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omments+xml" PartName="/xl/comments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  <Override ContentType="application/vnd.openxmlformats-officedocument.spreadsheetml.worksheet+xml" PartName="/xl/worksheets/sheet24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no" ?>
<Relationships xmlns="http://schemas.openxmlformats.org/package/2006/relationships">
  <Relationship Id="rId3" Target="docProps/core.xml" Type="http://schemas.openxmlformats.org/package/2006/relationships/metadata/core-properties"/>
  <Relationship Id="rId2" Target="docProps/app.xml" Type="http://schemas.openxmlformats.org/officeDocument/2006/relationships/extended-properties"/>
  <Relationship Id="rId1" Target="xl/workbook.xml" Type="http://schemas.openxmlformats.org/officeDocument/2006/relationships/officeDocument"/>
</Relationships>

</file>

<file path=xl/workbook.xml><?xml version="1.0" encoding="utf-8"?>
<workbook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fileVersion appName="xl" lastEdited="4" lowestEdited="4" rupBuild="9302"/>
  <sheets>
    <sheet name="Региональная прогр. (июнь 2023)" r:id="rId1" sheetId="1" state="visible"/>
    <sheet name="МКД включены дек. 2022" r:id="rId2" sheetId="2" state="hidden"/>
    <sheet name="МКД исключены дек. 2022" r:id="rId3" sheetId="3" state="hidden"/>
    <sheet name="Разное дек. 2022" r:id="rId4" sheetId="4" state="hidden"/>
    <sheet name="все изм.12.2020,12.2021,12.2022" r:id="rId5" sheetId="5" state="hidden"/>
    <sheet name="Лист4" r:id="rId6" sheetId="6" state="hidden"/>
    <sheet name="МКД к исключению 09.12.2021" r:id="rId7" sheetId="7" state="hidden"/>
    <sheet name="МКД включены 09.12.2021" r:id="rId8" sheetId="8" state="hidden"/>
    <sheet name="Переименование 09.12.2021" r:id="rId9" sheetId="9" state="hidden"/>
    <sheet name="Разное (смена КЭ и пр) 09.12.21" r:id="rId10" sheetId="10" state="hidden"/>
    <sheet name="исключены 12.2020" r:id="rId11" sheetId="11" state="hidden"/>
    <sheet name="включены 12.2020" r:id="rId12" sheetId="12" state="hidden"/>
    <sheet name="разделение по очер. 12.2020" r:id="rId13" sheetId="13" state="hidden"/>
    <sheet name="кэ для КР" r:id="rId14" sheetId="14" state="hidden"/>
    <sheet name="СС РО факт на 11.2020" r:id="rId15" sheetId="15" state="hidden"/>
    <sheet name="СС УК факт на 26.11.2020" r:id="rId16" sheetId="16" state="hidden"/>
    <sheet name="ОМСКЭЛЕКТРО на 20.11.2020" r:id="rId17" sheetId="17" state="hidden"/>
    <sheet name="ДГХ" r:id="rId18" sheetId="18" state="hidden"/>
    <sheet name="менее 5-ти квартир" r:id="rId19" sheetId="19" state="hidden"/>
    <sheet name="Исключенные в ред. 12.2019" r:id="rId20" sheetId="20" state="hidden"/>
    <sheet name="измен. 12.2019" r:id="rId21" sheetId="21" state="hidden"/>
    <sheet name="Исключенные 11.2018" r:id="rId22" sheetId="22" state="hidden"/>
    <sheet name="Изменен адрес 12.2019" r:id="rId23" sheetId="23" state="hidden"/>
    <sheet name="до 4-х эт. включит. до 2022" r:id="rId24" sheetId="24" state="hidden"/>
  </sheets>
  <definedNames>
    <definedName hidden="false" localSheetId="0" name="Z_5BF448EB_0208_4881_BE08_B9ED25EC0EB1_.wvu.FilterData">'Региональная прогр. (июнь 2023)'!$A$4:$Q$8243</definedName>
    <definedName hidden="false" localSheetId="0" name="Z_CAF8DCBB_37B0_4958_88AC_287F41CFAB12_.wvu.FilterData">'Региональная прогр. (июнь 2023)'!$A$4:$Q$8243</definedName>
    <definedName hidden="false" localSheetId="0" name="Z_33B641F5_35E2_4A8D_8852_71996EBF9D1B_.wvu.FilterData">'Региональная прогр. (июнь 2023)'!$A$1:$Q$8269</definedName>
    <definedName hidden="false" localSheetId="0" name="Z_28A86610_1788_4E8C_BE9A_18B1CB80F04B_.wvu.FilterData">'Региональная прогр. (июнь 2023)'!$A$1:$Q$8269</definedName>
    <definedName hidden="false" localSheetId="0" name="Z_B751F7E1_7F1A_42BA_B296_A5DD0FD8C6E6_.wvu.FilterData">'Региональная прогр. (июнь 2023)'!$A$4:$Q$8243</definedName>
    <definedName hidden="false" localSheetId="0" name="Z_813E61A6_49F9_4DE2_AD7C_2024DB5F2E3C_.wvu.FilterData">'Региональная прогр. (июнь 2023)'!$A$4:$Q$8243</definedName>
    <definedName hidden="false" localSheetId="0" name="Z_C71B9624_9663_4DDD_97EA_5D006A610134_.wvu.FilterData">'Региональная прогр. (июнь 2023)'!$A$7:$Q$8243</definedName>
    <definedName hidden="false" localSheetId="0" name="Z_6EC8262A_B81C_458D_B91D_82519942F908_.wvu.FilterData">'Региональная прогр. (июнь 2023)'!$A$4:$Q$8243</definedName>
    <definedName hidden="false" localSheetId="0" name="Z_17CB7D26_9E6F_497A_AE05_34A2785D4283_.wvu.FilterData">'Региональная прогр. (июнь 2023)'!$A$5:$Q$8243</definedName>
    <definedName hidden="false" localSheetId="0" name="Z_DCF9E942_EBD1_4962_A9D8_8F4453345557_.wvu.FilterData">'Региональная прогр. (июнь 2023)'!$A$5:$Q$8243</definedName>
    <definedName hidden="false" localSheetId="0" name="Z_2D88F6F4_7BA9_4EA0_8B98_035646F5A080_.wvu.FilterData">'Региональная прогр. (июнь 2023)'!$A$4:$Q$8243</definedName>
    <definedName hidden="false" localSheetId="0" name="Z_791510B6_9201_4400_88CE_E5D528FBCC01_.wvu.FilterData">'Региональная прогр. (июнь 2023)'!$A$4:$Q$8243</definedName>
    <definedName hidden="false" localSheetId="0" name="Z_894E47FB_9DAC_4987_B298_3434F2732E94_.wvu.FilterData">'Региональная прогр. (июнь 2023)'!$A$1:$Q$8269</definedName>
    <definedName hidden="false" localSheetId="0" name="Z_E87260B0_3A86_462D_BFE9_65ECBCE838E6_.wvu.FilterData">'Региональная прогр. (июнь 2023)'!$A$4:$Q$8243</definedName>
    <definedName hidden="false" localSheetId="0" name="Z_0F4A8B20_3EFE_4D98_B9D2_D53EA3686468_.wvu.FilterData">'Региональная прогр. (июнь 2023)'!$A$7:$Q$8243</definedName>
    <definedName hidden="false" localSheetId="0" name="Z_437DC271_CA8B_4C73_BF66_875AAB896292_.wvu.FilterData">'Региональная прогр. (июнь 2023)'!$A$5:$Q$8243</definedName>
    <definedName hidden="false" localSheetId="0" name="Z_7561D020_74EF_4CA9_8DBA_F37196B14D2F_.wvu.FilterData">'Региональная прогр. (июнь 2023)'!$A$1:$Q$8269</definedName>
    <definedName hidden="false" localSheetId="0" name="Z_D3A2A44D_A3BB_4342_BCDE_1C4A2123BE26_.wvu.FilterData">'Региональная прогр. (июнь 2023)'!$A$5:$Q$8243</definedName>
    <definedName hidden="false" localSheetId="0" name="Z_5310B099_156D_494C_94B6_90416B124EC3_.wvu.FilterData">'Региональная прогр. (июнь 2023)'!$A$4:$Q$8243</definedName>
    <definedName hidden="false" localSheetId="0" name="Z_814B0759_81FF_4E61_BEE7_A7CEE9C81039_.wvu.FilterData">'Региональная прогр. (июнь 2023)'!$A$7:$Q$8243</definedName>
    <definedName hidden="false" localSheetId="0" name="Z_962B8486_575C_46BD_BC8A_30CDF036480F_.wvu.FilterData">'Региональная прогр. (июнь 2023)'!$A$5:$Q$8243</definedName>
    <definedName hidden="false" localSheetId="0" name="Z_18946424_3E8A_4682_B9F7_A763805D89FE_.wvu.FilterData">'Региональная прогр. (июнь 2023)'!$A$4:$Q$8243</definedName>
    <definedName hidden="false" localSheetId="0" name="Z_2E28610C_72E3_4497_8563_CCB6047AEC70_.wvu.FilterData">'Региональная прогр. (июнь 2023)'!$A$5:$Q$8243</definedName>
    <definedName hidden="false" localSheetId="0" name="Z_2A699763_1AAA_4A08_9FBE_3B6304A10747_.wvu.FilterData">'Региональная прогр. (июнь 2023)'!$D$1:$D$8269</definedName>
    <definedName hidden="false" localSheetId="0" name="Z_A283D4DB_8EAC_416C_A697_71B7D0299EE8_.wvu.FilterData">'Региональная прогр. (июнь 2023)'!$A$5:$Q$8243</definedName>
    <definedName hidden="false" localSheetId="0" name="Z_D3CB22D1_F662_441B_959E_D6BFF07FA95B_.wvu.FilterData">'Региональная прогр. (июнь 2023)'!$A$5:$Q$8243</definedName>
    <definedName hidden="false" localSheetId="0" name="Z_6E4473DD_5D02_41A3_B068_9DF05286FA04_.wvu.FilterData">'Региональная прогр. (июнь 2023)'!$A$5:$Q$8243</definedName>
    <definedName hidden="false" localSheetId="0" name="Z_8978711B_7FDF_403B_8E74_01D57FC35FF4_.wvu.FilterData">'Региональная прогр. (июнь 2023)'!$A$1:$Q$8269</definedName>
    <definedName hidden="false" localSheetId="0" name="Z_9D2BE03E_93CC_4582_8744_38D7076C1C47_.wvu.FilterData">'Региональная прогр. (июнь 2023)'!$A$5:$Q$8243</definedName>
    <definedName hidden="false" localSheetId="0" name="Z_86AA5421_8CC8_43A2_AF14_628F4C2D73E0_.wvu.FilterData">'Региональная прогр. (июнь 2023)'!$A$1:$Q$8269</definedName>
    <definedName hidden="false" localSheetId="0" name="Z_580E5588_0397_407F_AFB9_881DABEBFD3C_.wvu.FilterData">'Региональная прогр. (июнь 2023)'!$A$7:$Q$8243</definedName>
    <definedName hidden="false" localSheetId="0" name="Z_E9FE57E3_A123_4AAA_A0CA_C953E5CBB61D_.wvu.FilterData">'Региональная прогр. (июнь 2023)'!$A$4:$Q$8243</definedName>
    <definedName hidden="false" localSheetId="0" name="Z_7FA1B1C5_FCF0_458C_94AB_106DE0CC8CD5_.wvu.FilterData">'Региональная прогр. (июнь 2023)'!$A$4:$Q$8243</definedName>
    <definedName hidden="false" localSheetId="0" name="Z_DDBA09C2_9ED9_48F8_BE26_79DC696FC5F3_.wvu.FilterData">'Региональная прогр. (июнь 2023)'!$A$5:$Q$8243</definedName>
    <definedName hidden="false" localSheetId="0" name="Z_3F53F23A_0CCE_439C_80C6_105154DF61AA_.wvu.FilterData">'Региональная прогр. (июнь 2023)'!$G$4:$H$8243</definedName>
    <definedName hidden="false" localSheetId="0" name="Z_3DBB8431_1EAD_4E64_B509_A2B9BDE6AEAB_.wvu.FilterData">'Региональная прогр. (июнь 2023)'!$A$5:$Q$8243</definedName>
    <definedName hidden="false" localSheetId="0" name="Z_07901F8B_2755_4894_95A7_81EBC103BC79_.wvu.Cols">#REF!</definedName>
    <definedName hidden="false" localSheetId="0" name="Z_C0F24CC3_FFC3_445A_BA0A_91691D80777E_.wvu.FilterData">'Региональная прогр. (июнь 2023)'!$A$5:$Q$8243</definedName>
    <definedName hidden="false" localSheetId="0" name="Z_32538FB6_C896_4675_BBA1_401BDFF1C0A7_.wvu.FilterData">'Региональная прогр. (июнь 2023)'!$A$7:$Q$8243</definedName>
    <definedName hidden="false" localSheetId="0" name="Z_00EACC61_D91D_465C_80DF_42CFDFC778A9_.wvu.FilterData">'Региональная прогр. (июнь 2023)'!$A$4:$Q$8243</definedName>
    <definedName hidden="false" localSheetId="0" name="Z_8BC5697C_F394_4947_8B5C_4C9FDCBFCB32_.wvu.FilterData">'Региональная прогр. (июнь 2023)'!$A$5:$Q$8243</definedName>
    <definedName hidden="false" localSheetId="0" name="Z_008F9369_19FF_45E6_ADA6_1A4B7C67222D_.wvu.FilterData">'Региональная прогр. (июнь 2023)'!$A$4:$Q$8243</definedName>
    <definedName hidden="false" localSheetId="0" name="Z_7FF42850_7943_4649_8D4C_D3E676DF7050_.wvu.FilterData">'Региональная прогр. (июнь 2023)'!$A$5:$Q$8243</definedName>
    <definedName hidden="false" localSheetId="0" name="Z_9B5FE83C_DC97_4C7F_9BD2_5C0A175563A3_.wvu.FilterData">'Региональная прогр. (июнь 2023)'!$A$4:$Q$8243</definedName>
    <definedName hidden="false" localSheetId="0" name="Z_4FCFBABF_C94D_4BCA_9DBA_231504C0DA57_.wvu.FilterData">'Региональная прогр. (июнь 2023)'!$A$5:$Q$8243</definedName>
    <definedName hidden="false" localSheetId="0" name="Z_288E3AEB_EE3C_4AA0_9EE1_D8C994585051_.wvu.FilterData">'Региональная прогр. (июнь 2023)'!$A$7:$Q$8243</definedName>
    <definedName hidden="false" localSheetId="0" name="Z_8DD77452_E62C_4C06_905C_9EA1E050F35F_.wvu.FilterData">'Региональная прогр. (июнь 2023)'!$A$4:$Q$8243</definedName>
    <definedName hidden="false" localSheetId="0" name="Z_773B9219_C938_41AA_ABEB_825C4F8CD086_.wvu.FilterData">'Региональная прогр. (июнь 2023)'!$A$7:$Q$8243</definedName>
    <definedName hidden="false" localSheetId="0" name="Z_588ABE3A_55C2_4585_AA6C_510A197797E0_.wvu.FilterData">'Региональная прогр. (июнь 2023)'!$A$5:$Q$8243</definedName>
    <definedName hidden="false" localSheetId="0" name="Z_A672557B_C301_40B7_95B9_625ED8C9D045_.wvu.FilterData">'Региональная прогр. (июнь 2023)'!$A$4:$Q$8243</definedName>
    <definedName hidden="false" localSheetId="0" name="Z_F26F8CDF_4D2E_4782_A5C0_E8115BCD58D2_.wvu.FilterData">'Региональная прогр. (июнь 2023)'!$A$4:$Q$8243</definedName>
    <definedName hidden="false" localSheetId="0" name="Z_311E7D2E_6A53_4E54_B116_AFC322DE62EE_.wvu.FilterData">'Региональная прогр. (июнь 2023)'!$A$1:$Q$8269</definedName>
    <definedName hidden="false" localSheetId="0" name="Z_8363A594_59CB_48DE_92CE_DC2F44D793F7_.wvu.Cols">'Региональная прогр. (июнь 2023)'!$E:$F</definedName>
    <definedName hidden="false" localSheetId="0" name="Z_B1D192B4_2D39_4600_A24B_95D1B5723050_.wvu.FilterData">'Региональная прогр. (июнь 2023)'!$A$4:$Q$8243</definedName>
    <definedName hidden="false" localSheetId="0" name="Z_AC0AF26E_04A5_48F9_83BB_75EE7BF71176_.wvu.FilterData">'Региональная прогр. (июнь 2023)'!$A$1:$Q$8269</definedName>
    <definedName hidden="false" localSheetId="0" name="Z_9EBA9A5B_C346_4D9E_B373_B84658431F65_.wvu.FilterData">'Региональная прогр. (июнь 2023)'!$A$5:$Q$8243</definedName>
    <definedName hidden="false" localSheetId="0" name="Z_DCF9E942_EBD1_4962_A9D8_8F4453345557_.wvu.PrintArea">'Региональная прогр. (июнь 2023)'!$C$1553:$D$6698</definedName>
    <definedName hidden="false" localSheetId="0" name="Z_EB0D724D_9F0B_4CC8_A2C7_B796B992B8B1_.wvu.FilterData">'Региональная прогр. (июнь 2023)'!$A$1:$Q$8269</definedName>
    <definedName hidden="false" localSheetId="0" name="Z_31BF1B6E_68A2_4114_8969_79D832D42BE5_.wvu.FilterData">'Региональная прогр. (июнь 2023)'!$D$1:$D$8269</definedName>
    <definedName hidden="false" localSheetId="0" name="Z_438A771C_660E_4F0D_9595_CF3FABB04907_.wvu.FilterData">'Региональная прогр. (июнь 2023)'!$A$1:$Q$8269</definedName>
    <definedName hidden="false" localSheetId="0" name="Z_F9CE34D4_F4A1_459B_A14E_4F4D1FDB8A7C_.wvu.FilterData">'Региональная прогр. (июнь 2023)'!$G$1:$H$8269</definedName>
    <definedName hidden="false" localSheetId="0" name="Z_A7AC17A8_9C4A_451F_9437_0249A4C48576_.wvu.FilterData">'Региональная прогр. (июнь 2023)'!$A$5:$Q$8243</definedName>
    <definedName hidden="false" localSheetId="0" name="Z_8E6F612C_E9CA_413B_9796_3D54B31D211F_.wvu.FilterData">'Региональная прогр. (июнь 2023)'!$A$5:$Q$8243</definedName>
    <definedName hidden="false" localSheetId="0" name="Z_1F6E305A_70C7_4CDD_9DDF_D85E626A8E1D_.wvu.FilterData">'Региональная прогр. (июнь 2023)'!$A$5:$Q$8243</definedName>
    <definedName hidden="false" localSheetId="0" name="Z_24E17A47_D622_46B8_832E_4DE38A1A9BBC_.wvu.FilterData">'Региональная прогр. (июнь 2023)'!$A$1:$Q$8269</definedName>
    <definedName hidden="false" localSheetId="0" name="Z_185F7BC7_D2E0_42A8_A8D9_E331D7C55514_.wvu.FilterData">'Региональная прогр. (июнь 2023)'!$A$5:$Q$8243</definedName>
    <definedName hidden="false" localSheetId="0" name="Z_E5A09F76_09DC_4D07_9026_9AFBBDEF3D9D_.wvu.FilterData">'Региональная прогр. (июнь 2023)'!$G$1:$H$8269</definedName>
    <definedName hidden="false" localSheetId="0" name="Z_C41EA592_E61B_44A2_95B7_64BEB3953D7C_.wvu.PrintArea">'Региональная прогр. (июнь 2023)'!$C$1553:$D$6698</definedName>
    <definedName hidden="false" localSheetId="0" name="Z_56339B00_74BB_454C_8D2E_12E2929DD509_.wvu.FilterData">'Региональная прогр. (июнь 2023)'!$A$4:$Q$8243</definedName>
    <definedName hidden="false" localSheetId="0" name="Z_5A7FAD37_DFB2_4CD1_9CBD_BDC395C18546_.wvu.FilterData">'Региональная прогр. (июнь 2023)'!$A$5:$Q$8243</definedName>
    <definedName hidden="false" localSheetId="0" name="Z_709158A3_DA8B_481C_B79F_D05D39D20077_.wvu.FilterData">'Региональная прогр. (июнь 2023)'!$A$1:$Q$8269</definedName>
    <definedName hidden="false" localSheetId="0" name="Z_8E721068_C184_4482_81FE_5FB476DC0E27_.wvu.FilterData">'Региональная прогр. (июнь 2023)'!$A$1:$Q$8269</definedName>
    <definedName hidden="false" localSheetId="0" name="Z_450361AD_C505_43C8_9A84_59E565E20481_.wvu.FilterData">'Региональная прогр. (июнь 2023)'!$A$7:$Q$8243</definedName>
    <definedName hidden="false" localSheetId="0" name="Z_4DAA4C69_8853_4A21_8587_395AB021C826_.wvu.FilterData">'Региональная прогр. (июнь 2023)'!$A$4:$Q$8243</definedName>
    <definedName hidden="false" localSheetId="0" name="Z_91769F2F_ADBD_4B9C_9743_CCF55617A94A_.wvu.FilterData">'Региональная прогр. (июнь 2023)'!$A$5:$Q$8243</definedName>
    <definedName hidden="false" localSheetId="0" name="Z_9A49504E_339E_474B_9F57_484778DBE2C4_.wvu.FilterData">'Региональная прогр. (июнь 2023)'!$A$1:$Q$8269</definedName>
    <definedName hidden="false" localSheetId="0" name="Z_1471C2AA_B2B3_4AB8_9A51_FC29044BD0EE_.wvu.FilterData">'Региональная прогр. (июнь 2023)'!$A$5:$Q$8243</definedName>
    <definedName hidden="false" localSheetId="0" name="Z_277653AA_2BDB_4752_8629_870A34181F06_.wvu.FilterData">'Региональная прогр. (июнь 2023)'!$A$5:$Q$8243</definedName>
    <definedName hidden="false" localSheetId="0" name="Z_4D9B498B_DD5B_4AC4_82AC_E3F1B7860322_.wvu.FilterData">'Региональная прогр. (июнь 2023)'!$A$1:$Q$8269</definedName>
    <definedName hidden="false" localSheetId="0" name="Z_4ECF4901_CA48_45D2_B381_5BA504307CFC_.wvu.FilterData">'Региональная прогр. (июнь 2023)'!$A$5:$Q$8243</definedName>
    <definedName hidden="false" localSheetId="0" name="Z_8F30532B_EFC6_4079_AA01_7BDFD5985CDD_.wvu.FilterData">'Региональная прогр. (июнь 2023)'!$A$4:$Q$8243</definedName>
    <definedName hidden="false" localSheetId="0" name="Z_22E180DE_5A2A_43A3_8516_0CD4378CF044_.wvu.FilterData">'Региональная прогр. (июнь 2023)'!$A$1:$Q$8269</definedName>
    <definedName hidden="false" localSheetId="0" name="Z_01A0607A_67FC_4E3E_BD8D_F3B20B76FF85_.wvu.FilterData">'Региональная прогр. (июнь 2023)'!$A$5:$Q$8243</definedName>
    <definedName hidden="false" localSheetId="0" name="Z_D8C53DF7_EE9B_4921_A4C5_78FE6B329EB9_.wvu.FilterData">'Региональная прогр. (июнь 2023)'!$G$1:$H$8269</definedName>
    <definedName hidden="false" localSheetId="0" name="Z_C8D623B7_EB5A_4FBF_850D_453A01C943F5_.wvu.FilterData">'Региональная прогр. (июнь 2023)'!$A$5:$Q$8243</definedName>
    <definedName hidden="false" localSheetId="0" name="Z_70755D8B_CB3F_409D_BBF2_B14391B4A321_.wvu.FilterData">'Региональная прогр. (июнь 2023)'!$A$5:$Q$8243</definedName>
    <definedName hidden="false" localSheetId="0" name="Z_C200A58E_17B2_43AB_A1F8_45CC9388D9C2_.wvu.FilterData">'Региональная прогр. (июнь 2023)'!$G$1:$H$8269</definedName>
    <definedName hidden="false" localSheetId="0" name="Z_E48BA546_9219_4085_9B06_A8BDD95AFAD7_.wvu.FilterData">'Региональная прогр. (июнь 2023)'!$A$7:$Q$8243</definedName>
    <definedName hidden="false" localSheetId="0" name="Z_909C6377_4D6B_47B1_BF1D_5F9E66AFE0AB_.wvu.FilterData">'Региональная прогр. (июнь 2023)'!$A$1:$Q$8269</definedName>
    <definedName hidden="false" localSheetId="0" name="Z_E707A405_49E5_475E_876E_5B46087246F8_.wvu.FilterData">'Региональная прогр. (июнь 2023)'!$A$5:$Q$8243</definedName>
    <definedName hidden="false" localSheetId="0" name="Z_7E059BE6_0FE2_4956_B46A_2A1799E8BED8_.wvu.FilterData">'Региональная прогр. (июнь 2023)'!$A$4:$Q$8243</definedName>
    <definedName hidden="false" localSheetId="0" name="Z_F1D79EEC_3963_47FC_9EA8_1BA64DF435A3_.wvu.FilterData">'Региональная прогр. (июнь 2023)'!$A$5:$Q$8243</definedName>
    <definedName hidden="false" localSheetId="0" name="Z_18D01CA0_76E6_4277_9FC6_E8C6EDC545EC_.wvu.FilterData">'Региональная прогр. (июнь 2023)'!$A$1:$Q$8269</definedName>
    <definedName hidden="false" localSheetId="0" name="Z_2DB0D2ED_4369_49C4_8357_0539ADA530BE_.wvu.FilterData">'Региональная прогр. (июнь 2023)'!$A$5:$Q$8243</definedName>
    <definedName hidden="false" localSheetId="0" name="Z_E9E93FEE_86C7_41AB_B4BB_9D8149884ACA_.wvu.FilterData">'Региональная прогр. (июнь 2023)'!$G$1:$H$8269</definedName>
    <definedName hidden="false" localSheetId="0" name="Z_0CA420DE_D3E6_45D8_9338_F4613FF4AF11_.wvu.FilterData">'Региональная прогр. (июнь 2023)'!$A$4:$Q$8243</definedName>
    <definedName hidden="false" localSheetId="0" name="Z_DD022221_1072_42BC_BCB7_7BA9231AEE76_.wvu.FilterData">'Региональная прогр. (июнь 2023)'!$A$5:$Q$8243</definedName>
    <definedName hidden="false" localSheetId="0" name="Z_63E887BB_45E1_4261_91AD_D82CD1F36EDB_.wvu.FilterData">'Региональная прогр. (июнь 2023)'!$A$7:$Q$8243</definedName>
    <definedName hidden="false" localSheetId="0" name="Z_7C6ABE3E_70EE_45C2_A5C7_DFFD5E4F5FE0_.wvu.FilterData">'Региональная прогр. (июнь 2023)'!$D$1:$D$8269</definedName>
    <definedName hidden="false" localSheetId="0" name="Z_3AE1FBB1_6D36_4DA3_A61A_6B8A035BA027_.wvu.FilterData">'Региональная прогр. (июнь 2023)'!$A$5:$Q$8243</definedName>
    <definedName hidden="false" localSheetId="0" name="Z_4E1BFDD8_CB3A_4126_B8E9_96B0E4CFC0BB_.wvu.FilterData">'Региональная прогр. (июнь 2023)'!$A$7:$Q$8243</definedName>
    <definedName hidden="false" localSheetId="0" name="Z_B1E98EF0_8BE7_4CF1_A8E2_650FC57D1A44_.wvu.FilterData">'Региональная прогр. (июнь 2023)'!$A$5:$Q$8243</definedName>
    <definedName hidden="false" localSheetId="0" name="Z_6F165994_04F4_422A_86D5_BB67B25F51D1_.wvu.FilterData">'Региональная прогр. (июнь 2023)'!$A$7:$Q$8243</definedName>
    <definedName hidden="false" localSheetId="0" name="Z_0F1BDC52_BE0F_4828_AA66_51AA7D2ED57A_.wvu.FilterData">'Региональная прогр. (июнь 2023)'!$A$7:$Q$8243</definedName>
    <definedName hidden="false" localSheetId="0" name="Z_DF5B4B1C_1B0E_4E61_95F2_F55EC2A553BA_.wvu.FilterData">'Региональная прогр. (июнь 2023)'!$A$1:$Q$8269</definedName>
    <definedName hidden="false" localSheetId="0" name="Z_98D76D6D_A3A2_41F7_8544_FCC291E44489_.wvu.FilterData">'Региональная прогр. (июнь 2023)'!$G$1:$H$8269</definedName>
    <definedName hidden="false" localSheetId="0" name="Z_7CADE7A4_6653_4EF2_942B_C7E8E83C6344_.wvu.FilterData">'Региональная прогр. (июнь 2023)'!$G$1:$G$8269</definedName>
    <definedName hidden="false" localSheetId="0" name="Z_8F0F07D2_A7EF_41CF_9F9F_970CA4C61E00_.wvu.FilterData">'Региональная прогр. (июнь 2023)'!$G$1:$H$8269</definedName>
    <definedName hidden="false" localSheetId="0" name="Z_E4C302F9_6605_4953_85CF_F6BED2573494_.wvu.PrintArea">'Региональная прогр. (июнь 2023)'!$C$1553:$D$6698</definedName>
    <definedName hidden="false" localSheetId="0" name="Z_B6F11C8F_036D_495D_ACBE_889DC9A90431_.wvu.FilterData">'Региональная прогр. (июнь 2023)'!$A$5:$Q$8243</definedName>
    <definedName hidden="false" localSheetId="0" name="Z_9C80048B_B4FF_4DC2_831D_C5C0F830E36C_.wvu.FilterData">'Региональная прогр. (июнь 2023)'!$A$5:$Q$8243</definedName>
    <definedName hidden="false" localSheetId="0" name="Z_BB815BA0_E727_4B67_A8CF_AE5264623C93_.wvu.FilterData">'Региональная прогр. (июнь 2023)'!$G$1:$H$8269</definedName>
    <definedName hidden="false" localSheetId="0" name="Z_352527FF_189F_4A9D_A71A_09F17CE473D0_.wvu.FilterData">'Региональная прогр. (июнь 2023)'!$G$1:$H$8269</definedName>
    <definedName hidden="false" localSheetId="0" name="Z_CE0E5511_54DC_469C_B7F4_36561F557F61_.wvu.FilterData">'Региональная прогр. (июнь 2023)'!$A$1:$Q$8269</definedName>
    <definedName hidden="false" localSheetId="0" name="Z_209F3BA1_636D_4018_AB2F_AE45CFB6ECCE_.wvu.FilterData">'Региональная прогр. (июнь 2023)'!$A$5:$Q$8243</definedName>
    <definedName hidden="false" localSheetId="0" name="Z_07901F8B_2755_4894_95A7_81EBC103BC79_.wvu.PrintTitles">'Региональная прогр. (июнь 2023)'!$5:$5</definedName>
    <definedName hidden="false" localSheetId="0" name="Z_E5BBCD03_C0FA_4CFC_A8E4_7902BBD9EB58_.wvu.FilterData">'Региональная прогр. (июнь 2023)'!$A$7:$Q$8243</definedName>
    <definedName hidden="false" localSheetId="0" name="Z_E4C302F9_6605_4953_85CF_F6BED2573494_.wvu.PrintTitles">'Региональная прогр. (июнь 2023)'!$5:$5</definedName>
    <definedName hidden="false" localSheetId="0" name="Z_C827AB5D_B24F_42BC_84F5_E9081BCD7FCF_.wvu.FilterData">'Региональная прогр. (июнь 2023)'!$A$1:$Q$8269</definedName>
    <definedName hidden="false" localSheetId="0" name="Z_7FA1B1C5_FCF0_458C_94AB_106DE0CC8CD5_.wvu.PrintTitles">'Региональная прогр. (июнь 2023)'!$5:$5</definedName>
    <definedName hidden="false" localSheetId="0" name="Z_8B35B763_EC46_40D8_9240_3A1ED299850C_.wvu.FilterData">'Региональная прогр. (июнь 2023)'!$A$1:$Q$8269</definedName>
    <definedName hidden="false" localSheetId="0" name="Z_2BE70A5D_2318_4837_AEB9_3FA3514E773A_.wvu.FilterData">'Региональная прогр. (июнь 2023)'!$A$5:$Q$8243</definedName>
    <definedName hidden="false" localSheetId="0" name="Z_DFAA1616_8E87_4A63_9919_E082BF622A1D_.wvu.FilterData">'Региональная прогр. (июнь 2023)'!$A$5:$Q$8243</definedName>
    <definedName hidden="false" localSheetId="0" name="Z_9B60F92A_2C80_45BC_BCDB_4539DA78AC50_.wvu.FilterData">'Региональная прогр. (июнь 2023)'!$A$5:$Q$8243</definedName>
    <definedName hidden="false" localSheetId="0" name="Z_336D7ECC_313C_49D9_89A9_AC692B018AB0_.wvu.Cols">'Региональная прогр. (июнь 2023)'!$E:$F</definedName>
    <definedName hidden="false" localSheetId="0" name="Z_2100D517_C4C7_453D_B0EE_B9C59E9BB729_.wvu.FilterData">'Региональная прогр. (июнь 2023)'!$A$5:$Q$8243</definedName>
    <definedName hidden="false" localSheetId="0" name="Z_EEA4E272_DCCE_44AC_91C6_1796573BFDDA_.wvu.FilterData">'Региональная прогр. (июнь 2023)'!$A$7:$Q$8243</definedName>
    <definedName hidden="false" localSheetId="0" name="Z_F8C7B612_EB48_4B09_9DBA_BF130B73A9E6_.wvu.FilterData">'Региональная прогр. (июнь 2023)'!$A$7:$Q$8243</definedName>
    <definedName hidden="false" localSheetId="0" name="Z_E613352D_ECA1_4415_92D7_D50960BA4BE1_.wvu.PrintTitles">'Региональная прогр. (июнь 2023)'!$5:$5</definedName>
    <definedName hidden="false" localSheetId="0" name="Z_1555E861_3541_4EE8_AB6E_0164B7CDC5CA_.wvu.FilterData">'Региональная прогр. (июнь 2023)'!$A$5:$Q$8243</definedName>
    <definedName hidden="false" localSheetId="0" name="Z_049F7808_9AF5_4200_AB5F_DA87103865B1_.wvu.FilterData">'Региональная прогр. (июнь 2023)'!$A$7:$Q$8243</definedName>
    <definedName hidden="false" localSheetId="0" name="Z_336D7ECC_313C_49D9_89A9_AC692B018AB0_.wvu.PrintTitles">'Региональная прогр. (июнь 2023)'!$5:$5</definedName>
    <definedName hidden="false" localSheetId="0" name="Z_F9F56F1A_CEDB_49F5_A4CD_9F1D8DBA3380_.wvu.FilterData">'Региональная прогр. (июнь 2023)'!$A$4:$Q$8243</definedName>
    <definedName hidden="false" localSheetId="0" name="Z_7F903CE3_C88C_41DC_9CAA_F19214E2942B_.wvu.FilterData">'Региональная прогр. (июнь 2023)'!$A$4:$Q$8243</definedName>
    <definedName hidden="false" localSheetId="0" name="Z_95F306F3_5A28_4ED3_8186_BE0167855CAE_.wvu.FilterData">'Региональная прогр. (июнь 2023)'!$A$1:$Q$8269</definedName>
    <definedName hidden="false" localSheetId="0" name="Z_19794002_D9BF_4EFE_995E_F07D9E05177D_.wvu.FilterData">'Региональная прогр. (июнь 2023)'!$A$5:$Q$8243</definedName>
    <definedName hidden="false" localSheetId="0" name="Z_BF19AA77_DA09_4599_B06D_1C8620AB9F18_.wvu.FilterData">'Региональная прогр. (июнь 2023)'!$A$7:$Q$8243</definedName>
    <definedName hidden="false" localSheetId="0" name="Z_580C28E6_27C5_403B_8541_384469AA8FD2_.wvu.FilterData">'Региональная прогр. (июнь 2023)'!$A$7:$Q$8243</definedName>
    <definedName hidden="false" localSheetId="0" name="Z_2100D517_C4C7_453D_B0EE_B9C59E9BB729_.wvu.PrintTitles">'Региональная прогр. (июнь 2023)'!$5:$5</definedName>
    <definedName hidden="false" localSheetId="0" name="Z_3261DD08_5661_4A0C_B1F3_1745EC10F7EE_.wvu.FilterData">'Региональная прогр. (июнь 2023)'!$A$5:$Q$8243</definedName>
    <definedName hidden="false" localSheetId="0" name="Z_DCF5DA83_E5F6_4A05_9309_8527FF646F75_.wvu.FilterData">'Региональная прогр. (июнь 2023)'!$A$5:$Q$8243</definedName>
    <definedName hidden="false" localSheetId="0" name="Z_4EF3DE62_1CDD_4B28_B2E0_0A09AAD5A7BA_.wvu.FilterData">'Региональная прогр. (июнь 2023)'!$A$5:$Q$8243</definedName>
    <definedName hidden="false" localSheetId="0" name="Z_88D3C1C3_2258_45A9_82CC_4B486767C31E_.wvu.FilterData">'Региональная прогр. (июнь 2023)'!$A$5:$Q$8243</definedName>
    <definedName hidden="false" localSheetId="0" name="Z_63C57DC6_E571_46C2_B156_83D6A6C8EF12_.wvu.FilterData">'Региональная прогр. (июнь 2023)'!$A$4:$Q$8243</definedName>
    <definedName hidden="false" localSheetId="0" name="Z_C2C58C34_F323_4F3B_A162_CCD5BC725382_.wvu.FilterData">'Региональная прогр. (июнь 2023)'!$A$4:$Q$8243</definedName>
    <definedName hidden="false" localSheetId="0" name="Z_B9F3D486_88A4_4903_A23A_2A99643520EE_.wvu.FilterData">'Региональная прогр. (июнь 2023)'!$A$5:$Q$8243</definedName>
    <definedName hidden="false" localSheetId="0" name="Z_C41EA592_E61B_44A2_95B7_64BEB3953D7C_.wvu.FilterData">'Региональная прогр. (июнь 2023)'!$A$4:$Q$8243</definedName>
    <definedName hidden="false" localSheetId="0" name="Z_12726E2B_4E5E_43FC_B43E_8ACDEAED6F50_.wvu.FilterData">'Региональная прогр. (июнь 2023)'!$D$1:$D$8269</definedName>
    <definedName hidden="false" localSheetId="0" name="Z_50B23164_FA87_4ABF_A3F1_93719986E82B_.wvu.FilterData">'Региональная прогр. (июнь 2023)'!$A$7:$Q$8243</definedName>
    <definedName hidden="false" localSheetId="0" name="Z_7961EC60_27F8_4220_ABC0_B3C2F1E3F515_.wvu.FilterData">'Региональная прогр. (июнь 2023)'!$A$7:$Q$8243</definedName>
    <definedName hidden="false" localSheetId="0" name="Z_BFFD5B64_AD65_4BE3_80D6_BEB037999169_.wvu.FilterData">'Региональная прогр. (июнь 2023)'!$A$1:$Q$8269</definedName>
    <definedName hidden="false" localSheetId="0" name="Z_E4C302F9_6605_4953_85CF_F6BED2573494_.wvu.FilterData">'Региональная прогр. (июнь 2023)'!$A$5:$Q$8243</definedName>
    <definedName hidden="false" localSheetId="0" name="Z_DCECC3B8_FD05_48EB_81AF_5120C805FC6E_.wvu.FilterData">'Региональная прогр. (июнь 2023)'!$A$5:$Q$8243</definedName>
    <definedName hidden="false" localSheetId="0" name="Z_231FAE07_5CAC_40EB_B442_16297DF75E61_.wvu.FilterData">'Региональная прогр. (июнь 2023)'!$A$5:$Q$8243</definedName>
    <definedName hidden="false" localSheetId="0" name="Z_4D477602_FDAC_4732_866D_C6BDA233B009_.wvu.FilterData">'Региональная прогр. (июнь 2023)'!$A$5:$Q$8243</definedName>
    <definedName hidden="false" localSheetId="0" name="Z_D4F2A71B_91DC_4547_9136_ED546DBC0610_.wvu.FilterData">'Региональная прогр. (июнь 2023)'!$A$7:$Q$8243</definedName>
    <definedName hidden="false" localSheetId="0" name="Z_8FE87BB0_58CF_4450_AF7D_56F256FEFB44_.wvu.FilterData">'Региональная прогр. (июнь 2023)'!$A$5:$Q$8243</definedName>
    <definedName hidden="false" localSheetId="0" name="Z_6B3C6829_B4D9_4F30_A8DE_5D1AFAEF3BE4_.wvu.FilterData">'Региональная прогр. (июнь 2023)'!$A$5:$Q$8243</definedName>
    <definedName hidden="false" localSheetId="0" name="Z_6C932B6C_E437_4F44_98B8_45662458B0B0_.wvu.FilterData">'Региональная прогр. (июнь 2023)'!$A$7:$Q$8243</definedName>
    <definedName hidden="false" localSheetId="0" name="Z_E3AE6968_8E17_401D_A85D_60BB089A6BA8_.wvu.FilterData">'Региональная прогр. (июнь 2023)'!$D$1:$D$8269</definedName>
    <definedName hidden="false" localSheetId="0" name="Z_920AB7C5_3FB4_4745_A679_AE8A587A0DD5_.wvu.FilterData">'Региональная прогр. (июнь 2023)'!$A$5:$Q$8243</definedName>
    <definedName hidden="false" localSheetId="0" name="Z_B4B6CBDA_9E40_4E76_AD85_A296B774B48E_.wvu.FilterData">'Региональная прогр. (июнь 2023)'!$A$4:$Q$8243</definedName>
    <definedName hidden="false" localSheetId="0" name="Z_0AB3A4FF_8B35_496A_9E5A_7CA4B5CE61AA_.wvu.FilterData">'Региональная прогр. (июнь 2023)'!$A$4:$Q$8243</definedName>
    <definedName hidden="false" localSheetId="0" name="Z_CB312589_3177_47C3_ACA1_048F3DF7030F_.wvu.FilterData">'Региональная прогр. (июнь 2023)'!$A$5:$Q$8243</definedName>
    <definedName hidden="false" localSheetId="0" name="Z_B15801A9_23AC_431B_A815_F123B3D2C9B1_.wvu.FilterData">'Региональная прогр. (июнь 2023)'!$A$7:$Q$8243</definedName>
    <definedName hidden="false" localSheetId="0" name="Z_09122D6A_1B36_4E02_B4E6_6385600D9CCE_.wvu.FilterData">'Региональная прогр. (июнь 2023)'!$A$4:$Q$8243</definedName>
    <definedName hidden="false" localSheetId="0" name="Z_BF5F3622_8B20_48EA_BB8C_4E50E58E0F2E_.wvu.FilterData">'Региональная прогр. (июнь 2023)'!$G$1:$H$8269</definedName>
    <definedName hidden="false" localSheetId="0" name="Z_19F2942C_70B4_4BBC_AB65_71834676AC47_.wvu.FilterData">'Региональная прогр. (июнь 2023)'!$A$7:$Q$8243</definedName>
    <definedName hidden="false" localSheetId="0" name="Z_A852BEA3_BD35_4B23_A864_2190ABA65D32_.wvu.FilterData">'Региональная прогр. (июнь 2023)'!$A$7:$Q$8243</definedName>
    <definedName hidden="false" localSheetId="0" name="Z_E38CB803_7C85_4A35_B8AF_6066197F9322_.wvu.FilterData">'Региональная прогр. (июнь 2023)'!$A$4:$Q$8243</definedName>
    <definedName hidden="false" localSheetId="0" name="Z_7CADE7A4_6653_4EF2_942B_C7E8E83C6344_.wvu.PrintTitles">'Региональная прогр. (июнь 2023)'!$5:$5</definedName>
    <definedName hidden="false" localSheetId="0" name="Z_8C89F4B2_A1CA_4165_8224_78F945C0D0E9_.wvu.FilterData">'Региональная прогр. (июнь 2023)'!$A$7:$Q$8243</definedName>
    <definedName hidden="false" localSheetId="0" name="Z_F09EB045_2FD0_49CF_80DF_49CBEEAECA0B_.wvu.FilterData">'Региональная прогр. (июнь 2023)'!$A$1:$Q$8269</definedName>
    <definedName hidden="false" localSheetId="0" name="Z_D1C564ED_EFE4_4DB4_9460_433B974226A0_.wvu.FilterData">'Региональная прогр. (июнь 2023)'!$A$7:$Q$8243</definedName>
    <definedName hidden="false" localSheetId="0" name="Z_6D6EE189_C15C_4EEE_ABA7_3F1AA2153354_.wvu.FilterData">'Региональная прогр. (июнь 2023)'!$A$7:$Q$8243</definedName>
    <definedName hidden="false" localSheetId="0" name="Z_67E98C4A_83A7_464A_8D42_32CB7B860DD1_.wvu.FilterData">'Региональная прогр. (июнь 2023)'!$A$7:$Q$8243</definedName>
    <definedName hidden="false" localSheetId="0" name="Z_AB024EBE_72F3_4930_AD9B_F2C492FD5E4F_.wvu.FilterData">'Региональная прогр. (июнь 2023)'!$A$5:$Q$8243</definedName>
    <definedName hidden="false" localSheetId="0" name="Z_A893DCF9_DF1F_43D8_A72F_E1C72822CDD8_.wvu.FilterData">'Региональная прогр. (июнь 2023)'!$A$4:$Q$8243</definedName>
    <definedName hidden="false" localSheetId="0" name="Z_6C692894_2623_4159_9507_F242E577B74D_.wvu.FilterData">'Региональная прогр. (июнь 2023)'!$A$4:$Q$8243</definedName>
    <definedName hidden="false" localSheetId="0" name="Z_8363A594_59CB_48DE_92CE_DC2F44D793F7_.wvu.PrintTitles">'Региональная прогр. (июнь 2023)'!$5:$5</definedName>
    <definedName hidden="false" localSheetId="0" name="Z_91C56FC4_595F_4D00_A232_8D1AD22DE668_.wvu.FilterData">'Региональная прогр. (июнь 2023)'!$A$5:$Q$8243</definedName>
    <definedName hidden="false" localSheetId="0" name="Z_7D2B69E9_54F0_4242_97E9_52F9C8F8C2FF_.wvu.FilterData">'Региональная прогр. (июнь 2023)'!$A$5:$Q$8243</definedName>
    <definedName hidden="false" localSheetId="0" name="Z_D6E8A901_EDB0_45A9_A0F4_B9882FB24106_.wvu.FilterData">'Региональная прогр. (июнь 2023)'!$A$5:$Q$8243</definedName>
    <definedName hidden="false" localSheetId="0" name="Z_E2C54760_BF5B_4EA8_8640_D68C094061A9_.wvu.FilterData">'Региональная прогр. (июнь 2023)'!$A$5:$Q$8243</definedName>
    <definedName hidden="false" localSheetId="0" name="Z_7468656A_FFE8_4F9A_A0F4_939F60CA411C_.wvu.FilterData">'Региональная прогр. (июнь 2023)'!$A$5:$Q$8243</definedName>
    <definedName hidden="false" localSheetId="0" name="Z_689F8EAB_7FE2_4019_BFAA_55BB06C09086_.wvu.FilterData">'Региональная прогр. (июнь 2023)'!$A$1:$Q$8269</definedName>
    <definedName hidden="false" localSheetId="0" name="Z_12819116_6D5C_49AF_879A_7E5AB909BD3A_.wvu.FilterData">'Региональная прогр. (июнь 2023)'!$A$4:$Q$8243</definedName>
    <definedName hidden="false" localSheetId="0" name="Z_CCBE83A8_E852_462D_BEB4_B493092027D3_.wvu.FilterData">'Региональная прогр. (июнь 2023)'!$A$4:$Q$8243</definedName>
    <definedName hidden="false" localSheetId="0" name="Z_BFF79D82_D3A5_49DB_987D_6F9324FC35CB_.wvu.FilterData">'Региональная прогр. (июнь 2023)'!$A$5:$Q$8243</definedName>
    <definedName hidden="false" localSheetId="0" name="Z_336D7ECC_313C_49D9_89A9_AC692B018AB0_.wvu.FilterData">'Региональная прогр. (июнь 2023)'!$D$1:$D$8269</definedName>
    <definedName hidden="false" localSheetId="0" name="Z_DC90E5FB_32BF_4D25_B2E8_A315E83D9FFF_.wvu.FilterData">'Региональная прогр. (июнь 2023)'!$A$1:$Q$8269</definedName>
    <definedName hidden="false" localSheetId="0" name="Z_3BF9E833_CADB_4122_8F59_EBBBEA53533B_.wvu.FilterData">'Региональная прогр. (июнь 2023)'!$A$5:$Q$8243</definedName>
    <definedName hidden="false" localSheetId="0" name="Z_86EDD30B_9040_43FD_93D5_B20628FD630A_.wvu.FilterData">'Региональная прогр. (июнь 2023)'!$G$1:$H$8269</definedName>
    <definedName hidden="false" localSheetId="0" name="Z_6777E13C_2CE5_43CD_8DE2_58907FBA7F25_.wvu.FilterData">'Региональная прогр. (июнь 2023)'!$A$1:$Q$8269</definedName>
    <definedName hidden="false" localSheetId="0" name="Z_975315DC_7EF0_4ADC_A43F_E7B642A00F22_.wvu.FilterData">'Региональная прогр. (июнь 2023)'!$A$5:$Q$8243</definedName>
    <definedName hidden="false" localSheetId="0" name="Z_1FFA2253_8984_49D9_9560_5E8F84FBB700_.wvu.FilterData">'Региональная прогр. (июнь 2023)'!$A$4:$Q$8243</definedName>
    <definedName hidden="false" localSheetId="0" name="Z_191A29E1_E9A5_4D10_B817_5E9AF5012481_.wvu.FilterData">'Региональная прогр. (июнь 2023)'!$D$1:$D$8269</definedName>
    <definedName hidden="false" localSheetId="0" name="Z_DCEAA3AA_CA5B_4CC6_8D8E_E4C1DA57EB8B_.wvu.FilterData">'Региональная прогр. (июнь 2023)'!$A$4:$Q$8243</definedName>
    <definedName hidden="false" localSheetId="0" name="Z_336891F5_A524_4843_9C93_E355119CC0D2_.wvu.FilterData">'Региональная прогр. (июнь 2023)'!$A$7:$Q$8243</definedName>
    <definedName hidden="false" localSheetId="0" name="Z_7B9A74A5_CD0C_4C99_B106_1160C2A84418_.wvu.FilterData">'Региональная прогр. (июнь 2023)'!$A$7:$Q$8243</definedName>
    <definedName hidden="false" localSheetId="0" name="Z_CC689FCB_D43A_4341_BEFC_B24A4D15BC91_.wvu.FilterData">'Региональная прогр. (июнь 2023)'!$A$5:$Q$8243</definedName>
    <definedName hidden="false" localSheetId="0" name="Z_2100D517_C4C7_453D_B0EE_B9C59E9BB729_.wvu.PrintArea">'Региональная прогр. (июнь 2023)'!$C$1532:$D$6678</definedName>
    <definedName hidden="false" localSheetId="0" name="Z_7CADE7A4_6653_4EF2_942B_C7E8E83C6344_.wvu.PrintArea">'Региональная прогр. (июнь 2023)'!$C$1553:$D$6698</definedName>
    <definedName hidden="false" localSheetId="0" name="Z_9360A29B_72CB_46F1_B544_6BBB77CFB731_.wvu.FilterData">'Региональная прогр. (июнь 2023)'!$A$4:$Q$8243</definedName>
    <definedName hidden="false" localSheetId="0" name="Z_9CE2FFC4_62B1_4132_BE8E_1051112BF3B3_.wvu.FilterData">'Региональная прогр. (июнь 2023)'!$A$4:$Q$8243</definedName>
    <definedName hidden="false" localSheetId="0" name="Z_D93FC786_A179_4D30_BE26_58C99B837ABA_.wvu.FilterData">'Региональная прогр. (июнь 2023)'!$A$5:$Q$8243</definedName>
    <definedName hidden="false" localSheetId="0" name="Z_0BA503A6_90D5_400D_A29C_B3FED6B55C67_.wvu.FilterData">'Региональная прогр. (июнь 2023)'!$A$7:$Q$8243</definedName>
    <definedName hidden="false" localSheetId="0" name="Z_76A2870F_FFEE_4B08_86A0_C1DF8D388009_.wvu.FilterData">'Региональная прогр. (июнь 2023)'!$A$5:$Q$8243</definedName>
    <definedName hidden="false" localSheetId="0" name="Z_ED6C51D6_E774_415B_BBF3_58F111557313_.wvu.FilterData">'Региональная прогр. (июнь 2023)'!$A$1:$Q$8269</definedName>
    <definedName hidden="false" localSheetId="0" name="Z_F98C7247_7DA5_4668_B45E_33DFCDB22C3E_.wvu.FilterData">'Региональная прогр. (июнь 2023)'!$A$4:$Q$8243</definedName>
    <definedName hidden="false" localSheetId="0" name="Z_7B69185D_FBB2_4AA7_AD33_438DD6721880_.wvu.FilterData">'Региональная прогр. (июнь 2023)'!$A$4:$Q$8243</definedName>
    <definedName hidden="false" localSheetId="0" name="Z_42269649_C2A1_4FCE_AF94_319DE868EDAA_.wvu.FilterData">'Региональная прогр. (июнь 2023)'!$D$1:$D$8269</definedName>
    <definedName hidden="false" localSheetId="0" name="Z_70A057E1_F0A3_4334_B67B_3ECECA28D865_.wvu.FilterData">#REF!</definedName>
    <definedName hidden="false" localSheetId="0" name="Z_AB818A3D_222D_48EC_8207_352B07B8D23E_.wvu.FilterData">'Региональная прогр. (июнь 2023)'!$A$5:$Q$8243</definedName>
    <definedName hidden="false" localSheetId="0" name="Z_055A45E2_8FC4_4A21_9ACE_9F60A7F5DB96_.wvu.FilterData">'Региональная прогр. (июнь 2023)'!$A$4:$Q$8243</definedName>
    <definedName hidden="false" localSheetId="0" name="Z_74CD8A50_4E4E_459C_B0FA_365F91E972C6_.wvu.FilterData">'Региональная прогр. (июнь 2023)'!$A$4:$Q$8243</definedName>
    <definedName hidden="false" localSheetId="0" name="Z_4C568E09_DFC5_4109_B941_56AFCAD4EFE5_.wvu.FilterData">'Региональная прогр. (июнь 2023)'!$A$1:$Q$8269</definedName>
    <definedName hidden="false" localSheetId="0" name="Z_53D7C425_CE46_4AA1_8D5D_CCBF33B6BDAB_.wvu.FilterData">'Региональная прогр. (июнь 2023)'!$A$5:$Q$8243</definedName>
    <definedName hidden="false" localSheetId="0" name="Z_21ED5968_B2F4_4B0C_97C3_BA3F29462BA9_.wvu.FilterData">'Региональная прогр. (июнь 2023)'!$A$5:$Q$8243</definedName>
    <definedName hidden="false" localSheetId="0" name="Z_7CADE7A4_6653_4EF2_942B_C7E8E83C6344_.wvu.Cols">#REF!</definedName>
    <definedName hidden="false" localSheetId="0" name="Z_A1638B9F_9408_4595_AEF8_06153E3A4016_.wvu.FilterData">'Региональная прогр. (июнь 2023)'!$A$4:$Q$8243</definedName>
    <definedName hidden="false" localSheetId="0" name="Z_DD5F5E2C_314E_4571_A01A_3946C7420C58_.wvu.FilterData">'Региональная прогр. (июнь 2023)'!$D$1:$D$8269</definedName>
    <definedName hidden="false" localSheetId="0" name="Z_539BAEA2_548C_4BB3_8413_06635A35515A_.wvu.FilterData">'Региональная прогр. (июнь 2023)'!$A$5:$Q$8243</definedName>
    <definedName hidden="false" localSheetId="0" name="Z_41F4C4DE_99E1_4E98_9E69_74CCCAF8F57D_.wvu.FilterData">'Региональная прогр. (июнь 2023)'!$A$5:$Q$8243</definedName>
    <definedName hidden="false" localSheetId="0" name="Z_8363A594_59CB_48DE_92CE_DC2F44D793F7_.wvu.FilterData">'Региональная прогр. (июнь 2023)'!$A$4:$Q$8243</definedName>
    <definedName hidden="false" localSheetId="0" name="Z_730C4B02_FAE3_4084_A9CC_A2C805C15555_.wvu.FilterData">'Региональная прогр. (июнь 2023)'!$A$5:$Q$8243</definedName>
    <definedName hidden="false" localSheetId="0" name="Z_4C4A1BD0_F28F_4BB1_A839_CFCBF156A4AF_.wvu.FilterData">'Региональная прогр. (июнь 2023)'!$D$1:$D$8269</definedName>
    <definedName hidden="false" localSheetId="0" name="Z_92D70A75_8DB4_4A1C_85B9_CF2348FEAAE2_.wvu.FilterData">'Региональная прогр. (июнь 2023)'!$A$5:$Q$8243</definedName>
    <definedName hidden="false" localSheetId="0" name="Z_C8D623B7_EB5A_4FBF_850D_453A01C943F5_.wvu.PrintTitles">'Региональная прогр. (июнь 2023)'!$5:$5</definedName>
    <definedName hidden="false" localSheetId="0" name="Z_8363A594_59CB_48DE_92CE_DC2F44D793F7_.wvu.PrintArea">'Региональная прогр. (июнь 2023)'!$C$1553:$D$6698</definedName>
    <definedName hidden="false" localSheetId="0" name="Z_23288311_EAAC_47E1_9008_F4AF810E051F_.wvu.FilterData">'Региональная прогр. (июнь 2023)'!$G$1:$H$8269</definedName>
    <definedName hidden="false" localSheetId="0" name="Z_EF353203_02C7_4D13_BC82_D30A48EAE92A_.wvu.FilterData">'Региональная прогр. (июнь 2023)'!$A$5:$Q$8243</definedName>
    <definedName hidden="false" localSheetId="0" name="Z_BCBA45D2_9E29_44B1_AA9B_0B3B8C0F9ED8_.wvu.FilterData">'Региональная прогр. (июнь 2023)'!$D$1:$D$8269</definedName>
    <definedName hidden="false" localSheetId="0" name="Z_3826E53E_BCB8_442C_B01A_7FD45D0ADFE7_.wvu.FilterData">'Региональная прогр. (июнь 2023)'!$A$5:$Q$8243</definedName>
    <definedName hidden="false" localSheetId="0" name="Z_7FA1B1C5_FCF0_458C_94AB_106DE0CC8CD5_.wvu.Cols">'Региональная прогр. (июнь 2023)'!$E:$F</definedName>
    <definedName hidden="false" localSheetId="0" name="Z_44129AD7_BFBF_45F2_A154_71DC0D44A23D_.wvu.FilterData">'Региональная прогр. (июнь 2023)'!$A$5:$Q$8243</definedName>
    <definedName hidden="false" localSheetId="0" name="Z_4885E0DB_1325_4DBF_ACE8_40C1E7158C26_.wvu.FilterData">'Региональная прогр. (июнь 2023)'!$A$5:$Q$8243</definedName>
    <definedName hidden="false" localSheetId="0" name="Z_07DF6FB8_F313_4FA7_B8E2_2DBF6863646B_.wvu.FilterData">'Региональная прогр. (июнь 2023)'!$A$5:$Q$8243</definedName>
    <definedName hidden="false" localSheetId="0" name="Z_954BAEA6_0471_48CB_82EA_B8DDE541E8AE_.wvu.FilterData">'Региональная прогр. (июнь 2023)'!$A$5:$Q$8243</definedName>
    <definedName hidden="false" localSheetId="0" name="Z_B9F77F3A_39BF_4510_8941_7E8C764370B5_.wvu.FilterData">'Региональная прогр. (июнь 2023)'!$A$4:$Q$8243</definedName>
    <definedName hidden="false" localSheetId="0" name="Z_46DBA454_1837_4FB6_AF97_63ABECF6FFD8_.wvu.FilterData">'Региональная прогр. (июнь 2023)'!$A$5:$Q$8243</definedName>
    <definedName hidden="false" localSheetId="0" name="Z_CBBF32ED_27A4_492C_A351_B42A6432B4F1_.wvu.FilterData">'Региональная прогр. (июнь 2023)'!$A$7:$Q$8243</definedName>
    <definedName hidden="false" localSheetId="0" name="Z_2DFEA323_7363_4349_AC90_D50133453550_.wvu.FilterData">'Региональная прогр. (июнь 2023)'!$A$1:$Q$8269</definedName>
    <definedName hidden="false" localSheetId="0" name="Z_746D900E_DDE9_4F55_9405_5DC20CFEF079_.wvu.FilterData">'Региональная прогр. (июнь 2023)'!$G$1:$H$8269</definedName>
    <definedName hidden="false" localSheetId="0" name="Z_F4205634_2F58_4502_9810_29A80E777F27_.wvu.FilterData">'Региональная прогр. (июнь 2023)'!$A$7:$Q$8243</definedName>
    <definedName hidden="false" localSheetId="0" name="Z_CE2C691F_FA1D_438C_BAFB_8DBF4CE0E601_.wvu.FilterData">'Региональная прогр. (июнь 2023)'!$A$4:$Q$8243</definedName>
    <definedName hidden="false" localSheetId="0" name="Z_7FA1B1C5_FCF0_458C_94AB_106DE0CC8CD5_.wvu.PrintArea">'Региональная прогр. (июнь 2023)'!$C$1553:$D$6698</definedName>
    <definedName hidden="false" localSheetId="0" name="Z_66D7E8FA_80B6_4B22_BA99_006DD4DF9EDF_.wvu.FilterData">'Региональная прогр. (июнь 2023)'!$A$5:$Q$8243</definedName>
    <definedName hidden="false" localSheetId="0" name="Z_61026144_7F9E_4E77_96A7_D6B37BECD5C4_.wvu.FilterData">'Региональная прогр. (июнь 2023)'!$A$5:$Q$8243</definedName>
    <definedName hidden="false" localSheetId="0" name="Z_FD4E95BD_3C72_47DB_813A_36C823292114_.wvu.FilterData">'Региональная прогр. (июнь 2023)'!$A$4:$Q$8243</definedName>
    <definedName hidden="false" localSheetId="0" name="Z_D202C897_FDF8_4B28_9390_CE73FB968DFA_.wvu.FilterData">'Региональная прогр. (июнь 2023)'!$A$4:$Q$8243</definedName>
    <definedName hidden="false" localSheetId="0" name="Z_B12CED76_26F2_406D_A71C_2B695C169778_.wvu.FilterData">'Региональная прогр. (июнь 2023)'!$A$4:$Q$8243</definedName>
    <definedName hidden="false" localSheetId="0" name="Z_DCF9E942_EBD1_4962_A9D8_8F4453345557_.wvu.PrintTitles">'Региональная прогр. (июнь 2023)'!$5:$5</definedName>
    <definedName hidden="false" localSheetId="0" name="Z_1276E041_613E_4F13_BA82_9809C96BA209_.wvu.FilterData">'Региональная прогр. (июнь 2023)'!$A$4:$Q$8243</definedName>
    <definedName hidden="false" localSheetId="0" name="Z_E6C139CD_FC0F_4666_8B6E_D5B8CB86F541_.wvu.FilterData">'Региональная прогр. (июнь 2023)'!$A$7:$Q$8243</definedName>
    <definedName hidden="false" localSheetId="0" name="Z_4BE3E27E_5D37_4C86_8DD8_695FC492DEFF_.wvu.FilterData">'Региональная прогр. (июнь 2023)'!$D$1:$D$8269</definedName>
    <definedName hidden="false" localSheetId="0" name="Z_69A1C498_4722_442E_8293_8F82DC7A49DC_.wvu.FilterData">'Региональная прогр. (июнь 2023)'!$A$5:$Q$8243</definedName>
    <definedName hidden="false" localSheetId="0" name="Z_502FF041_830C_4172_9279_650176859E37_.wvu.FilterData">'Региональная прогр. (июнь 2023)'!$A$7:$Q$8243</definedName>
    <definedName hidden="false" localSheetId="0" name="Z_B72DFEDE_F423_4773_B04C_11DA680A2A8A_.wvu.FilterData">'Региональная прогр. (июнь 2023)'!$D$1:$D$8269</definedName>
    <definedName hidden="false" localSheetId="0" name="Z_5AAA4B7B_5C38_41B5_BB70_2A43A76B205F_.wvu.FilterData">'Региональная прогр. (июнь 2023)'!$A$5:$Q$8243</definedName>
    <definedName hidden="false" localSheetId="0" name="Z_D2539C0C_93D2_4064_A34C_A43FD815F973_.wvu.FilterData">'Региональная прогр. (июнь 2023)'!$A$1:$Q$8269</definedName>
    <definedName hidden="false" localSheetId="0" name="Z_9019CF3A_B21C_4A03_8F86_B0D302573158_.wvu.FilterData">'Региональная прогр. (июнь 2023)'!$A$5:$Q$8243</definedName>
    <definedName hidden="false" localSheetId="0" name="Z_FC664FAF_E51D_4C8C_8BAD_F4B03A17B167_.wvu.FilterData">'Региональная прогр. (июнь 2023)'!$A$4:$Q$8243</definedName>
    <definedName hidden="false" localSheetId="0" name="Z_090DC4C4_B819_41C2_AD58_8860A7802FFC_.wvu.FilterData">'Региональная прогр. (июнь 2023)'!$A$7:$Q$8243</definedName>
    <definedName hidden="false" localSheetId="0" name="Z_9BFFDC8F_B883_48DF_AA3E_8704A728AF24_.wvu.FilterData">'Региональная прогр. (июнь 2023)'!$A$5:$Q$8243</definedName>
    <definedName hidden="false" localSheetId="0" name="Z_1B181421_879E_47E4_980D_795F51091967_.wvu.FilterData">'Региональная прогр. (июнь 2023)'!$D$1:$D$8269</definedName>
    <definedName hidden="false" localSheetId="0" name="Z_AD79075D_3B63_4BFB_8DA6_4026BDE14715_.wvu.FilterData">'Региональная прогр. (июнь 2023)'!$D$1:$D$8269</definedName>
    <definedName hidden="false" localSheetId="0" name="Z_235E1AD8_B0CF_4D21_8D64_147231C859EF_.wvu.FilterData">'Региональная прогр. (июнь 2023)'!$A$5:$Q$8243</definedName>
    <definedName hidden="false" localSheetId="0" name="Z_C9E783F1_1861_47B8_BCFC_942794BE651F_.wvu.FilterData">'Региональная прогр. (июнь 2023)'!$A$1:$Q$1</definedName>
    <definedName hidden="false" localSheetId="0" name="Z_3548650D_3497_473B_A404_F5291933960A_.wvu.FilterData">'Региональная прогр. (июнь 2023)'!$A$5:$Q$8243</definedName>
    <definedName hidden="false" localSheetId="0" name="Z_8B35B763_EC46_40D8_9240_3A1ED299850C_.wvu.PrintTitles">'Региональная прогр. (июнь 2023)'!$5:$5</definedName>
    <definedName hidden="false" localSheetId="0" name="Z_C41EA592_E61B_44A2_95B7_64BEB3953D7C_.wvu.PrintTitles">'Региональная прогр. (июнь 2023)'!$5:$5</definedName>
    <definedName hidden="false" localSheetId="0" name="Z_55C1BFD9_9CD7_4761_877D_C75CD23B9DC3_.wvu.FilterData">'Региональная прогр. (июнь 2023)'!$A$5:$Q$8243</definedName>
    <definedName hidden="false" localSheetId="0" name="Z_613F92A4_B6A0_4C83_9A2F_92C285B29161_.wvu.FilterData">'Региональная прогр. (июнь 2023)'!$A$5:$Q$8243</definedName>
    <definedName hidden="false" localSheetId="0" name="Z_35CBD5E4_825A_4335_901C_49810A6E3E02_.wvu.FilterData">'Региональная прогр. (июнь 2023)'!$A$5:$Q$8243</definedName>
    <definedName hidden="false" localSheetId="0" name="Z_98AA45D4_D009_4F7E_8BCC_64629A3F5A58_.wvu.FilterData">'Региональная прогр. (июнь 2023)'!$A$4:$Q$8243</definedName>
    <definedName hidden="false" localSheetId="0" name="Z_5BDE8272_E517_44D8_8A71_15DBDDC0E30E_.wvu.FilterData">'Региональная прогр. (июнь 2023)'!$A$5:$Q$8243</definedName>
    <definedName hidden="false" localSheetId="0" name="Z_30A0336A_AAFA_459C_86BE_2D0462BDC08E_.wvu.FilterData">'Региональная прогр. (июнь 2023)'!$A$7:$Q$8243</definedName>
    <definedName hidden="false" localSheetId="0" name="Z_0F1C1EA9_725B_42D6_9F2A_3B88F375BC8D_.wvu.FilterData">'Региональная прогр. (июнь 2023)'!$A$5:$Q$8243</definedName>
    <definedName hidden="false" localSheetId="0" name="Z_1995920A_ABAE_4EB9_A4BF_30B2E9218557_.wvu.FilterData">'Региональная прогр. (июнь 2023)'!$G$1:$H$8269</definedName>
    <definedName hidden="false" localSheetId="0" name="Z_D126A00A_A00E_4A7C_BD04_C82B44909076_.wvu.FilterData">'Региональная прогр. (июнь 2023)'!$A$5:$Q$8243</definedName>
    <definedName hidden="false" localSheetId="0" name="Z_BCDA48BA_41C3_4C1A_8368_C8F5B389C77E_.wvu.FilterData">'Региональная прогр. (июнь 2023)'!$A$7:$Q$8243</definedName>
    <definedName hidden="false" localSheetId="0" name="Z_195F2EA1_C6DF_468D_94A3_0192C775606C_.wvu.FilterData">'Региональная прогр. (июнь 2023)'!$A$1:$Q$8269</definedName>
    <definedName hidden="false" localSheetId="0" name="Z_E8A12CBA_3B51_41E2_BDC3_0899074362E4_.wvu.FilterData">'Региональная прогр. (июнь 2023)'!$A$5:$Q$8243</definedName>
    <definedName hidden="false" localSheetId="0" name="Z_88DA2C9B_549B_4915_85CB_37CBC7C50CB1_.wvu.FilterData">'Региональная прогр. (июнь 2023)'!$A$1:$Q$8269</definedName>
    <definedName hidden="false" localSheetId="0" name="Z_8B35B763_EC46_40D8_9240_3A1ED299850C_.wvu.Cols">#REF!</definedName>
    <definedName hidden="false" localSheetId="0" name="Z_15999F91_2C9B_4EAA_A4E2_839D254C3150_.wvu.FilterData">'Региональная прогр. (июнь 2023)'!$A$7:$Q$8243</definedName>
    <definedName hidden="false" localSheetId="0" name="Z_C8D623B7_EB5A_4FBF_850D_453A01C943F5_.wvu.PrintArea">'Региональная прогр. (июнь 2023)'!$C$1553:$D$6698</definedName>
    <definedName hidden="false" localSheetId="0" name="Z_AD1DAE8F_0F35_47B7_AB79_243621771909_.wvu.FilterData">'Региональная прогр. (июнь 2023)'!$A$4:$Q$8243</definedName>
    <definedName hidden="false" localSheetId="0" name="Z_B698872E_7696_4B39_84C8_95BD42C371FF_.wvu.FilterData">'Региональная прогр. (июнь 2023)'!$A$7:$Q$8243</definedName>
    <definedName hidden="false" localSheetId="0" name="Z_30E4FA2E_B5DF_404E_9CB2_50633475BB7E_.wvu.FilterData">'Региональная прогр. (июнь 2023)'!$A$1:$Q$8269</definedName>
    <definedName hidden="false" localSheetId="0" name="Z_3DC84C82_3B90_427D_B385_B4281FEA2231_.wvu.FilterData">'Региональная прогр. (июнь 2023)'!$A$7:$Q$8243</definedName>
    <definedName hidden="false" localSheetId="0" name="Z_BFAF9E2E_C837_458C_9D2B_6DF7EFE39F98_.wvu.FilterData">'Региональная прогр. (июнь 2023)'!$A$5:$Q$8243</definedName>
    <definedName hidden="false" localSheetId="0" name="Z_08E3B17D_0081_40DD_99ED_5F748C903D6A_.wvu.FilterData">'Региональная прогр. (июнь 2023)'!$A$4:$Q$8243</definedName>
    <definedName hidden="false" localSheetId="0" name="Z_FDB16814_F69D_4430_8E2A_541C7BFED1DF_.wvu.FilterData">'Региональная прогр. (июнь 2023)'!$A$5:$Q$8243</definedName>
    <definedName hidden="false" localSheetId="0" name="Z_05E157F4_1D3D_4A91_A610_2720777F342D_.wvu.FilterData">'Региональная прогр. (июнь 2023)'!$A$4:$Q$8243</definedName>
    <definedName hidden="false" localSheetId="0" name="Z_E0F09DC0_4DF8_4278_B7D0_E82744A72B1A_.wvu.FilterData">'Региональная прогр. (июнь 2023)'!$G$1:$H$8269</definedName>
    <definedName hidden="false" localSheetId="0" name="Z_74FA62AE_17AD_4DC9_AC45_255849DE9632_.wvu.FilterData">'Региональная прогр. (июнь 2023)'!$A$5:$Q$8243</definedName>
    <definedName hidden="false" localSheetId="0" name="Z_20592210_6FFD_4F8F_9E8A_3186464334DA_.wvu.FilterData">'Региональная прогр. (июнь 2023)'!$A$5:$Q$8243</definedName>
    <definedName hidden="false" localSheetId="0" name="Z_5DB614FB_67E2_4945_B0B9_BA52658BF4AC_.wvu.FilterData">'Региональная прогр. (июнь 2023)'!$A$5:$Q$8243</definedName>
    <definedName hidden="false" localSheetId="0" name="Z_BFB9B680_CB94_4BF1_AEA7_7005F8192C27_.wvu.FilterData">'Региональная прогр. (июнь 2023)'!$A$5:$Q$8243</definedName>
    <definedName hidden="false" localSheetId="0" name="Z_1B3C1A32_4CA2_460D_AF47_9E43132A7140_.wvu.FilterData">'Региональная прогр. (июнь 2023)'!$G$1:$H$8269</definedName>
    <definedName hidden="false" localSheetId="0" name="Z_24D9DC87_6F7A_4A17_AB3C_B1C61B52B087_.wvu.FilterData">'Региональная прогр. (июнь 2023)'!$A$4:$Q$8243</definedName>
    <definedName hidden="false" localSheetId="0" name="Z_F73BAE4F_3EB1_4E6C_B657_309553A6CA47_.wvu.FilterData">'Региональная прогр. (июнь 2023)'!$D$1:$D$8269</definedName>
    <definedName hidden="false" localSheetId="0" name="Z_97013978_884B_4E0E_98F6_1D2CB6144467_.wvu.FilterData">'Региональная прогр. (июнь 2023)'!$D$1:$D$8269</definedName>
    <definedName hidden="false" localSheetId="0" name="Z_F39CCFE9_75BC_469E_9C94_20F9BA70B9D1_.wvu.FilterData">'Региональная прогр. (июнь 2023)'!$A$5:$Q$8243</definedName>
    <definedName hidden="false" localSheetId="0" name="Z_4818CC9F_F403_4CC0_B26F_8E3DCDCEB3F6_.wvu.FilterData">'Региональная прогр. (июнь 2023)'!$A$1:$Q$8269</definedName>
    <definedName hidden="false" localSheetId="0" name="Z_787A028A_5D45_4B27_9BB8_0640A0DC76A0_.wvu.FilterData">'Региональная прогр. (июнь 2023)'!$A$5:$Q$8243</definedName>
    <definedName hidden="false" localSheetId="0" name="Z_07901F8B_2755_4894_95A7_81EBC103BC79_.wvu.PrintArea">'Региональная прогр. (июнь 2023)'!$C$1553:$D$6698</definedName>
    <definedName hidden="false" localSheetId="0" name="Z_8D82572A_BFC9_48D8_8B50_5B6D8E452C03_.wvu.FilterData">'Региональная прогр. (июнь 2023)'!$G$1:$H$8269</definedName>
    <definedName hidden="false" localSheetId="0" name="Z_72B30630_A46A_4D0C_B7F5_DE0C2227F680_.wvu.FilterData">'Региональная прогр. (июнь 2023)'!$A$5:$Q$8243</definedName>
    <definedName hidden="false" localSheetId="0" name="Z_4FDB1B57_19F5_4732_8D40_58EA6D8CE5D2_.wvu.FilterData">'Региональная прогр. (июнь 2023)'!$G$1:$H$8269</definedName>
    <definedName hidden="false" localSheetId="0" name="Z_47316160_B1D0_460C_9BA7_F636C431D2F0_.wvu.FilterData">'Региональная прогр. (июнь 2023)'!$D$1:$D$8269</definedName>
    <definedName hidden="false" localSheetId="0" name="Z_9E7FE99F_153E_4644_AD4E_13CD6ECEB2D3_.wvu.FilterData">'Региональная прогр. (июнь 2023)'!$A$4:$Q$8243</definedName>
    <definedName hidden="false" localSheetId="0" name="Z_4C5A811A_D8FF_4432_8D74_97840B9B4B96_.wvu.FilterData">'Региональная прогр. (июнь 2023)'!$A$7:$Q$8243</definedName>
    <definedName hidden="false" localSheetId="0" name="Z_5B8D8D4F_2182_493D_A6F9_2F83C22D26CD_.wvu.FilterData">'Региональная прогр. (июнь 2023)'!$A$5:$Q$8243</definedName>
    <definedName hidden="false" localSheetId="0" name="Z_BE45D184_81F4_42CD_957C_CCDC445AEC6B_.wvu.FilterData">'Региональная прогр. (июнь 2023)'!$A$1:$Q$8269</definedName>
    <definedName hidden="false" localSheetId="0" name="Z_4213457F_0E4F_4F85_B862_8FA85664AC5F_.wvu.FilterData">'Региональная прогр. (июнь 2023)'!$A$7:$Q$8243</definedName>
    <definedName hidden="false" localSheetId="0" name="Z_3E0CC77B_06CA_4EAF_B154_F51BCF3D79EE_.wvu.FilterData">'Региональная прогр. (июнь 2023)'!$A$7:$Q$8243</definedName>
    <definedName hidden="false" localSheetId="0" name="Z_763D58CE_EA4E_4343_B014_8A647AE118F2_.wvu.FilterData">'Региональная прогр. (июнь 2023)'!$G$1:$H$8269</definedName>
    <definedName hidden="false" localSheetId="0" name="Z_2449BE3B_1EFC_487C_99C8_F4323AB9A3A4_.wvu.FilterData">'Региональная прогр. (июнь 2023)'!$G$1:$H$8269</definedName>
    <definedName hidden="false" localSheetId="0" name="Z_74AA0972_B43A_4084_8ABF_C7B85C3F5DAD_.wvu.FilterData">'Региональная прогр. (июнь 2023)'!$A$4:$Q$8243</definedName>
    <definedName hidden="false" localSheetId="0" name="Z_421407F8_790C_4EAA_9819_7019A9550F63_.wvu.FilterData">'Региональная прогр. (июнь 2023)'!$A$5:$Q$8243</definedName>
    <definedName hidden="false" localSheetId="0" name="Z_4112630B_40C7_4AA9_BA7A_3F429254A517_.wvu.FilterData">'Региональная прогр. (июнь 2023)'!$A$1:$Q$8269</definedName>
    <definedName hidden="false" localSheetId="0" name="Z_DA3EBB16_3799_47E4_BC4F_297CB47A4B27_.wvu.FilterData">'Региональная прогр. (июнь 2023)'!$A$4:$Q$8243</definedName>
    <definedName hidden="false" localSheetId="0" name="Z_299281AE_185C_4648_98DD_00CF1E33AE42_.wvu.FilterData">'Региональная прогр. (июнь 2023)'!$A$5:$Q$8243</definedName>
    <definedName hidden="false" localSheetId="0" name="Z_F4DD7247_49D3_4E66_88B6_A8EC317816B1_.wvu.FilterData">'Региональная прогр. (июнь 2023)'!$A$5:$Q$8243</definedName>
    <definedName hidden="false" localSheetId="0" name="Z_268F3015_65C8_49C2_8E7B_4B7E794C238E_.wvu.FilterData">'Региональная прогр. (июнь 2023)'!$A$5:$Q$8243</definedName>
    <definedName hidden="false" localSheetId="0" name="Z_B3259E7A_A751_4D80_B1B8_8D94DACC645B_.wvu.FilterData">'Региональная прогр. (июнь 2023)'!$D$1:$D$8269</definedName>
    <definedName hidden="false" localSheetId="0" name="Z_3A2F8EF0_BA52_4CDC_844D_96969DDEEC1E_.wvu.FilterData">'Региональная прогр. (июнь 2023)'!$A$4:$Q$8243</definedName>
    <definedName hidden="false" localSheetId="0" name="Z_623B0B78_F77D_42F7_B3CF_18C26EC5CA84_.wvu.FilterData">'Региональная прогр. (июнь 2023)'!$A$5:$Q$8243</definedName>
    <definedName hidden="false" localSheetId="0" name="Z_D7770A26_9CEE_41DE_A9A7_847CF98AAF0E_.wvu.FilterData">'Региональная прогр. (июнь 2023)'!$G$1:$H$8269</definedName>
    <definedName hidden="false" localSheetId="0" name="Z_6501A928_1001_438D_ABB9_7D9D6D937807_.wvu.FilterData">'Региональная прогр. (июнь 2023)'!$A$1:$Q$8269</definedName>
    <definedName hidden="false" localSheetId="0" name="Z_336D7ECC_313C_49D9_89A9_AC692B018AB0_.wvu.PrintArea">'Региональная прогр. (июнь 2023)'!$C$1553:$D$6698</definedName>
    <definedName hidden="false" localSheetId="0" name="Z_80CDF628_8C37_4F61_9D88_303101A7B097_.wvu.FilterData">'Региональная прогр. (июнь 2023)'!$A$5:$Q$8243</definedName>
    <definedName hidden="false" localSheetId="0" name="Z_E613352D_ECA1_4415_92D7_D50960BA4BE1_.wvu.PrintArea">'Региональная прогр. (июнь 2023)'!$C$1553:$D$6698</definedName>
    <definedName hidden="false" localSheetId="0" name="Z_1CCF0974_038B_4A09_B603_E36098E691DC_.wvu.FilterData">'Региональная прогр. (июнь 2023)'!$A$7:$Q$8243</definedName>
    <definedName hidden="false" localSheetId="0" name="Z_5E432961_81E9_48DC_A197_8F027D3F68CF_.wvu.FilterData">'Региональная прогр. (июнь 2023)'!$A$1:$Q$8269</definedName>
    <definedName hidden="false" localSheetId="0" name="Z_9412CF77_F979_49E5_BE33_A0866BA501E9_.wvu.FilterData">'Региональная прогр. (июнь 2023)'!$A$5:$Q$8243</definedName>
    <definedName hidden="false" localSheetId="0" name="Z_20D6819A_E612_4FAE_B301_DE75D70816DA_.wvu.FilterData">'Региональная прогр. (июнь 2023)'!$A$5:$Q$8243</definedName>
    <definedName hidden="false" localSheetId="0" name="Z_71484B5D_F95B_4114_9F70_FA48387140C9_.wvu.FilterData">'Региональная прогр. (июнь 2023)'!$A$5:$Q$8243</definedName>
    <definedName hidden="false" localSheetId="0" name="Z_0580C622_52E8_4787_A028_16540AE5087A_.wvu.FilterData">'Региональная прогр. (июнь 2023)'!$A$1:$Q$8269</definedName>
    <definedName hidden="false" localSheetId="0" name="Z_C602F728_85C9_4AB0_B075_09294B858D72_.wvu.FilterData">'Региональная прогр. (июнь 2023)'!$A$5:$Q$8243</definedName>
    <definedName hidden="false" localSheetId="0" name="Z_3354657D_8B80_46CB_94DA_5C9423D09374_.wvu.FilterData">'Региональная прогр. (июнь 2023)'!$A$1:$Q$8269</definedName>
    <definedName hidden="false" localSheetId="0" name="Z_C2CE75DC_176D_498D_9B50_57388E6A052E_.wvu.FilterData">'Региональная прогр. (июнь 2023)'!$A$1:$Q$8269</definedName>
    <definedName hidden="false" localSheetId="0" name="Z_17C068DE_FDC3_43CA_9A92_EFB3E0B0DEFE_.wvu.FilterData">'Региональная прогр. (июнь 2023)'!$A$1:$Q$8243</definedName>
    <definedName hidden="false" localSheetId="0" name="Z_CE5FE137_ECCB_40F7_8659_039CFA3E51BB_.wvu.FilterData">'Региональная прогр. (июнь 2023)'!$A$1:$Q$8269</definedName>
    <definedName hidden="false" localSheetId="0" name="Z_8C33069E_E21F_473E_97D5_E3FE9D9A199E_.wvu.FilterData">'Региональная прогр. (июнь 2023)'!$A$5:$Q$8243</definedName>
    <definedName hidden="false" localSheetId="0" name="Z_5D0030AF_1A31_45B2_B83C_4B38780CF59C_.wvu.FilterData">'Региональная прогр. (июнь 2023)'!$A$5:$Q$8243</definedName>
    <definedName hidden="false" localSheetId="0" name="Z_540389EE_B1C5_44EC_88FE_BB70947760E4_.wvu.FilterData">'Региональная прогр. (июнь 2023)'!$D$1:$D$8269</definedName>
    <definedName hidden="false" localSheetId="0" name="Z_79AB6BD2_AF21_4A38_B7B0_6F700F0342C3_.wvu.FilterData">'Региональная прогр. (июнь 2023)'!$A$1:$Q$8269</definedName>
    <definedName hidden="false" localSheetId="0" name="Z_E7F7C0EC_054B_4D49_9882_DBFAA3854EED_.wvu.FilterData">'Региональная прогр. (июнь 2023)'!$G$1:$H$8269</definedName>
    <definedName hidden="false" localSheetId="0" name="Z_2A62462D_1FC0_4185_903F_D063F58EB5B1_.wvu.FilterData">'Региональная прогр. (июнь 2023)'!$A$5:$Q$8243</definedName>
    <definedName hidden="false" localSheetId="0" name="Z_CE63A59B_890B_4E8D_969C_B7B110466E2C_.wvu.FilterData">'Региональная прогр. (июнь 2023)'!$G$1:$H$8269</definedName>
    <definedName hidden="false" localSheetId="0" name="Z_AD2FF490_4FA0_4298_9650_1C5D835BD7C9_.wvu.FilterData">'Региональная прогр. (июнь 2023)'!$D$1:$D$8269</definedName>
    <definedName hidden="false" localSheetId="0" name="Z_E613352D_ECA1_4415_92D7_D50960BA4BE1_.wvu.FilterData">'Региональная прогр. (июнь 2023)'!$A$5:$Q$8243</definedName>
    <definedName hidden="false" localSheetId="0" name="Z_AC9879C2_D7CE_47DE_8EE4_484B43AA6F3F_.wvu.FilterData">'Региональная прогр. (июнь 2023)'!$A$5:$Q$8243</definedName>
    <definedName hidden="false" localSheetId="0" name="Z_9579E253_6494_4AA3_B6F7_A96D047E62AE_.wvu.FilterData">'Региональная прогр. (июнь 2023)'!$A$5:$Q$8243</definedName>
    <definedName hidden="false" localSheetId="0" name="Z_2A45670D_A668_4890_8ACA_31C9A77A7172_.wvu.FilterData">'Региональная прогр. (июнь 2023)'!$A$5:$Q$8243</definedName>
    <definedName hidden="false" localSheetId="0" name="Z_01AA0FD6_406E_4274_A672_40F6D7D61223_.wvu.FilterData">'Региональная прогр. (июнь 2023)'!$D$1:$D$8269</definedName>
    <definedName hidden="false" localSheetId="0" name="Z_F6117E80_A256_4DFE_9836_C27548BA1439_.wvu.FilterData">'Региональная прогр. (июнь 2023)'!$A$4:$Q$8243</definedName>
    <definedName hidden="false" localSheetId="0" name="Z_E4C302F9_6605_4953_85CF_F6BED2573494_.wvu.Cols">'Региональная прогр. (июнь 2023)'!$E:$F</definedName>
    <definedName hidden="false" localSheetId="0" name="Z_07901F8B_2755_4894_95A7_81EBC103BC79_.wvu.FilterData">'Региональная прогр. (июнь 2023)'!$A$1:$Q$8243</definedName>
    <definedName hidden="false" localSheetId="0" name="Z_42AA4E94_757B_4E33_8A23_74508183E5E2_.wvu.FilterData">'Региональная прогр. (июнь 2023)'!$A$4:$Q$8243</definedName>
    <definedName hidden="false" localSheetId="0" name="Z_190CB62A_4588_445E_81BE_555B0F10030A_.wvu.FilterData">'Региональная прогр. (июнь 2023)'!$A$5:$Q$8243</definedName>
    <definedName hidden="false" localSheetId="0" name="Z_785F23AF_EDC8_4F71_A71A_2AFBEEC20D2A_.wvu.FilterData">'Региональная прогр. (июнь 2023)'!$A$5:$Q$8243</definedName>
    <definedName hidden="false" localSheetId="0" name="Z_9A318DD9_1214_45A2_94B7_0D687FBB567D_.wvu.FilterData">'Региональная прогр. (июнь 2023)'!$G$1:$H$8269</definedName>
    <definedName hidden="false" localSheetId="0" name="Z_1A81DBB0_C75C_4D97_B8A2_11503B39B02E_.wvu.FilterData">'Региональная прогр. (июнь 2023)'!$A$5:$Q$8243</definedName>
    <definedName hidden="false" localSheetId="0" name="Z_EC6FFD1C_0EB8_463D_9023_22E403C5D61F_.wvu.FilterData">'Региональная прогр. (июнь 2023)'!$A$4:$Q$8243</definedName>
    <definedName hidden="false" localSheetId="0" name="Z_1B55C841_8B96_44B2_B265_4F26AA2E8E7C_.wvu.FilterData">'Региональная прогр. (июнь 2023)'!$A$4:$Q$8243</definedName>
    <definedName hidden="false" localSheetId="0" name="Z_1052EE1D_D163_4153_877F_0ADF1C801E24_.wvu.FilterData">'Региональная прогр. (июнь 2023)'!$A$4:$Q$8243</definedName>
    <definedName hidden="false" localSheetId="0" name="Z_8B35B763_EC46_40D8_9240_3A1ED299850C_.wvu.PrintArea">'Региональная прогр. (июнь 2023)'!$C$1553:$D$6698</definedName>
    <definedName hidden="false" localSheetId="0" name="Z_3DAC5ED9_159F_4477_8381_7FFEB7DE7747_.wvu.FilterData">'Региональная прогр. (июнь 2023)'!$A$7:$Q$8243</definedName>
    <definedName hidden="false" localSheetId="0" name="Z_00AFBC78_5E55_4304_A4FD_ED7AD39B95A3_.wvu.FilterData">'Региональная прогр. (июнь 2023)'!$A$5:$Q$8243</definedName>
    <definedName hidden="false" localSheetId="0" name="Z_847561C0_5F4E_46EB_9D29_28AE7031A2E8_.wvu.FilterData">'Региональная прогр. (июнь 2023)'!$G$1:$H$8269</definedName>
    <definedName hidden="false" localSheetId="0" name="_xlnm.Print_Area">'Региональная прогр. (июнь 2023)'!$A$1:$Q$9488</definedName>
    <definedName hidden="true" localSheetId="0" name="_xlnm._FilterDatabase">'Региональная прогр. (июнь 2023)'!$A$5:$Q$8243</definedName>
    <definedName hidden="false" localSheetId="1" name="Z_2100D517_C4C7_453D_B0EE_B9C59E9BB729_.wvu.FilterData">'МКД включены дек. 2022'!$A$1:$C$66</definedName>
    <definedName hidden="false" localSheetId="1" name="Z_DCF9E942_EBD1_4962_A9D8_8F4453345557_.wvu.FilterData">'МКД включены дек. 2022'!$A$1:$C$69</definedName>
    <definedName hidden="false" localSheetId="1" name="Z_975315DC_7EF0_4ADC_A43F_E7B642A00F22_.wvu.FilterData">'МКД включены дек. 2022'!$A$1:$C$66</definedName>
    <definedName hidden="false" localSheetId="1" name="Z_B6F11C8F_036D_495D_ACBE_889DC9A90431_.wvu.FilterData">'МКД включены дек. 2022'!$A$2:$C$55</definedName>
    <definedName hidden="false" localSheetId="1" name="Z_E4C302F9_6605_4953_85CF_F6BED2573494_.wvu.FilterData">'МКД включены дек. 2022'!$A$1:$C$69</definedName>
    <definedName hidden="false" localSheetId="1" name="Z_CB312589_3177_47C3_ACA1_048F3DF7030F_.wvu.FilterData">'МКД включены дек. 2022'!$A$1:$C$66</definedName>
    <definedName hidden="false" localSheetId="1" name="Z_C8D623B7_EB5A_4FBF_850D_453A01C943F5_.wvu.FilterData">'МКД включены дек. 2022'!$A$1:$C$69</definedName>
    <definedName hidden="true" localSheetId="1" name="_xlnm._FilterDatabase">'МКД включены дек. 2022'!$A$1:$C$69</definedName>
    <definedName hidden="false" localSheetId="3" name="Z_421407F8_790C_4EAA_9819_7019A9550F63_.wvu.FilterData">'Разное дек. 2022'!$B$1:$D$95</definedName>
    <definedName hidden="false" localSheetId="3" name="Z_E4C302F9_6605_4953_85CF_F6BED2573494_.wvu.FilterData">'Разное дек. 2022'!$A$1:$E$194</definedName>
    <definedName hidden="false" localSheetId="3" name="Z_920AB7C5_3FB4_4745_A679_AE8A587A0DD5_.wvu.FilterData">'Разное дек. 2022'!$B$1:$D$137</definedName>
    <definedName hidden="false" localSheetId="3" name="Z_E8A12CBA_3B51_41E2_BDC3_0899074362E4_.wvu.FilterData">'Разное дек. 2022'!$B$1:$D$158</definedName>
    <definedName hidden="false" localSheetId="3" name="Z_3826E53E_BCB8_442C_B01A_7FD45D0ADFE7_.wvu.FilterData">'Разное дек. 2022'!$B$1:$D$160</definedName>
    <definedName hidden="false" localSheetId="3" name="Z_DCF9E942_EBD1_4962_A9D8_8F4453345557_.wvu.FilterData">'Разное дек. 2022'!$A$1:$E$194</definedName>
    <definedName hidden="false" localSheetId="3" name="Z_0F1C1EA9_725B_42D6_9F2A_3B88F375BC8D_.wvu.FilterData">'Разное дек. 2022'!$B$1:$D$177</definedName>
    <definedName hidden="false" localSheetId="3" name="Z_8BC5697C_F394_4947_8B5C_4C9FDCBFCB32_.wvu.FilterData">'Разное дек. 2022'!$B$1:$D$125</definedName>
    <definedName hidden="false" localSheetId="3" name="Z_190CB62A_4588_445E_81BE_555B0F10030A_.wvu.FilterData">'Разное дек. 2022'!$B$1:$D$108</definedName>
    <definedName hidden="false" localSheetId="3" name="Z_19794002_D9BF_4EFE_995E_F07D9E05177D_.wvu.FilterData">'Разное дек. 2022'!$B$1:$D$171</definedName>
    <definedName hidden="false" localSheetId="3" name="Z_21ED5968_B2F4_4B0C_97C3_BA3F29462BA9_.wvu.FilterData">'Разное дек. 2022'!$B$1:$D$94</definedName>
    <definedName hidden="false" localSheetId="3" name="Z_72B30630_A46A_4D0C_B7F5_DE0C2227F680_.wvu.FilterData">'Разное дек. 2022'!$B$1:$D$157</definedName>
    <definedName hidden="false" localSheetId="3" name="Z_1A81DBB0_C75C_4D97_B8A2_11503B39B02E_.wvu.FilterData">'Разное дек. 2022'!$B$1:$D$178</definedName>
    <definedName hidden="false" localSheetId="3" name="Z_8E6F612C_E9CA_413B_9796_3D54B31D211F_.wvu.FilterData">'Разное дек. 2022'!$B$1:$D$133</definedName>
    <definedName hidden="false" localSheetId="3" name="Z_785F23AF_EDC8_4F71_A71A_2AFBEEC20D2A_.wvu.FilterData">'Разное дек. 2022'!$B$1:$D$170</definedName>
    <definedName hidden="false" localSheetId="3" name="Z_C8D623B7_EB5A_4FBF_850D_453A01C943F5_.wvu.FilterData">'Разное дек. 2022'!$A$1:$E$194</definedName>
    <definedName hidden="false" localSheetId="3" name="Z_2100D517_C4C7_453D_B0EE_B9C59E9BB729_.wvu.FilterData">'Разное дек. 2022'!$A$1:$E$189</definedName>
    <definedName hidden="false" localSheetId="3" name="Z_B9F3D486_88A4_4903_A23A_2A99643520EE_.wvu.FilterData">'Разное дек. 2022'!$B$1:$D$110</definedName>
    <definedName hidden="false" localSheetId="3" name="Z_4FCFBABF_C94D_4BCA_9DBA_231504C0DA57_.wvu.FilterData">'Разное дек. 2022'!$B$1:$D$187</definedName>
    <definedName hidden="false" localSheetId="3" name="Z_4EF3DE62_1CDD_4B28_B2E0_0A09AAD5A7BA_.wvu.FilterData">'Разное дек. 2022'!$B$1:$D$176</definedName>
    <definedName hidden="false" localSheetId="3" name="Z_975315DC_7EF0_4ADC_A43F_E7B642A00F22_.wvu.FilterData">'Разное дек. 2022'!$A$1:$E$189</definedName>
    <definedName hidden="false" localSheetId="3" name="Z_B6F11C8F_036D_495D_ACBE_889DC9A90431_.wvu.FilterData">'Разное дек. 2022'!$B$1:$D$189</definedName>
    <definedName hidden="false" localSheetId="3" name="Z_8FE87BB0_58CF_4450_AF7D_56F256FEFB44_.wvu.FilterData">'Разное дек. 2022'!$B$1:$D$139</definedName>
    <definedName hidden="false" localSheetId="3" name="Z_A7AC17A8_9C4A_451F_9437_0249A4C48576_.wvu.FilterData">'Разное дек. 2022'!$B$1:$D$122</definedName>
    <definedName hidden="true" localSheetId="3" name="_xlnm._FilterDatabase">'Разное дек. 2022'!$A$1:$E$194</definedName>
    <definedName hidden="false" localSheetId="4" name="Z_C41EA592_E61B_44A2_95B7_64BEB3953D7C_.wvu.FilterData">'все изм.12.2020,12.2021,12.2022'!$B$2:$C$39</definedName>
    <definedName hidden="false" localSheetId="4" name="Z_1A81DBB0_C75C_4D97_B8A2_11503B39B02E_.wvu.FilterData">'все изм.12.2020,12.2021,12.2022'!$A$1:$H$2033</definedName>
    <definedName hidden="false" localSheetId="4" name="Z_0101378C_862E_4F7A_BEB2_1320DB5EA93A_.wvu.FilterData">'все изм.12.2020,12.2021,12.2022'!$A$2:$C$178</definedName>
    <definedName hidden="false" localSheetId="4" name="Z_21ED5968_B2F4_4B0C_97C3_BA3F29462BA9_.wvu.FilterData">'все изм.12.2020,12.2021,12.2022'!$A$1:$H$1887</definedName>
    <definedName hidden="false" localSheetId="4" name="Z_730C4B02_FAE3_4084_A9CC_A2C805C15555_.wvu.FilterData">'все изм.12.2020,12.2021,12.2022'!$A$1:$F$3195</definedName>
    <definedName hidden="false" localSheetId="4" name="Z_A996633A_95E3_4586_B2AD_45D418637A26_.wvu.FilterData">'все изм.12.2020,12.2021,12.2022'!$A$1:$F$3260</definedName>
    <definedName hidden="false" localSheetId="4" name="Z_53D7C425_CE46_4AA1_8D5D_CCBF33B6BDAB_.wvu.FilterData">'все изм.12.2020,12.2021,12.2022'!$A$1:$F$1898</definedName>
    <definedName hidden="false" localSheetId="4" name="Z_8A6811C1_6C6F_41B8_AF66_E369DFB3F625_.wvu.FilterData">'все изм.12.2020,12.2021,12.2022'!$A$1:$F$1491</definedName>
    <definedName hidden="false" localSheetId="4" name="Z_008F9369_19FF_45E6_ADA6_1A4B7C67222D_.wvu.FilterData">'все изм.12.2020,12.2021,12.2022'!$B$2:$C$39</definedName>
    <definedName hidden="false" localSheetId="4" name="Z_1555E861_3541_4EE8_AB6E_0164B7CDC5CA_.wvu.FilterData">'все изм.12.2020,12.2021,12.2022'!$A$1:$F$1385</definedName>
    <definedName hidden="false" localSheetId="4" name="Z_C0F24CC3_FFC3_445A_BA0A_91691D80777E_.wvu.FilterData">'все изм.12.2020,12.2021,12.2022'!$A$1:$F$3086</definedName>
    <definedName hidden="false" localSheetId="4" name="Z_278594B6_0DEF_4939_B730_1A57B464E22B_.wvu.FilterData">'все изм.12.2020,12.2021,12.2022'!$A$2:$C$505</definedName>
    <definedName hidden="false" localSheetId="4" name="Z_5DB614FB_67E2_4945_B0B9_BA52658BF4AC_.wvu.FilterData">'все изм.12.2020,12.2021,12.2022'!$A$1:$D$1247</definedName>
    <definedName hidden="false" localSheetId="4" name="Z_1471C2AA_B2B3_4AB8_9A51_FC29044BD0EE_.wvu.FilterData">'все изм.12.2020,12.2021,12.2022'!$A$1:$F$1627</definedName>
    <definedName hidden="false" localSheetId="4" name="Z_BFB9B680_CB94_4BF1_AEA7_7005F8192C27_.wvu.FilterData">'все изм.12.2020,12.2021,12.2022'!$A$1:$F$2048</definedName>
    <definedName hidden="false" localSheetId="4" name="Z_A7AC17A8_9C4A_451F_9437_0249A4C48576_.wvu.FilterData">'все изм.12.2020,12.2021,12.2022'!$A$1:$H$1922</definedName>
    <definedName hidden="false" localSheetId="4" name="Z_DD022221_1072_42BC_BCB7_7BA9231AEE76_.wvu.FilterData">'все изм.12.2020,12.2021,12.2022'!$A$1:$F$3257</definedName>
    <definedName hidden="false" localSheetId="4" name="Z_D202B348_188C_450B_AB91_76C715207C79_.wvu.FilterData">'все изм.12.2020,12.2021,12.2022'!$A$1:$D$823</definedName>
    <definedName hidden="false" localSheetId="4" name="Z_D3CB22D1_F662_441B_959E_D6BFF07FA95B_.wvu.FilterData">'все изм.12.2020,12.2021,12.2022'!$A$1:$D$1217</definedName>
    <definedName hidden="false" localSheetId="4" name="Z_97F8B51E_4BCA_47BD_BB8B_8C280695628A_.wvu.FilterData">'все изм.12.2020,12.2021,12.2022'!$A$1:$F$1997</definedName>
    <definedName hidden="false" localSheetId="4" name="Z_73E0BEC6_CE3A_4E0A_9EAC_7420D5F4854B_.wvu.FilterData">'все изм.12.2020,12.2021,12.2022'!$A$1:$F$3418</definedName>
    <definedName hidden="false" localSheetId="4" name="Z_588ABE3A_55C2_4585_AA6C_510A197797E0_.wvu.FilterData">'все изм.12.2020,12.2021,12.2022'!$A$1:$H$2113</definedName>
    <definedName hidden="false" localSheetId="4" name="Z_91C56FC4_595F_4D00_A232_8D1AD22DE668_.wvu.FilterData">'все изм.12.2020,12.2021,12.2022'!$A$1:$D$848</definedName>
    <definedName hidden="false" localSheetId="4" name="Z_4FCFBABF_C94D_4BCA_9DBA_231504C0DA57_.wvu.FilterData">'все изм.12.2020,12.2021,12.2022'!$A$1:$H$2063</definedName>
    <definedName hidden="false" localSheetId="4" name="Z_B6F11C8F_036D_495D_ACBE_889DC9A90431_.wvu.FilterData">'все изм.12.2020,12.2021,12.2022'!$A$1:$H$2119</definedName>
    <definedName hidden="false" localSheetId="4" name="Z_8E6F612C_E9CA_413B_9796_3D54B31D211F_.wvu.FilterData">'все изм.12.2020,12.2021,12.2022'!$A$1:$H$1939</definedName>
    <definedName hidden="false" localSheetId="4" name="Z_082E794C_4CAF_4573_93DE_F3AF87DFCBF3_.wvu.FilterData">'все изм.12.2020,12.2021,12.2022'!$B$2:$C$39</definedName>
    <definedName hidden="false" localSheetId="4" name="Z_55C1BFD9_9CD7_4761_877D_C75CD23B9DC3_.wvu.FilterData">'все изм.12.2020,12.2021,12.2022'!$A$1:$F$2039</definedName>
    <definedName hidden="false" localSheetId="4" name="Z_975315DC_7EF0_4ADC_A43F_E7B642A00F22_.wvu.FilterData">'все изм.12.2020,12.2021,12.2022'!$A$1:$F$3481</definedName>
    <definedName hidden="false" localSheetId="4" name="Z_1F6E305A_70C7_4CDD_9DDF_D85E626A8E1D_.wvu.FilterData">'все изм.12.2020,12.2021,12.2022'!$A$1:$D$863</definedName>
    <definedName hidden="false" localSheetId="4" name="Z_3A2F8EF0_BA52_4CDC_844D_96969DDEEC1E_.wvu.FilterData">'все изм.12.2020,12.2021,12.2022'!$B$2:$C$39</definedName>
    <definedName hidden="false" localSheetId="4" name="Z_D202C897_FDF8_4B28_9390_CE73FB968DFA_.wvu.FilterData">'все изм.12.2020,12.2021,12.2022'!$B$1:$C$1</definedName>
    <definedName hidden="false" localSheetId="4" name="Z_4D477602_FDAC_4732_866D_C6BDA233B009_.wvu.FilterData">'все изм.12.2020,12.2021,12.2022'!$A$1:$F$1391</definedName>
    <definedName hidden="false" localSheetId="4" name="Z_72B30630_A46A_4D0C_B7F5_DE0C2227F680_.wvu.FilterData">'все изм.12.2020,12.2021,12.2022'!$A$1:$H$1967</definedName>
    <definedName hidden="false" localSheetId="4" name="Z_D126A00A_A00E_4A7C_BD04_C82B44909076_.wvu.FilterData">'все изм.12.2020,12.2021,12.2022'!$A$1:$F$3345</definedName>
    <definedName hidden="false" localSheetId="4" name="Z_4885E0DB_1325_4DBF_ACE8_40C1E7158C26_.wvu.FilterData">'все изм.12.2020,12.2021,12.2022'!$A$1:$D$955</definedName>
    <definedName hidden="false" localSheetId="4" name="Z_8FE87BB0_58CF_4450_AF7D_56F256FEFB44_.wvu.FilterData">'все изм.12.2020,12.2021,12.2022'!$A$1:$H$1947</definedName>
    <definedName hidden="false" localSheetId="4" name="Z_E8DCFE8E_B121_41CB_8DAB_826FE79D6BCC_.wvu.FilterData">'все изм.12.2020,12.2021,12.2022'!$B$2:$C$39</definedName>
    <definedName hidden="false" localSheetId="4" name="Z_01A0607A_67FC_4E3E_BD8D_F3B20B76FF85_.wvu.FilterData">'все изм.12.2020,12.2021,12.2022'!$A$1:$F$3353</definedName>
    <definedName hidden="false" localSheetId="4" name="Z_05E157F4_1D3D_4A91_A610_2720777F342D_.wvu.FilterData">'все изм.12.2020,12.2021,12.2022'!$A$2:$C$178</definedName>
    <definedName hidden="false" localSheetId="4" name="Z_FDB16814_F69D_4430_8E2A_541C7BFED1DF_.wvu.FilterData">'все изм.12.2020,12.2021,12.2022'!$A$1:$F$3196</definedName>
    <definedName hidden="false" localSheetId="4" name="Z_7ED11B0D_BAAD_414E_B001_4113AC4FB12B_.wvu.FilterData">'все изм.12.2020,12.2021,12.2022'!$A$1:$D$841</definedName>
    <definedName hidden="false" localSheetId="4" name="Z_E4C302F9_6605_4953_85CF_F6BED2573494_.wvu.FilterData">'все изм.12.2020,12.2021,12.2022'!$A$1:$F$3481</definedName>
    <definedName hidden="false" localSheetId="4" name="Z_DCF9E942_EBD1_4962_A9D8_8F4453345557_.wvu.FilterData">'все изм.12.2020,12.2021,12.2022'!$A$1:$F$3481</definedName>
    <definedName hidden="false" localSheetId="4" name="Z_D93FC786_A179_4D30_BE26_58C99B837ABA_.wvu.FilterData">'все изм.12.2020,12.2021,12.2022'!$A$1:$F$2926</definedName>
    <definedName hidden="false" localSheetId="4" name="Z_61026144_7F9E_4E77_96A7_D6B37BECD5C4_.wvu.FilterData">'все изм.12.2020,12.2021,12.2022'!$A$1:$F$2133</definedName>
    <definedName hidden="false" localSheetId="4" name="Z_96AA04F7_6BCB_4C5F_864F_B3ABB707EC55_.wvu.FilterData">'все изм.12.2020,12.2021,12.2022'!$A$1:$D$1223</definedName>
    <definedName hidden="false" localSheetId="4" name="Z_D6E8A901_EDB0_45A9_A0F4_B9882FB24106_.wvu.FilterData">'все изм.12.2020,12.2021,12.2022'!$A$1:$F$3416</definedName>
    <definedName hidden="false" localSheetId="4" name="Z_CCBE83A8_E852_462D_BEB4_B493092027D3_.wvu.FilterData">'все изм.12.2020,12.2021,12.2022'!$B$2:$C$39</definedName>
    <definedName hidden="false" localSheetId="4" name="Z_00AFBC78_5E55_4304_A4FD_ED7AD39B95A3_.wvu.FilterData">'все изм.12.2020,12.2021,12.2022'!$A$1:$F$1473</definedName>
    <definedName hidden="false" localSheetId="4" name="Z_9019CF3A_B21C_4A03_8F86_B0D302573158_.wvu.FilterData">'все изм.12.2020,12.2021,12.2022'!$A$1:$D$961</definedName>
    <definedName hidden="false" localSheetId="4" name="Z_AE5579BE_6BF6_4611_A057_EB1D0004C084_.wvu.FilterData">'все изм.12.2020,12.2021,12.2022'!$A$1:$F$1494</definedName>
    <definedName hidden="false" localSheetId="4" name="Z_421407F8_790C_4EAA_9819_7019A9550F63_.wvu.FilterData">'все изм.12.2020,12.2021,12.2022'!$A$1:$H$1890</definedName>
    <definedName hidden="false" localSheetId="4" name="Z_5BF448EB_0208_4881_BE08_B9ED25EC0EB1_.wvu.FilterData">'все изм.12.2020,12.2021,12.2022'!$A$1:$D$540</definedName>
    <definedName hidden="false" localSheetId="4" name="Z_787A028A_5D45_4B27_9BB8_0640A0DC76A0_.wvu.FilterData">'все изм.12.2020,12.2021,12.2022'!$A$1:$D$900</definedName>
    <definedName hidden="false" localSheetId="4" name="Z_4EF3DE62_1CDD_4B28_B2E0_0A09AAD5A7BA_.wvu.FilterData">'все изм.12.2020,12.2021,12.2022'!$A$1:$H$2022</definedName>
    <definedName hidden="false" localSheetId="4" name="Z_80CDF628_8C37_4F61_9D88_303101A7B097_.wvu.FilterData">'все изм.12.2020,12.2021,12.2022'!$A$1:$F$1697</definedName>
    <definedName hidden="false" localSheetId="4" name="Z_B1E98EF0_8BE7_4CF1_A8E2_650FC57D1A44_.wvu.FilterData">'все изм.12.2020,12.2021,12.2022'!$A$1:$F$3113</definedName>
    <definedName hidden="false" localSheetId="4" name="Z_E8A12CBA_3B51_41E2_BDC3_0899074362E4_.wvu.FilterData">'все изм.12.2020,12.2021,12.2022'!$A$1:$H$1985</definedName>
    <definedName hidden="false" localSheetId="4" name="Z_C8D623B7_EB5A_4FBF_850D_453A01C943F5_.wvu.FilterData">'все изм.12.2020,12.2021,12.2022'!$A$1:$F$3481</definedName>
    <definedName hidden="false" localSheetId="4" name="Z_B9F3D486_88A4_4903_A23A_2A99643520EE_.wvu.FilterData">'все изм.12.2020,12.2021,12.2022'!$A$1:$H$1912</definedName>
    <definedName hidden="false" localSheetId="4" name="Z_C602F728_85C9_4AB0_B075_09294B858D72_.wvu.FilterData">'все изм.12.2020,12.2021,12.2022'!$A$1:$F$1383</definedName>
    <definedName hidden="false" localSheetId="4" name="Z_C2144668_B349_481D_BBA2_2A2246CEF9EC_.wvu.FilterData">'все изм.12.2020,12.2021,12.2022'!$A$1:$F$1876</definedName>
    <definedName hidden="false" localSheetId="4" name="Z_528EF3E3_8DB3_406E_B190_9097EE6A594F_.wvu.FilterData">'все изм.12.2020,12.2021,12.2022'!$A$1:$H$2033</definedName>
    <definedName hidden="false" localSheetId="4" name="Z_0F1C1EA9_725B_42D6_9F2A_3B88F375BC8D_.wvu.FilterData">'все изм.12.2020,12.2021,12.2022'!$A$1:$H$2024</definedName>
    <definedName hidden="false" localSheetId="4" name="Z_5D0030AF_1A31_45B2_B83C_4B38780CF59C_.wvu.FilterData">'все изм.12.2020,12.2021,12.2022'!$A$1:$D$898</definedName>
    <definedName hidden="false" localSheetId="4" name="Z_D1412144_2A80_43BA_AFF3_1A06D575AD2F_.wvu.FilterData">'все изм.12.2020,12.2021,12.2022'!$B$2:$C$39</definedName>
    <definedName hidden="false" localSheetId="4" name="Z_BFAF9E2E_C837_458C_9D2B_6DF7EFE39F98_.wvu.FilterData">'все изм.12.2020,12.2021,12.2022'!$A$1:$F$3202</definedName>
    <definedName hidden="false" localSheetId="4" name="Z_268B5D1D_D246_487A_8226_A86CA52E8913_.wvu.FilterData">'все изм.12.2020,12.2021,12.2022'!$B$2:$C$39</definedName>
    <definedName hidden="false" localSheetId="4" name="Z_B1D192B4_2D39_4600_A24B_95D1B5723050_.wvu.FilterData">'все изм.12.2020,12.2021,12.2022'!$A$1:$D$537</definedName>
    <definedName hidden="false" localSheetId="4" name="Z_BFF79D82_D3A5_49DB_987D_6F9324FC35CB_.wvu.FilterData">'все изм.12.2020,12.2021,12.2022'!$A$1:$F$2945</definedName>
    <definedName hidden="false" localSheetId="4" name="Z_88D3C1C3_2258_45A9_82CC_4B486767C31E_.wvu.FilterData">'все изм.12.2020,12.2021,12.2022'!$A$1:$D$1221</definedName>
    <definedName hidden="false" localSheetId="4" name="Z_7E059BE6_0FE2_4956_B46A_2A1799E8BED8_.wvu.FilterData">'все изм.12.2020,12.2021,12.2022'!$A$1:$D$534</definedName>
    <definedName hidden="false" localSheetId="4" name="Z_C4520C45_9DB0_4F35_BA35_5155A121A6D9_.wvu.FilterData">'все изм.12.2020,12.2021,12.2022'!$A$1:$F$1384</definedName>
    <definedName hidden="false" localSheetId="4" name="Z_DCECC3B8_FD05_48EB_81AF_5120C805FC6E_.wvu.FilterData">'все изм.12.2020,12.2021,12.2022'!$A$1:$D$841</definedName>
    <definedName hidden="false" localSheetId="4" name="Z_C30A2AEE_BDA5_4352_A26C_2D973BBF9B3B_.wvu.FilterData">'все изм.12.2020,12.2021,12.2022'!$A$1:$F$1490</definedName>
    <definedName hidden="false" localSheetId="4" name="Z_20592210_6FFD_4F8F_9E8A_3186464334DA_.wvu.FilterData">'все изм.12.2020,12.2021,12.2022'!$A$1:$F$2132</definedName>
    <definedName hidden="false" localSheetId="4" name="Z_F4DD7247_49D3_4E66_88B6_A8EC317816B1_.wvu.FilterData">'все изм.12.2020,12.2021,12.2022'!$A$1:$F$3055</definedName>
    <definedName hidden="false" localSheetId="4" name="Z_190CB62A_4588_445E_81BE_555B0F10030A_.wvu.FilterData">'все изм.12.2020,12.2021,12.2022'!$A$1:$H$1910</definedName>
    <definedName hidden="false" localSheetId="4" name="Z_F39CCFE9_75BC_469E_9C94_20F9BA70B9D1_.wvu.FilterData">'все изм.12.2020,12.2021,12.2022'!$A$1:$F$3409</definedName>
    <definedName hidden="false" localSheetId="4" name="Z_452AFAFE_423D_45B6_9CA2_E94B2F772C48_.wvu.FilterData">'все изм.12.2020,12.2021,12.2022'!$A$1:$F$1325</definedName>
    <definedName hidden="false" localSheetId="4" name="Z_35CBD5E4_825A_4335_901C_49810A6E3E02_.wvu.FilterData">'все изм.12.2020,12.2021,12.2022'!$A$1:$D$1181</definedName>
    <definedName hidden="false" localSheetId="4" name="Z_7F903CE3_C88C_41DC_9CAA_F19214E2942B_.wvu.FilterData">'все изм.12.2020,12.2021,12.2022'!$B$2:$C$39</definedName>
    <definedName hidden="false" localSheetId="4" name="Z_74FA62AE_17AD_4DC9_AC45_255849DE9632_.wvu.FilterData">'все изм.12.2020,12.2021,12.2022'!$A$1:$F$3174</definedName>
    <definedName hidden="false" localSheetId="4" name="Z_962B8486_575C_46BD_BC8A_30CDF036480F_.wvu.FilterData">'все изм.12.2020,12.2021,12.2022'!$A$1:$D$1201</definedName>
    <definedName hidden="false" localSheetId="4" name="Z_EF353203_02C7_4D13_BC82_D30A48EAE92A_.wvu.FilterData">'все изм.12.2020,12.2021,12.2022'!$A$1:$D$885</definedName>
    <definedName hidden="false" localSheetId="4" name="Z_0B48841E_51BE_45AE_8838_62094FE8D40E_.wvu.FilterData">'все изм.12.2020,12.2021,12.2022'!$A$1:$F$3055</definedName>
    <definedName hidden="false" localSheetId="4" name="Z_9EBA9A5B_C346_4D9E_B373_B84658431F65_.wvu.FilterData">'все изм.12.2020,12.2021,12.2022'!$A$1:$F$1847</definedName>
    <definedName hidden="false" localSheetId="4" name="Z_19794002_D9BF_4EFE_995E_F07D9E05177D_.wvu.FilterData">'все изм.12.2020,12.2021,12.2022'!$A$1:$H$2007</definedName>
    <definedName hidden="false" localSheetId="4" name="Z_5AAA4B7B_5C38_41B5_BB70_2A43A76B205F_.wvu.FilterData">'все изм.12.2020,12.2021,12.2022'!$A$1:$D$692</definedName>
    <definedName hidden="false" localSheetId="4" name="Z_1F4C0EF5_3560_40A0_8FAB_AA28257BECEC_.wvu.FilterData">'все изм.12.2020,12.2021,12.2022'!$B$2:$C$39</definedName>
    <definedName hidden="false" localSheetId="4" name="Z_920AB7C5_3FB4_4745_A679_AE8A587A0DD5_.wvu.FilterData">'все изм.12.2020,12.2021,12.2022'!$A$1:$H$1946</definedName>
    <definedName hidden="false" localSheetId="4" name="Z_9412CF77_F979_49E5_BE33_A0866BA501E9_.wvu.FilterData">'все изм.12.2020,12.2021,12.2022'!$A$1:$F$2002</definedName>
    <definedName hidden="false" localSheetId="4" name="Z_60CEA12C_449E_440A_AE4D_56CDF204C617_.wvu.FilterData">'все изм.12.2020,12.2021,12.2022'!$A$1:$F$3222</definedName>
    <definedName hidden="false" localSheetId="4" name="Z_3826E53E_BCB8_442C_B01A_7FD45D0ADFE7_.wvu.FilterData">'все изм.12.2020,12.2021,12.2022'!$A$1:$H$1989</definedName>
    <definedName hidden="false" localSheetId="4" name="Z_E2C54760_BF5B_4EA8_8640_D68C094061A9_.wvu.FilterData">'все изм.12.2020,12.2021,12.2022'!$A$1:$F$1880</definedName>
    <definedName hidden="false" localSheetId="4" name="Z_3AE99B97_0C9A_44FA_82EF_18E95E6A7DBB_.wvu.FilterData">'все изм.12.2020,12.2021,12.2022'!$A$1:$F$3081</definedName>
    <definedName hidden="false" localSheetId="4" name="Z_613F92A4_B6A0_4C83_9A2F_92C285B29161_.wvu.FilterData">'все изм.12.2020,12.2021,12.2022'!$A$1:$F$3145</definedName>
    <definedName hidden="false" localSheetId="4" name="Z_8CDA3B0F_1EB6_405C_9B60_9044EFE667BE_.wvu.FilterData">'все изм.12.2020,12.2021,12.2022'!$A$1:$F$1488</definedName>
    <definedName hidden="false" localSheetId="4" name="Z_DCF5DA83_E5F6_4A05_9309_8527FF646F75_.wvu.FilterData">'все изм.12.2020,12.2021,12.2022'!$A$1:$F$3009</definedName>
    <definedName hidden="false" localSheetId="4" name="Z_7989C1BA_7530_4024_9E68_94E3A3AE452B_.wvu.FilterData">'все изм.12.2020,12.2021,12.2022'!$A$1:$F$1897</definedName>
    <definedName hidden="false" localSheetId="4" name="Z_1052EE1D_D163_4153_877F_0ADF1C801E24_.wvu.FilterData">'все изм.12.2020,12.2021,12.2022'!$A$2:$C$178</definedName>
    <definedName hidden="false" localSheetId="4" name="Z_44129AD7_BFBF_45F2_A154_71DC0D44A23D_.wvu.FilterData">'все изм.12.2020,12.2021,12.2022'!$A$1:$D$863</definedName>
    <definedName hidden="false" localSheetId="4" name="Z_2A62462D_1FC0_4185_903F_D063F58EB5B1_.wvu.FilterData">'все изм.12.2020,12.2021,12.2022'!$A$1:$F$3259</definedName>
    <definedName hidden="false" localSheetId="4" name="Z_D2B32203_2EA8_4F9C_8F04_659B70746E8E_.wvu.FilterData">'все изм.12.2020,12.2021,12.2022'!$A$1:$F$3197</definedName>
    <definedName hidden="false" localSheetId="4" name="Z_9B60F92A_2C80_45BC_BCDB_4539DA78AC50_.wvu.FilterData">'все изм.12.2020,12.2021,12.2022'!$A$1:$D$884</definedName>
    <definedName hidden="false" localSheetId="4" name="Z_9C80048B_B4FF_4DC2_831D_C5C0F830E36C_.wvu.FilterData">'все изм.12.2020,12.2021,12.2022'!$A$1:$D$1074</definedName>
    <definedName hidden="false" localSheetId="4" name="Z_2E28610C_72E3_4497_8563_CCB6047AEC70_.wvu.FilterData">'все изм.12.2020,12.2021,12.2022'!$A$1:$F$1331</definedName>
    <definedName hidden="false" localSheetId="4" name="Z_4E5DED63_0201_451E_94DD_75810DC4BF51_.wvu.FilterData">'все изм.12.2020,12.2021,12.2022'!$A$1:$H$1890</definedName>
    <definedName hidden="false" localSheetId="4" name="Z_E613352D_ECA1_4415_92D7_D50960BA4BE1_.wvu.FilterData">'все изм.12.2020,12.2021,12.2022'!$A$1:$D$686</definedName>
    <definedName hidden="false" localSheetId="4" name="Z_DDBA09C2_9ED9_48F8_BE26_79DC696FC5F3_.wvu.FilterData">'все изм.12.2020,12.2021,12.2022'!$A$1:$F$2946</definedName>
    <definedName hidden="false" localSheetId="4" name="Z_3DBB8431_1EAD_4E64_B509_A2B9BDE6AEAB_.wvu.FilterData">'все изм.12.2020,12.2021,12.2022'!$A$1:$F$2926</definedName>
    <definedName hidden="false" localSheetId="4" name="Z_437DC271_CA8B_4C73_BF66_875AAB896292_.wvu.FilterData">'все изм.12.2020,12.2021,12.2022'!$A$1:$F$1717</definedName>
    <definedName hidden="false" localSheetId="4" name="Z_B9F77F3A_39BF_4510_8941_7E8C764370B5_.wvu.FilterData">'все изм.12.2020,12.2021,12.2022'!$A$2:$C$178</definedName>
    <definedName hidden="false" localSheetId="4" name="Z_539BAEA2_548C_4BB3_8413_06635A35515A_.wvu.FilterData">'все изм.12.2020,12.2021,12.2022'!$A$1:$F$1466</definedName>
    <definedName hidden="false" localSheetId="4" name="Z_E433DC71_8D4E_4CA6_BEA4_A38D4D24E0E5_.wvu.FilterData">'все изм.12.2020,12.2021,12.2022'!$A$1:$F$1529</definedName>
    <definedName hidden="false" localSheetId="4" name="Z_8BC5697C_F394_4947_8B5C_4C9FDCBFCB32_.wvu.FilterData">'все изм.12.2020,12.2021,12.2022'!$A$1:$H$1926</definedName>
    <definedName hidden="false" localSheetId="4" name="Z_6E4473DD_5D02_41A3_B068_9DF05286FA04_.wvu.FilterData">'все изм.12.2020,12.2021,12.2022'!$A$1:$D$930</definedName>
    <definedName hidden="false" localSheetId="4" name="Z_9838E3DB_DBB1_4DBC_B4B2_EDAEFE1FEC9D_.wvu.FilterData">'все изм.12.2020,12.2021,12.2022'!$A$1:$D$827</definedName>
    <definedName hidden="false" localSheetId="4" name="Z_2100D517_C4C7_453D_B0EE_B9C59E9BB729_.wvu.FilterData">'все изм.12.2020,12.2021,12.2022'!$A$1:$F$3481</definedName>
    <definedName hidden="false" localSheetId="4" name="Z_F08A7F65_07FB_410B_985A_1F4000672EF9_.wvu.FilterData">'все изм.12.2020,12.2021,12.2022'!$A$1:$F$3026</definedName>
    <definedName hidden="false" localSheetId="4" name="Z_6B3C6829_B4D9_4F30_A8DE_5D1AFAEF3BE4_.wvu.FilterData">'все изм.12.2020,12.2021,12.2022'!$A$1:$F$3095</definedName>
    <definedName hidden="false" localSheetId="4" name="Z_5B8D8D4F_2182_493D_A6F9_2F83C22D26CD_.wvu.FilterData">'все изм.12.2020,12.2021,12.2022'!$A$1:$F$3252</definedName>
    <definedName hidden="false" localSheetId="4" name="Z_4DAA4C69_8853_4A21_8587_395AB021C826_.wvu.FilterData">'все изм.12.2020,12.2021,12.2022'!$A$2:$C$237</definedName>
    <definedName hidden="false" localSheetId="4" name="Z_35156A01_0C74_48AA_9BFB_95F66E8649A1_.wvu.FilterData">'все изм.12.2020,12.2021,12.2022'!$A$1:$D$691</definedName>
    <definedName hidden="false" localSheetId="4" name="Z_3AE1FBB1_6D36_4DA3_A61A_6B8A035BA027_.wvu.FilterData">'все изм.12.2020,12.2021,12.2022'!$A$1:$F$3145</definedName>
    <definedName hidden="false" localSheetId="4" name="Z_66D7E8FA_80B6_4B22_BA99_006DD4DF9EDF_.wvu.FilterData">'все изм.12.2020,12.2021,12.2022'!$A$1:$D$848</definedName>
    <definedName hidden="false" localSheetId="4" name="Z_AB818A3D_222D_48EC_8207_352B07B8D23E_.wvu.FilterData">'все изм.12.2020,12.2021,12.2022'!$A$1:$D$1052</definedName>
    <definedName hidden="false" localSheetId="4" name="Z_785F23AF_EDC8_4F71_A71A_2AFBEEC20D2A_.wvu.FilterData">'все изм.12.2020,12.2021,12.2022'!$A$1:$H$2004</definedName>
    <definedName hidden="false" localSheetId="4" name="Z_76A2870F_FFEE_4B08_86A0_C1DF8D388009_.wvu.FilterData">'все изм.12.2020,12.2021,12.2022'!$A$1:$F$1904</definedName>
    <definedName hidden="false" localSheetId="4" name="Z_F6117E80_A256_4DFE_9836_C27548BA1439_.wvu.FilterData">'все изм.12.2020,12.2021,12.2022'!$A$2:$C$178</definedName>
    <definedName hidden="false" localSheetId="4" name="Z_AB024EBE_72F3_4930_AD9B_F2C492FD5E4F_.wvu.FilterData">'все изм.12.2020,12.2021,12.2022'!$A$1:$F$3081</definedName>
    <definedName hidden="false" localSheetId="4" name="Z_9D2BE03E_93CC_4582_8744_38D7076C1C47_.wvu.FilterData">'все изм.12.2020,12.2021,12.2022'!$A$1:$F$3353</definedName>
    <definedName hidden="true" localSheetId="4" name="_xlnm._FilterDatabase">'все изм.12.2020,12.2021,12.2022'!$A$1:$F$3481</definedName>
    <definedName hidden="false" localSheetId="7" name="Z_C8D623B7_EB5A_4FBF_850D_453A01C943F5_.wvu.FilterData">'МКД включены 09.12.2021'!$A$2:$E$2</definedName>
    <definedName hidden="false" localSheetId="7" name="Z_E4C302F9_6605_4953_85CF_F6BED2573494_.wvu.FilterData">'МКД включены 09.12.2021'!$A$2:$E$2</definedName>
    <definedName hidden="false" localSheetId="7" name="Z_DCF9E942_EBD1_4962_A9D8_8F4453345557_.wvu.FilterData">'МКД включены 09.12.2021'!$A$2:$E$2</definedName>
    <definedName hidden="false" localSheetId="7" name="Z_2100D517_C4C7_453D_B0EE_B9C59E9BB729_.wvu.FilterData">'МКД включены 09.12.2021'!$A$2:$E$2</definedName>
    <definedName hidden="false" localSheetId="9" name="Z_2E28610C_72E3_4497_8563_CCB6047AEC70_.wvu.FilterData">'Разное (смена КЭ и пр) 09.12.21'!$A$1:$E$478</definedName>
    <definedName hidden="false" localSheetId="9" name="Z_00AFBC78_5E55_4304_A4FD_ED7AD39B95A3_.wvu.FilterData">'Разное (смена КЭ и пр) 09.12.21'!$A$1:$E$639</definedName>
    <definedName hidden="false" localSheetId="9" name="Z_DCF9E942_EBD1_4962_A9D8_8F4453345557_.wvu.FilterData">'Разное (смена КЭ и пр) 09.12.21'!$A$1:$E$653</definedName>
    <definedName hidden="false" localSheetId="9" name="Z_2100D517_C4C7_453D_B0EE_B9C59E9BB729_.wvu.FilterData">'Разное (смена КЭ и пр) 09.12.21'!$A$1:$E$653</definedName>
    <definedName hidden="false" localSheetId="9" name="Z_E4C302F9_6605_4953_85CF_F6BED2573494_.wvu.FilterData">'Разное (смена КЭ и пр) 09.12.21'!$A$1:$E$653</definedName>
    <definedName hidden="false" localSheetId="9" name="Z_539BAEA2_548C_4BB3_8413_06635A35515A_.wvu.FilterData">'Разное (смена КЭ и пр) 09.12.21'!$A$1:$E$633</definedName>
    <definedName hidden="false" localSheetId="9" name="Z_C8D623B7_EB5A_4FBF_850D_453A01C943F5_.wvu.FilterData">'Разное (смена КЭ и пр) 09.12.21'!$A$1:$E$653</definedName>
    <definedName hidden="false" localSheetId="9" name="Z_4D477602_FDAC_4732_866D_C6BDA233B009_.wvu.FilterData">'Разное (смена КЭ и пр) 09.12.21'!$A$1:$E$552</definedName>
    <definedName hidden="true" localSheetId="9" name="_xlnm._FilterDatabase">'Разное (смена КЭ и пр) 09.12.21'!$A$1:$E$653</definedName>
    <definedName hidden="false" localSheetId="10" name="Z_DCF5DA83_E5F6_4A05_9309_8527FF646F75_.wvu.FilterData">'исключены 12.2020'!$A$1:$XEU$36</definedName>
    <definedName hidden="false" localSheetId="10" name="Z_A7AC17A8_9C4A_451F_9437_0249A4C48576_.wvu.FilterData">'исключены 12.2020'!$A$1:$XEU$33</definedName>
    <definedName hidden="false" localSheetId="10" name="Z_C8D623B7_EB5A_4FBF_850D_453A01C943F5_.wvu.FilterData">'исключены 12.2020'!$A$1:$XEU$37</definedName>
    <definedName hidden="false" localSheetId="10" name="Z_E613352D_ECA1_4415_92D7_D50960BA4BE1_.wvu.Cols">'исключены 12.2020'!$F:$M</definedName>
    <definedName hidden="false" localSheetId="10" name="Z_C602F728_85C9_4AB0_B075_09294B858D72_.wvu.FilterData">'исключены 12.2020'!$A$1:$XEU$31</definedName>
    <definedName hidden="false" localSheetId="10" name="Z_E4C302F9_6605_4953_85CF_F6BED2573494_.wvu.FilterData">'исключены 12.2020'!$A$1:$XEU$37</definedName>
    <definedName hidden="false" localSheetId="10" name="Z_DCF9E942_EBD1_4962_A9D8_8F4453345557_.wvu.FilterData">'исключены 12.2020'!$A$1:$XEU$37</definedName>
    <definedName hidden="false" localSheetId="10" name="Z_1555E861_3541_4EE8_AB6E_0164B7CDC5CA_.wvu.FilterData">'исключены 12.2020'!$A$1:$XEU$33</definedName>
    <definedName hidden="false" localSheetId="10" name="Z_2100D517_C4C7_453D_B0EE_B9C59E9BB729_.wvu.FilterData">'исключены 12.2020'!$A$1:$XEU$37</definedName>
    <definedName hidden="true" localSheetId="10" name="_xlnm._FilterDatabase">'исключены 12.2020'!$A$1:$XEU$40</definedName>
    <definedName hidden="false" localSheetId="11" name="Z_2100D517_C4C7_453D_B0EE_B9C59E9BB729_.wvu.FilterData">'включены 12.2020'!$A$1:$O$20</definedName>
    <definedName hidden="false" localSheetId="11" name="Z_E4C302F9_6605_4953_85CF_F6BED2573494_.wvu.FilterData">'включены 12.2020'!$A$1:$O$20</definedName>
    <definedName hidden="false" localSheetId="11" name="Z_DCF9E942_EBD1_4962_A9D8_8F4453345557_.wvu.FilterData">'включены 12.2020'!$A$1:$O$20</definedName>
    <definedName hidden="false" localSheetId="11" name="Z_C8D623B7_EB5A_4FBF_850D_453A01C943F5_.wvu.FilterData">'включены 12.2020'!$A$1:$O$20</definedName>
    <definedName hidden="true" localSheetId="11" name="_xlnm._FilterDatabase">'включены 12.2020'!$A$1:$O$21</definedName>
    <definedName hidden="false" localSheetId="14" name="Z_E4C302F9_6605_4953_85CF_F6BED2573494_.wvu.FilterData">'СС РО факт на 11.2020'!$A$1:$S$483</definedName>
    <definedName hidden="false" localSheetId="14" name="Z_E613352D_ECA1_4415_92D7_D50960BA4BE1_.wvu.FilterData">'СС РО факт на 11.2020'!$A$1:$S$483</definedName>
    <definedName hidden="false" localSheetId="14" name="Z_C8D623B7_EB5A_4FBF_850D_453A01C943F5_.wvu.FilterData">'СС РО факт на 11.2020'!$A$1:$S$483</definedName>
    <definedName hidden="false" localSheetId="14" name="Z_DCF9E942_EBD1_4962_A9D8_8F4453345557_.wvu.FilterData">'СС РО факт на 11.2020'!$A$1:$S$483</definedName>
    <definedName hidden="false" localSheetId="14" name="Z_2100D517_C4C7_453D_B0EE_B9C59E9BB729_.wvu.FilterData">'СС РО факт на 11.2020'!$A$1:$S$483</definedName>
    <definedName hidden="true" localSheetId="14" name="_xlnm._FilterDatabase">'СС РО факт на 11.2020'!$A$1:$S$483</definedName>
    <definedName hidden="false" localSheetId="15" name="Z_2100D517_C4C7_453D_B0EE_B9C59E9BB729_.wvu.FilterData">'СС УК факт на 26.11.2020'!$A$1:$O$262</definedName>
    <definedName hidden="false" localSheetId="15" name="Z_E613352D_ECA1_4415_92D7_D50960BA4BE1_.wvu.FilterData">'СС УК факт на 26.11.2020'!$A$1:$O$262</definedName>
    <definedName hidden="false" localSheetId="15" name="Z_DCF9E942_EBD1_4962_A9D8_8F4453345557_.wvu.FilterData">'СС УК факт на 26.11.2020'!$A$1:$O$262</definedName>
    <definedName hidden="false" localSheetId="15" name="Z_C8D623B7_EB5A_4FBF_850D_453A01C943F5_.wvu.FilterData">'СС УК факт на 26.11.2020'!$A$1:$O$262</definedName>
    <definedName hidden="false" localSheetId="15" name="Z_E4C302F9_6605_4953_85CF_F6BED2573494_.wvu.FilterData">'СС УК факт на 26.11.2020'!$A$1:$O$262</definedName>
    <definedName hidden="true" localSheetId="15" name="_xlnm._FilterDatabase">'СС УК факт на 26.11.2020'!$A$1:$O$262</definedName>
    <definedName hidden="false" localSheetId="16" name="Z_E613352D_ECA1_4415_92D7_D50960BA4BE1_.wvu.FilterData">'ОМСКЭЛЕКТРО на 20.11.2020'!$A$4:$L$282</definedName>
    <definedName hidden="false" localSheetId="16" name="Z_C8D623B7_EB5A_4FBF_850D_453A01C943F5_.wvu.FilterData">'ОМСКЭЛЕКТРО на 20.11.2020'!$A$4:$L$282</definedName>
    <definedName hidden="false" localSheetId="16" name="Z_E4C302F9_6605_4953_85CF_F6BED2573494_.wvu.FilterData">'ОМСКЭЛЕКТРО на 20.11.2020'!$A$4:$L$282</definedName>
    <definedName hidden="false" localSheetId="16" name="Z_DCF9E942_EBD1_4962_A9D8_8F4453345557_.wvu.FilterData">'ОМСКЭЛЕКТРО на 20.11.2020'!$A$4:$L$282</definedName>
    <definedName hidden="false" localSheetId="16" name="Z_2100D517_C4C7_453D_B0EE_B9C59E9BB729_.wvu.FilterData">'ОМСКЭЛЕКТРО на 20.11.2020'!$A$4:$L$282</definedName>
    <definedName hidden="true" localSheetId="16" name="_xlnm._FilterDatabase">'ОМСКЭЛЕКТРО на 20.11.2020'!$A$4:$L$282</definedName>
    <definedName hidden="false" localSheetId="17" name="Z_E4C302F9_6605_4953_85CF_F6BED2573494_.wvu.FilterData">'ДГХ'!$A$1:$D$1</definedName>
    <definedName hidden="false" localSheetId="17" name="Z_DCF9E942_EBD1_4962_A9D8_8F4453345557_.wvu.FilterData">'ДГХ'!$A$1:$D$1</definedName>
    <definedName hidden="false" localSheetId="17" name="Z_E613352D_ECA1_4415_92D7_D50960BA4BE1_.wvu.FilterData">'ДГХ'!$A$1:$D$1</definedName>
    <definedName hidden="false" localSheetId="17" name="Z_C8D623B7_EB5A_4FBF_850D_453A01C943F5_.wvu.FilterData">'ДГХ'!$A$1:$D$1</definedName>
    <definedName hidden="false" localSheetId="17" name="Z_2100D517_C4C7_453D_B0EE_B9C59E9BB729_.wvu.FilterData">'ДГХ'!$A$1:$D$1</definedName>
    <definedName hidden="true" localSheetId="17" name="_xlnm._FilterDatabase">'ДГХ'!$A$1:$D$19</definedName>
    <definedName hidden="false" localSheetId="19" name="Z_336891F5_A524_4843_9C93_E355119CC0D2_.wvu.FilterData">'Исключенные в ред. 12.2019'!$A$1:$O$122</definedName>
    <definedName hidden="false" localSheetId="19" name="Z_15999F91_2C9B_4EAA_A4E2_839D254C3150_.wvu.FilterData">'Исключенные в ред. 12.2019'!$A$1:$O$125</definedName>
    <definedName hidden="false" localSheetId="19" name="Z_24D9DC87_6F7A_4A17_AB3C_B1C61B52B087_.wvu.FilterData">'Исключенные в ред. 12.2019'!$A$1:$O$109</definedName>
    <definedName hidden="false" localSheetId="19" name="Z_42AA4E94_757B_4E33_8A23_74508183E5E2_.wvu.FilterData">'Исключенные в ред. 12.2019'!$A$1:$O$125</definedName>
    <definedName hidden="false" localSheetId="19" name="Z_8B35B763_EC46_40D8_9240_3A1ED299850C_.wvu.FilterData">'Исключенные в ред. 12.2019'!$A$1:$O$120</definedName>
    <definedName hidden="false" localSheetId="19" name="Z_79AE885D_C43A_48ED_AC3C_40E374C21DF9_.wvu.FilterData">'Исключенные в ред. 12.2019'!$A$1:$O$120</definedName>
    <definedName hidden="false" localSheetId="19" name="Z_7FA1B1C5_FCF0_458C_94AB_106DE0CC8CD5_.wvu.Cols">'Исключенные в ред. 12.2019'!$E:$N</definedName>
    <definedName hidden="false" localSheetId="19" name="Z_08E3B17D_0081_40DD_99ED_5F748C903D6A_.wvu.FilterData">'Исключенные в ред. 12.2019'!$A$1:$O$125</definedName>
    <definedName hidden="false" localSheetId="19" name="Z_7CADE7A4_6653_4EF2_942B_C7E8E83C6344_.wvu.FilterData">'Исключенные в ред. 12.2019'!$A$1:$O$123</definedName>
    <definedName hidden="false" localSheetId="19" name="Z_E4C302F9_6605_4953_85CF_F6BED2573494_.wvu.FilterData">'Исключенные в ред. 12.2019'!$A$1:$O$127</definedName>
    <definedName hidden="false" localSheetId="19" name="Z_2100D517_C4C7_453D_B0EE_B9C59E9BB729_.wvu.FilterData">'Исключенные в ред. 12.2019'!$A$1:$O$127</definedName>
    <definedName hidden="false" localSheetId="19" name="Z_8E721068_C184_4482_81FE_5FB476DC0E27_.wvu.FilterData">'Исключенные в ред. 12.2019'!$A$1:$O$117</definedName>
    <definedName hidden="false" localSheetId="19" name="Z_0580C622_52E8_4787_A028_16540AE5087A_.wvu.FilterData">'Исключенные в ред. 12.2019'!$A$1:$O$117</definedName>
    <definedName hidden="false" localSheetId="19" name="Z_C41EA592_E61B_44A2_95B7_64BEB3953D7C_.wvu.FilterData">'Исключенные в ред. 12.2019'!$A$1:$O$127</definedName>
    <definedName hidden="false" localSheetId="19" name="Z_8363A594_59CB_48DE_92CE_DC2F44D793F7_.wvu.FilterData">'Исключенные в ред. 12.2019'!$A$1:$O$117</definedName>
    <definedName hidden="false" localSheetId="19" name="Z_07901F8B_2755_4894_95A7_81EBC103BC79_.wvu.FilterData">'Исключенные в ред. 12.2019'!$A$1:$O$122</definedName>
    <definedName hidden="false" localSheetId="19" name="Z_A1638B9F_9408_4595_AEF8_06153E3A4016_.wvu.FilterData">'Исключенные в ред. 12.2019'!$A$1:$O$125</definedName>
    <definedName hidden="false" localSheetId="19" name="Z_DCF9E942_EBD1_4962_A9D8_8F4453345557_.wvu.FilterData">'Исключенные в ред. 12.2019'!$A$1:$O$127</definedName>
    <definedName hidden="false" localSheetId="19" name="Z_17C068DE_FDC3_43CA_9A92_EFB3E0B0DEFE_.wvu.FilterData">'Исключенные в ред. 12.2019'!$A$1:$O$121</definedName>
    <definedName hidden="false" localSheetId="19" name="Z_336D7ECC_313C_49D9_89A9_AC692B018AB0_.wvu.FilterData">'Исключенные в ред. 12.2019'!$A$1:$O$123</definedName>
    <definedName hidden="false" localSheetId="19" name="Z_C8D623B7_EB5A_4FBF_850D_453A01C943F5_.wvu.FilterData">'Исключенные в ред. 12.2019'!$A$1:$O$127</definedName>
    <definedName hidden="false" localSheetId="19" name="Z_00593800_F0AC_483C_82A9_EB6694181FFB_.wvu.FilterData">'Исключенные в ред. 12.2019'!$A$1:$O$123</definedName>
    <definedName hidden="false" localSheetId="19" name="Z_0AB3A4FF_8B35_496A_9E5A_7CA4B5CE61AA_.wvu.FilterData">'Исключенные в ред. 12.2019'!$A$1:$O$125</definedName>
    <definedName hidden="false" localSheetId="19" name="Z_C9E783F1_1861_47B8_BCFC_942794BE651F_.wvu.FilterData">'Исключенные в ред. 12.2019'!$A$1:$O$122</definedName>
    <definedName hidden="false" localSheetId="19" name="Z_7FA1B1C5_FCF0_458C_94AB_106DE0CC8CD5_.wvu.FilterData">'Исключенные в ред. 12.2019'!$A$1:$O$125</definedName>
    <definedName hidden="false" localSheetId="19" name="Z_AD1DAE8F_0F35_47B7_AB79_243621771909_.wvu.FilterData">'Исключенные в ред. 12.2019'!$A$1:$O$125</definedName>
    <definedName hidden="false" localSheetId="19" name="Z_E613352D_ECA1_4415_92D7_D50960BA4BE1_.wvu.FilterData">'Исключенные в ред. 12.2019'!$A$1:$O$127</definedName>
    <definedName hidden="false" localSheetId="19" name="Z_6F165994_04F4_422A_86D5_BB67B25F51D1_.wvu.FilterData">'Исключенные в ред. 12.2019'!$A$1:$O$124</definedName>
    <definedName hidden="true" localSheetId="19" name="_xlnm._FilterDatabase">'Исключенные в ред. 12.2019'!$A$1:$O$127</definedName>
    <definedName hidden="false" localSheetId="20" name="Z_E613352D_ECA1_4415_92D7_D50960BA4BE1_.wvu.FilterData">'измен. 12.2019'!$A$1:$F$63</definedName>
    <definedName hidden="false" localSheetId="20" name="Z_E4C302F9_6605_4953_85CF_F6BED2573494_.wvu.FilterData">'измен. 12.2019'!$A$1:$F$63</definedName>
    <definedName hidden="false" localSheetId="20" name="Z_8B35B763_EC46_40D8_9240_3A1ED299850C_.wvu.FilterData">'измен. 12.2019'!$A$1:$F$63</definedName>
    <definedName hidden="false" localSheetId="20" name="Z_42AA4E94_757B_4E33_8A23_74508183E5E2_.wvu.FilterData">'измен. 12.2019'!$A$1:$F$63</definedName>
    <definedName hidden="false" localSheetId="20" name="Z_DCF9E942_EBD1_4962_A9D8_8F4453345557_.wvu.FilterData">'измен. 12.2019'!$A$1:$F$63</definedName>
    <definedName hidden="false" localSheetId="20" name="Z_C41EA592_E61B_44A2_95B7_64BEB3953D7C_.wvu.FilterData">'измен. 12.2019'!$A$1:$F$63</definedName>
    <definedName hidden="false" localSheetId="20" name="Z_7CADE7A4_6653_4EF2_942B_C7E8E83C6344_.wvu.FilterData">'измен. 12.2019'!$A$1:$F$63</definedName>
    <definedName hidden="false" localSheetId="20" name="Z_07901F8B_2755_4894_95A7_81EBC103BC79_.wvu.FilterData">'измен. 12.2019'!$A$1:$F$63</definedName>
    <definedName hidden="false" localSheetId="20" name="Z_08E3B17D_0081_40DD_99ED_5F748C903D6A_.wvu.FilterData">'измен. 12.2019'!$A$1:$F$63</definedName>
    <definedName hidden="false" localSheetId="20" name="Z_C8D623B7_EB5A_4FBF_850D_453A01C943F5_.wvu.FilterData">'измен. 12.2019'!$A$1:$F$63</definedName>
    <definedName hidden="false" localSheetId="20" name="Z_336D7ECC_313C_49D9_89A9_AC692B018AB0_.wvu.FilterData">'измен. 12.2019'!$A$1:$F$63</definedName>
    <definedName hidden="false" localSheetId="20" name="Z_8363A594_59CB_48DE_92CE_DC2F44D793F7_.wvu.FilterData">'измен. 12.2019'!$A$1:$F$63</definedName>
    <definedName hidden="false" localSheetId="20" name="Z_7FA1B1C5_FCF0_458C_94AB_106DE0CC8CD5_.wvu.FilterData">'измен. 12.2019'!$A$1:$F$63</definedName>
    <definedName hidden="false" localSheetId="20" name="Z_AD1DAE8F_0F35_47B7_AB79_243621771909_.wvu.FilterData">'измен. 12.2019'!$A$1:$F$63</definedName>
    <definedName hidden="false" localSheetId="20" name="Z_2100D517_C4C7_453D_B0EE_B9C59E9BB729_.wvu.FilterData">'измен. 12.2019'!$A$1:$F$63</definedName>
    <definedName hidden="true" localSheetId="20" name="_xlnm._FilterDatabase">'измен. 12.2019'!$A$1:$F$75</definedName>
    <definedName hidden="false" localSheetId="21" name="Z_E613352D_ECA1_4415_92D7_D50960BA4BE1_.wvu.FilterData">'Исключенные 11.2018'!$A$10:$EV$45</definedName>
    <definedName hidden="false" localSheetId="21" name="Z_E613352D_ECA1_4415_92D7_D50960BA4BE1_.wvu.PrintTitles">'Исключенные 11.2018'!$10:$10</definedName>
    <definedName hidden="false" localSheetId="21" name="Z_2100D517_C4C7_453D_B0EE_B9C59E9BB729_.wvu.FilterData">'Исключенные 11.2018'!$A$10:$EV$45</definedName>
    <definedName hidden="false" localSheetId="21" name="Z_C8D623B7_EB5A_4FBF_850D_453A01C943F5_.wvu.FilterData">'Исключенные 11.2018'!$A$10:$EV$45</definedName>
    <definedName hidden="false" localSheetId="21" name="Z_7CADE7A4_6653_4EF2_942B_C7E8E83C6344_.wvu.PrintTitles">'Исключенные 11.2018'!$10:$10</definedName>
    <definedName hidden="false" localSheetId="21" name="Z_C8D623B7_EB5A_4FBF_850D_453A01C943F5_.wvu.PrintTitles">'Исключенные 11.2018'!$10:$10</definedName>
    <definedName hidden="false" localSheetId="21" name="Z_8363A594_59CB_48DE_92CE_DC2F44D793F7_.wvu.FilterData">'Исключенные 11.2018'!$A$10:$EV$45</definedName>
    <definedName hidden="false" localSheetId="21" name="Z_7CADE7A4_6653_4EF2_942B_C7E8E83C6344_.wvu.FilterData">'Исключенные 11.2018'!$A$10:$EV$45</definedName>
    <definedName hidden="false" localSheetId="21" name="Z_C41EA592_E61B_44A2_95B7_64BEB3953D7C_.wvu.FilterData">'Исключенные 11.2018'!$A$10:$EV$45</definedName>
    <definedName hidden="false" localSheetId="21" name="Z_7FA1B1C5_FCF0_458C_94AB_106DE0CC8CD5_.wvu.PrintTitles">'Исключенные 11.2018'!$10:$10</definedName>
    <definedName hidden="false" localSheetId="21" name="Z_8B35B763_EC46_40D8_9240_3A1ED299850C_.wvu.FilterData">'Исключенные 11.2018'!$A$10:$EV$45</definedName>
    <definedName hidden="false" localSheetId="21" name="Z_8B35B763_EC46_40D8_9240_3A1ED299850C_.wvu.PrintTitles">'Исключенные 11.2018'!$10:$10</definedName>
    <definedName hidden="false" localSheetId="21" name="Z_DCF9E942_EBD1_4962_A9D8_8F4453345557_.wvu.PrintTitles">'Исключенные 11.2018'!$10:$10</definedName>
    <definedName hidden="false" localSheetId="21" name="Z_E4C302F9_6605_4953_85CF_F6BED2573494_.wvu.FilterData">'Исключенные 11.2018'!$A$10:$EV$45</definedName>
    <definedName hidden="false" localSheetId="21" name="Z_E4C302F9_6605_4953_85CF_F6BED2573494_.wvu.PrintTitles">'Исключенные 11.2018'!$10:$10</definedName>
    <definedName hidden="false" localSheetId="21" name="Z_C41EA592_E61B_44A2_95B7_64BEB3953D7C_.wvu.PrintTitles">'Исключенные 11.2018'!$10:$10</definedName>
    <definedName hidden="false" localSheetId="21" name="Z_DCF9E942_EBD1_4962_A9D8_8F4453345557_.wvu.FilterData">'Исключенные 11.2018'!$A$10:$EV$45</definedName>
    <definedName hidden="false" localSheetId="21" name="Z_7FA1B1C5_FCF0_458C_94AB_106DE0CC8CD5_.wvu.FilterData">'Исключенные 11.2018'!$A$10:$EV$45</definedName>
    <definedName hidden="false" localSheetId="21" name="Z_336D7ECC_313C_49D9_89A9_AC692B018AB0_.wvu.FilterData">'Исключенные 11.2018'!$A$10:$EV$45</definedName>
    <definedName hidden="false" localSheetId="21" name="Z_07901F8B_2755_4894_95A7_81EBC103BC79_.wvu.FilterData">'Исключенные 11.2018'!$A$10:$EV$45</definedName>
    <definedName hidden="false" localSheetId="21" name="Z_2100D517_C4C7_453D_B0EE_B9C59E9BB729_.wvu.PrintTitles">'Исключенные 11.2018'!$10:$10</definedName>
    <definedName hidden="false" localSheetId="21" name="Z_8363A594_59CB_48DE_92CE_DC2F44D793F7_.wvu.PrintTitles">'Исключенные 11.2018'!$10:$10</definedName>
    <definedName hidden="false" localSheetId="21" name="Z_336D7ECC_313C_49D9_89A9_AC692B018AB0_.wvu.PrintTitles">'Исключенные 11.2018'!$10:$10</definedName>
    <definedName hidden="false" localSheetId="21" name="Z_07901F8B_2755_4894_95A7_81EBC103BC79_.wvu.PrintTitles">'Исключенные 11.2018'!$10:$10</definedName>
    <definedName hidden="true" localSheetId="21" name="_xlnm._FilterDatabase">'Исключенные 11.2018'!$A$10:$EV$50</definedName>
    <definedName hidden="false" localSheetId="22" name="Z_C41EA592_E61B_44A2_95B7_64BEB3953D7C_.wvu.FilterData">'Изменен адрес 12.2019'!$A$2:$C$2</definedName>
    <definedName hidden="false" localSheetId="22" name="Z_8B35B763_EC46_40D8_9240_3A1ED299850C_.wvu.PrintArea">'Изменен адрес 12.2019'!$A$1:$C$3</definedName>
    <definedName hidden="false" localSheetId="22" name="Z_07901F8B_2755_4894_95A7_81EBC103BC79_.wvu.FilterData">'Изменен адрес 12.2019'!$A$2:$C$2</definedName>
    <definedName hidden="false" localSheetId="22" name="Z_336D7ECC_313C_49D9_89A9_AC692B018AB0_.wvu.PrintArea">'Изменен адрес 12.2019'!$A$1:$C$3</definedName>
    <definedName hidden="false" localSheetId="22" name="Z_2100D517_C4C7_453D_B0EE_B9C59E9BB729_.wvu.FilterData">'Изменен адрес 12.2019'!$A$2:$C$2</definedName>
    <definedName hidden="false" localSheetId="22" name="Z_E613352D_ECA1_4415_92D7_D50960BA4BE1_.wvu.PrintArea">'Изменен адрес 12.2019'!$A$1:$C$3</definedName>
    <definedName hidden="false" localSheetId="22" name="Z_C41EA592_E61B_44A2_95B7_64BEB3953D7C_.wvu.PrintArea">'Изменен адрес 12.2019'!$A$1:$C$3</definedName>
    <definedName hidden="false" localSheetId="22" name="Z_DCF9E942_EBD1_4962_A9D8_8F4453345557_.wvu.PrintArea">'Изменен адрес 12.2019'!$A$1:$C$3</definedName>
    <definedName hidden="false" localSheetId="22" name="Z_8B35B763_EC46_40D8_9240_3A1ED299850C_.wvu.FilterData">'Изменен адрес 12.2019'!$A$2:$C$2</definedName>
    <definedName hidden="false" localSheetId="22" name="Z_C8D623B7_EB5A_4FBF_850D_453A01C943F5_.wvu.PrintArea">'Изменен адрес 12.2019'!$A$1:$C$3</definedName>
    <definedName hidden="false" localSheetId="22" name="Z_E613352D_ECA1_4415_92D7_D50960BA4BE1_.wvu.FilterData">'Изменен адрес 12.2019'!$A$2:$C$2</definedName>
    <definedName hidden="false" localSheetId="22" name="Z_7FA1B1C5_FCF0_458C_94AB_106DE0CC8CD5_.wvu.PrintArea">'Изменен адрес 12.2019'!$A$1:$C$3</definedName>
    <definedName hidden="false" localSheetId="22" name="Z_07901F8B_2755_4894_95A7_81EBC103BC79_.wvu.PrintArea">'Изменен адрес 12.2019'!$A$1:$C$3</definedName>
    <definedName hidden="false" localSheetId="22" name="Z_7FA1B1C5_FCF0_458C_94AB_106DE0CC8CD5_.wvu.FilterData">'Изменен адрес 12.2019'!$A$2:$C$2</definedName>
    <definedName hidden="false" localSheetId="22" name="Z_8363A594_59CB_48DE_92CE_DC2F44D793F7_.wvu.FilterData">'Изменен адрес 12.2019'!$A$2:$C$2</definedName>
    <definedName hidden="false" localSheetId="22" name="Z_336D7ECC_313C_49D9_89A9_AC692B018AB0_.wvu.FilterData">'Изменен адрес 12.2019'!$A$2:$C$2</definedName>
    <definedName hidden="false" localSheetId="22" name="Z_2100D517_C4C7_453D_B0EE_B9C59E9BB729_.wvu.PrintArea">'Изменен адрес 12.2019'!$A$1:$C$3</definedName>
    <definedName hidden="false" localSheetId="22" name="Z_E4C302F9_6605_4953_85CF_F6BED2573494_.wvu.PrintArea">'Изменен адрес 12.2019'!$A$1:$C$3</definedName>
    <definedName hidden="false" localSheetId="22" name="Z_C8D623B7_EB5A_4FBF_850D_453A01C943F5_.wvu.FilterData">'Изменен адрес 12.2019'!$A$2:$C$2</definedName>
    <definedName hidden="false" localSheetId="22" name="Z_DCF9E942_EBD1_4962_A9D8_8F4453345557_.wvu.FilterData">'Изменен адрес 12.2019'!$A$2:$C$2</definedName>
    <definedName hidden="false" localSheetId="22" name="Z_E4C302F9_6605_4953_85CF_F6BED2573494_.wvu.FilterData">'Изменен адрес 12.2019'!$A$2:$C$2</definedName>
    <definedName hidden="false" localSheetId="22" name="Z_7CADE7A4_6653_4EF2_942B_C7E8E83C6344_.wvu.FilterData">'Изменен адрес 12.2019'!$A$2:$C$2</definedName>
    <definedName hidden="false" localSheetId="22" name="Z_7CADE7A4_6653_4EF2_942B_C7E8E83C6344_.wvu.PrintArea">'Изменен адрес 12.2019'!$A$1:$C$3</definedName>
    <definedName hidden="false" localSheetId="22" name="Z_8363A594_59CB_48DE_92CE_DC2F44D793F7_.wvu.PrintArea">'Изменен адрес 12.2019'!$A$1:$C$3</definedName>
    <definedName hidden="false" localSheetId="22" name="_xlnm.Print_Area">'Изменен адрес 12.2019'!$A$1:$C$3</definedName>
    <definedName hidden="true" localSheetId="22" name="_xlnm._FilterDatabase">'Изменен адрес 12.2019'!$A$2:$C$5</definedName>
  </definedNames>
</workbook>
</file>

<file path=xl/comments1.xml><?xml version="1.0" encoding="utf-8"?>
<comments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authors>
    <author/>
  </authors>
  <commentList>
    <comment authorId="0" ref="N1">
      <text>
        <r>
          <rPr>
            <rFont val="Tahoma"/>
            <b val="true"/>
            <color rgb="000000" tint="0"/>
            <sz val="9"/>
          </rPr>
          <t>Елена Мишина:</t>
        </r>
        <r>
          <t xml:space="preserve">
</t>
        </r>
      </text>
    </comment>
  </commentList>
</comments>
</file>

<file path=xl/sharedStrings.xml><?xml version="1.0" encoding="utf-8"?>
<sst xmlns="http://schemas.openxmlformats.org/spreadsheetml/2006/main" xmlns:a="http://schemas.openxmlformats.org/drawingml/2006/main" xmlns:a15="http://schemas.microsoft.com/office/drawing/2012/main" xmlns:asvg="http://schemas.microsoft.com/office/drawing/2016/SVG/main" xmlns:c="http://schemas.openxmlformats.org/drawingml/2006/chart" xmlns:co="http://ncloudtech.com" xmlns:co-ooxml="http://ncloudtech.com/ooxml" xmlns:m="http://schemas.openxmlformats.org/officeDocument/2006/math" xmlns:mc="http://schemas.openxmlformats.org/markup-compatibility/2006" xmlns:o="urn:schemas-microsoft-com:office:office" xmlns:p="http://schemas.openxmlformats.org/presentationml/2006/main" xmlns:pic="http://schemas.openxmlformats.org/drawingml/2006/picture" xmlns:r="http://schemas.openxmlformats.org/officeDocument/2006/relationships" xmlns:s="http://schemas.openxmlformats.org/officeDocument/2006/sharedTypes" xmlns:sl="http://schemas.openxmlformats.org/schemaLibrary/2006/main" xmlns:v="urn:schemas-microsoft-com:vml" xmlns:w="http://schemas.openxmlformats.org/wordprocessingml/2006/main" xmlns:w10="urn:schemas-microsoft-com:office:word" xmlns:w14="http://schemas.microsoft.com/office/word/2010/wordml" xmlns:w15="http://schemas.microsoft.com/office/word/2012/wordml" xmlns:wp="http://schemas.openxmlformats.org/drawingml/2006/wordprocessingDrawing" xmlns:wpg="http://schemas.microsoft.com/office/word/2010/wordprocessingGroup" xmlns:wps="http://schemas.microsoft.com/office/word/2010/wordprocessingShape" xmlns:x="urn:schemas-microsoft-com:office:excel" xmlns:x14="http://schemas.microsoft.com/office/spreadsheetml/2009/9/main" xmlns:xdr="http://schemas.openxmlformats.org/drawingml/2006/spreadsheetDrawing" xmlns:xm="http://schemas.microsoft.com/office/excel/2006/main" mc:Ignorable="co co-ooxml w14 x14 w15">
  <si>
    <r>
      <t xml:space="preserve">
</t>
    </r>
  </si>
  <si>
    <r>
      <rPr>
        <rFont val="Times New Roman"/>
        <b val="false"/>
        <i val="false"/>
        <color rgb="000000" tint="0"/>
        <sz val="14"/>
      </rPr>
      <t xml:space="preserve">Приложение № 1                                                                                             к региональной программе капитального                                                 ремонта общего имущества в многоквартирных                                         домах, расположенных на территории Омской                                            области, на 2014 - 2046 годы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</si>
  <si>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rFont val="Times New Roman"/>
        <b val="false"/>
        <i val="false"/>
        <color rgb="000000" tint="0"/>
        <sz val="14"/>
      </rPr>
      <t>Перечень многоквартирных домов, расположенных на территории Омской области</t>
    </r>
  </si>
  <si>
    <t>№ п/п</t>
  </si>
  <si>
    <t>Район</t>
  </si>
  <si>
    <t>Адрес многоквартирного дома</t>
  </si>
  <si>
    <t>Дата ввода многоквартирного дома в эксплуатацию или год постройки</t>
  </si>
  <si>
    <t>Дата приватизации первого жилого помещения в многоквартирном доме</t>
  </si>
  <si>
    <t>Плановый период проведения капитального ремонта общего имущества многоквартирных домов, расположенных на территории Омской области</t>
  </si>
  <si>
    <t>2014 - 2016</t>
  </si>
  <si>
    <t>2017 - 2019</t>
  </si>
  <si>
    <t>2020 - 2022</t>
  </si>
  <si>
    <t>2023 - 2025</t>
  </si>
  <si>
    <t>2026 - 2028</t>
  </si>
  <si>
    <t>2029 - 2031</t>
  </si>
  <si>
    <t>2032 - 2034</t>
  </si>
  <si>
    <t>2035 - 2037</t>
  </si>
  <si>
    <t>2038 - 2040</t>
  </si>
  <si>
    <t>2041 - 2043</t>
  </si>
  <si>
    <t>2044-2046</t>
  </si>
  <si>
    <t>I. Азовский немецкий национальный муниципальный район Омской области</t>
  </si>
  <si>
    <t>Азовский МР</t>
  </si>
  <si>
    <t>д. Гауф, ул. Изюмовская, д. 10</t>
  </si>
  <si>
    <t>17.03.1993</t>
  </si>
  <si>
    <t>РК</t>
  </si>
  <si>
    <t>ВС, ТС, ЭС, ВО, ПСД</t>
  </si>
  <si>
    <t>РФС, РП</t>
  </si>
  <si>
    <t>РФ, ПСД</t>
  </si>
  <si>
    <t>д. Гауф, ул. Изюмовская, д. 11</t>
  </si>
  <si>
    <t>14.05.1993</t>
  </si>
  <si>
    <t>д. Гауф, ул. Изюмовская, д. 12</t>
  </si>
  <si>
    <t>д. Гауф, ул. Изюмовская, д. 13</t>
  </si>
  <si>
    <t>14.05.2003</t>
  </si>
  <si>
    <t>д. Гауф, ул. Изюмовская, д. 5</t>
  </si>
  <si>
    <t>30.12.1992</t>
  </si>
  <si>
    <t>д. Гауф, ул. Изюмовская, д. 6</t>
  </si>
  <si>
    <t>д. Гауф, ул. Изюмовская, д. 7</t>
  </si>
  <si>
    <t>03.03.1993</t>
  </si>
  <si>
    <t>д. Гауф, ул. Изюмовская, д. 8</t>
  </si>
  <si>
    <t>27.10.1993</t>
  </si>
  <si>
    <t>д. Гауф, ул. Изюмовская, д. 9</t>
  </si>
  <si>
    <t>с. Азово, бул. Дружбы, д. 16</t>
  </si>
  <si>
    <t>01.01.1998</t>
  </si>
  <si>
    <t>РК, ПСД</t>
  </si>
  <si>
    <t>с. Азово, бул. Дружбы, д. 18</t>
  </si>
  <si>
    <t>01.01.1995</t>
  </si>
  <si>
    <t>с. Азово, бул. Дружбы, д. 20</t>
  </si>
  <si>
    <t>01.01.1996</t>
  </si>
  <si>
    <t>с. Азово, бул. Дружбы, д. 22</t>
  </si>
  <si>
    <t>01.01.1997</t>
  </si>
  <si>
    <t>с. Азово, бул. Дружбы, д. 24</t>
  </si>
  <si>
    <t>*</t>
  </si>
  <si>
    <t>БДТ</t>
  </si>
  <si>
    <t>ВС, ПСД</t>
  </si>
  <si>
    <t>ЭС, ПСД</t>
  </si>
  <si>
    <t>с. Азово, бул. Дружбы, д. 28</t>
  </si>
  <si>
    <t>с. Азово, бул. Дружбы, д. 30</t>
  </si>
  <si>
    <t>с. Азово, ул. Российская, д. 32</t>
  </si>
  <si>
    <t>РПОД</t>
  </si>
  <si>
    <t>с. Азово, ул. Российская, д. 34</t>
  </si>
  <si>
    <t>с. Азово, ул. Российская, д. 39</t>
  </si>
  <si>
    <t>ВС, ВО, ТС, ЭС, ПСД</t>
  </si>
  <si>
    <t>с. Азово, ул. Российская, д. 41</t>
  </si>
  <si>
    <t>01.01.2004</t>
  </si>
  <si>
    <t>ВС, ЭС, ПСД</t>
  </si>
  <si>
    <t xml:space="preserve">ВО, ТС, ПСД </t>
  </si>
  <si>
    <t>с. Азово, ул. Российская, д. 41А</t>
  </si>
  <si>
    <t>ВО, ТС, ПСД</t>
  </si>
  <si>
    <t>с. Азово, ул. Российская, д. 41Б</t>
  </si>
  <si>
    <t>с. Азово, ул. Российская, д. 41В</t>
  </si>
  <si>
    <t>ТС, ПСД</t>
  </si>
  <si>
    <t>с. Азово, ул. Российская, д. 43</t>
  </si>
  <si>
    <t>01.01.2006</t>
  </si>
  <si>
    <t>с. Азово, ул. Российская, д. 43Б</t>
  </si>
  <si>
    <t>с. Азово, ул. Российская, д. 43В</t>
  </si>
  <si>
    <t>с. Азово, ул. Российская, д. 43Г</t>
  </si>
  <si>
    <t>01.01.2008</t>
  </si>
  <si>
    <t>с. Азово, ул. Российская, д. 45</t>
  </si>
  <si>
    <t>01.01.2011</t>
  </si>
  <si>
    <t>с. Азово, ул. Советская, д. 24</t>
  </si>
  <si>
    <t>19.02.1993</t>
  </si>
  <si>
    <t>с. Азово, ул. ЦРМ, д. 1</t>
  </si>
  <si>
    <t>с. Звонарев Кут, ул. Школьная, д. 34</t>
  </si>
  <si>
    <t>02.03.1998</t>
  </si>
  <si>
    <t>ВС, ВО, ЭС, ТС, ПСД</t>
  </si>
  <si>
    <t>с. Пришиб, ул. Центральная, д. 37</t>
  </si>
  <si>
    <t>РК, ПСД, СК</t>
  </si>
  <si>
    <t>с. Сосновка, пер. Молодежный, д. 10</t>
  </si>
  <si>
    <t>20.05.1994</t>
  </si>
  <si>
    <t>с. Сосновка, пер. Молодежный, д. 11</t>
  </si>
  <si>
    <t>18.05.1994</t>
  </si>
  <si>
    <t>с. Сосновка, пер. Молодежный, д. 3</t>
  </si>
  <si>
    <t>07.04.1994</t>
  </si>
  <si>
    <t>ТС, ВС, ПСД</t>
  </si>
  <si>
    <t>с. Сосновка, пер. Молодежный, д. 4</t>
  </si>
  <si>
    <t>30.03.1995</t>
  </si>
  <si>
    <t>РФ, РП, ПСД</t>
  </si>
  <si>
    <t>РФС</t>
  </si>
  <si>
    <t>с. Сосновка, пер. Молодежный, д. 5</t>
  </si>
  <si>
    <t>09.02.1994</t>
  </si>
  <si>
    <t>ВС, ТС, ЭС, ПСД</t>
  </si>
  <si>
    <t>с. Сосновка, пер. Молодежный, д. 6</t>
  </si>
  <si>
    <t>06.04.1994</t>
  </si>
  <si>
    <t>с. Сосновка, пер. Молодежный, д. 7</t>
  </si>
  <si>
    <t>15.03.1994</t>
  </si>
  <si>
    <t>с. Сосновка, пер. Молодежный, д. 8</t>
  </si>
  <si>
    <t>27.01.1995</t>
  </si>
  <si>
    <t>с. Сосновка, пер. Молодежный, д. 9</t>
  </si>
  <si>
    <t>24.05.1994</t>
  </si>
  <si>
    <t>Большереченский МР</t>
  </si>
  <si>
    <t>д. Могильно-Старожильск, ул. Омская, д. 1</t>
  </si>
  <si>
    <t>09.12.1993</t>
  </si>
  <si>
    <t>д. Могильно-Старожильск, ул. Омская, д. 2</t>
  </si>
  <si>
    <t>14.12.1993</t>
  </si>
  <si>
    <t>р.п. Большеречье, пер. Больничный, д. 1</t>
  </si>
  <si>
    <t>02.11.1992</t>
  </si>
  <si>
    <t>р.п. Большеречье, пер. Больничный, д. 2</t>
  </si>
  <si>
    <t>03.11.1992</t>
  </si>
  <si>
    <t xml:space="preserve">РК, ПСД, СК </t>
  </si>
  <si>
    <t>р.п. Большеречье, ул. 50 лет ВЛКСМ, д. 12</t>
  </si>
  <si>
    <t>р.п. Большеречье, ул. 50 лет ВЛКСМ, д. 15</t>
  </si>
  <si>
    <t>01.10.1993</t>
  </si>
  <si>
    <t>р.п. Большеречье, ул. 50 лет ВЛКСМ, д. 16</t>
  </si>
  <si>
    <t>18.09.1992</t>
  </si>
  <si>
    <t>р.п. Большеречье, ул. 50 лет ВЛКСМ, д. 18</t>
  </si>
  <si>
    <t>04.05.2009</t>
  </si>
  <si>
    <t>ТС</t>
  </si>
  <si>
    <t>ВС, ВО, ЭС, ПСД</t>
  </si>
  <si>
    <t>р.п. Большеречье, ул. 50 лет ВЛКСМ, д. 20</t>
  </si>
  <si>
    <t>14.05.1992</t>
  </si>
  <si>
    <t xml:space="preserve">РФС, РП, ПСД, СК </t>
  </si>
  <si>
    <t>р.п. Большеречье, ул. 50 лет ВЛКСМ, д. 22</t>
  </si>
  <si>
    <t>01.01.2009</t>
  </si>
  <si>
    <t>р.п. Большеречье, ул. 50 лет ВЛКСМ, д. 30</t>
  </si>
  <si>
    <t>ЭС, ТС, ПСД</t>
  </si>
  <si>
    <t>р.п. Большеречье, ул. 50 лет ВЛКСМ, д. 35</t>
  </si>
  <si>
    <t>18.03.1997</t>
  </si>
  <si>
    <t>р.п. Большеречье, ул. 50 лет ВЛКСМ, д. 48</t>
  </si>
  <si>
    <t>14.10.1993</t>
  </si>
  <si>
    <t xml:space="preserve"> ЭС, ПСД</t>
  </si>
  <si>
    <t>ВО, ВС, ТС, ПСД</t>
  </si>
  <si>
    <t>р.п. Большеречье, ул. 50 лет ВЛКСМ, д. 52</t>
  </si>
  <si>
    <t>14.10.1992</t>
  </si>
  <si>
    <t>ВО, ПСД</t>
  </si>
  <si>
    <t>р.п. Большеречье, ул. 50 лет ВЛКСМ, д. 55</t>
  </si>
  <si>
    <t>01.10.1992</t>
  </si>
  <si>
    <t>ПСД</t>
  </si>
  <si>
    <t>РК, СК</t>
  </si>
  <si>
    <t>р.п. Большеречье, ул. 50 лет ВЛКСМ, д. 57</t>
  </si>
  <si>
    <t>31.08.1992</t>
  </si>
  <si>
    <t>р.п. Большеречье, ул. 50 лет ВЛКСМ, д. 59</t>
  </si>
  <si>
    <t>14.09.1992</t>
  </si>
  <si>
    <t>р.п. Большеречье, ул. 50 лет ВЛКСМ, д. 61</t>
  </si>
  <si>
    <t>13.11.1998</t>
  </si>
  <si>
    <t>р.п. Большеречье, ул. Зеленая, д. 38</t>
  </si>
  <si>
    <t>02.10.1992</t>
  </si>
  <si>
    <t>р.п. Большеречье, ул. Зеленая, д. 4</t>
  </si>
  <si>
    <t>19.08.1992</t>
  </si>
  <si>
    <t>р.п. Большеречье, ул. Зеленая, д. 6</t>
  </si>
  <si>
    <t>11.02.1993</t>
  </si>
  <si>
    <t>р.п. Большеречье, ул. Зеленая, д. 8</t>
  </si>
  <si>
    <t>10.01.1992</t>
  </si>
  <si>
    <t>р.п. Большеречье, ул. Красноармейская, д. 10</t>
  </si>
  <si>
    <t>ТС, ЭС, УС, СК</t>
  </si>
  <si>
    <t>р.п. Большеречье, ул. Красноармейская, д. 12</t>
  </si>
  <si>
    <t>28.09.1992</t>
  </si>
  <si>
    <t>ВС, ЭС, ТС, ПСД</t>
  </si>
  <si>
    <t>р.п. Большеречье, ул. Красноармейская, д. 14</t>
  </si>
  <si>
    <t>11.08.2000</t>
  </si>
  <si>
    <t>р.п. Большеречье, ул. Красноармейская, д. 15</t>
  </si>
  <si>
    <t>07.12.1992</t>
  </si>
  <si>
    <t>р.п. Большеречье, ул. Красноармейская, д. 16</t>
  </si>
  <si>
    <t>29.12.1992</t>
  </si>
  <si>
    <t>ЭС, ПСД, СК</t>
  </si>
  <si>
    <t>р.п. Большеречье, ул. Красноармейская, д. 18</t>
  </si>
  <si>
    <t>26.11.1992</t>
  </si>
  <si>
    <t>р.п. Большеречье, ул. Красноармейская, д. 20</t>
  </si>
  <si>
    <t>29.09.1992</t>
  </si>
  <si>
    <t>ТС, ПСД, УС</t>
  </si>
  <si>
    <t>р.п. Большеречье, ул. Красноармейская, д. 22</t>
  </si>
  <si>
    <t>08.09.1992</t>
  </si>
  <si>
    <t>р.п. Большеречье, ул. Красноармейская, д. 23</t>
  </si>
  <si>
    <t>р.п. Большеречье, ул. Красноармейская, д. 25</t>
  </si>
  <si>
    <t>17.11.1992</t>
  </si>
  <si>
    <t>р.п. Большеречье, ул. Красноармейская, д. 35</t>
  </si>
  <si>
    <t>21.02.1992</t>
  </si>
  <si>
    <t>р.п. Большеречье, ул. Красноармейская, д. 37</t>
  </si>
  <si>
    <t>06.10.1992</t>
  </si>
  <si>
    <t>р.п. Большеречье, ул. Красноармейская, д. 38</t>
  </si>
  <si>
    <t xml:space="preserve">РК, СК </t>
  </si>
  <si>
    <t>р.п. Большеречье, ул. Красноармейская, д. 38А</t>
  </si>
  <si>
    <t>р.п. Большеречье, ул. Красноармейская, д. 41</t>
  </si>
  <si>
    <t>р.п. Большеречье, ул. Красноармейская, д. 42</t>
  </si>
  <si>
    <t>р.п. Большеречье, ул. Красноармейская, д. 8</t>
  </si>
  <si>
    <t>15.12.1992</t>
  </si>
  <si>
    <t>ТС, ВС, ВО, ЭС, ПСД</t>
  </si>
  <si>
    <t>р.п. Большеречье, ул. Ленина, д. 13</t>
  </si>
  <si>
    <t>12.10.1992</t>
  </si>
  <si>
    <t>р.п. Большеречье, ул. Ленина, д. 15</t>
  </si>
  <si>
    <t>15.02.1992</t>
  </si>
  <si>
    <t>р.п. Большеречье, ул. Ленина, д. 17</t>
  </si>
  <si>
    <t>12.01.1992</t>
  </si>
  <si>
    <t>р.п. Большеречье, ул. Ленина, д. 4</t>
  </si>
  <si>
    <t>04.11.1992</t>
  </si>
  <si>
    <t>р.п. Большеречье, ул. Ленина, д. 47</t>
  </si>
  <si>
    <t>29.07.1992</t>
  </si>
  <si>
    <t>р.п. Большеречье, ул. Ленина, д. 48</t>
  </si>
  <si>
    <t>12.03.1993</t>
  </si>
  <si>
    <t>р.п. Большеречье, ул. Ленина, д. 52</t>
  </si>
  <si>
    <t>24.04.1993</t>
  </si>
  <si>
    <t>р.п. Большеречье, ул. Мира, д. 2</t>
  </si>
  <si>
    <t>01.01.2001</t>
  </si>
  <si>
    <t>р.п. Большеречье, ул. Новая, д. 10</t>
  </si>
  <si>
    <t>28.07.1992</t>
  </si>
  <si>
    <t>р.п. Большеречье, ул. Октябрьская, д. 12</t>
  </si>
  <si>
    <t>р.п. Большеречье, ул. Олега Бронского, д. 27</t>
  </si>
  <si>
    <t>р.п. Большеречье, ул. Палтусова, д. 39А</t>
  </si>
  <si>
    <t>27.10.1992</t>
  </si>
  <si>
    <t>р.п. Большеречье, ул. Пролетарская, д. 47</t>
  </si>
  <si>
    <t>15.10.1992</t>
  </si>
  <si>
    <t>р.п. Большеречье, ул. Промышленная, д. 2</t>
  </si>
  <si>
    <t>05.11.1992</t>
  </si>
  <si>
    <t>р.п. Большеречье, ул. Пушкина, д. 24</t>
  </si>
  <si>
    <t>03.08.1992</t>
  </si>
  <si>
    <t>р.п. Большеречье, ул. Пушкина, д. 26</t>
  </si>
  <si>
    <t>15.07.1992</t>
  </si>
  <si>
    <t>р.п. Большеречье, ул. Пушкина, д. 27</t>
  </si>
  <si>
    <t>06.11.1992</t>
  </si>
  <si>
    <t>р.п. Большеречье, ул. Пушкина, д. 29</t>
  </si>
  <si>
    <t>02.12.1992</t>
  </si>
  <si>
    <t xml:space="preserve">РК, ПСД </t>
  </si>
  <si>
    <t>р.п. Большеречье, ул. Пушкина, д. 31</t>
  </si>
  <si>
    <t>10.08.1992</t>
  </si>
  <si>
    <t>р.п. Большеречье, ул. Рабочая, д. 27</t>
  </si>
  <si>
    <t>13.04.2007</t>
  </si>
  <si>
    <t>р.п. Большеречье, ул. Рабочая, д. 29</t>
  </si>
  <si>
    <t>04.11.1993</t>
  </si>
  <si>
    <t>р.п. Большеречье, ул. Рабочая, д. 31</t>
  </si>
  <si>
    <t>ВС, ВО</t>
  </si>
  <si>
    <t>ТС, ЭС, ПСД</t>
  </si>
  <si>
    <t>р.п. Большеречье, ул. Рабочая, д. 36</t>
  </si>
  <si>
    <t>14.02.1997</t>
  </si>
  <si>
    <t>р.п. Большеречье, ул. Рабочая, д. 45</t>
  </si>
  <si>
    <t>р.п. Большеречье, ул. Рабочая, д. 47</t>
  </si>
  <si>
    <t>РФС, ПСД, СК</t>
  </si>
  <si>
    <t>р.п. Большеречье, ул. Рабочая, д. 51</t>
  </si>
  <si>
    <t>р.п. Большеречье, ул. Рабочая, д. 53</t>
  </si>
  <si>
    <t>р.п. Большеречье, ул. Рабочая, д. 55</t>
  </si>
  <si>
    <t>20.06.2007</t>
  </si>
  <si>
    <t>РП</t>
  </si>
  <si>
    <t>р.п. Большеречье, ул. Рабочая, д. 58</t>
  </si>
  <si>
    <t>20.10.1992</t>
  </si>
  <si>
    <t>ТС, ВС, ВО, ПСД</t>
  </si>
  <si>
    <t>р.п. Большеречье, ул. Рабочая, д. 60</t>
  </si>
  <si>
    <t>30.09.1992</t>
  </si>
  <si>
    <t>р.п. Большеречье, ул. Рабочая, д. 61</t>
  </si>
  <si>
    <t>25.06.1992</t>
  </si>
  <si>
    <t>р.п. Большеречье, ул. Рабочая, д. 62</t>
  </si>
  <si>
    <t>р.п. Большеречье, ул. Рабочая, д. 66</t>
  </si>
  <si>
    <t>04.08.1992</t>
  </si>
  <si>
    <t>ЭС, ТС, ВС, ВО, ПСД</t>
  </si>
  <si>
    <t>р.п. Большеречье, ул. Рабочая, д. 68</t>
  </si>
  <si>
    <t>22.07.1992</t>
  </si>
  <si>
    <t>р.п. Большеречье, ул. Рабочая, д. 70</t>
  </si>
  <si>
    <t>27.07.1992</t>
  </si>
  <si>
    <t>р.п. Большеречье, ул. Советов, д. 172</t>
  </si>
  <si>
    <t>с. Евгащино, ул. Кутмина, д. 21</t>
  </si>
  <si>
    <t>19.10.2004</t>
  </si>
  <si>
    <t>с. Евгащино, ул. Октябрьская, д. 10А</t>
  </si>
  <si>
    <t>09.02.2009</t>
  </si>
  <si>
    <t>с. Евгащино, ул. Октябрьская, д. 4А</t>
  </si>
  <si>
    <t>16.12.1993</t>
  </si>
  <si>
    <t>с. Евгащино, ул. Октябрьская, д. 6А</t>
  </si>
  <si>
    <t>26.09.1995</t>
  </si>
  <si>
    <t>с. Евгащино, ул. Октябрьская, д. 8А</t>
  </si>
  <si>
    <t>с. Евгащино, ул. Октябрьская, д. 8Б</t>
  </si>
  <si>
    <t>01.07.2006</t>
  </si>
  <si>
    <t>с. Ингалы, ул. Ленина, д. 22</t>
  </si>
  <si>
    <t>15.12.1993</t>
  </si>
  <si>
    <t>с. Красный Яр, ул. Озерная, д. 4</t>
  </si>
  <si>
    <t>15.05.1993</t>
  </si>
  <si>
    <t>с. Новологиново, ул. Советская, д. 25</t>
  </si>
  <si>
    <t>03.02.1994</t>
  </si>
  <si>
    <t>с. Новологиново, ул. Советская, д. 27</t>
  </si>
  <si>
    <t>23.02.1993</t>
  </si>
  <si>
    <t>с. Новологиново, ул. Советская, д. 28</t>
  </si>
  <si>
    <t>с. Старокарасук, ул. Юбилейная, д. 20</t>
  </si>
  <si>
    <t>25.10.1994</t>
  </si>
  <si>
    <t>с. Старокарасук, ул. Юбилейная, д. 22</t>
  </si>
  <si>
    <t>27.11.1992</t>
  </si>
  <si>
    <t>ТС, ВС, ЭС, ПСД</t>
  </si>
  <si>
    <t>с. Такмык, ул. 70 лет Октября, д. 1</t>
  </si>
  <si>
    <t>15.11.1993</t>
  </si>
  <si>
    <t>с. Такмык, ул. 70 лет Октября, д. 2</t>
  </si>
  <si>
    <t>18.10.1993</t>
  </si>
  <si>
    <t>с. Шипицыно, ул. Зеленая, д. 10</t>
  </si>
  <si>
    <t>16.03.1993</t>
  </si>
  <si>
    <t>Большеуковский МР</t>
  </si>
  <si>
    <t>с. Большие Уки, ул. Гагарина, д. 1</t>
  </si>
  <si>
    <t>21.10.1992</t>
  </si>
  <si>
    <t>с. Большие Уки, ул. Гагарина, д. 10</t>
  </si>
  <si>
    <t>22.03.1993</t>
  </si>
  <si>
    <t>с. Большие Уки, ул. Гагарина, д. 12</t>
  </si>
  <si>
    <t>13.07.1992</t>
  </si>
  <si>
    <t>с. Большие Уки, ул. Гагарина, д. 13</t>
  </si>
  <si>
    <t>10.10.1992</t>
  </si>
  <si>
    <t>с. Большие Уки, ул. Гагарина, д. 2</t>
  </si>
  <si>
    <t>24.02.1993</t>
  </si>
  <si>
    <t>с. Большие Уки, ул. Гагарина, д. 3</t>
  </si>
  <si>
    <t>15.04.1993</t>
  </si>
  <si>
    <t>с. Большие Уки, ул. Гагарина, д. 4</t>
  </si>
  <si>
    <t>13.02.1992</t>
  </si>
  <si>
    <t>с. Большие Уки, ул. Гагарина, д. 5</t>
  </si>
  <si>
    <t>24.12.1992</t>
  </si>
  <si>
    <t>ЭС, ВС, ПСД</t>
  </si>
  <si>
    <t>с. Большие Уки, ул. Гагарина, д. 6</t>
  </si>
  <si>
    <t>28.12.1992</t>
  </si>
  <si>
    <t>с. Большие Уки, ул. Гагарина, д. 7</t>
  </si>
  <si>
    <t>10.02.1993</t>
  </si>
  <si>
    <t>ВС, ЭС, ВО, ПСД</t>
  </si>
  <si>
    <t>с. Большие Уки, ул. Гагарина, д. 8</t>
  </si>
  <si>
    <t>12.01.1993</t>
  </si>
  <si>
    <t>с. Большие Уки, ул. Гагарина, д. 9</t>
  </si>
  <si>
    <t>24.06.1992</t>
  </si>
  <si>
    <t>с. Большие Уки, ул. Избышева, д. 11</t>
  </si>
  <si>
    <t>с. Большие Уки, ул. Избышева, д. 6</t>
  </si>
  <si>
    <t>29.06.1992</t>
  </si>
  <si>
    <t>с. Большие Уки, ул. Пролетарская, д. 6</t>
  </si>
  <si>
    <t>23.12.1992</t>
  </si>
  <si>
    <t>с. Большие Уки, ул. Рабочая, д. 15</t>
  </si>
  <si>
    <t>25.05.1993</t>
  </si>
  <si>
    <t>с. Большие Уки, ул. Спортивная, д. 32</t>
  </si>
  <si>
    <t>16.06.1993</t>
  </si>
  <si>
    <t xml:space="preserve">РФС, РП, СК </t>
  </si>
  <si>
    <t>Город Омск</t>
  </si>
  <si>
    <t>г. Омск, 14-й военный городок, д. 141</t>
  </si>
  <si>
    <t>24.02.1995</t>
  </si>
  <si>
    <t>г. Омск, 14-й военный городок, д. 144</t>
  </si>
  <si>
    <t>09.04.1996</t>
  </si>
  <si>
    <t>РФС, ТС</t>
  </si>
  <si>
    <t>г. Омск, 14-й военный городок, д. 144, корпус 1</t>
  </si>
  <si>
    <t>01.01.2000</t>
  </si>
  <si>
    <t>РК, РФС</t>
  </si>
  <si>
    <t>г. Омск, 14-й военный городок, д. 31</t>
  </si>
  <si>
    <t>г. Омск, 14-й военный городок, д. 32</t>
  </si>
  <si>
    <t>17.08.1992</t>
  </si>
  <si>
    <t>РФС, РП, ПСД</t>
  </si>
  <si>
    <t>г. Омск, 14-й военный городок, д. 33</t>
  </si>
  <si>
    <t>г. Омск, 14-й военный городок, д. 58</t>
  </si>
  <si>
    <t>07.08.1992</t>
  </si>
  <si>
    <t>ЭС, БДТ, РПОД</t>
  </si>
  <si>
    <t>ВС, ВО, ПСД</t>
  </si>
  <si>
    <t>г. Омск, 14-й военный городок, д. 73</t>
  </si>
  <si>
    <t>02.02.1998</t>
  </si>
  <si>
    <t>г. Омск, 14-й военный городок, д. 76</t>
  </si>
  <si>
    <t>07.09.1992</t>
  </si>
  <si>
    <t>г. Омск, 14-й военный городок, д. 82</t>
  </si>
  <si>
    <t>15.04.1998</t>
  </si>
  <si>
    <t>г. Омск, 14-й военный городок, д. 84</t>
  </si>
  <si>
    <t>17.04.1998</t>
  </si>
  <si>
    <t>ЭС</t>
  </si>
  <si>
    <t>г. Омск, 16-й военный городок, д. 338</t>
  </si>
  <si>
    <t>г. Омск, 16-й военный городок, д. 339</t>
  </si>
  <si>
    <t>13.08.1992</t>
  </si>
  <si>
    <t>г. Омск, 16-й военный городок, д. 365</t>
  </si>
  <si>
    <t>06.08.1992</t>
  </si>
  <si>
    <t>г. Омск, 16-й военный городок, д. 366</t>
  </si>
  <si>
    <t>20.07.1992</t>
  </si>
  <si>
    <t>г. Омск, 16-й военный городок, д. 367</t>
  </si>
  <si>
    <t>г. Омск, 16-й военный городок, д. 368</t>
  </si>
  <si>
    <t>г. Омск, 16-й военный городок, д. 371</t>
  </si>
  <si>
    <t>30.07.1992</t>
  </si>
  <si>
    <t>г. Омск, 16-й военный городок, д. 374</t>
  </si>
  <si>
    <t>г. Омск, 16-й военный городок, д. 381</t>
  </si>
  <si>
    <t>г. Омск, 16-й военный городок, д. 382</t>
  </si>
  <si>
    <t>г. Омск, 16-й военный городок, д. 383</t>
  </si>
  <si>
    <t>г. Омск, 16-й военный городок, д. 393</t>
  </si>
  <si>
    <t>г. Омск, 16-й военный городок, д. 404</t>
  </si>
  <si>
    <t>ТС, ВС</t>
  </si>
  <si>
    <t>ВО, ЭС</t>
  </si>
  <si>
    <t>РПОД, РФС, РП</t>
  </si>
  <si>
    <t>г. Омск, 16-й военный городок, д. 406</t>
  </si>
  <si>
    <t>г. Омск, 16-й военный городок, д. 408</t>
  </si>
  <si>
    <t>11.12.1992</t>
  </si>
  <si>
    <t>г. Омск, 16-й военный городок, д. 414</t>
  </si>
  <si>
    <t>РПОД, РФС, ВС, ВО, ТС, ЭС, ПСД</t>
  </si>
  <si>
    <t>г. Омск, 16-й военный городок, д. 415</t>
  </si>
  <si>
    <t>г. Омск, 16-й военный городок, д. 416</t>
  </si>
  <si>
    <t>г. Омск, 16-й военный городок, д. 417</t>
  </si>
  <si>
    <t>18.02.2004</t>
  </si>
  <si>
    <t>ВС, ВО, РК, ТС</t>
  </si>
  <si>
    <t>ЛО, ПСД</t>
  </si>
  <si>
    <t>г. Омск, 16-й военный городок, д. 417, корпус 1</t>
  </si>
  <si>
    <t>г. Омск, 16-й военный городок, д. 426</t>
  </si>
  <si>
    <t>ТС, УС, РФ</t>
  </si>
  <si>
    <t>РФС, РПОД</t>
  </si>
  <si>
    <t>г. Омск, 16-й военный городок, д. 461</t>
  </si>
  <si>
    <t>16.02.2006</t>
  </si>
  <si>
    <t>ТС, ЭС</t>
  </si>
  <si>
    <t>г. Омск, 16-й военный городок, д. 59</t>
  </si>
  <si>
    <t>10.04.1993</t>
  </si>
  <si>
    <t>г. Омск, 17-й военный городок, д. 361</t>
  </si>
  <si>
    <t>07.08.1998</t>
  </si>
  <si>
    <t>г. Омск, 17-й военный городок, д. 362</t>
  </si>
  <si>
    <t>06.04.1998</t>
  </si>
  <si>
    <t>г. Омск, 17-й военный городок, д. 364</t>
  </si>
  <si>
    <t>21.04.1993</t>
  </si>
  <si>
    <t>г. Омск, 17-й военный городок, д. 365</t>
  </si>
  <si>
    <t>03.10.1997</t>
  </si>
  <si>
    <t>г. Омск, 17-й военный городок, д. 366</t>
  </si>
  <si>
    <t>19.12.1992</t>
  </si>
  <si>
    <t>г. Омск, 17-й военный городок, д. 367</t>
  </si>
  <si>
    <t>ВС, ТС, ЭС, ПСД, СК</t>
  </si>
  <si>
    <t>ВО,ПСД</t>
  </si>
  <si>
    <t>г. Омск, 17-й военный городок, д. 370</t>
  </si>
  <si>
    <r>
      <rPr>
        <rFont val="Times New Roman"/>
        <color rgb="000000" tint="0"/>
        <sz val="16"/>
      </rPr>
      <t>ЭС,</t>
    </r>
    <r>
      <rPr>
        <rFont val="Times New Roman"/>
        <color rgb="000000" tint="0"/>
        <sz val="16"/>
      </rPr>
      <t>ПСД, СК</t>
    </r>
  </si>
  <si>
    <t xml:space="preserve">ВС, ВО, ТС, ПСД </t>
  </si>
  <si>
    <t>г. Омск, 18-й военный городок, д. 161</t>
  </si>
  <si>
    <t>г. Омск, 18-й военный городок, д. 171</t>
  </si>
  <si>
    <t>г. Омск, 18-й военный городок, д. 172</t>
  </si>
  <si>
    <t>г. Омск, 18-й военный городок, д. 175</t>
  </si>
  <si>
    <t>г. Омск, 18-й военный городок, д. 176</t>
  </si>
  <si>
    <t>г. Омск, 18-й военный городок, д. 187</t>
  </si>
  <si>
    <t>г. Омск, 18-й военный городок, д. 222</t>
  </si>
  <si>
    <t>г. Омск, 18-й военный городок, д. 226</t>
  </si>
  <si>
    <t>г. Омск, бул. А.Петухова, д. 1</t>
  </si>
  <si>
    <r>
      <rPr>
        <rFont val="Times New Roman"/>
        <color rgb="000000" tint="0"/>
        <sz val="16"/>
      </rPr>
      <t xml:space="preserve">РФС, ЭС, ВС, СК, </t>
    </r>
    <r>
      <rPr>
        <rFont val="Times New Roman"/>
        <color rgb="000000" tint="0"/>
        <sz val="16"/>
      </rPr>
      <t xml:space="preserve">РК, </t>
    </r>
    <r>
      <rPr>
        <rFont val="Times New Roman"/>
        <color rgb="000000" tint="0"/>
        <sz val="16"/>
      </rPr>
      <t xml:space="preserve">ПСД  </t>
    </r>
  </si>
  <si>
    <t>ВС, ВО, ТС, ПСД</t>
  </si>
  <si>
    <t>г. Омск, бул. А.Петухова, д. 3</t>
  </si>
  <si>
    <t>г. Омск, бул. А.Петухова, д. 5</t>
  </si>
  <si>
    <t>ЭС, ВС, РПОД, РК, СК, ПСД</t>
  </si>
  <si>
    <t>г. Омск, бул. Архитекторов, д. 1, корпус 1</t>
  </si>
  <si>
    <t>г. Омск, бул. Архитекторов, д. 1, корпус 2</t>
  </si>
  <si>
    <t>01.04.1992</t>
  </si>
  <si>
    <t>г. Омск, бул. Архитекторов, д. 1, корпус 3</t>
  </si>
  <si>
    <t>г. Омск, бул. Архитекторов, д. 1, корпус 4</t>
  </si>
  <si>
    <t>25.09.1991</t>
  </si>
  <si>
    <t>ТС, УС, РФС</t>
  </si>
  <si>
    <t xml:space="preserve">ЛО, ПСД </t>
  </si>
  <si>
    <t>г. Омск, бул. Архитекторов, д. 1, корпус 6</t>
  </si>
  <si>
    <t>07.04.1992</t>
  </si>
  <si>
    <t>г. Омск, бул. Архитекторов, д. 10</t>
  </si>
  <si>
    <t>г. Омск, бул. Архитекторов, д. 12</t>
  </si>
  <si>
    <t>г. Омск, бул. Архитекторов, д. 12, корпус 1</t>
  </si>
  <si>
    <t>г. Омск, бул. Архитекторов, д. 13</t>
  </si>
  <si>
    <t>г. Омск, бул. Архитекторов, д. 13, корпус 1</t>
  </si>
  <si>
    <t>г. Омск, бул. Архитекторов, д. 13, корпус 3</t>
  </si>
  <si>
    <t>РК, РФС, РПОД, БДТ</t>
  </si>
  <si>
    <t>г. Омск, бул. Архитекторов, д. 14</t>
  </si>
  <si>
    <t>г. Омск, бул. Архитекторов, д. 14, корпус 1</t>
  </si>
  <si>
    <t>г. Омск, бул. Архитекторов, д. 15</t>
  </si>
  <si>
    <t>РК, БДТ</t>
  </si>
  <si>
    <t>г. Омск, бул. Архитекторов, д. 15, корпус 1</t>
  </si>
  <si>
    <t>БДТ, РК</t>
  </si>
  <si>
    <t>РПОД, РФС</t>
  </si>
  <si>
    <t>г. Омск, бул. Архитекторов, д. 17</t>
  </si>
  <si>
    <t>г. Омск, бул. Архитекторов, д. 17, корпус 1</t>
  </si>
  <si>
    <t>г. Омск, бул. Архитекторов, д. 17, корпус 2</t>
  </si>
  <si>
    <t>г. Омск, бул. Архитекторов, д. 19</t>
  </si>
  <si>
    <t>г. Омск, бул. Архитекторов, д. 1Б</t>
  </si>
  <si>
    <t>г. Омск, бул. Архитекторов, д. 1В</t>
  </si>
  <si>
    <t>г. Омск, бул. Архитекторов, д. 1Г</t>
  </si>
  <si>
    <t>г. Омск, бул. Архитекторов, д. 2</t>
  </si>
  <si>
    <t>РК, ЭС</t>
  </si>
  <si>
    <t>г. Омск, бул. Архитекторов, д. 2, корпус 1</t>
  </si>
  <si>
    <t>ЛО, РФС, РК, ЭС, РПОД</t>
  </si>
  <si>
    <t>РФС, РПОД, ЛО</t>
  </si>
  <si>
    <t>г. Омск, бул. Архитекторов, д. 21</t>
  </si>
  <si>
    <t>г. Омск, бул. Архитекторов, д. 23</t>
  </si>
  <si>
    <t>г. Омск, бул. Архитекторов, д. 25</t>
  </si>
  <si>
    <t>г. Омск, бул. Архитекторов, д. 3, корпус 1</t>
  </si>
  <si>
    <t>25.11.1992</t>
  </si>
  <si>
    <t>г. Омск, бул. Архитекторов, д. 3, корпус 10</t>
  </si>
  <si>
    <t>08.04.1992</t>
  </si>
  <si>
    <t>РПОД, РФС, ВС</t>
  </si>
  <si>
    <t>РПОД, БДТ, РФС, ТС, ВО</t>
  </si>
  <si>
    <t>г. Омск, бул. Архитекторов, д. 3, корпус 11</t>
  </si>
  <si>
    <t>ВС, РК, ТС, РП</t>
  </si>
  <si>
    <t>ВО, ЭС, ПСД</t>
  </si>
  <si>
    <t>г. Омск, бул. Архитекторов, д. 3, корпус 2</t>
  </si>
  <si>
    <t>04.11.1991</t>
  </si>
  <si>
    <t>УС, ТС</t>
  </si>
  <si>
    <t>г. Омск, бул. Архитекторов, д. 3, корпус 3</t>
  </si>
  <si>
    <t>РПОД, РК</t>
  </si>
  <si>
    <t>г. Омск, бул. Архитекторов, д. 3, корпус 4</t>
  </si>
  <si>
    <t>ЛО</t>
  </si>
  <si>
    <t>г. Омск, бул. Архитекторов, д. 3, корпус 6</t>
  </si>
  <si>
    <t>15.06.1992</t>
  </si>
  <si>
    <t>г. Омск, бул. Архитекторов, д. 3, корпус 8</t>
  </si>
  <si>
    <t>ЛО, ПСД, СК</t>
  </si>
  <si>
    <t>г. Омск, бул. Архитекторов, д. 3, корпус 9</t>
  </si>
  <si>
    <t>г. Омск, бул. Архитекторов, д. 4</t>
  </si>
  <si>
    <t>г. Омск, бул. Архитекторов, д. 4, корпус 1</t>
  </si>
  <si>
    <t>г. Омск, бул. Архитекторов, д. 6</t>
  </si>
  <si>
    <t>01.01.2007</t>
  </si>
  <si>
    <t>г. Омск, бул. Архитекторов, д. 7, корпус 1</t>
  </si>
  <si>
    <t>03.01.1992</t>
  </si>
  <si>
    <t>ВО</t>
  </si>
  <si>
    <t>г. Омск, бул. Архитекторов, д. 7, корпус 2</t>
  </si>
  <si>
    <t>05.03.1992</t>
  </si>
  <si>
    <t>г. Омск, бул. Архитекторов, д. 7, корпус 3</t>
  </si>
  <si>
    <t>ВС, УС, РФС</t>
  </si>
  <si>
    <t>ЛО, ТС</t>
  </si>
  <si>
    <t>ТС, ВО, ЭС, ПСД</t>
  </si>
  <si>
    <t>г. Омск, бул. Архитекторов, д. 8</t>
  </si>
  <si>
    <t>ВС, РК, РПОД</t>
  </si>
  <si>
    <t>г. Омск, бул. Архитекторов, д. 8, корпус 1</t>
  </si>
  <si>
    <t>г. Омск, бул. Заречный, д. 10</t>
  </si>
  <si>
    <t>16.04.1992</t>
  </si>
  <si>
    <t>г. Омск, бул. Заречный, д. 2</t>
  </si>
  <si>
    <t>13.04.1992</t>
  </si>
  <si>
    <t>г. Омск, бул. Заречный, д. 2а</t>
  </si>
  <si>
    <t>г. Омск, бул. Заречный, д. 2б</t>
  </si>
  <si>
    <t>г. Омск, бул. Зеленый, д. 10</t>
  </si>
  <si>
    <t>23.04.1992</t>
  </si>
  <si>
    <t>г. Омск, бул. Зеленый, д. 10, корпус 1</t>
  </si>
  <si>
    <t>15.04.1992</t>
  </si>
  <si>
    <t>г. Омск, бул. Зеленый, д. 10, корпус 2</t>
  </si>
  <si>
    <t>13.05.1992</t>
  </si>
  <si>
    <t>г. Омск, бул. Зеленый, д. 11</t>
  </si>
  <si>
    <t>ВС, ТС, РФС, РПОД</t>
  </si>
  <si>
    <t>г. Омск, бул. Зеленый, д. 4</t>
  </si>
  <si>
    <t>09.04.1992</t>
  </si>
  <si>
    <t>г. Омск, бул. Зеленый, д. 6</t>
  </si>
  <si>
    <t>г. Омск, бул. Зеленый, д. 6, корпус 1</t>
  </si>
  <si>
    <t>г. Омск, бул. Зеленый, д. 7</t>
  </si>
  <si>
    <t>11.06.1992</t>
  </si>
  <si>
    <t>г. Омск, бул. Зеленый, д. 8</t>
  </si>
  <si>
    <t>20.04.1992</t>
  </si>
  <si>
    <t>г. Омск, бул. Зеленый, д. 9а</t>
  </si>
  <si>
    <t>02.04.1992</t>
  </si>
  <si>
    <t>г. Омск, бул. М.М.Кузьмина, д. 1</t>
  </si>
  <si>
    <t>ВО, РФС</t>
  </si>
  <si>
    <t>г. Омск, бул. М.М.Кузьмина, д. 11</t>
  </si>
  <si>
    <t>г. Омск, бул. М.М.Кузьмина, д. 21</t>
  </si>
  <si>
    <t>г. Омск, бул. М.М.Кузьмина, д. 23</t>
  </si>
  <si>
    <t>г. Омск, бул. М.М.Кузьмина, д. 27</t>
  </si>
  <si>
    <t>г. Омск, бул. М.М.Кузьмина, д. 3</t>
  </si>
  <si>
    <t>г. Омск, бул. М.М.Кузьмина, д. 5</t>
  </si>
  <si>
    <t>ВО, РПОД, РФС</t>
  </si>
  <si>
    <t>г. Омск, бул. М.М.Кузьмина, д. 7</t>
  </si>
  <si>
    <t>РФС, БДТ</t>
  </si>
  <si>
    <t>г. Омск, бул. М.М.Кузьмина, д. 9</t>
  </si>
  <si>
    <t>ВО, РФС, УС, БДТ</t>
  </si>
  <si>
    <t>г. Омск, бул. Мартынова, д. 17</t>
  </si>
  <si>
    <t>РК, РФС, ЭС, РПОД</t>
  </si>
  <si>
    <t>ТС, ВО, ПСД</t>
  </si>
  <si>
    <t>г. Омск, бул. Мартынова, д. 5</t>
  </si>
  <si>
    <t>г. Омск, бул. Победы, д. 1</t>
  </si>
  <si>
    <t>РФС, РК, СК</t>
  </si>
  <si>
    <t>г. Омск, бул. Победы, д. 10</t>
  </si>
  <si>
    <t>01.06.1992</t>
  </si>
  <si>
    <t>ВС, ВО, ТС, ЭС, ПСД, СК</t>
  </si>
  <si>
    <t>г. Омск, бул. Победы, д. 2а</t>
  </si>
  <si>
    <t>25.12.1992</t>
  </si>
  <si>
    <t>г. Омск, бул. Победы, д. 3</t>
  </si>
  <si>
    <t>06.05.1992</t>
  </si>
  <si>
    <t>РК, ПСД, РФС, СК</t>
  </si>
  <si>
    <t>г. Омск, бул. Победы, д. 4</t>
  </si>
  <si>
    <t>19.06.1992</t>
  </si>
  <si>
    <t>г. Омск, бул. Победы, д. 5</t>
  </si>
  <si>
    <t>ВС, ВО, ТС, ЭС, ПСД, УС, СК</t>
  </si>
  <si>
    <t>г. Омск, бул. Победы, д. 6</t>
  </si>
  <si>
    <t>13.01.1993</t>
  </si>
  <si>
    <t>ВС, ВО, ТС, УС, ПСД, СК</t>
  </si>
  <si>
    <t>г. Омск, бул. Победы, д. 7</t>
  </si>
  <si>
    <t>г. Омск, бул. Победы, д. 8</t>
  </si>
  <si>
    <t>г. Омск, городок Комсомольский, д. 11</t>
  </si>
  <si>
    <t>14.08.2001</t>
  </si>
  <si>
    <t>г. Омск, городок Комсомольский, д. 12</t>
  </si>
  <si>
    <t>10.01.1997</t>
  </si>
  <si>
    <t>г. Омск, городок Комсомольский, д. 13</t>
  </si>
  <si>
    <t>18.06.1997</t>
  </si>
  <si>
    <t>г. Омск, городок Комсомольский, д. 16</t>
  </si>
  <si>
    <t>г. Омск, городок Комсомольский, д. 21</t>
  </si>
  <si>
    <t>08.10.1992</t>
  </si>
  <si>
    <t>ВС, ВО, ТС, ЭС, УС, ПСД, СК</t>
  </si>
  <si>
    <t>г. Омск, городок Комсомольский, д. 5</t>
  </si>
  <si>
    <t>01.04.1993</t>
  </si>
  <si>
    <t>г. Омск, городок Комсомольский, д. 6А</t>
  </si>
  <si>
    <t>г. Омск, городок Комсомольский, д. 8</t>
  </si>
  <si>
    <t>04.06.1992</t>
  </si>
  <si>
    <t>РФС, СК</t>
  </si>
  <si>
    <t>г. Омск, кв. 1-й, д. 2</t>
  </si>
  <si>
    <t>18.05.1993</t>
  </si>
  <si>
    <t>ВО, ЭС, ВС, ТС, ПСД</t>
  </si>
  <si>
    <t>г. Омск, кв. 1-й, д. 3</t>
  </si>
  <si>
    <t>05.05.1993</t>
  </si>
  <si>
    <t>г. Омск, кв. 1-й, д. 4</t>
  </si>
  <si>
    <t>08.06.1993</t>
  </si>
  <si>
    <t>г. Омск, кв. 1-й, д. 5</t>
  </si>
  <si>
    <t>ВС, ВО, ТС, ЭС, ПСД, УС</t>
  </si>
  <si>
    <t>г. Омск, кв. 1-й, д. 6</t>
  </si>
  <si>
    <t>ВО, ТС, ЭС, ПСД, УС</t>
  </si>
  <si>
    <t>г. Омск, наб. Тухачевского, д. 16</t>
  </si>
  <si>
    <t>01.01.2005</t>
  </si>
  <si>
    <t>ППА</t>
  </si>
  <si>
    <t>г. Омск, наб. Тухачевского, д. 18</t>
  </si>
  <si>
    <t>22.04.1992</t>
  </si>
  <si>
    <t>г. Омск, наб. Тухачевского, д. 20</t>
  </si>
  <si>
    <t>г. Омск, наб. Тухачевского, д. 22</t>
  </si>
  <si>
    <t>г. Омск, пер. 1-й Башенный, д. 4</t>
  </si>
  <si>
    <t>г. Омск, пер. 1-й Башенный, д. 6</t>
  </si>
  <si>
    <t>01.01.2003</t>
  </si>
  <si>
    <t>г. Омск, пер. 1-й Башенный, д. 8, корпус 1</t>
  </si>
  <si>
    <t>г. Омск, пер. Башенный, д. 2</t>
  </si>
  <si>
    <t>РК, ТС, РФС</t>
  </si>
  <si>
    <t>г. Омск, пер. Горный, д. 1</t>
  </si>
  <si>
    <t>г. Омск, пер. Горный, д. 2</t>
  </si>
  <si>
    <t>г. Омск, пер. Горный, д. 4</t>
  </si>
  <si>
    <t>29.05.1992</t>
  </si>
  <si>
    <t>г. Омск, пер. Камерный, д. 10</t>
  </si>
  <si>
    <t>31.03.1993</t>
  </si>
  <si>
    <t>г. Омск, пер. Камерный, д. 11</t>
  </si>
  <si>
    <t>14.12.1992</t>
  </si>
  <si>
    <t>г. Омск, пер. Камерный, д. 13</t>
  </si>
  <si>
    <t>г. Омск, пер. Камерный, д. 14</t>
  </si>
  <si>
    <t>г. Омск, пер. Камерный, д. 15</t>
  </si>
  <si>
    <t>03.06.1992</t>
  </si>
  <si>
    <t>г. Омск, пер. Камерный, д. 16</t>
  </si>
  <si>
    <t>10.09.1992</t>
  </si>
  <si>
    <t>г. Омск, пер. Камерный, д. 17</t>
  </si>
  <si>
    <t>г. Омск, пер. Камерный, д. 2</t>
  </si>
  <si>
    <t>16.12.1992</t>
  </si>
  <si>
    <t>г. Омск, пер. Камерный, д. 36</t>
  </si>
  <si>
    <t>15.05.1992</t>
  </si>
  <si>
    <t>г. Омск, пер. Камерный, д. 36а</t>
  </si>
  <si>
    <t>г. Омск, пер. Камерный, д. 36б</t>
  </si>
  <si>
    <t>г. Омск, пер. Камерный, д. 38</t>
  </si>
  <si>
    <t>г. Омск, пер. Камерный, д. 38а</t>
  </si>
  <si>
    <t>04.10.2000</t>
  </si>
  <si>
    <t>г. Омск, пер. Камерный, д. 38б</t>
  </si>
  <si>
    <t>г. Омск, пер. Камерный, д. 4</t>
  </si>
  <si>
    <t>13.12.1994</t>
  </si>
  <si>
    <t>ВС, ТС, ПСД</t>
  </si>
  <si>
    <t>г. Омск, пер. Камерный, д. 40</t>
  </si>
  <si>
    <t>22.10.1992</t>
  </si>
  <si>
    <t>г. Омск, пер. Камерный, д. 42</t>
  </si>
  <si>
    <t>09.06.1992</t>
  </si>
  <si>
    <t>г. Омск, пер. Камерный, д. 44</t>
  </si>
  <si>
    <t>ВС, УС</t>
  </si>
  <si>
    <t>г. Омск, пер. Камерный, д. 46</t>
  </si>
  <si>
    <t>23.06.1992</t>
  </si>
  <si>
    <t>г. Омск, пер. Камерный, д. 48</t>
  </si>
  <si>
    <t>03.04.1992</t>
  </si>
  <si>
    <t>РП, ТС, ВС, ПСД, СК</t>
  </si>
  <si>
    <t>г. Омск, пер. Камерный, д. 49</t>
  </si>
  <si>
    <t>г. Омск, пер. Камерный, д. 49а</t>
  </si>
  <si>
    <t>27.05.1992</t>
  </si>
  <si>
    <t>г. Омск, пер. Камерный, д. 50</t>
  </si>
  <si>
    <t>14.07.1992</t>
  </si>
  <si>
    <t>г. Омск, пер. Камерный, д. 51</t>
  </si>
  <si>
    <t>г. Омск, пер. Камерный, д. 52</t>
  </si>
  <si>
    <t>г. Омск, пер. Камерный, д. 54а</t>
  </si>
  <si>
    <t>03.09.1992</t>
  </si>
  <si>
    <t>г. Омск, пер. Камерный, д. 6</t>
  </si>
  <si>
    <t>28.12.1994</t>
  </si>
  <si>
    <t>г. Омск, пер. Камерный, д. 7</t>
  </si>
  <si>
    <t>г. Омск, пер. Камерный, д. 8</t>
  </si>
  <si>
    <t>30.03.1993</t>
  </si>
  <si>
    <t>г. Омск, пер. Комбинатский, д. 1</t>
  </si>
  <si>
    <t>03.08.1998</t>
  </si>
  <si>
    <t>РФС, ПСД</t>
  </si>
  <si>
    <t>г. Омск, пер. Комбинатский, д. 15</t>
  </si>
  <si>
    <t>27.07.1993</t>
  </si>
  <si>
    <t>г. Омск, пер. Комбинатский, д. 17</t>
  </si>
  <si>
    <t>10.06.1993</t>
  </si>
  <si>
    <t>РК, РФС, СК</t>
  </si>
  <si>
    <t>г. Омск, пер. Комбинатский, д. 19</t>
  </si>
  <si>
    <t>02.06.1992</t>
  </si>
  <si>
    <t>г. Омск, пер. Комбинатский, д. 2</t>
  </si>
  <si>
    <t>г. Омск, пер. Комбинатский, д. 21</t>
  </si>
  <si>
    <t>г. Омск, пер. Комбинатский, д. 23</t>
  </si>
  <si>
    <t>19.05.1993</t>
  </si>
  <si>
    <t>г. Омск, пер. Комбинатский, д. 3</t>
  </si>
  <si>
    <t>г. Омск, пер. Комбинатский, д. 4</t>
  </si>
  <si>
    <t>04.07.1996</t>
  </si>
  <si>
    <t>г. Омск, пер. Комбинатский, д. 8</t>
  </si>
  <si>
    <t>г. Омск, пер. Комбинатский, д. 9</t>
  </si>
  <si>
    <t>г. Омск, пер. Котельный, д. 3</t>
  </si>
  <si>
    <t>г. Омск, пер. Котельный, д. 5</t>
  </si>
  <si>
    <t>25.08.1992</t>
  </si>
  <si>
    <r>
      <rPr>
        <rFont val="Times New Roman"/>
        <color rgb="000000" tint="0"/>
        <sz val="16"/>
      </rPr>
      <t>РФС,</t>
    </r>
    <r>
      <rPr>
        <rFont val="Times New Roman"/>
        <color rgb="000000" tint="0"/>
        <sz val="16"/>
      </rPr>
      <t xml:space="preserve">СК, РК, ПСД </t>
    </r>
  </si>
  <si>
    <t>г. Омск, пер. Красный, д. 1</t>
  </si>
  <si>
    <t>г. Омск, пер. Красный, д. 3</t>
  </si>
  <si>
    <t>г. Омск, пер. Почтовый, д. 13</t>
  </si>
  <si>
    <t>г. Омск, пер. Почтовый, д. 15</t>
  </si>
  <si>
    <t>г. Омск, пл. Дзержинского, д. 1</t>
  </si>
  <si>
    <t>12.08.1992</t>
  </si>
  <si>
    <t>г. Омск, пл. Ленинградская, д. 1</t>
  </si>
  <si>
    <t>г. Омск, пл. Ленинградская, д. 2</t>
  </si>
  <si>
    <t>17.04.1992</t>
  </si>
  <si>
    <t>г. Омск, пл. Ленинградская, д. 2а</t>
  </si>
  <si>
    <t>09.05.1992</t>
  </si>
  <si>
    <t>г. Омск, пл. Ленинградская, д. 3</t>
  </si>
  <si>
    <t>ВС, ВО, ТС, ЭС, РФС, СК</t>
  </si>
  <si>
    <t>г. Омск, пл. Ленинградская, д. 6</t>
  </si>
  <si>
    <t>ВС, ВО, ТС, ЭС, ПСД, РФС, РК, СК</t>
  </si>
  <si>
    <t>г. Омск, пр. Карла Маркса угол Съездовская, д. 15/29 корпус 1</t>
  </si>
  <si>
    <t>РФС, ТС, ВС, РК, ЭС</t>
  </si>
  <si>
    <t>г. Омск, пр. Карла Маркса, д. 10</t>
  </si>
  <si>
    <t>РФС, РК, ПСД, СК</t>
  </si>
  <si>
    <t>г. Омск, пр. Карла Маркса, д. 10а</t>
  </si>
  <si>
    <t>г. Омск, пр. Карла Маркса, д. 10б</t>
  </si>
  <si>
    <t>26.03.1992</t>
  </si>
  <si>
    <t>г. Омск, пр. Карла Маркса, д. 12</t>
  </si>
  <si>
    <t>г. Омск, пр. Карла Маркса, д. 12а</t>
  </si>
  <si>
    <t>07.05.1992</t>
  </si>
  <si>
    <t>г. Омск, пр. Карла Маркса, д. 14</t>
  </si>
  <si>
    <t>РФС, СК, УС</t>
  </si>
  <si>
    <t>г. Омск, пр. Карла Маркса, д. 16</t>
  </si>
  <si>
    <t>26.05.1992</t>
  </si>
  <si>
    <t>г. Омск, пр. Карла Маркса, д. 17</t>
  </si>
  <si>
    <t>г. Омск, пр. Карла Маркса, д. 20а</t>
  </si>
  <si>
    <t>УС, ПСД</t>
  </si>
  <si>
    <t>ВС, ВО, ТС, ЭС</t>
  </si>
  <si>
    <t>г. Омск, пр. Карла Маркса, д. 22</t>
  </si>
  <si>
    <t>г. Омск, пр. Карла Маркса, д. 22а</t>
  </si>
  <si>
    <t>г. Омск, пр. Карла Маркса, д. 26</t>
  </si>
  <si>
    <t>г. Омск, пр. Карла Маркса, д. 29</t>
  </si>
  <si>
    <t>г. Омск, пр. Карла Маркса, д. 29а</t>
  </si>
  <si>
    <t>г. Омск, пр. Карла Маркса, д. 30</t>
  </si>
  <si>
    <t>24.01.1992</t>
  </si>
  <si>
    <t>г. Омск, пр. Карла Маркса, д. 30а</t>
  </si>
  <si>
    <t>г. Омск, пр. Карла Маркса, д. 31</t>
  </si>
  <si>
    <t>31.03.1992</t>
  </si>
  <si>
    <t xml:space="preserve">РК </t>
  </si>
  <si>
    <t>г. Омск, пр. Карла Маркса, д. 31а</t>
  </si>
  <si>
    <t>г. Омск, пр. Карла Маркса, д. 33</t>
  </si>
  <si>
    <t>24.04.1992</t>
  </si>
  <si>
    <t>г. Омск, пр. Карла Маркса, д. 34</t>
  </si>
  <si>
    <t>г. Омск, пр. Карла Маркса, д. 36, корпус 1</t>
  </si>
  <si>
    <t>г. Омск, пр. Карла Маркса, д. 37</t>
  </si>
  <si>
    <t>18.03.1992</t>
  </si>
  <si>
    <t>г. Омск, пр. Карла Маркса, д. 38</t>
  </si>
  <si>
    <t>ВС ТС, ЭС, ПСД</t>
  </si>
  <si>
    <t>г. Омск, пр. Карла Маркса, д. 42</t>
  </si>
  <si>
    <t>18.12.1992</t>
  </si>
  <si>
    <t>г. Омск, пр. Карла Маркса, д. 43а, корпус 1</t>
  </si>
  <si>
    <t>23.12.1997</t>
  </si>
  <si>
    <t>г. Омск, пр. Карла Маркса, д. 44</t>
  </si>
  <si>
    <t>29.08.1992</t>
  </si>
  <si>
    <t>г. Омск, пр. Карла Маркса, д. 45</t>
  </si>
  <si>
    <t>25.10.1991</t>
  </si>
  <si>
    <t>г. Омск, пр. Карла Маркса, д. 46</t>
  </si>
  <si>
    <t>ВС, ВО, ТС, ПСД, РФС, РК, СК</t>
  </si>
  <si>
    <t>г. Омск, пр. Карла Маркса, д. 46а</t>
  </si>
  <si>
    <t>РФС, ЭС</t>
  </si>
  <si>
    <t>г. Омск, пр. Карла Маркса, д. 47</t>
  </si>
  <si>
    <t>г. Омск, пр. Карла Маркса, д. 48</t>
  </si>
  <si>
    <t>12.05.1992</t>
  </si>
  <si>
    <t>г. Омск, пр. Карла Маркса, д. 48а</t>
  </si>
  <si>
    <t>г. Омск, пр. Карла Маркса, д. 49</t>
  </si>
  <si>
    <t>04.09.1992</t>
  </si>
  <si>
    <t>РК, РПОД, РФС, МУ</t>
  </si>
  <si>
    <t>РФ, РП</t>
  </si>
  <si>
    <t>г. Омск, пр. Карла Маркса, д. 5</t>
  </si>
  <si>
    <t>11.05.1992</t>
  </si>
  <si>
    <t>г. Омск, пр. Карла Маркса, д. 50</t>
  </si>
  <si>
    <t>ТС, ПСД, УС, РФС, РК, СК</t>
  </si>
  <si>
    <t>ВС, ПСД, СК</t>
  </si>
  <si>
    <t>г. Омск, пр. Карла Маркса, д. 50, корпус 1</t>
  </si>
  <si>
    <t>г. Омск, пр. Карла Маркса, д. 50а</t>
  </si>
  <si>
    <t>19.05.1992</t>
  </si>
  <si>
    <t>г. Омск, пр. Карла Маркса, д. 52</t>
  </si>
  <si>
    <t>06.04.1992</t>
  </si>
  <si>
    <t>г. Омск, пр. Карла Маркса, д. 52б</t>
  </si>
  <si>
    <t>г. Омск, пр. Карла Маркса, д. 54</t>
  </si>
  <si>
    <t>26.08.1992</t>
  </si>
  <si>
    <t>г. Омск, пр. Карла Маркса, д. 59</t>
  </si>
  <si>
    <t>УС, РФС, РК, СК</t>
  </si>
  <si>
    <t>г. Омск, пр. Карла Маркса, д. 6</t>
  </si>
  <si>
    <t>РПОД, РФС, РП, СК</t>
  </si>
  <si>
    <t>г. Омск, пр. Карла Маркса, д. 60а</t>
  </si>
  <si>
    <t>г. Омск, пр. Карла Маркса, д. 61</t>
  </si>
  <si>
    <t>г. Омск, пр. Карла Маркса, д. 61, корпус 1</t>
  </si>
  <si>
    <t>27.05.1998</t>
  </si>
  <si>
    <t>г. Омск, пр. Карла Маркса, д. 64</t>
  </si>
  <si>
    <t>05.08.1999</t>
  </si>
  <si>
    <t>РК, УНК, ПСД</t>
  </si>
  <si>
    <t>г. Омск, пр. Карла Маркса, д. 66</t>
  </si>
  <si>
    <t>ЭС, РК</t>
  </si>
  <si>
    <t>ЛО, РФС</t>
  </si>
  <si>
    <t>г. Омск, пр. Карла Маркса, д. 67</t>
  </si>
  <si>
    <t>г. Омск, пр. Карла Маркса, д. 68</t>
  </si>
  <si>
    <t>г. Омск, пр. Карла Маркса, д. 69</t>
  </si>
  <si>
    <t>ВС, ВО, ТС, ЭС, РФС, РК, СК</t>
  </si>
  <si>
    <t>г. Омск, пр. Карла Маркса, д. 71</t>
  </si>
  <si>
    <t>РФС, РК, СК, ПСД</t>
  </si>
  <si>
    <t>РФ</t>
  </si>
  <si>
    <t>г. Омск, пр. Карла Маркса, д. 71а</t>
  </si>
  <si>
    <t>г. Омск, пр. Карла Маркса, д. 72</t>
  </si>
  <si>
    <t>РК, БДТ, РФС</t>
  </si>
  <si>
    <t>г. Омск, пр. Карла Маркса, д. 73</t>
  </si>
  <si>
    <t>г. Омск, пр. Карла Маркса, д. 75</t>
  </si>
  <si>
    <t>11.08.1992</t>
  </si>
  <si>
    <t>г. Омск, пр. Карла Маркса, д. 75а</t>
  </si>
  <si>
    <t>г. Омск, пр. Карла Маркса, д. 77</t>
  </si>
  <si>
    <t>г. Омск, пр. Карла Маркса, д. 79</t>
  </si>
  <si>
    <t>05.01.1992</t>
  </si>
  <si>
    <t>РФС, РК, СК, ВС, ВО, ТС, ЭС, ПСД</t>
  </si>
  <si>
    <t>г. Омск, пр. Карла Маркса, д. 79а</t>
  </si>
  <si>
    <t>г. Омск, пр. Карла Маркса, д. 8</t>
  </si>
  <si>
    <t>г. Омск, пр. Карла Маркса, д. 80</t>
  </si>
  <si>
    <t>ВС, ВО, ТС, ЭС, ПСД, СК, УС</t>
  </si>
  <si>
    <t>г. Омск, пр. Карла Маркса, д. 81</t>
  </si>
  <si>
    <t>16.06.1992</t>
  </si>
  <si>
    <t>г. Омск, пр. Карла Маркса, д. 82а</t>
  </si>
  <si>
    <t>03.01.1993</t>
  </si>
  <si>
    <t>г. Омск, пр. Карла Маркса, д. 83</t>
  </si>
  <si>
    <t>г. Омск, пр. Карла Маркса, д. 83а</t>
  </si>
  <si>
    <t>г. Омск, пр. Карла Маркса, д. 84</t>
  </si>
  <si>
    <t>РПОД, РФС, РК, СК</t>
  </si>
  <si>
    <t>г. Омск, пр. Карла Маркса, д. 85</t>
  </si>
  <si>
    <t>г. Омск, пр. Карла Маркса, д. 85а</t>
  </si>
  <si>
    <t>16.10.1992</t>
  </si>
  <si>
    <t>г. Омск, пр. Карла Маркса, д. 87</t>
  </si>
  <si>
    <t>10.07.1992</t>
  </si>
  <si>
    <t>г. Омск, пр. Карла Маркса, д. 87а</t>
  </si>
  <si>
    <t>г. Омск, пр. Карла Маркса, д. 89</t>
  </si>
  <si>
    <t>ТС, ЭС, ПСД, РФС, РК, СК</t>
  </si>
  <si>
    <t>г. Омск, пр. Карла Маркса, д. 89а</t>
  </si>
  <si>
    <t>ВС, ВО, ТС, ЭС, УС</t>
  </si>
  <si>
    <t>г. Омск, пр. Карла Маркса, д. 9</t>
  </si>
  <si>
    <t>г. Омск, пр. Комарова, д. 1</t>
  </si>
  <si>
    <t>г. Омск, пр. Комарова, д. 11</t>
  </si>
  <si>
    <t>г. Омск, пр. Комарова, д. 11/3</t>
  </si>
  <si>
    <t>г. Омск, пр. Комарова, д. 11/4</t>
  </si>
  <si>
    <t>г. Омск, пр. Комарова, д. 14</t>
  </si>
  <si>
    <t>г. Омск, пр. Комарова, д. 14, корпус 1</t>
  </si>
  <si>
    <t>г. Омск, пр. Комарова, д. 14, корпус 2</t>
  </si>
  <si>
    <t>г. Омск, пр. Комарова, д. 15</t>
  </si>
  <si>
    <t>г. Омск, пр. Комарова, д. 15, корпус 1</t>
  </si>
  <si>
    <t>г. Омск, пр. Комарова, д. 15, корпус 2</t>
  </si>
  <si>
    <t>г. Омск, пр. Комарова, д. 15, корпус 3</t>
  </si>
  <si>
    <t>г. Омск, пр. Комарова, д. 15, корпус 4</t>
  </si>
  <si>
    <t>г. Омск, пр. Комарова, д. 16</t>
  </si>
  <si>
    <t>г. Омск, пр. Комарова, д. 17</t>
  </si>
  <si>
    <t>г. Омск, пр. Комарова, д. 17, корпус 1</t>
  </si>
  <si>
    <t>г. Омск, пр. Комарова, д. 17, корпус 2</t>
  </si>
  <si>
    <t>ППА, РПОД</t>
  </si>
  <si>
    <t>УС</t>
  </si>
  <si>
    <t>г. Омск, пр. Комарова, д. 17, корпус 3</t>
  </si>
  <si>
    <t>г. Омск, пр. Комарова, д. 19</t>
  </si>
  <si>
    <t>РК, УС, БДТ</t>
  </si>
  <si>
    <t>г. Омск, пр. Комарова, д. 21</t>
  </si>
  <si>
    <t>г. Омск, пр. Комарова, д. 21, корпус 1</t>
  </si>
  <si>
    <t>г. Омск, пр. Комарова, д. 21, корпус 2</t>
  </si>
  <si>
    <t>г. Омск, пр. Комарова, д. 22</t>
  </si>
  <si>
    <t>14.11.1998</t>
  </si>
  <si>
    <t>ВС, ЛО</t>
  </si>
  <si>
    <t>РК, УС</t>
  </si>
  <si>
    <t>г. Омск, пр. Комарова, д. 22, корпус 1</t>
  </si>
  <si>
    <t>г. Омск, пр. Комарова, д. 23</t>
  </si>
  <si>
    <t>г. Омск, пр. Комарова, д. 23, корпус 1</t>
  </si>
  <si>
    <t>г. Омск, пр. Комарова, д. 23, корпус 2</t>
  </si>
  <si>
    <t>г. Омск, пр. Комарова, д. 25</t>
  </si>
  <si>
    <t>11.01.1992</t>
  </si>
  <si>
    <t>г. Омск, пр. Комарова, д. 27</t>
  </si>
  <si>
    <t>14.04.1992</t>
  </si>
  <si>
    <t>г. Омск, пр. Комарова, д. 27, корпус 1</t>
  </si>
  <si>
    <t>г. Омск, пр. Комарова, д. 27, корпус 2</t>
  </si>
  <si>
    <t>РФС, БДТ, РПОД</t>
  </si>
  <si>
    <t>г. Омск, пр. Комарова, д. 27, корпус 4</t>
  </si>
  <si>
    <t>20.05.1992</t>
  </si>
  <si>
    <t>г. Омск, пр. Комарова, д. 27, корпус 5</t>
  </si>
  <si>
    <t>г. Омск, пр. Комарова, д. 27, корпус 6</t>
  </si>
  <si>
    <t>г. Омск, пр. Комарова, д. 27, корпус 7</t>
  </si>
  <si>
    <t>г. Омск, пр. Комарова, д. 29</t>
  </si>
  <si>
    <t>г. Омск, пр. Комарова, д. 3</t>
  </si>
  <si>
    <t>05.02.1992</t>
  </si>
  <si>
    <t>г. Омск, пр. Комарова, д. 31</t>
  </si>
  <si>
    <t>г. Омск, пр. Комарова, д. 5</t>
  </si>
  <si>
    <t>г. Омск, пр. Комарова, д. 9</t>
  </si>
  <si>
    <t>24.02.2005</t>
  </si>
  <si>
    <t>г. Омск, пр. Комарова, д. 9, корпус 1</t>
  </si>
  <si>
    <t>РПОД, УС</t>
  </si>
  <si>
    <t>ВС, ЛО, РФС</t>
  </si>
  <si>
    <t>ВО, ТС, ЭС, ПСД</t>
  </si>
  <si>
    <t>г. Омск, пр. Комарова, д. 9, корпус 2</t>
  </si>
  <si>
    <t>08.07.2011</t>
  </si>
  <si>
    <t>г. Омск, пр. Комсомольский, д. 14</t>
  </si>
  <si>
    <t>г. Омск, пр. Комсомольский, д. 4</t>
  </si>
  <si>
    <t>г. Омск, пр. Комсомольский, д. 4а</t>
  </si>
  <si>
    <t>г. Омск, пр. Комсомольский, д. 4б</t>
  </si>
  <si>
    <t>г. Омск, пр. Комсомольский, д. 6</t>
  </si>
  <si>
    <t>г. Омск, пр. Комсомольский, д. 6а</t>
  </si>
  <si>
    <t>г. Омск, пр. Комсомольский, д. 8</t>
  </si>
  <si>
    <t xml:space="preserve">РК, РФС </t>
  </si>
  <si>
    <t>г. Омск, пр. Королева, д. 10</t>
  </si>
  <si>
    <t>27.04.1992</t>
  </si>
  <si>
    <t>г. Омск, пр. Королева, д. 10, корпус 1</t>
  </si>
  <si>
    <t>05.10.1992</t>
  </si>
  <si>
    <t>г. Омск, пр. Королева, д. 10а</t>
  </si>
  <si>
    <t>г. Омск, пр. Королева, д. 10б</t>
  </si>
  <si>
    <t>г. Омск, пр. Королева, д. 10в</t>
  </si>
  <si>
    <t xml:space="preserve">ЭС, ВС, РПОД </t>
  </si>
  <si>
    <t>г. Омск, пр. Королева, д. 12</t>
  </si>
  <si>
    <t>г. Омск, пр. Королева, д. 12а</t>
  </si>
  <si>
    <t>г. Омск, пр. Королева, д. 12б</t>
  </si>
  <si>
    <t>г. Омск, пр. Королева, д. 14</t>
  </si>
  <si>
    <t>04.07.1991</t>
  </si>
  <si>
    <t>г. Омск, пр. Королева, д. 14, корпус 3</t>
  </si>
  <si>
    <t>01.01.1999</t>
  </si>
  <si>
    <t>г. Омск, пр. Королева, д. 14а</t>
  </si>
  <si>
    <t>г. Омск, пр. Королева, д. 14б</t>
  </si>
  <si>
    <t>г. Омск, пр. Королева, д. 16</t>
  </si>
  <si>
    <t>ЭС, ТС, ПСД, СК</t>
  </si>
  <si>
    <t>г. Омск, пр. Королева, д. 16, корпус 1</t>
  </si>
  <si>
    <t>15.05.1995</t>
  </si>
  <si>
    <t>г. Омск, пр. Королева, д. 2</t>
  </si>
  <si>
    <t>г. Омск, пр. Королева, д. 24, корпус 1</t>
  </si>
  <si>
    <t>г. Омск, пр. Королева, д. 24, корпус 2</t>
  </si>
  <si>
    <t>г. Омск, пр. Королева, д. 2а</t>
  </si>
  <si>
    <r>
      <t xml:space="preserve">РК, СК, </t>
    </r>
    <r>
      <rPr>
        <rFont val="Times New Roman"/>
        <color rgb="000000" tint="0"/>
        <sz val="16"/>
      </rPr>
      <t>ВС, ВО, ТС, ЭС, ПСД</t>
    </r>
  </si>
  <si>
    <t>г. Омск, пр. Королева, д. 3, корпус 1</t>
  </si>
  <si>
    <t>г. Омск, пр. Королева, д. 3, корпус 3</t>
  </si>
  <si>
    <t>г. Омск, пр. Королева, д. 4</t>
  </si>
  <si>
    <t>г. Омск, пр. Королева, д. 4А</t>
  </si>
  <si>
    <t>г. Омск, пр. Королева, д. 4б</t>
  </si>
  <si>
    <t>20.06.1992</t>
  </si>
  <si>
    <t>г. Омск, пр. Королева, д. 6, корпус 1</t>
  </si>
  <si>
    <t>г. Омск, пр. Королева, д. 6, корпус 2</t>
  </si>
  <si>
    <t>17.05.1993</t>
  </si>
  <si>
    <t>г. Омск, пр. Королева, д. 8</t>
  </si>
  <si>
    <t>г. Омск, пр. Космический, д. 1</t>
  </si>
  <si>
    <t>г. Омск, пр. Космический, д. 10</t>
  </si>
  <si>
    <t>г. Омск, пр. Космический, д. 101</t>
  </si>
  <si>
    <t>г. Омск, пр. Космический, д. 101, корпус 1</t>
  </si>
  <si>
    <t>г. Омск, пр. Космический, д. 103</t>
  </si>
  <si>
    <t>22.06.2004</t>
  </si>
  <si>
    <t>ВС, ВО, ТС, ПСД, СК, УС</t>
  </si>
  <si>
    <t>г. Омск, пр. Космический, д. 105</t>
  </si>
  <si>
    <t>24.05.1993</t>
  </si>
  <si>
    <t>г. Омск, пр. Космический, д. 109</t>
  </si>
  <si>
    <t>14.03.1997</t>
  </si>
  <si>
    <t>г. Омск, пр. Космический, д. 11</t>
  </si>
  <si>
    <t>г. Омск, пр. Космический, д. 111</t>
  </si>
  <si>
    <t>г. Омск, пр. Космический, д. 12</t>
  </si>
  <si>
    <t>07.10.1992</t>
  </si>
  <si>
    <t>г. Омск, пр. Космический, д. 14</t>
  </si>
  <si>
    <t>28.05.1992</t>
  </si>
  <si>
    <t>г. Омск, пр. Космический, д. 14а, корпус 1</t>
  </si>
  <si>
    <t>г. Омск, пр. Космический, д. 14а, корпус 2</t>
  </si>
  <si>
    <t>г. Омск, пр. Космический, д. 14б</t>
  </si>
  <si>
    <t>г. Омск, пр. Космический, д. 14б, корпус 4</t>
  </si>
  <si>
    <t>10.06.2010</t>
  </si>
  <si>
    <t>г. Омск, пр. Космический, д. 14б, корпус 4/1</t>
  </si>
  <si>
    <t>г. Омск, пр. Космический, д. 14б, корпус 5</t>
  </si>
  <si>
    <t>23.11.2009</t>
  </si>
  <si>
    <t>г. Омск, пр. Космический, д. 14б, корпус 5/1</t>
  </si>
  <si>
    <t>г. Омск, пр. Космический, д. 14Б, корпус 6</t>
  </si>
  <si>
    <t>г. Омск, пр. Космический, д. 14б, корпус 7</t>
  </si>
  <si>
    <t>г. Омск, пр. Космический, д. 14в</t>
  </si>
  <si>
    <t>г. Омск, пр. Космический, д. 14г</t>
  </si>
  <si>
    <t>г. Омск, пр. Космический, д. 14д</t>
  </si>
  <si>
    <t>г. Омск, пр. Космический, д. 14Д, корпус 1</t>
  </si>
  <si>
    <t>г. Омск, пр. Космический, д. 14е</t>
  </si>
  <si>
    <t>г. Омск, пр. Космический, д. 14ж</t>
  </si>
  <si>
    <t>г. Омск, пр. Космический, д. 14Ж, корпус 1</t>
  </si>
  <si>
    <t>г. Омск, пр. Космический, д. 16</t>
  </si>
  <si>
    <t>г. Омск, пр. Космический, д. 16а</t>
  </si>
  <si>
    <t>г. Омск, пр. Космический, д. 16а, корпус 1</t>
  </si>
  <si>
    <t>г. Омск, пр. Космический, д. 16а, корпус 2</t>
  </si>
  <si>
    <t>г. Омск, пр. Космический, д. 17</t>
  </si>
  <si>
    <t>г. Омск, пр. Космический, д. 18</t>
  </si>
  <si>
    <t>г. Омск, пр. Космический, д. 18а</t>
  </si>
  <si>
    <t>г. Омск, пр. Космический, д. 18а, корпус 1</t>
  </si>
  <si>
    <t>г. Омск, пр. Космический, д. 18а, корпус 2</t>
  </si>
  <si>
    <t>г. Омск, пр. Космический, д. 18а, корпус 3</t>
  </si>
  <si>
    <t>г. Омск, пр. Космический, д. 18а, корпус 4</t>
  </si>
  <si>
    <t>г. Омск, пр. Космический, д. 18а, корпус 5</t>
  </si>
  <si>
    <t>г. Омск, пр. Космический, д. 18б</t>
  </si>
  <si>
    <t>28.04.1992</t>
  </si>
  <si>
    <t>г. Омск, пр. Космический, д. 18г</t>
  </si>
  <si>
    <t>г. Омск, пр. Космический, д. 18д</t>
  </si>
  <si>
    <t>г. Омск, пр. Космический, д. 19</t>
  </si>
  <si>
    <t>г. Омск, пр. Космический, д. 2</t>
  </si>
  <si>
    <t>г. Омск, пр. Космический, д. 20</t>
  </si>
  <si>
    <t>г. Омск, пр. Космический, д. 20, корпус 1</t>
  </si>
  <si>
    <t>г. Омск, пр. Космический, д. 20, корпус 2</t>
  </si>
  <si>
    <t>г. Омск, пр. Космический, д. 20, корпус 5</t>
  </si>
  <si>
    <t>г. Омск, пр. Космический, д. 20, корпус 6</t>
  </si>
  <si>
    <t>г. Омск, пр. Космический, д. 20, корпус 7</t>
  </si>
  <si>
    <t>г. Омск, пр. Космический, д. 21</t>
  </si>
  <si>
    <t>02.09.1992</t>
  </si>
  <si>
    <t>г. Омск, пр. Космический, д. 22</t>
  </si>
  <si>
    <t>24.08.2006</t>
  </si>
  <si>
    <t>г. Омск, пр. Космический, д. 22, корпус 1</t>
  </si>
  <si>
    <t>20.10.1997</t>
  </si>
  <si>
    <t>г. Омск, пр. Космический, д. 22, корпус 2</t>
  </si>
  <si>
    <t>г. Омск, пр. Космический, д. 23</t>
  </si>
  <si>
    <t>г. Омск, пр. Космический, д. 25</t>
  </si>
  <si>
    <t>РФС, РП, БДТ</t>
  </si>
  <si>
    <t>г. Омск, пр. Космический, д. 26</t>
  </si>
  <si>
    <t>г. Омск, пр. Космический, д. 26а</t>
  </si>
  <si>
    <t>г. Омск, пр. Космический, д. 27</t>
  </si>
  <si>
    <t>17.09.1992</t>
  </si>
  <si>
    <t>г. Омск, пр. Космический, д. 28</t>
  </si>
  <si>
    <t>г. Омск, пр. Космический, д. 29</t>
  </si>
  <si>
    <t>г. Омск, пр. Космический, д. 3</t>
  </si>
  <si>
    <t>г. Омск, пр. Космический, д. 30</t>
  </si>
  <si>
    <t>г. Омск, пр. Космический, д. 31</t>
  </si>
  <si>
    <t>г. Омск, пр. Космический, д. 32</t>
  </si>
  <si>
    <t>г. Омск, пр. Космический, д. 33</t>
  </si>
  <si>
    <t>г. Омск, пр. Космический, д. 35</t>
  </si>
  <si>
    <t>г. Омск, пр. Космический, д. 37</t>
  </si>
  <si>
    <t>г. Омск, пр. Космический, д. 39</t>
  </si>
  <si>
    <t>г. Омск, пр. Космический, д. 4</t>
  </si>
  <si>
    <t>г. Омск, пр. Космический, д. 41</t>
  </si>
  <si>
    <t>г. Омск, пр. Космический, д. 43</t>
  </si>
  <si>
    <t>г. Омск, пр. Космический, д. 45</t>
  </si>
  <si>
    <t>16.07.1992</t>
  </si>
  <si>
    <t>г. Омск, пр. Космический, д. 47</t>
  </si>
  <si>
    <t>29.10.1992</t>
  </si>
  <si>
    <t>г. Омск, пр. Космический, д. 49</t>
  </si>
  <si>
    <t>г. Омск, пр. Космический, д. 5</t>
  </si>
  <si>
    <t>г. Омск, пр. Космический, д. 51</t>
  </si>
  <si>
    <t>16.02.1993</t>
  </si>
  <si>
    <t>г. Омск, пр. Космический, д. 53</t>
  </si>
  <si>
    <t>24.09.1992</t>
  </si>
  <si>
    <t>г. Омск, пр. Космический, д. 55</t>
  </si>
  <si>
    <t>г. Омск, пр. Космический, д. 57</t>
  </si>
  <si>
    <t>г. Омск, пр. Космический, д. 59</t>
  </si>
  <si>
    <t>29.01.1993</t>
  </si>
  <si>
    <t>г. Омск, пр. Космический, д. 6</t>
  </si>
  <si>
    <t>г. Омск, пр. Космический, д. 61</t>
  </si>
  <si>
    <t>г. Омск, пр. Космический, д. 63</t>
  </si>
  <si>
    <t>г. Омск, пр. Космический, д. 65</t>
  </si>
  <si>
    <t>г. Омск, пр. Космический, д. 67</t>
  </si>
  <si>
    <t>30.06.1992</t>
  </si>
  <si>
    <t>г. Омск, пр. Космический, д. 69</t>
  </si>
  <si>
    <t>18.06.1992</t>
  </si>
  <si>
    <t>г. Омск, пр. Космический, д. 7</t>
  </si>
  <si>
    <t>г. Омск, пр. Космический, д. 71</t>
  </si>
  <si>
    <t>г. Омск, пр. Космический, д. 75</t>
  </si>
  <si>
    <t>г. Омск, пр. Космический, д. 77</t>
  </si>
  <si>
    <t>РФС, РП, СК</t>
  </si>
  <si>
    <t>г. Омск, пр. Космический, д. 81</t>
  </si>
  <si>
    <t>г. Омск, пр. Космический, д. 83</t>
  </si>
  <si>
    <t>г. Омск, пр. Космический, д. 85</t>
  </si>
  <si>
    <t>г. Омск, пр. Космический, д. 87</t>
  </si>
  <si>
    <t>23.11.1991</t>
  </si>
  <si>
    <t>г. Омск, пр. Космический, д. 89</t>
  </si>
  <si>
    <t>г. Омск, пр. Космический, д. 9</t>
  </si>
  <si>
    <t>г. Омск, пр. Космический, д. 91</t>
  </si>
  <si>
    <t>г. Омск, пр. Космический, д. 93</t>
  </si>
  <si>
    <t>г. Омск, пр. Космический, д. 95</t>
  </si>
  <si>
    <t>г. Омск, пр. Космический, д. 97</t>
  </si>
  <si>
    <t>30.04.1992</t>
  </si>
  <si>
    <t>г. Омск, пр. Космический, д. 97а, корпус 1</t>
  </si>
  <si>
    <t>г. Омск, пр. Космический, д. 97а, корпус 2</t>
  </si>
  <si>
    <t>г. Омск, пр. Космический, д. 97а, корпус 3</t>
  </si>
  <si>
    <t>г. Омск, пр. Космический, д. 97в</t>
  </si>
  <si>
    <t>г. Омск, пр. Космический, д. 97г</t>
  </si>
  <si>
    <t>г. Омск, пр. Космический, д. 97д, корпус 1</t>
  </si>
  <si>
    <t>14.01.1992</t>
  </si>
  <si>
    <t>г. Омск, пр. Космический, д. 97д, корпус 2</t>
  </si>
  <si>
    <t>21.08.1992</t>
  </si>
  <si>
    <t>г. Омск, пр. Культуры, д. 1</t>
  </si>
  <si>
    <t>РФС, РП, ПСД, СК</t>
  </si>
  <si>
    <t>г. Омск, пр. Культуры, д. 1, корпус 1</t>
  </si>
  <si>
    <t>11.11.1992</t>
  </si>
  <si>
    <t>г. Омск, пр. Культуры, д. 11</t>
  </si>
  <si>
    <t>г. Омск, пр. Культуры, д. 13</t>
  </si>
  <si>
    <t>г. Омск, пр. Культуры, д. 13а</t>
  </si>
  <si>
    <t>г. Омск, пр. Культуры, д. 14</t>
  </si>
  <si>
    <t>16.11.1992</t>
  </si>
  <si>
    <t>г. Омск, пр. Культуры, д. 17</t>
  </si>
  <si>
    <t>г. Омск, пр. Культуры, д. 17а</t>
  </si>
  <si>
    <t>г. Омск, пр. Культуры, д. 19</t>
  </si>
  <si>
    <t>18.01.1993</t>
  </si>
  <si>
    <t>г. Омск, пр. Культуры, д. 2</t>
  </si>
  <si>
    <t>г. Омск, пр. Культуры, д. 20</t>
  </si>
  <si>
    <t>22.06.1992</t>
  </si>
  <si>
    <t>г. Омск, пр. Культуры, д. 3</t>
  </si>
  <si>
    <t>г. Омск, пр. Культуры, д. 4</t>
  </si>
  <si>
    <t>г. Омск, пр. Культуры, д. 4а</t>
  </si>
  <si>
    <t>25.08.1997</t>
  </si>
  <si>
    <t>г. Омск, пр. Культуры, д. 4б</t>
  </si>
  <si>
    <t>г. Омск, пр. Культуры, д. 5</t>
  </si>
  <si>
    <t>ТС, УС, ВС, РФС</t>
  </si>
  <si>
    <t>г. Омск, пр. Культуры, д. 6</t>
  </si>
  <si>
    <t>г. Омск, пр. Менделеева, д. 1</t>
  </si>
  <si>
    <t>30.03.1992</t>
  </si>
  <si>
    <r>
      <rPr>
        <rFont val="Times New Roman"/>
        <color rgb="000000" tint="0"/>
        <sz val="16"/>
      </rPr>
      <t>ЭС, РПОД,</t>
    </r>
    <r>
      <rPr>
        <rFont val="Times New Roman"/>
        <color rgb="000000" tint="0"/>
        <sz val="16"/>
      </rPr>
      <t>ПСД, СК</t>
    </r>
  </si>
  <si>
    <t>г. Омск, пр. Менделеева, д. 10</t>
  </si>
  <si>
    <t>14.05.2013</t>
  </si>
  <si>
    <t>г. Омск, пр. Менделеева, д. 10, корпус 1</t>
  </si>
  <si>
    <t>г. Омск, пр. Менделеева, д. 12</t>
  </si>
  <si>
    <t>20.08.1991</t>
  </si>
  <si>
    <t>г. Омск, пр. Менделеева, д. 14</t>
  </si>
  <si>
    <t>г. Омск, пр. Менделеева, д. 14, корпус 1</t>
  </si>
  <si>
    <t>13.06.1999</t>
  </si>
  <si>
    <t>г. Омск, пр. Менделеева, д. 16, корпус 1</t>
  </si>
  <si>
    <t>17.03.1992</t>
  </si>
  <si>
    <t>г. Омск, пр. Менделеева, д. 17</t>
  </si>
  <si>
    <t>г. Омск, пр. Менделеева, д. 17, корпус 1</t>
  </si>
  <si>
    <t>г. Омск, пр. Менделеева, д. 17, корпус 2</t>
  </si>
  <si>
    <t>г. Омск, пр. Менделеева, д. 17, корпус 3</t>
  </si>
  <si>
    <t>г. Омск, пр. Менделеева, д. 17, корпус 4</t>
  </si>
  <si>
    <t>г. Омск, пр. Менделеева, д. 17, корпус 5</t>
  </si>
  <si>
    <t>г. Омск, пр. Менделеева, д. 19, корпус 1</t>
  </si>
  <si>
    <t>РПОД, БДТ</t>
  </si>
  <si>
    <t>г. Омск, пр. Менделеева, д. 19, корпус 2</t>
  </si>
  <si>
    <t>г. Омск, пр. Менделеева, д. 19, корпус 3</t>
  </si>
  <si>
    <t>17.06.1992</t>
  </si>
  <si>
    <t>г. Омск, пр. Менделеева, д. 19, корпус 4</t>
  </si>
  <si>
    <t>г. Омск, пр. Менделеева, д. 19, корпус 5</t>
  </si>
  <si>
    <t>г. Омск, пр. Менделеева, д. 19, корпус 6</t>
  </si>
  <si>
    <t>г. Омск, пр. Менделеева, д. 2</t>
  </si>
  <si>
    <t>12.07.1993</t>
  </si>
  <si>
    <t>г. Омск, пр. Менделеева, д. 21</t>
  </si>
  <si>
    <t>РФС, РК</t>
  </si>
  <si>
    <t>г. Омск, пр. Менделеева, д. 21, корпус 1</t>
  </si>
  <si>
    <t>г. Омск, пр. Менделеева, д. 21, корпус 2</t>
  </si>
  <si>
    <t>ВС</t>
  </si>
  <si>
    <t>г. Омск, пр. Менделеева, д. 21, корпус 3</t>
  </si>
  <si>
    <t>г. Омск, пр. Менделеева, д. 23</t>
  </si>
  <si>
    <t>08.05.1992</t>
  </si>
  <si>
    <t>г. Омск, пр. Менделеева, д. 23а</t>
  </si>
  <si>
    <t>21.05.1992</t>
  </si>
  <si>
    <t>РФС, ВС, ТС</t>
  </si>
  <si>
    <t xml:space="preserve">ТС, ПСД </t>
  </si>
  <si>
    <t>г. Омск, пр. Менделеева, д. 24</t>
  </si>
  <si>
    <t>г. Омск, пр. Менделеева, д. 24а</t>
  </si>
  <si>
    <t>15.09.1992</t>
  </si>
  <si>
    <t>г. Омск, пр. Менделеева, д. 24б</t>
  </si>
  <si>
    <t>г. Омск, пр. Менделеева, д. 25</t>
  </si>
  <si>
    <t>г. Омск, пр. Менделеева, д. 25а</t>
  </si>
  <si>
    <t>г. Омск, пр. Менделеева, д. 25б</t>
  </si>
  <si>
    <t>03.07.1992</t>
  </si>
  <si>
    <t>г. Омск, пр. Менделеева, д. 25в</t>
  </si>
  <si>
    <t>г. Омск, пр. Менделеева, д. 26</t>
  </si>
  <si>
    <t>12.03.1997</t>
  </si>
  <si>
    <t>г. Омск, пр. Менделеева, д. 26, корпус 1</t>
  </si>
  <si>
    <t>РФС, РК, БДТ, РПОД</t>
  </si>
  <si>
    <t>г. Омск, пр. Менделеева, д. 27</t>
  </si>
  <si>
    <t>21.04.1992</t>
  </si>
  <si>
    <t>г. Омск, пр. Менделеева, д. 27а</t>
  </si>
  <si>
    <t>г. Омск, пр. Менделеева, д. 27б</t>
  </si>
  <si>
    <t>г. Омск, пр. Менделеева, д. 28</t>
  </si>
  <si>
    <t>г. Омск, пр. Менделеева, д. 28а</t>
  </si>
  <si>
    <t>г. Омск, пр. Менделеева, д. 28б</t>
  </si>
  <si>
    <t>РК, ЭС, ТС, ВС, ПСД</t>
  </si>
  <si>
    <t>г. Омск, пр. Менделеева, д. 29</t>
  </si>
  <si>
    <t>РК, ТС, ВС, ЭС, УС, РПОД</t>
  </si>
  <si>
    <t>ЛО, ПСД, РПОД</t>
  </si>
  <si>
    <t>г. Омск, пр. Менделеева, д. 3</t>
  </si>
  <si>
    <t>г. Омск, пр. Менделеева, д. 30</t>
  </si>
  <si>
    <t>г. Омск, пр. Менделеева, д. 31</t>
  </si>
  <si>
    <t>г. Омск, пр. Менделеева, д. 32</t>
  </si>
  <si>
    <t>г. Омск, пр. Менделеева, д. 32б</t>
  </si>
  <si>
    <t>ВС, ВО, ТС, ЭС, ПСД, СК , УС</t>
  </si>
  <si>
    <t>г. Омск, пр. Менделеева, д. 33</t>
  </si>
  <si>
    <t>г. Омск, пр. Менделеева, д. 34</t>
  </si>
  <si>
    <t>г. Омск, пр. Менделеева, д. 34, корпус 1</t>
  </si>
  <si>
    <t>10.11.1995</t>
  </si>
  <si>
    <t>г. Омск, пр. Менделеева, д. 36</t>
  </si>
  <si>
    <t>г. Омск, пр. Менделеева, д. 36б</t>
  </si>
  <si>
    <t>05.06.1992</t>
  </si>
  <si>
    <t>РФС, РП, ЭС, РПОД</t>
  </si>
  <si>
    <t>г. Омск, пр. Менделеева, д. 37</t>
  </si>
  <si>
    <t>01.02.1996</t>
  </si>
  <si>
    <t>г. Омск, пр. Менделеева, д. 38</t>
  </si>
  <si>
    <t>г. Омск, пр. Менделеева, д. 39</t>
  </si>
  <si>
    <t>28.10.1993</t>
  </si>
  <si>
    <t>г. Омск, пр. Менделеева, д. 3а</t>
  </si>
  <si>
    <t>г. Омск, пр. Менделеева, д. 4</t>
  </si>
  <si>
    <t>30.11.1993</t>
  </si>
  <si>
    <t>г. Омск, пр. Менделеева, д. 41</t>
  </si>
  <si>
    <t>29.04.1993</t>
  </si>
  <si>
    <t>ВО, РФС, РПОД</t>
  </si>
  <si>
    <t>г. Омск, пр. Менделеева, д. 43</t>
  </si>
  <si>
    <t>23.01.1995</t>
  </si>
  <si>
    <t>г. Омск, пр. Менделеева, д. 44</t>
  </si>
  <si>
    <t>13.06.1994</t>
  </si>
  <si>
    <t>г. Омск, пр. Менделеева, д. 44, корпус 2</t>
  </si>
  <si>
    <t>г. Омск, пр. Менделеева, д. 44, корпус 4</t>
  </si>
  <si>
    <t>г. Омск, пр. Менделеева, д. 45</t>
  </si>
  <si>
    <t>09.02.1995</t>
  </si>
  <si>
    <t>г. Омск, пр. Менделеева, д. 5</t>
  </si>
  <si>
    <t>ЭС, ТС, ВС, ВО, ПСД, РФС, РП</t>
  </si>
  <si>
    <t>г. Омск, пр. Менделеева, д. 6</t>
  </si>
  <si>
    <t>г. Омск, пр. Менделеева, д. 8</t>
  </si>
  <si>
    <t>РПОД, ТС, ВС</t>
  </si>
  <si>
    <t>ВО, ВС, РК</t>
  </si>
  <si>
    <t>г. Омск, пр. Менделеева, д. 8а</t>
  </si>
  <si>
    <t>г. Омск, пр. Мира, д. 10</t>
  </si>
  <si>
    <t>г. Омск, пр. Мира, д. 100</t>
  </si>
  <si>
    <t>03.09.1998</t>
  </si>
  <si>
    <t>г. Омск, пр. Мира, д. 100а</t>
  </si>
  <si>
    <t>г. Омск, пр. Мира, д. 100б</t>
  </si>
  <si>
    <t>г. Омск, пр. Мира, д. 100в</t>
  </si>
  <si>
    <t>г. Омск, пр. Мира, д. 102</t>
  </si>
  <si>
    <t>ТС, РФС</t>
  </si>
  <si>
    <t>г. Омск, пр. Мира, д. 104</t>
  </si>
  <si>
    <t>22.08.1997</t>
  </si>
  <si>
    <t>г. Омск, пр. Мира, д. 104, корпус 1</t>
  </si>
  <si>
    <t>г. Омск, пр. Мира, д. 106</t>
  </si>
  <si>
    <t>г. Омск, пр. Мира, д. 106а</t>
  </si>
  <si>
    <t>РФС, РК, ВС, ТС, ЭС</t>
  </si>
  <si>
    <t>РПОД, МУ</t>
  </si>
  <si>
    <t>ЭС, РФС</t>
  </si>
  <si>
    <t>г. Омск, пр. Мира, д. 106б</t>
  </si>
  <si>
    <t>30.10.1992</t>
  </si>
  <si>
    <t>ЭС, ВО, ТС, ПСД</t>
  </si>
  <si>
    <t>г. Омск, пр. Мира, д. 108а</t>
  </si>
  <si>
    <t>19.10.1992</t>
  </si>
  <si>
    <t>г. Омск, пр. Мира, д. 108б</t>
  </si>
  <si>
    <t>ЭС, ВС, СК</t>
  </si>
  <si>
    <t>г. Омск, пр. Мира, д. 10а</t>
  </si>
  <si>
    <t>18.04.1992</t>
  </si>
  <si>
    <t>г. Омск, пр. Мира, д. 10б</t>
  </si>
  <si>
    <t>г. Омск, пр. Мира, д. 12</t>
  </si>
  <si>
    <t>г. Омск, пр. Мира, д. 12а</t>
  </si>
  <si>
    <t>г. Омск, пр. Мира, д. 131</t>
  </si>
  <si>
    <t>г. Омск, пр. Мира, д. 14</t>
  </si>
  <si>
    <t>26.02.1992</t>
  </si>
  <si>
    <t>г. Омск, пр. Мира, д. 14а</t>
  </si>
  <si>
    <t>г. Омск, пр. Мира, д. 157</t>
  </si>
  <si>
    <t>г. Омск, пр. Мира, д. 159</t>
  </si>
  <si>
    <t>г. Омск, пр. Мира, д. 16</t>
  </si>
  <si>
    <t>г. Омск, пр. Мира, д. 161</t>
  </si>
  <si>
    <t>г. Омск, пр. Мира, д. 161б</t>
  </si>
  <si>
    <t>ТС, РПОД, РФС</t>
  </si>
  <si>
    <t>г. Омск, пр. Мира, д. 161г</t>
  </si>
  <si>
    <t>г. Омск, пр. Мира, д. 161е</t>
  </si>
  <si>
    <t>г. Омск, пр. Мира, д. 163</t>
  </si>
  <si>
    <t>22.02.1993</t>
  </si>
  <si>
    <t>г. Омск, пр. Мира, д. 163, корпус 1</t>
  </si>
  <si>
    <t>20.08.1996</t>
  </si>
  <si>
    <t>г. Омск, пр. Мира, д. 163, корпус 2</t>
  </si>
  <si>
    <t>09.08.1996</t>
  </si>
  <si>
    <t>г. Омск, пр. Мира, д. 163, корпус 3</t>
  </si>
  <si>
    <t>25.03.2004</t>
  </si>
  <si>
    <t>г. Омск, пр. Мира, д. 163а</t>
  </si>
  <si>
    <t>г. Омск, пр. Мира, д. 163б</t>
  </si>
  <si>
    <r>
      <t xml:space="preserve">РК, СК, </t>
    </r>
    <r>
      <rPr>
        <rFont val="Times New Roman"/>
        <color rgb="000000" tint="0"/>
        <sz val="16"/>
      </rPr>
      <t>ВС, ВО, ТС, ЭС, УС, ПСД</t>
    </r>
  </si>
  <si>
    <t>г. Омск, пр. Мира, д. 165</t>
  </si>
  <si>
    <t>г. Омск, пр. Мира, д. 165, корпус 1</t>
  </si>
  <si>
    <t>г. Омск, пр. Мира, д. 165, корпус 2</t>
  </si>
  <si>
    <t>г. Омск, пр. Мира, д. 165б</t>
  </si>
  <si>
    <t>г. Омск, пр. Мира, д. 165в</t>
  </si>
  <si>
    <t>г. Омск, пр. Мира, д. 165г</t>
  </si>
  <si>
    <t>г. Омск, пр. Мира, д. 167</t>
  </si>
  <si>
    <t>г. Омск, пр. Мира, д. 167, корпус 1</t>
  </si>
  <si>
    <t>г. Омск, пр. Мира, д. 167, корпус 2</t>
  </si>
  <si>
    <t>г. Омск, пр. Мира, д. 167, корпус 3</t>
  </si>
  <si>
    <t>г. Омск, пр. Мира, д. 167а</t>
  </si>
  <si>
    <t>10.06.1992</t>
  </si>
  <si>
    <t>г. Омск, пр. Мира, д. 167б</t>
  </si>
  <si>
    <t>г. Омск, пр. Мира, д. 169</t>
  </si>
  <si>
    <t>РПОД, РП</t>
  </si>
  <si>
    <t>г. Омск, пр. Мира, д. 169а</t>
  </si>
  <si>
    <t>г. Омск, пр. Мира, д. 169б</t>
  </si>
  <si>
    <t>г. Омск, пр. Мира, д. 17</t>
  </si>
  <si>
    <t>г. Омск, пр. Мира, д. 171</t>
  </si>
  <si>
    <t>г. Омск, пр. Мира, д. 173, корпус 1</t>
  </si>
  <si>
    <t>24.12.1997</t>
  </si>
  <si>
    <t>г. Омск, пр. Мира, д. 173, корпус 3</t>
  </si>
  <si>
    <t>г. Омск, пр. Мира, д. 173а</t>
  </si>
  <si>
    <t>г. Омск, пр. Мира, д. 17а</t>
  </si>
  <si>
    <t>г. Омск, пр. Мира, д. 18</t>
  </si>
  <si>
    <t>г. Омск, пр. Мира, д. 18а</t>
  </si>
  <si>
    <t>г. Омск, пр. Мира, д. 20</t>
  </si>
  <si>
    <t>г. Омск, пр. Мира, д. 21</t>
  </si>
  <si>
    <t>ЭС, ВС, ВО</t>
  </si>
  <si>
    <t>г. Омск, пр. Мира, д. 22</t>
  </si>
  <si>
    <r>
      <t xml:space="preserve">РФС, РП, ПСД, </t>
    </r>
    <r>
      <rPr>
        <rFont val="Times New Roman"/>
        <color rgb="000000" tint="0"/>
        <sz val="16"/>
      </rPr>
      <t xml:space="preserve">РК, СК </t>
    </r>
  </si>
  <si>
    <t>г. Омск, пр. Мира, д. 23</t>
  </si>
  <si>
    <t>г. Омск, пр. Мира, д. 23а</t>
  </si>
  <si>
    <t>24.08.1993</t>
  </si>
  <si>
    <t>г. Омск, пр. Мира, д. 23б</t>
  </si>
  <si>
    <t>20.08.1992</t>
  </si>
  <si>
    <t>г. Омск, пр. Мира, д. 24</t>
  </si>
  <si>
    <t>г. Омск, пр. Мира, д. 24, корпус 1</t>
  </si>
  <si>
    <t>г. Омск, пр. Мира, д. 25</t>
  </si>
  <si>
    <t>г. Омск, пр. Мира, д. 25а</t>
  </si>
  <si>
    <t>01.07.1992</t>
  </si>
  <si>
    <t>г. Омск, пр. Мира, д. 26</t>
  </si>
  <si>
    <t>24.07.1992</t>
  </si>
  <si>
    <t>г. Омск, пр. Мира, д. 26а</t>
  </si>
  <si>
    <t>г. Омск, пр. Мира, д. 26б</t>
  </si>
  <si>
    <t>г. Омск, пр. Мира, д. 27</t>
  </si>
  <si>
    <t>г. Омск, пр. Мира, д. 27а</t>
  </si>
  <si>
    <t>г. Омск, пр. Мира, д. 28а</t>
  </si>
  <si>
    <t>г. Омск, пр. Мира, д. 29</t>
  </si>
  <si>
    <t>г. Омск, пр. Мира, д. 2а</t>
  </si>
  <si>
    <t>г. Омск, пр. Мира, д. 2б</t>
  </si>
  <si>
    <t>РФ, ПСД, СК</t>
  </si>
  <si>
    <t>г. Омск, пр. Мира, д. 30б</t>
  </si>
  <si>
    <t>г. Омск, пр. Мира, д. 30в</t>
  </si>
  <si>
    <t>г. Омск, пр. Мира, д. 32б</t>
  </si>
  <si>
    <t>09.07.2008</t>
  </si>
  <si>
    <t>г. Омск, пр. Мира, д. 33</t>
  </si>
  <si>
    <t>г. Омск, пр. Мира, д. 34</t>
  </si>
  <si>
    <t>ТС, ПСД, СК</t>
  </si>
  <si>
    <t>г. Омск, пр. Мира, д. 34а</t>
  </si>
  <si>
    <t>г. Омск, пр. Мира, д. 34б</t>
  </si>
  <si>
    <t>26.10.1992</t>
  </si>
  <si>
    <t>г. Омск, пр. Мира, д. 34в</t>
  </si>
  <si>
    <t>11.09.1992</t>
  </si>
  <si>
    <t>г. Омск, пр. Мира, д. 34г</t>
  </si>
  <si>
    <t>г. Омск, пр. Мира, д. 35</t>
  </si>
  <si>
    <t>07.07.1992</t>
  </si>
  <si>
    <t>г. Омск, пр. Мира, д. 36</t>
  </si>
  <si>
    <t>г. Омск, пр. Мира, д. 36а</t>
  </si>
  <si>
    <t>06.07.1992</t>
  </si>
  <si>
    <t>г. Омск, пр. Мира, д. 37</t>
  </si>
  <si>
    <t>г. Омск, пр. Мира, д. 37а</t>
  </si>
  <si>
    <t>РК, ТС, ВО, ВС, ЭС, РФС, РПОД</t>
  </si>
  <si>
    <t>г. Омск, пр. Мира, д. 38</t>
  </si>
  <si>
    <t>г. Омск, пр. Мира, д. 38а</t>
  </si>
  <si>
    <t>г. Омск, пр. Мира, д. 38б</t>
  </si>
  <si>
    <t>г. Омск, пр. Мира, д. 38в</t>
  </si>
  <si>
    <t>г. Омск, пр. Мира, д. 38г</t>
  </si>
  <si>
    <t>г. Омск, пр. Мира, д. 40</t>
  </si>
  <si>
    <t>г. Омск, пр. Мира, д. 40а</t>
  </si>
  <si>
    <t>г. Омск, пр. Мира, д. 41</t>
  </si>
  <si>
    <t>г. Омск, пр. Мира, д. 42</t>
  </si>
  <si>
    <r>
      <rPr>
        <rFont val="Times New Roman"/>
        <color rgb="000000" tint="0"/>
        <sz val="16"/>
      </rPr>
      <t>ТС, СК</t>
    </r>
    <r>
      <rPr>
        <rFont val="Times New Roman"/>
        <color rgb="000000" tint="0"/>
        <sz val="16"/>
      </rPr>
      <t>, РК, ПСД</t>
    </r>
  </si>
  <si>
    <t>г. Омск, пр. Мира, д. 42в</t>
  </si>
  <si>
    <t>г. Омск, пр. Мира, д. 43</t>
  </si>
  <si>
    <t>г. Омск, пр. Мира, д. 43а</t>
  </si>
  <si>
    <t>г. Омск, пр. Мира, д. 44</t>
  </si>
  <si>
    <t>18.05.1992</t>
  </si>
  <si>
    <t>РК, ВС, ВО, ТС, ЭС, ПСД</t>
  </si>
  <si>
    <t>г. Омск, пр. Мира, д. 44а</t>
  </si>
  <si>
    <t>г. Омск, пр. Мира, д. 45</t>
  </si>
  <si>
    <t>РК, ВС, ВО, ТС, ЭС</t>
  </si>
  <si>
    <t>г. Омск, пр. Мира, д. 46</t>
  </si>
  <si>
    <t>г. Омск, пр. Мира, д. 47</t>
  </si>
  <si>
    <t>г. Омск, пр. Мира, д. 48</t>
  </si>
  <si>
    <t>г. Омск, пр. Мира, д. 49</t>
  </si>
  <si>
    <t>г. Омск, пр. Мира, д. 50</t>
  </si>
  <si>
    <t>г. Омск, пр. Мира, д. 51</t>
  </si>
  <si>
    <t>ВС, ВО, ТС, ЭС, УС, ПСД</t>
  </si>
  <si>
    <t>г. Омск, пр. Мира, д. 51а</t>
  </si>
  <si>
    <r>
      <rPr>
        <rFont val="Times New Roman"/>
        <color rgb="000000" tint="0"/>
        <sz val="16"/>
      </rPr>
      <t>РК, РПОД, СК</t>
    </r>
    <r>
      <rPr>
        <rFont val="Times New Roman"/>
        <color rgb="000000" tint="0"/>
        <sz val="16"/>
      </rPr>
      <t xml:space="preserve">, РФС, ПСД </t>
    </r>
  </si>
  <si>
    <t>г. Омск, пр. Мира, д. 52</t>
  </si>
  <si>
    <t>22.09.1992</t>
  </si>
  <si>
    <t>г. Омск, пр. Мира, д. 53</t>
  </si>
  <si>
    <t>г. Омск, пр. Мира, д. 54</t>
  </si>
  <si>
    <t>ТС, РК</t>
  </si>
  <si>
    <t>РК, УС, РПОД</t>
  </si>
  <si>
    <t>г. Омск, пр. Мира, д. 55в</t>
  </si>
  <si>
    <t>г. Омск, пр. Мира, д. 56</t>
  </si>
  <si>
    <t>г. Омск, пр. Мира, д. 57</t>
  </si>
  <si>
    <t>22.03.1992</t>
  </si>
  <si>
    <t>ЭС, ВС, ВО, РК, ТС</t>
  </si>
  <si>
    <t>г. Омск, пр. Мира, д. 57, корпус 1</t>
  </si>
  <si>
    <t>22.08.1994</t>
  </si>
  <si>
    <t>г. Омск, пр. Мира, д. 57а</t>
  </si>
  <si>
    <t>г. Омск, пр. Мира, д. 57б</t>
  </si>
  <si>
    <t>г. Омск, пр. Мира, д. 59</t>
  </si>
  <si>
    <t>г. Омск, пр. Мира, д. 6</t>
  </si>
  <si>
    <t>г. Омск, пр. Мира, д. 60</t>
  </si>
  <si>
    <t>г. Омск, пр. Мира, д. 61</t>
  </si>
  <si>
    <t>г. Омск, пр. Мира, д. 61а</t>
  </si>
  <si>
    <t>г. Омск, пр. Мира, д. 62</t>
  </si>
  <si>
    <t>ВС, ВО, РФС</t>
  </si>
  <si>
    <t>г. Омск, пр. Мира, д. 63</t>
  </si>
  <si>
    <t>г. Омск, пр. Мира, д. 64</t>
  </si>
  <si>
    <t>г. Омск, пр. Мира, д. 65</t>
  </si>
  <si>
    <t>г. Омск, пр. Мира, д. 66</t>
  </si>
  <si>
    <t>г. Омск, пр. Мира, д. 67</t>
  </si>
  <si>
    <t>г. Омск, пр. Мира, д. 68</t>
  </si>
  <si>
    <t>г. Омск, пр. Мира, д. 6а</t>
  </si>
  <si>
    <t>25.05.1992</t>
  </si>
  <si>
    <t>г. Омск, пр. Мира, д. 6б</t>
  </si>
  <si>
    <t xml:space="preserve">ЭС, РФС </t>
  </si>
  <si>
    <t>г. Омск, пр. Мира, д. 70</t>
  </si>
  <si>
    <t>г. Омск, пр. Мира, д. 72</t>
  </si>
  <si>
    <t>г. Омск, пр. Мира, д. 76</t>
  </si>
  <si>
    <t>г. Омск, пр. Мира, д. 78</t>
  </si>
  <si>
    <t>г. Омск, пр. Мира, д. 8</t>
  </si>
  <si>
    <t>г. Омск, пр. Мира, д. 82, корпус 1</t>
  </si>
  <si>
    <t>16.09.1992</t>
  </si>
  <si>
    <t>г. Омск, пр. Мира, д. 82, корпус 2</t>
  </si>
  <si>
    <t>г. Омск, пр. Мира, д. 84</t>
  </si>
  <si>
    <t>г. Омск, пр. Мира, д. 84а</t>
  </si>
  <si>
    <t>г. Омск, пр. Мира, д. 86</t>
  </si>
  <si>
    <t>г. Омск, пр. Мира, д. 86а</t>
  </si>
  <si>
    <t>РК, ВС, ТС, УС</t>
  </si>
  <si>
    <t>г. Омск, пр. Мира, д. 88</t>
  </si>
  <si>
    <t>г. Омск, пр. Мира, д. 88а</t>
  </si>
  <si>
    <t>11.01.1993</t>
  </si>
  <si>
    <t>г. Омск, пр. Мира, д. 88б</t>
  </si>
  <si>
    <t>РК, РФС, УНК, ВС, ВО, ТС, ЭС</t>
  </si>
  <si>
    <t>г. Омск, пр. Мира, д. 8а</t>
  </si>
  <si>
    <t>02.02.1992</t>
  </si>
  <si>
    <t>г. Омск, пр. Мира, д. 8б</t>
  </si>
  <si>
    <t>г. Омск, пр. Мира, д. 9, корпус 2</t>
  </si>
  <si>
    <t>г. Омск, пр. Мира, д. 90</t>
  </si>
  <si>
    <t>РФС, ВС, СК</t>
  </si>
  <si>
    <t>г. Омск, пр. Мира, д. 90, корпус 1</t>
  </si>
  <si>
    <t>РФС, РПОД, РК</t>
  </si>
  <si>
    <t>г. Омск, пр. Мира, д. 92</t>
  </si>
  <si>
    <t>РК, РФС, РПОД</t>
  </si>
  <si>
    <t>г. Омск, пр. Мира, д. 96</t>
  </si>
  <si>
    <t>г. Омск, пр. Мира, д. 96а</t>
  </si>
  <si>
    <t>г. Омск, пр. Мира, д. 98</t>
  </si>
  <si>
    <t>г. Омск, пр. Мира, д. 98а</t>
  </si>
  <si>
    <t>г. Омск, пр. Мира, д. 98б</t>
  </si>
  <si>
    <t>г. Омск, пр. Сибирский, д. 10, корпус 1</t>
  </si>
  <si>
    <t>г. Омск, пр. Сибирский, д. 10, корпус 2</t>
  </si>
  <si>
    <t>г. Омск, пр. Сибирский, д. 12</t>
  </si>
  <si>
    <t>29.04.1992</t>
  </si>
  <si>
    <t>ВС, РВ, БДТ</t>
  </si>
  <si>
    <t>ТС, ЭС, ВО, ПСД</t>
  </si>
  <si>
    <t>г. Омск, пр. Сибирский, д. 14</t>
  </si>
  <si>
    <t>06.01.1992</t>
  </si>
  <si>
    <t>г. Омск, пр. Сибирский, д. 18</t>
  </si>
  <si>
    <t>г. Омск, пр. Сибирский, д. 2</t>
  </si>
  <si>
    <t>г. Омск, пр. Сибирский, д. 2, корпус 1</t>
  </si>
  <si>
    <t>ВС, РФС</t>
  </si>
  <si>
    <t>г. Омск, пр. Сибирский, д. 2/4</t>
  </si>
  <si>
    <t>г. Омск, пр. Сибирский, д. 20, корпус 1</t>
  </si>
  <si>
    <t>г. Омск, пр. Сибирский, д. 20, корпус 2</t>
  </si>
  <si>
    <t>г. Омск, пр. Сибирский, д. 2г</t>
  </si>
  <si>
    <t>г. Омск, пр. Сибирский, д. 45, корпус 1</t>
  </si>
  <si>
    <t>г. Омск, пр. Сибирский, д. 53</t>
  </si>
  <si>
    <t>г. Омск, пр. Сибирский, д. 6</t>
  </si>
  <si>
    <t>ВС, ВО, УС, РПОД, РФС, ЭС, РП, РВ</t>
  </si>
  <si>
    <t>г. Омск, пр. Сибирский, д. 8</t>
  </si>
  <si>
    <t>ЭС, РФС, РП, РПОД</t>
  </si>
  <si>
    <t>ВС, БДТ, РПОД, РФС</t>
  </si>
  <si>
    <t>г. Омск, пр. Сибирский, д. 8, корпус 2</t>
  </si>
  <si>
    <t>г. Омск, пр. Сибирский, д. 8, корпус 3</t>
  </si>
  <si>
    <t>г. Омск, пр. Сибирский, д. 8, корпус 4</t>
  </si>
  <si>
    <t>г. Омск, проезд 1-й Амурский, д. 11</t>
  </si>
  <si>
    <t>г. Омск, проезд 1-й Амурский, д. 3</t>
  </si>
  <si>
    <t>г. Омск, проезд 1-й Амурский, д. 3, корпус 1</t>
  </si>
  <si>
    <t>г. Омск, проезд 1-й Амурский, д. 3, корпус 2</t>
  </si>
  <si>
    <t>г. Омск, проезд 1-й Амурский, д. 5</t>
  </si>
  <si>
    <t>г. Омск, проезд 1-й Амурский, д. 5, корпус 1</t>
  </si>
  <si>
    <t>г. Омск, проезд 1-й Амурский, д. 5, корпус 2</t>
  </si>
  <si>
    <t>г. Омск, проезд 1-й Амурский, д. 5, корпус 3</t>
  </si>
  <si>
    <t>г. Омск, проезд 1-й Амурский, д. 5, корпус 4</t>
  </si>
  <si>
    <t>г. Омск, проезд 1-й Амурский, д. 7</t>
  </si>
  <si>
    <t>г. Омск, проезд 1-й Амурский, д. 9</t>
  </si>
  <si>
    <t>г. Омск, проезд 1-й Амурский, д. 9, корпус 1</t>
  </si>
  <si>
    <t>г. Омск, проезд 1-й Челюскинцев, д. 1</t>
  </si>
  <si>
    <t>г. Омск, проезд 1-й Челюскинцев, д. 3</t>
  </si>
  <si>
    <t>г. Омск, проезд 1-й Челюскинцев, д. 5</t>
  </si>
  <si>
    <t>г. Омск, проезд 1-й Челюскинцев, д. 9</t>
  </si>
  <si>
    <t>г. Омск, проезд 2-й Амурский, д. 4</t>
  </si>
  <si>
    <t>г. Омск, проезд 2-й Амурский, д. 4, корпус 1</t>
  </si>
  <si>
    <t>г. Омск, проезд 2-й Амурский, д. 4, корпус 2</t>
  </si>
  <si>
    <t>г. Омск, проезд 2-й Амурский, д. 4, корпус 3</t>
  </si>
  <si>
    <t>г. Омск, проезд 2-й Амурский, д. 6</t>
  </si>
  <si>
    <t>г. Омск, проезд 3-й Амурский, д. 1</t>
  </si>
  <si>
    <t>г. Омск, проезд 3-й Амурский, д. 1, корпус 1</t>
  </si>
  <si>
    <t>г. Омск, проезд 3-й Амурский, д. 1, корпус 2</t>
  </si>
  <si>
    <t>г. Омск, проезд 3-й Амурский, д. 3</t>
  </si>
  <si>
    <t>г. Омск, проезд 3-й Амурский, д. 3, корпус 1</t>
  </si>
  <si>
    <t>г. Омск, проезд 3-й Амурский, д. 5</t>
  </si>
  <si>
    <t>г. Омск, проезд 4-й Амурский, д. 10</t>
  </si>
  <si>
    <t>г. Омск, проезд 4-й Амурский, д. 10, корпус 1</t>
  </si>
  <si>
    <t>г. Омск, проезд 4-й Амурский, д. 12</t>
  </si>
  <si>
    <t>г. Омск, проезд 4-й Амурский, д. 14</t>
  </si>
  <si>
    <t>г. Омск, проезд 4-й Амурский, д. 14, корпус 1</t>
  </si>
  <si>
    <t>г. Омск, проезд 4-й Амурский, д. 14, корпус 2</t>
  </si>
  <si>
    <t>г. Омск, проезд 4-й Амурский, д. 14, корпус 3</t>
  </si>
  <si>
    <t>г. Омск, проезд 4-й Амурский, д. 6, корпус 2</t>
  </si>
  <si>
    <t>г. Омск, проезд 6-й Амурский, д. 18</t>
  </si>
  <si>
    <t>г. Омск, проезд 6-й Амурский, д. 2</t>
  </si>
  <si>
    <t>г. Омск, проезд 6-й Амурский, д. 6</t>
  </si>
  <si>
    <t>г. Омск, проезд 6-й Амурский, д. 8</t>
  </si>
  <si>
    <t>г. Омск, проезд Гусарова, д. 115</t>
  </si>
  <si>
    <t>14.01.1998</t>
  </si>
  <si>
    <t>РК, РФС, ВС</t>
  </si>
  <si>
    <t>г. Омск, проезд Лесной, д. 10</t>
  </si>
  <si>
    <t>ТС, УС, РПОД</t>
  </si>
  <si>
    <t>г. Омск, проезд Лесной, д. 2</t>
  </si>
  <si>
    <t>14.08.1991</t>
  </si>
  <si>
    <t>г. Омск, проезд Лесной, д. 3</t>
  </si>
  <si>
    <t>07.12.1993</t>
  </si>
  <si>
    <t>г. Омск, проезд Лесной, д. 4</t>
  </si>
  <si>
    <t>г. Омск, проезд Лесной, д. 4Б</t>
  </si>
  <si>
    <t>г. Омск, проезд Лесной, д. 6</t>
  </si>
  <si>
    <t>г. Омск, проезд Лесной, д. 7</t>
  </si>
  <si>
    <t>г. Омск, проезд Лесной, д. 8</t>
  </si>
  <si>
    <t>г. Омск, проезд Спортивный, д. 1</t>
  </si>
  <si>
    <t>г. Омск, проезд Спортивный, д. 10</t>
  </si>
  <si>
    <t>г. Омск, проезд Спортивный, д. 11</t>
  </si>
  <si>
    <t>г. Омск, проезд Спортивный, д. 12</t>
  </si>
  <si>
    <t>г. Омск, проезд Спортивный, д. 2</t>
  </si>
  <si>
    <t>г. Омск, проезд Спортивный, д. 3</t>
  </si>
  <si>
    <t>г. Омск, проезд Спортивный, д. 4</t>
  </si>
  <si>
    <t>г. Омск, проезд Спортивный, д. 5Б</t>
  </si>
  <si>
    <t>г. Омск, проезд Спортивный, д. 6</t>
  </si>
  <si>
    <t>г. Омск, проезд Спортивный, д. 8</t>
  </si>
  <si>
    <t>ЭС, ВС, ВО, ТС, ПСД, УС</t>
  </si>
  <si>
    <t>г. Омск, проезд Тимуровский, д. 2</t>
  </si>
  <si>
    <t>г. Омск, проезд Тимуровский, д. 3</t>
  </si>
  <si>
    <t>г. Омск, проезд Тимуровский, д. 4</t>
  </si>
  <si>
    <t>г. Омск, проезд Тимуровский, д. 5</t>
  </si>
  <si>
    <t>г. Омск, проезд Тимуровский, д. 6</t>
  </si>
  <si>
    <t>г. Омск, проезд Тимуровский, д. 8</t>
  </si>
  <si>
    <r>
      <rPr>
        <rFont val="Times New Roman"/>
        <color rgb="000000" tint="0"/>
        <sz val="16"/>
      </rPr>
      <t>ЭС, ТС, ВС, ВО, ПСД</t>
    </r>
    <r>
      <rPr>
        <rFont val="Times New Roman"/>
        <color rgb="000000" tint="0"/>
        <sz val="16"/>
      </rPr>
      <t xml:space="preserve">, </t>
    </r>
    <r>
      <rPr>
        <rFont val="Times New Roman"/>
        <color rgb="000000" tint="0"/>
        <sz val="16"/>
      </rPr>
      <t>РК,СК</t>
    </r>
  </si>
  <si>
    <t>г. Омск, тер. Теплично-парниковый комбинат, д. 11</t>
  </si>
  <si>
    <t>г. Омск, тер. Теплично-парниковый комбинат, д. 13</t>
  </si>
  <si>
    <t>г. Омск, тер. Теплично-парниковый комбинат, д. 15</t>
  </si>
  <si>
    <t>г. Омск, тер. Теплично-парниковый комбинат, д. 6</t>
  </si>
  <si>
    <t>г. Омск, тер. Теплично-парниковый комбинат, д. 7</t>
  </si>
  <si>
    <t>г. Омск, тер. Теплично-парниковый комбинат, д. 8</t>
  </si>
  <si>
    <t>г. Омск, ул. 1 Мая, д. 102</t>
  </si>
  <si>
    <t>09.07.1992</t>
  </si>
  <si>
    <t>РФС, РФ, ПСД</t>
  </si>
  <si>
    <t>г. Омск, ул. 10 лет Октября, д. 105</t>
  </si>
  <si>
    <t>ЭС, ТС, ВО, ПСД</t>
  </si>
  <si>
    <t>г. Омск, ул. 10 лет Октября, д. 107</t>
  </si>
  <si>
    <t>19.12.1994</t>
  </si>
  <si>
    <t>г. Омск, ул. 10 лет Октября, д. 109</t>
  </si>
  <si>
    <t>г. Омск, ул. 10 лет Октября, д. 111</t>
  </si>
  <si>
    <t>ЭС, РПОД, РФС, БДТ</t>
  </si>
  <si>
    <t>г. Омск, ул. 10 лет Октября, д. 111, корпус 1</t>
  </si>
  <si>
    <t>20.04.1993</t>
  </si>
  <si>
    <t>г. Омск, ул. 10 лет Октября, д. 113</t>
  </si>
  <si>
    <t>г. Омск, ул. 10 лет Октября, д. 115</t>
  </si>
  <si>
    <t>29.02.1992</t>
  </si>
  <si>
    <t>г. Омск, ул. 10 лет Октября, д. 115, корпус 1</t>
  </si>
  <si>
    <t>г. Омск, ул. 10 лет Октября, д. 115, корпус А1</t>
  </si>
  <si>
    <t>г. Омск, ул. 10 лет Октября, д. 117</t>
  </si>
  <si>
    <t>ВС, РК</t>
  </si>
  <si>
    <t>г. Омск, ул. 10 лет Октября, д. 136</t>
  </si>
  <si>
    <t>14.08.1995</t>
  </si>
  <si>
    <t>ВС, ТС</t>
  </si>
  <si>
    <t>г. Омск, ул. 10 лет Октября, д. 138</t>
  </si>
  <si>
    <t>г. Омск, ул. 10 лет Октября, д. 138, корпус 2</t>
  </si>
  <si>
    <t>г. Омск, ул. 10 лет Октября, д. 141</t>
  </si>
  <si>
    <t>15.04.2005</t>
  </si>
  <si>
    <t>г. Омск, ул. 10 лет Октября, д. 145</t>
  </si>
  <si>
    <t>г. Омск, ул. 10 лет Октября, д. 145а</t>
  </si>
  <si>
    <t>11.05.2005</t>
  </si>
  <si>
    <t>г. Омск, ул. 10 лет Октября, д. 147</t>
  </si>
  <si>
    <t>РК, ЛО, ПСД</t>
  </si>
  <si>
    <t>г. Омск, ул. 10 лет Октября, д. 149</t>
  </si>
  <si>
    <t>ЛО, РПОД , БДТ, МУ</t>
  </si>
  <si>
    <t>г. Омск, ул. 10 лет Октября, д. 172а</t>
  </si>
  <si>
    <t>г. Омск, ул. 10 лет Октября, д. 174</t>
  </si>
  <si>
    <t>г. Омск, ул. 10 лет Октября, д. 175</t>
  </si>
  <si>
    <t>05.02.1999</t>
  </si>
  <si>
    <t>г. Омск, ул. 10 лет Октября, д. 177</t>
  </si>
  <si>
    <t>г. Омск, ул. 10 лет Октября, д. 178</t>
  </si>
  <si>
    <t>г. Омск, ул. 10 лет Октября, д. 180а</t>
  </si>
  <si>
    <t>г. Омск, ул. 10 лет Октября, д. 181</t>
  </si>
  <si>
    <t>РК, ВС</t>
  </si>
  <si>
    <t>г. Омск, ул. 10 лет Октября, д. 183</t>
  </si>
  <si>
    <t>г. Омск, ул. 10 лет Октября, д. 187</t>
  </si>
  <si>
    <t>г. Омск, ул. 10 лет Октября, д. 187а</t>
  </si>
  <si>
    <t>г. Омск, ул. 10 лет Октября, д. 189</t>
  </si>
  <si>
    <t>г. Омск, ул. 10 лет Октября, д. 191</t>
  </si>
  <si>
    <t>ВО, ВС, ЭС, ПСД</t>
  </si>
  <si>
    <t>г. Омск, ул. 10 лет Октября, д. 193</t>
  </si>
  <si>
    <t xml:space="preserve">РФС, ПСД, СК </t>
  </si>
  <si>
    <t>г. Омск, ул. 10 лет Октября, д. 201</t>
  </si>
  <si>
    <t>11.09.1998</t>
  </si>
  <si>
    <t>г. Омск, ул. 10 лет Октября, д. 203</t>
  </si>
  <si>
    <t>г. Омск, ул. 10 лет Октября, д. 203в</t>
  </si>
  <si>
    <t>12.02.2002</t>
  </si>
  <si>
    <t>г. Омск, ул. 10 лет Октября, д. 219, корпус 1</t>
  </si>
  <si>
    <t>04.11.1999</t>
  </si>
  <si>
    <t>г. Омск, ул. 10 лет Октября, д. 43</t>
  </si>
  <si>
    <t>24.03.2005</t>
  </si>
  <si>
    <t>РФС, РК, БДТ</t>
  </si>
  <si>
    <t>г. Омск, ул. 10 лет Октября, д. 43, корпус 1</t>
  </si>
  <si>
    <t>г. Омск, ул. 10 лет Октября, д. 48</t>
  </si>
  <si>
    <t>г. Омск, ул. 10 лет Октября, д. 50</t>
  </si>
  <si>
    <t>г. Омск, ул. 10 лет Октября, д. 70</t>
  </si>
  <si>
    <t>г. Омск, ул. 10-я Ленинская, д. 4</t>
  </si>
  <si>
    <t>г. Омск, ул. 10-я Судоремонтная, д. 2</t>
  </si>
  <si>
    <t>г. Омск, ул. 10-я Чередовая, д. 15</t>
  </si>
  <si>
    <t>г. Омск, ул. 10-я Чередовая, д. 15, корпус 1</t>
  </si>
  <si>
    <t>г. Омск, ул. 10-я Чередовая, д. 17, корпус 1</t>
  </si>
  <si>
    <t>УС, РФС</t>
  </si>
  <si>
    <t>г. Омск, ул. 10-я Чередовая, д. 21</t>
  </si>
  <si>
    <t>г. Омск, ул. 10-я Чередовая, д. 23</t>
  </si>
  <si>
    <t>г. Омск, ул. 10-я Чередовая, д. 25</t>
  </si>
  <si>
    <t>17.12.1996</t>
  </si>
  <si>
    <t>г. Омск, ул. 10-я Чередовая, д. 26</t>
  </si>
  <si>
    <t>г. Омск, ул. 10-я Чередовая, д. 26, корпус 1</t>
  </si>
  <si>
    <t>г. Омск, ул. 10-я Чередовая, д. 27</t>
  </si>
  <si>
    <t>30.04.1996</t>
  </si>
  <si>
    <t>г. Омск, ул. 10-я Чередовая, д. 9</t>
  </si>
  <si>
    <t>г. Омск, ул. 111 Стройплощадка, д. 4</t>
  </si>
  <si>
    <t>г. Омск, ул. 111 Стройплощадка, д. 5</t>
  </si>
  <si>
    <t>04.12.1992</t>
  </si>
  <si>
    <t>г. Омск, ул. 111 Стройплощадка, д. 6</t>
  </si>
  <si>
    <t>23.06.1999</t>
  </si>
  <si>
    <t>г. Омск, ул. 11-я Амурская, д. 4</t>
  </si>
  <si>
    <t>15.03.2002</t>
  </si>
  <si>
    <t>ЭС, СК</t>
  </si>
  <si>
    <t>г. Омск, ул. 11-я Восточная, д. 17</t>
  </si>
  <si>
    <t>10.04.1992</t>
  </si>
  <si>
    <t>г. Омск, ул. 11-я Линия, д. 181</t>
  </si>
  <si>
    <t>г. Омск, ул. 11-я Линия, д. 183</t>
  </si>
  <si>
    <t>г. Омск, ул. 11-я Линия, д. 185</t>
  </si>
  <si>
    <t>РП, ПСД</t>
  </si>
  <si>
    <t>г. Омск, ул. 11-я Ремесленная, д. 21</t>
  </si>
  <si>
    <t>17.09.1993</t>
  </si>
  <si>
    <t>г. Омск, ул. 11-я Ремесленная, д. 23</t>
  </si>
  <si>
    <t>22.04.1993</t>
  </si>
  <si>
    <t>г. Омск, ул. 11-я Ремесленная, д. 25а</t>
  </si>
  <si>
    <t>04.10.1999</t>
  </si>
  <si>
    <t>г. Омск, ул. 11-я Ремесленная, д. 27</t>
  </si>
  <si>
    <t>24.10.1996</t>
  </si>
  <si>
    <t>г. Омск, ул. 11-я Ремесленная, д. 27а</t>
  </si>
  <si>
    <t>06.05.1993</t>
  </si>
  <si>
    <t>г. Омск, ул. 11-я Ремесленная, д. 27б</t>
  </si>
  <si>
    <t>04.06.1993</t>
  </si>
  <si>
    <t>г. Омск, ул. 11-я Ремесленная, д. 29</t>
  </si>
  <si>
    <t>25.05.2000</t>
  </si>
  <si>
    <t>г. Омск, ул. 11-я Ремесленная, д. 29а</t>
  </si>
  <si>
    <t>г. Омск, ул. 11-я Чередовая, д. 3</t>
  </si>
  <si>
    <t>г. Омск, ул. 11-я Чередовая, д. 5</t>
  </si>
  <si>
    <t>г. Омск, ул. 11-я Чередовая, д. 5а</t>
  </si>
  <si>
    <t>г. Омск, ул. 12 Декабря, д. 1</t>
  </si>
  <si>
    <t>г. Омск, ул. 12 Декабря, д. 1, корпус 1</t>
  </si>
  <si>
    <t>г. Омск, ул. 12 Декабря, д. 102</t>
  </si>
  <si>
    <t>РК, ЭС, ПСД</t>
  </si>
  <si>
    <t>г. Омск, ул. 12 Декабря, д. 104</t>
  </si>
  <si>
    <t>РК, ТС</t>
  </si>
  <si>
    <t>РК, ЭС, РФС, ПСД, СК</t>
  </si>
  <si>
    <t>г. Омск, ул. 12 Декабря, д. 105</t>
  </si>
  <si>
    <t>23.09.1996</t>
  </si>
  <si>
    <t>г. Омск, ул. 12 Декабря, д. 106</t>
  </si>
  <si>
    <t>РПОД, СК</t>
  </si>
  <si>
    <t>г. Омск, ул. 12 Декабря, д. 107</t>
  </si>
  <si>
    <t>РК, РПОД</t>
  </si>
  <si>
    <t>РФС, ВС</t>
  </si>
  <si>
    <t>г. Омск, ул. 12 Декабря, д. 108</t>
  </si>
  <si>
    <t>РК, РПОД, СК, ПСД</t>
  </si>
  <si>
    <t>г. Омск, ул. 12 Декабря, д. 109а</t>
  </si>
  <si>
    <t>г. Омск, ул. 12 Декабря, д. 110</t>
  </si>
  <si>
    <t>РП, РПОД</t>
  </si>
  <si>
    <r>
      <rPr>
        <rFont val="Times New Roman"/>
        <color rgb="000000" tint="0"/>
        <sz val="16"/>
      </rPr>
      <t>РК,</t>
    </r>
    <r>
      <rPr>
        <rFont val="Times New Roman"/>
        <color rgb="000000" tint="0"/>
        <sz val="16"/>
      </rPr>
      <t xml:space="preserve"> </t>
    </r>
    <r>
      <rPr>
        <rFont val="Times New Roman"/>
        <color rgb="000000" tint="0"/>
        <sz val="16"/>
      </rPr>
      <t>ЭС, ПСД, СК</t>
    </r>
  </si>
  <si>
    <t xml:space="preserve"> РК, ВС, ВО, ПСД</t>
  </si>
  <si>
    <t>г. Омск, ул. 12 Декабря, д. 111</t>
  </si>
  <si>
    <t>08.07.1992</t>
  </si>
  <si>
    <t>г. Омск, ул. 12 Декабря, д. 112</t>
  </si>
  <si>
    <t>г. Омск, ул. 12 Декабря, д. 117</t>
  </si>
  <si>
    <t>г. Омск, ул. 12 Декабря, д. 117, корпус 2</t>
  </si>
  <si>
    <t>г. Омск, ул. 12 Декабря, д. 117, корпус 3</t>
  </si>
  <si>
    <t>г. Омск, ул. 12 Декабря, д. 18</t>
  </si>
  <si>
    <t>г. Омск, ул. 12 Декабря, д. 56</t>
  </si>
  <si>
    <t>07.04.2010</t>
  </si>
  <si>
    <t>г. Омск, ул. 12 Декабря, д. 58</t>
  </si>
  <si>
    <t>г. Омск, ул. 12 Декабря, д. 60</t>
  </si>
  <si>
    <t>15.12.2009</t>
  </si>
  <si>
    <t>г. Омск, ул. 12 Декабря, д. 62</t>
  </si>
  <si>
    <t>г. Омск, ул. 12 Декабря, д. 64</t>
  </si>
  <si>
    <t>г. Омск, ул. 12 Декабря, д. 68</t>
  </si>
  <si>
    <t>04.02.1993</t>
  </si>
  <si>
    <t>ТС, ВС, ВО, УС, РК</t>
  </si>
  <si>
    <t>г. Омск, ул. 12 Декабря, д. 70</t>
  </si>
  <si>
    <t>19.03.1992</t>
  </si>
  <si>
    <t>г. Омск, ул. 13-я Линия, д. 37, корпус 2</t>
  </si>
  <si>
    <t>г. Омск, ул. 13-я Линия, д. 37, корпус 4</t>
  </si>
  <si>
    <t>г. Омск, ул. 13-я Линия, д. 37, корпус 5</t>
  </si>
  <si>
    <t>г. Омск, ул. 13-я Линия, д. 37, корпус 6</t>
  </si>
  <si>
    <t>г. Омск, ул. 14-я Линия, д. 41</t>
  </si>
  <si>
    <t>01.02.1993</t>
  </si>
  <si>
    <t>г. Омск, ул. 14-я Линия, д. 41а</t>
  </si>
  <si>
    <t>г. Омск, ул. 14-я Чередовая, д. 2</t>
  </si>
  <si>
    <t>г. Омск, ул. 14-я Чередовая, д. 4</t>
  </si>
  <si>
    <t>29.11.1992</t>
  </si>
  <si>
    <t>г. Омск, ул. 14-я Чередовая, д. 6</t>
  </si>
  <si>
    <t>г. Омск, ул. 14-я Чередовая, д. 8</t>
  </si>
  <si>
    <t>г. Омск, ул. 15-я Рабочая, д. 102</t>
  </si>
  <si>
    <t>23.10.1992</t>
  </si>
  <si>
    <t>ВС, ВО, ТС, ЭС, УС, СК</t>
  </si>
  <si>
    <t>г. Омск, ул. 15-я Рабочая, д. 102а</t>
  </si>
  <si>
    <t>г. Омск, ул. 15-я Рабочая, д. 88</t>
  </si>
  <si>
    <t>г. Омск, ул. 15-я Рабочая, д. 90</t>
  </si>
  <si>
    <t>15.02.1993</t>
  </si>
  <si>
    <t>г. Омск, ул. 16-я Линия, д. 188</t>
  </si>
  <si>
    <t>г. Омск, ул. 16-я Линия, д. 190</t>
  </si>
  <si>
    <t>19.04.1995</t>
  </si>
  <si>
    <t>г. Омск, ул. 16-я Северная, д. 144а</t>
  </si>
  <si>
    <t>г. Омск, ул. 16-я Северная, д. 150</t>
  </si>
  <si>
    <t>08.08.1996</t>
  </si>
  <si>
    <t>г. Омск, ул. 16-я Северная, д. 150, корпус 1</t>
  </si>
  <si>
    <t>15.08.2002</t>
  </si>
  <si>
    <t>г. Омск, ул. 17-я Рабочая, д. 110</t>
  </si>
  <si>
    <t>г. Омск, ул. 17-я Рабочая, д. 91а</t>
  </si>
  <si>
    <t>г. Омск, ул. 17-я Рабочая, д. 91б</t>
  </si>
  <si>
    <t>08.06.1992</t>
  </si>
  <si>
    <t>ВО, ВС</t>
  </si>
  <si>
    <t>г. Омск, ул. 17-я Рабочая, д. 91в</t>
  </si>
  <si>
    <t>г. Омск, ул. 17-я Рабочая, д. 99</t>
  </si>
  <si>
    <t>г. Омск, ул. 1905 года, д. 38</t>
  </si>
  <si>
    <t>г. Омск, ул. 1905 года, д. 40</t>
  </si>
  <si>
    <t>19.01.1998</t>
  </si>
  <si>
    <t>ВО, ЭС, ТС, ПСД</t>
  </si>
  <si>
    <t>г. Омск, ул. 19-я Линия, д. 184</t>
  </si>
  <si>
    <t>г. Омск, ул. 19-я Марьяновская, д. 41</t>
  </si>
  <si>
    <t>г. Омск, ул. 19-я Марьяновская, д. 42</t>
  </si>
  <si>
    <t>22.01.1993</t>
  </si>
  <si>
    <t>г. Омск, ул. 19-я Марьяновская, д. 42, корпус 1</t>
  </si>
  <si>
    <t>БДТ, ВС, ЭС</t>
  </si>
  <si>
    <t>ТС, РФС, СК, ВС, РПОД</t>
  </si>
  <si>
    <t>г. Омск, ул. 19-я Марьяновская, д. 42, корпус 2</t>
  </si>
  <si>
    <t>БДТ, ПСД, ВС</t>
  </si>
  <si>
    <t>г. Омск, ул. 19-я Рабочая, д. 127</t>
  </si>
  <si>
    <t>05.11.1993</t>
  </si>
  <si>
    <t>г. Омск, ул. 19-я Рабочая, д. 129</t>
  </si>
  <si>
    <t>10.12.1992</t>
  </si>
  <si>
    <t>г. Омск, ул. 19-я Рабочая, д. 81</t>
  </si>
  <si>
    <t>10.04.1995</t>
  </si>
  <si>
    <t>г. Омск, ул. 19-я Рабочая, д. 83</t>
  </si>
  <si>
    <t>г. Омск, ул. 19-я Рабочая, д. 84а</t>
  </si>
  <si>
    <t>08.10.1993</t>
  </si>
  <si>
    <t>г. Омск, ул. 19-я Рабочая, д. 86</t>
  </si>
  <si>
    <t>18.06.1993</t>
  </si>
  <si>
    <t>г. Омск, ул. 19-я Рабочая, д. 90а</t>
  </si>
  <si>
    <t>г. Омск, ул. 1-й Красной Звезды, д. 71</t>
  </si>
  <si>
    <t>г. Омск, ул. 1-й Красной Звезды, д. 73</t>
  </si>
  <si>
    <t>г. Омск, ул. 1-й Красной Звезды, д. 79</t>
  </si>
  <si>
    <t>г. Омск, ул. 1-й Красной Звезды, д. 81</t>
  </si>
  <si>
    <t>г. Омск, ул. 1-я Барнаульская, д. 160</t>
  </si>
  <si>
    <t>г. Омск, ул. 1-я Военная, д. 7</t>
  </si>
  <si>
    <t>15.10.1996</t>
  </si>
  <si>
    <t>РК, ЛО</t>
  </si>
  <si>
    <t>ПСД, РК, УС</t>
  </si>
  <si>
    <t>г. Омск, ул. 1-я Военная, д. 7, корпус 1</t>
  </si>
  <si>
    <t>08.06.1998</t>
  </si>
  <si>
    <t>ВС, ТС, РП</t>
  </si>
  <si>
    <t>ЭС, ВО, ПСД</t>
  </si>
  <si>
    <t>г. Омск, ул. 1-я Военная, д. 7, корпус 2</t>
  </si>
  <si>
    <t>19.08.2005</t>
  </si>
  <si>
    <t>ВС, ЭС, РК, РФС, ЛО</t>
  </si>
  <si>
    <t>РК, ВС, ТС</t>
  </si>
  <si>
    <t>г. Омск, ул. 1-я Железнодорожная, д. 18</t>
  </si>
  <si>
    <t>26.09.1994</t>
  </si>
  <si>
    <t>г. Омск, ул. 1-я Железнодорожная, д. 18, корпус 1</t>
  </si>
  <si>
    <t>г. Омск, ул. 1-я Железнодорожная, д. 20</t>
  </si>
  <si>
    <t>17.09.2001</t>
  </si>
  <si>
    <t>г. Омск, ул. 1-я Железнодорожная, д. 40</t>
  </si>
  <si>
    <t>26.06.1992</t>
  </si>
  <si>
    <t>г. Омск, ул. 1-я Казахстанская, д. 1</t>
  </si>
  <si>
    <t>г. Омск, ул. 1-я Казахстанская, д. 2</t>
  </si>
  <si>
    <t>г. Омск, ул. 1-я Комсомольская, д. 9</t>
  </si>
  <si>
    <t>11.09.1997</t>
  </si>
  <si>
    <t>г. Омск, ул. 1-я Комсомольская, д. 9а</t>
  </si>
  <si>
    <t>29.10.2003</t>
  </si>
  <si>
    <t>г. Омск, ул. 1-я Ленинградская, д. 31</t>
  </si>
  <si>
    <t>г. Омск, ул. 1-я Ленинградская, д. 33</t>
  </si>
  <si>
    <t>г. Омск, ул. 1-я Ленинградская, д. 9а</t>
  </si>
  <si>
    <t>22.02.2005</t>
  </si>
  <si>
    <t>г. Омск, ул. 1-я Новостроевская, д. 2</t>
  </si>
  <si>
    <t>РК, РФС, ВО</t>
  </si>
  <si>
    <t>ЭС, РПОД, РФС, ВС, ТС</t>
  </si>
  <si>
    <t>г. Омск, ул. 1-я Новостроевская, д. 3</t>
  </si>
  <si>
    <t>г. Омск, ул. 1-я Новостроевская, д. 3, корпус 1</t>
  </si>
  <si>
    <t>03.02.1993</t>
  </si>
  <si>
    <t>г. Омск, ул. 1-я Островская, д. 10</t>
  </si>
  <si>
    <t>09.02.1993</t>
  </si>
  <si>
    <t>г. Омск, ул. 1-я Островская, д. 12</t>
  </si>
  <si>
    <t>г. Омск, ул. 1-я Островская, д. 14</t>
  </si>
  <si>
    <t>19.02.2003</t>
  </si>
  <si>
    <t>г. Омск, ул. 1-я Островская, д. 4</t>
  </si>
  <si>
    <t>17.08.1995</t>
  </si>
  <si>
    <t>г. Омск, ул. 1-я Островская, д. 4а</t>
  </si>
  <si>
    <t>г. Омск, ул. 1-я Островская, д. 6</t>
  </si>
  <si>
    <t>г. Омск, ул. 1-я Островская, д. 8</t>
  </si>
  <si>
    <t>г. Омск, ул. 1-я Островская, д. 9</t>
  </si>
  <si>
    <t>г. Омск, ул. 1-я Поселковая, д. 11</t>
  </si>
  <si>
    <t>РК, ВС, СК</t>
  </si>
  <si>
    <t>г. Омск, ул. 1-я Поселковая, д. 1а</t>
  </si>
  <si>
    <t>г. Омск, ул. 1-я Поселковая, д. 1б</t>
  </si>
  <si>
    <t>г. Омск, ул. 1-я Поселковая, д. 2</t>
  </si>
  <si>
    <t>г. Омск, ул. 1-я Поселковая, д. 3</t>
  </si>
  <si>
    <t>РФС, РП, ПСД, РК</t>
  </si>
  <si>
    <t>г. Омск, ул. 1-я Поселковая, д. 3а</t>
  </si>
  <si>
    <t>г. Омск, ул. 1-я Пригородная, д. 14</t>
  </si>
  <si>
    <t>г. Омск, ул. 1-я Пригородная, д. 14, корпус 1</t>
  </si>
  <si>
    <t>г. Омск, ул. 1-я Пригородная, д. 14, корпус 2</t>
  </si>
  <si>
    <t>г. Омск, ул. 1-я Производственная, д. 16</t>
  </si>
  <si>
    <t>г. Омск, ул. 1-я Промышленная, д. 2</t>
  </si>
  <si>
    <t>г. Омск, ул. 1-я Промышленная, д. 4</t>
  </si>
  <si>
    <t>г. Омск, ул. 1-я Самарская, д. 1</t>
  </si>
  <si>
    <t>г. Омск, ул. 1-я Самарская, д. 1а</t>
  </si>
  <si>
    <t>ВС, ТС, ЭС, УС</t>
  </si>
  <si>
    <t>г. Омск, ул. 1-я Самарская, д. 3</t>
  </si>
  <si>
    <t>г. Омск, ул. 1-я Самарская, д. 5</t>
  </si>
  <si>
    <t>г. Омск, ул. 1-я Северная, д. 91</t>
  </si>
  <si>
    <t>г. Омск, ул. 1-я Станционная, д. 1</t>
  </si>
  <si>
    <t>ВС, РФС, РПОД</t>
  </si>
  <si>
    <t>г. Омск, ул. 1-я Станционная, д. 1, корпус 1</t>
  </si>
  <si>
    <t>27.12.2000</t>
  </si>
  <si>
    <t>г. Омск, ул. 1-я Станционная, д. 1, корпус 2</t>
  </si>
  <si>
    <t>г. Омск, ул. 1-я Станционная, д. 108</t>
  </si>
  <si>
    <t>г. Омск, ул. 1-я Станционная, д. 108/1</t>
  </si>
  <si>
    <t>г. Омск, ул. 1-я Станционная, д. 108а</t>
  </si>
  <si>
    <t>08.02.1993</t>
  </si>
  <si>
    <t>г. Омск, ул. 1-я Станционная, д. 3</t>
  </si>
  <si>
    <t>21.05.1993</t>
  </si>
  <si>
    <t>г. Омск, ул. 1-я Станционная, д. 3, корпус 1</t>
  </si>
  <si>
    <t>г. Омск, ул. 1-я Станционная, д. 5</t>
  </si>
  <si>
    <t>27.05.1996</t>
  </si>
  <si>
    <t>г. Омск, ул. 1-я Станционная, д. 9</t>
  </si>
  <si>
    <t>21.12.1992</t>
  </si>
  <si>
    <t>г. Омск, ул. 1-я Станционная, д. 9, корпус 1</t>
  </si>
  <si>
    <t>09.10.2002</t>
  </si>
  <si>
    <t>г. Омск, ул. 1-я Трамвайная, д. 5</t>
  </si>
  <si>
    <t>г. Омск, ул. 1-я Транспортная, д. 10</t>
  </si>
  <si>
    <t>г. Омск, ул. 1-я Челюскинцев, д. 100</t>
  </si>
  <si>
    <t>г. Омск, ул. 1-я Челюскинцев, д. 96</t>
  </si>
  <si>
    <t>г. Омск, ул. 1-я Челюскинцев, д. 98</t>
  </si>
  <si>
    <t>г. Омск, ул. 1-я Челюскинцев/Сурикова, д. 94/1</t>
  </si>
  <si>
    <t>г. Омск, ул. 1-я Шинная, д. 46</t>
  </si>
  <si>
    <t>11.04.2013</t>
  </si>
  <si>
    <t>г. Омск, ул. 1-я Шинная, д. 59</t>
  </si>
  <si>
    <t>31.07.1992</t>
  </si>
  <si>
    <t>г. Омск, ул. 1-я Шинная, д. 61</t>
  </si>
  <si>
    <t>г. Омск, ул. 1-я Шинная, д. 62</t>
  </si>
  <si>
    <t>г. Омск, ул. 1-я Шинная, д. 67</t>
  </si>
  <si>
    <t>г. Омск, ул. 20 лет РККА, д. 1</t>
  </si>
  <si>
    <t>г. Омск, ул. 20 лет РККА, д. 1, корпус 1</t>
  </si>
  <si>
    <t>г. Омск, ул. 20 лет РККА, д. 1, корпус 2</t>
  </si>
  <si>
    <t>г. Омск, ул. 20 лет РККА, д. 10</t>
  </si>
  <si>
    <t>г. Омск, ул. 20 лет РККА, д. 11</t>
  </si>
  <si>
    <t>г. Омск, ул. 20 лет РККА, д. 13, корпус 2</t>
  </si>
  <si>
    <t>ВО, РП, РФС</t>
  </si>
  <si>
    <t>г. Омск, ул. 20 лет РККА, д. 13, корпус 3</t>
  </si>
  <si>
    <t>22.09.1995</t>
  </si>
  <si>
    <t>РПОД, ТС</t>
  </si>
  <si>
    <t>г. Омск, ул. 20 лет РККА, д. 17</t>
  </si>
  <si>
    <t>г. Омск, ул. 20 лет РККА, д. 17, корпус 2</t>
  </si>
  <si>
    <t>г. Омск, ул. 20 лет РККА, д. 17, корпус 3</t>
  </si>
  <si>
    <t>г. Омск, ул. 20 лет РККА, д. 175</t>
  </si>
  <si>
    <t>17.12.1992</t>
  </si>
  <si>
    <t>г. Омск, ул. 20 лет РККА, д. 177</t>
  </si>
  <si>
    <t>10.11.1992</t>
  </si>
  <si>
    <t>г. Омск, ул. 20 лет РККА, д. 184</t>
  </si>
  <si>
    <t>14.04.1994</t>
  </si>
  <si>
    <t>г. Омск, ул. 20 лет РККА, д. 186</t>
  </si>
  <si>
    <t>г. Омск, ул. 20 лет РККА, д. 188</t>
  </si>
  <si>
    <t>10.03.1993</t>
  </si>
  <si>
    <t>г. Омск, ул. 20 лет РККА, д. 19</t>
  </si>
  <si>
    <t>г. Омск, ул. 20 лет РККА, д. 19, корпус 1</t>
  </si>
  <si>
    <t>05.01.1993</t>
  </si>
  <si>
    <t>г. Омск, ул. 20 лет РККА, д. 19, корпус 2</t>
  </si>
  <si>
    <t>г. Омск, ул. 20 лет РККА, д. 19, корпус 3</t>
  </si>
  <si>
    <t>г. Омск, ул. 20 лет РККА, д. 19, корпус 4</t>
  </si>
  <si>
    <t>г. Омск, ул. 20 лет РККА, д. 19, корпус 5</t>
  </si>
  <si>
    <r>
      <rPr>
        <rFont val="Times New Roman"/>
        <color rgb="000000" tint="0"/>
        <sz val="16"/>
      </rPr>
      <t xml:space="preserve">РК, </t>
    </r>
    <r>
      <rPr>
        <rFont val="Times New Roman"/>
        <color rgb="000000" tint="0"/>
        <sz val="16"/>
      </rPr>
      <t xml:space="preserve">РФС, РП, СК </t>
    </r>
  </si>
  <si>
    <t>г. Омск, ул. 20 лет РККА, д. 19, корпус 6</t>
  </si>
  <si>
    <t>г. Омск, ул. 20 лет РККА, д. 190</t>
  </si>
  <si>
    <t>05.04.1993</t>
  </si>
  <si>
    <t>г. Омск, ул. 20 лет РККА, д. 192</t>
  </si>
  <si>
    <t>г. Омск, ул. 20 лет РККА, д. 194</t>
  </si>
  <si>
    <t>г. Омск, ул. 20 лет РККА, д. 2</t>
  </si>
  <si>
    <t>г. Омск, ул. 20 лет РККА, д. 200</t>
  </si>
  <si>
    <t>09.07.1993</t>
  </si>
  <si>
    <t>г. Омск, ул. 20 лет РККА, д. 202а</t>
  </si>
  <si>
    <t>г. Омск, ул. 20 лет РККА, д. 204</t>
  </si>
  <si>
    <t>24.11.1992</t>
  </si>
  <si>
    <t>г. Омск, ул. 20 лет РККА, д. 206</t>
  </si>
  <si>
    <t>г. Омск, ул. 20 лет РККА, д. 208</t>
  </si>
  <si>
    <t>г. Омск, ул. 20 лет РККА, д. 21</t>
  </si>
  <si>
    <t>г. Омск, ул. 20 лет РККА, д. 21, корпус 1</t>
  </si>
  <si>
    <t>г. Омск, ул. 20 лет РККА, д. 21, корпус 3</t>
  </si>
  <si>
    <t>г. Омск, ул. 20 лет РККА, д. 210</t>
  </si>
  <si>
    <t>РК, ТС, ВС</t>
  </si>
  <si>
    <t>г. Омск, ул. 20 лет РККА, д. 218</t>
  </si>
  <si>
    <t>14.03.2000</t>
  </si>
  <si>
    <t>г. Омск, ул. 20 лет РККА, д. 23, корпус 1</t>
  </si>
  <si>
    <t>г. Омск, ул. 20 лет РККА, д. 23, корпус 2</t>
  </si>
  <si>
    <t>07.07.1993</t>
  </si>
  <si>
    <t>г. Омск, ул. 20 лет РККА, д. 23, корпус 3</t>
  </si>
  <si>
    <t>г. Омск, ул. 20 лет РККА, д. 234а</t>
  </si>
  <si>
    <t>11.02.2000</t>
  </si>
  <si>
    <t>г. Омск, ул. 20 лет РККА, д. 236</t>
  </si>
  <si>
    <t>30.11.1994</t>
  </si>
  <si>
    <t>г. Омск, ул. 20 лет РККА, д. 240</t>
  </si>
  <si>
    <t>г. Омск, ул. 20 лет РККА, д. 242</t>
  </si>
  <si>
    <t>г. Омск, ул. 20 лет РККА, д. 244</t>
  </si>
  <si>
    <t>г. Омск, ул. 20 лет РККА, д. 246</t>
  </si>
  <si>
    <t>г. Омск, ул. 20 лет РККА, д. 248</t>
  </si>
  <si>
    <t>23.01.1997</t>
  </si>
  <si>
    <t>г. Омск, ул. 20 лет РККА, д. 250</t>
  </si>
  <si>
    <t>19.11.1992</t>
  </si>
  <si>
    <t>г. Омск, ул. 20 лет РККА, д. 250а</t>
  </si>
  <si>
    <t>г. Омск, ул. 20 лет РККА, д. 252</t>
  </si>
  <si>
    <t>г. Омск, ул. 20 лет РККА, д. 256</t>
  </si>
  <si>
    <t>г. Омск, ул. 20 лет РККА, д. 258</t>
  </si>
  <si>
    <t>03.10.1994</t>
  </si>
  <si>
    <t>г. Омск, ул. 20 лет РККА, д. 260</t>
  </si>
  <si>
    <t>28.12.1993</t>
  </si>
  <si>
    <t>г. Омск, ул. 20 лет РККА, д. 262</t>
  </si>
  <si>
    <t>г. Омск, ул. 20 лет РККА, д. 264</t>
  </si>
  <si>
    <t>06.07.1995</t>
  </si>
  <si>
    <t>г. Омск, ул. 20 лет РККА, д. 270</t>
  </si>
  <si>
    <t>02.07.1992</t>
  </si>
  <si>
    <t>г. Омск, ул. 20 лет РККА, д. 272</t>
  </si>
  <si>
    <t>г. Омск, ул. 20 лет РККА, д. 272а</t>
  </si>
  <si>
    <t>г. Омск, ул. 20 лет РККА, д. 3</t>
  </si>
  <si>
    <t>23.03.1993</t>
  </si>
  <si>
    <t>г. Омск, ул. 20 лет РККА, д. 3, корпус 2</t>
  </si>
  <si>
    <t>г. Омск, ул. 20 лет РККА, д. 3, корпус 3</t>
  </si>
  <si>
    <t>г. Омск, ул. 20 лет РККА, д. 300б</t>
  </si>
  <si>
    <t>03.12.1993</t>
  </si>
  <si>
    <t>г. Омск, ул. 20 лет РККА, д. 5</t>
  </si>
  <si>
    <t>г. Омск, ул. 20 лет РККА, д. 5, корпус 1</t>
  </si>
  <si>
    <t>г. Омск, ул. 20 лет РККА, д. 5, корпус 2</t>
  </si>
  <si>
    <t>г. Омск, ул. 20 лет РККА, д. 61</t>
  </si>
  <si>
    <t>г. Омск, ул. 20 лет РККА, д. 61, корпус 1</t>
  </si>
  <si>
    <t>РФС, РПОД, ТС</t>
  </si>
  <si>
    <t>г. Омск, ул. 20 лет РККА, д. 63</t>
  </si>
  <si>
    <t>18.08.1992</t>
  </si>
  <si>
    <t>РК, ТС, РПОД</t>
  </si>
  <si>
    <t>г. Омск, ул. 20 лет РККА, д. 63, корпус 1</t>
  </si>
  <si>
    <t>г. Омск, ул. 20 лет РККА, д. 7, корпус 1</t>
  </si>
  <si>
    <t>г. Омск, ул. 20 лет РККА, д. 7, корпус 3</t>
  </si>
  <si>
    <t>г. Омск, ул. 20 лет РККА, д. 9</t>
  </si>
  <si>
    <t>г. Омск, ул. 20 лет РККА, д. 9, корпус 1</t>
  </si>
  <si>
    <t>г. Омск, ул. 20 лет РККА, д. 9, корпус 2</t>
  </si>
  <si>
    <t>г. Омск, ул. 20 лет РККА, д. 9, корпус 3</t>
  </si>
  <si>
    <t>г. Омск, ул. 20 лет РККА, д. 9, корпус 4</t>
  </si>
  <si>
    <t>г. Омск, ул. 20 лет РККА, д. 9, корпус 5</t>
  </si>
  <si>
    <t>20.02.2006</t>
  </si>
  <si>
    <t>г. Омск, ул. 20 лет РККА, д. 9, корпус 6</t>
  </si>
  <si>
    <t>г. Омск, ул. 20-я Амурская, д. 2</t>
  </si>
  <si>
    <t>г. Омск, ул. 20-я Амурская, д. 53</t>
  </si>
  <si>
    <t>15.09.2009</t>
  </si>
  <si>
    <t>г. Омск, ул. 20-я Амурская, д. 57</t>
  </si>
  <si>
    <t>РК, ВС, ВО</t>
  </si>
  <si>
    <t xml:space="preserve"> ТС, ЭС, ПСД</t>
  </si>
  <si>
    <t>г. Омск, ул. 20-я Амурская, д. 59</t>
  </si>
  <si>
    <t>13.08.1996</t>
  </si>
  <si>
    <t>г. Омск, ул. 20-я Линия, д. 167</t>
  </si>
  <si>
    <t>29.10.1998</t>
  </si>
  <si>
    <t>г. Омск, ул. 20-я Линия, д. 169</t>
  </si>
  <si>
    <t>г. Омск, ул. 20-я Линия, д. 171</t>
  </si>
  <si>
    <t>13.10.1995</t>
  </si>
  <si>
    <t>г. Омск, ул. 20-я Линия, д. 173</t>
  </si>
  <si>
    <t>17.06.1994</t>
  </si>
  <si>
    <t>г. Омск, ул. 20-я Линия, д. 175</t>
  </si>
  <si>
    <t>11.05.2000</t>
  </si>
  <si>
    <t>г. Омск, ул. 20-я Линия, д. 23</t>
  </si>
  <si>
    <t>г. Омск, ул. 20-я Линия, д. 49</t>
  </si>
  <si>
    <t>г. Омск, ул. 20-я Линия, д. 53</t>
  </si>
  <si>
    <t>г. Омск, ул. 20-я Линия, д. 55</t>
  </si>
  <si>
    <t>г. Омск, ул. 20-я Линия, д. 55а</t>
  </si>
  <si>
    <t>г. Омск, ул. 20-я Линия, д. 57</t>
  </si>
  <si>
    <t>г. Омск, ул. 20-я Линия, д. 59</t>
  </si>
  <si>
    <t>г. Омск, ул. 20-я Линия, д. 59а</t>
  </si>
  <si>
    <t>г. Омск, ул. 20-я Линия, д. 59б</t>
  </si>
  <si>
    <t>г. Омск, ул. 20-я Линия, д. 61</t>
  </si>
  <si>
    <t>23.04.1998</t>
  </si>
  <si>
    <t>г. Омск, ул. 20-я Рабочая, д. 73</t>
  </si>
  <si>
    <t>08.11.1994</t>
  </si>
  <si>
    <t>г. Омск, ул. 21-я Амурская, д. 1</t>
  </si>
  <si>
    <t>10.09.1996</t>
  </si>
  <si>
    <t>г. Омск, ул. 21-я Амурская, д. 10</t>
  </si>
  <si>
    <t>г. Омск, ул. 21-я Амурская, д. 11</t>
  </si>
  <si>
    <t>г. Омск, ул. 21-я Амурская, д. 12</t>
  </si>
  <si>
    <t>г. Омск, ул. 21-я Амурская, д. 14</t>
  </si>
  <si>
    <t>ТС, УС</t>
  </si>
  <si>
    <t>г. Омск, ул. 21-я Амурская, д. 14а</t>
  </si>
  <si>
    <t>РФС, РП,ТС, БДТ, РПОД</t>
  </si>
  <si>
    <t>г. Омск, ул. 21-я Амурская, д. 14в</t>
  </si>
  <si>
    <t>г. Омск, ул. 21-я Амурская, д. 14г</t>
  </si>
  <si>
    <t>РФС, ВС, ВО</t>
  </si>
  <si>
    <t>г. Омск, ул. 21-я Амурская, д. 16</t>
  </si>
  <si>
    <t>г. Омск, ул. 21-я Амурская, д. 16а</t>
  </si>
  <si>
    <t>г. Омск, ул. 21-я Амурская, д. 18</t>
  </si>
  <si>
    <t>ТС, ЭС, ПСД, СК</t>
  </si>
  <si>
    <t>г. Омск, ул. 21-я Амурская, д. 19б</t>
  </si>
  <si>
    <t>г. Омск, ул. 21-я Амурская, д. 1а</t>
  </si>
  <si>
    <t>г. Омск, ул. 21-я Амурская, д. 1б</t>
  </si>
  <si>
    <t>г. Омск, ул. 21-я Амурская, д. 2</t>
  </si>
  <si>
    <t>г. Омск, ул. 21-я Амурская, д. 20</t>
  </si>
  <si>
    <t>г. Омск, ул. 21-я Амурская, д. 20б</t>
  </si>
  <si>
    <t>ТС, УС, ЭС</t>
  </si>
  <si>
    <t>г. Омск, ул. 21-я Амурская, д. 21б</t>
  </si>
  <si>
    <t>г. Омск, ул. 21-я Амурская, д. 21в</t>
  </si>
  <si>
    <t>18.08.1993</t>
  </si>
  <si>
    <t>г. Омск, ул. 21-я Амурская, д. 22</t>
  </si>
  <si>
    <t>г. Омск, ул. 21-я Амурская, д. 24</t>
  </si>
  <si>
    <t xml:space="preserve">ВС, ТС, ЭС, ПСД </t>
  </si>
  <si>
    <t>г. Омск, ул. 21-я Амурская, д. 24, корпус 1</t>
  </si>
  <si>
    <t>г. Омск, ул. 21-я Амурская, д. 24б</t>
  </si>
  <si>
    <t>РК, ТС, ВС, РФС</t>
  </si>
  <si>
    <t>РВ, ЭС, ПСД, СК</t>
  </si>
  <si>
    <t>г. Омск, ул. 21-я Амурская, д. 25</t>
  </si>
  <si>
    <t>г. Омск, ул. 21-я Амурская, д. 25, корпус 1</t>
  </si>
  <si>
    <t>г. Омск, ул. 21-я Амурская, д. 25, корпус 3</t>
  </si>
  <si>
    <t>г. Омск, ул. 21-я Амурская, д. 25, корпус 4</t>
  </si>
  <si>
    <t>г. Омск, ул. 21-я Амурская, д. 26</t>
  </si>
  <si>
    <t>г. Омск, ул. 21-я Амурская, д. 26, корпус 1</t>
  </si>
  <si>
    <t>г. Омск, ул. 21-я Амурская, д. 28</t>
  </si>
  <si>
    <t>26.11.1993</t>
  </si>
  <si>
    <t>г. Омск, ул. 21-я Амурская, д. 28а</t>
  </si>
  <si>
    <t>г. Омск, ул. 21-я Амурская, д. 28б</t>
  </si>
  <si>
    <t>РФС, РПОД, СК</t>
  </si>
  <si>
    <t>г. Омск, ул. 21-я Амурская, д. 28в</t>
  </si>
  <si>
    <t>РК, ТС, УС, ЭС</t>
  </si>
  <si>
    <r>
      <rPr>
        <rFont val="Times New Roman"/>
        <color rgb="000000" tint="0"/>
        <sz val="16"/>
      </rPr>
      <t>РФС, СК</t>
    </r>
    <r>
      <rPr>
        <rFont val="Times New Roman"/>
        <color rgb="000000" tint="0"/>
        <sz val="16"/>
      </rPr>
      <t>, РК, ВС, ВО</t>
    </r>
  </si>
  <si>
    <t>г. Омск, ул. 21-я Амурская, д. 28г</t>
  </si>
  <si>
    <t>г. Омск, ул. 21-я Амурская, д. 28д</t>
  </si>
  <si>
    <t>ВС, ВО, СК</t>
  </si>
  <si>
    <t>г. Омск, ул. 21-я Амурская, д. 3</t>
  </si>
  <si>
    <t>25.03.1992</t>
  </si>
  <si>
    <t>г. Омск, ул. 21-я Амурская, д. 30</t>
  </si>
  <si>
    <t>ВС, СК</t>
  </si>
  <si>
    <t>г. Омск, ул. 21-я Амурская, д. 30а</t>
  </si>
  <si>
    <t>г. Омск, ул. 21-я Амурская, д. 30б</t>
  </si>
  <si>
    <t>г. Омск, ул. 21-я Амурская, д. 32</t>
  </si>
  <si>
    <t>г. Омск, ул. 21-я Амурская, д. 33, корпус 1</t>
  </si>
  <si>
    <t>г. Омск, ул. 21-я Амурская, д. 35</t>
  </si>
  <si>
    <t>г. Омск, ул. 21-я Амурская, д. 35, корпус 1</t>
  </si>
  <si>
    <t>г. Омск, ул. 21-я Амурская, д. 37</t>
  </si>
  <si>
    <t>г. Омск, ул. 21-я Амурская, д. 39</t>
  </si>
  <si>
    <t>г. Омск, ул. 21-я Амурская, д. 39, строение 2ОЧ</t>
  </si>
  <si>
    <t>г. Омск, ул. 21-я Амурская, д. 3а</t>
  </si>
  <si>
    <t>ВС, ВО,ЭС, ПСД</t>
  </si>
  <si>
    <t>г. Омск, ул. 21-я Амурская, д. 3б</t>
  </si>
  <si>
    <t>14.03.1992</t>
  </si>
  <si>
    <t>г. Омск, ул. 21-я Амурская, д. 4</t>
  </si>
  <si>
    <t>г. Омск, ул. 21-я Амурская, д. 41</t>
  </si>
  <si>
    <t>г. Омск, ул. 21-я Амурская, д. 41, корпус 1</t>
  </si>
  <si>
    <t>г. Омск, ул. 21-я Амурская, д. 41, корпус 3</t>
  </si>
  <si>
    <t>г. Омск, ул. 21-я Амурская, д. 43</t>
  </si>
  <si>
    <t>г. Омск, ул. 21-я Амурская, д. 43, корпус 2</t>
  </si>
  <si>
    <t>г. Омск, ул. 21-я Амурская, д. 43, строение 2ОЧ</t>
  </si>
  <si>
    <t>г. Омск, ул. 21-я Амурская, д. 47</t>
  </si>
  <si>
    <t>г. Омск, ул. 21-я Амурская, д. 49</t>
  </si>
  <si>
    <t>г. Омск, ул. 21-я Амурская, д. 51</t>
  </si>
  <si>
    <t>г. Омск, ул. 21-я Амурская, д. 59</t>
  </si>
  <si>
    <t>г. Омск, ул. 21-я Амурская, д. 6</t>
  </si>
  <si>
    <t>24.03.1992</t>
  </si>
  <si>
    <t>г. Омск, ул. 21-я Амурская, д. 61, корпус 1</t>
  </si>
  <si>
    <t>г. Омск, ул. 21-я Амурская, д. 61, корпус 2</t>
  </si>
  <si>
    <t>г. Омск, ул. 21-я Амурская, д. 61, корпус 3</t>
  </si>
  <si>
    <t>г. Омск, ул. 21-я Амурская, д. 67</t>
  </si>
  <si>
    <t>г. Омск, ул. 21-я Амурская, д. 69</t>
  </si>
  <si>
    <t>г. Омск, ул. 21-я Амурская, д. 69, корпус 1</t>
  </si>
  <si>
    <t>г. Омск, ул. 21-я Амурская, д. 69, корпус 2</t>
  </si>
  <si>
    <t>г. Омск, ул. 21-я Амурская, д. 69, корпус 3</t>
  </si>
  <si>
    <t>г. Омск, ул. 21-я Амурская, д. 6а</t>
  </si>
  <si>
    <t>г. Омск, ул. 21-я Амурская, д. 6б</t>
  </si>
  <si>
    <t>г. Омск, ул. 21-я Амурская, д. 7</t>
  </si>
  <si>
    <t>г. Омск, ул. 21-я Амурская, д. 73</t>
  </si>
  <si>
    <t>г. Омск, ул. 21-я Амурская, д. 75</t>
  </si>
  <si>
    <t>г. Омск, ул. 21-я Амурская, д. 77</t>
  </si>
  <si>
    <t>г. Омск, ул. 21-я Амурская, д. 79</t>
  </si>
  <si>
    <t>г. Омск, ул. 21-я Амурская, д. 7а</t>
  </si>
  <si>
    <t>г. Омск, ул. 21-я Амурская, д. 8</t>
  </si>
  <si>
    <t>г. Омск, ул. 21-я Амурская, д. 9</t>
  </si>
  <si>
    <t>г. Омск, ул. 21-я Северная, д. 154</t>
  </si>
  <si>
    <t>г. Омск, ул. 21-я Северная, д. 165</t>
  </si>
  <si>
    <t>г. Омск, ул. 22 Апреля, д. 10</t>
  </si>
  <si>
    <t>г. Омск, ул. 22 Апреля, д. 10а</t>
  </si>
  <si>
    <t>27.03.1992</t>
  </si>
  <si>
    <t>г. Омск, ул. 22 Апреля, д. 10б</t>
  </si>
  <si>
    <t>г. Омск, ул. 22 Апреля, д. 10в</t>
  </si>
  <si>
    <t>20.09.2001</t>
  </si>
  <si>
    <t>г. Омск, ул. 22 Апреля, д. 12</t>
  </si>
  <si>
    <t>17.11.1999</t>
  </si>
  <si>
    <t xml:space="preserve">РВ </t>
  </si>
  <si>
    <t>г. Омск, ул. 22 Апреля, д. 12б</t>
  </si>
  <si>
    <t>08.01.1992</t>
  </si>
  <si>
    <t>г. Омск, ул. 22 Апреля, д. 14</t>
  </si>
  <si>
    <t>РВ</t>
  </si>
  <si>
    <t>г. Омск, ул. 22 Апреля, д. 14а</t>
  </si>
  <si>
    <t>г. Омск, ул. 22 Апреля, д. 16</t>
  </si>
  <si>
    <t>г. Омск, ул. 22 Апреля, д. 16а</t>
  </si>
  <si>
    <t xml:space="preserve">РФС, СК </t>
  </si>
  <si>
    <t>г. Омск, ул. 22 Апреля, д. 18</t>
  </si>
  <si>
    <t>г. Омск, ул. 22 Апреля, д. 18а</t>
  </si>
  <si>
    <t>РФС, РПОД, ЭС</t>
  </si>
  <si>
    <t>г. Омск, ул. 22 Апреля, д. 18б</t>
  </si>
  <si>
    <t>г. Омск, ул. 22 Апреля, д. 18в</t>
  </si>
  <si>
    <t>г. Омск, ул. 22 Апреля, д. 1а</t>
  </si>
  <si>
    <t>г. Омск, ул. 22 Апреля, д. 2</t>
  </si>
  <si>
    <t>г. Омск, ул. 22 Апреля, д. 24</t>
  </si>
  <si>
    <t>г. Омск, ул. 22 Апреля, д. 28</t>
  </si>
  <si>
    <t>г. Омск, ул. 22 Апреля, д. 28а</t>
  </si>
  <si>
    <t>г. Омск, ул. 22 Апреля, д. 3</t>
  </si>
  <si>
    <t>г. Омск, ул. 22 Апреля, д. 30</t>
  </si>
  <si>
    <t>г. Омск, ул. 22 Апреля, д. 30а</t>
  </si>
  <si>
    <t>13.12.1993</t>
  </si>
  <si>
    <r>
      <rPr>
        <rFont val="Times New Roman"/>
        <color rgb="000000" tint="0"/>
        <sz val="16"/>
      </rPr>
      <t xml:space="preserve">ВС, ЭС, </t>
    </r>
    <r>
      <rPr>
        <rFont val="Times New Roman"/>
        <color rgb="000000" tint="0"/>
        <sz val="16"/>
      </rPr>
      <t>РК, П</t>
    </r>
    <r>
      <rPr>
        <rFont val="Times New Roman"/>
        <color rgb="000000" tint="0"/>
        <sz val="16"/>
      </rPr>
      <t xml:space="preserve">СД, СК </t>
    </r>
  </si>
  <si>
    <t>г. Омск, ул. 22 Апреля, д. 30б</t>
  </si>
  <si>
    <t>г. Омск, ул. 22 Апреля, д. 32</t>
  </si>
  <si>
    <t>г. Омск, ул. 22 Апреля, д. 37, корпус 1</t>
  </si>
  <si>
    <t>г. Омск, ул. 22 Апреля, д. 39</t>
  </si>
  <si>
    <t>11.04.2006</t>
  </si>
  <si>
    <t>г. Омск, ул. 22 Апреля, д. 39, корпус 1</t>
  </si>
  <si>
    <t>г. Омск, ул. 22 Апреля, д. 3а</t>
  </si>
  <si>
    <t>г. Омск, ул. 22 Апреля, д. 4</t>
  </si>
  <si>
    <t>г. Омск, ул. 22 Апреля, д. 40</t>
  </si>
  <si>
    <r>
      <rPr>
        <rFont val="Times New Roman"/>
        <color rgb="000000" tint="0"/>
        <sz val="16"/>
      </rPr>
      <t xml:space="preserve">ТС, ЭС, </t>
    </r>
    <r>
      <rPr>
        <rFont val="Times New Roman"/>
        <color rgb="000000" tint="0"/>
        <sz val="16"/>
      </rPr>
      <t xml:space="preserve">РФС, РП, ПСД, СК </t>
    </r>
  </si>
  <si>
    <t>г. Омск, ул. 22 Апреля, д. 40а</t>
  </si>
  <si>
    <t>ВС, ВО, ТС, ЭС, СК, УС</t>
  </si>
  <si>
    <t>г. Омск, ул. 22 Апреля, д. 42</t>
  </si>
  <si>
    <t>г. Омск, ул. 22 Апреля, д. 43</t>
  </si>
  <si>
    <t>РК, РФС, БДТ</t>
  </si>
  <si>
    <t>УС, РФС, БДТ, ПСД</t>
  </si>
  <si>
    <t>г. Омск, ул. 22 Апреля, д. 44</t>
  </si>
  <si>
    <t>г. Омск, ул. 22 Апреля, д. 45</t>
  </si>
  <si>
    <t>г. Омск, ул. 22 Апреля, д. 46</t>
  </si>
  <si>
    <t>г. Омск, ул. 22 Апреля, д. 48</t>
  </si>
  <si>
    <t>г. Омск, ул. 22 Апреля, д. 4а</t>
  </si>
  <si>
    <t>г. Омск, ул. 22 Апреля, д. 4б</t>
  </si>
  <si>
    <t>г. Омск, ул. 22 Апреля, д. 5</t>
  </si>
  <si>
    <t>г. Омск, ул. 22 Апреля, д. 50</t>
  </si>
  <si>
    <t>г. Омск, ул. 22 Апреля, д. 51</t>
  </si>
  <si>
    <t>г. Омск, ул. 22 Апреля, д. 52</t>
  </si>
  <si>
    <t>г. Омск, ул. 22 Апреля, д. 53</t>
  </si>
  <si>
    <t>г. Омск, ул. 22 Апреля, д. 54а</t>
  </si>
  <si>
    <t>г. Омск, ул. 22 Апреля, д. 55</t>
  </si>
  <si>
    <t>г. Омск, ул. 22 Апреля, д. 56</t>
  </si>
  <si>
    <t>г. Омск, ул. 22 Апреля, д. 56, корпус 1</t>
  </si>
  <si>
    <t>г. Омск, ул. 22 Апреля, д. 57</t>
  </si>
  <si>
    <t>14.08.1992</t>
  </si>
  <si>
    <t>РФС, РК, ВС, РПОД, БДТ</t>
  </si>
  <si>
    <t>г. Омск, ул. 22 Апреля, д. 57а</t>
  </si>
  <si>
    <t>ВС, РПОД</t>
  </si>
  <si>
    <t>г. Омск, ул. 22 Апреля, д. 5а</t>
  </si>
  <si>
    <t>14.01.1993</t>
  </si>
  <si>
    <r>
      <rPr>
        <rFont val="Times New Roman"/>
        <color rgb="000000" tint="0"/>
        <sz val="16"/>
      </rPr>
      <t>ЭС,</t>
    </r>
    <r>
      <rPr>
        <rFont val="Times New Roman"/>
        <color rgb="000000" tint="0"/>
        <sz val="16"/>
      </rPr>
      <t xml:space="preserve">РФС, РП, ПСД, СК </t>
    </r>
  </si>
  <si>
    <t>г. Омск, ул. 22 Апреля, д. 6</t>
  </si>
  <si>
    <t>г. Омск, ул. 22 Апреля, д. 6а</t>
  </si>
  <si>
    <t>г. Омск, ул. 22 Апреля, д. 7</t>
  </si>
  <si>
    <t>г. Омск, ул. 22 Апреля, д. 7а</t>
  </si>
  <si>
    <t>ВС, ВО, ТС, ЭС, РК</t>
  </si>
  <si>
    <t>г. Омск, ул. 22 Апреля, д. 8</t>
  </si>
  <si>
    <t>г. Омск, ул. 22 Апреля, д. 8а</t>
  </si>
  <si>
    <t>г. Омск, ул. 22 Апреля, д. 8б</t>
  </si>
  <si>
    <t>ВС, ТС, ПСД,СК</t>
  </si>
  <si>
    <t>г. Омск, ул. 22 Апреля, д. 8в</t>
  </si>
  <si>
    <t>г. Омск, ул. 22 Апреля, д. 9</t>
  </si>
  <si>
    <t>г. Омск, ул. 22-я Линия, д. 77</t>
  </si>
  <si>
    <t>г. Омск, ул. 22-я Марьяновская, д. 2</t>
  </si>
  <si>
    <t>03.05.1995</t>
  </si>
  <si>
    <t>г. Омск, ул. 22-я Марьяновская, д. 2, корпус 1</t>
  </si>
  <si>
    <t>г. Омск, ул. 22-я Марьяновская, д. 6</t>
  </si>
  <si>
    <t>29.05.1997</t>
  </si>
  <si>
    <t>г. Омск, ул. 22-я Марьяновская, д. 8</t>
  </si>
  <si>
    <t>29.02.2000</t>
  </si>
  <si>
    <t>г. Омск, ул. 23-я Линия, д. 67</t>
  </si>
  <si>
    <t>г. Омск, ул. 24-я Северная, д. 161</t>
  </si>
  <si>
    <t>г. Омск, ул. 24-я Северная, д. 163</t>
  </si>
  <si>
    <t>г. Омск, ул. 24-я Северная, д. 165</t>
  </si>
  <si>
    <t>г. Омск, ул. 24-я Северная, д. 167</t>
  </si>
  <si>
    <t>г. Омск, ул. 24-я Северная, д. 168, корпус 1</t>
  </si>
  <si>
    <t>г. Омск, ул. 24-я Северная, д. 168, корпус 2</t>
  </si>
  <si>
    <t>21.10.2002</t>
  </si>
  <si>
    <t>г. Омск, ул. 24-я Северная, д. 169</t>
  </si>
  <si>
    <t>г. Омск, ул. 24-я Северная, д. 171</t>
  </si>
  <si>
    <t>г. Омск, ул. 24-я Северная, д. 172а</t>
  </si>
  <si>
    <t>ВС, ВО, ЭС</t>
  </si>
  <si>
    <t>г. Омск, ул. 24-я Северная, д. 172б</t>
  </si>
  <si>
    <t xml:space="preserve">ВС, ВО, ТС, ЭС, ПСД, СК </t>
  </si>
  <si>
    <t>г. Омск, ул. 24-я Северная, д. 172г</t>
  </si>
  <si>
    <t>20.05.1993</t>
  </si>
  <si>
    <t>г. Омск, ул. 24-я Северная, д. 173</t>
  </si>
  <si>
    <t>г. Омск, ул. 24-я Северная, д. 175</t>
  </si>
  <si>
    <t>г. Омск, ул. 24-я Северная, д. 190</t>
  </si>
  <si>
    <t>г. Омск, ул. 24-я Северная, д. 192</t>
  </si>
  <si>
    <t>г. Омск, ул. 24-я Северная, д. 194</t>
  </si>
  <si>
    <t>г. Омск, ул. 24-я Северная, д. 194, корпус 1</t>
  </si>
  <si>
    <t>г. Омск, ул. 24-я Северная, д. 194, корпус 2</t>
  </si>
  <si>
    <t>г. Омск, ул. 24-я Северная, д. 196</t>
  </si>
  <si>
    <t>г. Омск, ул. 24-я Северная, д. 198</t>
  </si>
  <si>
    <t>г. Омск, ул. 24-я Северная, д. 200 (д. 200 корпус 1)</t>
  </si>
  <si>
    <t>г. Омск, ул. 24-я Северная, д. 202а</t>
  </si>
  <si>
    <t>12.02.1993</t>
  </si>
  <si>
    <t>г. Омск, ул. 24-я Северная, д. 204</t>
  </si>
  <si>
    <t>г. Омск, ул. 24-я Северная, д. 204, корпус 1</t>
  </si>
  <si>
    <t>г. Омск, ул. 24-я Северная, д. 204а</t>
  </si>
  <si>
    <t>г. Омск, ул. 24-я Северная, д. 206</t>
  </si>
  <si>
    <t>г. Омск, ул. 24-я Северная, д. 206а</t>
  </si>
  <si>
    <t>г. Омск, ул. 24-я Северная, д. 208</t>
  </si>
  <si>
    <t>г. Омск, ул. 24-я Северная, д. 210</t>
  </si>
  <si>
    <t>г. Омск, ул. 24-я Северная, д. 212</t>
  </si>
  <si>
    <t>г. Омск, ул. 24-я Северная, д. 212а</t>
  </si>
  <si>
    <t>г. Омск, ул. 24-я Северная, д. 214</t>
  </si>
  <si>
    <t>ТС, ЭС, ВС, ВО, ПСД</t>
  </si>
  <si>
    <t>г. Омск, ул. 24-я Северная, д. 216а</t>
  </si>
  <si>
    <t>г. Омск, ул. 24-я Северная, д. 216б</t>
  </si>
  <si>
    <t>ВС, ТС, ВО, ПСД</t>
  </si>
  <si>
    <t>г. Омск, ул. 24-я Северная, д. 218</t>
  </si>
  <si>
    <t>г. Омск, ул. 24-я Северная, д. 218, корпус 1</t>
  </si>
  <si>
    <t>г. Омск, ул. 24-я Северная, д. 93, корпус 1</t>
  </si>
  <si>
    <t>г. Омск, ул. 24-я Северная, д. 93, корпус 2</t>
  </si>
  <si>
    <t>г. Омск, ул. 24-я Северная, д. 93, корпус 3</t>
  </si>
  <si>
    <t>г. Омск, ул. 24-я Северная, д. 93, корпус 4</t>
  </si>
  <si>
    <t>г. Омск, ул. 25 лет Октября, д. 11</t>
  </si>
  <si>
    <t>г. Омск, ул. 25 лет Октября, д. 13</t>
  </si>
  <si>
    <t>г. Омск, ул. 25 лет Октября, д. 15</t>
  </si>
  <si>
    <t>г. Омск, ул. 25-я Линия, д. 72</t>
  </si>
  <si>
    <t>10.01.2001</t>
  </si>
  <si>
    <t>г. Омск, ул. 25-я Линия, д. 74</t>
  </si>
  <si>
    <t>г. Омск, ул. 25-я Рабочая, д. 125</t>
  </si>
  <si>
    <t>08.07.1996</t>
  </si>
  <si>
    <t>г. Омск, ул. 26-я Линия, д. 85</t>
  </si>
  <si>
    <t>18.01.1992</t>
  </si>
  <si>
    <t>г. Омск, ул. 26-я Линия, д. 85, корпус 1</t>
  </si>
  <si>
    <t>РК, РФС, РВ, РПОД</t>
  </si>
  <si>
    <t>г. Омск, ул. 26-я Северная, д. 19</t>
  </si>
  <si>
    <t>ЭС, ВС</t>
  </si>
  <si>
    <t>г. Омск, ул. 26-я Северная, д. 19, корпус 1</t>
  </si>
  <si>
    <t>г. Омск, ул. 27-я Линия, д. 16а</t>
  </si>
  <si>
    <t>РК, ВО</t>
  </si>
  <si>
    <t xml:space="preserve">ВО, ТС, ЭС, ПСД </t>
  </si>
  <si>
    <t>г. Омск, ул. 27-я Линия, д. 18</t>
  </si>
  <si>
    <t>01.09.1999</t>
  </si>
  <si>
    <t>г. Омск, ул. 27-я Линия, д. 33</t>
  </si>
  <si>
    <t>г. Омск, ул. 27-я Линия, д. 37</t>
  </si>
  <si>
    <t>г. Омск, ул. 27-я Линия, д. 37а</t>
  </si>
  <si>
    <t>г. Омск, ул. 27-я Линия, д. 43</t>
  </si>
  <si>
    <t>г. Омск, ул. 27-я Линия, д. 45</t>
  </si>
  <si>
    <t>г. Омск, ул. 27-я Линия, д. 47</t>
  </si>
  <si>
    <t>г. Омск, ул. 27-я Северная, д. 1</t>
  </si>
  <si>
    <t>ЭС, ВС, ПСД, СК</t>
  </si>
  <si>
    <t xml:space="preserve"> ВО, ТС, ПСД</t>
  </si>
  <si>
    <t>г. Омск, ул. 27-я Северная, д. 117</t>
  </si>
  <si>
    <t>16.04.1993</t>
  </si>
  <si>
    <t>г. Омск, ул. 27-я Северная, д. 119</t>
  </si>
  <si>
    <t>г. Омск, ул. 27-я Северная, д. 119а</t>
  </si>
  <si>
    <t>г. Омск, ул. 27-я Северная, д. 121</t>
  </si>
  <si>
    <t>г. Омск, ул. 27-я Северная, д. 121а</t>
  </si>
  <si>
    <t>г. Омск, ул. 27-я Северная, д. 121б</t>
  </si>
  <si>
    <t>г. Омск, ул. 27-я Северная, д. 123</t>
  </si>
  <si>
    <t>г. Омск, ул. 27-я Северная, д. 123а</t>
  </si>
  <si>
    <t>г. Омск, ул. 27-я Северная, д. 123б</t>
  </si>
  <si>
    <t>г. Омск, ул. 27-я Северная, д. 14</t>
  </si>
  <si>
    <t>г. Омск, ул. 27-я Северная, д. 16</t>
  </si>
  <si>
    <t>г. Омск, ул. 27-я Северная, д. 1а</t>
  </si>
  <si>
    <t>г. Омск, ул. 27-я Северная, д. 1б</t>
  </si>
  <si>
    <t>г. Омск, ул. 27-я Северная, д. 3</t>
  </si>
  <si>
    <r>
      <t xml:space="preserve">РК, ПСД, </t>
    </r>
    <r>
      <rPr>
        <rFont val="Times New Roman"/>
        <color rgb="000000" tint="0"/>
        <sz val="16"/>
      </rPr>
      <t>ВС, СК</t>
    </r>
  </si>
  <si>
    <t>г. Омск, ул. 27-я Северная, д. 44, корпус 1</t>
  </si>
  <si>
    <t>РК, РПОД, РФС</t>
  </si>
  <si>
    <t>г. Омск, ул. 27-я Северная, д. 44, корпус 2</t>
  </si>
  <si>
    <t>г. Омск, ул. 27-я Северная, д. 46</t>
  </si>
  <si>
    <t>г. Омск, ул. 27-я Северная, д. 46а</t>
  </si>
  <si>
    <t>г. Омск, ул. 27-я Северная, д. 59</t>
  </si>
  <si>
    <t>ВС, ВО, ЭС, ТС, ПСД, СК</t>
  </si>
  <si>
    <t>г. Омск, ул. 27-я Северная, д. 61</t>
  </si>
  <si>
    <t>ВО, ВС, ТС, ПСД, СК</t>
  </si>
  <si>
    <t>г. Омск, ул. 27-я Северная, д. 73</t>
  </si>
  <si>
    <t>г. Омск, ул. 27-я Северная, д. 82</t>
  </si>
  <si>
    <t>г. Омск, ул. 27-я Северная, д. 84</t>
  </si>
  <si>
    <t>г. Омск, ул. 27-я Северная, д. 84а</t>
  </si>
  <si>
    <t>г. Омск, ул. 27-я Северная, д. 86</t>
  </si>
  <si>
    <t>г. Омск, ул. 27-я Северная, д. 88</t>
  </si>
  <si>
    <t>г. Омск, ул. 27-я Северная, д. 92</t>
  </si>
  <si>
    <t>22.02.1992</t>
  </si>
  <si>
    <t>г. Омск, ул. 27-я Северная, д. 94</t>
  </si>
  <si>
    <t>22.08.1995</t>
  </si>
  <si>
    <t>ТС, ЭС, СК</t>
  </si>
  <si>
    <t>г. Омск, ул. 27-я Северная, д. 96</t>
  </si>
  <si>
    <t>г. Омск, ул. 27-я Северная, д. 98</t>
  </si>
  <si>
    <t>24.07.1995</t>
  </si>
  <si>
    <t>г. Омск, ул. 28-я Северная, д. 20</t>
  </si>
  <si>
    <t>20.01.1997</t>
  </si>
  <si>
    <t>г. Омск, ул. 28-я Северная, д. 22</t>
  </si>
  <si>
    <t>06.11.2009</t>
  </si>
  <si>
    <t>г. Омск, ул. 28-я Северная, д. 22А</t>
  </si>
  <si>
    <t>г. Омск, ул. 28-я Северная, д. 22А/1</t>
  </si>
  <si>
    <t>г. Омск, ул. 28-я Северная, д. 24</t>
  </si>
  <si>
    <t>г. Омск, ул. 2-я Автомобильная, д. 2А</t>
  </si>
  <si>
    <t>г. Омск, ул. 2-я Барнаульская, д. 11</t>
  </si>
  <si>
    <t>г. Омск, ул. 2-я Барнаульская, д. 11а</t>
  </si>
  <si>
    <t>г. Омск, ул. 2-я Барнаульская, д. 11б</t>
  </si>
  <si>
    <t>г. Омск, ул. 2-я Барнаульская, д. 11в</t>
  </si>
  <si>
    <t>г. Омск, ул. 2-я Барнаульская, д. 11г</t>
  </si>
  <si>
    <r>
      <t xml:space="preserve">РК, ПСД, </t>
    </r>
    <r>
      <rPr>
        <rFont val="Times New Roman"/>
        <color rgb="000000" tint="0"/>
        <sz val="16"/>
      </rPr>
      <t xml:space="preserve">ВС, СК </t>
    </r>
  </si>
  <si>
    <t>г. Омск, ул. 2-я Барнаульская, д. 12</t>
  </si>
  <si>
    <t>ВС, ТС, УС</t>
  </si>
  <si>
    <t>г. Омск, ул. 2-я Барнаульская, д. 13</t>
  </si>
  <si>
    <t>г. Омск, ул. 2-я Барнаульская, д. 22</t>
  </si>
  <si>
    <t>10.01.1999</t>
  </si>
  <si>
    <t xml:space="preserve"> ВО, ТС, ЭС, ПСД</t>
  </si>
  <si>
    <t>г. Омск, ул. 2-я Барнаульская, д. 94</t>
  </si>
  <si>
    <t>УС, БДТ</t>
  </si>
  <si>
    <t>г. Омск, ул. 2-я Военная, д. 19</t>
  </si>
  <si>
    <t>ВС, РК, БДТ, РПОД</t>
  </si>
  <si>
    <t>г. Омск, ул. 2-я Дачная, д. 1</t>
  </si>
  <si>
    <t>г. Омск, ул. 2-я Дачная, д. 10</t>
  </si>
  <si>
    <t>г. Омск, ул. 2-я Дачная, д. 12, корпус 1</t>
  </si>
  <si>
    <t>г. Омск, ул. 2-я Дачная, д. 18</t>
  </si>
  <si>
    <t>г. Омск, ул. 2-я Дачная, д. 20</t>
  </si>
  <si>
    <t>г. Омск, ул. 2-я Железнодорожная, д. 1а</t>
  </si>
  <si>
    <t>г. Омск, ул. 2-я Железнодорожная, д. 3</t>
  </si>
  <si>
    <t>г. Омск, ул. 2-я Железнодорожная, д. 5</t>
  </si>
  <si>
    <t>г. Омск, ул. 2-я Затонская, д. 25</t>
  </si>
  <si>
    <t>РП, СК</t>
  </si>
  <si>
    <t>г. Омск, ул. 2-я Затонская, д. 27</t>
  </si>
  <si>
    <t>ВС, ТС, ЭС, РФС</t>
  </si>
  <si>
    <t>г. Омск, ул. 2-я Казахстанская, д. 42</t>
  </si>
  <si>
    <t>15.06.1993</t>
  </si>
  <si>
    <t>г. Омск, ул. 2-я Казахстанская, д. 44</t>
  </si>
  <si>
    <t>г. Омск, ул. 2-я Кировская, д. 107</t>
  </si>
  <si>
    <t>09.11.1994</t>
  </si>
  <si>
    <t>г. Омск, ул. 2-я Кировская, д. 119</t>
  </si>
  <si>
    <t>г. Омск, ул. 2-я Кировская, д. 123</t>
  </si>
  <si>
    <t>г. Омск, ул. 2-я Кировская, д. 123а</t>
  </si>
  <si>
    <t>г. Омск, ул. 2-я Кировская, д. 125</t>
  </si>
  <si>
    <t>12.05.1993</t>
  </si>
  <si>
    <t>г. Омск, ул. 2-я Кировская, д. 96</t>
  </si>
  <si>
    <t>26.01.1993</t>
  </si>
  <si>
    <t>г. Омск, ул. 2-я Кировская, д. 98</t>
  </si>
  <si>
    <t>г. Омск, ул. 2-я Кольцевая, д. 13, корпус 3</t>
  </si>
  <si>
    <t>г. Омск, ул. 2-я Кольцевая, д. 17</t>
  </si>
  <si>
    <t>г. Омск, ул. 2-я Кольцевая, д. 17, корпус 1</t>
  </si>
  <si>
    <t>г. Омск, ул. 2-я Кольцевая, д. 3</t>
  </si>
  <si>
    <t>РФС, ЭС, РПОД, БДТ</t>
  </si>
  <si>
    <t>РФС, РПОД, ВС</t>
  </si>
  <si>
    <t>г. Омск, ул. 2-я Кольцевая, д. 3, корпус 1</t>
  </si>
  <si>
    <t>РК, РФС, ТС</t>
  </si>
  <si>
    <t>г. Омск, ул. 2-я Ленинградская, д. 22</t>
  </si>
  <si>
    <t>24.05.2005</t>
  </si>
  <si>
    <t>г. Омск, ул. 2-я Ленинградская, д. 22, корпус 1</t>
  </si>
  <si>
    <t>г. Омск, ул. 2-я Ленинградская, д. 26</t>
  </si>
  <si>
    <t>19.07.2006</t>
  </si>
  <si>
    <t>РФС, РП, РК, ТС, ВС</t>
  </si>
  <si>
    <t>г. Омск, ул. 2-я Любинская, д. 11</t>
  </si>
  <si>
    <t>г. Омск, ул. 2-я Любинская, д. 11а</t>
  </si>
  <si>
    <t>г. Омск, ул. 2-я Любинская, д. 13</t>
  </si>
  <si>
    <t>ВС, ТС, ПСД, СК</t>
  </si>
  <si>
    <t xml:space="preserve"> ВО, ПСД</t>
  </si>
  <si>
    <t>г. Омск, ул. 2-я Любинская, д. 2а</t>
  </si>
  <si>
    <t>г. Омск, ул. 2-я Любинская, д. 2б</t>
  </si>
  <si>
    <t>г. Омск, ул. 2-я Любинская, д. 4</t>
  </si>
  <si>
    <t>ТС, ВС, ПСД, СК</t>
  </si>
  <si>
    <t>г. Омск, ул. 2-я Любинская, д. 7</t>
  </si>
  <si>
    <t>г. Омск, ул. 2-я Любинская, д. 9</t>
  </si>
  <si>
    <t>г. Омск, ул. 2-я Молодежная, д. 40</t>
  </si>
  <si>
    <t>г. Омск, ул. 2-я Осенняя, д. 2а</t>
  </si>
  <si>
    <t>г. Омск, ул. 2-я Осенняя, д. 2б</t>
  </si>
  <si>
    <t>г. Омск, ул. 2-я Поселковая, д. 10</t>
  </si>
  <si>
    <t>г. Омск, ул. 2-я Поселковая, д. 10, корпус 1</t>
  </si>
  <si>
    <t>г. Омск, ул. 2-я Поселковая, д. 12</t>
  </si>
  <si>
    <t>г. Омск, ул. 2-я Поселковая, д. 12, корпус 1</t>
  </si>
  <si>
    <t>10.04.1998</t>
  </si>
  <si>
    <t>г. Омск, ул. 2-я Поселковая, д. 12, корпус 1, строение 2ОЧ</t>
  </si>
  <si>
    <t>г. Омск, ул. 2-я Поселковая, д. 14</t>
  </si>
  <si>
    <t>г. Омск, ул. 2-я Поселковая, д. 16</t>
  </si>
  <si>
    <t>г. Омск, ул. 2-я Поселковая, д. 18</t>
  </si>
  <si>
    <t>г. Омск, ул. 2-я Поселковая, д. 20</t>
  </si>
  <si>
    <t xml:space="preserve">РФС </t>
  </si>
  <si>
    <t>г. Омск, ул. 2-я Поселковая, д. 22</t>
  </si>
  <si>
    <t>г. Омск, ул. 2-я Поселковая, д. 24</t>
  </si>
  <si>
    <t>г. Омск, ул. 2-я Поселковая, д. 26</t>
  </si>
  <si>
    <t>г. Омск, ул. 2-я Поселковая, д. 49</t>
  </si>
  <si>
    <t>РФ, РФС, РК, РПОД</t>
  </si>
  <si>
    <t>г. Омск, ул. 2-я Поселковая, д. 51</t>
  </si>
  <si>
    <t>г. Омск, ул. 2-я Поселковая, д. 53</t>
  </si>
  <si>
    <t xml:space="preserve">ВО, ЭС, ПСД, СК </t>
  </si>
  <si>
    <t>г. Омск, ул. 2-я Поселковая, д. 53а</t>
  </si>
  <si>
    <r>
      <rPr>
        <rFont val="Times New Roman"/>
        <color rgb="000000" tint="0"/>
        <sz val="16"/>
      </rPr>
      <t>ЭС, ВС,</t>
    </r>
    <r>
      <rPr>
        <rFont val="Times New Roman"/>
        <color rgb="000000" tint="0"/>
        <sz val="16"/>
      </rPr>
      <t xml:space="preserve">РК, ПСД, СК </t>
    </r>
  </si>
  <si>
    <t>ВО, ТС,ПСД</t>
  </si>
  <si>
    <t>г. Омск, ул. 2-я Поселковая, д. 53б</t>
  </si>
  <si>
    <t>г. Омск, ул. 2-я Поселковая, д. 53в</t>
  </si>
  <si>
    <t>г. Омск, ул. 2-я Поселковая, д. 55</t>
  </si>
  <si>
    <t>БДТ, ВС</t>
  </si>
  <si>
    <t>г. Омск, ул. 2-я Поселковая, д. 57</t>
  </si>
  <si>
    <t>г. Омск, ул. 2-я Поселковая, д. 59</t>
  </si>
  <si>
    <t>г. Омск, ул. 2-я Поселковая, д. 61</t>
  </si>
  <si>
    <t>г. Омск, ул. 2-я Поселковая, д. 63</t>
  </si>
  <si>
    <t>г. Омск, ул. 2-я Поселковая, д. 8</t>
  </si>
  <si>
    <t>21.11.1995</t>
  </si>
  <si>
    <t>г. Омск, ул. 2-я Совхозная, д. 11</t>
  </si>
  <si>
    <t>20.08.1993</t>
  </si>
  <si>
    <t>г. Омск, ул. 2-я Совхозная, д. 11, корпус 1</t>
  </si>
  <si>
    <t>20.04.2000</t>
  </si>
  <si>
    <t>г. Омск, ул. 2-я Совхозная, д. 13</t>
  </si>
  <si>
    <t>г. Омск, ул. 2-я Совхозная, д. 15</t>
  </si>
  <si>
    <t>г. Омск, ул. 2-я Совхозная, д. 15, корпус 1</t>
  </si>
  <si>
    <t>14.07.2009</t>
  </si>
  <si>
    <t>г. Омск, ул. 2-я Совхозная, д. 17</t>
  </si>
  <si>
    <t>г. Омск, ул. 2-я Совхозная, д. 19</t>
  </si>
  <si>
    <t>г. Омск, ул. 2-я Совхозная, д. 23</t>
  </si>
  <si>
    <t>г. Омск, ул. 2-я Совхозная, д. 25</t>
  </si>
  <si>
    <t>13.05.1993</t>
  </si>
  <si>
    <t>г. Омск, ул. 2-я Совхозная, д. 29</t>
  </si>
  <si>
    <t>09.12.1992</t>
  </si>
  <si>
    <t>г. Омск, ул. 2-я Совхозная, д. 62</t>
  </si>
  <si>
    <t>г. Омск, ул. 2-я Солнечная, д. 23</t>
  </si>
  <si>
    <t>13.06.1992</t>
  </si>
  <si>
    <t>г. Омск, ул. 2-я Солнечная, д. 24</t>
  </si>
  <si>
    <r>
      <t>ВС, ТС, СК,</t>
    </r>
    <r>
      <rPr>
        <rFont val="Times New Roman"/>
        <color rgb="000000" tint="0"/>
        <sz val="16"/>
      </rPr>
      <t xml:space="preserve"> ЭС, ВО, ПСД</t>
    </r>
  </si>
  <si>
    <t>г. Омск, ул. 2-я Солнечная, д. 28</t>
  </si>
  <si>
    <t>г. Омск, ул. 2-я Солнечная, д. 28а</t>
  </si>
  <si>
    <t>г. Омск, ул. 2-я Солнечная, д. 28б</t>
  </si>
  <si>
    <t>г. Омск, ул. 2-я Солнечная, д. 29</t>
  </si>
  <si>
    <t>г. Омск, ул. 2-я Солнечная, д. 29, корпус 2</t>
  </si>
  <si>
    <t>10.08.2006</t>
  </si>
  <si>
    <t>г. Омск, ул. 2-я Солнечная, д. 30</t>
  </si>
  <si>
    <t>г. Омск, ул. 2-я Солнечная, д. 301</t>
  </si>
  <si>
    <t>12.05.2009</t>
  </si>
  <si>
    <t>г. Омск, ул. 2-я Солнечная, д. 32</t>
  </si>
  <si>
    <t>г. Омск, ул. 2-я Трамвайная, д. 27</t>
  </si>
  <si>
    <t>г. Омск, ул. 2-я Трамвайная, д. 28</t>
  </si>
  <si>
    <t>24.02.1994</t>
  </si>
  <si>
    <t>г. Омск, ул. 2-я Трамвайная, д. 39</t>
  </si>
  <si>
    <t>г. Омск, ул. 2-я Транспортная, д. 10</t>
  </si>
  <si>
    <t>г. Омск, ул. 2-я Транспортная, д. 12</t>
  </si>
  <si>
    <t>12.11.1992</t>
  </si>
  <si>
    <t>г. Омск, ул. 2-я Транспортная, д. 16</t>
  </si>
  <si>
    <t>г. Омск, ул. 2-я Учхозная, д. 4, корпус 1</t>
  </si>
  <si>
    <t>г. Омск, ул. 2-я Учхозная, д. 4, корпус 2</t>
  </si>
  <si>
    <t>г. Омск, ул. 2-я Челюскинцев, д. 11</t>
  </si>
  <si>
    <t>ТС, РПОД, СК, РК</t>
  </si>
  <si>
    <t>г. Омск, ул. 2-я Челюскинцев, д. 13</t>
  </si>
  <si>
    <t>г. Омск, ул. 2-я Челюскинцев, д. 15, корпус 1</t>
  </si>
  <si>
    <t>г. Омск, ул. 2-я Челюскинцев, д. 15, корпус 3</t>
  </si>
  <si>
    <t>г. Омск, ул. 2-я Челюскинцев, д. 15а</t>
  </si>
  <si>
    <t>07.04.1997</t>
  </si>
  <si>
    <t>г. Омск, ул. 2-я Челюскинцев, д. 17</t>
  </si>
  <si>
    <t>10.01.1993</t>
  </si>
  <si>
    <t>г. Омск, ул. 2-я Челюскинцев, д. 17, корпус 1</t>
  </si>
  <si>
    <t>г. Омск, ул. 2-я Челюскинцев, д. 17а</t>
  </si>
  <si>
    <t>г. Омск, ул. 2-я Челюскинцев, д. 19</t>
  </si>
  <si>
    <t>23.11.1992</t>
  </si>
  <si>
    <t>г. Омск, ул. 2-я Челюскинцев, д. 7</t>
  </si>
  <si>
    <t>г. Омск, ул. 2-я Челюскинцев, д. 7а</t>
  </si>
  <si>
    <t>г. Омск, ул. 2-я Челюскинцев, д. 9</t>
  </si>
  <si>
    <t>г. Омск, ул. 2-я Челюскинцев, д. 9а</t>
  </si>
  <si>
    <t>ВС, ТС, ПСД, СК, РК, РФС, РПОД</t>
  </si>
  <si>
    <t>г. Омск, ул. 3 Разъезд, д. 21</t>
  </si>
  <si>
    <t>26.02.1993</t>
  </si>
  <si>
    <t>г. Омск, ул. 3 Разъезд, д. 23</t>
  </si>
  <si>
    <t>17.08.1999</t>
  </si>
  <si>
    <t>г. Омск, ул. 3 Разъезд, д. 25а</t>
  </si>
  <si>
    <t>г. Омск, ул. 3 Разъезд, д. 27а</t>
  </si>
  <si>
    <t>12.07.1992</t>
  </si>
  <si>
    <t>г. Омск, ул. 3 Разъезд, д. 31</t>
  </si>
  <si>
    <t>г. Омск, ул. 3 Разъезд, д. 36</t>
  </si>
  <si>
    <t>г. Омск, ул. 30 лет ВЛКСМ, д. 50</t>
  </si>
  <si>
    <t>г. Омск, ул. 30-я Северная, д. 64</t>
  </si>
  <si>
    <t>г. Омск, ул. 30-я Северная, д. 65</t>
  </si>
  <si>
    <t>г. Омск, ул. 30-я Северная, д. 66</t>
  </si>
  <si>
    <t>г. Омск, ул. 30-я Северная, д. 68</t>
  </si>
  <si>
    <t>г. Омск, ул. 33-я Северная, д. 122</t>
  </si>
  <si>
    <t xml:space="preserve">ВС, ВО, ТС, УС </t>
  </si>
  <si>
    <t>г. Омск, ул. 33-я Северная, д. 140</t>
  </si>
  <si>
    <t>г. Омск, ул. 33-я Северная, д. 142</t>
  </si>
  <si>
    <t>г. Омск, ул. 33-я Северная, д. 144</t>
  </si>
  <si>
    <t>г. Омск, ул. 33-я Северная, д. 27</t>
  </si>
  <si>
    <t>г. Омск, ул. 33-я Северная, д. 29</t>
  </si>
  <si>
    <t>ЭС, ВО, ПСД, СК</t>
  </si>
  <si>
    <t>г. Омск, ул. 33-я Северная, д. 30а</t>
  </si>
  <si>
    <t>г. Омск, ул. 33-я Северная, д. 30б</t>
  </si>
  <si>
    <t>г. Омск, ул. 33-я Северная, д. 40а</t>
  </si>
  <si>
    <t>г. Омск, ул. 35-я Северная, д. 1, корпус 1</t>
  </si>
  <si>
    <t>22.12.1998</t>
  </si>
  <si>
    <t>г. Омск, ул. 35-я Северная, д. 3а</t>
  </si>
  <si>
    <t>13.02.2004</t>
  </si>
  <si>
    <t>г. Омск, ул. 36-я Северная, д. 5</t>
  </si>
  <si>
    <t>г. Омск, ул. 3-я Автомобильная, д. 1</t>
  </si>
  <si>
    <r>
      <rPr>
        <rFont val="Times New Roman"/>
        <color rgb="000000" tint="0"/>
        <sz val="16"/>
      </rPr>
      <t>ЭС</t>
    </r>
    <r>
      <rPr>
        <rFont val="Times New Roman"/>
        <color rgb="000000" tint="0"/>
        <sz val="16"/>
      </rPr>
      <t xml:space="preserve">, </t>
    </r>
    <r>
      <rPr>
        <rFont val="Times New Roman"/>
        <color rgb="000000" tint="0"/>
        <sz val="16"/>
      </rPr>
      <t>ТС, СК</t>
    </r>
    <r>
      <rPr>
        <rFont val="Times New Roman"/>
        <color rgb="000000" tint="0"/>
        <sz val="16"/>
      </rPr>
      <t>, ПСД</t>
    </r>
  </si>
  <si>
    <t>ВС, ВО,ПСД</t>
  </si>
  <si>
    <t>г. Омск, ул. 3-я Дачная, д. 1</t>
  </si>
  <si>
    <t>г. Омск, ул. 3-я Енисейская, д. 19б</t>
  </si>
  <si>
    <t>г. Омск, ул. 3-я Енисейская, д. 28</t>
  </si>
  <si>
    <t>г. Омск, ул. 3-я Енисейская, д. 28/1</t>
  </si>
  <si>
    <t>г. Омск, ул. 3-я Енисейская, д. 32, корпус 1</t>
  </si>
  <si>
    <t>г. Омск, ул. 3-я Енисейская, д. 32, корпус 2</t>
  </si>
  <si>
    <t>г. Омск, ул. 3-я Енисейская, д. 32, корпус 3</t>
  </si>
  <si>
    <t>г. Омск, ул. 3-я Железнодорожная, д. 10а</t>
  </si>
  <si>
    <t>г. Омск, ул. 3-я Железнодорожная, д. 11</t>
  </si>
  <si>
    <t>г. Омск, ул. 3-я Железнодорожная, д. 12</t>
  </si>
  <si>
    <t>г. Омск, ул. 3-я Железнодорожная, д. 13</t>
  </si>
  <si>
    <t>ВС, ВО, РК, ЛО, ЭС, РПОД</t>
  </si>
  <si>
    <t>г. Омск, ул. 3-я Железнодорожная, д. 14</t>
  </si>
  <si>
    <t>г. Омск, ул. 3-я Железнодорожная, д. 15</t>
  </si>
  <si>
    <t>г. Омск, ул. 3-я Железнодорожная, д. 20</t>
  </si>
  <si>
    <t>г. Омск, ул. 3-я Железнодорожная, д. 22</t>
  </si>
  <si>
    <t>г. Омск, ул. 3-я Железнодорожная, д. 24</t>
  </si>
  <si>
    <t>г. Омск, ул. 3-я Железнодорожная, д. 24а</t>
  </si>
  <si>
    <t>РФС, ВО</t>
  </si>
  <si>
    <t>г. Омск, ул. 3-я Железнодорожная, д. 26</t>
  </si>
  <si>
    <t>г. Омск, ул. 3-я Железнодорожная, д. 3</t>
  </si>
  <si>
    <t>ТС, ВС, ЭС, ВО, ПСД</t>
  </si>
  <si>
    <t>г. Омск, ул. 3-я Железнодорожная, д. 5</t>
  </si>
  <si>
    <t>15.09.2005</t>
  </si>
  <si>
    <t>г. Омск, ул. 3-я Железнодорожная, д. 7</t>
  </si>
  <si>
    <t>г. Омск, ул. 3-я Железнодорожная, д. 9</t>
  </si>
  <si>
    <t>г. Омск, ул. 3-я Кордная, д. 10</t>
  </si>
  <si>
    <t>г. Омск, ул. 3-я Кордная, д. 12</t>
  </si>
  <si>
    <t>02.02.1995</t>
  </si>
  <si>
    <t>г. Омск, ул. 3-я Кордная, д. 14</t>
  </si>
  <si>
    <t>21.01.1994</t>
  </si>
  <si>
    <t>г. Омск, ул. 3-я Кордная, д. 16</t>
  </si>
  <si>
    <t>г. Омск, ул. 3-я Кордная, д. 18</t>
  </si>
  <si>
    <t>г. Омск, ул. 3-я Кордная, д. 20</t>
  </si>
  <si>
    <t>г. Омск, ул. 3-я Кордная, д. 22</t>
  </si>
  <si>
    <t>г. Омск, ул. 3-я Кордная, д. 23</t>
  </si>
  <si>
    <t>г. Омск, ул. 3-я Кордная, д. 23а</t>
  </si>
  <si>
    <t>01.01.2002</t>
  </si>
  <si>
    <t>г. Омск, ул. 3-я Кордная, д. 24</t>
  </si>
  <si>
    <t>г. Омск, ул. 3-я Кордная, д. 24а</t>
  </si>
  <si>
    <t>г. Омск, ул. 3-я Кордная, д. 24б</t>
  </si>
  <si>
    <t>г. Омск, ул. 3-я Ленинградская, д. 41</t>
  </si>
  <si>
    <t>РФС, РПОД, ТС, ВС</t>
  </si>
  <si>
    <t>г. Омск, ул. 3-я Ленинградская, д. 43</t>
  </si>
  <si>
    <t>РК, ВС, ВО, ЭС, ПСД</t>
  </si>
  <si>
    <t>г. Омск, ул. 3-я Ленинградская, д. 43, корпус 1</t>
  </si>
  <si>
    <t>ВС, ВО, ТС, РПОД</t>
  </si>
  <si>
    <t>г. Омск, ул. 3-я Линия, д. 161а</t>
  </si>
  <si>
    <t>г. Омск, ул. 3-я Любинская, д. 11</t>
  </si>
  <si>
    <t>г. Омск, ул. 3-я Любинская, д. 13</t>
  </si>
  <si>
    <t>г. Омск, ул. 3-я Любинская, д. 13а</t>
  </si>
  <si>
    <t>г. Омск, ул. 3-я Любинская, д. 13б</t>
  </si>
  <si>
    <t>г. Омск, ул. 3-я Любинская, д. 15</t>
  </si>
  <si>
    <t>г. Омск, ул. 3-я Любинская, д. 17</t>
  </si>
  <si>
    <t>13.06.1996</t>
  </si>
  <si>
    <t>г. Омск, ул. 3-я Любинская, д. 19</t>
  </si>
  <si>
    <t>г. Омск, ул. 3-я Любинская, д. 21</t>
  </si>
  <si>
    <t>г. Омск, ул. 3-я Любинская, д. 22</t>
  </si>
  <si>
    <t>г. Омск, ул. 3-я Любинская, д. 22, корпус 1</t>
  </si>
  <si>
    <t>24.01.1994</t>
  </si>
  <si>
    <t>г. Омск, ул. 3-я Любинская, д. 22, корпус 2</t>
  </si>
  <si>
    <t>22.02.1994</t>
  </si>
  <si>
    <t>г. Омск, ул. 3-я Любинская, д. 23</t>
  </si>
  <si>
    <t>г. Омск, ул. 3-я Любинская, д. 24</t>
  </si>
  <si>
    <t>30.11.1992</t>
  </si>
  <si>
    <t>г. Омск, ул. 3-я Любинская, д. 24, корпус 1</t>
  </si>
  <si>
    <t>г. Омск, ул. 3-я Любинская, д. 24, корпус 2</t>
  </si>
  <si>
    <t>г. Омск, ул. 3-я Любинская, д. 26а</t>
  </si>
  <si>
    <t>г. Омск, ул. 3-я Любинская, д. 28</t>
  </si>
  <si>
    <t>г. Омск, ул. 3-я Любинская, д. 28А</t>
  </si>
  <si>
    <t>г. Омск, ул. 3-я Любинская, д. 3</t>
  </si>
  <si>
    <t>ВС, ВО, РПОД</t>
  </si>
  <si>
    <t>г. Омск, ул. 3-я Любинская, д. 30</t>
  </si>
  <si>
    <t>РПОД, ВС</t>
  </si>
  <si>
    <t>г. Омск, ул. 3-я Любинская, д. 30, корпус 1</t>
  </si>
  <si>
    <t>г. Омск, ул. 3-я Любинская, д. 5</t>
  </si>
  <si>
    <t>РПОД, ПСД, СК</t>
  </si>
  <si>
    <t>г. Омск, ул. 3-я Любинская, д. 7</t>
  </si>
  <si>
    <t>г. Омск, ул. 3-я Молодежная, д. 47</t>
  </si>
  <si>
    <t>28.04.1994</t>
  </si>
  <si>
    <t>г. Омск, ул. 3-я Молодежная, д. 49</t>
  </si>
  <si>
    <t>г. Омск, ул. 3-я Молодежная, д. 50</t>
  </si>
  <si>
    <t>г. Омск, ул. 3-я Молодежная, д. 51</t>
  </si>
  <si>
    <t>г. Омск, ул. 3-я Молодежная, д. 52</t>
  </si>
  <si>
    <t>г. Омск, ул. 3-я Молодежная, д. 54</t>
  </si>
  <si>
    <t>г. Омск, ул. 3-я Молодежная, д. 56</t>
  </si>
  <si>
    <t>г. Омск, ул. 3-я Молодежная, д. 57а</t>
  </si>
  <si>
    <t>24.02.2010</t>
  </si>
  <si>
    <t>г. Омск, ул. 3-я Молодежная, д. 58</t>
  </si>
  <si>
    <t>г. Омск, ул. 3-я Молодежная, д. 59</t>
  </si>
  <si>
    <t>г. Омск, ул. 3-я Молодежная, д. 60</t>
  </si>
  <si>
    <t>г. Омск, ул. 3-я Молодежная, д. 61</t>
  </si>
  <si>
    <t>г. Омск, ул. 3-я Молодежная, д. 62</t>
  </si>
  <si>
    <t>28.12.2006</t>
  </si>
  <si>
    <t>г. Омск, ул. 3-я Молодежная, д. 62, корпус 1</t>
  </si>
  <si>
    <t>20.04.2004</t>
  </si>
  <si>
    <t>г. Омск, ул. 3-я Молодежная, д. 63</t>
  </si>
  <si>
    <t>г. Омск, ул. 3-я Молодежная, д. 64</t>
  </si>
  <si>
    <t>г. Омск, ул. 3-я Молодежная, д. 65</t>
  </si>
  <si>
    <t>01.04.1996</t>
  </si>
  <si>
    <t>г. Омск, ул. 3-я Молодежная, д. 69</t>
  </si>
  <si>
    <t>г. Омск, ул. 3-я Молодежная, д. 71</t>
  </si>
  <si>
    <t>г. Омск, ул. 3-я Молодежная, д. 73</t>
  </si>
  <si>
    <t>г. Омск, ул. 3-я Молодежная, д. 75</t>
  </si>
  <si>
    <t>г. Омск, ул. 3-я Молодежная, д. 77</t>
  </si>
  <si>
    <t>г. Омск, ул. 3-я Молодежная, д. 81</t>
  </si>
  <si>
    <t>06.10.1993</t>
  </si>
  <si>
    <t>г. Омск, ул. 3-я Островская, д. 166</t>
  </si>
  <si>
    <t>УНК</t>
  </si>
  <si>
    <t>г. Омск, ул. 3-я Островская, д. 168</t>
  </si>
  <si>
    <t>г. Омск, ул. 3-я Северная, д. 123</t>
  </si>
  <si>
    <t>г. Омск, ул. 3-я Северная, д. 123, корпус 1</t>
  </si>
  <si>
    <t>г. Омск, ул. 3-я Станционная, д. 71</t>
  </si>
  <si>
    <t>г. Омск, ул. 3-я Станционная, д. 82</t>
  </si>
  <si>
    <t>17.04.1996</t>
  </si>
  <si>
    <t>г. Омск, ул. 3-я Станционная, д. 84</t>
  </si>
  <si>
    <t>г. Омск, ул. 3-я Станционная, д. 86</t>
  </si>
  <si>
    <t>08.11.1992</t>
  </si>
  <si>
    <t>РФС, ВС, УС,  РПОД</t>
  </si>
  <si>
    <t>г. Омск, ул. 3-я Транспортная, д. 11</t>
  </si>
  <si>
    <t>г. Омск, ул. 3-я Транспортная, д. 13</t>
  </si>
  <si>
    <t>г. Омск, ул. 3-я Транспортная, д. 19</t>
  </si>
  <si>
    <t>05.01.1994</t>
  </si>
  <si>
    <t>г. Омск, ул. 3-я Транспортная, д. 21</t>
  </si>
  <si>
    <t>г. Омск, ул. 3-я Транспортная, д. 4, корпус 2</t>
  </si>
  <si>
    <t>11.01.2010</t>
  </si>
  <si>
    <t>РПОД, ЛО, ППА</t>
  </si>
  <si>
    <t>г. Омск, ул. 3-я Транспортная, д. 7а</t>
  </si>
  <si>
    <t>г. Омск, ул. 3-я Транспортная, д. 9</t>
  </si>
  <si>
    <t>г. Омск, ул. 3-я Челюскинцев, д. 97</t>
  </si>
  <si>
    <t>08.10.2001</t>
  </si>
  <si>
    <t>г. Омск, ул. 3-я Челюскинцев, д. 99</t>
  </si>
  <si>
    <t>02.12.1996</t>
  </si>
  <si>
    <t>г. Омск, ул. 3-я Чередовая, д. 28</t>
  </si>
  <si>
    <t>28.03.2003</t>
  </si>
  <si>
    <t>г. Омск, ул. 40 лет Победы, д. 1</t>
  </si>
  <si>
    <t>г. Омск, ул. 40 лет Победы, д. 2</t>
  </si>
  <si>
    <t>г. Омск, ул. 4-я Дачная, д. 11</t>
  </si>
  <si>
    <t>г. Омск, ул. 4-я Дачная, д. 13</t>
  </si>
  <si>
    <t>г. Омск, ул. 4-я Железнодорожная, д. 10</t>
  </si>
  <si>
    <t>г. Омск, ул. 4-я Железнодорожная, д. 12</t>
  </si>
  <si>
    <t>г. Омск, ул. 4-я Железнодорожная, д. 4</t>
  </si>
  <si>
    <t>г. Омск, ул. 4-я Железнодорожная, д. 8</t>
  </si>
  <si>
    <t>г. Омск, ул. 4-я Заречная, д. 2а</t>
  </si>
  <si>
    <t>г. Омск, ул. 4-я Заречная, д. 4</t>
  </si>
  <si>
    <t>г. Омск, ул. 4-я Заречная, д. 4, корпус 1</t>
  </si>
  <si>
    <t>11.05.2001</t>
  </si>
  <si>
    <t>г. Омск, ул. 4-я Заречная, д. 9а</t>
  </si>
  <si>
    <t>06.01.1994</t>
  </si>
  <si>
    <t>г. Омск, ул. 4-я Кордная, д. 44</t>
  </si>
  <si>
    <t>г. Омск, ул. 4-я Кордная, д. 45</t>
  </si>
  <si>
    <t>г. Омск, ул. 4-я Кордная, д. 48</t>
  </si>
  <si>
    <t>г. Омск, ул. 4-я Кордная, д. 52</t>
  </si>
  <si>
    <t>09.02.1998</t>
  </si>
  <si>
    <t>г. Омск, ул. 4-я Кордная, д. 52А</t>
  </si>
  <si>
    <t>г. Омск, ул. 4-я Кордная, д. 54</t>
  </si>
  <si>
    <t>15.09.1999</t>
  </si>
  <si>
    <t>г. Омск, ул. 4-я Кордная, д. 55</t>
  </si>
  <si>
    <t>15.05.2000</t>
  </si>
  <si>
    <t>г. Омск, ул. 4-я Кордная, д. 55а</t>
  </si>
  <si>
    <t>г. Омск, ул. 4-я Кордная, д. 56</t>
  </si>
  <si>
    <t>г. Омск, ул. 4-я Кордная, д. 56а</t>
  </si>
  <si>
    <t>г. Омск, ул. 4-я Кордная, д. 58</t>
  </si>
  <si>
    <t>г. Омск, ул. 4-я Кордная, д. 62а</t>
  </si>
  <si>
    <t>30.05.2001</t>
  </si>
  <si>
    <t>г. Омск, ул. 4-я Линия, д. 178</t>
  </si>
  <si>
    <t>г. Омск, ул. 4-я Линия, д. 229</t>
  </si>
  <si>
    <t>г. Омск, ул. 4-я Линия, д. 231</t>
  </si>
  <si>
    <t>г. Омск, ул. 4-я Линия, д. 233</t>
  </si>
  <si>
    <t>г. Омск, ул. 4-я Линия, д. 235</t>
  </si>
  <si>
    <t>г. Омск, ул. 4-я Линия, д. 237</t>
  </si>
  <si>
    <t>13.04.1993</t>
  </si>
  <si>
    <t>г. Омск, ул. 4-я Линия, д. 238</t>
  </si>
  <si>
    <t>г. Омск, ул. 4-я Линия, д. 238а</t>
  </si>
  <si>
    <t>г. Омск, ул. 4-я Линия, д. 239</t>
  </si>
  <si>
    <t>г. Омск, ул. 4-я Линия, д. 240</t>
  </si>
  <si>
    <t>г. Омск, ул. 4-я Линия, д. 242</t>
  </si>
  <si>
    <t>г. Омск, ул. 4-я Линия, д. 244</t>
  </si>
  <si>
    <t>г. Омск, ул. 4-я Любинская, д. 34/1</t>
  </si>
  <si>
    <t>г. Омск, ул. 4-я Любинская, д. 34Б</t>
  </si>
  <si>
    <t>г. Омск, ул. 4-я Любинская, д. 36</t>
  </si>
  <si>
    <t>г. Омск, ул. 4-я Любинская, д. 38</t>
  </si>
  <si>
    <r>
      <rPr>
        <rFont val="Times New Roman"/>
        <color rgb="000000" tint="0"/>
        <sz val="16"/>
      </rPr>
      <t>РФС</t>
    </r>
    <r>
      <rPr>
        <rFont val="Times New Roman"/>
        <color rgb="000000" tint="0"/>
        <sz val="16"/>
      </rPr>
      <t xml:space="preserve">, </t>
    </r>
    <r>
      <rPr>
        <rFont val="Times New Roman"/>
        <color rgb="000000" tint="0"/>
        <sz val="16"/>
      </rPr>
      <t xml:space="preserve">ТС, ВС, СК, </t>
    </r>
    <r>
      <rPr>
        <rFont val="Times New Roman"/>
        <color rgb="000000" tint="0"/>
        <sz val="16"/>
      </rPr>
      <t>ПСД</t>
    </r>
  </si>
  <si>
    <t>г. Омск, ул. 4-я Любинская, д. 38, корпус 1</t>
  </si>
  <si>
    <t>г. Омск, ул. 4-я Любинская, д. 40</t>
  </si>
  <si>
    <t>ВО, ТС, ВС, ПСД</t>
  </si>
  <si>
    <t>г. Омск, ул. 4-я Любинская, д. 40а</t>
  </si>
  <si>
    <t xml:space="preserve">ЛО, ПСД, СК </t>
  </si>
  <si>
    <t>г. Омск, ул. 4-я Любинская, д. 42</t>
  </si>
  <si>
    <t>г. Омск, ул. 4-я Любинская, д. 42а</t>
  </si>
  <si>
    <t>ЭС, БДТ</t>
  </si>
  <si>
    <t>г. Омск, ул. 4-я Любинская, д. 42б</t>
  </si>
  <si>
    <t>г. Омск, ул. 4-я Любинская, д. 46</t>
  </si>
  <si>
    <t>РФС, РПОД, ПСД, СК</t>
  </si>
  <si>
    <t>г. Омск, ул. 4-я Марьяновская, д. 1</t>
  </si>
  <si>
    <t>ВС, БДТ</t>
  </si>
  <si>
    <t>г. Омск, ул. 4-я Марьяновская, д. 2</t>
  </si>
  <si>
    <t>15.09.2008</t>
  </si>
  <si>
    <t>г. Омск, ул. 4-я Марьяновская, д. 4</t>
  </si>
  <si>
    <t>20.11.2008</t>
  </si>
  <si>
    <t>г. Омск, ул. 4-я Марьяновская, д. 4а</t>
  </si>
  <si>
    <t>г. Омск, ул. 4-я Марьяновская, д. 6</t>
  </si>
  <si>
    <t>г. Омск, ул. 4-я Новостроевская, д. 2</t>
  </si>
  <si>
    <t>г. Омск, ул. 4-я Новостроевская, д. 3</t>
  </si>
  <si>
    <t>02.04.1996</t>
  </si>
  <si>
    <t>РК, РФС, РП</t>
  </si>
  <si>
    <t>г. Омск, ул. 4-я Новостроевская, д. 4</t>
  </si>
  <si>
    <t>г. Омск, ул. 4-я Новостроевская, д. 5</t>
  </si>
  <si>
    <t>ЭС, РФС, РПОД, ВС</t>
  </si>
  <si>
    <t>г. Омск, ул. 4-я Новостроевская, д. 6</t>
  </si>
  <si>
    <t>23.07.1992</t>
  </si>
  <si>
    <t>г. Омск, ул. 4-я Новостроевская, д. 61</t>
  </si>
  <si>
    <t>РК, УС, РФС, ТС</t>
  </si>
  <si>
    <t>г. Омск, ул. 4-я Новостроевская, д. 8</t>
  </si>
  <si>
    <t>г. Омск, ул. 4-я Поселковая, д. 2</t>
  </si>
  <si>
    <t>11.09.1995</t>
  </si>
  <si>
    <t>ВС, ВО, ТС</t>
  </si>
  <si>
    <t>г. Омск, ул. 4-я Поселковая, д. 24, корпус 2</t>
  </si>
  <si>
    <t>09.03.1993</t>
  </si>
  <si>
    <t>г. Омск, ул. 4-я Поселковая, д. 26</t>
  </si>
  <si>
    <t>г. Омск, ул. 4-я Поселковая, д. 26, корпус 1</t>
  </si>
  <si>
    <t>г. Омск, ул. 4-я Поселковая, д. 26, корпус 2</t>
  </si>
  <si>
    <t>г. Омск, ул. 4-я Поселковая, д. 26, корпус 3</t>
  </si>
  <si>
    <t>г. Омск, ул. 4-я Поселковая, д. 34</t>
  </si>
  <si>
    <t>г. Омск, ул. 4-я Поселковая, д. 34а</t>
  </si>
  <si>
    <t>г. Омск, ул. 4-я Поселковая, д. 34б</t>
  </si>
  <si>
    <t>ЭС, РФС, РПОД</t>
  </si>
  <si>
    <t>г. Омск, ул. 4-я Поселковая, д. 34в</t>
  </si>
  <si>
    <t>г. Омск, ул. 4-я Поселковая, д. 36</t>
  </si>
  <si>
    <t>05.08.1992</t>
  </si>
  <si>
    <t>г. Омск, ул. 4-я Поселковая, д. 4</t>
  </si>
  <si>
    <t>05.06.1997</t>
  </si>
  <si>
    <t>г. Омск, ул. 4-я Поселковая, д. 44</t>
  </si>
  <si>
    <t>г. Омск, ул. 4-я Поселковая, д. 44а</t>
  </si>
  <si>
    <r>
      <t xml:space="preserve">ТС, ВС, ВО, ЭС, ПСД, </t>
    </r>
    <r>
      <rPr>
        <rFont val="Times New Roman"/>
        <color rgb="000000" tint="0"/>
        <sz val="16"/>
      </rPr>
      <t>РК, СК</t>
    </r>
  </si>
  <si>
    <t>г. Омск, ул. 4-я Поселковая, д. 44б</t>
  </si>
  <si>
    <t>19.03.1993</t>
  </si>
  <si>
    <t>г. Омск, ул. 4-я Северная, д. 5</t>
  </si>
  <si>
    <t>г. Омск, ул. 4-я Транспортная, д. 10</t>
  </si>
  <si>
    <t>РК, ПСД ПСД</t>
  </si>
  <si>
    <t>г. Омск, ул. 4-я Транспортная, д. 12</t>
  </si>
  <si>
    <t>г. Омск, ул. 4-я Транспортная, д. 13</t>
  </si>
  <si>
    <t>г. Омск, ул. 4-я Транспортная, д. 14</t>
  </si>
  <si>
    <t>г. Омск, ул. 4-я Транспортная, д. 15</t>
  </si>
  <si>
    <t>г. Омск, ул. 4-я Транспортная, д. 3</t>
  </si>
  <si>
    <t>г. Омск, ул. 4-я Транспортная, д. 32</t>
  </si>
  <si>
    <t>г. Омск, ул. 4-я Транспортная, д. 34</t>
  </si>
  <si>
    <t>г. Омск, ул. 4-я Транспортная, д. 36б</t>
  </si>
  <si>
    <t>11.06.2009</t>
  </si>
  <si>
    <t>ЛО, РФС, РПОД</t>
  </si>
  <si>
    <t>г. Омск, ул. 4-я Транспортная, д. 36в</t>
  </si>
  <si>
    <t>23.01.2013</t>
  </si>
  <si>
    <t>ВС, ВО, ЛО, РФС, РПОД, БДТ</t>
  </si>
  <si>
    <t>г. Омск, ул. 4-я Транспортная, д. 38</t>
  </si>
  <si>
    <t>г. Омск, ул. 4-я Транспортная, д. 40</t>
  </si>
  <si>
    <t>г. Омск, ул. 4-я Транспортная, д. 42</t>
  </si>
  <si>
    <t>г. Омск, ул. 4-я Транспортная, д. 42а</t>
  </si>
  <si>
    <t>26.04.1994</t>
  </si>
  <si>
    <t>г. Омск, ул. 4-я Транспортная, д. 44</t>
  </si>
  <si>
    <t>г. Омск, ул. 4-я Транспортная, д. 5</t>
  </si>
  <si>
    <t>г. Омск, ул. 4-я Транспортная, д. 52</t>
  </si>
  <si>
    <t>г. Омск, ул. 4-я Транспортная, д. 54</t>
  </si>
  <si>
    <t>г. Омск, ул. 4-я Транспортная, д. 7</t>
  </si>
  <si>
    <t>06.04.1993</t>
  </si>
  <si>
    <t>г. Омск, ул. 4-я Транспортная, д. 9</t>
  </si>
  <si>
    <t>г. Омск, ул. 4-я Челюскинцев, д. 113</t>
  </si>
  <si>
    <t>г. Омск, ул. 4-я Челюскинцев, д. 115</t>
  </si>
  <si>
    <t>г. Омск, ул. 4-я Челюскинцев, д. 115, корпус 1</t>
  </si>
  <si>
    <t>г. Омск, ул. 4-я Челюскинцев, д. 117</t>
  </si>
  <si>
    <t>РФС, ВС, ВО, ТС, ЭС, ПСД</t>
  </si>
  <si>
    <t>г. Омск, ул. 4-я Челюскинцев, д. 117а</t>
  </si>
  <si>
    <t>г. Омск, ул. 4-я Челюскинцев, д. 119</t>
  </si>
  <si>
    <t>г. Омск, ул. 4-я Челюскинцев, д. 93</t>
  </si>
  <si>
    <t>г. Омск, ул. 4-я Челюскинцев, д. 95</t>
  </si>
  <si>
    <t>г. Омск, ул. 4-я Челюскинцев, д. 97</t>
  </si>
  <si>
    <t>г. Омск, ул. 4-я Челюскинцев, д. 99</t>
  </si>
  <si>
    <t>г. Омск, ул. 50 лет ВЛКСМ, д. 1</t>
  </si>
  <si>
    <t>28.02.1992</t>
  </si>
  <si>
    <t>г. Омск, ул. 50 лет ВЛКСМ, д. 10</t>
  </si>
  <si>
    <t>г. Омск, ул. 50 лет ВЛКСМ, д. 12</t>
  </si>
  <si>
    <t>г. Омск, ул. 50 лет ВЛКСМ, д. 13</t>
  </si>
  <si>
    <t>г. Омск, ул. 50 лет ВЛКСМ, д. 13а</t>
  </si>
  <si>
    <t>г. Омск, ул. 50 лет ВЛКСМ, д. 14</t>
  </si>
  <si>
    <t>23.08.1993</t>
  </si>
  <si>
    <t>г. Омск, ул. 50 лет ВЛКСМ, д. 14а</t>
  </si>
  <si>
    <t>г. Омск, ул. 50 лет ВЛКСМ, д. 14б</t>
  </si>
  <si>
    <t>г. Омск, ул. 50 лет ВЛКСМ, д. 14в</t>
  </si>
  <si>
    <t>г. Омск, ул. 50 лет ВЛКСМ, д. 15</t>
  </si>
  <si>
    <t>г. Омск, ул. 50 лет ВЛКСМ, д. 16</t>
  </si>
  <si>
    <t>г. Омск, ул. 50 лет ВЛКСМ, д. 16а</t>
  </si>
  <si>
    <t>г. Омск, ул. 50 лет ВЛКСМ, д. 17</t>
  </si>
  <si>
    <t>г. Омск, ул. 50 лет ВЛКСМ, д. 2</t>
  </si>
  <si>
    <t>г. Омск, ул. 50 лет ВЛКСМ, д. 2а</t>
  </si>
  <si>
    <t>г. Омск, ул. 50 лет ВЛКСМ, д. 2б</t>
  </si>
  <si>
    <t>г. Омск, ул. 50 лет ВЛКСМ, д. 2в</t>
  </si>
  <si>
    <t>ТС, ЭС, ПСД, СК , УС</t>
  </si>
  <si>
    <t>г. Омск, ул. 50 лет ВЛКСМ, д. 3</t>
  </si>
  <si>
    <t>г. Омск, ул. 50 лет ВЛКСМ, д. 4</t>
  </si>
  <si>
    <t>г. Омск, ул. 50 лет ВЛКСМ, д. 4а</t>
  </si>
  <si>
    <t>г. Омск, ул. 50 лет ВЛКСМ, д. 4б</t>
  </si>
  <si>
    <t>г. Омск, ул. 50 лет ВЛКСМ, д. 4в</t>
  </si>
  <si>
    <t>г. Омск, ул. 50 лет ВЛКСМ, д. 5</t>
  </si>
  <si>
    <t>г. Омск, ул. 50 лет ВЛКСМ, д. 5а</t>
  </si>
  <si>
    <t>г. Омск, ул. 50 лет ВЛКСМ, д. 5в</t>
  </si>
  <si>
    <t>г. Омск, ул. 50 лет ВЛКСМ, д. 6</t>
  </si>
  <si>
    <t>г. Омск, ул. 50 лет ВЛКСМ, д. 7</t>
  </si>
  <si>
    <t>г. Омск, ул. 50 лет ВЛКСМ, д. 7а</t>
  </si>
  <si>
    <t>г. Омск, ул. 50 лет ВЛКСМ, д. 8</t>
  </si>
  <si>
    <t>09.10.1992</t>
  </si>
  <si>
    <t>г. Омск, ул. 50 лет ВЛКСМ, д. 8а</t>
  </si>
  <si>
    <t>г. Омск, ул. 50 лет ВЛКСМ, д. 9</t>
  </si>
  <si>
    <t>г. Омск, ул. 50 лет Октября, д. 116</t>
  </si>
  <si>
    <t>г. Омск, ул. 50 лет Октября, д. 116, корпус 1</t>
  </si>
  <si>
    <t>г. Омск, ул. 50 лет Октября, д. 118</t>
  </si>
  <si>
    <t>г. Омск, ул. 50 лет Октября, д. 118а</t>
  </si>
  <si>
    <t>г. Омск, ул. 50 лет Октября, д. 98</t>
  </si>
  <si>
    <t>г. Омск, ул. 50 лет Профсоюзов, д. 101</t>
  </si>
  <si>
    <t>г. Омск, ул. 50 лет Профсоюзов, д. 102</t>
  </si>
  <si>
    <t>г. Омск, ул. 50 лет Профсоюзов, д. 102, корпус 1</t>
  </si>
  <si>
    <t>г. Омск, ул. 50 лет Профсоюзов, д. 103</t>
  </si>
  <si>
    <t>г. Омск, ул. 50 лет Профсоюзов, д. 107</t>
  </si>
  <si>
    <t>г. Омск, ул. 50 лет Профсоюзов, д. 107, корпус 1</t>
  </si>
  <si>
    <t>г. Омск, ул. 50 лет Профсоюзов, д. 109</t>
  </si>
  <si>
    <t>г. Омск, ул. 50 лет Профсоюзов, д. 109а</t>
  </si>
  <si>
    <t>г. Омск, ул. 50 лет Профсоюзов, д. 111</t>
  </si>
  <si>
    <t>г. Омск, ул. 50 лет Профсоюзов, д. 113</t>
  </si>
  <si>
    <t>г. Омск, ул. 50 лет Профсоюзов, д. 114</t>
  </si>
  <si>
    <t>РК, БДТ, РПОД</t>
  </si>
  <si>
    <t>г. Омск, ул. 50 лет Профсоюзов, д. 118</t>
  </si>
  <si>
    <t>г. Омск, ул. 50 лет Профсоюзов, д. 119</t>
  </si>
  <si>
    <t>25.11.1997</t>
  </si>
  <si>
    <t>г. Омск, ул. 50 лет Профсоюзов, д. 120</t>
  </si>
  <si>
    <t>г. Омск, ул. 50 лет Профсоюзов, д. 122</t>
  </si>
  <si>
    <t>г. Омск, ул. 50 лет Профсоюзов, д. 126</t>
  </si>
  <si>
    <t>г. Омск, ул. 50 лет Профсоюзов, д. 128</t>
  </si>
  <si>
    <t>г. Омск, ул. 50 лет Профсоюзов, д. 130</t>
  </si>
  <si>
    <t>20.03.1992</t>
  </si>
  <si>
    <t>г. Омск, ул. 50 лет Профсоюзов, д. 132</t>
  </si>
  <si>
    <t>г. Омск, ул. 50 лет Профсоюзов, д. 4</t>
  </si>
  <si>
    <t>04.06.1996</t>
  </si>
  <si>
    <t>г. Омск, ул. 50 лет Профсоюзов, д. 55</t>
  </si>
  <si>
    <t>г. Омск, ул. 50 лет Профсоюзов, д. 55а</t>
  </si>
  <si>
    <t>г. Омск, ул. 50 лет Профсоюзов, д. 55б</t>
  </si>
  <si>
    <t>г. Омск, ул. 50 лет Профсоюзов, д. 57</t>
  </si>
  <si>
    <t>г. Омск, ул. 50 лет Профсоюзов, д. 57а</t>
  </si>
  <si>
    <t>22.11.1992</t>
  </si>
  <si>
    <t>ЭС, ВС, ВО, ТС, ПСД</t>
  </si>
  <si>
    <t>г. Омск, ул. 50 лет Профсоюзов, д. 57б</t>
  </si>
  <si>
    <t>г. Омск, ул. 50 лет Профсоюзов, д. 59</t>
  </si>
  <si>
    <t>г. Омск, ул. 50 лет Профсоюзов, д. 59а</t>
  </si>
  <si>
    <t>г. Омск, ул. 50 лет Профсоюзов, д. 59б</t>
  </si>
  <si>
    <t>г. Омск, ул. 50 лет Профсоюзов, д. 59в</t>
  </si>
  <si>
    <t>г. Омск, ул. 50 лет Профсоюзов, д. 61а</t>
  </si>
  <si>
    <t>г. Омск, ул. 50 лет Профсоюзов, д. 61б</t>
  </si>
  <si>
    <t>г. Омск, ул. 50 лет Профсоюзов, д. 63</t>
  </si>
  <si>
    <t>г. Омск, ул. 50 лет Профсоюзов, д. 63а</t>
  </si>
  <si>
    <t>г. Омск, ул. 50 лет Профсоюзов, д. 65</t>
  </si>
  <si>
    <t>г. Омск, ул. 50 лет Профсоюзов, д. 65а</t>
  </si>
  <si>
    <t>г. Омск, ул. 50 лет Профсоюзов, д. 67</t>
  </si>
  <si>
    <t>г. Омск, ул. 50 лет Профсоюзов, д. 69</t>
  </si>
  <si>
    <t>г. Омск, ул. 50 лет Профсоюзов, д. 71</t>
  </si>
  <si>
    <t>09.08.1993</t>
  </si>
  <si>
    <t>г. Омск, ул. 50 лет Профсоюзов, д. 71а</t>
  </si>
  <si>
    <t>25.01.1993</t>
  </si>
  <si>
    <t>г. Омск, ул. 50 лет Профсоюзов, д. 71б</t>
  </si>
  <si>
    <t>г. Омск, ул. 50 лет Профсоюзов, д. 73</t>
  </si>
  <si>
    <t>г. Омск, ул. 50 лет Профсоюзов, д. 73а</t>
  </si>
  <si>
    <t>15.01.1993</t>
  </si>
  <si>
    <t>г. Омск, ул. 50 лет Профсоюзов, д. 75</t>
  </si>
  <si>
    <t>г. Омск, ул. 50 лет Профсоюзов, д. 75б</t>
  </si>
  <si>
    <t>ТС, УС, ПСД, СК</t>
  </si>
  <si>
    <t>г. Омск, ул. 50 лет Профсоюзов, д. 77</t>
  </si>
  <si>
    <t>г. Омск, ул. 50 лет Профсоюзов, д. 79</t>
  </si>
  <si>
    <t xml:space="preserve">ВС, ТС, ПСД </t>
  </si>
  <si>
    <t>г. Омск, ул. 50 лет Профсоюзов, д. 83</t>
  </si>
  <si>
    <t>г. Омск, ул. 50 лет Профсоюзов, д. 87</t>
  </si>
  <si>
    <t>г. Омск, ул. 50 лет Профсоюзов, д. 91</t>
  </si>
  <si>
    <t>г. Омск, ул. 50 лет Профсоюзов, д. 91а</t>
  </si>
  <si>
    <t>г. Омск, ул. 50 лет Профсоюзов, д. 91б</t>
  </si>
  <si>
    <t>г. Омск, ул. 50 лет Профсоюзов, д. 93</t>
  </si>
  <si>
    <t>РФС, ВС, ВО, БДТ</t>
  </si>
  <si>
    <t>г. Омск, ул. 50 лет Профсоюзов, д. 93а</t>
  </si>
  <si>
    <t>г. Омск, ул. 50 лет Профсоюзов, д. 95</t>
  </si>
  <si>
    <t>г. Омск, ул. 50 лет Профсоюзов, д. 97</t>
  </si>
  <si>
    <t>г. Омск, ул. 50 лет Профсоюзов, д. 97а</t>
  </si>
  <si>
    <t>г. Омск, ул. 5-й Армии, д. 10</t>
  </si>
  <si>
    <t>ТС, РПОД, РП</t>
  </si>
  <si>
    <t>г. Омск, ул. 5-й Армии, д. 10, корпус 1</t>
  </si>
  <si>
    <t>г. Омск, ул. 5-й Армии, д. 133</t>
  </si>
  <si>
    <t>г. Омск, ул. 5-й Армии, д. 135</t>
  </si>
  <si>
    <t>ВС, ТС, ЭС, ВО, ПСД, СК, УС</t>
  </si>
  <si>
    <t>г. Омск, ул. 5-й Армии, д. 14</t>
  </si>
  <si>
    <t>г. Омск, ул. 5-й Армии, д. 2</t>
  </si>
  <si>
    <t>РК, ТС, ТП, РПОД, ВС, ЭС, РФС, ЛО</t>
  </si>
  <si>
    <t>г. Омск, ул. 5-й Армии, д. 3</t>
  </si>
  <si>
    <t>01.01.1993</t>
  </si>
  <si>
    <t>г. Омск, ул. 5-й Армии, д. 4</t>
  </si>
  <si>
    <t>РК, ТС, ВС, ТП, БДТ, ЛО, РФС</t>
  </si>
  <si>
    <t>ВС, РК, РФС, ТС</t>
  </si>
  <si>
    <t>г. Омск, ул. 5-й Армии, д. 6</t>
  </si>
  <si>
    <t>г. Омск, ул. 5-й Армии, д. 71</t>
  </si>
  <si>
    <t>г. Омск, ул. 5-я Восточная, д. 10</t>
  </si>
  <si>
    <t>г. Омск, ул. 5-я Кировская, д. 83</t>
  </si>
  <si>
    <t>г. Омск, ул. 5-я Кировская, д. 85</t>
  </si>
  <si>
    <t>08.04.1993</t>
  </si>
  <si>
    <t>г. Омск, ул. 5-я Кировская, д. 87</t>
  </si>
  <si>
    <t>г. Омск, ул. 5-я Кировская, д. 87а</t>
  </si>
  <si>
    <t>г. Омск, ул. 5-я Кордная, д. 10</t>
  </si>
  <si>
    <t>11.06.1993</t>
  </si>
  <si>
    <t>г. Омск, ул. 5-я Кордная, д. 11</t>
  </si>
  <si>
    <t>г. Омск, ул. 5-я Кордная, д. 11б</t>
  </si>
  <si>
    <t>г. Омск, ул. 5-я Кордная, д. 12</t>
  </si>
  <si>
    <t>г. Омск, ул. 5-я Кордная, д. 13</t>
  </si>
  <si>
    <t>г. Омск, ул. 5-я Кордная, д. 13а</t>
  </si>
  <si>
    <t>г. Омск, ул. 5-я Кордная, д. 14</t>
  </si>
  <si>
    <t>г. Омск, ул. 5-я Кордная, д. 15</t>
  </si>
  <si>
    <t>г. Омск, ул. 5-я Кордная, д. 16</t>
  </si>
  <si>
    <t>г. Омск, ул. 5-я Кордная, д. 17</t>
  </si>
  <si>
    <t>г. Омск, ул. 5-я Кордная, д. 19</t>
  </si>
  <si>
    <t>г. Омск, ул. 5-я Кордная, д. 20</t>
  </si>
  <si>
    <t>г. Омск, ул. 5-я Кордная, д. 21</t>
  </si>
  <si>
    <t>15.02.1999</t>
  </si>
  <si>
    <t>г. Омск, ул. 5-я Кордная, д. 23</t>
  </si>
  <si>
    <t>18.11.1992</t>
  </si>
  <si>
    <t>г. Омск, ул. 5-я Кордная, д. 24</t>
  </si>
  <si>
    <t>08.07.1994</t>
  </si>
  <si>
    <t>г. Омск, ул. 5-я Кордная, д. 25</t>
  </si>
  <si>
    <t>г. Омск, ул. 5-я Кордная, д. 26</t>
  </si>
  <si>
    <t>г. Омск, ул. 5-я Кордная, д. 27</t>
  </si>
  <si>
    <t>13.10.1992</t>
  </si>
  <si>
    <t>г. Омск, ул. 5-я Кордная, д. 28</t>
  </si>
  <si>
    <t>29.01.1992</t>
  </si>
  <si>
    <t>г. Омск, ул. 5-я Кордная, д. 47</t>
  </si>
  <si>
    <t>г. Омск, ул. 5-я Кордная, д. 49</t>
  </si>
  <si>
    <t>г. Омск, ул. 5-я Кордная, д. 51</t>
  </si>
  <si>
    <t>г. Омск, ул. 5-я Кордная, д. 53</t>
  </si>
  <si>
    <t>г. Омск, ул. 5-я Кордная, д. 55</t>
  </si>
  <si>
    <t>г. Омск, ул. 5-я Кордная, д. 57</t>
  </si>
  <si>
    <t>г. Омск, ул. 5-я Кордная, д. 59</t>
  </si>
  <si>
    <t>г. Омск, ул. 5-я Кордная, д. 6</t>
  </si>
  <si>
    <t>г. Омск, ул. 5-я Кордная, д. 61</t>
  </si>
  <si>
    <t>01.09.1992</t>
  </si>
  <si>
    <t>г. Омск, ул. 5-я Кордная, д. 62б</t>
  </si>
  <si>
    <t>г. Омск, ул. 5-я Кордная, д. 62в</t>
  </si>
  <si>
    <t>г. Омск, ул. 5-я Кордная, д. 63</t>
  </si>
  <si>
    <t>г. Омск, ул. 5-я Кордная, д. 63б</t>
  </si>
  <si>
    <t>г. Омск, ул. 5-я Кордная, д. 65</t>
  </si>
  <si>
    <t>г. Омск, ул. 5-я Кордная, д. 67а</t>
  </si>
  <si>
    <t>31.01.2007</t>
  </si>
  <si>
    <t>г. Омск, ул. 5-я Кордная, д. 69</t>
  </si>
  <si>
    <t>г. Омск, ул. 5-я Кордная, д. 71</t>
  </si>
  <si>
    <t>г. Омск, ул. 5-я Кордная, д. 8</t>
  </si>
  <si>
    <t>г. Омск, ул. 5-я Кордная, д. 9</t>
  </si>
  <si>
    <t>г. Омск, ул. 5-я Крайняя, д. 10</t>
  </si>
  <si>
    <t>г. Омск, ул. 5-я Крайняя, д. 12</t>
  </si>
  <si>
    <t>г. Омск, ул. 5-я Крайняя, д. 14</t>
  </si>
  <si>
    <t>г. Омск, ул. 5-я Линия, д. 153</t>
  </si>
  <si>
    <t>г. Омск, ул. 5-я Линия, д. 221</t>
  </si>
  <si>
    <t>г. Омск, ул. 5-я Линия, д. 227</t>
  </si>
  <si>
    <t>г. Омск, ул. 5-я Линия, д. 227а, корпус 1</t>
  </si>
  <si>
    <t>г. Омск, ул. 5-я Линия, д. 227а, корпус 2</t>
  </si>
  <si>
    <t>г. Омск, ул. 5-я Линия, д. 231</t>
  </si>
  <si>
    <t>г. Омск, ул. 5-я Линия, д. 248</t>
  </si>
  <si>
    <t>г. Омск, ул. 5-я Линия, д. 250</t>
  </si>
  <si>
    <t>г. Омск, ул. 5-я Линия, д. 252</t>
  </si>
  <si>
    <t>г. Омск, ул. 5-я Марьяновская, д. 46, корпус 7</t>
  </si>
  <si>
    <t>17.07.2001</t>
  </si>
  <si>
    <t>г. Омск, ул. 5-я Рабочая, д. 64</t>
  </si>
  <si>
    <t>г. Омск, ул. 5-я Рабочая, д. 66</t>
  </si>
  <si>
    <t>г. Омск, ул. 5-я Рабочая, д. 66а</t>
  </si>
  <si>
    <t>19.02.2001</t>
  </si>
  <si>
    <t>г. Омск, ул. 5-я Рабочая, д. 70</t>
  </si>
  <si>
    <t>г. Омск, ул. 5-я Рабочая, д. 70а</t>
  </si>
  <si>
    <t>г. Омск, ул. 5-я Рабочая, д. 70б</t>
  </si>
  <si>
    <t>г. Омск, ул. 5-я Рабочая, д. 83</t>
  </si>
  <si>
    <t>г. Омск, ул. 5-я Рабочая, д. 85</t>
  </si>
  <si>
    <t>г. Омск, ул. 5-я Рабочая, д. 85а</t>
  </si>
  <si>
    <t>23.09.1992</t>
  </si>
  <si>
    <t>г. Омск, ул. 5-я Северная, д. 191</t>
  </si>
  <si>
    <t>г. Омск, ул. 5-я Северная, д. 193, корпус 1</t>
  </si>
  <si>
    <t>г. Омск, ул. 5-я Северная, д. 195</t>
  </si>
  <si>
    <t>г. Омск, ул. 5-я Северная, д. 197</t>
  </si>
  <si>
    <t>г. Омск, ул. 5-я Северная, д. 197, корпус 1</t>
  </si>
  <si>
    <t>21.04.2000</t>
  </si>
  <si>
    <t>г. Омск, ул. 5-я Северная, д. 199</t>
  </si>
  <si>
    <t>г. Омск, ул. 5-я Северная, д. 203</t>
  </si>
  <si>
    <t>ВС, ВО, ТС, УС, ПСД</t>
  </si>
  <si>
    <t>г. Омск, ул. 5-я Северная, д. 203а</t>
  </si>
  <si>
    <t>г. Омск, ул. 5-я Северная, д. 203б</t>
  </si>
  <si>
    <t>г. Омск, ул. 5-я Северная, д. 203в</t>
  </si>
  <si>
    <t>г. Омск, ул. 5-я Северная, д. 205</t>
  </si>
  <si>
    <t>08.12.1992</t>
  </si>
  <si>
    <t>г. Омск, ул. 5-я Северная, д. 205а</t>
  </si>
  <si>
    <t>г. Омск, ул. 5-я Северная, д. 205б</t>
  </si>
  <si>
    <t>г. Омск, ул. 5-я Северная, д. 205в</t>
  </si>
  <si>
    <t>г. Омск, ул. 5-я Северная, д. 205г</t>
  </si>
  <si>
    <t>г. Омск, ул. 5-я Северная, д. 209</t>
  </si>
  <si>
    <t>г. Омск, ул. 5-я Северная, д. 209а</t>
  </si>
  <si>
    <t>г. Омск, ул. 5-я Чередовая, д. 31а</t>
  </si>
  <si>
    <t>г. Омск, ул. 5-я Чередовая, д. 31б</t>
  </si>
  <si>
    <t>г. Омск, ул. 5-я Чередовая, д. 33а</t>
  </si>
  <si>
    <t>г. Омск, ул. 5-я Чередовая, д. 33б</t>
  </si>
  <si>
    <t>05.12.1992</t>
  </si>
  <si>
    <t>г. Омск, ул. 6-я Ленинградская, д. 6</t>
  </si>
  <si>
    <t>14.05.1999</t>
  </si>
  <si>
    <t>г. Омск, ул. 6-я Ленинградская, д. 8</t>
  </si>
  <si>
    <t>г. Омск, ул. 6-я Линия, д. 167</t>
  </si>
  <si>
    <t>г. Омск, ул. 6-я Линия, д. 167а</t>
  </si>
  <si>
    <t>г. Омск, ул. 6-я Линия, д. 167б</t>
  </si>
  <si>
    <t>г. Омск, ул. 6-я Линия, д. 168</t>
  </si>
  <si>
    <t>г. Омск, ул. 6-я Линия, д. 168а</t>
  </si>
  <si>
    <t>г. Омск, ул. 6-я Линия, д. 168б</t>
  </si>
  <si>
    <t>г. Омск, ул. 6-я Линия, д. 169</t>
  </si>
  <si>
    <t>г. Омск, ул. 6-я Линия, д. 171</t>
  </si>
  <si>
    <t>г. Омск, ул. 6-я Линия, д. 172</t>
  </si>
  <si>
    <t>г. Омск, ул. 6-я Линия, д. 173</t>
  </si>
  <si>
    <t>г. Омск, ул. 6-я Линия, д. 174</t>
  </si>
  <si>
    <t>09.09.1998</t>
  </si>
  <si>
    <t>г. Омск, ул. 6-я Линия, д. 175</t>
  </si>
  <si>
    <t>28.10.1992</t>
  </si>
  <si>
    <t>г. Омск, ул. 6-я Линия, д. 176</t>
  </si>
  <si>
    <t>02.04.1993</t>
  </si>
  <si>
    <t>г. Омск, ул. 6-я Линия, д. 180</t>
  </si>
  <si>
    <t>24.12.2007</t>
  </si>
  <si>
    <t>УС, РФС, РПОД, БДТ</t>
  </si>
  <si>
    <t>г. Омск, ул. 6-я Линия, д. 182</t>
  </si>
  <si>
    <t>04.12.2006</t>
  </si>
  <si>
    <t>г. Омск, ул. 6-я Линия, д. 187</t>
  </si>
  <si>
    <t>г. Омск, ул. 6-я Линия, д. 191</t>
  </si>
  <si>
    <t>г. Омск, ул. 6-я Линия, д. 193</t>
  </si>
  <si>
    <t>г. Омск, ул. 6-я Линия, д. 34</t>
  </si>
  <si>
    <t>г. Омск, ул. 6-я Линия, д. 96</t>
  </si>
  <si>
    <t>28.08.1992</t>
  </si>
  <si>
    <t>г. Омск, ул. 6-я Линия, д. 97</t>
  </si>
  <si>
    <t>г. Омск, ул. 6-я Линия, д. 99</t>
  </si>
  <si>
    <t>г. Омск, ул. 6-я Станционная, д. 1</t>
  </si>
  <si>
    <t>г. Омск, ул. 6-я Станционная, д. 13</t>
  </si>
  <si>
    <t>г. Омск, ул. 6-я Станционная, д. 13, корпус 1</t>
  </si>
  <si>
    <t>08.10.1995</t>
  </si>
  <si>
    <t>г. Омск, ул. 6-я Станционная, д. 149</t>
  </si>
  <si>
    <t>ВС, РПОД, ВО, МУ</t>
  </si>
  <si>
    <t>г. Омск, ул. 6-я Станционная, д. 15</t>
  </si>
  <si>
    <t>г. Омск, ул. 6-я Станционная, д. 17</t>
  </si>
  <si>
    <t>г. Омск, ул. 6-я Станционная, д. 19</t>
  </si>
  <si>
    <t>г. Омск, ул. 6-я Станционная, д. 21</t>
  </si>
  <si>
    <t>г. Омск, ул. 6-я Станционная, д. 23</t>
  </si>
  <si>
    <t>г. Омск, ул. 6-я Станционная, д. 25</t>
  </si>
  <si>
    <t xml:space="preserve">ЭС, ПСД </t>
  </si>
  <si>
    <t>г. Омск, ул. 6-я Станционная, д. 27</t>
  </si>
  <si>
    <t>20.11.1992</t>
  </si>
  <si>
    <t>г. Омск, ул. 6-я Станционная, д. 2а</t>
  </si>
  <si>
    <t>г. Омск, ул. 6-я Станционная, д. 3</t>
  </si>
  <si>
    <t>ЭС, РФС, ПСД</t>
  </si>
  <si>
    <t>г. Омск, ул. 6-я Станционная, д. 33</t>
  </si>
  <si>
    <t>г. Омск, ул. 6-я Станционная, д. 35</t>
  </si>
  <si>
    <t>г. Омск, ул. 6-я Станционная, д. 39</t>
  </si>
  <si>
    <t>г. Омск, ул. 6-я Станционная, д. 5</t>
  </si>
  <si>
    <t>г. Омск, ул. 6-я Станционная, д. 69</t>
  </si>
  <si>
    <t>г. Омск, ул. 6-я Станционная, д. 7</t>
  </si>
  <si>
    <t>г. Омск, ул. 6-я Станционная, д. 9</t>
  </si>
  <si>
    <t>БДТ, РФС</t>
  </si>
  <si>
    <t>г. Омск, ул. 6-я Чередовая, д. 100</t>
  </si>
  <si>
    <t>г. Омск, ул. 6-я Чередовая, д. 102</t>
  </si>
  <si>
    <t>г. Омск, ул. 6-я Шинная, д. 1</t>
  </si>
  <si>
    <t>г. Омск, ул. 6-я Шинная, д. 15</t>
  </si>
  <si>
    <t>г. Омск, ул. 6-я Шинная, д. 15а</t>
  </si>
  <si>
    <t>г. Омск, ул. 6-я Шинная, д. 17</t>
  </si>
  <si>
    <t>г. Омск, ул. 6-я Шинная, д. 17а</t>
  </si>
  <si>
    <t>г. Омск, ул. 6-я Шинная, д. 18</t>
  </si>
  <si>
    <t>г. Омск, ул. 70 лет Октября, д. 10</t>
  </si>
  <si>
    <t>15.10.1991</t>
  </si>
  <si>
    <t>г. Омск, ул. 70 лет Октября, д. 10, корпус 1</t>
  </si>
  <si>
    <t>г. Омск, ул. 70 лет Октября, д. 10, корпус 2</t>
  </si>
  <si>
    <t>РК, ВС, РФС, УС, РФ</t>
  </si>
  <si>
    <t>г. Омск, ул. 70 лет Октября, д. 10, корпус 3</t>
  </si>
  <si>
    <t>РФС, РПОД, РВ</t>
  </si>
  <si>
    <t>г. Омск, ул. 70 лет Октября, д. 11</t>
  </si>
  <si>
    <t>г. Омск, ул. 70 лет Октября, д. 12</t>
  </si>
  <si>
    <t>05.07.1991</t>
  </si>
  <si>
    <t>г. Омск, ул. 70 лет Октября, д. 13</t>
  </si>
  <si>
    <t>23.07.1993</t>
  </si>
  <si>
    <t>г. Омск, ул. 70 лет Октября, д. 13, корпус 2</t>
  </si>
  <si>
    <t>г. Омск, ул. 70 лет Октября, д. 13, корпус 3</t>
  </si>
  <si>
    <t>г. Омск, ул. 70 лет Октября, д. 14</t>
  </si>
  <si>
    <t>г. Омск, ул. 70 лет Октября, д. 14, корпус 1</t>
  </si>
  <si>
    <t>г. Омск, ул. 70 лет Октября, д. 14, корпус 2</t>
  </si>
  <si>
    <t>г. Омск, ул. 70 лет Октября, д. 15</t>
  </si>
  <si>
    <t>г. Омск, ул. 70 лет Октября, д. 15, корпус 1</t>
  </si>
  <si>
    <t>г. Омск, ул. 70 лет Октября, д. 16</t>
  </si>
  <si>
    <t>17.11.1997</t>
  </si>
  <si>
    <t>г. Омск, ул. 70 лет Октября, д. 16, корпус 4</t>
  </si>
  <si>
    <t>г. Омск, ул. 70 лет Октября, д. 18</t>
  </si>
  <si>
    <t>09.06.1993</t>
  </si>
  <si>
    <t>г. Омск, ул. 70 лет Октября, д. 18, корпус 1</t>
  </si>
  <si>
    <t>23.05.1997</t>
  </si>
  <si>
    <t>г. Омск, ул. 70 лет Октября, д. 18, корпус 2</t>
  </si>
  <si>
    <t>г. Омск, ул. 70 лет Октября, д. 20</t>
  </si>
  <si>
    <t>04.02.1995</t>
  </si>
  <si>
    <t>г. Омск, ул. 70 лет Октября, д. 20, корпус 1</t>
  </si>
  <si>
    <t>01.08.2005</t>
  </si>
  <si>
    <t>г. Омск, ул. 70 лет Октября, д. 20, корпус 2</t>
  </si>
  <si>
    <t>29.12.1995</t>
  </si>
  <si>
    <t>г. Омск, ул. 70 лет Октября, д. 20, строение 2ОЧ</t>
  </si>
  <si>
    <t>г. Омск, ул. 70 лет Октября, д. 20, строение 3ОЧ</t>
  </si>
  <si>
    <t>г. Омск, ул. 70 лет Октября, д. 22</t>
  </si>
  <si>
    <t>15.02.1996</t>
  </si>
  <si>
    <t>г. Омск, ул. 70 лет Октября, д. 22, корпус 1</t>
  </si>
  <si>
    <t>ТС, РПОД</t>
  </si>
  <si>
    <t>г. Омск, ул. 70 лет Октября, д. 22, корпус 2</t>
  </si>
  <si>
    <t>25.10.1995</t>
  </si>
  <si>
    <t>г. Омск, ул. 70 лет Октября, д. 3</t>
  </si>
  <si>
    <t>г. Омск, ул. 70 лет Октября, д. 3/1</t>
  </si>
  <si>
    <t>г. Омск, ул. 70 лет Октября, д. 6</t>
  </si>
  <si>
    <t>ТС, РФС, ЭС</t>
  </si>
  <si>
    <t>г. Омск, ул. 70 лет Октября, д. 6, корпус 1</t>
  </si>
  <si>
    <t>г. Омск, ул. 70 лет Октября, д. 6, корпус 3</t>
  </si>
  <si>
    <t>г. Омск, ул. 70 лет Октября, д. 8</t>
  </si>
  <si>
    <t>ТС, ВС, УС, ПСД</t>
  </si>
  <si>
    <t>г. Омск, ул. 75 Гвардейской бригады, д. 1</t>
  </si>
  <si>
    <t>г. Омск, ул. 75 Гвардейской бригады, д. 10</t>
  </si>
  <si>
    <t>г. Омск, ул. 75 Гвардейской бригады, д. 10а</t>
  </si>
  <si>
    <t>г. Омск, ул. 75 Гвардейской бригады, д. 10б</t>
  </si>
  <si>
    <t>г. Омск, ул. 75 Гвардейской бригады, д. 12</t>
  </si>
  <si>
    <t>г. Омск, ул. 75 Гвардейской бригады, д. 12а</t>
  </si>
  <si>
    <t>30.05.1992</t>
  </si>
  <si>
    <t>г. Омск, ул. 75 Гвардейской бригады, д. 12б</t>
  </si>
  <si>
    <t>г. Омск, ул. 75 Гвардейской бригады, д. 14</t>
  </si>
  <si>
    <t>г. Омск, ул. 75 Гвардейской бригады, д. 14а</t>
  </si>
  <si>
    <t>г. Омск, ул. 75 Гвардейской бригады, д. 16</t>
  </si>
  <si>
    <t>г. Омск, ул. 75 Гвардейской бригады, д. 16а</t>
  </si>
  <si>
    <t>г. Омск, ул. 75 Гвардейской бригады, д. 18</t>
  </si>
  <si>
    <t>г. Омск, ул. 75 Гвардейской бригады, д. 18а</t>
  </si>
  <si>
    <t>г. Омск, ул. 75 Гвардейской бригады, д. 18б</t>
  </si>
  <si>
    <t>г. Омск, ул. 75 Гвардейской бригады, д. 1а</t>
  </si>
  <si>
    <t>г. Омск, ул. 75 Гвардейской бригады, д. 1б</t>
  </si>
  <si>
    <t>г. Омск, ул. 75 Гвардейской бригады, д. 1в</t>
  </si>
  <si>
    <t>г. Омск, ул. 75 Гвардейской бригады, д. 2</t>
  </si>
  <si>
    <t>г. Омск, ул. 75 Гвардейской бригады, д. 20</t>
  </si>
  <si>
    <t>г. Омск, ул. 75 Гвардейской бригады, д. 20а</t>
  </si>
  <si>
    <t>г. Омск, ул. 75 Гвардейской бригады, д. 22</t>
  </si>
  <si>
    <t>г. Омск, ул. 75 Гвардейской бригады, д. 3</t>
  </si>
  <si>
    <t>г. Омск, ул. 75 Гвардейской бригады, д. 4</t>
  </si>
  <si>
    <t>г. Омск, ул. 75 Гвардейской бригады, д. 5</t>
  </si>
  <si>
    <t>г. Омск, ул. 75 Гвардейской бригады, д. 6</t>
  </si>
  <si>
    <t>г. Омск, ул. 75 Гвардейской бригады, д. 7</t>
  </si>
  <si>
    <t>27.10.2003</t>
  </si>
  <si>
    <t>УС, СК</t>
  </si>
  <si>
    <t>г. Омск, ул. 75 Гвардейской бригады, д. 8</t>
  </si>
  <si>
    <t>г. Омск, ул. 75 Гвардейской бригады, д. 9</t>
  </si>
  <si>
    <t>13.07.1993</t>
  </si>
  <si>
    <t>ТС, ЭС, ВС, ВО, ПСД, СК</t>
  </si>
  <si>
    <t>г. Омск, ул. 7-я Кировская, д. 2</t>
  </si>
  <si>
    <t>14.04.1997</t>
  </si>
  <si>
    <t>г. Омск, ул. 7-я Линия, д. 177</t>
  </si>
  <si>
    <t>г. Омск, ул. 7-я Линия, д. 179</t>
  </si>
  <si>
    <t>07.02.1997</t>
  </si>
  <si>
    <t>г. Омск, ул. 7-я Линия, д. 180</t>
  </si>
  <si>
    <t>20.03.2007</t>
  </si>
  <si>
    <t>г. Омск, ул. 7-я Линия, д. 181</t>
  </si>
  <si>
    <t>г. Омск, ул. 7-я Линия, д. 182а</t>
  </si>
  <si>
    <t>г. Омск, ул. 7-я Линия, д. 186</t>
  </si>
  <si>
    <t>г. Омск, ул. 7-я Линия, д. 190</t>
  </si>
  <si>
    <t>12.09.2006</t>
  </si>
  <si>
    <t>г. Омск, ул. 7-я Линия, д. 190, корпус 2</t>
  </si>
  <si>
    <t>26.01.2009</t>
  </si>
  <si>
    <t>ВС, ЛО, РФС, РПОД, ППА</t>
  </si>
  <si>
    <t>г. Омск, ул. 7-я Линия, д. 227</t>
  </si>
  <si>
    <t>г. Омск, ул. 7-я Северная, д. 369</t>
  </si>
  <si>
    <t>01.03.2006</t>
  </si>
  <si>
    <t>г. Омск, ул. 7-я Судоремонтная, д. 1</t>
  </si>
  <si>
    <t>08.04.2011</t>
  </si>
  <si>
    <t>г. Омск, ул. 8 Марта, д. 4</t>
  </si>
  <si>
    <t>г. Омск, ул. 8-я Амурская, д. 64</t>
  </si>
  <si>
    <t>г. Омск, ул. 8-я Амурская, д. 66</t>
  </si>
  <si>
    <t>08.12.1997</t>
  </si>
  <si>
    <t>г. Омск, ул. 8-я Восточная, д. 24</t>
  </si>
  <si>
    <t>28.08.1998</t>
  </si>
  <si>
    <t>г. Омск, ул. 8-я Кировская, д. 101</t>
  </si>
  <si>
    <t>г. Омск, ул. 8-я Кировская, д. 70</t>
  </si>
  <si>
    <t>ПСД, РФС</t>
  </si>
  <si>
    <t>г. Омск, ул. 8-я Кировская, д. 72</t>
  </si>
  <si>
    <t>г. Омск, ул. 8-я Линия, д. 166</t>
  </si>
  <si>
    <t>г. Омск, ул. 8-я Линия, д. 168</t>
  </si>
  <si>
    <t>г. Омск, ул. 8-я Линия, д. 170</t>
  </si>
  <si>
    <t>г. Омск, ул. 8-я Линия, д. 172</t>
  </si>
  <si>
    <t>г. Омск, ул. 8-я Линия, д. 174</t>
  </si>
  <si>
    <t>15.03.1993</t>
  </si>
  <si>
    <t>г. Омск, ул. 8-я Линия, д. 180</t>
  </si>
  <si>
    <t>г. Омск, ул. 8-я Линия, д. 180а</t>
  </si>
  <si>
    <t>г. Омск, ул. 8-я Линия, д. 184</t>
  </si>
  <si>
    <t>г. Омск, ул. 8-я Линия, д. 186</t>
  </si>
  <si>
    <t>г. Омск, ул. 8-я Линия, д. 190</t>
  </si>
  <si>
    <t>г. Омск, ул. 8-я Линия, д. 198</t>
  </si>
  <si>
    <t>20.01.2005</t>
  </si>
  <si>
    <t>г. Омск, ул. 8-я Линия, д. 198, корпус 2</t>
  </si>
  <si>
    <t>03.06.2009</t>
  </si>
  <si>
    <t>г. Омск, ул. 8-я Линия, д. 205</t>
  </si>
  <si>
    <t>г. Омск, ул. 8-я Линия, д. 207</t>
  </si>
  <si>
    <t>г. Омск, ул. 8-я Линия, д. 209</t>
  </si>
  <si>
    <t>г. Омск, ул. 8-я Линия, д. 215</t>
  </si>
  <si>
    <t>г. Омск, ул. 8-я Линия, д. 217</t>
  </si>
  <si>
    <t>г. Омск, ул. 8-я Линия, д. 219</t>
  </si>
  <si>
    <t>23.12.2005</t>
  </si>
  <si>
    <t>г. Омск, ул. 8-я Линия, д. 78</t>
  </si>
  <si>
    <t>г. Омск, ул. 8-я Линия, д. 94</t>
  </si>
  <si>
    <t>г. Омск, ул. 8-я Линия, д. 96</t>
  </si>
  <si>
    <t>г. Омск, ул. 8-я Ремесленная, д. 17а</t>
  </si>
  <si>
    <t>г. Омск, ул. 9-я Дунайская, д. 27</t>
  </si>
  <si>
    <t xml:space="preserve"> РК, РФС, ВС, ТС, ВО</t>
  </si>
  <si>
    <t>г. Омск, ул. 9-я Дунайская, д. 50</t>
  </si>
  <si>
    <t>г. Омск, ул. 9-я Дунайская, д. 52</t>
  </si>
  <si>
    <t>РК, РФС, ТС, ВС, ВО, ЭС</t>
  </si>
  <si>
    <t>г. Омск, ул. 9-я Ленинская, д. 1</t>
  </si>
  <si>
    <t>ТС, ВС, РФС, СК, РПОД</t>
  </si>
  <si>
    <t>г. Омск, ул. 9-я Ленинская, д. 3</t>
  </si>
  <si>
    <t>ТС, БДТ, ЭС</t>
  </si>
  <si>
    <t>г. Омск, ул. 9-я Ленинская, д. 5</t>
  </si>
  <si>
    <t>г. Омск, ул. 9-я Линия, д. 139а</t>
  </si>
  <si>
    <t>г. Омск, ул. 9-я Линия, д. 141</t>
  </si>
  <si>
    <t>г. Омск, ул. 9-я Линия, д. 155</t>
  </si>
  <si>
    <t>г. Омск, ул. 9-я Линия, д. 157</t>
  </si>
  <si>
    <t>г. Омск, ул. 9-я Линия, д. 163</t>
  </si>
  <si>
    <t>г. Омск, ул. 9-я Линия, д. 165</t>
  </si>
  <si>
    <t>г. Омск, ул. 9-я Линия, д. 167</t>
  </si>
  <si>
    <t>г. Омск, ул. 9-я Линия, д. 169</t>
  </si>
  <si>
    <t>г. Омск, ул. 9-я Линия, д. 193</t>
  </si>
  <si>
    <t>г. Омск, ул. 9-я Линия, д. 195</t>
  </si>
  <si>
    <t>г. Омск, ул. 9-я Линия, д. 44</t>
  </si>
  <si>
    <t>г. Омск, ул. 9-я Линия, д. 46</t>
  </si>
  <si>
    <t>г. Омск, ул. 9-я Северная, д. 99, корпус 1</t>
  </si>
  <si>
    <t>г. Омск, ул. XIX Партсъезда, д. 10</t>
  </si>
  <si>
    <t>г. Омск, ул. XIX Партсъезда, д. 15</t>
  </si>
  <si>
    <t>г. Омск, ул. XIX Партсъезда, д. 17</t>
  </si>
  <si>
    <t>г. Омск, ул. XIX Партсъезда, д. 19</t>
  </si>
  <si>
    <t>30.08.1993</t>
  </si>
  <si>
    <t>г. Омск, ул. XIX Партсъезда, д. 19а</t>
  </si>
  <si>
    <t>29.03.1993</t>
  </si>
  <si>
    <t>г. Омск, ул. XIX Партсъезда, д. 21</t>
  </si>
  <si>
    <t>г. Омск, ул. XIX Партсъезда, д. 21а</t>
  </si>
  <si>
    <t>ТС, ЭС, ВС, ПСД, СК</t>
  </si>
  <si>
    <t>г. Омск, ул. XIX Партсъезда, д. 21б</t>
  </si>
  <si>
    <t>г. Омск, ул. XIX Партсъезда, д. 22</t>
  </si>
  <si>
    <t>г. Омск, ул. XIX Партсъезда, д. 22а</t>
  </si>
  <si>
    <t>ТС, ВС, ВО, ЭС, РК</t>
  </si>
  <si>
    <t>г. Омск, ул. XIX Партсъезда, д. 24</t>
  </si>
  <si>
    <t>ЭС, ТС, ВО, ВС, СК</t>
  </si>
  <si>
    <t>г. Омск, ул. XIX Партсъезда, д. 24а</t>
  </si>
  <si>
    <t>г. Омск, ул. XIX Партсъезда, д. 24б</t>
  </si>
  <si>
    <t>г. Омск, ул. XIX Партсъезда, д. 25</t>
  </si>
  <si>
    <t>г. Омск, ул. XIX Партсъезда, д. 26</t>
  </si>
  <si>
    <t>г. Омск, ул. XIX Партсъезда, д. 27</t>
  </si>
  <si>
    <t>г. Омск, ул. XIX Партсъезда, д. 27а</t>
  </si>
  <si>
    <t>г. Омск, ул. XIX Партсъезда, д. 28</t>
  </si>
  <si>
    <t>г. Омск, ул. XIX Партсъезда, д. 28а</t>
  </si>
  <si>
    <t>г. Омск, ул. XIX Партсъезда, д. 29</t>
  </si>
  <si>
    <t>г. Омск, ул. XIX Партсъезда, д. 3</t>
  </si>
  <si>
    <t>РК, РФС, ЭС</t>
  </si>
  <si>
    <t>г. Омск, ул. XIX Партсъезда, д. 31</t>
  </si>
  <si>
    <t>г. Омск, ул. XIX Партсъезда, д. 32а</t>
  </si>
  <si>
    <t>г. Омск, ул. XIX Партсъезда, д. 32б</t>
  </si>
  <si>
    <t>22.05.1992</t>
  </si>
  <si>
    <t>г. Омск, ул. XIX Партсъезда, д. 34</t>
  </si>
  <si>
    <t>г. Омск, ул. XIX Партсъезда, д. 35</t>
  </si>
  <si>
    <t>ТС, ВС, ВО</t>
  </si>
  <si>
    <t>г. Омск, ул. XIX Партсъезда, д. 35а</t>
  </si>
  <si>
    <t>г. Омск, ул. XIX Партсъезда, д. 35б</t>
  </si>
  <si>
    <t>РФС, РВ</t>
  </si>
  <si>
    <t>г. Омск, ул. XIX Партсъезда, д. 35в</t>
  </si>
  <si>
    <t>г. Омск, ул. XIX Партсъезда, д. 36</t>
  </si>
  <si>
    <t>г. Омск, ул. XIX Партсъезда, д. 36а</t>
  </si>
  <si>
    <t>г. Омск, ул. XIX Партсъезда, д. 36б</t>
  </si>
  <si>
    <t>г. Омск, ул. XIX Партсъезда, д. 38</t>
  </si>
  <si>
    <t>г. Омск, ул. XIX Партсъезда, д. 4</t>
  </si>
  <si>
    <t>г. Омск, ул. XIX Партсъезда, д. 8</t>
  </si>
  <si>
    <t>г. Омск, ул. XX Партсъезда, д. 1</t>
  </si>
  <si>
    <t>г. Омск, ул. XX Партсъезда, д. 10</t>
  </si>
  <si>
    <t>г. Омск, ул. XX Партсъезда, д. 13</t>
  </si>
  <si>
    <t>г. Омск, ул. XX Партсъезда, д. 14</t>
  </si>
  <si>
    <t>18.02.1993</t>
  </si>
  <si>
    <t>г. Омск, ул. XX Партсъезда, д. 15</t>
  </si>
  <si>
    <t>г. Омск, ул. XX Партсъезда, д. 15а</t>
  </si>
  <si>
    <t>г. Омск, ул. XX Партсъезда, д. 17</t>
  </si>
  <si>
    <t>г. Омск, ул. XX Партсъезда, д. 18</t>
  </si>
  <si>
    <t>г. Омск, ул. XX Партсъезда, д. 19</t>
  </si>
  <si>
    <t>г. Омск, ул. XX Партсъезда, д. 2</t>
  </si>
  <si>
    <t>г. Омск, ул. XX Партсъезда, д. 20</t>
  </si>
  <si>
    <t>г. Омск, ул. XX Партсъезда, д. 21</t>
  </si>
  <si>
    <t>ВС, ТС, УС, ПСД</t>
  </si>
  <si>
    <t>г. Омск, ул. XX Партсъезда, д. 22</t>
  </si>
  <si>
    <t>г. Омск, ул. XX Партсъезда, д. 23</t>
  </si>
  <si>
    <t>г. Омск, ул. XX Партсъезда, д. 25</t>
  </si>
  <si>
    <t>г. Омск, ул. XX Партсъезда, д. 26</t>
  </si>
  <si>
    <t>г. Омск, ул. XX Партсъезда, д. 27</t>
  </si>
  <si>
    <t>г. Омск, ул. XX Партсъезда, д. 28</t>
  </si>
  <si>
    <t>г. Омск, ул. XX Партсъезда, д. 29</t>
  </si>
  <si>
    <t>г. Омск, ул. XX Партсъезда, д. 30</t>
  </si>
  <si>
    <t>г. Омск, ул. XX Партсъезда, д. 32</t>
  </si>
  <si>
    <t>24.08.1992</t>
  </si>
  <si>
    <t>г. Омск, ул. XX Партсъезда, д. 34</t>
  </si>
  <si>
    <t>г. Омск, ул. XX Партсъезда, д. 34а</t>
  </si>
  <si>
    <t>г. Омск, ул. XX Партсъезда, д. 36</t>
  </si>
  <si>
    <t>г. Омск, ул. XX Партсъезда, д. 38</t>
  </si>
  <si>
    <t>г. Омск, ул. XX Партсъезда, д. 39</t>
  </si>
  <si>
    <t>г. Омск, ул. XX Партсъезда, д. 4</t>
  </si>
  <si>
    <t>г. Омск, ул. XX Партсъезда, д. 41</t>
  </si>
  <si>
    <t>г. Омск, ул. XX Партсъезда, д. 44</t>
  </si>
  <si>
    <t>г. Омск, ул. XX Партсъезда, д. 46</t>
  </si>
  <si>
    <t>г. Омск, ул. XX Партсъезда, д. 49а</t>
  </si>
  <si>
    <t>г. Омск, ул. XX Партсъезда, д. 5</t>
  </si>
  <si>
    <t>г. Омск, ул. XX Партсъезда, д. 50</t>
  </si>
  <si>
    <t>г. Омск, ул. XX Партсъезда, д. 50а</t>
  </si>
  <si>
    <t>РПОД, ЭС, ВС, ВО, ТС</t>
  </si>
  <si>
    <t>г. Омск, ул. XX Партсъезда, д. 50б</t>
  </si>
  <si>
    <t>РК, ЭС, СК</t>
  </si>
  <si>
    <t>ВС, ВО, ТС,  ПСД</t>
  </si>
  <si>
    <t>г. Омск, ул. XX Партсъезда, д. 51</t>
  </si>
  <si>
    <t>14.10.1994</t>
  </si>
  <si>
    <t>г. Омск, ул. XX Партсъезда, д. 51а</t>
  </si>
  <si>
    <t>г. Омск, ул. XX Партсъезда, д. 52</t>
  </si>
  <si>
    <t>г. Омск, ул. XX Партсъезда, д. 52а</t>
  </si>
  <si>
    <t>г. Омск, ул. XX Партсъезда, д. 53, корпус 2</t>
  </si>
  <si>
    <t>г. Омск, ул. XX Партсъезда, д. 53а</t>
  </si>
  <si>
    <t>г. Омск, ул. XX Партсъезда, д. 54</t>
  </si>
  <si>
    <t>РФС, УНК, ПСД, СК</t>
  </si>
  <si>
    <t>г. Омск, ул. XX Партсъезда, д. 54а</t>
  </si>
  <si>
    <t>г. Омск, ул. XX Партсъезда, д. 55</t>
  </si>
  <si>
    <t>г. Омск, ул. XX Партсъезда, д. 57</t>
  </si>
  <si>
    <t>г. Омск, ул. XX Партсъезда, д. 58</t>
  </si>
  <si>
    <t>г. Омск, ул. XX Партсъезда, д. 6</t>
  </si>
  <si>
    <t>г. Омск, ул. XX Партсъезда, д. 60</t>
  </si>
  <si>
    <t>г. Омск, ул. XX Партсъезда, д. 62</t>
  </si>
  <si>
    <t>г. Омск, ул. XX Партсъезда, д. 64</t>
  </si>
  <si>
    <t>г. Омск, ул. XX Партсъезда, д. 7</t>
  </si>
  <si>
    <t>г. Омск, ул. XX Партсъезда, д. 9</t>
  </si>
  <si>
    <t>г. Омск, ул. XX Партсъезда, д. 9а</t>
  </si>
  <si>
    <t>г. Омск, ул. XXII Партсъезда, д. 1</t>
  </si>
  <si>
    <t>г. Омск, ул. XXII Партсъезда, д. 11</t>
  </si>
  <si>
    <t>г. Омск, ул. XXII Партсъезда, д. 11, корпус 1</t>
  </si>
  <si>
    <t>04.02.2005</t>
  </si>
  <si>
    <t>г. Омск, ул. XXII Партсъезда, д. 13</t>
  </si>
  <si>
    <t>г. Омск, ул. XXII Партсъезда, д. 15</t>
  </si>
  <si>
    <r>
      <t xml:space="preserve">ВС, ВО, ТС, ЭС, ПСД, УС, </t>
    </r>
    <r>
      <rPr>
        <rFont val="Times New Roman"/>
        <color rgb="000000" tint="0"/>
        <sz val="16"/>
      </rPr>
      <t>РФС, СК</t>
    </r>
  </si>
  <si>
    <t>г. Омск, ул. XXII Партсъезда, д. 2</t>
  </si>
  <si>
    <t>16.02.2007</t>
  </si>
  <si>
    <t>г. Омск, ул. XXII Партсъезда, д. 3</t>
  </si>
  <si>
    <t>г. Омск, ул. XXII Партсъезда, д. 5</t>
  </si>
  <si>
    <t>ВС, РП, СК</t>
  </si>
  <si>
    <t>г. Омск, ул. XXII Партсъезда, д. 6</t>
  </si>
  <si>
    <t>26.06.1995</t>
  </si>
  <si>
    <t>ВС, РПОД, РФС</t>
  </si>
  <si>
    <t xml:space="preserve"> РК</t>
  </si>
  <si>
    <t>г. Омск, ул. XXII Партсъезда, д. 6, корпус 1</t>
  </si>
  <si>
    <t>21.06.2012</t>
  </si>
  <si>
    <t>г. Омск, ул. XXII Партсъезда, д. 6а</t>
  </si>
  <si>
    <t>г. Омск, ул. XXII Партсъезда, д. 7</t>
  </si>
  <si>
    <t>г. Омск, ул. XXII Партсъезда, д. 9</t>
  </si>
  <si>
    <t>г. Омск, ул. XXII Партсъезда, д. 94</t>
  </si>
  <si>
    <t>г. Омск, ул. А.Маркова, д. 2</t>
  </si>
  <si>
    <t>г. Омск, ул. А.Маркова, д. 4</t>
  </si>
  <si>
    <t xml:space="preserve"> ЭС</t>
  </si>
  <si>
    <t>г. Омск, ул. А.Маркова, д. 6</t>
  </si>
  <si>
    <t>г. Омск, ул. Авангардная, д. 1</t>
  </si>
  <si>
    <t>г. Омск, ул. Авангардная, д. 3</t>
  </si>
  <si>
    <t>г. Омск, ул. Авангардная, д. 4</t>
  </si>
  <si>
    <t>г. Омск, ул. Авангардная, д. 5</t>
  </si>
  <si>
    <t>г. Омск, ул. Авиагородок, д. 1</t>
  </si>
  <si>
    <t>г. Омск, ул. Авиагородок, д. 10</t>
  </si>
  <si>
    <t>г. Омск, ул. Авиагородок, д. 10а</t>
  </si>
  <si>
    <t>05.08.1993</t>
  </si>
  <si>
    <t>РФС, ТС, РПОД</t>
  </si>
  <si>
    <t>РФС, ВС, РПОД, ПСД, СК</t>
  </si>
  <si>
    <t>г. Омск, ул. Авиагородок, д. 11</t>
  </si>
  <si>
    <t>РПОД, БДТ, РФС</t>
  </si>
  <si>
    <t>г. Омск, ул. Авиагородок, д. 11а</t>
  </si>
  <si>
    <t>г. Омск, ул. Авиагородок, д. 12</t>
  </si>
  <si>
    <t>РК, ВС, ТС, УС, ЭС</t>
  </si>
  <si>
    <t>г. Омск, ул. Авиагородок, д. 13</t>
  </si>
  <si>
    <t>13.03.1992</t>
  </si>
  <si>
    <r>
      <rPr>
        <rFont val="Times New Roman"/>
        <color rgb="000000" tint="0"/>
        <sz val="16"/>
      </rPr>
      <t>РПОД, РП, СК</t>
    </r>
    <r>
      <rPr>
        <rFont val="Times New Roman"/>
        <color rgb="000000" tint="0"/>
        <sz val="16"/>
      </rPr>
      <t>, ВС, ВО, ТС, ЭС, ПСД</t>
    </r>
  </si>
  <si>
    <t>г. Омск, ул. Авиагородок, д. 14</t>
  </si>
  <si>
    <t>г. Омск, ул. Авиагородок, д. 1а</t>
  </si>
  <si>
    <t>ВС, ЭС, РПОД</t>
  </si>
  <si>
    <t>г. Омск, ул. Авиагородок, д. 2</t>
  </si>
  <si>
    <t>г. Омск, ул. Авиагородок, д. 3</t>
  </si>
  <si>
    <t>г. Омск, ул. Авиагородок, д. 34</t>
  </si>
  <si>
    <t>ВС, РФС, ПСД, СК</t>
  </si>
  <si>
    <t>г. Омск, ул. Авиагородок, д. 34а</t>
  </si>
  <si>
    <t>ЭС, РПОД</t>
  </si>
  <si>
    <t>г. Омск, ул. Авиагородок, д. 34б</t>
  </si>
  <si>
    <t>г. Омск, ул. Авиагородок, д. 35</t>
  </si>
  <si>
    <t>г. Омск, ул. Авиагородок, д. 36</t>
  </si>
  <si>
    <t>г. Омск, ул. Авиагородок, д. 36а</t>
  </si>
  <si>
    <t xml:space="preserve"> ТС</t>
  </si>
  <si>
    <t>г. Омск, ул. Авиагородок, д. 38</t>
  </si>
  <si>
    <t>г. Омск, ул. Авиагородок, д. 4</t>
  </si>
  <si>
    <t>г. Омск, ул. Авиагородок, д. 5</t>
  </si>
  <si>
    <t>г. Омск, ул. Авиагородок, д. 6</t>
  </si>
  <si>
    <t>ТС, ВС, ВО, УС, РП</t>
  </si>
  <si>
    <t>РФС, РК, ПСД, РПОД</t>
  </si>
  <si>
    <t>г. Омск, ул. Авиагородок, д. 7</t>
  </si>
  <si>
    <t>г. Омск, ул. Авиагородок, д. 7а</t>
  </si>
  <si>
    <t>г. Омск, ул. Авиагородок, д. 7б</t>
  </si>
  <si>
    <t>г. Омск, ул. Авиагородок, д. 8</t>
  </si>
  <si>
    <t xml:space="preserve">ЭС, ВО, ПСД </t>
  </si>
  <si>
    <t>г. Омск, ул. Авиагородок, д. 9</t>
  </si>
  <si>
    <t>РФС, ЭС, ПСД, СК</t>
  </si>
  <si>
    <t>г. Омск, ул. Авиационная, д. 138</t>
  </si>
  <si>
    <t>г. Омск, ул. Авиационная, д. 140</t>
  </si>
  <si>
    <t>г. Омск, ул. Авиационная, д. 143</t>
  </si>
  <si>
    <t>г. Омск, ул. Агрономическая, д. 2</t>
  </si>
  <si>
    <t>24.03.1993</t>
  </si>
  <si>
    <t>г. Омск, ул. Агрономическая, д. 4</t>
  </si>
  <si>
    <t>г. Омск, ул. Агрономическая, д. 6</t>
  </si>
  <si>
    <t>03.10.2008</t>
  </si>
  <si>
    <t>г. Омск, ул. Академика Павлова, д. 11</t>
  </si>
  <si>
    <t>г. Омск, ул. Академика Павлова, д. 21</t>
  </si>
  <si>
    <t>БДТ, РПОД, ВС</t>
  </si>
  <si>
    <t>г. Омск, ул. Академика Павлова, д. 23</t>
  </si>
  <si>
    <t>г. Омск, ул. Академика Павлова, д. 25</t>
  </si>
  <si>
    <t>г. Омск, ул. Академика Павлова, д. 27</t>
  </si>
  <si>
    <t>09.09.1992</t>
  </si>
  <si>
    <t>г. Омск, ул. Академика Павлова, д. 31</t>
  </si>
  <si>
    <t>05.02.1993</t>
  </si>
  <si>
    <t>г. Омск, ул. Академика Павлова, д. 8</t>
  </si>
  <si>
    <t>14.02.2005</t>
  </si>
  <si>
    <t>г. Омск, ул. Академика Павлова, д. 9</t>
  </si>
  <si>
    <t>11.03.1993</t>
  </si>
  <si>
    <t>г. Омск, ул. Алтайская, д. 18</t>
  </si>
  <si>
    <t>16.05.2000</t>
  </si>
  <si>
    <t>г. Омск, ул. Алтайская, д. 18, корпус 1</t>
  </si>
  <si>
    <t>г. Омск, ул. Алтайская, д. 33</t>
  </si>
  <si>
    <t>г. Омск, ул. Алтайская, д. 44</t>
  </si>
  <si>
    <t>г. Омск, ул. Алтайская, д. 46</t>
  </si>
  <si>
    <t xml:space="preserve">ВО </t>
  </si>
  <si>
    <t>г. Омск, ул. Алтайская, д. 48</t>
  </si>
  <si>
    <t>г. Омск, ул. Ангарская, д. 13</t>
  </si>
  <si>
    <t>04.03.1993</t>
  </si>
  <si>
    <t>г. Омск, ул. Ангарская, д. 2</t>
  </si>
  <si>
    <t>г. Омск, ул. Ангарская, д. 5</t>
  </si>
  <si>
    <t>04.03.1992</t>
  </si>
  <si>
    <t>г. Омск, ул. Ангарская, д. 7</t>
  </si>
  <si>
    <t>г. Омск, ул. Андрианова, д. 10</t>
  </si>
  <si>
    <t>01.10.1991</t>
  </si>
  <si>
    <t>г. Омск, ул. Андрианова, д. 10, корпус 1</t>
  </si>
  <si>
    <t>ВС, ВО, ТС,ПСД</t>
  </si>
  <si>
    <t>г. Омск, ул. Андрианова, д. 12</t>
  </si>
  <si>
    <t>г. Омск, ул. Андрианова, д. 12, корпус 1</t>
  </si>
  <si>
    <t>г. Омск, ул. Андрианова, д. 14</t>
  </si>
  <si>
    <t>г. Омск, ул. Андрианова, д. 14, корпус 1</t>
  </si>
  <si>
    <t>г. Омск, ул. Андрианова, д. 14, корпус 2</t>
  </si>
  <si>
    <t>г. Омск, ул. Андрианова, д. 16</t>
  </si>
  <si>
    <t>г. Омск, ул. Андрианова, д. 18</t>
  </si>
  <si>
    <t>г. Омск, ул. Андрианова, д. 18а</t>
  </si>
  <si>
    <t>г. Омск, ул. Андрианова, д. 2</t>
  </si>
  <si>
    <t>г. Омск, ул. Андрианова, д. 20</t>
  </si>
  <si>
    <t>г. Омск, ул. Андрианова, д. 22</t>
  </si>
  <si>
    <t>г. Омск, ул. Андрианова, д. 26</t>
  </si>
  <si>
    <t>г. Омск, ул. Андрианова, д. 30</t>
  </si>
  <si>
    <t>г. Омск, ул. Андрианова, д. 32</t>
  </si>
  <si>
    <t>г. Омск, ул. Андрианова, д. 34</t>
  </si>
  <si>
    <t>г. Омск, ул. Андрианова, д. 36</t>
  </si>
  <si>
    <t>г. Омск, ул. Андрианова, д. 38</t>
  </si>
  <si>
    <t>г. Омск, ул. Андрианова, д. 6</t>
  </si>
  <si>
    <t>г. Омск, ул. Андрианова, д. 8</t>
  </si>
  <si>
    <t>г. Омск, ул. Арктическая, д. 23</t>
  </si>
  <si>
    <t>19.10.1995</t>
  </si>
  <si>
    <t>г. Омск, ул. Арктическая, д. 25</t>
  </si>
  <si>
    <t>г. Омск, ул. Арктическая, д. 37</t>
  </si>
  <si>
    <t>г. Омск, ул. Арктическая, д. 47</t>
  </si>
  <si>
    <t>14.03.2007</t>
  </si>
  <si>
    <t>г. Омск, ул. Арнольда Нейбута, д. 10</t>
  </si>
  <si>
    <t>15.04.1997</t>
  </si>
  <si>
    <t>г. Омск, ул. Арнольда Нейбута, д. 11</t>
  </si>
  <si>
    <t>25.08.2004</t>
  </si>
  <si>
    <t>г. Омск, ул. Арнольда Нейбута, д. 11, корпус 1</t>
  </si>
  <si>
    <t>г. Омск, ул. Арнольда Нейбута, д. 14</t>
  </si>
  <si>
    <t>г. Омск, ул. Арнольда Нейбута, д. 6</t>
  </si>
  <si>
    <t>г. Омск, ул. Арнольда Нейбута, д. 64</t>
  </si>
  <si>
    <t>24.10.1995</t>
  </si>
  <si>
    <t>г. Омск, ул. Арнольда Нейбута, д. 66</t>
  </si>
  <si>
    <t>14.01.1994</t>
  </si>
  <si>
    <t>г. Омск, ул. Арнольда Нейбута, д. 7</t>
  </si>
  <si>
    <t>10.05.2000</t>
  </si>
  <si>
    <t>г. Омск, ул. Арнольда Нейбута, д. 8</t>
  </si>
  <si>
    <t>РК, ТС, РФС, РПОД</t>
  </si>
  <si>
    <t>г. Омск, ул. Арнольда Нейбута, д. 9</t>
  </si>
  <si>
    <t>23.10.1998</t>
  </si>
  <si>
    <t>г. Омск, ул. Арнольда Нейбута, д. 96</t>
  </si>
  <si>
    <t>06.11.1996</t>
  </si>
  <si>
    <t>ВО, УС</t>
  </si>
  <si>
    <t>РФС, УС</t>
  </si>
  <si>
    <t>г. Омск, ул. Арнольда Нейбута, д. 96, корпус 1</t>
  </si>
  <si>
    <t>18.04.1996</t>
  </si>
  <si>
    <t>РФС, ВО, УС</t>
  </si>
  <si>
    <t>ЛО, РФС, УС</t>
  </si>
  <si>
    <t>г. Омск, ул. Арнольда Нейбута, д. 96, корпус 2</t>
  </si>
  <si>
    <t>27.09.1996</t>
  </si>
  <si>
    <t>РФС, РК, УС</t>
  </si>
  <si>
    <t>г. Омск, ул. Арнольда Нейбута, д. 98</t>
  </si>
  <si>
    <t>г. Омск, ул. Арсеньева, д. 10</t>
  </si>
  <si>
    <t>г. Омск, ул. Арсеньева, д. 10а</t>
  </si>
  <si>
    <t>РК, ВС, РПОД, СК</t>
  </si>
  <si>
    <t>г. Омск, ул. Арсеньева, д. 10б</t>
  </si>
  <si>
    <t>г. Омск, ул. Арсеньева, д. 2</t>
  </si>
  <si>
    <r>
      <t xml:space="preserve">РК, ПСД, </t>
    </r>
    <r>
      <rPr>
        <rFont val="Times New Roman"/>
        <color rgb="000000" tint="0"/>
        <sz val="16"/>
      </rPr>
      <t>РФС, СК</t>
    </r>
  </si>
  <si>
    <t>ВО, ВС, ТС, ЭС, ПСД</t>
  </si>
  <si>
    <t>г. Омск, ул. Арсеньева, д. 4</t>
  </si>
  <si>
    <t>г. Омск, ул. Арсеньева, д. 5</t>
  </si>
  <si>
    <t>04.01.1993</t>
  </si>
  <si>
    <t>г. Омск, ул. Арсеньева, д. 6</t>
  </si>
  <si>
    <t>01.03.1993</t>
  </si>
  <si>
    <t>г. Омск, ул. Арсеньева, д. 7</t>
  </si>
  <si>
    <t>г. Омск, ул. Арсеньева, д. 8</t>
  </si>
  <si>
    <t>02.06.1993</t>
  </si>
  <si>
    <t>г. Омск, ул. Арсеньева, д. 9</t>
  </si>
  <si>
    <t>26.12.1996</t>
  </si>
  <si>
    <t>г. Омск, ул. архиепископа Сильвестра, д. 1</t>
  </si>
  <si>
    <t>г. Омск, ул. архиепископа Сильвестра, д. 17</t>
  </si>
  <si>
    <t>г. Омск, ул. архиепископа Сильвестра, д. 3</t>
  </si>
  <si>
    <t>г. Омск, ул. архиепископа Сильвестра, д. 7</t>
  </si>
  <si>
    <t>г. Омск, ул. архиепископа Сильвестра, д. 9</t>
  </si>
  <si>
    <t>г. Омск, ул. Б.Г.Шаронова, д. 19</t>
  </si>
  <si>
    <t>г. Омск, ул. Б.Г.Шаронова, д. 21</t>
  </si>
  <si>
    <t>г. Омск, ул. Б.Г.Шаронова, д. 23</t>
  </si>
  <si>
    <t>г. Омск, ул. Б.Г.Шаронова, д. 25</t>
  </si>
  <si>
    <t>г. Омск, ул. Б.Г.Шаронова, д. 27</t>
  </si>
  <si>
    <t>г. Омск, ул. Багратиона, д. 1</t>
  </si>
  <si>
    <t>г. Омск, ул. Багратиона, д. 11</t>
  </si>
  <si>
    <t>ЭС, ТС, ВС, ПСД, СК</t>
  </si>
  <si>
    <t>г. Омск, ул. Багратиона, д. 11б</t>
  </si>
  <si>
    <t>г. Омск, ул. Багратиона, д. 12</t>
  </si>
  <si>
    <r>
      <rPr>
        <rFont val="Times New Roman"/>
        <color rgb="000000" tint="0"/>
        <sz val="16"/>
      </rPr>
      <t xml:space="preserve">ВС, ЭС, ТС, </t>
    </r>
    <r>
      <rPr>
        <rFont val="Times New Roman"/>
        <color rgb="000000" tint="0"/>
        <sz val="16"/>
      </rPr>
      <t>РК, ПСД, СК</t>
    </r>
  </si>
  <si>
    <t>г. Омск, ул. Багратиона, д. 15а</t>
  </si>
  <si>
    <t>02.12.1991</t>
  </si>
  <si>
    <t>г. Омск, ул. Багратиона, д. 15б</t>
  </si>
  <si>
    <t>РФС, ТС, УС</t>
  </si>
  <si>
    <t>РК, ПСД, РПОД</t>
  </si>
  <si>
    <t>г. Омск, ул. Багратиона, д. 15в</t>
  </si>
  <si>
    <t>г. Омск, ул. Багратиона, д. 17</t>
  </si>
  <si>
    <t>г. Омск, ул. Багратиона, д. 17а</t>
  </si>
  <si>
    <t>ВО, РК</t>
  </si>
  <si>
    <t>г. Омск, ул. Багратиона, д. 19</t>
  </si>
  <si>
    <t>г. Омск, ул. Багратиона, д. 2</t>
  </si>
  <si>
    <t>г. Омск, ул. Багратиона, д. 21</t>
  </si>
  <si>
    <t>г. Омск, ул. Багратиона, д. 21, корпус 1</t>
  </si>
  <si>
    <t>ПСД, БДТ</t>
  </si>
  <si>
    <t>г. Омск, ул. Багратиона, д. 21а</t>
  </si>
  <si>
    <t>г. Омск, ул. Багратиона, д. 21б</t>
  </si>
  <si>
    <t>04.02.1992</t>
  </si>
  <si>
    <t>г. Омск, ул. Багратиона, д. 21в</t>
  </si>
  <si>
    <t>РПОД, ТС, РП, ПСД, СК</t>
  </si>
  <si>
    <t>г. Омск, ул. Багратиона, д. 21г</t>
  </si>
  <si>
    <t>г. Омск, ул. Багратиона, д. 23</t>
  </si>
  <si>
    <t>ВС, ВО, РК</t>
  </si>
  <si>
    <t>РПОД, РВ</t>
  </si>
  <si>
    <t>г. Омск, ул. Багратиона, д. 23, корпус 1</t>
  </si>
  <si>
    <t>11.11.1993</t>
  </si>
  <si>
    <t>г. Омск, ул. Багратиона, д. 23, корпус 2</t>
  </si>
  <si>
    <t>г. Омск, ул. Багратиона, д. 23а</t>
  </si>
  <si>
    <t>РК, ТС, ЭС</t>
  </si>
  <si>
    <t>ВС, ВО, РФС, СК</t>
  </si>
  <si>
    <t>г. Омск, ул. Багратиона, д. 25</t>
  </si>
  <si>
    <t>ЭС, РФС, ПСД, СК</t>
  </si>
  <si>
    <t>г. Омск, ул. Багратиона, д. 25а</t>
  </si>
  <si>
    <t>РК, ВС, ВО, ТС, ЭС, РФС</t>
  </si>
  <si>
    <t>г. Омск, ул. Багратиона, д. 25б</t>
  </si>
  <si>
    <t>г. Омск, ул. Багратиона, д. 27</t>
  </si>
  <si>
    <t>РПОД, РФС, ТС, ЭС, ВС, ПСД, СК</t>
  </si>
  <si>
    <t>г. Омск, ул. Багратиона, д. 27а</t>
  </si>
  <si>
    <t>30.04.1999</t>
  </si>
  <si>
    <t>г. Омск, ул. Багратиона, д. 27в</t>
  </si>
  <si>
    <t>г. Омск, ул. Багратиона, д. 27г</t>
  </si>
  <si>
    <t>г. Омск, ул. Багратиона, д. 27д</t>
  </si>
  <si>
    <t>г. Омск, ул. Багратиона, д. 27е</t>
  </si>
  <si>
    <t>ПСД, РПОД</t>
  </si>
  <si>
    <t>г. Омск, ул. Багратиона, д. 29</t>
  </si>
  <si>
    <r>
      <t xml:space="preserve"> </t>
    </r>
    <r>
      <rPr>
        <rFont val="Times New Roman"/>
        <color rgb="000000" tint="0"/>
        <sz val="16"/>
      </rPr>
      <t>РПОД, РФС, СК</t>
    </r>
  </si>
  <si>
    <t>г. Омск, ул. Багратиона, д. 29б</t>
  </si>
  <si>
    <t>г. Омск, ул. Багратиона, д. 29в</t>
  </si>
  <si>
    <t>г. Омск, ул. Багратиона, д. 29г</t>
  </si>
  <si>
    <t>г. Омск, ул. Багратиона, д. 29д</t>
  </si>
  <si>
    <t>03.02.1992</t>
  </si>
  <si>
    <t>г. Омск, ул. Багратиона, д. 29е</t>
  </si>
  <si>
    <t>г. Омск, ул. Багратиона, д. 29ж</t>
  </si>
  <si>
    <t>ТС, ЭС, ВС, ПСД</t>
  </si>
  <si>
    <t>г. Омск, ул. Багратиона, д. 3</t>
  </si>
  <si>
    <t>ВС, ЭС, ПСД, СК</t>
  </si>
  <si>
    <t>г. Омск, ул. Багратиона, д. 31</t>
  </si>
  <si>
    <t>г. Омск, ул. Багратиона, д. 33</t>
  </si>
  <si>
    <t>г. Омск, ул. Багратиона, д. 4</t>
  </si>
  <si>
    <t>ВС, ТС, ЭС, ПСД, СК, УС</t>
  </si>
  <si>
    <t>г. Омск, ул. Багратиона, д. 5</t>
  </si>
  <si>
    <t>г. Омск, ул. Багратиона, д. 6</t>
  </si>
  <si>
    <t>г. Омск, ул. Багратиона, д. 6а</t>
  </si>
  <si>
    <t>г. Омск, ул. Багратиона, д. 8</t>
  </si>
  <si>
    <t>г. Омск, ул. Багратиона, д. 80</t>
  </si>
  <si>
    <t>г. Омск, ул. Багратиона, д. 82</t>
  </si>
  <si>
    <t>г. Омск, ул. Багратиона, д. 82а</t>
  </si>
  <si>
    <t>г. Омск, ул. Багратиона, д. 84</t>
  </si>
  <si>
    <t xml:space="preserve"> ВО, ЭС, ПСД</t>
  </si>
  <si>
    <t>г. Омск, ул. Багратиона, д. 86</t>
  </si>
  <si>
    <t>г. Омск, ул. Багратиона, д. 88</t>
  </si>
  <si>
    <t>27.11.2002</t>
  </si>
  <si>
    <t>г. Омск, ул. Багратиона, д. 9</t>
  </si>
  <si>
    <t>г. Омск, ул. Багратиона, д. 90</t>
  </si>
  <si>
    <t>23.08.1996</t>
  </si>
  <si>
    <t>г. Омск, ул. Багратиона, д. 92</t>
  </si>
  <si>
    <t>27.12.2004</t>
  </si>
  <si>
    <t>г. Омск, ул. Багратиона, д. 94</t>
  </si>
  <si>
    <t>г. Омск, ул. Багратиона, д. 9а</t>
  </si>
  <si>
    <t>г. Омск, ул. Барнаульская, д. 45</t>
  </si>
  <si>
    <t>г. Омск, ул. Барнаульская, д. 97</t>
  </si>
  <si>
    <t>27.02.2010</t>
  </si>
  <si>
    <t>г. Омск, ул. Барнаульская, д. 97, корпус 1</t>
  </si>
  <si>
    <t>г. Омск, ул. Барнаульская, д. 97, корпус 2</t>
  </si>
  <si>
    <t>г. Омск, ул. Бархатовой, д. 1</t>
  </si>
  <si>
    <t>16.02.1992</t>
  </si>
  <si>
    <t>г. Омск, ул. Бархатовой, д. 10</t>
  </si>
  <si>
    <t>г. Омск, ул. Бархатовой, д. 11</t>
  </si>
  <si>
    <t>ВС, ЭС</t>
  </si>
  <si>
    <t>г. Омск, ул. Бархатовой, д. 1а</t>
  </si>
  <si>
    <t>г. Омск, ул. Бархатовой, д. 1б</t>
  </si>
  <si>
    <t>г. Омск, ул. Бархатовой, д. 3</t>
  </si>
  <si>
    <t>г. Омск, ул. Бархатовой, д. 3, корпус 1</t>
  </si>
  <si>
    <t>13.11.1996</t>
  </si>
  <si>
    <t>г. Омск, ул. Бархатовой, д. 3а</t>
  </si>
  <si>
    <t>г. Омск, ул. Бархатовой, д. 3б</t>
  </si>
  <si>
    <t>г. Омск, ул. Бархатовой, д. 3в</t>
  </si>
  <si>
    <t>12.04.1993</t>
  </si>
  <si>
    <t>г. Омск, ул. Бархатовой, д. 4</t>
  </si>
  <si>
    <t>г. Омск, ул. Бархатовой, д. 4а</t>
  </si>
  <si>
    <t>г. Омск, ул. Бархатовой, д. 4б</t>
  </si>
  <si>
    <t>г. Омск, ул. Бархатовой, д. 4в</t>
  </si>
  <si>
    <t>г. Омск, ул. Бархатовой, д. 5</t>
  </si>
  <si>
    <t>РПОД, БДТ, ВС, ВО</t>
  </si>
  <si>
    <t>г. Омск, ул. Бархатовой, д. 6</t>
  </si>
  <si>
    <t>РК , РФС</t>
  </si>
  <si>
    <t>г. Омск, ул. Бархатовой, д. 6а</t>
  </si>
  <si>
    <t>г. Омск, ул. Бархатовой, д. 6б</t>
  </si>
  <si>
    <r>
      <rPr>
        <rFont val="Times New Roman"/>
        <color rgb="000000" tint="0"/>
        <sz val="16"/>
      </rPr>
      <t>ВС, ТС, ВО, СК</t>
    </r>
    <r>
      <rPr>
        <rFont val="Times New Roman"/>
        <color rgb="000000" tint="0"/>
        <sz val="16"/>
      </rPr>
      <t xml:space="preserve">, РК, ПСД </t>
    </r>
  </si>
  <si>
    <t>г. Омск, ул. Бархатовой, д. 6в</t>
  </si>
  <si>
    <t>г. Омск, ул. Бархатовой, д. 7</t>
  </si>
  <si>
    <t>15.03.1992</t>
  </si>
  <si>
    <t>г. Омск, ул. Бархатовой, д. 7а</t>
  </si>
  <si>
    <t>г. Омск, ул. Бархатовой, д. 8</t>
  </si>
  <si>
    <t>г. Омск, ул. Бархатовой, д. 9</t>
  </si>
  <si>
    <r>
      <rPr>
        <rFont val="Times New Roman"/>
        <color rgb="000000" tint="0"/>
        <sz val="16"/>
      </rPr>
      <t>ВС, ТС, СК,</t>
    </r>
    <r>
      <rPr>
        <rFont val="Times New Roman"/>
        <color rgb="000000" tint="0"/>
        <sz val="16"/>
      </rPr>
      <t xml:space="preserve"> РК, ПСД </t>
    </r>
  </si>
  <si>
    <t>г. Омск, ул. Бархатовой, д. 9а</t>
  </si>
  <si>
    <t>18.08.2003</t>
  </si>
  <si>
    <t>г. Омск, ул. Батумская, д. 1, корпус 1</t>
  </si>
  <si>
    <t>г. Омск, ул. Батумская, д. 1, корпус 2</t>
  </si>
  <si>
    <t>г. Омск, ул. Батумская, д. 1, корпус 3</t>
  </si>
  <si>
    <t>г. Омск, ул. Батумская, д. 1, корпус 4</t>
  </si>
  <si>
    <t>г. Омск, ул. Батумская, д. 12</t>
  </si>
  <si>
    <t>г. Омск, ул. Батумская, д. 14</t>
  </si>
  <si>
    <t>г. Омск, ул. Батумская, д. 20</t>
  </si>
  <si>
    <t>г. Омск, ул. Батумская, д. 26</t>
  </si>
  <si>
    <t>г. Омск, ул. Батумская, д. 28, корпус 1</t>
  </si>
  <si>
    <t>05.10.1994</t>
  </si>
  <si>
    <t>г. Омск, ул. Батумская, д. 30</t>
  </si>
  <si>
    <t>10.11.1993</t>
  </si>
  <si>
    <t>г. Омск, ул. Батумская, д. 30, корпус 1</t>
  </si>
  <si>
    <t>г. Омск, ул. Батумская, д. 32</t>
  </si>
  <si>
    <t>19.09.1994</t>
  </si>
  <si>
    <t>г. Омск, ул. Батумская, д. 38</t>
  </si>
  <si>
    <t>10.10.1997</t>
  </si>
  <si>
    <t>г. Омск, ул. Батумская, д. 38, корпус 1</t>
  </si>
  <si>
    <t xml:space="preserve">РФС, РП, ВС </t>
  </si>
  <si>
    <t>ТС, ВО, ВС, ПСД</t>
  </si>
  <si>
    <t>г. Омск, ул. Батумская, д. 38, корпус 2</t>
  </si>
  <si>
    <t>г. Омск, ул. Батумская, д. 38, корпус 3</t>
  </si>
  <si>
    <t>20.08.2007</t>
  </si>
  <si>
    <t>г. Омск, ул. Батумская, д. 40</t>
  </si>
  <si>
    <t>25.01.1995</t>
  </si>
  <si>
    <t>г. Омск, ул. Батумская, д. 40, корпус 1</t>
  </si>
  <si>
    <t>г. Омск, ул. Батумская, д. 41/1</t>
  </si>
  <si>
    <t>г. Омск, ул. Батумская, д. 5</t>
  </si>
  <si>
    <t>г. Омск, ул. Батумская, д. 6</t>
  </si>
  <si>
    <t>г. Омск, ул. Белозерова, д. 1</t>
  </si>
  <si>
    <t>г. Омск, ул. Белозерова, д. 10</t>
  </si>
  <si>
    <t>г. Омск, ул. Белозерова, д. 11</t>
  </si>
  <si>
    <t>ВО,ЭС, ПСД</t>
  </si>
  <si>
    <t>г. Омск, ул. Белозерова, д. 12</t>
  </si>
  <si>
    <t>г. Омск, ул. Белозерова, д. 13</t>
  </si>
  <si>
    <t>РФС, РК, ТС, ВС, ВО, ЭС, УС</t>
  </si>
  <si>
    <t>г. Омск, ул. Белозерова, д. 14</t>
  </si>
  <si>
    <t>г. Омск, ул. Белозерова, д. 15</t>
  </si>
  <si>
    <t>г. Омск, ул. Белозерова, д. 2</t>
  </si>
  <si>
    <t>11.07.1991</t>
  </si>
  <si>
    <t>г. Омск, ул. Белозерова, д. 3</t>
  </si>
  <si>
    <t>РФС, ВС, РК</t>
  </si>
  <si>
    <t>г. Омск, ул. Белозерова, д. 4</t>
  </si>
  <si>
    <t>г. Омск, ул. Белозерова, д. 6</t>
  </si>
  <si>
    <t>г. Омск, ул. Белозерова, д. 7</t>
  </si>
  <si>
    <t>г. Омск, ул. Белозерова, д. 8</t>
  </si>
  <si>
    <t>г. Омск, ул. Белозерова, д. 8, корпус 1</t>
  </si>
  <si>
    <t>г. Омск, ул. Белозерова, д. 9</t>
  </si>
  <si>
    <r>
      <rPr>
        <rFont val="Times New Roman"/>
        <color rgb="000000" tint="0"/>
        <sz val="16"/>
      </rPr>
      <t>УС, ВО</t>
    </r>
    <r>
      <rPr>
        <rFont val="Times New Roman"/>
        <color rgb="000000" tint="0"/>
        <sz val="16"/>
      </rPr>
      <t xml:space="preserve"> </t>
    </r>
  </si>
  <si>
    <t>г. Омск, ул. Бережного, д. 1</t>
  </si>
  <si>
    <t>г. Омск, ул. Бережного, д. 3</t>
  </si>
  <si>
    <t>г. Омск, ул. Бережного, д. 3а</t>
  </si>
  <si>
    <t>25.09.1992</t>
  </si>
  <si>
    <t>г. Омск, ул. Бережного, д. 5</t>
  </si>
  <si>
    <t>г. Омск, ул. Бережного, д. 5а</t>
  </si>
  <si>
    <t>г. Омск, ул. Бережного, д. 6</t>
  </si>
  <si>
    <t>г. Омск, ул. Бережного, д. 6а</t>
  </si>
  <si>
    <t>г. Омск, ул. Берко Цемента, д. 1</t>
  </si>
  <si>
    <t>г. Омск, ул. Берко Цемента, д. 10</t>
  </si>
  <si>
    <t>г. Омск, ул. Берко Цемента, д. 12</t>
  </si>
  <si>
    <t>г. Омск, ул. Берко Цемента, д. 14</t>
  </si>
  <si>
    <t>г. Омск, ул. Берко Цемента, д. 2</t>
  </si>
  <si>
    <t>г. Омск, ул. Берко Цемента, д. 3</t>
  </si>
  <si>
    <t>г. Омск, ул. Берко Цемента, д. 6</t>
  </si>
  <si>
    <t>19.01.1992</t>
  </si>
  <si>
    <t>г. Омск, ул. Берко Цемента, д. 6а</t>
  </si>
  <si>
    <t>г. Омск, ул. Берко Цемента, д. 6в</t>
  </si>
  <si>
    <t>г. Омск, ул. Берко Цемента, д. 8</t>
  </si>
  <si>
    <t>г. Омск, ул. Бетховена, д. 23</t>
  </si>
  <si>
    <t>ВС, РК, РФС</t>
  </si>
  <si>
    <t>г. Омск, ул. Бетховена, д. 24</t>
  </si>
  <si>
    <t>г. Омск, ул. Бетховена, д. 25</t>
  </si>
  <si>
    <t>УС, ВО, ТС</t>
  </si>
  <si>
    <t>г. Омск, ул. Бетховена, д. 25а</t>
  </si>
  <si>
    <t>г. Омск, ул. Бетховена, д. 28</t>
  </si>
  <si>
    <t>г. Омск, ул. Бетховена, д. 30</t>
  </si>
  <si>
    <t>г. Омск, ул. Блусевич, д. 21</t>
  </si>
  <si>
    <t>г. Омск, ул. Блусевич, д. 24</t>
  </si>
  <si>
    <t>г. Омск, ул. Блусевич, д. 26</t>
  </si>
  <si>
    <t>г. Омск, ул. Блюхера, д. 10</t>
  </si>
  <si>
    <t>г. Омск, ул. Блюхера, д. 12</t>
  </si>
  <si>
    <t>01.02.1992</t>
  </si>
  <si>
    <t>г. Омск, ул. Блюхера, д. 12а</t>
  </si>
  <si>
    <t>РК, ЭС, ВС, ТС, УС</t>
  </si>
  <si>
    <t>г. Омск, ул. Блюхера, д. 14</t>
  </si>
  <si>
    <t>г. Омск, ул. Блюхера, д. 18</t>
  </si>
  <si>
    <t>г. Омск, ул. Блюхера, д. 20</t>
  </si>
  <si>
    <t>г. Омск, ул. Блюхера, д. 20, корпус 1</t>
  </si>
  <si>
    <t>г. Омск, ул. Блюхера, д. 22</t>
  </si>
  <si>
    <t>г. Омск, ул. Блюхера, д. 22, корпус 1</t>
  </si>
  <si>
    <t>ВС,ТС</t>
  </si>
  <si>
    <t>г. Омск, ул. Блюхера, д. 22а</t>
  </si>
  <si>
    <t>г. Омск, ул. Блюхера, д. 22б</t>
  </si>
  <si>
    <t>г. Омск, ул. Блюхера, д. 24</t>
  </si>
  <si>
    <t>г. Омск, ул. Блюхера, д. 24, корпус 2</t>
  </si>
  <si>
    <t>г. Омск, ул. Блюхера, д. 26</t>
  </si>
  <si>
    <t>30.01.1996</t>
  </si>
  <si>
    <t>г. Омск, ул. Блюхера, д. 30</t>
  </si>
  <si>
    <t>г. Омск, ул. Блюхера, д. 8</t>
  </si>
  <si>
    <t>ЭС, РП, РПОД, СК</t>
  </si>
  <si>
    <t>г. Омск, ул. Богдана Хмельницкого, д. 126</t>
  </si>
  <si>
    <t>г. Омск, ул. Богдана Хмельницкого, д. 130</t>
  </si>
  <si>
    <t>ВС, РФС, ЭС</t>
  </si>
  <si>
    <t>г. Омск, ул. Богдана Хмельницкого, д. 132</t>
  </si>
  <si>
    <t>г. Омск, ул. Богдана Хмельницкого, д. 134</t>
  </si>
  <si>
    <t>г. Омск, ул. Богдана Хмельницкого, д. 136</t>
  </si>
  <si>
    <t>г. Омск, ул. Богдана Хмельницкого, д. 138</t>
  </si>
  <si>
    <t>г. Омск, ул. Богдана Хмельницкого, д. 148</t>
  </si>
  <si>
    <t>г. Омск, ул. Богдана Хмельницкого, д. 150</t>
  </si>
  <si>
    <t>г. Омск, ул. Богдана Хмельницкого, д. 154</t>
  </si>
  <si>
    <t>г. Омск, ул. Богдана Хмельницкого, д. 156</t>
  </si>
  <si>
    <t>10.06.1991</t>
  </si>
  <si>
    <t>г. Омск, ул. Богдана Хмельницкого, д. 158</t>
  </si>
  <si>
    <t>г. Омск, ул. Богдана Хмельницкого, д. 160</t>
  </si>
  <si>
    <t>г. Омск, ул. Богдана Хмельницкого, д. 162</t>
  </si>
  <si>
    <t>г. Омск, ул. Богдана Хмельницкого, д. 164</t>
  </si>
  <si>
    <t>ВС, ТС, ЭС, РФС, СК</t>
  </si>
  <si>
    <t>г. Омск, ул. Богдана Хмельницкого, д. 166</t>
  </si>
  <si>
    <t>г. Омск, ул. Богдана Хмельницкого, д. 168</t>
  </si>
  <si>
    <t>21.01.1993</t>
  </si>
  <si>
    <t>г. Омск, ул. Богдана Хмельницкого, д. 170</t>
  </si>
  <si>
    <t>г. Омск, ул. Богдана Хмельницкого, д. 172</t>
  </si>
  <si>
    <t>г. Омск, ул. Богдана Хмельницкого, д. 174</t>
  </si>
  <si>
    <t>г. Омск, ул. Богдана Хмельницкого, д. 176</t>
  </si>
  <si>
    <t>29.12.2007</t>
  </si>
  <si>
    <t>г. Омск, ул. Богдана Хмельницкого, д. 180</t>
  </si>
  <si>
    <t>05.03.1993</t>
  </si>
  <si>
    <t>г. Омск, ул. Богдана Хмельницкого, д. 182</t>
  </si>
  <si>
    <t>г. Омск, ул. Богдана Хмельницкого, д. 184</t>
  </si>
  <si>
    <t>г. Омск, ул. Богдана Хмельницкого, д. 186</t>
  </si>
  <si>
    <t>г. Омск, ул. Богдана Хмельницкого, д. 188</t>
  </si>
  <si>
    <t>г. Омск, ул. Богдана Хмельницкого, д. 190</t>
  </si>
  <si>
    <t>г. Омск, ул. Богдана Хмельницкого, д. 192</t>
  </si>
  <si>
    <t>г. Омск, ул. Богдана Хмельницкого, д. 198</t>
  </si>
  <si>
    <t>г. Омск, ул. Богдана Хмельницкого, д. 202</t>
  </si>
  <si>
    <t>г. Омск, ул. Богдана Хмельницкого, д. 206</t>
  </si>
  <si>
    <t>24.06.1994</t>
  </si>
  <si>
    <t>г. Омск, ул. Богдана Хмельницкого, д. 208</t>
  </si>
  <si>
    <t>г. Омск, ул. Богдана Хмельницкого, д. 212</t>
  </si>
  <si>
    <t>г. Омск, ул. Богдана Хмельницкого, д. 214</t>
  </si>
  <si>
    <t>14.05.1996</t>
  </si>
  <si>
    <t>г. Омск, ул. Богдана Хмельницкого, д. 214а</t>
  </si>
  <si>
    <t>г. Омск, ул. Богдана Хмельницкого, д. 216</t>
  </si>
  <si>
    <t>г. Омск, ул. Богдана Хмельницкого, д. 220</t>
  </si>
  <si>
    <t>г. Омск, ул. Богдана Хмельницкого, д. 222</t>
  </si>
  <si>
    <t>г. Омск, ул. Богдана Хмельницкого, д. 228</t>
  </si>
  <si>
    <t>г. Омск, ул. Богдана Хмельницкого, д. 230</t>
  </si>
  <si>
    <t>г. Омск, ул. Богдана Хмельницкого, д. 232</t>
  </si>
  <si>
    <t>г. Омск, ул. Богдана Хмельницкого, д. 234</t>
  </si>
  <si>
    <t>г. Омск, ул. Богдана Хмельницкого, д. 238</t>
  </si>
  <si>
    <t>02.07.1996</t>
  </si>
  <si>
    <t>г. Омск, ул. Богдана Хмельницкого, д. 38</t>
  </si>
  <si>
    <t>г. Омск, ул. Богдана Хмельницкого, д. 38, корпус  2</t>
  </si>
  <si>
    <t>г. Омск, ул. Богдана Хмельницкого, д. 40</t>
  </si>
  <si>
    <t>06.01.1997</t>
  </si>
  <si>
    <t>г. Омск, ул. Богдана Хмельницкого, д. 42</t>
  </si>
  <si>
    <t>16.08.2002</t>
  </si>
  <si>
    <t>г. Омск, ул. Богдана Хмельницкого, д. 42, корпус 1</t>
  </si>
  <si>
    <t>ВС, ТС, РФС, ЭС, РПОД, ППА</t>
  </si>
  <si>
    <t>РК, ЛО, БДТ</t>
  </si>
  <si>
    <t>г. Омск, ул. Богдана Хмельницкого, д. 44</t>
  </si>
  <si>
    <t>г. Омск, ул. Богдана Хмельницкого, д. 46</t>
  </si>
  <si>
    <t>25.12.1991</t>
  </si>
  <si>
    <t>г. Омск, ул. Бородина, д. 10, корпус 1</t>
  </si>
  <si>
    <t>УС, ВС, ТС</t>
  </si>
  <si>
    <t>г. Омск, ул. Бородина, д. 10, корпус 2</t>
  </si>
  <si>
    <t>г. Омск, ул. Бородина, д. 10, корпус 3</t>
  </si>
  <si>
    <t>г. Омск, ул. Бородина, д. 10, корпус 4</t>
  </si>
  <si>
    <t>г. Омск, ул. Бородина, д. 10, корпус 5</t>
  </si>
  <si>
    <t>г. Омск, ул. Бородина, д. 12, корпус 1</t>
  </si>
  <si>
    <t>г. Омск, ул. Бородина, д. 12, корпус 2</t>
  </si>
  <si>
    <t>г. Омск, ул. Бородина, д. 12, корпус 3</t>
  </si>
  <si>
    <t>г. Омск, ул. Бородина, д. 12, корпус 4</t>
  </si>
  <si>
    <t>г. Омск, ул. Бородина, д. 12, корпус 5</t>
  </si>
  <si>
    <t>г. Омск, ул. Бородина, д. 13</t>
  </si>
  <si>
    <t>г. Омск, ул. Бородина, д. 15</t>
  </si>
  <si>
    <t>г. Омск, ул. Бородина, д. 17</t>
  </si>
  <si>
    <t>г. Омск, ул. Бородина, д. 2</t>
  </si>
  <si>
    <t>ЛО, ТС, РПОД</t>
  </si>
  <si>
    <t>г. Омск, ул. Бородина, д. 33</t>
  </si>
  <si>
    <t>г. Омск, ул. Бородина, д. 37</t>
  </si>
  <si>
    <t>г. Омск, ул. Бородина, д. 37а</t>
  </si>
  <si>
    <t>г. Омск, ул. Бородина, д. 38</t>
  </si>
  <si>
    <t>г. Омск, ул. Бородина, д. 39</t>
  </si>
  <si>
    <r>
      <t xml:space="preserve">ВС, ВО, ТС, ЭС, УС, ПСД, </t>
    </r>
    <r>
      <rPr>
        <rFont val="Times New Roman"/>
        <color rgb="000000" tint="0"/>
        <sz val="16"/>
      </rPr>
      <t>РФС, СК</t>
    </r>
  </si>
  <si>
    <t>г. Омск, ул. Бородина, д. 4, корпус 1</t>
  </si>
  <si>
    <t>г. Омск, ул. Бородина, д. 4, корпус 2</t>
  </si>
  <si>
    <t>г. Омск, ул. Бородина, д. 4, корпус 3</t>
  </si>
  <si>
    <t>г. Омск, ул. Бородина, д. 40</t>
  </si>
  <si>
    <t xml:space="preserve">ВС, ВО, ТС, ЭС, УС, СК </t>
  </si>
  <si>
    <t>г. Омск, ул. Бородина, д. 40а</t>
  </si>
  <si>
    <t>БДТ, РПОД, РП</t>
  </si>
  <si>
    <t>г. Омск, ул. Бородина, д. 41</t>
  </si>
  <si>
    <t>г. Омск, ул. Бородина, д. 42</t>
  </si>
  <si>
    <t>г. Омск, ул. Бородина, д. 42а</t>
  </si>
  <si>
    <t>г. Омск, ул. Бородина, д. 43</t>
  </si>
  <si>
    <t>г. Омск, ул. Бородина, д. 44а</t>
  </si>
  <si>
    <t>г. Омск, ул. Бородина, д. 44б</t>
  </si>
  <si>
    <t>29.04.1997</t>
  </si>
  <si>
    <t>г. Омск, ул. Бородина, д. 45</t>
  </si>
  <si>
    <t>г. Омск, ул. Бородина, д. 46</t>
  </si>
  <si>
    <t>г. Омск, ул. Бородина, д. 46а</t>
  </si>
  <si>
    <t>г. Омск, ул. Бородина, д. 46б</t>
  </si>
  <si>
    <t>г. Омск, ул. Бородина, д. 47</t>
  </si>
  <si>
    <t>20.02.2001</t>
  </si>
  <si>
    <t>г. Омск, ул. Бородина, д. 48</t>
  </si>
  <si>
    <t>РК, ЭС, ПСД, СК</t>
  </si>
  <si>
    <t>г. Омск, ул. Бородина, д. 6</t>
  </si>
  <si>
    <t>г. Омск, ул. Бородина, д. 6, корпус 1</t>
  </si>
  <si>
    <t>г. Омск, ул. Бородина, д. 8, корпус 1</t>
  </si>
  <si>
    <t>ЭС, РПОД, БДТ, ВС</t>
  </si>
  <si>
    <t>г. Омск, ул. Бородина, д. 8, корпус 2</t>
  </si>
  <si>
    <t>г. Омск, ул. Бородина, д. 8, корпус 3</t>
  </si>
  <si>
    <t>г. Омск, ул. Братская, д. 11</t>
  </si>
  <si>
    <t>г. Омск, ул. Братская, д. 11, корпус 1</t>
  </si>
  <si>
    <t>г. Омск, ул. Братская, д. 15</t>
  </si>
  <si>
    <t>г. Омск, ул. Братская, д. 17</t>
  </si>
  <si>
    <t>г. Омск, ул. Братская, д. 19</t>
  </si>
  <si>
    <t>30.08.2006</t>
  </si>
  <si>
    <t>г. Омск, ул. Братская, д. 19, корпус 2</t>
  </si>
  <si>
    <t>ВС, БДТ, ТС</t>
  </si>
  <si>
    <t>г. Омск, ул. Братская, д. 21</t>
  </si>
  <si>
    <t>30.04.2003</t>
  </si>
  <si>
    <t>г. Омск, ул. Братская, д. 21а</t>
  </si>
  <si>
    <t>21.06.2006</t>
  </si>
  <si>
    <t>г. Омск, ул. Братская, д. 3</t>
  </si>
  <si>
    <t>г. Омск, ул. Братская, д. 5</t>
  </si>
  <si>
    <t>16.11.2006</t>
  </si>
  <si>
    <t>г. Омск, ул. Братская, д. 9</t>
  </si>
  <si>
    <t>г. Омск, ул. Броз Тито, д. 5/3</t>
  </si>
  <si>
    <t>г. Омск, ул. Бульварная, д. 11</t>
  </si>
  <si>
    <t>г. Омск, ул. Бульварная, д. 13</t>
  </si>
  <si>
    <t>г. Омск, ул. Бульварная, д. 15</t>
  </si>
  <si>
    <t>14.04.1993</t>
  </si>
  <si>
    <t>г. Омск, ул. Бульварная, д. 2</t>
  </si>
  <si>
    <t>25.03.2005</t>
  </si>
  <si>
    <t>г. Омск, ул. Бульварная, д. 3</t>
  </si>
  <si>
    <t>г. Омск, ул. Бульварная, д. 32а</t>
  </si>
  <si>
    <t>10.12.1993</t>
  </si>
  <si>
    <t>г. Омск, ул. Бульварная, д. 36а</t>
  </si>
  <si>
    <t>г. Омск, ул. Бульварная, д. 38а</t>
  </si>
  <si>
    <t>г. Омск, ул. Бульварная, д. 4</t>
  </si>
  <si>
    <t>г. Омск, ул. Бульварная, д. 40а</t>
  </si>
  <si>
    <t>г. Омск, ул. Бульварная, д. 42а</t>
  </si>
  <si>
    <t>г. Омск, ул. Бульварная, д. 4а</t>
  </si>
  <si>
    <t>г. Омск, ул. В.А.Силина, д. 11</t>
  </si>
  <si>
    <t>ВС, ТС, РФС</t>
  </si>
  <si>
    <t>г. Омск, ул. В.А.Силина, д. 5</t>
  </si>
  <si>
    <t>г. Омск, ул. В.А.Силина, д. 7</t>
  </si>
  <si>
    <t>г. Омск, ул. В.А.Силина, д. 9</t>
  </si>
  <si>
    <t>г. Омск, ул. В.А.Силина, д. 9а</t>
  </si>
  <si>
    <t>ВС, РФС, ПСД</t>
  </si>
  <si>
    <t>г. Омск, ул. В.Бисяриной, д. 3</t>
  </si>
  <si>
    <t>г. Омск, ул. В.Горячева, д. 6а</t>
  </si>
  <si>
    <t>г. Омск, ул. В.Горячева, д. 6б</t>
  </si>
  <si>
    <t>г. Омск, ул. В.Горячева, д. 8</t>
  </si>
  <si>
    <t>г. Омск, ул. В.М.Шукшина, д. 11</t>
  </si>
  <si>
    <t>г. Омск, ул. В.М.Шукшина, д. 2</t>
  </si>
  <si>
    <t>г. Омск, ул. В.М.Шукшина, д. 3</t>
  </si>
  <si>
    <t>г. Омск, ул. В.М.Шукшина, д. 7</t>
  </si>
  <si>
    <t>г. Омск, ул. В.М.Шукшина, д. 8</t>
  </si>
  <si>
    <t>г. Омск, ул. В.М.Шукшина, д. 9</t>
  </si>
  <si>
    <t>г. Омск, ул. В.Ф.Маргелова, д. 139</t>
  </si>
  <si>
    <t>28.05.1993</t>
  </si>
  <si>
    <t>г. Омск, ул. В.Ф.Маргелова, д. 140</t>
  </si>
  <si>
    <t>г. Омск, ул. В.Ф.Маргелова, д. 154</t>
  </si>
  <si>
    <t>г. Омск, ул. В.Ф.Маргелова, д. 176</t>
  </si>
  <si>
    <t>г. Омск, ул. В.Ф.Маргелова, д. 181</t>
  </si>
  <si>
    <t>г. Омск, ул. В.Ф.Маргелова, д. 182</t>
  </si>
  <si>
    <t>г. Омск, ул. В.Ф.Маргелова, д. 192</t>
  </si>
  <si>
    <t>г. Омск, ул. В.Ф.Маргелова, д. 194</t>
  </si>
  <si>
    <t>г. Омск, ул. В.Ф.Маргелова, д. 207</t>
  </si>
  <si>
    <t>г. Омск, ул. В.Ф.Маргелова, д. 237</t>
  </si>
  <si>
    <t>г. Омск, ул. В.Ф.Маргелова, д. 238</t>
  </si>
  <si>
    <t>г. Омск, ул. В.Ф.Маргелова, д. 239</t>
  </si>
  <si>
    <t>г. Омск, ул. В.Ф.Маргелова, д. 244</t>
  </si>
  <si>
    <t>г. Омск, ул. В.Ф.Маргелова, д. 289</t>
  </si>
  <si>
    <t>г. Омск, ул. В.Ф.Маргелова, д. 353</t>
  </si>
  <si>
    <t>г. Омск, ул. В.Ф.Маргелова, д. 354</t>
  </si>
  <si>
    <t>г. Омск, ул. В.Ф.Маргелова, д. 355</t>
  </si>
  <si>
    <t>г. Омск, ул. В.Ф.Маргелова, д. 356</t>
  </si>
  <si>
    <t>г. Омск, ул. В.Ф.Маргелова, д. 357</t>
  </si>
  <si>
    <t>24.08.1994</t>
  </si>
  <si>
    <t>г. Омск, ул. В.Ф.Маргелова, д. 390</t>
  </si>
  <si>
    <t>03.02.1995</t>
  </si>
  <si>
    <t>г. Омск, ул. В.Ф.Маргелова, д. 391</t>
  </si>
  <si>
    <t>22.02.1995</t>
  </si>
  <si>
    <t>г. Омск, ул. В.Ф.Маргелова, д. 392</t>
  </si>
  <si>
    <t>07.05.1997</t>
  </si>
  <si>
    <t>г. Омск, ул. В.Ф.Маргелова, д. 393</t>
  </si>
  <si>
    <t>27.10.1997</t>
  </si>
  <si>
    <t>г. Омск, ул. В.Ф.Маргелова, д. 394</t>
  </si>
  <si>
    <t>06.10.2005</t>
  </si>
  <si>
    <t>г. Омск, ул. В.Ф.Маргелова, д. 47</t>
  </si>
  <si>
    <t>г. Омск, ул. В.Ф.Маргелова, д. 48</t>
  </si>
  <si>
    <t>г. Омск, ул. Вавилова, д. 234</t>
  </si>
  <si>
    <r>
      <t xml:space="preserve">РФС, РП, ПСД, </t>
    </r>
    <r>
      <rPr>
        <rFont val="Times New Roman"/>
        <color rgb="000000" tint="0"/>
        <sz val="16"/>
      </rPr>
      <t xml:space="preserve">РПОД, СК </t>
    </r>
  </si>
  <si>
    <t>г. Омск, ул. Вавилова, д. 234а</t>
  </si>
  <si>
    <t>ЭС, УС, ПСД</t>
  </si>
  <si>
    <t>г. Омск, ул. Вавилова, д. 236</t>
  </si>
  <si>
    <t>г. Омск, ул. Вавилова, д. 31</t>
  </si>
  <si>
    <t>12.08.1995</t>
  </si>
  <si>
    <t>г. Омск, ул. Ватутина, д. 1</t>
  </si>
  <si>
    <t>г. Омск, ул. Ватутина, д. 11а</t>
  </si>
  <si>
    <t>г. Омск, ул. Ватутина, д. 12</t>
  </si>
  <si>
    <t>г. Омск, ул. Ватутина, д. 13</t>
  </si>
  <si>
    <t>РК, РПОД, РП, ТС</t>
  </si>
  <si>
    <t>РПОД, РФС, ПСД, СК</t>
  </si>
  <si>
    <t>г. Омск, ул. Ватутина, д. 13а</t>
  </si>
  <si>
    <t>г. Омск, ул. Ватутина, д. 13б</t>
  </si>
  <si>
    <t>20.01.1993</t>
  </si>
  <si>
    <t>г. Омск, ул. Ватутина, д. 14</t>
  </si>
  <si>
    <t>г. Омск, ул. Ватутина, д. 15а</t>
  </si>
  <si>
    <t>г. Омск, ул. Ватутина, д. 16</t>
  </si>
  <si>
    <t>г. Омск, ул. Ватутина, д. 18</t>
  </si>
  <si>
    <t>г. Омск, ул. Ватутина, д. 2</t>
  </si>
  <si>
    <t>РК,  ВС, ВО, ТС, ЭС, ПСД</t>
  </si>
  <si>
    <t>г. Омск, ул. Ватутина, д. 22а</t>
  </si>
  <si>
    <t>РК, РП, БДТ</t>
  </si>
  <si>
    <t>г. Омск, ул. Ватутина, д. 24</t>
  </si>
  <si>
    <t>25.11.2006</t>
  </si>
  <si>
    <t>г. Омск, ул. Ватутина, д. 24, корпус 1</t>
  </si>
  <si>
    <t>25.11.2005</t>
  </si>
  <si>
    <t>г. Омск, ул. Ватутина, д. 24, корпус 2</t>
  </si>
  <si>
    <t>01.10.2008</t>
  </si>
  <si>
    <t>г. Омск, ул. Ватутина, д. 24, строение 1ОЧ</t>
  </si>
  <si>
    <t>г. Омск, ул. Ватутина, д. 26, корпус 1</t>
  </si>
  <si>
    <t>29.09.1994</t>
  </si>
  <si>
    <t>г. Омск, ул. Ватутина, д. 28</t>
  </si>
  <si>
    <t>02.03.1993</t>
  </si>
  <si>
    <t>г. Омск, ул. Ватутина, д. 28, корпус 1</t>
  </si>
  <si>
    <t>11.05.1993</t>
  </si>
  <si>
    <t>г. Омск, ул. Ватутина, д. 29</t>
  </si>
  <si>
    <t>г. Омск, ул. Ватутина, д. 29, корпус 1</t>
  </si>
  <si>
    <t>г. Омск, ул. Ватутина, д. 29/2</t>
  </si>
  <si>
    <t>г. Омск, ул. Ватутина, д. 3</t>
  </si>
  <si>
    <t>РФС, УС, РК, ВС</t>
  </si>
  <si>
    <t>г. Омск, ул. Ватутина, д. 3, корпус 1</t>
  </si>
  <si>
    <t>г. Омск, ул. Ватутина, д. 31</t>
  </si>
  <si>
    <t>г. Омск, ул. Ватутина, д. 33</t>
  </si>
  <si>
    <t>г. Омск, ул. Ватутина, д. 33, корпус 1</t>
  </si>
  <si>
    <t>г. Омск, ул. Ватутина, д. 33, корпус 2</t>
  </si>
  <si>
    <t>г. Омск, ул. Ватутина, д. 35</t>
  </si>
  <si>
    <t>г. Омск, ул. Ватутина, д. 3а</t>
  </si>
  <si>
    <t>г. Омск, ул. Ватутина, д. 4</t>
  </si>
  <si>
    <t>г. Омск, ул. Ватутина, д. 5</t>
  </si>
  <si>
    <t>РПОД, ПСД</t>
  </si>
  <si>
    <t>г. Омск, ул. Ватутина, д. 5а</t>
  </si>
  <si>
    <t>г. Омск, ул. Ватутина, д. 5б</t>
  </si>
  <si>
    <t>г. Омск, ул. Ватутина, д. 6</t>
  </si>
  <si>
    <t>г. Омск, ул. Ватутина, д. 7а</t>
  </si>
  <si>
    <t>г. Омск, ул. Ватутина, д. 7б</t>
  </si>
  <si>
    <t>РФС, РПОД, БДТ</t>
  </si>
  <si>
    <t>г. Омск, ул. Ватутина, д. 9</t>
  </si>
  <si>
    <t>г. Омск, ул. Ватутина, д. 9а</t>
  </si>
  <si>
    <t>ТС, ВС, РФС, РПОД</t>
  </si>
  <si>
    <t>г. Омск, ул. Верхнеднепровская, д. 263</t>
  </si>
  <si>
    <t>г. Омск, ул. Верхнеднепровская, д. 263, корпус 1</t>
  </si>
  <si>
    <t>г. Омск, ул. Верхнеднепровская, д. 263, корпус 2</t>
  </si>
  <si>
    <t>г. Омск, ул. Верхнеднепровская, д. 263, корпус 3</t>
  </si>
  <si>
    <t>г. Омск, ул. Верхнеднепровская, д. 263, корпус 4</t>
  </si>
  <si>
    <t>г. Омск, ул. Верхнеднепровская, д. 263, корпус 5</t>
  </si>
  <si>
    <t>г. Омск, ул. Верхнеднепровская, д. 265</t>
  </si>
  <si>
    <t>г. Омск, ул. Верхнеднепровская, д. 265, корпус 1</t>
  </si>
  <si>
    <t>г. Омск, ул. Верхнеднепровская, д. 265, корпус 2</t>
  </si>
  <si>
    <t>г. Омск, ул. Верхнеднепровская, д. 265, корпус 3</t>
  </si>
  <si>
    <t>г. Омск, ул. Верхнеднепровская, д. 265, корпус 4</t>
  </si>
  <si>
    <t>г. Омск, ул. Верхнеднепровская, д. 265, корпус 5</t>
  </si>
  <si>
    <t>г. Омск, ул. Верхнеднепровская, д. 267</t>
  </si>
  <si>
    <t>г. Омск, ул. Верхнеднепровская, д. 267, корпус 1</t>
  </si>
  <si>
    <t>г. Омск, ул. Верхнеднепровская, д. 267, корпус 2</t>
  </si>
  <si>
    <t>г. Омск, ул. Верхнеднепровская, д. 267, корпус 3</t>
  </si>
  <si>
    <t>г. Омск, ул. Верхнеднепровская, д. 267, корпус 4</t>
  </si>
  <si>
    <t>г. Омск, ул. Верхнеднепровская, д. 267, корпус 5</t>
  </si>
  <si>
    <t>г. Омск, ул. Верхнеднепровская, д. 269</t>
  </si>
  <si>
    <t>г. Омск, ул. Верхнеднепровская, д. 269, корпус 1</t>
  </si>
  <si>
    <t>г. Омск, ул. Верхнеднепровская, д. 269, корпус 2</t>
  </si>
  <si>
    <t>г. Омск, ул. Верхнеднепровская, д. 269, корпус 3</t>
  </si>
  <si>
    <t>г. Омск, ул. Верхнеднепровская, д. 269, корпус 4</t>
  </si>
  <si>
    <t>г. Омск, ул. Верхнеднепровская, д. 269, корпус 5</t>
  </si>
  <si>
    <t>г. Омск, ул. Верхнеднепровская, д. 271</t>
  </si>
  <si>
    <t>г. Омск, ул. Верхнеднепровская, д. 271, корпус 1</t>
  </si>
  <si>
    <t>г. Омск, ул. Верхнеднепровская, д. 271, корпус 2</t>
  </si>
  <si>
    <t>г. Омск, ул. Верхнеднепровская, д. 271, корпус 3</t>
  </si>
  <si>
    <t>г. Омск, ул. Верхнеднепровская, д. 271, корпус 4</t>
  </si>
  <si>
    <t>г. Омск, ул. Верхнеднепровская, д. 271, корпус 5</t>
  </si>
  <si>
    <t>г. Омск, ул. Верхнеднепровская, д. 273</t>
  </si>
  <si>
    <t>г. Омск, ул. Верхнеднепровская, д. 273, корпус 1</t>
  </si>
  <si>
    <t>г. Омск, ул. Верхнеднепровская, д. 273, корпус 2</t>
  </si>
  <si>
    <t>г. Омск, ул. Верхнеднепровская, д. 273, корпус 3</t>
  </si>
  <si>
    <t>г. Омск, ул. Верхнеднепровская, д. 273, корпус 4</t>
  </si>
  <si>
    <t>г. Омск, ул. Верхнеднепровская, д. 273, корпус 5</t>
  </si>
  <si>
    <t>г. Омск, ул. Верхнеднепровская, д. 275, корпус 2</t>
  </si>
  <si>
    <t>г. Омск, ул. Верхнеднепровская, д. 275, корпус 3</t>
  </si>
  <si>
    <t>г. Омск, ул. Верхнеднепровская, д. 275, корпус 4</t>
  </si>
  <si>
    <t>г. Омск, ул. Верхнеднепровская, д. 275, корпус 5</t>
  </si>
  <si>
    <t>г. Омск, ул. Взлетная, д. 1</t>
  </si>
  <si>
    <t>ПСД, ЛО</t>
  </si>
  <si>
    <t>г. Омск, ул. Взлетная, д. 11</t>
  </si>
  <si>
    <t>г. Омск, ул. Взлетная, д. 11/1</t>
  </si>
  <si>
    <t>г. Омск, ул. Взлетная, д. 13</t>
  </si>
  <si>
    <t>г. Омск, ул. Взлетная, д. 13/1</t>
  </si>
  <si>
    <t>г. Омск, ул. Взлетная, д. 15</t>
  </si>
  <si>
    <t>г. Омск, ул. Взлетная, д. 1а</t>
  </si>
  <si>
    <t>г. Омск, ул. Взлетная, д. 3</t>
  </si>
  <si>
    <t>г. Омск, ул. Взлетная, д. 3а</t>
  </si>
  <si>
    <t>г. Омск, ул. Взлетная, д. 3б</t>
  </si>
  <si>
    <t>г. Омск, ул. Взлетная, д. 4</t>
  </si>
  <si>
    <t>17.10.2001</t>
  </si>
  <si>
    <t>г. Омск, ул. Взлетная, д. 4, корпус 1</t>
  </si>
  <si>
    <t>г. Омск, ул. Взлетная, д. 5</t>
  </si>
  <si>
    <t>РПОД, РК, РВ</t>
  </si>
  <si>
    <t>г. Омск, ул. Взлетная, д. 5а</t>
  </si>
  <si>
    <t>г. Омск, ул. Взлетная, д. 7</t>
  </si>
  <si>
    <t>г. Омск, ул. Взлетная, д. 7а</t>
  </si>
  <si>
    <t>г. Омск, ул. Взлетная, д. 7б</t>
  </si>
  <si>
    <t>г. Омск, ул. Взлетная, д. 9/1</t>
  </si>
  <si>
    <t>г. Омск, ул. Взлетная, д. 9а</t>
  </si>
  <si>
    <t>г. Омск, ул. Виталия Суровикина, д. 2</t>
  </si>
  <si>
    <t>г. Омск, ул. Виталия Суровикина, д. 4</t>
  </si>
  <si>
    <t>г. Омск, ул. Вокзальная, д. 1</t>
  </si>
  <si>
    <t>г. Омск, ул. Вокзальная, д. 10</t>
  </si>
  <si>
    <t>г. Омск, ул. Вокзальная, д. 12</t>
  </si>
  <si>
    <t>г. Омск, ул. Вокзальная, д. 14</t>
  </si>
  <si>
    <t>22.11.1994</t>
  </si>
  <si>
    <t>г. Омск, ул. Вокзальная, д. 18</t>
  </si>
  <si>
    <t>г. Омск, ул. Вокзальная, д. 2</t>
  </si>
  <si>
    <t>г. Омск, ул. Вокзальная, д. 20</t>
  </si>
  <si>
    <t xml:space="preserve">ВС, РФС, ТС, РПОД </t>
  </si>
  <si>
    <t>г. Омск, ул. Вокзальная, д. 22</t>
  </si>
  <si>
    <t>г. Омск, ул. Вокзальная, д. 27</t>
  </si>
  <si>
    <t>г. Омск, ул. Вокзальная, д. 31</t>
  </si>
  <si>
    <t>г. Омск, ул. Вокзальная, д. 49</t>
  </si>
  <si>
    <t>г. Омск, ул. Вокзальная, д. 6</t>
  </si>
  <si>
    <t>г. Омск, ул. Вокзальная, д. 8</t>
  </si>
  <si>
    <t>г. Омск, ул. Волгоградская, д. 1, корпус 1</t>
  </si>
  <si>
    <t>г. Омск, ул. Волгоградская, д. 10</t>
  </si>
  <si>
    <t>г. Омск, ул. Волгоградская, д. 12</t>
  </si>
  <si>
    <t>20.12.1991</t>
  </si>
  <si>
    <t>г. Омск, ул. Волгоградская, д. 12а</t>
  </si>
  <si>
    <t>г. Омск, ул. Волгоградская, д. 12б</t>
  </si>
  <si>
    <t>г. Омск, ул. Волгоградская, д. 14</t>
  </si>
  <si>
    <t>БДТ, ЭС, РПОД, ПСД</t>
  </si>
  <si>
    <t>г. Омск, ул. Волгоградская, д. 16</t>
  </si>
  <si>
    <t>г. Омск, ул. Волгоградская, д. 18</t>
  </si>
  <si>
    <t>г. Омск, ул. Волгоградская, д. 2</t>
  </si>
  <si>
    <t>г. Омск, ул. Волгоградская, д. 24</t>
  </si>
  <si>
    <t>г. Омск, ул. Волгоградская, д. 24а</t>
  </si>
  <si>
    <t>г. Омск, ул. Волгоградская, д. 24б</t>
  </si>
  <si>
    <t>г. Омск, ул. Волгоградская, д. 24в</t>
  </si>
  <si>
    <t>г. Омск, ул. Волгоградская, д. 24г</t>
  </si>
  <si>
    <t>г. Омск, ул. Волгоградская, д. 24д</t>
  </si>
  <si>
    <t>г. Омск, ул. Волгоградская, д. 26</t>
  </si>
  <si>
    <t>г. Омск, ул. Волгоградская, д. 26а</t>
  </si>
  <si>
    <t>г. Омск, ул. Волгоградская, д. 26б</t>
  </si>
  <si>
    <t>12.12.1991</t>
  </si>
  <si>
    <t>г. Омск, ул. Волгоградская, д. 28</t>
  </si>
  <si>
    <t>г. Омск, ул. Волгоградская, д. 2а</t>
  </si>
  <si>
    <t>г. Омск, ул. Волгоградская, д. 2б</t>
  </si>
  <si>
    <t>г. Омск, ул. Волгоградская, д. 2в</t>
  </si>
  <si>
    <t>г. Омск, ул. Волгоградская, д. 30</t>
  </si>
  <si>
    <t>г. Омск, ул. Волгоградская, д. 30а</t>
  </si>
  <si>
    <t>г. Омск, ул. Волгоградская, д. 30б</t>
  </si>
  <si>
    <t>г. Омск, ул. Волгоградская, д. 30в</t>
  </si>
  <si>
    <t>01.11.1991</t>
  </si>
  <si>
    <t>г. Омск, ул. Волгоградская, д. 32</t>
  </si>
  <si>
    <t>ВО, УС, РП</t>
  </si>
  <si>
    <t>г. Омск, ул. Волгоградская, д. 32а</t>
  </si>
  <si>
    <t>г. Омск, ул. Волгоградская, д. 32б</t>
  </si>
  <si>
    <t>г. Омск, ул. Волгоградская, д. 34</t>
  </si>
  <si>
    <t>г. Омск, ул. Волгоградская, д. 34а</t>
  </si>
  <si>
    <t>г. Омск, ул. Волгоградская, д. 4</t>
  </si>
  <si>
    <t>г. Омск, ул. Волгоградская, д. 40</t>
  </si>
  <si>
    <t>г. Омск, ул. Волгоградская, д. 42</t>
  </si>
  <si>
    <t>РК, ПСД, РФС, БДТ</t>
  </si>
  <si>
    <t>г. Омск, ул. Волгоградская, д. 44</t>
  </si>
  <si>
    <t>г. Омск, ул. Волгоградская, д. 4а</t>
  </si>
  <si>
    <t>г. Омск, ул. Волгоградская, д. 4б</t>
  </si>
  <si>
    <t>г. Омск, ул. Волгоградская, д. 4в</t>
  </si>
  <si>
    <r>
      <rPr>
        <rFont val="Times New Roman"/>
        <color rgb="000000" tint="0"/>
        <sz val="16"/>
      </rPr>
      <t>ТС, ВС,</t>
    </r>
    <r>
      <rPr>
        <rFont val="Times New Roman"/>
        <color rgb="000000" tint="0"/>
        <sz val="16"/>
      </rPr>
      <t xml:space="preserve">РК, ПСД, СК </t>
    </r>
  </si>
  <si>
    <t>г. Омск, ул. Волгоградская, д. 6</t>
  </si>
  <si>
    <t>г. Омск, ул. Волгоградская, д. 8</t>
  </si>
  <si>
    <t>РК, СК, ПСД</t>
  </si>
  <si>
    <t>г. Омск, ул. Волго-Донская, д. 8, корпус 1</t>
  </si>
  <si>
    <t>г. Омск, ул. Волго-Донская, д. 8, корпус 2</t>
  </si>
  <si>
    <t>г. Омск, ул. Волго-Донская, д. 8, корпус 3</t>
  </si>
  <si>
    <t>20.04.1994</t>
  </si>
  <si>
    <t>г. Омск, ул. Волкова, д. 1</t>
  </si>
  <si>
    <t>г. Омск, ул. Волкова, д. 11</t>
  </si>
  <si>
    <t>г. Омск, ул. Волкова, д. 13</t>
  </si>
  <si>
    <t>г. Омск, ул. Волкова, д. 15</t>
  </si>
  <si>
    <t>г. Омск, ул. Волкова, д. 1а</t>
  </si>
  <si>
    <t>г. Омск, ул. Волкова, д. 3</t>
  </si>
  <si>
    <t>г. Омск, ул. Волкова, д. 3а</t>
  </si>
  <si>
    <t>г. Омск, ул. Волкова, д. 5</t>
  </si>
  <si>
    <t>г. Омск, ул. Волкова, д. 5а</t>
  </si>
  <si>
    <t>РК, ТС, УС, ВС, ЭС, ВО</t>
  </si>
  <si>
    <t>г. Омск, ул. Волкова, д. 7</t>
  </si>
  <si>
    <t>г. Омск, ул. Волкова, д. 7а</t>
  </si>
  <si>
    <t>10.01.1994</t>
  </si>
  <si>
    <t>г. Омск, ул. Волкова, д. 9</t>
  </si>
  <si>
    <r>
      <rPr>
        <rFont val="Times New Roman"/>
        <color rgb="000000" tint="0"/>
        <sz val="16"/>
      </rPr>
      <t>РК, СК</t>
    </r>
    <r>
      <rPr>
        <rFont val="Times New Roman"/>
        <color rgb="000000" tint="0"/>
        <sz val="16"/>
      </rPr>
      <t xml:space="preserve">, </t>
    </r>
    <r>
      <rPr>
        <rFont val="Times New Roman"/>
        <color rgb="000000" tint="0"/>
        <sz val="16"/>
      </rPr>
      <t>ВС, ТС, ЭС, ПСД</t>
    </r>
  </si>
  <si>
    <t>г. Омск, ул. Волкова, д. 9а</t>
  </si>
  <si>
    <t>г. Омск, ул. Володарского, д. 120</t>
  </si>
  <si>
    <t>15.01.1992</t>
  </si>
  <si>
    <t>г. Омск, ул. Володарского, д. 122</t>
  </si>
  <si>
    <t>г. Омск, ул. Володарского, д. 2</t>
  </si>
  <si>
    <t>г. Омск, ул. Волочаевская, д. 11, корпус 1</t>
  </si>
  <si>
    <t>РП, ТС</t>
  </si>
  <si>
    <t>г. Омск, ул. Волочаевская, д. 13</t>
  </si>
  <si>
    <t>ВС, ВО, ЭС, РФС, РК, СК</t>
  </si>
  <si>
    <t>г. Омск, ул. Волочаевская, д. 13, корпус 1</t>
  </si>
  <si>
    <t>28.01.1998</t>
  </si>
  <si>
    <t>г. Омск, ул. Волочаевская, д. 13г</t>
  </si>
  <si>
    <t>г. Омск, ул. Волочаевская, д. 13д</t>
  </si>
  <si>
    <t>г. Омск, ул. Волочаевская, д. 13е</t>
  </si>
  <si>
    <t>г. Омск, ул. Волочаевская, д. 15</t>
  </si>
  <si>
    <t>г. Омск, ул. Волочаевская, д. 15, корпус 1</t>
  </si>
  <si>
    <t>г. Омск, ул. Волочаевская, д. 15, корпус 2</t>
  </si>
  <si>
    <t>г. Омск, ул. Волочаевская, д. 15а</t>
  </si>
  <si>
    <t>ЭС, ВС, ТС, ПСД, СК</t>
  </si>
  <si>
    <t>г. Омск, ул. Волочаевская, д. 15е</t>
  </si>
  <si>
    <t>г. Омск, ул. Волочаевская, д. 17</t>
  </si>
  <si>
    <t>г. Омск, ул. Волочаевская, д. 17а</t>
  </si>
  <si>
    <t>ВС, ВО, ТС, ЭС, СК , УС</t>
  </si>
  <si>
    <t>г. Омск, ул. Волочаевская, д. 17б</t>
  </si>
  <si>
    <t>г. Омск, ул. Волочаевская, д. 17в</t>
  </si>
  <si>
    <t>г. Омск, ул. Волочаевская, д. 17д</t>
  </si>
  <si>
    <t>г. Омск, ул. Волочаевская, д. 17е</t>
  </si>
  <si>
    <t>РК, ТС, ПСД, СК, ВС, РФС, БДТ</t>
  </si>
  <si>
    <t>г. Омск, ул. Волочаевская, д. 17ж</t>
  </si>
  <si>
    <t>ЛО, ПСД, ВС, ВО</t>
  </si>
  <si>
    <t>г. Омск, ул. Волочаевская, д. 19</t>
  </si>
  <si>
    <t>г. Омск, ул. Волочаевская, д. 19а</t>
  </si>
  <si>
    <t>г. Омск, ул. Волочаевская, д. 19в</t>
  </si>
  <si>
    <t>г. Омск, ул. Волочаевская, д. 19г</t>
  </si>
  <si>
    <t>ТС, ВС, ЭС, ПСД, СК</t>
  </si>
  <si>
    <t>г. Омск, ул. Волочаевская, д. 19д</t>
  </si>
  <si>
    <t>г. Омск, ул. Волочаевская, д. 19е</t>
  </si>
  <si>
    <t>РК, ЭС, УС</t>
  </si>
  <si>
    <t>г. Омск, ул. Волочаевская, д. 19ж</t>
  </si>
  <si>
    <t>г. Омск, ул. Волочаевская, д. 9в</t>
  </si>
  <si>
    <t>РК, РФС, ТС, ЭС, РПОД, МУ</t>
  </si>
  <si>
    <t>РПОД, ЭС, БДТ</t>
  </si>
  <si>
    <t>г. Омск, ул. Волховстроя, д. 11</t>
  </si>
  <si>
    <t>г. Омск, ул. Волховстроя, д. 18</t>
  </si>
  <si>
    <t>04.08.1995</t>
  </si>
  <si>
    <t>ТС, ЭС, УС, РПОД</t>
  </si>
  <si>
    <t>г. Омск, ул. Волховстроя, д. 20</t>
  </si>
  <si>
    <t>07.02.1995</t>
  </si>
  <si>
    <t>г. Омск, ул. Волховстроя, д. 23</t>
  </si>
  <si>
    <t>г. Омск, ул. Волховстроя, д. 24</t>
  </si>
  <si>
    <t>г. Омск, ул. Волховстроя, д. 5</t>
  </si>
  <si>
    <t>г. Омск, ул. Волховстроя, д. 79</t>
  </si>
  <si>
    <r>
      <t>РФС,</t>
    </r>
    <r>
      <rPr>
        <rFont val="Times New Roman"/>
        <color rgb="000000" tint="0"/>
        <sz val="16"/>
      </rPr>
      <t xml:space="preserve"> ВС</t>
    </r>
  </si>
  <si>
    <t>г. Омск, ул. Волховстроя, д. 81</t>
  </si>
  <si>
    <t>27.06.2006</t>
  </si>
  <si>
    <t>г. Омск, ул. Волховстроя, д. 88</t>
  </si>
  <si>
    <t>БДТ, РПОД</t>
  </si>
  <si>
    <t>г. Омск, ул. Волховстроя, д. 90</t>
  </si>
  <si>
    <t>г. Омск, ул. Волховстроя, д. 94</t>
  </si>
  <si>
    <t>г. Омск, ул. Воронкова, д. 1</t>
  </si>
  <si>
    <t>г. Омск, ул. Воронкова, д. 11</t>
  </si>
  <si>
    <t>г. Омск, ул. Воронкова, д. 13</t>
  </si>
  <si>
    <t>г. Омск, ул. Воронкова, д. 1а</t>
  </si>
  <si>
    <t>22.06.1993</t>
  </si>
  <si>
    <t>г. Омск, ул. Воронкова, д. 3</t>
  </si>
  <si>
    <t>г. Омск, ул. Воронкова, д. 5</t>
  </si>
  <si>
    <t>г. Омск, ул. Воронкова, д. 7</t>
  </si>
  <si>
    <t>г. Омск, ул. Воронкова, д. 9</t>
  </si>
  <si>
    <t>30.04.1993</t>
  </si>
  <si>
    <t>г. Омск, ул. Вострецова, д. 1</t>
  </si>
  <si>
    <t>ВС, ТС, РФС, РПОД, БДТ</t>
  </si>
  <si>
    <t>г. Омск, ул. Вострецова, д. 2</t>
  </si>
  <si>
    <t>02.04.1999</t>
  </si>
  <si>
    <t>г. Омск, ул. Вострецова, д. 3</t>
  </si>
  <si>
    <t>г. Омск, ул. Вострецова, д. 3, корпус 2</t>
  </si>
  <si>
    <t>РФС, ВО, ЭС, РПОД</t>
  </si>
  <si>
    <t>г. Омск, ул. Вострецова, д. 3/1</t>
  </si>
  <si>
    <t>г. Омск, ул. Вострецова, д. 4</t>
  </si>
  <si>
    <t>29.03.1996</t>
  </si>
  <si>
    <t>г. Омск, ул. Вострецова, д. 5, корпус 1</t>
  </si>
  <si>
    <t>г. Омск, ул. Вострецова, д. 5/2</t>
  </si>
  <si>
    <t>г. Омск, ул. Вострецова, д. 7</t>
  </si>
  <si>
    <t>25.08.1993</t>
  </si>
  <si>
    <t>г. Омск, ул. Вострецова, д. 7, корпус 3</t>
  </si>
  <si>
    <t>г. Омск, ул. Вострецова, д. 7/1</t>
  </si>
  <si>
    <t>ЭС, РПОД, РФС</t>
  </si>
  <si>
    <t>г. Омск, ул. Вострецова, д. 7/2</t>
  </si>
  <si>
    <t>г. Омск, ул. Всеволода Иванова, д. 1</t>
  </si>
  <si>
    <t>г. Омск, ул. Всеволода Иванова, д. 10</t>
  </si>
  <si>
    <t>г. Омск, ул. Всеволода Иванова, д. 12</t>
  </si>
  <si>
    <t>РП, РПОД, РК, ПСД, ВС, ТС, ВО</t>
  </si>
  <si>
    <t>г. Омск, ул. Всеволода Иванова, д. 14</t>
  </si>
  <si>
    <t>г. Омск, ул. Всеволода Иванова, д. 15</t>
  </si>
  <si>
    <t>г. Омск, ул. Всеволода Иванова, д. 15, корпус 1</t>
  </si>
  <si>
    <t>г. Омск, ул. Всеволода Иванова, д. 16</t>
  </si>
  <si>
    <t>г. Омск, ул. Всеволода Иванова, д. 17</t>
  </si>
  <si>
    <t>г. Омск, ул. Всеволода Иванова, д. 18</t>
  </si>
  <si>
    <t>г. Омск, ул. Всеволода Иванова, д. 2</t>
  </si>
  <si>
    <t>г. Омск, ул. Всеволода Иванова, д. 20</t>
  </si>
  <si>
    <t>г. Омск, ул. Всеволода Иванова, д. 4</t>
  </si>
  <si>
    <t>ТС, РФС, РК, СК</t>
  </si>
  <si>
    <t>г. Омск, ул. Всеволода Иванова, д. 6</t>
  </si>
  <si>
    <t>г. Омск, ул. Всеволода Иванова, д. 7</t>
  </si>
  <si>
    <t>г. Омск, ул. Всеволода Иванова, д. 8</t>
  </si>
  <si>
    <t>РФС, РК, ВС, ВО, ТС, ЭС, ПСД, СК</t>
  </si>
  <si>
    <t>г. Омск, ул. Вузовская, д. 4</t>
  </si>
  <si>
    <t>г. Омск, ул. Г.С.Киселева, д. 12</t>
  </si>
  <si>
    <t>г. Омск, ул. Г.С.Киселева, д. 1а</t>
  </si>
  <si>
    <t>г. Омск, ул. Г.С.Киселева, д. 33</t>
  </si>
  <si>
    <t>РК, РФ, РФС</t>
  </si>
  <si>
    <t>г. Омск, ул. Гагарина, д. 2</t>
  </si>
  <si>
    <t>г. Омск, ул. Гашека, д. 1</t>
  </si>
  <si>
    <t>г. Омск, ул. Гашека, д. 11</t>
  </si>
  <si>
    <t>г. Омск, ул. Гашека, д. 11, корпус 1</t>
  </si>
  <si>
    <t>г. Омск, ул. Гашека, д. 11, корпус 2</t>
  </si>
  <si>
    <t>г. Омск, ул. Гашека, д. 12</t>
  </si>
  <si>
    <t>г. Омск, ул. Гашека, д. 13, корпус 1</t>
  </si>
  <si>
    <t>г. Омск, ул. Гашека, д. 13, корпус 2</t>
  </si>
  <si>
    <t>г. Омск, ул. Гашека, д. 17</t>
  </si>
  <si>
    <t>РПОД, РК, РФС</t>
  </si>
  <si>
    <t>г. Омск, ул. Гашека, д. 19</t>
  </si>
  <si>
    <t>г. Омск, ул. Гашека, д. 2</t>
  </si>
  <si>
    <t>РПОД, РФС, РК, ВС, ВО</t>
  </si>
  <si>
    <t>г. Омск, ул. Гашека, д. 20</t>
  </si>
  <si>
    <t>09.02.1992</t>
  </si>
  <si>
    <t>г. Омск, ул. Гашека, д. 20, корпус 1</t>
  </si>
  <si>
    <t>г. Омск, ул. Гашека, д. 22</t>
  </si>
  <si>
    <t>г. Омск, ул. Гашека, д. 24</t>
  </si>
  <si>
    <t>РПОД, РК, ЭС</t>
  </si>
  <si>
    <t>РПОД, РФС, ВС, ТС, ПСД</t>
  </si>
  <si>
    <t>г. Омск, ул. Гашека, д. 3/2</t>
  </si>
  <si>
    <t>г. Омск, ул. Гашека, д. 4, корпус 1</t>
  </si>
  <si>
    <t>г. Омск, ул. Гашека, д. 4, корпус 2</t>
  </si>
  <si>
    <t>г. Омск, ул. Гашека, д. 5, корпус 2</t>
  </si>
  <si>
    <t>РПОД, РК, БДТ</t>
  </si>
  <si>
    <t>г. Омск, ул. Гашека, д. 6</t>
  </si>
  <si>
    <t>г. Омск, ул. Гашека, д. 9</t>
  </si>
  <si>
    <t>22.12.1992</t>
  </si>
  <si>
    <t>г. Омск, ул. Герцена, д. 13</t>
  </si>
  <si>
    <t>г. Омск, ул. Герцена, д. 17</t>
  </si>
  <si>
    <t>г. Омск, ул. Герцена, д. 232, корпус 1</t>
  </si>
  <si>
    <t>РПОД, БДТ, ТС, ВС, РК, РФС</t>
  </si>
  <si>
    <t>ВС, РФС, БДТ</t>
  </si>
  <si>
    <t>г. Омск, ул. Герцена, д. 246</t>
  </si>
  <si>
    <t>г. Омск, ул. Герцена, д. 250</t>
  </si>
  <si>
    <t>г. Омск, ул. Герцена, д. 250, корпус 1</t>
  </si>
  <si>
    <t>г. Омск, ул. Герцена, д. 252</t>
  </si>
  <si>
    <t>г. Омск, ул. Герцена, д. 254</t>
  </si>
  <si>
    <t>05.11.1997</t>
  </si>
  <si>
    <t>г. Омск, ул. Герцена, д. 270</t>
  </si>
  <si>
    <t>г. Омск, ул. Герцена, д. 319</t>
  </si>
  <si>
    <t>08.09.2005</t>
  </si>
  <si>
    <t>г. Омск, ул. Герцена, д. 38</t>
  </si>
  <si>
    <t>г. Омск, ул. Герцена, д. 40</t>
  </si>
  <si>
    <t>ЭС, ВС, ТС, ПСД</t>
  </si>
  <si>
    <t>г. Омск, ул. Герцена, д. 42</t>
  </si>
  <si>
    <t>г. Омск, ул. Герцена, д. 44</t>
  </si>
  <si>
    <t>г. Омск, ул. Герцена, д. 46</t>
  </si>
  <si>
    <t>г. Омск, ул. Герцена, д. 55, корпус 57</t>
  </si>
  <si>
    <t>г. Омск, ул. Герцена, д. 63</t>
  </si>
  <si>
    <t>г. Омск, ул. Герцена, д. 65</t>
  </si>
  <si>
    <t>г. Омск, ул. Герцена, д. 65, корпус 1</t>
  </si>
  <si>
    <t>г. Омск, ул. Герцена, д. 79</t>
  </si>
  <si>
    <t>28.06.1994</t>
  </si>
  <si>
    <t>г. Омск, ул. Глинки, д. 1</t>
  </si>
  <si>
    <t>г. Омск, ул. Глинки, д. 1а</t>
  </si>
  <si>
    <t>г. Омск, ул. Глинки, д. 2</t>
  </si>
  <si>
    <t>г. Омск, ул. Глинки, д. 2а</t>
  </si>
  <si>
    <t>г. Омск, ул. Глинки, д. 3</t>
  </si>
  <si>
    <t>г. Омск, ул. Глинки, д. 3а</t>
  </si>
  <si>
    <t>г. Омск, ул. Глинки, д. 3б</t>
  </si>
  <si>
    <t>30.03.1998</t>
  </si>
  <si>
    <t>г. Омск, ул. Глинки, д. 4</t>
  </si>
  <si>
    <t>г. Омск, ул. Глинки, д. 4а</t>
  </si>
  <si>
    <t>г. Омск, ул. Глинки, д. 4б</t>
  </si>
  <si>
    <t>г. Омск, ул. Гоголя, д. 82</t>
  </si>
  <si>
    <t>г. Омск, ул. Голика, д. 2</t>
  </si>
  <si>
    <r>
      <t xml:space="preserve">ВС, ВО, ТС, ЭС, ПСД, </t>
    </r>
    <r>
      <rPr>
        <rFont val="Times New Roman"/>
        <color rgb="000000" tint="0"/>
        <sz val="16"/>
      </rPr>
      <t>УС</t>
    </r>
  </si>
  <si>
    <t>г. Омск, ул. Голика, д. 2а</t>
  </si>
  <si>
    <t>г. Омск, ул. Горная, д. 5</t>
  </si>
  <si>
    <t>г. Омск, ул. Горная, д. 7</t>
  </si>
  <si>
    <t>г. Омск, ул. Горького, д. 54</t>
  </si>
  <si>
    <t>г. Омск, ул. Госпитальная, д. 19</t>
  </si>
  <si>
    <t>г. Омск, ул. Госпитальная, д. 19А</t>
  </si>
  <si>
    <t>г. Омск, ул. Госплемстанция, д. 18</t>
  </si>
  <si>
    <t>г. Омск, ул. Госплемстанция, д. 23</t>
  </si>
  <si>
    <t>г. Омск, ул. Госплемстанция, д. 24</t>
  </si>
  <si>
    <t>г. Омск, ул. Гражданская, д. 1</t>
  </si>
  <si>
    <t>04.01.1995</t>
  </si>
  <si>
    <t>г. Омск, ул. Граничная, д. 124</t>
  </si>
  <si>
    <t>г. Омск, ул. Граничная, д. 126</t>
  </si>
  <si>
    <t>г. Омск, ул. Граничная, д. 126а</t>
  </si>
  <si>
    <t>г. Омск, ул. Граничная, д. 3</t>
  </si>
  <si>
    <t>06.01.1993</t>
  </si>
  <si>
    <t>г. Омск, ул. Граничная, д. 3а</t>
  </si>
  <si>
    <t>г. Омск, ул. Граничная, д. 5</t>
  </si>
  <si>
    <t>г. Омск, ул. Граничная, д. 7</t>
  </si>
  <si>
    <t>г. Омск, ул. Грибоедова, д. 43</t>
  </si>
  <si>
    <t>г. Омск, ул. Грибоедова, д. 5б</t>
  </si>
  <si>
    <t>г. Омск, ул. Гризодубовой, д. 11а</t>
  </si>
  <si>
    <t>г. Омск, ул. Гризодубовой, д. 12</t>
  </si>
  <si>
    <t>г. Омск, ул. Гризодубовой, д. 14</t>
  </si>
  <si>
    <t>г. Омск, ул. Гризодубовой, д. 15</t>
  </si>
  <si>
    <t>г. Омск, ул. Гризодубовой, д. 23</t>
  </si>
  <si>
    <t>г. Омск, ул. Гризодубовой, д. 37</t>
  </si>
  <si>
    <t>г. Омск, ул. Гризодубовой, д. 6</t>
  </si>
  <si>
    <t>18.03.1993</t>
  </si>
  <si>
    <t>ТС, ВС, СК</t>
  </si>
  <si>
    <t>г. Омск, ул. Гризодубовой, д. 7</t>
  </si>
  <si>
    <t>г. Омск, ул. Гризодубовой, д. 8</t>
  </si>
  <si>
    <t>16.05.1995</t>
  </si>
  <si>
    <t>г. Омск, ул. Гризодубовой, д. 9</t>
  </si>
  <si>
    <t>г. Омск, ул. Грозненская, д. 10</t>
  </si>
  <si>
    <t>14.11.1992</t>
  </si>
  <si>
    <t>г. Омск, ул. Грозненская, д. 10а</t>
  </si>
  <si>
    <t>г. Омск, ул. Грозненская, д. 12</t>
  </si>
  <si>
    <t>г. Омск, ул. Грозненская, д. 16</t>
  </si>
  <si>
    <t>г. Омск, ул. Грозненская, д. 20</t>
  </si>
  <si>
    <t>г. Омск, ул. Грозненская, д. 22</t>
  </si>
  <si>
    <t>г. Омск, ул. Грозненская, д. 4</t>
  </si>
  <si>
    <t>г. Омск, ул. Грозненская, д. 6</t>
  </si>
  <si>
    <t>г. Омск, ул. Грозненская, д. 6а</t>
  </si>
  <si>
    <t>г. Омск, ул. Грозненская, д. 8а</t>
  </si>
  <si>
    <t>ПСД, РК</t>
  </si>
  <si>
    <t>г. Омск, ул. Гуртьева, д. 10а</t>
  </si>
  <si>
    <t>г. Омск, ул. Гуртьева, д. 11а</t>
  </si>
  <si>
    <t>г. Омск, ул. Гуртьева, д. 12а</t>
  </si>
  <si>
    <t>ВО, ТС, ЭС, УС, ПСД, СК</t>
  </si>
  <si>
    <t>г. Омск, ул. Гуртьева, д. 17</t>
  </si>
  <si>
    <t>г. Омск, ул. Гуртьева, д. 19</t>
  </si>
  <si>
    <t>г. Омск, ул. Гуртьева, д. 1а</t>
  </si>
  <si>
    <t>г. Омск, ул. Гуртьева, д. 21</t>
  </si>
  <si>
    <t>г. Омск, ул. Гуртьева, д. 23</t>
  </si>
  <si>
    <t>г. Омск, ул. Гуртьева, д. 25</t>
  </si>
  <si>
    <t>г. Омск, ул. Гуртьева, д. 27</t>
  </si>
  <si>
    <t>г. Омск, ул. Гуртьева, д. 29</t>
  </si>
  <si>
    <t>г. Омск, ул. Гуртьева, д. 2а</t>
  </si>
  <si>
    <t>г. Омск, ул. Гуртьева, д. 31</t>
  </si>
  <si>
    <t>г. Омск, ул. Гуртьева, д. 33</t>
  </si>
  <si>
    <t>г. Омск, ул. Гуртьева, д. 33, корпус 1</t>
  </si>
  <si>
    <t>ЛО, БДТ</t>
  </si>
  <si>
    <t>г. Омск, ул. Гуртьева, д. 35</t>
  </si>
  <si>
    <t>27.01.2006</t>
  </si>
  <si>
    <t>г. Омск, ул. Гуртьева, д. 35, корпус 1</t>
  </si>
  <si>
    <t>УС, РПОД</t>
  </si>
  <si>
    <t>г. Омск, ул. Гуртьева, д. 37</t>
  </si>
  <si>
    <t>г. Омск, ул. Гуртьева, д. 3а</t>
  </si>
  <si>
    <t>г. Омск, ул. Гуртьева, д. 4а</t>
  </si>
  <si>
    <t>г. Омск, ул. Гуртьева, д. 8а</t>
  </si>
  <si>
    <t>г. Омск, ул. Гуртьева, д. 9а</t>
  </si>
  <si>
    <t>г. Омск, ул. Гусарова, д. 113</t>
  </si>
  <si>
    <t>г. Омск, ул. Гусарова, д. 115</t>
  </si>
  <si>
    <t>г. Омск, ул. Гусарова, д. 117</t>
  </si>
  <si>
    <t>г. Омск, ул. Гусарова, д. 123</t>
  </si>
  <si>
    <t>г. Омск, ул. Гусарова, д. 13</t>
  </si>
  <si>
    <t>г. Омск, ул. Гусарова, д. 22</t>
  </si>
  <si>
    <t>г. Омск, ул. Гусарова, д. 24</t>
  </si>
  <si>
    <t>г. Омск, ул. Гусарова, д. 26</t>
  </si>
  <si>
    <r>
      <t xml:space="preserve">ТС, ВО, ЭС, ПСД, </t>
    </r>
    <r>
      <rPr>
        <rFont val="Times New Roman"/>
        <color rgb="000000" tint="0"/>
        <sz val="16"/>
      </rPr>
      <t>РК, РФС, СК</t>
    </r>
  </si>
  <si>
    <t>г. Омск, ул. Гусарова, д. 28</t>
  </si>
  <si>
    <t>г. Омск, ул. Гусарова, д. 30</t>
  </si>
  <si>
    <t>07.02.1994</t>
  </si>
  <si>
    <t>г. Омск, ул. Гусарова, д. 58</t>
  </si>
  <si>
    <t>г. Омск, ул. Гусарова, д. 58а</t>
  </si>
  <si>
    <t>13.10.2009</t>
  </si>
  <si>
    <t>г. Омск, ул. Гусарова, д. 60а</t>
  </si>
  <si>
    <t>РФС, ПСД, РК, ВС, ТС, ЭС, РПОД</t>
  </si>
  <si>
    <t>г. Омск, ул. Гусарова, д. 60б</t>
  </si>
  <si>
    <t>г. Омск, ул. Д.Ф.Полтавцева, д. 2, корпус 2</t>
  </si>
  <si>
    <t>г. Омск, ул. Д.Ф.Полтавцева, д. 2а</t>
  </si>
  <si>
    <t>г. Омск, ул. Д.Ф.Полтавцева, д. 4</t>
  </si>
  <si>
    <t>г. Омск, ул. Д.Ф.Полтавцева, д. 6</t>
  </si>
  <si>
    <t>г. Омск, ул. Дальняя, д. 42, корпус 1</t>
  </si>
  <si>
    <t>26.09.1992</t>
  </si>
  <si>
    <t>г. Омск, ул. Декабристов, д. 100</t>
  </si>
  <si>
    <t>г. Омск, ул. Декабристов, д. 102</t>
  </si>
  <si>
    <t>г. Омск, ул. Декабристов, д. 104</t>
  </si>
  <si>
    <t>ТС, УС, РК</t>
  </si>
  <si>
    <t>г. Омск, ул. Декабристов, д. 106</t>
  </si>
  <si>
    <t>г. Омск, ул. Декабристов, д. 108</t>
  </si>
  <si>
    <t>08.09.1994</t>
  </si>
  <si>
    <t>г. Омск, ул. Декабристов, д. 110</t>
  </si>
  <si>
    <t>г. Омск, ул. Декабристов, д. 114</t>
  </si>
  <si>
    <t>г. Омск, ул. Декабристов, д. 114, корпус 1</t>
  </si>
  <si>
    <t>РПОД, УС, ВС</t>
  </si>
  <si>
    <t>ЭС, РП, РПОД, БДТ</t>
  </si>
  <si>
    <t>г. Омск, ул. Декабристов, д. 116</t>
  </si>
  <si>
    <t>ВС, ТП, РК</t>
  </si>
  <si>
    <t>г. Омск, ул. Декабристов, д. 116, корпус 1</t>
  </si>
  <si>
    <t>г. Омск, ул. Декабристов, д. 130</t>
  </si>
  <si>
    <t>РК, РФС, ПСД</t>
  </si>
  <si>
    <t>г. Омск, ул. Декабристов, д. 137</t>
  </si>
  <si>
    <t>г. Омск, ул. Декабристов, д. 137а</t>
  </si>
  <si>
    <t>г. Омск, ул. Декабристов, д. 139</t>
  </si>
  <si>
    <t>г. Омск, ул. Декабристов, д. 139а</t>
  </si>
  <si>
    <t>г. Омск, ул. Декабристов, д. 143</t>
  </si>
  <si>
    <t>г. Омск, ул. Декабристов, д. 145-145а</t>
  </si>
  <si>
    <t>г. Омск, ул. Декабристов, д. 147</t>
  </si>
  <si>
    <t>г. Омск, ул. Декабристов, д. 149</t>
  </si>
  <si>
    <t>г. Омск, ул. Декабристов, д. 155</t>
  </si>
  <si>
    <t>09.11.2006</t>
  </si>
  <si>
    <t>г. Омск, ул. Декабристов, д. 155а</t>
  </si>
  <si>
    <t>05.12.2003</t>
  </si>
  <si>
    <t>г. Омск, ул. Декабристов, д. 157</t>
  </si>
  <si>
    <t>29.11.2006</t>
  </si>
  <si>
    <t>г. Омск, ул. Декабристов, д. 61</t>
  </si>
  <si>
    <t>г. Омск, ул. Декабристов, д. 71</t>
  </si>
  <si>
    <t>г. Омск, ул. Декабристов, д. 98</t>
  </si>
  <si>
    <t>УС, ЛО</t>
  </si>
  <si>
    <t>УС, ППА ,РК</t>
  </si>
  <si>
    <t>г. Омск, ул. Дементьева, д. 21б</t>
  </si>
  <si>
    <t>27.01.1997</t>
  </si>
  <si>
    <t>г. Омск, ул. Демьяна Бедного, д. 107</t>
  </si>
  <si>
    <t>г. Омск, ул. Демьяна Бедного, д. 67</t>
  </si>
  <si>
    <t>г. Омск, ул. Демьяна Бедного, д. 67, корпус 1</t>
  </si>
  <si>
    <t>г. Омск, ул. Демьяна Бедного, д. 69</t>
  </si>
  <si>
    <t>г. Омск, ул. Демьяна Бедного, д. 73</t>
  </si>
  <si>
    <t>г. Омск, ул. Демьяна Бедного, д. 91</t>
  </si>
  <si>
    <t>г. Омск, ул. Демьяна Бедного, д. 93</t>
  </si>
  <si>
    <t>07.02.1993</t>
  </si>
  <si>
    <t>г. Омск, ул. Дианова, д. 11</t>
  </si>
  <si>
    <t>г. Омск, ул. Дианова, д. 12, корпус 1</t>
  </si>
  <si>
    <t>ВО, ВС, ЭС, РК</t>
  </si>
  <si>
    <t>ВС, ТС, РПОД, РФС, БДТ, ВО</t>
  </si>
  <si>
    <t>г. Омск, ул. Дианова, д. 15</t>
  </si>
  <si>
    <t>РПОД, ТС, РФС, ВС</t>
  </si>
  <si>
    <t>г. Омск, ул. Дианова, д. 16</t>
  </si>
  <si>
    <t>РФС, РФ, РПОД, УС</t>
  </si>
  <si>
    <t>БДТ, РФС, ЛО</t>
  </si>
  <si>
    <t>г. Омск, ул. Дианова, д. 16, корпус 1</t>
  </si>
  <si>
    <t>г. Омск, ул. Дианова, д. 16, корпус 2</t>
  </si>
  <si>
    <t>г. Омск, ул. Дианова, д. 17</t>
  </si>
  <si>
    <t>ВС, ЛО, ПСД</t>
  </si>
  <si>
    <t>г. Омск, ул. Дианова, д. 18</t>
  </si>
  <si>
    <t>г. Омск, ул. Дианова, д. 18, корпус 1</t>
  </si>
  <si>
    <t>РФС, РПОД, РП</t>
  </si>
  <si>
    <t>г. Омск, ул. Дианова, д. 19</t>
  </si>
  <si>
    <t>г. Омск, ул. Дианова, д. 19а</t>
  </si>
  <si>
    <t>г. Омск, ул. Дианова, д. 2</t>
  </si>
  <si>
    <t>г. Омск, ул. Дианова, д. 2, корпус 1</t>
  </si>
  <si>
    <t>г. Омск, ул. Дианова, д. 2, корпус 2</t>
  </si>
  <si>
    <t>г. Омск, ул. Дианова, д. 2, корпус 3</t>
  </si>
  <si>
    <t>г. Омск, ул. Дианова, д. 20</t>
  </si>
  <si>
    <t>РФС, РП, УС</t>
  </si>
  <si>
    <t>г. Омск, ул. Дианова, д. 20, корпус 1</t>
  </si>
  <si>
    <t>РФС, РК, УС, РП, БДТ</t>
  </si>
  <si>
    <t xml:space="preserve">БДТ </t>
  </si>
  <si>
    <t>г. Омск, ул. Дианова, д. 20, корпус 2</t>
  </si>
  <si>
    <t>13.11.2009</t>
  </si>
  <si>
    <t>РФС, РП, УС, БДТ</t>
  </si>
  <si>
    <t>г. Омск, ул. Дианова, д. 21</t>
  </si>
  <si>
    <t>ВО, РПОД</t>
  </si>
  <si>
    <t>ЛО, ПСД, ВС, ТС, ЭС</t>
  </si>
  <si>
    <t>г. Омск, ул. Дианова, д. 21а</t>
  </si>
  <si>
    <t>г. Омск, ул. Дианова, д. 22</t>
  </si>
  <si>
    <t>ТС, ЛО</t>
  </si>
  <si>
    <t>ТС, ЛО, БДТ</t>
  </si>
  <si>
    <t>г. Омск, ул. Дианова, д. 23</t>
  </si>
  <si>
    <t>г. Омск, ул. Дианова, д. 24</t>
  </si>
  <si>
    <t>04.08.1993</t>
  </si>
  <si>
    <t>г. Омск, ул. Дианова, д. 24, корпус 1</t>
  </si>
  <si>
    <t>г. Омск, ул. Дианова, д. 25</t>
  </si>
  <si>
    <t>РФС, ТС, БДТ</t>
  </si>
  <si>
    <t>г. Омск, ул. Дианова, д. 26</t>
  </si>
  <si>
    <t>г. Омск, ул. Дианова, д. 26, корпус 1</t>
  </si>
  <si>
    <t>20.09.1993</t>
  </si>
  <si>
    <t>г. Омск, ул. Дианова, д. 27</t>
  </si>
  <si>
    <t>г. Омск, ул. Дианова, д. 28</t>
  </si>
  <si>
    <t>г. Омск, ул. Дианова, д. 3</t>
  </si>
  <si>
    <t>г. Омск, ул. Дианова, д. 30</t>
  </si>
  <si>
    <t>г. Омск, ул. Дианова, д. 31а</t>
  </si>
  <si>
    <t>04.04.1996</t>
  </si>
  <si>
    <t>г. Омск, ул. Дианова, д. 32</t>
  </si>
  <si>
    <t>РК, РФС, РП, РПОД</t>
  </si>
  <si>
    <t>ТС, ВО, ВС, ЭС, ПСД</t>
  </si>
  <si>
    <t>г. Омск, ул. Дианова, д. 33б</t>
  </si>
  <si>
    <t>г. Омск, ул. Дианова, д. 3а</t>
  </si>
  <si>
    <t>г. Омск, ул. Дианова, д. 4</t>
  </si>
  <si>
    <t>г. Омск, ул. Дианова, д. 5а</t>
  </si>
  <si>
    <t>г. Омск, ул. Дианова, д. 5б</t>
  </si>
  <si>
    <t>г. Омск, ул. Дианова, д. 6</t>
  </si>
  <si>
    <t>г. Омск, ул. Дианова, д. 7</t>
  </si>
  <si>
    <t>г. Омск, ул. Дианова, д. 7б</t>
  </si>
  <si>
    <t>г. Омск, ул. Дианова, д. 7в</t>
  </si>
  <si>
    <t>г. Омск, ул. Дианова, д. 7г</t>
  </si>
  <si>
    <t>г. Омск, ул. Дианова, д. 8</t>
  </si>
  <si>
    <t>г. Омск, ул. Дианова, д. 8, корпус 1</t>
  </si>
  <si>
    <t>г. Омск, ул. Дианова, д. 8, корпус 2</t>
  </si>
  <si>
    <t>г. Омск, ул. Дианова, д. 8, корпус 3</t>
  </si>
  <si>
    <t>г. Омск, ул. Дианова, д. 8, корпус 4</t>
  </si>
  <si>
    <t>г. Омск, ул. Дианова, д. 8, корпус 5</t>
  </si>
  <si>
    <t>г. Омск, ул. Дианова, д. 9</t>
  </si>
  <si>
    <t>17.12.1991</t>
  </si>
  <si>
    <t>г. Омск, ул. Дианова, д. 9, корпус 1</t>
  </si>
  <si>
    <t>РПОД, РК, РФС, РВ, РП</t>
  </si>
  <si>
    <t>г. Омск, ул. Димитрова, д. 67</t>
  </si>
  <si>
    <t>г. Омск, ул. Димитрова, д. 67, корпус 1</t>
  </si>
  <si>
    <t>г. Омск, ул. Димитрова, д. 69</t>
  </si>
  <si>
    <t>г. Омск, ул. Димитрова, д. 69/1</t>
  </si>
  <si>
    <t>г. Омск, ул. Димитрова, д. 71</t>
  </si>
  <si>
    <t>05.06.2008</t>
  </si>
  <si>
    <t>г. Омск, ул. Димитрова, д. 71, корпус 1</t>
  </si>
  <si>
    <t>г. Омск, ул. Дмитриева, д. 1, корпус 1</t>
  </si>
  <si>
    <t>РПОД, ЭС, ТС, ПСД</t>
  </si>
  <si>
    <t>г. Омск, ул. Дмитриева, д. 1, корпус 2</t>
  </si>
  <si>
    <t>г. Омск, ул. Дмитриева, д. 1, корпус 3</t>
  </si>
  <si>
    <t>27.06.2005</t>
  </si>
  <si>
    <t>г. Омск, ул. Дмитриева, д. 1, корпус 4</t>
  </si>
  <si>
    <t>РК, ВС, РФС, РПОД</t>
  </si>
  <si>
    <t>г. Омск, ул. Дмитриева, д. 1, корпус 5</t>
  </si>
  <si>
    <t>г. Омск, ул. Дмитриева, д. 1, корпус 6</t>
  </si>
  <si>
    <t>г. Омск, ул. Дмитриева, д. 1, корпус 7</t>
  </si>
  <si>
    <t>ВС, РПОД, РК</t>
  </si>
  <si>
    <t>г. Омск, ул. Дмитриева, д. 11</t>
  </si>
  <si>
    <t>г. Омск, ул. Дмитриева, д. 11, корпус 1</t>
  </si>
  <si>
    <t>г. Омск, ул. Дмитриева, д. 11, корпус 2</t>
  </si>
  <si>
    <t>г. Омск, ул. Дмитриева, д. 11, корпус 3</t>
  </si>
  <si>
    <t>г. Омск, ул. Дмитриева, д. 13, корпус 1</t>
  </si>
  <si>
    <t>г. Омск, ул. Дмитриева, д. 13, корпус 2</t>
  </si>
  <si>
    <t>17.02.1993</t>
  </si>
  <si>
    <t>г. Омск, ул. Дмитриева, д. 13, корпус 3</t>
  </si>
  <si>
    <t>г. Омск, ул. Дмитриева, д. 13, корпус 5</t>
  </si>
  <si>
    <t>г. Омск, ул. Дмитриева, д. 13, корпус 6</t>
  </si>
  <si>
    <t>г. Омск, ул. Дмитриева, д. 13, корпус 8</t>
  </si>
  <si>
    <t>11.05.2012</t>
  </si>
  <si>
    <t>г. Омск, ул. Дмитриева, д. 13, корпус 9</t>
  </si>
  <si>
    <t>г. Омск, ул. Дмитриева, д. 15</t>
  </si>
  <si>
    <t>г. Омск, ул. Дмитриева, д. 15, корпус 1</t>
  </si>
  <si>
    <t>г. Омск, ул. Дмитриева, д. 15, корпус 2</t>
  </si>
  <si>
    <t>06.12.1994</t>
  </si>
  <si>
    <t>г. Омск, ул. Дмитриева, д. 15, корпус 3</t>
  </si>
  <si>
    <t>20.03.2009</t>
  </si>
  <si>
    <t>г. Омск, ул. Дмитриева, д. 15, корпус 5</t>
  </si>
  <si>
    <t>г. Омск, ул. Дмитриева, д. 15, корпус 6</t>
  </si>
  <si>
    <t>19.08.2002</t>
  </si>
  <si>
    <t>г. Омск, ул. Дмитриева, д. 15, строение 2ОЧ</t>
  </si>
  <si>
    <t>г. Омск, ул. Дмитриева, д. 17</t>
  </si>
  <si>
    <t>01.11.1994</t>
  </si>
  <si>
    <t>г. Омск, ул. Дмитриева, д. 17, корпус 1</t>
  </si>
  <si>
    <t>г. Омск, ул. Дмитриева, д. 19</t>
  </si>
  <si>
    <t>07.12.2001</t>
  </si>
  <si>
    <t>ТС, РФС, РП</t>
  </si>
  <si>
    <t>г. Омск, ул. Дмитриева, д. 2, корпус 1</t>
  </si>
  <si>
    <t>22.10.1991</t>
  </si>
  <si>
    <t>г. Омск, ул. Дмитриева, д. 2, корпус 3</t>
  </si>
  <si>
    <t>г. Омск, ул. Дмитриева, д. 2, корпус 4</t>
  </si>
  <si>
    <t>18.12.1991</t>
  </si>
  <si>
    <t>г. Омск, ул. Дмитриева, д. 2, корпус 5</t>
  </si>
  <si>
    <t>г. Омск, ул. Дмитриева, д. 2, корпус 6</t>
  </si>
  <si>
    <t>г. Омск, ул. Дмитриева, д. 2, корпус 7</t>
  </si>
  <si>
    <t>г. Омск, ул. Дмитриева, д. 20</t>
  </si>
  <si>
    <t>г. Омск, ул. Дмитриева, д. 3</t>
  </si>
  <si>
    <t>20.01.1994</t>
  </si>
  <si>
    <t>г. Омск, ул. Дмитриева, д. 3, корпус 2</t>
  </si>
  <si>
    <t>г. Омск, ул. Дмитриева, д. 3, корпус 4</t>
  </si>
  <si>
    <t>28.03.1996</t>
  </si>
  <si>
    <t>РПОД, БДТ, ВС</t>
  </si>
  <si>
    <t>г. Омск, ул. Дмитриева, д. 4, корпус 1</t>
  </si>
  <si>
    <t>УС, ВС</t>
  </si>
  <si>
    <t>г. Омск, ул. Дмитриева, д. 4, корпус 2</t>
  </si>
  <si>
    <t>г. Омск, ул. Дмитриева, д. 5, корпус 1</t>
  </si>
  <si>
    <t>05.06.2006</t>
  </si>
  <si>
    <t>ВО, ЛО, ПСД</t>
  </si>
  <si>
    <t>г. Омск, ул. Дмитриева, д. 5, корпус 2</t>
  </si>
  <si>
    <t>г. Омск, ул. Дмитриева, д. 5, корпус 3</t>
  </si>
  <si>
    <t>07.09.1994</t>
  </si>
  <si>
    <t>г. Омск, ул. Дмитриева, д. 5, корпус 4</t>
  </si>
  <si>
    <t>г. Омск, ул. Дмитриева, д. 6</t>
  </si>
  <si>
    <t>г. Омск, ул. Дмитриева, д. 6, корпус 1</t>
  </si>
  <si>
    <t>29.12.1991</t>
  </si>
  <si>
    <t>РФС, УС, ВО, РК</t>
  </si>
  <si>
    <t>ЭС, РПОД, ВС</t>
  </si>
  <si>
    <t>г. Омск, ул. Дмитриева, д. 9</t>
  </si>
  <si>
    <t>13.06.1997</t>
  </si>
  <si>
    <t>г. Омск, ул. Днепровская, д. 10</t>
  </si>
  <si>
    <t>г. Омск, ул. Днепровская, д. 14</t>
  </si>
  <si>
    <t>23.04.1993</t>
  </si>
  <si>
    <t>г. Омск, ул. Днепровская, д. 16</t>
  </si>
  <si>
    <t>г. Омск, ул. Днепровская, д. 42а</t>
  </si>
  <si>
    <t>г. Омск, ул. Днепровская, д. 42б</t>
  </si>
  <si>
    <t>г. Омск, ул. Днепровская, д. 44а</t>
  </si>
  <si>
    <t>г. Омск, ул. Днепровская, д. 4б</t>
  </si>
  <si>
    <t xml:space="preserve">ВС, ВО, ТС, ЭС, ПСД </t>
  </si>
  <si>
    <t>г. Омск, ул. Добровольского, д. 1</t>
  </si>
  <si>
    <t>г. Омск, ул. Добровольского, д. 11</t>
  </si>
  <si>
    <t>г. Омск, ул. Добровольского, д. 13</t>
  </si>
  <si>
    <t>ВС, ТС, ПСД, СК, РФС</t>
  </si>
  <si>
    <t>г. Омск, ул. Добровольского, д. 3</t>
  </si>
  <si>
    <t>ЭС, РПОД, СК</t>
  </si>
  <si>
    <t>г. Омск, ул. Добровольского, д. 4</t>
  </si>
  <si>
    <t>г. Омск, ул. Добровольского, д. 5</t>
  </si>
  <si>
    <t>г. Омск, ул. Добровольского, д. 5, корпус 1</t>
  </si>
  <si>
    <t>РФС, РК, ТС</t>
  </si>
  <si>
    <t>г. Омск, ул. Добровольского, д. 6</t>
  </si>
  <si>
    <t>г. Омск, ул. Добровольского, д. 7</t>
  </si>
  <si>
    <t>г. Омск, ул. Добровольского, д. 9</t>
  </si>
  <si>
    <t>г. Омск, ул. Добролюбова, д. 4</t>
  </si>
  <si>
    <t>г. Омск, ул. Долгирева, д. 15</t>
  </si>
  <si>
    <t>г. Омск, ул. Долгирева, д. 2</t>
  </si>
  <si>
    <t>г. Омск, ул. Долгирева, д. 5</t>
  </si>
  <si>
    <t>г. Омск, ул. Долгирева, д. 69</t>
  </si>
  <si>
    <t>10.06.1998</t>
  </si>
  <si>
    <t>г. Омск, ул. Долгирева, д. 71</t>
  </si>
  <si>
    <t>26.09.1997</t>
  </si>
  <si>
    <t>г. Омск, ул. Долгирева, д. 75</t>
  </si>
  <si>
    <t>28.12.2000</t>
  </si>
  <si>
    <t>г. Омск, ул. Донецкая, д. 1</t>
  </si>
  <si>
    <t>г. Омск, ул. Е.А. Стороженко, д. 21, корпус 1</t>
  </si>
  <si>
    <t>г. Омск, ул. Е.А. Стороженко, д. 25, корпус 1</t>
  </si>
  <si>
    <t>г. Омск, ул. Е.А. Стороженко, д. 25, корпус 11</t>
  </si>
  <si>
    <t>г. Омск, ул. Е.А. Стороженко, д. 25, корпус 3</t>
  </si>
  <si>
    <t>г. Омск, ул. Е.А. Стороженко, д. 25, корпус 5</t>
  </si>
  <si>
    <t>г. Омск, ул. Е.А. Стороженко, д. 25, корпус 7</t>
  </si>
  <si>
    <t>г. Омск, ул. Е.А. Стороженко, д. 25, корпус 9</t>
  </si>
  <si>
    <t>г. Омск, ул. Ермолаева, д. 1</t>
  </si>
  <si>
    <t>г. Омск, ул. Ермолаева, д. 10</t>
  </si>
  <si>
    <t>ВС, ЭС, ТС, ПСД, СК</t>
  </si>
  <si>
    <t>г. Омск, ул. Ермолаева, д. 11</t>
  </si>
  <si>
    <t>г. Омск, ул. Ермолаева, д. 12</t>
  </si>
  <si>
    <t>г. Омск, ул. Ермолаева, д. 3</t>
  </si>
  <si>
    <t>14.11.2001</t>
  </si>
  <si>
    <t>г. Омск, ул. Ермолаева, д. 4</t>
  </si>
  <si>
    <t>ВС, ТС, ВО</t>
  </si>
  <si>
    <t>г. Омск, ул. Ермолаева, д. 5</t>
  </si>
  <si>
    <t>г. Омск, ул. Ермолаева, д. 6</t>
  </si>
  <si>
    <t>г. Омск, ул. Ермолаева, д. 7</t>
  </si>
  <si>
    <t>г. Омск, ул. Ермолаева, д. 8</t>
  </si>
  <si>
    <t>г. Омск, ул. Ермолаева, д. 9</t>
  </si>
  <si>
    <t>12.03.1992</t>
  </si>
  <si>
    <t>г. Омск, ул. Желиховского, д. 88</t>
  </si>
  <si>
    <t>РФС, РП, ВС, ЭС, СК</t>
  </si>
  <si>
    <t>г. Омск, ул. Жуковского, д. 31</t>
  </si>
  <si>
    <t>г. Омск, ул. Жуковского, д. 31, корпус 2</t>
  </si>
  <si>
    <t>г. Омск, ул. Жуковского, д. 31, корпус 3</t>
  </si>
  <si>
    <t>г. Омск, ул. Жуковского, д. 31/1</t>
  </si>
  <si>
    <t>г. Омск, ул. Жуковского, д. 33</t>
  </si>
  <si>
    <t>г. Омск, ул. Жуковского, д. 33, корпус 1</t>
  </si>
  <si>
    <t>г. Омск, ул. Жуковского, д. 33, корпус 2</t>
  </si>
  <si>
    <t>г. Омск, ул. Жуковского, д. 33, корпус 3</t>
  </si>
  <si>
    <t>г. Омск, ул. Завертяева, д. 13</t>
  </si>
  <si>
    <t>19.01.2010</t>
  </si>
  <si>
    <t>г. Омск, ул. Завертяева, д. 13, корпус 1</t>
  </si>
  <si>
    <t>20.11.2009</t>
  </si>
  <si>
    <t>г. Омск, ул. Завертяева, д. 15</t>
  </si>
  <si>
    <t>г. Омск, ул. Завертяева, д. 16</t>
  </si>
  <si>
    <t>г. Омск, ул. Завертяева, д. 17</t>
  </si>
  <si>
    <t>г. Омск, ул. Завертяева, д. 18, корпус 1</t>
  </si>
  <si>
    <t>г. Омск, ул. Завертяева, д. 18, корпус 5</t>
  </si>
  <si>
    <t>г. Омск, ул. Завертяева, д. 20, корпус 1</t>
  </si>
  <si>
    <t>г. Омск, ул. Завертяева, д. 21</t>
  </si>
  <si>
    <t>г. Омск, ул. Завертяева, д. 21, корпус 1</t>
  </si>
  <si>
    <t>г. Омск, ул. Завертяева, д. 21, корпус 2</t>
  </si>
  <si>
    <t>г. Омск, ул. Завертяева, д. 23</t>
  </si>
  <si>
    <t>г. Омск, ул. Завертяева, д. 23, корпус 3</t>
  </si>
  <si>
    <t>г. Омск, ул. Завертяева, д. 23, корпус 4</t>
  </si>
  <si>
    <t>г. Омск, ул. Завертяева, д. 27</t>
  </si>
  <si>
    <t>г. Омск, ул. Завертяева, д. 31</t>
  </si>
  <si>
    <t>ТС, ЭС, ВС, ВО</t>
  </si>
  <si>
    <t>БДТ, ВС, РФС</t>
  </si>
  <si>
    <t>г. Омск, ул. Завертяева, д. 7</t>
  </si>
  <si>
    <t>09.09.2009</t>
  </si>
  <si>
    <t>г. Омск, ул. Завертяева, д. 7, корпус 2</t>
  </si>
  <si>
    <t>30.11.2009</t>
  </si>
  <si>
    <t>г. Омск, ул. Завертяева, д. 7, корпус 3</t>
  </si>
  <si>
    <t>21.10.2009</t>
  </si>
  <si>
    <t>г. Омск, ул. Завертяева, д. 7, корпус 4</t>
  </si>
  <si>
    <t>28.10.2009</t>
  </si>
  <si>
    <t>г. Омск, ул. Завертяева, д. 7, корпус 5</t>
  </si>
  <si>
    <t>23.10.2009</t>
  </si>
  <si>
    <t>г. Омск, ул. Завертяева, д. 9, корпус 15</t>
  </si>
  <si>
    <t>г. Омск, ул. Завертяева, д. 9, корпус 16</t>
  </si>
  <si>
    <t>г. Омск, ул. Завертяева, д. 9, корпус 17</t>
  </si>
  <si>
    <t>г. Омск, ул. Завертяева, д. 9, корпус 18</t>
  </si>
  <si>
    <t>г. Омск, ул. Завертяева, д. 9, корпус 19</t>
  </si>
  <si>
    <t>г. Омск, ул. Завертяева, д. 9, корпус 2</t>
  </si>
  <si>
    <t>г. Омск, ул. Завертяева, д. 9, корпус 21</t>
  </si>
  <si>
    <t>г. Омск, ул. Завертяева, д. 9, корпус 22</t>
  </si>
  <si>
    <t>г. Омск, ул. Завертяева, д. 9, корпус 23</t>
  </si>
  <si>
    <t>г. Омск, ул. Завертяева, д. 9, корпус 25</t>
  </si>
  <si>
    <t>г. Омск, ул. Завертяева, д. 9, корпус 3</t>
  </si>
  <si>
    <t>РК, ВО, ВС</t>
  </si>
  <si>
    <t>г. Омск, ул. Завертяева, д. 9, корпус 6</t>
  </si>
  <si>
    <t>г. Омск, ул. Завертяева, д. 9д</t>
  </si>
  <si>
    <t>г. Омск, ул. Заозерная, д. 1</t>
  </si>
  <si>
    <t>г. Омск, ул. Заозерная, д. 10</t>
  </si>
  <si>
    <t>13.08.1991</t>
  </si>
  <si>
    <t>г. Омск, ул. Заозерная, д. 11</t>
  </si>
  <si>
    <t>РК, ЭС, ВС, ТС, ВО, ПСД</t>
  </si>
  <si>
    <t>г. Омск, ул. Заозерная, д. 11а</t>
  </si>
  <si>
    <t>г. Омск, ул. Заозерная, д. 11б</t>
  </si>
  <si>
    <t>г. Омск, ул. Заозерная, д. 11в</t>
  </si>
  <si>
    <t>г. Омск, ул. Заозерная, д. 12</t>
  </si>
  <si>
    <t>г. Омск, ул. Заозерная, д. 13</t>
  </si>
  <si>
    <t>г. Омск, ул. Заозерная, д. 13, корпус 1</t>
  </si>
  <si>
    <t>19.03.1996</t>
  </si>
  <si>
    <t>г. Омск, ул. Заозерная, д. 13а</t>
  </si>
  <si>
    <t>г. Омск, ул. Заозерная, д. 13б</t>
  </si>
  <si>
    <t>07.06.2002</t>
  </si>
  <si>
    <t>г. Омск, ул. Заозерная, д. 14</t>
  </si>
  <si>
    <t>РК, ВС, ТС, ВО, ЭС</t>
  </si>
  <si>
    <t>РФС, ПСД, РПОД</t>
  </si>
  <si>
    <t>г. Омск, ул. Заозерная, д. 15, корпус 1</t>
  </si>
  <si>
    <t>г. Омск, ул. Заозерная, д. 15, корпус 2</t>
  </si>
  <si>
    <t>г. Омск, ул. Заозерная, д. 16</t>
  </si>
  <si>
    <t>г. Омск, ул. Заозерная, д. 17</t>
  </si>
  <si>
    <t>г. Омск, ул. Заозерная, д. 17, корпус 1</t>
  </si>
  <si>
    <t>г. Омск, ул. Заозерная, д. 17а</t>
  </si>
  <si>
    <t>г. Омск, ул. Заозерная, д. 18</t>
  </si>
  <si>
    <t>15.03.2005</t>
  </si>
  <si>
    <t>г. Омск, ул. Заозерная, д. 18, корпус 1</t>
  </si>
  <si>
    <t>г. Омск, ул. Заозерная, д. 18, корпус 2</t>
  </si>
  <si>
    <t>г. Омск, ул. Заозерная, д. 19</t>
  </si>
  <si>
    <t>г. Омск, ул. Заозерная, д. 2</t>
  </si>
  <si>
    <t>г. Омск, ул. Заозерная, д. 20</t>
  </si>
  <si>
    <t>г. Омск, ул. Заозерная, д. 21</t>
  </si>
  <si>
    <t>г. Омск, ул. Заозерная, д. 22</t>
  </si>
  <si>
    <t xml:space="preserve"> РПОД</t>
  </si>
  <si>
    <t>г. Омск, ул. Заозерная, д. 22, корпус 1</t>
  </si>
  <si>
    <t>г. Омск, ул. Заозерная, д. 22, корпус 2</t>
  </si>
  <si>
    <t>г. Омск, ул. Заозерная, д. 24</t>
  </si>
  <si>
    <t>г. Омск, ул. Заозерная, д. 24, корпус 1</t>
  </si>
  <si>
    <t>г. Омск, ул. Заозерная, д. 25</t>
  </si>
  <si>
    <t>БДТ, РФС, РПОД</t>
  </si>
  <si>
    <t>г. Омск, ул. Заозерная, д. 25, корпус 1</t>
  </si>
  <si>
    <t>г. Омск, ул. Заозерная, д. 25, корпус 2</t>
  </si>
  <si>
    <t>БДТ, РПОД, РФС</t>
  </si>
  <si>
    <t>г. Омск, ул. Заозерная, д. 25, корпус 3</t>
  </si>
  <si>
    <t>БДТ, РК, РПОД</t>
  </si>
  <si>
    <t>г. Омск, ул. Заозерная, д. 25, корпус 4</t>
  </si>
  <si>
    <t>г. Омск, ул. Заозерная, д. 26</t>
  </si>
  <si>
    <t>12.02.1996</t>
  </si>
  <si>
    <t>г. Омск, ул. Заозерная, д. 26, корпус 1</t>
  </si>
  <si>
    <t>г. Омск, ул. Заозерная, д. 27</t>
  </si>
  <si>
    <t>г. Омск, ул. Заозерная, д. 28</t>
  </si>
  <si>
    <t>г. Омск, ул. Заозерная, д. 3</t>
  </si>
  <si>
    <t>РПОД, ВС, ТС, ПСД</t>
  </si>
  <si>
    <t>г. Омск, ул. Заозерная, д. 32</t>
  </si>
  <si>
    <t>г. Омск, ул. Заозерная, д. 36</t>
  </si>
  <si>
    <t>г. Омск, ул. Заозерная, д. 36, корпус 1</t>
  </si>
  <si>
    <t>г. Омск, ул. Заозерная, д. 36, корпус 2</t>
  </si>
  <si>
    <t>г. Омск, ул. Заозерная, д. 36, корпус 3</t>
  </si>
  <si>
    <t>г. Омск, ул. Заозерная, д. 36, корпус 4</t>
  </si>
  <si>
    <t>г. Омск, ул. Заозерная, д. 3а</t>
  </si>
  <si>
    <t>РК, ВС, ЭС, ТС</t>
  </si>
  <si>
    <t xml:space="preserve">РФС, БДТ </t>
  </si>
  <si>
    <t>г. Омск, ул. Заозерная, д. 3б</t>
  </si>
  <si>
    <t>г. Омск, ул. Заозерная, д. 3в</t>
  </si>
  <si>
    <t>г. Омск, ул. Заозерная, д. 4</t>
  </si>
  <si>
    <t>г. Омск, ул. Заозерная, д. 40</t>
  </si>
  <si>
    <t>ТС, РК, ВС, УС</t>
  </si>
  <si>
    <t xml:space="preserve">РК, ВС, РФС </t>
  </si>
  <si>
    <t>г. Омск, ул. Заозерная, д. 5</t>
  </si>
  <si>
    <t>30.07.2004</t>
  </si>
  <si>
    <t>г. Омск, ул. Заозерная, д. 5а</t>
  </si>
  <si>
    <t>г. Омск, ул. Заозерная, д. 6</t>
  </si>
  <si>
    <t>09.12.1995</t>
  </si>
  <si>
    <t>г. Омск, ул. Заозерная, д. 9</t>
  </si>
  <si>
    <t>ВС, ВО, ТС, РФС</t>
  </si>
  <si>
    <t>ЛО, ПСД, РПОД, МУ</t>
  </si>
  <si>
    <t>г. Омск, ул. Заозерная, д. 9а</t>
  </si>
  <si>
    <t>г. Омск, ул. Запорожская, д. 10</t>
  </si>
  <si>
    <t>г. Омск, ул. Запорожская, д. 6</t>
  </si>
  <si>
    <t>г. Омск, ул. Запорожская, д. 7</t>
  </si>
  <si>
    <t>г. Омск, ул. Запорожская, д. 8</t>
  </si>
  <si>
    <t>г. Омск, ул. Запорожская, д. 9</t>
  </si>
  <si>
    <t>г. Омск, ул. Звездная, д. 10</t>
  </si>
  <si>
    <t>г. Омск, ул. Звездная, д. 12</t>
  </si>
  <si>
    <t>г. Омск, ул. Звездная, д. 2</t>
  </si>
  <si>
    <t>г. Омск, ул. Звездная, д. 2а</t>
  </si>
  <si>
    <t>г. Омск, ул. Звездная, д. 2г</t>
  </si>
  <si>
    <t>г. Омск, ул. Звездная, д. 2д</t>
  </si>
  <si>
    <t>ВО, РК, РФС, РПОД</t>
  </si>
  <si>
    <t>ТС, РФС, СК, ПСД</t>
  </si>
  <si>
    <t>г. Омск, ул. Звездная, д. 2е</t>
  </si>
  <si>
    <t>г. Омск, ул. Звездная, д. 4</t>
  </si>
  <si>
    <t>г. Омск, ул. Звездная, д. 6</t>
  </si>
  <si>
    <t>г. Омск, ул. Звездная, д. 6, корпус 1</t>
  </si>
  <si>
    <t>г. Омск, ул. Звездная, д. 6, корпус 2</t>
  </si>
  <si>
    <t>г. Омск, ул. Звездная, д. 8</t>
  </si>
  <si>
    <t>г. Омск, ул. Звездная, д. 8, корпус 1</t>
  </si>
  <si>
    <t>г. Омск, ул. Звездова, д. 101</t>
  </si>
  <si>
    <t>г. Омск, ул. Звездова, д. 103</t>
  </si>
  <si>
    <t>ЭС, ЛО, ПСД</t>
  </si>
  <si>
    <t>г. Омск, ул. Звездова, д. 107</t>
  </si>
  <si>
    <t>08.07.2002</t>
  </si>
  <si>
    <t>г. Омск, ул. Звездова, д. 11</t>
  </si>
  <si>
    <t>РК, ПСД, ПСД</t>
  </si>
  <si>
    <t>г. Омск, ул. Звездова, д. 127</t>
  </si>
  <si>
    <t>г. Омск, ул. Звездова, д. 128</t>
  </si>
  <si>
    <t>г. Омск, ул. Звездова, д. 129, корпус 1</t>
  </si>
  <si>
    <t>21.08.2009</t>
  </si>
  <si>
    <t>ЛО, БДТ, ТС, РФС, РК</t>
  </si>
  <si>
    <t>РПОД, БДТ, РК, РФС</t>
  </si>
  <si>
    <t>г. Омск, ул. Звездова, д. 130</t>
  </si>
  <si>
    <t>ВС, ТС, ЛО, РПОД</t>
  </si>
  <si>
    <t>г. Омск, ул. Звездова, д. 132</t>
  </si>
  <si>
    <t>г. Омск, ул. Звездова, д. 132, корпус 1</t>
  </si>
  <si>
    <t>РК, РФС, ЭС, БДТ</t>
  </si>
  <si>
    <t>г. Омск, ул. Звездова, д. 132, корпус 2</t>
  </si>
  <si>
    <t>РК, ЭС, РФС</t>
  </si>
  <si>
    <t>г. Омск, ул. Звездова, д. 160</t>
  </si>
  <si>
    <t>г. Омск, ул. Звездова, д. 162</t>
  </si>
  <si>
    <t>г. Омск, ул. Звездова, д. 162а</t>
  </si>
  <si>
    <t>г. Омск, ул. Звездова, д. 54</t>
  </si>
  <si>
    <t>г. Омск, ул. Звездова, д. 62</t>
  </si>
  <si>
    <t>г. Омск, ул. Звездова, д. 62, корпус 4</t>
  </si>
  <si>
    <t>г. Омск, ул. Звездова, д. 98</t>
  </si>
  <si>
    <t>г. Омск, ул. Зенькова, д. 2</t>
  </si>
  <si>
    <t>г. Омск, ул. И.Мишина, д. 2</t>
  </si>
  <si>
    <t>г. Омск, ул. И.Мишина, д. 4</t>
  </si>
  <si>
    <t>г. Омск, ул. И.Мишина, д. 8</t>
  </si>
  <si>
    <t>г. Омск, ул. Ивана Алексеева, д. 1в</t>
  </si>
  <si>
    <t>г. Омск, ул. Ивана Алексеева, д. 6</t>
  </si>
  <si>
    <t>РФС,СК</t>
  </si>
  <si>
    <t>г. Омск, ул. Ивана Алексеева, д. 8</t>
  </si>
  <si>
    <t>г. Омск, ул. Иванишко, д. 33</t>
  </si>
  <si>
    <t>г. Омск, ул. Избышева, д. 15, корпус 1</t>
  </si>
  <si>
    <t>ВО, БДТ, ТС</t>
  </si>
  <si>
    <t>г. Омск, ул. Избышева, д. 21</t>
  </si>
  <si>
    <t>г. Омск, ул. Избышева, д. 23</t>
  </si>
  <si>
    <t>21.07.1992</t>
  </si>
  <si>
    <t>г. Омск, ул. Избышева, д. 25, корпус 1</t>
  </si>
  <si>
    <t>РФС, РПОД, ВО, БДТ</t>
  </si>
  <si>
    <t>г. Омск, ул. Избышева, д. 4</t>
  </si>
  <si>
    <t>г. Омск, ул. Ильинская, д. 1</t>
  </si>
  <si>
    <t>г. Омск, ул. Ильинская, д. 17</t>
  </si>
  <si>
    <t>г. Омск, ул. Ильинская, д. 2</t>
  </si>
  <si>
    <t>г. Омск, ул. Индустриальная, д. 1</t>
  </si>
  <si>
    <t>г. Омск, ул. Индустриальная, д. 2</t>
  </si>
  <si>
    <t>г. Омск, ул. Индустриальная, д. 3</t>
  </si>
  <si>
    <t>г. Омск, ул. Индустриальная, д. 3а</t>
  </si>
  <si>
    <t>г. Омск, ул. Индустриальная, д. 4</t>
  </si>
  <si>
    <t>г. Омск, ул. Индустриальная, д. 4а</t>
  </si>
  <si>
    <t>ВС, ТС, ЭС, УС, ПСД</t>
  </si>
  <si>
    <t>г. Омск, ул. Индустриальная, д. 5</t>
  </si>
  <si>
    <t>г. Омск, ул. Индустриальная, д. 6</t>
  </si>
  <si>
    <t>г. Омск, ул. Инженерная, д. 116</t>
  </si>
  <si>
    <t>27.06.1994</t>
  </si>
  <si>
    <t>г. Омск, ул. Инженерная, д. 119</t>
  </si>
  <si>
    <t>27.08.1997</t>
  </si>
  <si>
    <t>г. Омск, ул. Инженерная, д. 122</t>
  </si>
  <si>
    <t>г. Омск, ул. Интернациональная, д. 15</t>
  </si>
  <si>
    <t>17.07.1992</t>
  </si>
  <si>
    <t>г. Омск, ул. Интернациональная, д. 35</t>
  </si>
  <si>
    <t>РФС, СК, ПСД</t>
  </si>
  <si>
    <t>г. Омск, ул. Ипподромная, д. 12а</t>
  </si>
  <si>
    <t>г. Омск, ул. Ипподромная, д. 14</t>
  </si>
  <si>
    <t>г. Омск, ул. Ипподромная, д. 14а</t>
  </si>
  <si>
    <t>г. Омск, ул. Иркутская, д. 1</t>
  </si>
  <si>
    <t>г. Омск, ул. Иркутская, д. 3</t>
  </si>
  <si>
    <t>25.01.1992</t>
  </si>
  <si>
    <t>г. Омск, ул. Иркутская, д. 5</t>
  </si>
  <si>
    <t>01.02.1994</t>
  </si>
  <si>
    <t>г. Омск, ул. Иркутская, д. 66</t>
  </si>
  <si>
    <t>г. Омск, ул. Иркутская, д. 68</t>
  </si>
  <si>
    <t>г. Омск, ул. Иркутская, д. 68, корпус 1</t>
  </si>
  <si>
    <t>г. Омск, ул. Иркутская, д. 70</t>
  </si>
  <si>
    <t>г. Омск, ул. Иркутская, д. 70, корпус 1</t>
  </si>
  <si>
    <t>г. Омск, ул. Иркутская, д. 72</t>
  </si>
  <si>
    <t>г. Омск, ул. Иркутская, д. 74</t>
  </si>
  <si>
    <t>09.12.1991</t>
  </si>
  <si>
    <t>г. Омск, ул. Иркутская, д. 74, корпус 1</t>
  </si>
  <si>
    <t>09.12.1994</t>
  </si>
  <si>
    <t>г. Омск, ул. Иртышская Набережная, д. 10, корпус 1</t>
  </si>
  <si>
    <t>03.03.1997</t>
  </si>
  <si>
    <t>г. Омск, ул. Иртышская Набережная, д. 11, корпус 1</t>
  </si>
  <si>
    <t>г. Омск, ул. Иртышская Набережная, д. 11, корпус 2</t>
  </si>
  <si>
    <t>РП, РПОД, БДТ</t>
  </si>
  <si>
    <t>г. Омск, ул. Иртышская Набережная, д. 12</t>
  </si>
  <si>
    <t>16.02.1995</t>
  </si>
  <si>
    <t>г. Омск, ул. Иртышская Набережная, д. 13</t>
  </si>
  <si>
    <t>г. Омск, ул. Иртышская Набережная, д. 14</t>
  </si>
  <si>
    <t>г. Омск, ул. Иртышская Набережная, д. 15</t>
  </si>
  <si>
    <t>ВС, ТС, ВО, ПСД, СК</t>
  </si>
  <si>
    <t>г. Омск, ул. Иртышская Набережная, д. 15а</t>
  </si>
  <si>
    <t>г. Омск, ул. Иртышская Набережная, д. 15б</t>
  </si>
  <si>
    <t>г. Омск, ул. Иртышская Набережная, д. 17</t>
  </si>
  <si>
    <t>ВС, ВО, ТС, ЭС, ПСД, УС, РФС, РК, СК</t>
  </si>
  <si>
    <t>г. Омск, ул. Иртышская Набережная, д. 18</t>
  </si>
  <si>
    <t>г. Омск, ул. Иртышская Набережная, д. 19</t>
  </si>
  <si>
    <t>РФС, СК, РК, ПСД</t>
  </si>
  <si>
    <t>г. Омск, ул. Иртышская Набережная, д. 20</t>
  </si>
  <si>
    <t>г. Омск, ул. Иртышская Набережная, д. 21</t>
  </si>
  <si>
    <t>г. Омск, ул. Иртышская Набережная, д. 22</t>
  </si>
  <si>
    <t>г. Омск, ул. Иртышская Набережная, д. 23</t>
  </si>
  <si>
    <t>г. Омск, ул. Иртышская Набережная, д. 24</t>
  </si>
  <si>
    <t>г. Омск, ул. Иртышская Набережная, д. 25</t>
  </si>
  <si>
    <t>г. Омск, ул. Иртышская Набережная, д. 26</t>
  </si>
  <si>
    <t>г. Омск, ул. Иртышская Набережная, д. 27</t>
  </si>
  <si>
    <t>г. Омск, ул. Иртышская Набережная, д. 28</t>
  </si>
  <si>
    <t>г. Омск, ул. Иртышская Набережная, д. 29</t>
  </si>
  <si>
    <t>г. Омск, ул. Иртышская Набережная, д. 31</t>
  </si>
  <si>
    <t>г. Омск, ул. Иртышская Набережная, д. 32</t>
  </si>
  <si>
    <t>г. Омск, ул. Иртышская Набережная, д. 33</t>
  </si>
  <si>
    <t>г. Омск, ул. Иртышская Набережная, д. 34</t>
  </si>
  <si>
    <t>г. Омск, ул. Иртышская Набережная, д. 35</t>
  </si>
  <si>
    <t>ВС, ВО, ТС, ЭС, ПСД, РК, СК</t>
  </si>
  <si>
    <t>г. Омск, ул. Иртышская Набережная, д. 36</t>
  </si>
  <si>
    <t>г. Омск, ул. Иртышская Набережная, д. 37</t>
  </si>
  <si>
    <t>г. Омск, ул. Иртышская Набережная, д. 38</t>
  </si>
  <si>
    <t>г. Омск, ул. Иртышская Набережная, д. 39</t>
  </si>
  <si>
    <t>г. Омск, ул. Иртышская Набережная, д. 40</t>
  </si>
  <si>
    <t>г. Омск, ул. Иртышская Набережная, д. 41</t>
  </si>
  <si>
    <t>г. Омск, ул. Иртышская Набережная, д. 42</t>
  </si>
  <si>
    <t>г. Омск, ул. Иртышская Набережная, д. 43</t>
  </si>
  <si>
    <t xml:space="preserve">ЭС </t>
  </si>
  <si>
    <t>г. Омск, ул. Иртышская Набережная, д. 44</t>
  </si>
  <si>
    <t>г. Омск, ул. Иртышская Набережная, д. 45</t>
  </si>
  <si>
    <t>г. Омск, ул. Иртышская Набережная, д. 46</t>
  </si>
  <si>
    <t>г. Омск, ул. Иртышская Набережная, д. 48</t>
  </si>
  <si>
    <t>ВО,  ПСД</t>
  </si>
  <si>
    <t>г. Омск, ул. Иртышская Набережная, д. 9, корпус 1</t>
  </si>
  <si>
    <t>г. Омск, ул. Иртышская, д. 10а</t>
  </si>
  <si>
    <t>г. Омск, ул. Иртышская, д. 11</t>
  </si>
  <si>
    <t>г. Омск, ул. Иртышская, д. 13</t>
  </si>
  <si>
    <t>г. Омск, ул. Иртышская, д. 15</t>
  </si>
  <si>
    <t>г. Омск, ул. Иртышская, д. 1а</t>
  </si>
  <si>
    <t>г. Омск, ул. Иртышская, д. 4</t>
  </si>
  <si>
    <t>г. Омск, ул. Иртышская, д. 6</t>
  </si>
  <si>
    <t>г. Омск, ул. Ишимская, д. 13</t>
  </si>
  <si>
    <t>ТС, ВС, РПОД, РФС</t>
  </si>
  <si>
    <t>г. Омск, ул. Ишимская, д. 14</t>
  </si>
  <si>
    <t>г. Омск, ул. Ишимская, д. 14а</t>
  </si>
  <si>
    <t>г. Омск, ул. Ишимская, д. 15</t>
  </si>
  <si>
    <t>г. Омск, ул. Ишимская, д. 16</t>
  </si>
  <si>
    <r>
      <rPr>
        <rFont val="Times New Roman"/>
        <color rgb="000000" tint="0"/>
        <sz val="16"/>
      </rPr>
      <t>РК</t>
    </r>
  </si>
  <si>
    <r>
      <rPr>
        <rFont val="Times New Roman"/>
        <color rgb="000000" tint="0"/>
        <sz val="16"/>
      </rPr>
      <t>РФС,РП</t>
    </r>
  </si>
  <si>
    <t>г. Омск, ул. Ишимская, д. 18</t>
  </si>
  <si>
    <t>г. Омск, ул. Ишимская, д. 18а</t>
  </si>
  <si>
    <t>г. Омск, ул. Ишимская, д. 2</t>
  </si>
  <si>
    <t>г. Омск, ул. Ишимская, д. 20</t>
  </si>
  <si>
    <t>16.03.1994</t>
  </si>
  <si>
    <t>г. Омск, ул. Ишимская, д. 22</t>
  </si>
  <si>
    <t>г. Омск, ул. Ишимская, д. 22а</t>
  </si>
  <si>
    <t>г. Омск, ул. Ишимская, д. 24</t>
  </si>
  <si>
    <t>г. Омск, ул. Ишимская, д. 26</t>
  </si>
  <si>
    <t>г. Омск, ул. Ишимская, д. 3</t>
  </si>
  <si>
    <t>г. Омск, ул. Калинина, д. 10</t>
  </si>
  <si>
    <t>РФС, РПОД, ЭС, РВ</t>
  </si>
  <si>
    <t>г. Омск, ул. Калинина, д. 10а</t>
  </si>
  <si>
    <t>БДТ, РК, РВ, РПОД</t>
  </si>
  <si>
    <t>РФС, БДТ, ЭС, ТС, ВС, МУ, ПСД, СК</t>
  </si>
  <si>
    <t>г. Омск, ул. Калинина, д. 11</t>
  </si>
  <si>
    <t>27.03.1991</t>
  </si>
  <si>
    <t>г. Омск, ул. Калинина, д. 12</t>
  </si>
  <si>
    <t>РК, ЭС, РП, РПОД, ПСД, СК</t>
  </si>
  <si>
    <t>г. Омск, ул. Калинина, д. 13</t>
  </si>
  <si>
    <t>г. Омск, ул. Калинина, д. 2</t>
  </si>
  <si>
    <t xml:space="preserve">ЭС, РВ, РПОД, ПСД, СК </t>
  </si>
  <si>
    <t>г. Омск, ул. Калинина, д. 4</t>
  </si>
  <si>
    <t>г. Омск, ул. Калинина, д. 6</t>
  </si>
  <si>
    <t>ЭС, РПОД, РФС, ПСД, СК</t>
  </si>
  <si>
    <t>г. Омск, ул. Калинина, д. 8</t>
  </si>
  <si>
    <r>
      <rPr>
        <rFont val="Times New Roman"/>
        <color rgb="000000" tint="0"/>
        <sz val="16"/>
      </rPr>
      <t>ВС,</t>
    </r>
    <r>
      <rPr>
        <rFont val="Times New Roman"/>
        <color rgb="000000" tint="0"/>
        <sz val="16"/>
      </rPr>
      <t xml:space="preserve"> </t>
    </r>
    <r>
      <rPr>
        <rFont val="Times New Roman"/>
        <color rgb="000000" tint="0"/>
        <sz val="16"/>
      </rPr>
      <t>ЭС</t>
    </r>
    <r>
      <rPr>
        <rFont val="Times New Roman"/>
        <color rgb="000000" tint="0"/>
        <sz val="16"/>
      </rPr>
      <t xml:space="preserve">, </t>
    </r>
    <r>
      <rPr>
        <rFont val="Times New Roman"/>
        <color rgb="000000" tint="0"/>
        <sz val="16"/>
      </rPr>
      <t>СК, РПОД</t>
    </r>
  </si>
  <si>
    <t>г. Омск, ул. Карбышева, д. 10</t>
  </si>
  <si>
    <t>г. Омск, ул. Карбышева, д. 14</t>
  </si>
  <si>
    <t>г. Омск, ул. Карбышева, д. 17</t>
  </si>
  <si>
    <t>ЭС, ТС, РК</t>
  </si>
  <si>
    <t>г. Омск, ул. Карбышева, д. 18</t>
  </si>
  <si>
    <t>г. Омск, ул. Карбышева, д. 20</t>
  </si>
  <si>
    <t>г. Омск, ул. Карбышева, д. 23а</t>
  </si>
  <si>
    <t>22.05.2002</t>
  </si>
  <si>
    <t>г. Омск, ул. Карбышева, д. 24а</t>
  </si>
  <si>
    <t>г. Омск, ул. Карбышева, д. 25</t>
  </si>
  <si>
    <t>г. Омск, ул. Карбышева, д. 25, корпус 1</t>
  </si>
  <si>
    <t>г. Омск, ул. Карбышева, д. 26</t>
  </si>
  <si>
    <t>г. Омск, ул. Карбышева, д. 27</t>
  </si>
  <si>
    <t>г. Омск, ул. Карбышева, д. 27а</t>
  </si>
  <si>
    <t>ЭС, РПОД, РФС, ТС, БДТ</t>
  </si>
  <si>
    <t>г. Омск, ул. Карбышева, д. 28</t>
  </si>
  <si>
    <t>г. Омск, ул. Карбышева, д. 3</t>
  </si>
  <si>
    <t>РФС, ЭС, РПОД</t>
  </si>
  <si>
    <t>г. Омск, ул. Карбышева, д. 38</t>
  </si>
  <si>
    <t>г. Омск, ул. Карбышева, д. 38а</t>
  </si>
  <si>
    <t>г. Омск, ул. Карбышева, д. 3а</t>
  </si>
  <si>
    <t>г. Омск, ул. Карбышева, д. 3б</t>
  </si>
  <si>
    <t>БДТ, РК, РФС, РП</t>
  </si>
  <si>
    <t>г. Омск, ул. Карбышева, д. 3в</t>
  </si>
  <si>
    <t>ЭС, ТС, РФС</t>
  </si>
  <si>
    <t>г. Омск, ул. Карбышева, д. 40</t>
  </si>
  <si>
    <t>г. Омск, ул. Карбышева, д. 42</t>
  </si>
  <si>
    <t>23.02.1994</t>
  </si>
  <si>
    <t>г. Омск, ул. Карбышева, д. 6</t>
  </si>
  <si>
    <t>РК, РПОД, ВО, БДТ</t>
  </si>
  <si>
    <t>г. Омск, ул. Карбышева, д. 8</t>
  </si>
  <si>
    <t>г. Омск, ул. Карбышева, д. 9</t>
  </si>
  <si>
    <t>г. Омск, ул. Карело-Финская, д. 23</t>
  </si>
  <si>
    <t>18.02.1994</t>
  </si>
  <si>
    <t>г. Омск, ул. Карело-Финская, д. 45</t>
  </si>
  <si>
    <t>г. Омск, ул. Карело-Финская, д. 47</t>
  </si>
  <si>
    <t>г. Омск, ул. Карело-Финская, д. 49</t>
  </si>
  <si>
    <t>г. Омск, ул. Карпинского, д. 28</t>
  </si>
  <si>
    <t>г. Омск, ул. Карпинского, д. 28а</t>
  </si>
  <si>
    <t>г. Омск, ул. Катышева, д. 27</t>
  </si>
  <si>
    <t>г. Омск, ул. Катышева, д. 62</t>
  </si>
  <si>
    <t>г. Омск, ул. Катышева, д. 64</t>
  </si>
  <si>
    <t>г. Омск, ул. Катышева, д. 64а</t>
  </si>
  <si>
    <t>27.02.1996</t>
  </si>
  <si>
    <t>г. Омск, ул. Катышева, д. 66</t>
  </si>
  <si>
    <t>г. Омск, ул. Каховская, д. 5</t>
  </si>
  <si>
    <t>23.08.2006</t>
  </si>
  <si>
    <t>г. Омск, ул. Кемеровская угол ул. Добровольского, д. 24/14</t>
  </si>
  <si>
    <t>г. Омск, ул. Кемеровская, д. 11</t>
  </si>
  <si>
    <t>ВС, ТС, ТП, РФС, ЭС</t>
  </si>
  <si>
    <t>г. Омск, ул. Кемеровская, д. 134</t>
  </si>
  <si>
    <t>16.07.2003</t>
  </si>
  <si>
    <t>г. Омск, ул. Кемеровская, д. 136</t>
  </si>
  <si>
    <t>г. Омск, ул. Кемеровская, д. 17</t>
  </si>
  <si>
    <t>РФС, ВС, РПОД, ВО</t>
  </si>
  <si>
    <t>г. Омск, ул. Кемеровская, д. 2</t>
  </si>
  <si>
    <t>ПСД, ВС, ТС, УС</t>
  </si>
  <si>
    <t>г. Омск, ул. Кемеровская, д. 20</t>
  </si>
  <si>
    <t>г. Омск, ул. Кемеровская, д. 22</t>
  </si>
  <si>
    <t>МУ, РПОД, РФС</t>
  </si>
  <si>
    <t>г. Омск, ул. Кемеровская, д. 26</t>
  </si>
  <si>
    <t>г. Омск, ул. Кемеровская, д. 4</t>
  </si>
  <si>
    <t>РК, ВС, РФС</t>
  </si>
  <si>
    <t>г. Омск, ул. Кемеровская, д. 6</t>
  </si>
  <si>
    <t>27.03.1995</t>
  </si>
  <si>
    <t>г. Омск, ул. Кемеровская, д. 8</t>
  </si>
  <si>
    <t>г. Омск, ул. Кемеровская, д. 8А</t>
  </si>
  <si>
    <t>г. Омск, ул. Керченская, д. 46</t>
  </si>
  <si>
    <t>12.11.1997</t>
  </si>
  <si>
    <t>г. Омск, ул. Киевская, д. 2</t>
  </si>
  <si>
    <t>г. Омск, ул. Киевская, д. 2а</t>
  </si>
  <si>
    <t>г. Омск, ул. Киевская, д. 4</t>
  </si>
  <si>
    <t>г. Омск, ул. Киевская, д. 8</t>
  </si>
  <si>
    <t>г. Омск, ул. Кирова, д. 10</t>
  </si>
  <si>
    <t>г. Омск, ул. Кирова, д. 10, корпус 2</t>
  </si>
  <si>
    <t>г. Омск, ул. Кирова, д. 12</t>
  </si>
  <si>
    <t>г. Омск, ул. Кирова, д. 14</t>
  </si>
  <si>
    <t>03.03.1992</t>
  </si>
  <si>
    <t>г. Омск, ул. Кирова, д. 14, корпус 2</t>
  </si>
  <si>
    <t>г. Омск, ул. Кирова, д. 16, корпус 2</t>
  </si>
  <si>
    <t>г. Омск, ул. Кирова, д. 18, корпус 1</t>
  </si>
  <si>
    <t>08.02.1992</t>
  </si>
  <si>
    <t>г. Омск, ул. Кирова, д. 18, корпус 2</t>
  </si>
  <si>
    <t>ВО, РК, ТС</t>
  </si>
  <si>
    <t>г. Омск, ул. Кирова, д. 20</t>
  </si>
  <si>
    <t>06.09.1996</t>
  </si>
  <si>
    <t>ЛО, РФС, ВС, ЭС, РК, ТП</t>
  </si>
  <si>
    <t>г. Омск, ул. Кирова, д. 22</t>
  </si>
  <si>
    <t>г. Омск, ул. Кирова, д. 22, корпус 2</t>
  </si>
  <si>
    <t>г. Омск, ул. Кирова, д. 24</t>
  </si>
  <si>
    <t>12.11.1995</t>
  </si>
  <si>
    <t>РФС, РК, ВС</t>
  </si>
  <si>
    <t>г. Омск, ул. Кирова, д. 26</t>
  </si>
  <si>
    <t>г. Омск, ул. Кирова, д. 28</t>
  </si>
  <si>
    <t>г. Омск, ул. Кирова, д. 3</t>
  </si>
  <si>
    <t>г. Омск, ул. Кирова, д. 4</t>
  </si>
  <si>
    <t>г. Омск, ул. Кирова, д. 4, корпус 2</t>
  </si>
  <si>
    <t>г. Омск, ул. Кирова, д. 5</t>
  </si>
  <si>
    <t>г. Омск, ул. Кирова, д. 51</t>
  </si>
  <si>
    <t>г. Омск, ул. Кирова, д. 5а</t>
  </si>
  <si>
    <t>г. Омск, ул. Кирова, д. 6</t>
  </si>
  <si>
    <t>г. Омск, ул. Кирова, д. 6, корпус 2</t>
  </si>
  <si>
    <t>г. Омск, ул. Кирова, д. 7</t>
  </si>
  <si>
    <t>30.08.1992</t>
  </si>
  <si>
    <t>г. Омск, ул. Кирова, д. 8</t>
  </si>
  <si>
    <t>г. Омск, ул. Кирова, д. 8, корпус 2</t>
  </si>
  <si>
    <t>г. Омск, ул. Кирова, д. 9</t>
  </si>
  <si>
    <t>г. Омск, ул. Кирпичный завод № 6, д. 8</t>
  </si>
  <si>
    <t>г. Омск, ул. Кирпичный завод № 6, д. 9</t>
  </si>
  <si>
    <t>РФ, СК</t>
  </si>
  <si>
    <t>г. Омск, ул. Кирпичный завод № 7, д. 16</t>
  </si>
  <si>
    <t>г. Омск, ул. Кирпичный завод № 7, д. 20</t>
  </si>
  <si>
    <t>28.06.1993</t>
  </si>
  <si>
    <t>г. Омск, ул. Комбикормовый завод, д. 3</t>
  </si>
  <si>
    <t>19.01.1993</t>
  </si>
  <si>
    <t>г. Омск, ул. Комбинатская, д. 46, корпус 3</t>
  </si>
  <si>
    <t>г. Омск, ул. Комиссаровская, д. 18</t>
  </si>
  <si>
    <t>г. Омск, ул. Комиссаровская, д. 2</t>
  </si>
  <si>
    <t>г. Омск, ул. Комкова, д. 1, корпус 1</t>
  </si>
  <si>
    <t>г. Омск, ул. Комкова, д. 1а</t>
  </si>
  <si>
    <t>г. Омск, ул. Комкова, д. 1б</t>
  </si>
  <si>
    <t>г. Омск, ул. Комкова, д. 1в</t>
  </si>
  <si>
    <t>г. Омск, ул. Комкова, д. 2</t>
  </si>
  <si>
    <t>г. Омск, ул. Комкова, д. 3</t>
  </si>
  <si>
    <t>ТС, РПОД, РК, ПСД, СК</t>
  </si>
  <si>
    <t>г. Омск, ул. Комкова, д. 3а</t>
  </si>
  <si>
    <t>г. Омск, ул. Комкова, д. 3б</t>
  </si>
  <si>
    <t>г. Омск, ул. Комкова, д. 4</t>
  </si>
  <si>
    <t>г. Омск, ул. Комкова, д. 4, корпус 1</t>
  </si>
  <si>
    <t>г. Омск, ул. Комкова, д. 5</t>
  </si>
  <si>
    <t>г. Омск, ул. Комкова, д. 5а</t>
  </si>
  <si>
    <t>г. Омск, ул. Комкова, д. 6</t>
  </si>
  <si>
    <t>г. Омск, ул. Комкова, д. 6, корпус 1</t>
  </si>
  <si>
    <t>г. Омск, ул. Комкова, д. 7б</t>
  </si>
  <si>
    <t>г. Омск, ул. Комкова, д. 8</t>
  </si>
  <si>
    <t>г. Омск, ул. Комкова, д. 8, корпус 1</t>
  </si>
  <si>
    <t>г. Омск, ул. Коммунальная, д. 1</t>
  </si>
  <si>
    <t>РП, ТП</t>
  </si>
  <si>
    <t>г. Омск, ул. Коммунальная, д. 11</t>
  </si>
  <si>
    <t>г. Омск, ул. Коммунальная, д. 13</t>
  </si>
  <si>
    <t>г. Омск, ул. Коммунальная, д. 13а</t>
  </si>
  <si>
    <t>06.12.1991</t>
  </si>
  <si>
    <t>г. Омск, ул. Коммунальная, д. 13Б</t>
  </si>
  <si>
    <t>г. Омск, ул. Коммунальная, д. 15</t>
  </si>
  <si>
    <t>ВС, ВО, УС, ЭС</t>
  </si>
  <si>
    <t>г. Омск, ул. Коммунальная, д. 17</t>
  </si>
  <si>
    <t>г. Омск, ул. Коммунальная, д. 17б</t>
  </si>
  <si>
    <t>г. Омск, ул. Коммунальная, д. 19</t>
  </si>
  <si>
    <t>г. Омск, ул. Коммунальная, д. 19, корпус 1</t>
  </si>
  <si>
    <t>г. Омск, ул. Коммунальная, д. 21</t>
  </si>
  <si>
    <t>г. Омск, ул. Коммунальная, д. 21, корпус 1</t>
  </si>
  <si>
    <t>г. Омск, ул. Коммунальная, д. 21а</t>
  </si>
  <si>
    <t>г. Омск, ул. Коммунальная, д. 23</t>
  </si>
  <si>
    <t>г. Омск, ул. Коммунальная, д. 25</t>
  </si>
  <si>
    <t>г. Омск, ул. Коммунальная, д. 3</t>
  </si>
  <si>
    <t>15.11.1991</t>
  </si>
  <si>
    <t>г. Омск, ул. Коммунальная, д. 5</t>
  </si>
  <si>
    <t>г. Омск, ул. Коммунальная, д. 7</t>
  </si>
  <si>
    <t>28.03.1992</t>
  </si>
  <si>
    <t>ВС, ТС, ЭС</t>
  </si>
  <si>
    <t>г. Омск, ул. Коммунальная, д. 9</t>
  </si>
  <si>
    <t>г. Омск, ул. Коммунальная, д. 9, корпус 1</t>
  </si>
  <si>
    <t>г. Омск, ул. Коммунальная, д. 9, корпус 2</t>
  </si>
  <si>
    <t>г. Омск, ул. Конева, д. 10</t>
  </si>
  <si>
    <t>г. Омск, ул. Конева, д. 10, корпус 1</t>
  </si>
  <si>
    <t>г. Омск, ул. Конева, д. 12</t>
  </si>
  <si>
    <t>13.06.1998</t>
  </si>
  <si>
    <t>г. Омск, ул. Конева, д. 12, корпус 1</t>
  </si>
  <si>
    <t>г. Омск, ул. Конева, д. 12, корпус 2</t>
  </si>
  <si>
    <t>13.12.1995</t>
  </si>
  <si>
    <t>г. Омск, ул. Конева, д. 14</t>
  </si>
  <si>
    <t>ВО, РП</t>
  </si>
  <si>
    <t>г. Омск, ул. Конева, д. 14, корпус 1</t>
  </si>
  <si>
    <t>30.12.1994</t>
  </si>
  <si>
    <t>РФС, РК, РПОД</t>
  </si>
  <si>
    <t>г. Омск, ул. Конева, д. 14, корпус 2</t>
  </si>
  <si>
    <t>г. Омск, ул. Конева, д. 20</t>
  </si>
  <si>
    <t>г. Омск, ул. Конева, д. 20, корпус 1</t>
  </si>
  <si>
    <t>г. Омск, ул. Конева, д. 22</t>
  </si>
  <si>
    <t>ВС, РК, ТС</t>
  </si>
  <si>
    <t>г. Омск, ул. Конева, д. 22, корпус 1</t>
  </si>
  <si>
    <t>г. Омск, ул. Конева, д. 24</t>
  </si>
  <si>
    <t>г. Омск, ул. Конева, д. 24, корпус 1</t>
  </si>
  <si>
    <t>г. Омск, ул. Конева, д. 24, корпус 2</t>
  </si>
  <si>
    <t>г. Омск, ул. Конева, д. 26</t>
  </si>
  <si>
    <t>г. Омск, ул. Конева, д. 26, корпус 1</t>
  </si>
  <si>
    <t>г. Омск, ул. Конева, д. 26, корпус 2</t>
  </si>
  <si>
    <t>г. Омск, ул. Конева, д. 28</t>
  </si>
  <si>
    <t>03.08.1991</t>
  </si>
  <si>
    <t>г. Омск, ул. Конева, д. 28, корпус 2</t>
  </si>
  <si>
    <t>г. Омск, ул. Конева, д. 30</t>
  </si>
  <si>
    <t>г. Омск, ул. Конева, д. 30, корпус 1</t>
  </si>
  <si>
    <t>г. Омск, ул. Конева, д. 30, корпус 2</t>
  </si>
  <si>
    <t>г. Омск, ул. Конева, д. 32</t>
  </si>
  <si>
    <t>г. Омск, ул. Конева, д. 32, корпус 1</t>
  </si>
  <si>
    <t>14.09.1991</t>
  </si>
  <si>
    <t>г. Омск, ул. Конева, д. 32, корпус 2</t>
  </si>
  <si>
    <t>г. Омск, ул. Конева, д. 34</t>
  </si>
  <si>
    <t>г. Омск, ул. Конева, д. 34, корпус 2</t>
  </si>
  <si>
    <t>г. Омск, ул. Конева, д. 36</t>
  </si>
  <si>
    <t>01.06.2005</t>
  </si>
  <si>
    <t>РК, РФС, УС</t>
  </si>
  <si>
    <t>ТС, ВО, ЛО</t>
  </si>
  <si>
    <t>г. Омск, ул. Конева, д. 36, корпус 1</t>
  </si>
  <si>
    <t>г. Омск, ул. Конева, д. 36, корпус 2</t>
  </si>
  <si>
    <t>г. Омск, ул. Конева, д. 38</t>
  </si>
  <si>
    <t>г. Омск, ул. Конева, д. 40</t>
  </si>
  <si>
    <t>г. Омск, ул. Конева, д. 44</t>
  </si>
  <si>
    <t>г. Омск, ул. Конева, д. 6</t>
  </si>
  <si>
    <t>РК, ЛО, ТС, ПСД, РФС, ТП, РВ</t>
  </si>
  <si>
    <t>РК, ТС, РФС, РВ</t>
  </si>
  <si>
    <t>РК, РВ, РФС, РПОД</t>
  </si>
  <si>
    <t>г. Омск, ул. Конева, д. 8</t>
  </si>
  <si>
    <t>г. Омск, ул. Конева, д. 8, корпус 1</t>
  </si>
  <si>
    <t>г. Омск, ул. Константина Заслонова, д. 1</t>
  </si>
  <si>
    <t>26.10.1995</t>
  </si>
  <si>
    <t>г. Омск, ул. Константина Заслонова, д. 11</t>
  </si>
  <si>
    <t>г. Омск, ул. Константина Заслонова, д. 11а</t>
  </si>
  <si>
    <t>г. Омск, ул. Константина Заслонова, д. 15</t>
  </si>
  <si>
    <t>г. Омск, ул. Константина Заслонова, д. 17</t>
  </si>
  <si>
    <t>г. Омск, ул. Константина Заслонова, д. 19</t>
  </si>
  <si>
    <t>г. Омск, ул. Константина Заслонова, д. 3</t>
  </si>
  <si>
    <t>г. Омск, ул. Константина Заслонова, д. 3а</t>
  </si>
  <si>
    <t>г. Омск, ул. Константина Заслонова, д. 4</t>
  </si>
  <si>
    <t>30.04.2004</t>
  </si>
  <si>
    <t>РПОД, ВО, РФС</t>
  </si>
  <si>
    <t>г. Омск, ул. Константина Заслонова, д. 5</t>
  </si>
  <si>
    <t>02.02.1993</t>
  </si>
  <si>
    <t>г. Омск, ул. Константина Заслонова, д. 7</t>
  </si>
  <si>
    <t>28.01.1993</t>
  </si>
  <si>
    <t>г. Омск, ул. Константина Заслонова, д. 7а</t>
  </si>
  <si>
    <t>г. Омск, ул. Константина Заслонова, д. 9</t>
  </si>
  <si>
    <t>г. Омск, ул. Короленко, д. 2</t>
  </si>
  <si>
    <t>г. Омск, ул. Косарева, д. 34</t>
  </si>
  <si>
    <t>г. Омск, ул. Котельникова, д. 10</t>
  </si>
  <si>
    <t>РФС, ТП</t>
  </si>
  <si>
    <t xml:space="preserve">РПОД </t>
  </si>
  <si>
    <t>г. Омск, ул. Котельникова, д. 12</t>
  </si>
  <si>
    <t>г. Омск, ул. Котельникова, д. 2</t>
  </si>
  <si>
    <t>г. Омск, ул. Котельникова, д. 4</t>
  </si>
  <si>
    <t>г. Омск, ул. Котельникова, д. 6</t>
  </si>
  <si>
    <t>РФС, РПОД, ППА</t>
  </si>
  <si>
    <t>г. Омск, ул. Котельникова, д. 7</t>
  </si>
  <si>
    <t>г. Омск, ул. Котельникова, д. 8</t>
  </si>
  <si>
    <r>
      <rPr>
        <rFont val="Times New Roman"/>
        <color rgb="000000" tint="0"/>
        <sz val="16"/>
      </rPr>
      <t>РПОД, РФС, ТС</t>
    </r>
    <r>
      <rPr>
        <rFont val="Times New Roman"/>
        <color rgb="000000" tint="0"/>
        <sz val="16"/>
      </rPr>
      <t xml:space="preserve"> </t>
    </r>
  </si>
  <si>
    <t>г. Омск, ул. Котовского, д. 10</t>
  </si>
  <si>
    <t>г. Омск, ул. Котовского, д. 12</t>
  </si>
  <si>
    <t>г. Омск, ул. Котовского, д. 14</t>
  </si>
  <si>
    <t>г. Омск, ул. Котовского, д. 16</t>
  </si>
  <si>
    <t>г. Омск, ул. Котовского, д. 22</t>
  </si>
  <si>
    <t>г. Омск, ул. Котовского, д. 6</t>
  </si>
  <si>
    <t>г. Омск, ул. Котовского, д. 8</t>
  </si>
  <si>
    <t>г. Омск, ул. Кошевого, д. 10</t>
  </si>
  <si>
    <t>ВО, ТС, ПСД, СК</t>
  </si>
  <si>
    <t>г. Омск, ул. Кошевого, д. 21, корпус 1</t>
  </si>
  <si>
    <t>г. Омск, ул. Кошевого, д. 22</t>
  </si>
  <si>
    <t>г. Омск, ул. Кошевого, д. 25</t>
  </si>
  <si>
    <t>г. Омск, ул. Кошевого, д. 26</t>
  </si>
  <si>
    <t>г. Омск, ул. Красина, д. 1</t>
  </si>
  <si>
    <t>г. Омск, ул. Красина, д. 2</t>
  </si>
  <si>
    <t>г. Омск, ул. Красина, д. 4</t>
  </si>
  <si>
    <t>г. Омск, ул. Красина, д. 4, корпус 1</t>
  </si>
  <si>
    <t>г. Омск, ул. Красина, д. 6</t>
  </si>
  <si>
    <t>г. Омск, ул. Красногвардейская, д. 43</t>
  </si>
  <si>
    <t>г. Омск, ул. Красногвардейская, д. 59</t>
  </si>
  <si>
    <t>РК, ВС, ТС, ВО, ЭС, УС</t>
  </si>
  <si>
    <t xml:space="preserve">РПОД, РФС </t>
  </si>
  <si>
    <t>г. Омск, ул. Краснознаменная, д. 10</t>
  </si>
  <si>
    <t>05.10.1995</t>
  </si>
  <si>
    <t>г. Омск, ул. Краснознаменная, д. 2</t>
  </si>
  <si>
    <t>11.06.1996</t>
  </si>
  <si>
    <t>ВС, ТС, ЭС, ПСД, УС</t>
  </si>
  <si>
    <t>г. Омск, ул. Краснознаменная, д. 20</t>
  </si>
  <si>
    <t>07.05.1996</t>
  </si>
  <si>
    <t>г. Омск, ул. Краснознаменная, д. 21</t>
  </si>
  <si>
    <t>г. Омск, ул. Краснознаменная, д. 21а</t>
  </si>
  <si>
    <t>г. Омск, ул. Краснознаменная, д. 21б</t>
  </si>
  <si>
    <t>г. Омск, ул. Краснознаменная, д. 21в</t>
  </si>
  <si>
    <t>г. Омск, ул. Краснознаменная, д. 22</t>
  </si>
  <si>
    <t>г. Омск, ул. Краснознаменная, д. 23</t>
  </si>
  <si>
    <t>РК, ВС, ЭС, ПСД, СК</t>
  </si>
  <si>
    <t xml:space="preserve"> ВО, ТС,  ПСД</t>
  </si>
  <si>
    <t>г. Омск, ул. Краснознаменная, д. 23, корпус 1</t>
  </si>
  <si>
    <t>01.12.1992</t>
  </si>
  <si>
    <t>г. Омск, ул. Краснознаменная, д. 24</t>
  </si>
  <si>
    <t>23.03.1992</t>
  </si>
  <si>
    <t>г. Омск, ул. Краснознаменная, д. 25</t>
  </si>
  <si>
    <t>г. Омск, ул. Краснознаменная, д. 25, корпус 1</t>
  </si>
  <si>
    <t>г. Омск, ул. Краснознаменная, д. 26, корпус 1</t>
  </si>
  <si>
    <t>РФС, ВС, СК, РПОД</t>
  </si>
  <si>
    <t>г. Омск, ул. Краснознаменная, д. 26, корпус 2</t>
  </si>
  <si>
    <t>г. Омск, ул. Краснознаменная, д. 26, корпус 3</t>
  </si>
  <si>
    <t>г. Омск, ул. Краснознаменная, д. 26, корпус 4</t>
  </si>
  <si>
    <t>г. Омск, ул. Краснознаменная, д. 26, корпус 5</t>
  </si>
  <si>
    <t>18.02.2013</t>
  </si>
  <si>
    <t>г. Омск, ул. Краснознаменная, д. 2а</t>
  </si>
  <si>
    <t>г. Омск, ул. Краснознаменная, д. 2б</t>
  </si>
  <si>
    <t>г. Омск, ул. Краснознаменная, д. 2в</t>
  </si>
  <si>
    <t>г. Омск, ул. Краснознаменная, д. 2г</t>
  </si>
  <si>
    <t>г. Омск, ул. Краснознаменная, д. 2д</t>
  </si>
  <si>
    <t xml:space="preserve">ЭС, ВО, ТС, УС, ПСД, СК </t>
  </si>
  <si>
    <t>г. Омск, ул. Краснознаменная, д. 4</t>
  </si>
  <si>
    <t>г. Омск, ул. Краснознаменная, д. 6</t>
  </si>
  <si>
    <t>г. Омск, ул. Краснознаменная, д. 6а</t>
  </si>
  <si>
    <t>г. Омск, ул. Краснознаменная, д. 8</t>
  </si>
  <si>
    <t>г. Омск, ул. Краснопресненская, д. 1</t>
  </si>
  <si>
    <t>г. Омск, ул. Краснопресненская, д. 3</t>
  </si>
  <si>
    <t>г. Омск, ул. Краснопресненская, д. 4</t>
  </si>
  <si>
    <t>09.01.1992</t>
  </si>
  <si>
    <t>г. Омск, ул. Краснопресненская, д. 5</t>
  </si>
  <si>
    <t>г. Омск, ул. Краснопресненская, д. 6</t>
  </si>
  <si>
    <t>г. Омск, ул. Краснофлотская, д. 15</t>
  </si>
  <si>
    <t>г. Омск, ул. Красный Пахарь, д. 187</t>
  </si>
  <si>
    <t>г. Омск, ул. Красный Пахарь, д. 99, корпус 1</t>
  </si>
  <si>
    <t>г. Омск, ул. Красный Путь, д. 10</t>
  </si>
  <si>
    <t>г. Омск, ул. Красный Путь, д. 101, корпус 1</t>
  </si>
  <si>
    <t>г. Омск, ул. Красный Путь, д. 101, корпус 2</t>
  </si>
  <si>
    <t>г. Омск, ул. Красный Путь, д. 101, корпус 3</t>
  </si>
  <si>
    <t>г. Омск, ул. Красный Путь, д. 101, корпус 4</t>
  </si>
  <si>
    <t>г. Омск, ул. Красный Путь, д. 103</t>
  </si>
  <si>
    <t>г. Омск, ул. Красный Путь, д. 103, корпус 3</t>
  </si>
  <si>
    <t>г. Омск, ул. Красный Путь, д. 103, корпус 4</t>
  </si>
  <si>
    <t>г. Омск, ул. Красный Путь, д. 105</t>
  </si>
  <si>
    <t>г. Омск, ул. Красный Путь, д. 105, корпус 1</t>
  </si>
  <si>
    <t>г. Омск, ул. Красный Путь, д. 105, корпус 2</t>
  </si>
  <si>
    <t>г. Омск, ул. Красный Путь, д. 105, корпус 3</t>
  </si>
  <si>
    <t>г. Омск, ул. Красный Путь, д. 105, корпус 4</t>
  </si>
  <si>
    <t>г. Омск, ул. Красный Путь, д. 105Б</t>
  </si>
  <si>
    <t>г. Омск, ул. Красный Путь, д. 105В</t>
  </si>
  <si>
    <t>г. Омск, ул. Красный Путь, д. 12</t>
  </si>
  <si>
    <t>ТС, ПСД, РФС, РК, СК</t>
  </si>
  <si>
    <t>г. Омск, ул. Красный Путь, д. 127</t>
  </si>
  <si>
    <t>ТС, ВС, УС</t>
  </si>
  <si>
    <t>РК, ПСД, РФС, РП</t>
  </si>
  <si>
    <t>г. Омск, ул. Красный Путь, д. 129</t>
  </si>
  <si>
    <t>г. Омск, ул. Красный Путь, д. 131</t>
  </si>
  <si>
    <t>РК, СК, ВС, ВО, ТС, УС, ПСД</t>
  </si>
  <si>
    <t>г. Омск, ул. Красный Путь, д. 133</t>
  </si>
  <si>
    <t>РК, СК, РФС, ПСД</t>
  </si>
  <si>
    <t>г. Омск, ул. Красный Путь, д. 135</t>
  </si>
  <si>
    <t>г. Омск, ул. Красный Путь, д. 135, корпус 1</t>
  </si>
  <si>
    <t>РПОД, РФС, БДТ</t>
  </si>
  <si>
    <t>г. Омск, ул. Красный Путь, д. 135, корпус 2</t>
  </si>
  <si>
    <t>г. Омск, ул. Красный Путь, д. 137, корпус 1</t>
  </si>
  <si>
    <t>г. Омск, ул. Красный Путь, д. 137, корпус 2</t>
  </si>
  <si>
    <t>г. Омск, ул. Красный Путь, д. 139</t>
  </si>
  <si>
    <t>г. Омск, ул. Красный Путь, д. 139, корпус 1</t>
  </si>
  <si>
    <t>г. Омск, ул. Красный Путь, д. 139а</t>
  </si>
  <si>
    <t xml:space="preserve">РФС, РПОД, БДТ </t>
  </si>
  <si>
    <t>г. Омск, ул. Красный Путь, д. 141</t>
  </si>
  <si>
    <t>г. Омск, ул. Красный Путь, д. 143, корпус 3</t>
  </si>
  <si>
    <t>г. Омск, ул. Красный Путь, д. 143, корпус 5</t>
  </si>
  <si>
    <t>г. Омск, ул. Красный Путь, д. 143, корпус 6</t>
  </si>
  <si>
    <t>г. Омск, ул. Красный Путь, д. 143, корпус 7</t>
  </si>
  <si>
    <t>КР</t>
  </si>
  <si>
    <t>г. Омск, ул. Красный Путь, д. 145</t>
  </si>
  <si>
    <t>г. Омск, ул. Красный Путь, д. 145а</t>
  </si>
  <si>
    <t>г. Омск, ул. Красный Путь, д. 147</t>
  </si>
  <si>
    <t>г. Омск, ул. Красный Путь, д. 149</t>
  </si>
  <si>
    <t>г. Омск, ул. Красный Путь, д. 149а</t>
  </si>
  <si>
    <t>г. Омск, ул. Красный Путь, д. 151</t>
  </si>
  <si>
    <t>г. Омск, ул. Красный Путь, д. 153, корпус 1</t>
  </si>
  <si>
    <t>16.10.1997</t>
  </si>
  <si>
    <t>г. Омск, ул. Красный Путь, д. 18</t>
  </si>
  <si>
    <t>ВС, РК, РПОД, РВ</t>
  </si>
  <si>
    <t>г. Омск, ул. Красный Путь, д. 20, корпус 1</t>
  </si>
  <si>
    <t>28.10.1994</t>
  </si>
  <si>
    <t>г. Омск, ул. Красный Путь, д. 22</t>
  </si>
  <si>
    <t>г. Омск, ул. Красный Путь, д. 26а</t>
  </si>
  <si>
    <t>г. Омск, ул. Красный Путь, д. 28</t>
  </si>
  <si>
    <t>г. Омск, ул. Красный Путь, д. 28а</t>
  </si>
  <si>
    <t>г. Омск, ул. Красный Путь, д. 28б</t>
  </si>
  <si>
    <t>г. Омск, ул. Красный Путь, д. 30</t>
  </si>
  <si>
    <t>17.07.2006</t>
  </si>
  <si>
    <t>г. Омск, ул. Красный Путь, д. 34</t>
  </si>
  <si>
    <t>29.11.2001</t>
  </si>
  <si>
    <t>РК, ТС, ТП, РФС, ЭС, РПОД, ВС, ЛО</t>
  </si>
  <si>
    <t>РФС, ВС, РК, РПОД</t>
  </si>
  <si>
    <t>г. Омск, ул. Красный Путь, д. 36, корпус 1</t>
  </si>
  <si>
    <t>г. Омск, ул. Красный Путь, д. 57</t>
  </si>
  <si>
    <t>г. Омск, ул. Красный Путь, д. 61</t>
  </si>
  <si>
    <t>г. Омск, ул. Красный Путь, д. 65</t>
  </si>
  <si>
    <t>г. Омск, ул. Красный Путь, д. 67</t>
  </si>
  <si>
    <t>г. Омск, ул. Красный Путь, д. 69</t>
  </si>
  <si>
    <t>г. Омск, ул. Красный Путь, д. 70</t>
  </si>
  <si>
    <t>г. Омск, ул. Красный Путь, д. 72</t>
  </si>
  <si>
    <t>г. Омск, ул. Красный Путь, д. 74</t>
  </si>
  <si>
    <t>г. Омск, ул. Красный Путь, д. 78</t>
  </si>
  <si>
    <t>г. Омск, ул. Красный Путь, д. 79</t>
  </si>
  <si>
    <t>РФС, ПСД, РК, СК</t>
  </si>
  <si>
    <t>г. Омск, ул. Красный Путь, д. 79а</t>
  </si>
  <si>
    <t>г. Омск, ул. Красный Путь, д. 8</t>
  </si>
  <si>
    <t xml:space="preserve"> РФС, РК, СК</t>
  </si>
  <si>
    <t>г. Омск, ул. Красный Путь, д. 80</t>
  </si>
  <si>
    <t>РФС, РП, РК</t>
  </si>
  <si>
    <t>г. Омск, ул. Красный Путь, д. 80а</t>
  </si>
  <si>
    <t>г. Омск, ул. Красный Путь, д. 80б</t>
  </si>
  <si>
    <r>
      <rPr>
        <rFont val="Times New Roman"/>
        <color rgb="000000" tint="0"/>
        <sz val="16"/>
      </rPr>
      <t>РК, СК</t>
    </r>
    <r>
      <rPr>
        <rFont val="Times New Roman"/>
        <color rgb="000000" tint="0"/>
        <sz val="16"/>
      </rPr>
      <t>, ЭС</t>
    </r>
  </si>
  <si>
    <t>г. Омск, ул. Красный Путь, д. 81</t>
  </si>
  <si>
    <t>г. Омск, ул. Красный Путь, д. 82а</t>
  </si>
  <si>
    <t>г. Омск, ул. Красных Зорь, д. 145</t>
  </si>
  <si>
    <t>г. Омск, ул. Красных Зорь, д. 145б</t>
  </si>
  <si>
    <t>г. Омск, ул. Красных Зорь, д. 145в</t>
  </si>
  <si>
    <t>г. Омск, ул. Красных Зорь, д. 148</t>
  </si>
  <si>
    <t>г. Омск, ул. Красных Зорь, д. 150</t>
  </si>
  <si>
    <t>г. Омск, ул. Красных Зорь, д. 54</t>
  </si>
  <si>
    <t>г. Омск, ул. Красных Зорь, д. 56</t>
  </si>
  <si>
    <t>г. Омск, ул. Красных Зорь, д. 83</t>
  </si>
  <si>
    <t>РФС, ВС, ВО, ТС</t>
  </si>
  <si>
    <t>РВ, РФС, РПОД</t>
  </si>
  <si>
    <t>г. Омск, ул. Красных Зорь, д. 83а</t>
  </si>
  <si>
    <t>ТС, РП, РФС, РПОД, БДТ</t>
  </si>
  <si>
    <t>г. Омск, ул. Красных Зорь, д. 83б</t>
  </si>
  <si>
    <r>
      <rPr>
        <rFont val="Times New Roman"/>
        <color rgb="000000" tint="0"/>
        <sz val="16"/>
      </rPr>
      <t>ВО</t>
    </r>
    <r>
      <rPr>
        <rFont val="Times New Roman"/>
        <color rgb="000000" tint="0"/>
        <sz val="16"/>
      </rPr>
      <t xml:space="preserve"> , БДТ </t>
    </r>
  </si>
  <si>
    <t>г. Омск, ул. Красных Зорь, д. 83в</t>
  </si>
  <si>
    <t>г. Омск, ул. Круговая, д. 4а</t>
  </si>
  <si>
    <t>РФС, РП, РФ, ПСД</t>
  </si>
  <si>
    <t>г. Омск, ул. Круговая, д. 4б</t>
  </si>
  <si>
    <t>г. Омск, ул. Круговая, д. 6б</t>
  </si>
  <si>
    <t>31.12.1998</t>
  </si>
  <si>
    <t>г. Омск, ул. Круговая, д. 8</t>
  </si>
  <si>
    <t>г. Омск, ул. Круговая, д. 8а</t>
  </si>
  <si>
    <t>г. Омск, ул. Крупской, д. 1</t>
  </si>
  <si>
    <t>г. Омск, ул. Крупской, д. 10</t>
  </si>
  <si>
    <t>г. Омск, ул. Крупской, д. 12</t>
  </si>
  <si>
    <t>ВО, ВС, РК, РФС</t>
  </si>
  <si>
    <t>ВС, ТС, РПОД, РК</t>
  </si>
  <si>
    <t>г. Омск, ул. Крупской, д. 12, корпус 1</t>
  </si>
  <si>
    <t>РПОД, ВС, ТС</t>
  </si>
  <si>
    <t>г. Омск, ул. Крупской, д. 13/1</t>
  </si>
  <si>
    <t>г. Омск, ул. Крупской, д. 13/3</t>
  </si>
  <si>
    <t>г. Омск, ул. Крупской, д. 13/4</t>
  </si>
  <si>
    <t>г. Омск, ул. Крупской, д. 13А</t>
  </si>
  <si>
    <t>г. Омск, ул. Крупской, д. 14</t>
  </si>
  <si>
    <t>г. Омск, ул. Крупской, д. 14, корпус 1</t>
  </si>
  <si>
    <t>г. Омск, ул. Крупской, д. 14, корпус 2</t>
  </si>
  <si>
    <t>РВ, БДТ, РФС, РПОД</t>
  </si>
  <si>
    <t>г. Омск, ул. Крупской, д. 14, корпус 3</t>
  </si>
  <si>
    <t>г. Омск, ул. Крупской, д. 14, корпус 4</t>
  </si>
  <si>
    <t>г. Омск, ул. Крупской, д. 14, корпус 5</t>
  </si>
  <si>
    <t>г. Омск, ул. Крупской, д. 17</t>
  </si>
  <si>
    <t>13.01.1992</t>
  </si>
  <si>
    <t>г. Омск, ул. Крупской, д. 17, корпус 1</t>
  </si>
  <si>
    <t>г. Омск, ул. Крупской, д. 17, корпус 2</t>
  </si>
  <si>
    <t>г. Омск, ул. Крупской, д. 17, корпус 3</t>
  </si>
  <si>
    <t>г. Омск, ул. Крупской, д. 19</t>
  </si>
  <si>
    <t>г. Омск, ул. Крупской, д. 19, корпус 1</t>
  </si>
  <si>
    <t>г. Омск, ул. Крупской, д. 19, корпус 2</t>
  </si>
  <si>
    <t>г. Омск, ул. Крупской, д. 19, корпус 3</t>
  </si>
  <si>
    <t>г. Омск, ул. Крупской, д. 23</t>
  </si>
  <si>
    <t>РПОД, БДТ, ПСД</t>
  </si>
  <si>
    <t>г. Омск, ул. Крупской, д. 23, корпус 1</t>
  </si>
  <si>
    <t>г. Омск, ул. Крупской, д. 25, корпус 1</t>
  </si>
  <si>
    <t>11.04.2005</t>
  </si>
  <si>
    <t>г. Омск, ул. Крупской, д. 27</t>
  </si>
  <si>
    <t>ВО, РК, РВ, РП</t>
  </si>
  <si>
    <t xml:space="preserve">ВС, ТС, ЭС </t>
  </si>
  <si>
    <t>г. Омск, ул. Крупской, д. 27, корпус 1</t>
  </si>
  <si>
    <t>05.01.2001</t>
  </si>
  <si>
    <t>г. Омск, ул. Крупской, д. 27, корпус 2</t>
  </si>
  <si>
    <t>13.03.2001</t>
  </si>
  <si>
    <t>г. Омск, ул. Крупской, д. 3</t>
  </si>
  <si>
    <t>03.01.1995</t>
  </si>
  <si>
    <t>г. Омск, ул. Крупской, д. 34</t>
  </si>
  <si>
    <t>г. Омск, ул. Крупской, д. 36</t>
  </si>
  <si>
    <t>г. Омск, ул. Крупской, д. 38</t>
  </si>
  <si>
    <t>г. Омск, ул. Крупской, д. 4</t>
  </si>
  <si>
    <t>г. Омск, ул. Крупской, д. 5</t>
  </si>
  <si>
    <t>г. Омск, ул. Крупской, д. 6</t>
  </si>
  <si>
    <t>ВС, РПОД ,ВО</t>
  </si>
  <si>
    <t>г. Омск, ул. Крупской, д. 6, корпус 1</t>
  </si>
  <si>
    <t>г. Омск, ул. Крупской, д. 7</t>
  </si>
  <si>
    <t>г. Омск, ул. Крупской, д. 7, корпус 1</t>
  </si>
  <si>
    <t>14.10.2003</t>
  </si>
  <si>
    <t>г. Омск, ул. Крупской, д. 8</t>
  </si>
  <si>
    <t>ЭС, ВС, УС</t>
  </si>
  <si>
    <t>г. Омск, ул. Крупской, д. 8, корпус 1</t>
  </si>
  <si>
    <t>г. Омск, ул. Крупской, д. 9, корпус 1</t>
  </si>
  <si>
    <t>г. Омск, ул. Крупской, д. 9, корпус 2</t>
  </si>
  <si>
    <t>г. Омск, ул. Крупской, д. 9, корпус 3</t>
  </si>
  <si>
    <t>г. Омск, ул. Крутогорская, д. 11</t>
  </si>
  <si>
    <t>г. Омск, ул. Крутогорская, д. 12</t>
  </si>
  <si>
    <t>г. Омск, ул. Крутогорская, д. 14</t>
  </si>
  <si>
    <t>г. Омск, ул. Крутогорская, д. 15</t>
  </si>
  <si>
    <t>г. Омск, ул. Крутогорская, д. 16</t>
  </si>
  <si>
    <t>г. Омск, ул. Крутогорская, д. 17</t>
  </si>
  <si>
    <t>г. Омск, ул. Крутогорская, д. 19</t>
  </si>
  <si>
    <t>г. Омск, ул. Крутогорская, д. 21</t>
  </si>
  <si>
    <t>ВС, УС, РФС, ТС</t>
  </si>
  <si>
    <t>г. Омск, ул. Крутогорская, д. 22</t>
  </si>
  <si>
    <t>г. Омск, ул. Крутогорская, д. 24</t>
  </si>
  <si>
    <t>ТС, РФС, ВС, РП</t>
  </si>
  <si>
    <t>г. Омск, ул. Крутогорская, д. 26</t>
  </si>
  <si>
    <t>г. Омск, ул. Крутогорская, д. 3</t>
  </si>
  <si>
    <t>г. Омск, ул. Крутогорская, д. 5</t>
  </si>
  <si>
    <r>
      <rPr>
        <rFont val="Times New Roman"/>
        <color rgb="000000" tint="0"/>
        <sz val="16"/>
      </rPr>
      <t>РК, СК</t>
    </r>
    <r>
      <rPr>
        <rFont val="Times New Roman"/>
        <color rgb="000000" tint="0"/>
        <sz val="16"/>
      </rPr>
      <t>, РФС, РП</t>
    </r>
  </si>
  <si>
    <t>г. Омск, ул. Крутогорская, д. 7</t>
  </si>
  <si>
    <t>г. Омск, ул. Крутогорская, д. 9</t>
  </si>
  <si>
    <t>г. Омск, ул. Крыловская, д. 21</t>
  </si>
  <si>
    <t>г. Омск, ул. Крыловская, д. 21, корпус 1</t>
  </si>
  <si>
    <t>г. Омск, ул. Крыловская, д. 21, корпус 2</t>
  </si>
  <si>
    <t>09.10.2009</t>
  </si>
  <si>
    <t>г. Омск, ул. Крыловская, д. 23</t>
  </si>
  <si>
    <t>г. Омск, ул. Крыловская, д. 23, корпус 1</t>
  </si>
  <si>
    <t>г. Омск, ул. Крыловская, д. 25</t>
  </si>
  <si>
    <t>г. Омск, ул. Крыловская, д. 27</t>
  </si>
  <si>
    <t>г. Омск, ул. Крыловская, д. 29</t>
  </si>
  <si>
    <t>г. Омск, ул. Крыловская, д. 31</t>
  </si>
  <si>
    <t>г. Омск, ул. Крыловская, д. 46</t>
  </si>
  <si>
    <t>г. Омск, ул. Крыловская, д. 48</t>
  </si>
  <si>
    <t>г. Омск, ул. Крыловская, д. 54</t>
  </si>
  <si>
    <t>г. Омск, ул. Крыловская, д. 54а</t>
  </si>
  <si>
    <t>г. Омск, ул. Кузнецова, д. 10</t>
  </si>
  <si>
    <t>ТС, ВС, РФС</t>
  </si>
  <si>
    <t>г. Омск, ул. Кузнецова, д. 12</t>
  </si>
  <si>
    <t>г. Омск, ул. Кузнецова, д. 2</t>
  </si>
  <si>
    <t>г. Омск, ул. Кузнецова, д. 3</t>
  </si>
  <si>
    <t>г. Омск, ул. Кузнецова, д. 4</t>
  </si>
  <si>
    <t>РФС, РПОД, РФ</t>
  </si>
  <si>
    <t>г. Омск, ул. Кузнецова, д. 6</t>
  </si>
  <si>
    <t>г. Омск, ул. Кузнецова, д. 6а</t>
  </si>
  <si>
    <t>г. Омск, ул. Куйбышева, д. 113</t>
  </si>
  <si>
    <t>г. Омск, ул. Куйбышева, д. 113, корпус 1</t>
  </si>
  <si>
    <t>г. Омск, ул. Куйбышева, д. 113А</t>
  </si>
  <si>
    <t>г. Омск, ул. Куйбышева, д. 119а</t>
  </si>
  <si>
    <t>г. Омск, ул. Куйбышева, д. 134, корпус 1</t>
  </si>
  <si>
    <t>г. Омск, ул. Куйбышева, д. 136</t>
  </si>
  <si>
    <t>г. Омск, ул. Куйбышева, д. 138</t>
  </si>
  <si>
    <t>г. Омск, ул. Куйбышева, д. 138а</t>
  </si>
  <si>
    <t>г. Омск, ул. Куйбышева, д. 140</t>
  </si>
  <si>
    <t>г. Омск, ул. Куйбышева, д. 142</t>
  </si>
  <si>
    <t>г. Омск, ул. Куйбышева, д. 144</t>
  </si>
  <si>
    <t>г. Омск, ул. Куйбышева, д. 148, корпус 1</t>
  </si>
  <si>
    <t>г. Омск, ул. Куйбышева, д. 150</t>
  </si>
  <si>
    <t>12.07.2006</t>
  </si>
  <si>
    <t>г. Омск, ул. Куйбышева, д. 27, корпус 1</t>
  </si>
  <si>
    <t>г. Омск, ул. Куйбышева, д. 27, корпус 2</t>
  </si>
  <si>
    <t>г. Омск, ул. Куйбышева, д. 27, корпус 3</t>
  </si>
  <si>
    <t>г. Омск, ул. Куйбышева, д. 27, корпус 4</t>
  </si>
  <si>
    <t>г. Омск, ул. Куйбышева, д. 27, корпус 5</t>
  </si>
  <si>
    <t>г. Омск, ул. Куйбышева, д. 27, корпус 6</t>
  </si>
  <si>
    <t>г. Омск, ул. Куйбышева, д. 31</t>
  </si>
  <si>
    <t>г. Омск, ул. Куйбышева, д. 54</t>
  </si>
  <si>
    <t>г. Омск, ул. Куйбышева, д. 56</t>
  </si>
  <si>
    <t>г. Омск, ул. Куйбышева, д. 62</t>
  </si>
  <si>
    <t>г. Омск, ул. Куйбышева, д. 81</t>
  </si>
  <si>
    <t>г. Омск, ул. Куломзинская, д. 105</t>
  </si>
  <si>
    <t>г. Омск, ул. Куломзинская, д. 64, корпус 1</t>
  </si>
  <si>
    <t>03.06.2010</t>
  </si>
  <si>
    <t>г. Омск, ул. Куломзинская, д. 64, корпус 2</t>
  </si>
  <si>
    <t>г. Омск, ул. Куломзинская, д. 64, корпус 4</t>
  </si>
  <si>
    <t>г. Омск, ул. Куломзинская, д. 70</t>
  </si>
  <si>
    <t>г. Омск, ул. Куломзинская, д. 79</t>
  </si>
  <si>
    <t>г. Омск, ул. Кучерявенко, д. 10</t>
  </si>
  <si>
    <t>РК, РП, СК, РФС, БДТ</t>
  </si>
  <si>
    <t>г. Омск, ул. Кучерявенко, д. 3</t>
  </si>
  <si>
    <t>г. Омск, ул. Кучерявенко, д. 3а</t>
  </si>
  <si>
    <t>г. Омск, ул. Кучерявенко, д. 5</t>
  </si>
  <si>
    <t>РФС, ЭС, ВС, РПОД</t>
  </si>
  <si>
    <t>г. Омск, ул. Кучерявенко, д. 7</t>
  </si>
  <si>
    <t>РПОД, РП, СК</t>
  </si>
  <si>
    <t>г. Омск, ул. Кучерявенко, д. 8</t>
  </si>
  <si>
    <t>г. Омск, ул. Лазо, д. 155</t>
  </si>
  <si>
    <t>г. Омск, ул. Лазо, д. 18</t>
  </si>
  <si>
    <t>г. Омск, ул. Лазо, д. 21</t>
  </si>
  <si>
    <t>24.04.2000</t>
  </si>
  <si>
    <t>г. Омск, ул. Лаптева, д. 1</t>
  </si>
  <si>
    <t>г. Омск, ул. Лаптева, д. 2</t>
  </si>
  <si>
    <t>01.01.1994</t>
  </si>
  <si>
    <t>г. Омск, ул. Лаптева, д. 3</t>
  </si>
  <si>
    <t>г. Омск, ул. Лаптева, д. 3а</t>
  </si>
  <si>
    <t>г. Омск, ул. Лаптева, д. 4</t>
  </si>
  <si>
    <t>г. Омск, ул. Лаптева, д. 5</t>
  </si>
  <si>
    <t>РК, ЛО, ПСД, СК</t>
  </si>
  <si>
    <t>г. Омск, ул. Лаптева, д. 6</t>
  </si>
  <si>
    <t>РК, БДТ, ТС</t>
  </si>
  <si>
    <t>г. Омск, ул. Латвийская, д. 46</t>
  </si>
  <si>
    <t>г. Омск, ул. Латвийская, д. 48</t>
  </si>
  <si>
    <t>г. Омск, ул. Латвийская, д. 50</t>
  </si>
  <si>
    <t>02.01.1993</t>
  </si>
  <si>
    <t>г. Омск, ул. Латвийская, д. 52</t>
  </si>
  <si>
    <t>г. Омск, ул. Леконта, д. 6</t>
  </si>
  <si>
    <t>г. Омск, ул. Ленина, д. 24</t>
  </si>
  <si>
    <t>г. Омск, ул. Ленина, д. 28</t>
  </si>
  <si>
    <t>г. Омск, ул. Ленина, д. 30</t>
  </si>
  <si>
    <t>г. Омск, ул. Ленина, д. 31</t>
  </si>
  <si>
    <t>г. Омск, ул. Ленина, д. 33</t>
  </si>
  <si>
    <t>г. Омск, ул. Ленина, д. 40</t>
  </si>
  <si>
    <t>г. Омск, ул. Ленина, д. 41</t>
  </si>
  <si>
    <t>г. Омск, ул. Ленина, д. 43</t>
  </si>
  <si>
    <t>г. Омск, ул. Ленина, д. 47</t>
  </si>
  <si>
    <t>26.10.1993</t>
  </si>
  <si>
    <t>г. Омск, ул. Ленина, д. 50</t>
  </si>
  <si>
    <t>г. Омск, ул. Ленина, д. 51</t>
  </si>
  <si>
    <t>г. Омск, ул. Ленина, д. 53</t>
  </si>
  <si>
    <t>г. Омск, ул. Ленина, д. 6</t>
  </si>
  <si>
    <t>г. Омск, ул. Ленина, д. 8</t>
  </si>
  <si>
    <t>г. Омск, ул. Леонида Маслова, д. 1</t>
  </si>
  <si>
    <t>г. Омск, ул. Леонида Маслова, д. 11</t>
  </si>
  <si>
    <t>г. Омск, ул. Леонида Маслова, д. 2</t>
  </si>
  <si>
    <t>г. Омск, ул. Леонида Маслова, д. 4</t>
  </si>
  <si>
    <t>г. Омск, ул. Леонида Маслова, д. 8</t>
  </si>
  <si>
    <t>г. Омск, ул. Леонида Маслова, д. 9</t>
  </si>
  <si>
    <t>г. Омск, ул. Лермонтова, д. 127</t>
  </si>
  <si>
    <t>07.06.2007</t>
  </si>
  <si>
    <t>г. Омск, ул. Лермонтова, д. 127, корпус 1</t>
  </si>
  <si>
    <t>ЛО, ТС, РФС, РПОД</t>
  </si>
  <si>
    <t>г. Омск, ул. Лермонтова, д. 128</t>
  </si>
  <si>
    <t xml:space="preserve">РФС, ВС, РПОД  </t>
  </si>
  <si>
    <t>г. Омск, ул. Лермонтова, д. 128а</t>
  </si>
  <si>
    <t>21.09.2004</t>
  </si>
  <si>
    <t>г. Омск, ул. Лермонтова, д. 130</t>
  </si>
  <si>
    <t>г. Омск, ул. Лермонтова, д. 130а</t>
  </si>
  <si>
    <t>г. Омск, ул. Лермонтова, д. 130б</t>
  </si>
  <si>
    <t>22.03.2006</t>
  </si>
  <si>
    <t>г. Омск, ул. Лермонтова, д. 132</t>
  </si>
  <si>
    <t>г. Омск, ул. Лермонтова, д. 134а</t>
  </si>
  <si>
    <t>г. Омск, ул. Лермонтова, д. 136</t>
  </si>
  <si>
    <t>г. Омск, ул. Лермонтова, д. 138</t>
  </si>
  <si>
    <t>г. Омск, ул. Лермонтова, д. 173а</t>
  </si>
  <si>
    <t>г. Омск, ул. Лермонтова, д. 20</t>
  </si>
  <si>
    <t>г. Омск, ул. Лермонтова, д. 24</t>
  </si>
  <si>
    <t>г. Омск, ул. Лермонтова, д. 32</t>
  </si>
  <si>
    <t>г. Омск, ул. Лермонтова, д. 4</t>
  </si>
  <si>
    <t>г. Омск, ул. Лермонтова, д. 4а</t>
  </si>
  <si>
    <t>г. Омск, ул. Лермонтова, д. 4б</t>
  </si>
  <si>
    <t>г. Омск, ул. Лермонтова, д. 57</t>
  </si>
  <si>
    <t>23.10.2003</t>
  </si>
  <si>
    <t>г. Омск, ул. Лисицкого, д. 3, корпус 1</t>
  </si>
  <si>
    <t>РК, ВС, ЭС</t>
  </si>
  <si>
    <t>г. Омск, ул. Лисицкого, д. 3а</t>
  </si>
  <si>
    <t>г. Омск, ул. Лисицкого, д. 3б</t>
  </si>
  <si>
    <t>г. Омск, ул. Лисицкого, д. 3в</t>
  </si>
  <si>
    <t>г. Омск, ул. Лисицкого, д. 5</t>
  </si>
  <si>
    <t>г. Омск, ул. Лисицкого, д. 5а</t>
  </si>
  <si>
    <t>г. Омск, ул. Лисицкого, д. 9б</t>
  </si>
  <si>
    <t>г. Омск, ул. Лобкова, д. 20</t>
  </si>
  <si>
    <t>г. Омск, ул. Лобкова, д. 22</t>
  </si>
  <si>
    <t>г. Омск, ул. Лобкова, д. 3</t>
  </si>
  <si>
    <t>г. Омск, ул. Лобкова, д. 4</t>
  </si>
  <si>
    <t>г. Омск, ул. Лукашевича, д. 1</t>
  </si>
  <si>
    <t>30.12.2003</t>
  </si>
  <si>
    <t>г. Омск, ул. Лукашевича, д. 10</t>
  </si>
  <si>
    <t>г. Омск, ул. Лукашевича, д. 10а</t>
  </si>
  <si>
    <t>14.12.2007</t>
  </si>
  <si>
    <t>г. Омск, ул. Лукашевича, д. 10б</t>
  </si>
  <si>
    <t>г. Омск, ул. Лукашевича, д. 11</t>
  </si>
  <si>
    <t>г. Омск, ул. Лукашевича, д. 11а</t>
  </si>
  <si>
    <t>16.03.1992</t>
  </si>
  <si>
    <t>г. Омск, ул. Лукашевича, д. 11б</t>
  </si>
  <si>
    <t>г. Омск, ул. Лукашевича, д. 11в</t>
  </si>
  <si>
    <t>г. Омск, ул. Лукашевича, д. 12</t>
  </si>
  <si>
    <t>г. Омск, ул. Лукашевича, д. 12а</t>
  </si>
  <si>
    <t>02.07.2010</t>
  </si>
  <si>
    <t>г. Омск, ул. Лукашевича, д. 13</t>
  </si>
  <si>
    <t>г. Омск, ул. Лукашевича, д. 13а</t>
  </si>
  <si>
    <t>г. Омск, ул. Лукашевича, д. 14, корпус 1</t>
  </si>
  <si>
    <t>г. Омск, ул. Лукашевича, д. 14, корпус 2</t>
  </si>
  <si>
    <t>ППА, ПСД</t>
  </si>
  <si>
    <t>МУ, ПСД</t>
  </si>
  <si>
    <t>г. Омск, ул. Лукашевича, д. 14, корпус 3</t>
  </si>
  <si>
    <t>ЛО, РПОД</t>
  </si>
  <si>
    <t>г. Омск, ул. Лукашевича, д. 15</t>
  </si>
  <si>
    <t>г. Омск, ул. Лукашевича, д. 15а</t>
  </si>
  <si>
    <t>г. Омск, ул. Лукашевича, д. 15б</t>
  </si>
  <si>
    <t>ВС, СК, РК</t>
  </si>
  <si>
    <t>г. Омск, ул. Лукашевича, д. 15в</t>
  </si>
  <si>
    <t>ТС, РФС, СК</t>
  </si>
  <si>
    <t>г. Омск, ул. Лукашевича, д. 15г</t>
  </si>
  <si>
    <t>г. Омск, ул. Лукашевича, д. 15д</t>
  </si>
  <si>
    <t>г. Омск, ул. Лукашевича, д. 17</t>
  </si>
  <si>
    <t>РК, ЭС, РПОД</t>
  </si>
  <si>
    <t xml:space="preserve"> ВС, ТС, ПСД</t>
  </si>
  <si>
    <t>г. Омск, ул. Лукашевича, д. 17а</t>
  </si>
  <si>
    <t>г. Омск, ул. Лукашевича, д. 17б</t>
  </si>
  <si>
    <t>г. Омск, ул. Лукашевича, д. 19</t>
  </si>
  <si>
    <t>г. Омск, ул. Лукашевича, д. 19а</t>
  </si>
  <si>
    <t>г. Омск, ул. Лукашевича, д. 1а</t>
  </si>
  <si>
    <t>РК, ТС, ПСД</t>
  </si>
  <si>
    <t>г. Омск, ул. Лукашевича, д. 2</t>
  </si>
  <si>
    <t>РПОД, МУ, ВО, РФС, ВС</t>
  </si>
  <si>
    <t>г. Омск, ул. Лукашевича, д. 2, корпус 1</t>
  </si>
  <si>
    <t>г. Омск, ул. Лукашевича, д. 21</t>
  </si>
  <si>
    <t>г. Омск, ул. Лукашевича, д. 21, корпус 1</t>
  </si>
  <si>
    <t>г. Омск, ул. Лукашевича, д. 21, корпус 2</t>
  </si>
  <si>
    <t>г. Омск, ул. Лукашевича, д. 21а</t>
  </si>
  <si>
    <t>04.01.1992</t>
  </si>
  <si>
    <t>г. Омск, ул. Лукашевича, д. 23</t>
  </si>
  <si>
    <t>г. Омск, ул. Лукашевича, д. 23а</t>
  </si>
  <si>
    <t>г. Омск, ул. Лукашевича, д. 25</t>
  </si>
  <si>
    <t>г. Омск, ул. Лукашевича, д. 25а</t>
  </si>
  <si>
    <t>г. Омск, ул. Лукашевича, д. 27</t>
  </si>
  <si>
    <t>г. Омск, ул. Лукашевича, д. 27а</t>
  </si>
  <si>
    <t>г. Омск, ул. Лукашевича, д. 29</t>
  </si>
  <si>
    <t>07.05.1993</t>
  </si>
  <si>
    <t>г. Омск, ул. Лукашевича, д. 2а</t>
  </si>
  <si>
    <t>г. Омск, ул. Лукашевича, д. 2б</t>
  </si>
  <si>
    <t>г. Омск, ул. Лукашевича, д. 2в</t>
  </si>
  <si>
    <t>г. Омск, ул. Лукашевича, д. 3</t>
  </si>
  <si>
    <t>г. Омск, ул. Лукашевича, д. 3а</t>
  </si>
  <si>
    <t>г. Омск, ул. Лукашевича, д. 3б</t>
  </si>
  <si>
    <t>г. Омск, ул. Лукашевича, д. 5</t>
  </si>
  <si>
    <t>г. Омск, ул. Лукашевича, д. 6</t>
  </si>
  <si>
    <t>г. Омск, ул. Лукашевича, д. 6, корпус 1</t>
  </si>
  <si>
    <t>13.03.1995</t>
  </si>
  <si>
    <t>г. Омск, ул. Лукашевича, д. 6а</t>
  </si>
  <si>
    <t>г. Омск, ул. Лукашевича, д. 7</t>
  </si>
  <si>
    <t>г. Омск, ул. Лукашевича, д. 8</t>
  </si>
  <si>
    <t>г. Омск, ул. Лукашевича, д. 8а</t>
  </si>
  <si>
    <t>г. Омск, ул. Лукашевича, д. 8б</t>
  </si>
  <si>
    <t>г. Омск, ул. Лукашевича, д. 9</t>
  </si>
  <si>
    <t>г. Омск, ул. М.А.Булгакова, д. 1</t>
  </si>
  <si>
    <t>г. Омск, ул. М.А.Булгакова, д. 2</t>
  </si>
  <si>
    <t>г. Омск, ул. М.А.Булгакова, д. 3</t>
  </si>
  <si>
    <t>г. Омск, ул. М.А.Булгакова, д. 4</t>
  </si>
  <si>
    <t>г. Омск, ул. М.А.Булгакова, д. 6</t>
  </si>
  <si>
    <t>г. Омск, ул. Магистральная, д. 11</t>
  </si>
  <si>
    <t>г. Омск, ул. Магистральная, д. 13</t>
  </si>
  <si>
    <t>г. Омск, ул. Магистральная, д. 15</t>
  </si>
  <si>
    <t>г. Омск, ул. Магистральная, д. 17</t>
  </si>
  <si>
    <t>г. Омск, ул. Магистральная, д. 18</t>
  </si>
  <si>
    <t>г. Омск, ул. Магистральная, д. 19</t>
  </si>
  <si>
    <t>г. Омск, ул. Магистральная, д. 2</t>
  </si>
  <si>
    <t>ПСД, УС, РПОД</t>
  </si>
  <si>
    <t>г. Омск, ул. Магистральная, д. 21</t>
  </si>
  <si>
    <t>г. Омск, ул. Магистральная, д. 23</t>
  </si>
  <si>
    <t>г. Омск, ул. Магистральная, д. 25</t>
  </si>
  <si>
    <t>10.07.1995</t>
  </si>
  <si>
    <t>г. Омск, ул. Магистральная, д. 27</t>
  </si>
  <si>
    <t>г. Омск, ул. Магистральная, д. 3</t>
  </si>
  <si>
    <t>г. Омск, ул. Магистральная, д. 36</t>
  </si>
  <si>
    <t>г. Омск, ул. Магистральная, д. 38</t>
  </si>
  <si>
    <t>г. Омск, ул. Магистральная, д. 38а</t>
  </si>
  <si>
    <t>г. Омск, ул. Магистральная, д. 38б</t>
  </si>
  <si>
    <t>г. Омск, ул. Магистральная, д. 40б</t>
  </si>
  <si>
    <t>г. Омск, ул. Магистральная, д. 42</t>
  </si>
  <si>
    <t>г. Омск, ул. Магистральная, д. 42а</t>
  </si>
  <si>
    <t>г. Омск, ул. Магистральная, д. 42б</t>
  </si>
  <si>
    <t>ЭС, ТС, СК</t>
  </si>
  <si>
    <t>г. Омск, ул. Магистральная, д. 44</t>
  </si>
  <si>
    <t>г. Омск, ул. Магистральная, д. 47</t>
  </si>
  <si>
    <t>г. Омск, ул. Магистральная, д. 48</t>
  </si>
  <si>
    <t>ВС, ТС, ЭС, СК, УС</t>
  </si>
  <si>
    <t>г. Омск, ул. Магистральная, д. 49</t>
  </si>
  <si>
    <t>г. Омск, ул. Магистральная, д. 5</t>
  </si>
  <si>
    <t>05.04.1994</t>
  </si>
  <si>
    <t>г. Омск, ул. Магистральная, д. 52</t>
  </si>
  <si>
    <t>г. Омск, ул. Магистральная, д. 53а</t>
  </si>
  <si>
    <t>20.09.1995</t>
  </si>
  <si>
    <t>г. Омск, ул. Магистральная, д. 54</t>
  </si>
  <si>
    <t>г. Омск, ул. Магистральная, д. 55</t>
  </si>
  <si>
    <t>24.12.1991</t>
  </si>
  <si>
    <t>г. Омск, ул. Магистральная, д. 56</t>
  </si>
  <si>
    <t>г. Омск, ул. Магистральная, д. 56а</t>
  </si>
  <si>
    <t>г. Омск, ул. Магистральная, д. 56б</t>
  </si>
  <si>
    <t>ТС, ВО, УС, ПСД</t>
  </si>
  <si>
    <t>г. Омск, ул. Магистральная, д. 58</t>
  </si>
  <si>
    <t>г. Омск, ул. Магистральная, д. 58а</t>
  </si>
  <si>
    <t>17.08.1993</t>
  </si>
  <si>
    <t>г. Омск, ул. Магистральная, д. 59</t>
  </si>
  <si>
    <t>ТС, УС ,ВС, ВО</t>
  </si>
  <si>
    <t>г. Омск, ул. Магистральная, д. 60</t>
  </si>
  <si>
    <t>г. Омск, ул. Магистральная, д. 61</t>
  </si>
  <si>
    <t>г. Омск, ул. Магистральная, д. 63</t>
  </si>
  <si>
    <t>г. Омск, ул. Магистральная, д. 65</t>
  </si>
  <si>
    <t>г. Омск, ул. Магистральная, д. 66</t>
  </si>
  <si>
    <t xml:space="preserve">ЭС, ТС, ПСД </t>
  </si>
  <si>
    <t>ВО, ВС, ПСД</t>
  </si>
  <si>
    <t>г. Омск, ул. Магистральная, д. 66а</t>
  </si>
  <si>
    <t>г. Омск, ул. Магистральная, д. 66б</t>
  </si>
  <si>
    <t>г. Омск, ул. Магистральная, д. 67</t>
  </si>
  <si>
    <t>г. Омск, ул. Магистральная, д. 67а</t>
  </si>
  <si>
    <t>ВО, РФС, РПОД, ВС</t>
  </si>
  <si>
    <t>г. Омск, ул. Магистральная, д. 68</t>
  </si>
  <si>
    <t>г. Омск, ул. Магистральная, д. 68а</t>
  </si>
  <si>
    <t>г. Омск, ул. Магистральная, д. 68б</t>
  </si>
  <si>
    <t>г. Омск, ул. Магистральная, д. 69</t>
  </si>
  <si>
    <t>25.12.1997</t>
  </si>
  <si>
    <t>г. Омск, ул. Магистральная, д. 6а</t>
  </si>
  <si>
    <t>г. Омск, ул. Магистральная, д. 7</t>
  </si>
  <si>
    <t>г. Омск, ул. Магистральная, д. 70а</t>
  </si>
  <si>
    <t>г. Омск, ул. Магистральная, д. 74</t>
  </si>
  <si>
    <t>г. Омск, ул. Магистральная, д. 76</t>
  </si>
  <si>
    <t>г. Омск, ул. Магистральная, д. 7а</t>
  </si>
  <si>
    <t>г. Омск, ул. Магистральная, д. 81</t>
  </si>
  <si>
    <t>г. Омск, ул. Магистральная, д. 82</t>
  </si>
  <si>
    <t>г. Омск, ул. Магистральная, д. 82а</t>
  </si>
  <si>
    <r>
      <rPr>
        <rFont val="Times New Roman"/>
        <color rgb="000000" tint="0"/>
        <sz val="16"/>
      </rPr>
      <t xml:space="preserve">ЭС, </t>
    </r>
    <r>
      <rPr>
        <rFont val="Times New Roman"/>
        <color rgb="000000" tint="0"/>
        <sz val="16"/>
      </rPr>
      <t>РК, СК</t>
    </r>
  </si>
  <si>
    <t>г. Омск, ул. Магистральная, д. 9</t>
  </si>
  <si>
    <t>г. Омск, ул. Малая Ивановская, д. 1</t>
  </si>
  <si>
    <t>г. Омск, ул. Малая Ивановская, д. 53</t>
  </si>
  <si>
    <t>г. Омск, ул. Малая Ивановская, д. 60</t>
  </si>
  <si>
    <t>г. Омск, ул. Малиновского, д. 10</t>
  </si>
  <si>
    <t>г. Омск, ул. Малиновского, д. 10, корпус 1</t>
  </si>
  <si>
    <t>г. Омск, ул. Малиновского, д. 10, корпус 2</t>
  </si>
  <si>
    <t>г. Омск, ул. Малиновского, д. 10б</t>
  </si>
  <si>
    <t>г. Омск, ул. Малиновского, д. 11</t>
  </si>
  <si>
    <t>г. Омск, ул. Малиновского, д. 12</t>
  </si>
  <si>
    <t>г. Омск, ул. Малиновского, д. 12, корпус 1</t>
  </si>
  <si>
    <t>г. Омск, ул. Малиновского, д. 12, корпус 2</t>
  </si>
  <si>
    <t>г. Омск, ул. Малиновского, д. 12, корпус 3</t>
  </si>
  <si>
    <t>г. Омск, ул. Малиновского, д. 12, корпус 4</t>
  </si>
  <si>
    <t>г. Омск, ул. Малиновского, д. 12, корпус 5</t>
  </si>
  <si>
    <t>г. Омск, ул. Малиновского, д. 12, корпус 6</t>
  </si>
  <si>
    <t>г. Омск, ул. Малиновского, д. 13</t>
  </si>
  <si>
    <t>г. Омск, ул. Малиновского, д. 14, корпус 1</t>
  </si>
  <si>
    <t>г. Омск, ул. Малиновского, д. 14, корпус 2</t>
  </si>
  <si>
    <t>г. Омск, ул. Малиновского, д. 15</t>
  </si>
  <si>
    <t>г. Омск, ул. Малиновского, д. 17</t>
  </si>
  <si>
    <t>19.06.1997</t>
  </si>
  <si>
    <t>г. Омск, ул. Малиновского, д. 17, корпус 1</t>
  </si>
  <si>
    <t>г. Омск, ул. Малиновского, д. 18, корпус 1</t>
  </si>
  <si>
    <t>г. Омск, ул. Малиновского, д. 18, корпус 2</t>
  </si>
  <si>
    <t>г. Омск, ул. Малиновского, д. 18, корпус 3</t>
  </si>
  <si>
    <t>г. Омск, ул. Малиновского, д. 19</t>
  </si>
  <si>
    <t>БДТ, РФС,РК</t>
  </si>
  <si>
    <t>г. Омск, ул. Малиновского, д. 19, корпус 1</t>
  </si>
  <si>
    <t>г. Омск, ул. Малиновского, д. 23</t>
  </si>
  <si>
    <t>г. Омск, ул. Малиновского, д. 23, корпус 1</t>
  </si>
  <si>
    <t>г. Омск, ул. Малиновского, д. 23, корпус 2</t>
  </si>
  <si>
    <t>г. Омск, ул. Малиновского, д. 6</t>
  </si>
  <si>
    <t>г. Омск, ул. Малиновского, д. 6, корпус 1</t>
  </si>
  <si>
    <t>г. Омск, ул. Малиновского, д. 6, корпус 2</t>
  </si>
  <si>
    <t>г. Омск, ул. Малиновского, д. 7</t>
  </si>
  <si>
    <t>г. Омск, ул. Малиновского, д. 8а</t>
  </si>
  <si>
    <t xml:space="preserve"> ВС, ВО, ТС, ЭС, ПСД</t>
  </si>
  <si>
    <t>г. Омск, ул. Малиновского, д. 8б</t>
  </si>
  <si>
    <t>г. Омск, ул. Малиновского, д. 9</t>
  </si>
  <si>
    <t>г. Омск, ул. Малунцева, д. 1</t>
  </si>
  <si>
    <t>г. Омск, ул. Малунцева, д. 10</t>
  </si>
  <si>
    <t>г. Омск, ул. Малунцева, д. 11</t>
  </si>
  <si>
    <t>г. Омск, ул. Малунцева, д. 11а</t>
  </si>
  <si>
    <t>21.09.1992</t>
  </si>
  <si>
    <t>г. Омск, ул. Малунцева, д. 12</t>
  </si>
  <si>
    <t>г. Омск, ул. Малунцева, д. 13</t>
  </si>
  <si>
    <t>ЭС, ВС, ВО, ПСД</t>
  </si>
  <si>
    <t>г. Омск, ул. Малунцева, д. 15</t>
  </si>
  <si>
    <t>ТС, ВС, ВО, ПСД, СК</t>
  </si>
  <si>
    <t>г. Омск, ул. Малунцева, д. 16</t>
  </si>
  <si>
    <t>г. Омск, ул. Малунцева, д. 17</t>
  </si>
  <si>
    <t>г. Омск, ул. Малунцева, д. 17а</t>
  </si>
  <si>
    <t>г. Омск, ул. Малунцева, д. 18</t>
  </si>
  <si>
    <t>г. Омск, ул. Малунцева, д. 19</t>
  </si>
  <si>
    <t>г. Омск, ул. Малунцева, д. 19а</t>
  </si>
  <si>
    <t>г. Омск, ул. Малунцева, д. 2</t>
  </si>
  <si>
    <t>г. Омск, ул. Малунцева, д. 21</t>
  </si>
  <si>
    <t>г. Омск, ул. Малунцева, д. 22</t>
  </si>
  <si>
    <t>г. Омск, ул. Малунцева, д. 23</t>
  </si>
  <si>
    <t>г. Омск, ул. Малунцева, д. 23а</t>
  </si>
  <si>
    <t>г. Омск, ул. Малунцева, д. 24</t>
  </si>
  <si>
    <t>г. Омск, ул. Малунцева, д. 25</t>
  </si>
  <si>
    <t>г. Омск, ул. Малунцева, д. 26</t>
  </si>
  <si>
    <t>г. Омск, ул. Малунцева, д. 28</t>
  </si>
  <si>
    <t>г. Омск, ул. Малунцева, д. 3</t>
  </si>
  <si>
    <t>ВО, ТС, ЭС</t>
  </si>
  <si>
    <t>г. Омск, ул. Малунцева, д. 30</t>
  </si>
  <si>
    <t>г. Омск, ул. Малунцева, д. 3а</t>
  </si>
  <si>
    <t>г. Омск, ул. Малунцева, д. 4</t>
  </si>
  <si>
    <t>09.04.1993</t>
  </si>
  <si>
    <t>г. Омск, ул. Малунцева, д. 5</t>
  </si>
  <si>
    <t>г. Омск, ул. Малунцева, д. 5а</t>
  </si>
  <si>
    <t xml:space="preserve">ВС, ТС, ЭС, ПСД, СК </t>
  </si>
  <si>
    <t>г. Омск, ул. Малунцева, д. 6</t>
  </si>
  <si>
    <t>ВС, ВО, ЭС, СК</t>
  </si>
  <si>
    <t>г. Омск, ул. Малунцева, д. 7</t>
  </si>
  <si>
    <t>г. Омск, ул. Малунцева, д. 8</t>
  </si>
  <si>
    <t>г. Омск, ул. Малунцева, д. 9</t>
  </si>
  <si>
    <t>г. Омск, ул. Малунцева, д. 9а</t>
  </si>
  <si>
    <t>г. Омск, ул. Мамина-Сибиряка, д. 15</t>
  </si>
  <si>
    <t>г. Омск, ул. Мамина-Сибиряка, д. 22</t>
  </si>
  <si>
    <t>г. Омск, ул. Мамина-Сибиряка, д. 24</t>
  </si>
  <si>
    <t>г. Омск, ул. Мамина-Сибиряка, д. 24а</t>
  </si>
  <si>
    <t>г. Омск, ул. Мамина-Сибиряка, д. 24б</t>
  </si>
  <si>
    <t>РК, ТС, ВС, ЭС, РПОД</t>
  </si>
  <si>
    <t>г. Омск, ул. Мамина-Сибиряка, д. 26</t>
  </si>
  <si>
    <t>г. Омск, ул. Мамина-Сибиряка, д. 26а</t>
  </si>
  <si>
    <t>г. Омск, ул. Мамина-Сибиряка, д. 28</t>
  </si>
  <si>
    <t>г. Омск, ул. Мамина-Сибиряка, д. 3</t>
  </si>
  <si>
    <t>г. Омск, ул. Мамина-Сибиряка, д. 9</t>
  </si>
  <si>
    <t>г. Омск, ул. Мануильского, д. 70</t>
  </si>
  <si>
    <t>г. Омск, ул. Мануильского, д. 85</t>
  </si>
  <si>
    <t>г. Омск, ул. Мануильского, д. 87</t>
  </si>
  <si>
    <t>г. Омск, ул. Марка Никифорова, д. 2</t>
  </si>
  <si>
    <t>РФС, РПОД, ЭС, РК</t>
  </si>
  <si>
    <t>г. Омск, ул. Марка Никифорова, д. 3</t>
  </si>
  <si>
    <t>13.10.1994</t>
  </si>
  <si>
    <t>г. Омск, ул. Марка Никифорова, д. 4</t>
  </si>
  <si>
    <t>г. Омск, ул. Марка Никифорова, д. 6</t>
  </si>
  <si>
    <t>г. Омск, ул. Марка Никифорова, д. 9</t>
  </si>
  <si>
    <t>г. Омск, ул. Марченко, д. 11</t>
  </si>
  <si>
    <t>27.09.2002</t>
  </si>
  <si>
    <t>г. Омск, ул. Марченко, д. 3</t>
  </si>
  <si>
    <t>г. Омск, ул. Марченко, д. 9</t>
  </si>
  <si>
    <t>г. Омск, ул. Маршала Жукова, д. 101</t>
  </si>
  <si>
    <t xml:space="preserve">РК, БДТ </t>
  </si>
  <si>
    <t>г. Омск, ул. Маршала Жукова, д. 101, корпус 1</t>
  </si>
  <si>
    <t>г. Омск, ул. Маршала Жукова, д. 105</t>
  </si>
  <si>
    <t>25.05.1998</t>
  </si>
  <si>
    <t>г. Омск, ул. Маршала Жукова, д. 107</t>
  </si>
  <si>
    <t>РК, ЛО, РПОД, БДТ</t>
  </si>
  <si>
    <t>РК, РФ, РПОД, ППА</t>
  </si>
  <si>
    <t>г. Омск, ул. Маршала Жукова, д. 144</t>
  </si>
  <si>
    <t>РК, РФС, БДТ, ППА</t>
  </si>
  <si>
    <t>г. Омск, ул. Маршала Жукова, д. 146а</t>
  </si>
  <si>
    <t>г. Омск, ул. Маршала Жукова, д. 148а</t>
  </si>
  <si>
    <t>г. Омск, ул. Маршала Жукова, д. 148б</t>
  </si>
  <si>
    <t>г. Омск, ул. Маршала Жукова, д. 150</t>
  </si>
  <si>
    <t>г. Омск, ул. Маршала Жукова, д. 152</t>
  </si>
  <si>
    <t>г. Омск, ул. Маршала Жукова, д. 152а</t>
  </si>
  <si>
    <t>г. Омск, ул. Маршала Жукова, д. 6, строение литера А</t>
  </si>
  <si>
    <t>25.06.1996</t>
  </si>
  <si>
    <t>г. Омск, ул. Маршала Жукова, д. 6, строение литера А,А1</t>
  </si>
  <si>
    <t>г. Омск, ул. Маршала Жукова, д. 65</t>
  </si>
  <si>
    <t>г. Омск, ул. Маршала Жукова, д. 7</t>
  </si>
  <si>
    <t>23.11.1993</t>
  </si>
  <si>
    <t>г. Омск, ул. Маршала Жукова, д. 76</t>
  </si>
  <si>
    <t>РК, ППА</t>
  </si>
  <si>
    <t>г. Омск, ул. Маршала Жукова, д. 77</t>
  </si>
  <si>
    <t>г. Омск, ул. Маршала Жукова, д. 78</t>
  </si>
  <si>
    <t>г. Омск, ул. Маршала Жукова, д. 89</t>
  </si>
  <si>
    <t>г. Омск, ул. Маршала Жукова, д. 91</t>
  </si>
  <si>
    <t>г. Омск, ул. Маршала Жукова, угол Почтовая, д. 6/22</t>
  </si>
  <si>
    <t>г. Омск, ул. Масленникова, д. 15</t>
  </si>
  <si>
    <t>г. Омск, ул. Масленникова, д. 165</t>
  </si>
  <si>
    <t>г. Омск, ул. Масленникова, д. 167</t>
  </si>
  <si>
    <t>ВС, ТС, ЭС, ПСД, УС, СК</t>
  </si>
  <si>
    <t>г. Омск, ул. Масленникова, д. 169</t>
  </si>
  <si>
    <t>г. Омск, ул. Масленникова, д. 17</t>
  </si>
  <si>
    <t>г. Омск, ул. Масленникова, д. 173</t>
  </si>
  <si>
    <t>г. Омск, ул. Масленникова, д. 175</t>
  </si>
  <si>
    <t>г. Омск, ул. Масленникова, д. 177</t>
  </si>
  <si>
    <t>г. Омск, ул. Масленникова, д. 179</t>
  </si>
  <si>
    <t>г. Омск, ул. Масленникова, д. 181</t>
  </si>
  <si>
    <t>г. Омск, ул. Масленникова, д. 183</t>
  </si>
  <si>
    <t>г. Омск, ул. Масленникова, д. 185</t>
  </si>
  <si>
    <t>г. Омск, ул. Масленникова, д. 203, корпус 1</t>
  </si>
  <si>
    <t>г. Омск, ул. Масленникова, д. 209а</t>
  </si>
  <si>
    <t>г. Омск, ул. Масленникова, д. 21</t>
  </si>
  <si>
    <t>12.05.1998</t>
  </si>
  <si>
    <t>г. Омск, ул. Масленникова, д. 221</t>
  </si>
  <si>
    <t>15.12.2004</t>
  </si>
  <si>
    <t>г. Омск, ул. Масленникова, д. 225</t>
  </si>
  <si>
    <t>30.06.1995</t>
  </si>
  <si>
    <t>г. Омск, ул. Масленникова, д. 227</t>
  </si>
  <si>
    <t>09.02.1996</t>
  </si>
  <si>
    <t>г. Омск, ул. Масленникова, д. 229</t>
  </si>
  <si>
    <t>03.02.1999</t>
  </si>
  <si>
    <t>г. Омск, ул. Масленникова, д. 23</t>
  </si>
  <si>
    <t>21.01.2000</t>
  </si>
  <si>
    <t>г. Омск, ул. Масленникова, д. 235а</t>
  </si>
  <si>
    <t>г. Омск, ул. Масленникова, д. 237</t>
  </si>
  <si>
    <t>г. Омск, ул. Масленникова, д. 237а</t>
  </si>
  <si>
    <t>г. Омск, ул. Масленникова, д. 239</t>
  </si>
  <si>
    <t>г. Омск, ул. Масленникова, д. 241</t>
  </si>
  <si>
    <t>г. Омск, ул. Масленникова, д. 25</t>
  </si>
  <si>
    <t>г. Омск, ул. Масленникова, д. 26</t>
  </si>
  <si>
    <t>11.02.1992</t>
  </si>
  <si>
    <t>РК, РФС, СК, РПОД</t>
  </si>
  <si>
    <t>г. Омск, ул. Масленникова, д. 39</t>
  </si>
  <si>
    <t>г. Омск, ул. Масленникова, д. 41</t>
  </si>
  <si>
    <t>г. Омск, ул. Масленникова, д. 45</t>
  </si>
  <si>
    <t>г. Омск, ул. Масленникова, д. 58</t>
  </si>
  <si>
    <t>г. Омск, ул. Масленникова, д. 60</t>
  </si>
  <si>
    <t>г. Омск, ул. Масленникова, д. 62</t>
  </si>
  <si>
    <t>г. Омск, ул. Масленникова, д. 62, корпус 1</t>
  </si>
  <si>
    <t>г. Омск, ул. Масленникова, д. 64</t>
  </si>
  <si>
    <t>г. Омск, ул. Масленникова, д. 66</t>
  </si>
  <si>
    <t>г. Омск, ул. Масленникова, д. 68</t>
  </si>
  <si>
    <t>05.11.1996</t>
  </si>
  <si>
    <t>г. Омск, ул. Масленникова, д. 70</t>
  </si>
  <si>
    <t>25.03.1994</t>
  </si>
  <si>
    <t>УС, РФС, ЭС</t>
  </si>
  <si>
    <t>г. Омск, ул. Масленникова, д. 72</t>
  </si>
  <si>
    <t>г. Омск, ул. Масленникова, д. 76</t>
  </si>
  <si>
    <t>г. Омск, ул. Масленникова, д. 78</t>
  </si>
  <si>
    <t>24.12.1998</t>
  </si>
  <si>
    <t>ЛО, ТС, РФС, БДТ</t>
  </si>
  <si>
    <t>г. Омск, ул. Масленникова, д. 80</t>
  </si>
  <si>
    <t>г. Омск, ул. Масленникова, д. 82</t>
  </si>
  <si>
    <t>г. Омск, ул. Масленникова, д. 9</t>
  </si>
  <si>
    <t>ВС, РК, РФС, СК</t>
  </si>
  <si>
    <t>г. Омск, ул. Масленникова, д. 9а</t>
  </si>
  <si>
    <t>г. Омск, ул. Масленникова, д. 9б</t>
  </si>
  <si>
    <t>г. Омск, ул. Масленникова, д. 9в</t>
  </si>
  <si>
    <t>г. Омск, ул. Машиностроительная, д. 5</t>
  </si>
  <si>
    <t>г. Омск, ул. Машиностроительная, д. 5, корпус 1</t>
  </si>
  <si>
    <t>г. Омск, ул. Машиностроительная, д. 7</t>
  </si>
  <si>
    <t>г. Омск, ул. Маяковского, д. 15</t>
  </si>
  <si>
    <t>г. Омск, ул. Маяковского, д. 16</t>
  </si>
  <si>
    <t>23.01.1998</t>
  </si>
  <si>
    <t>г. Омск, ул. Маяковского, д. 17</t>
  </si>
  <si>
    <t>г. Омск, ул. Маяковского, д. 19</t>
  </si>
  <si>
    <t>г. Омск, ул. Маяковского, д. 21</t>
  </si>
  <si>
    <t>г. Омск, ул. Маяковского, д. 23</t>
  </si>
  <si>
    <t>30.01.1992</t>
  </si>
  <si>
    <t>г. Омск, ул. Маяковского, д. 44</t>
  </si>
  <si>
    <t>г. Омск, ул. Маяковского, д. 46, корпус 1</t>
  </si>
  <si>
    <t>г. Омск, ул. Маяковского, д. 48</t>
  </si>
  <si>
    <t>г. Омск, ул. Маяковского, д. 48, корпус 1</t>
  </si>
  <si>
    <t>22.10.1996</t>
  </si>
  <si>
    <t>г. Омск, ул. Маяковского, д. 49</t>
  </si>
  <si>
    <t>г. Омск, ул. Маяковского, д. 50</t>
  </si>
  <si>
    <t>г. Омск, ул. Маяковского, д. 83</t>
  </si>
  <si>
    <t>ВС, РК, УС</t>
  </si>
  <si>
    <t>г. Омск, ул. Маяковского, д. 85</t>
  </si>
  <si>
    <t>г. Омск, ул. Маяковского, д. 87а</t>
  </si>
  <si>
    <t>16.10.1991</t>
  </si>
  <si>
    <t>г. Омск, ул. Маяковского, д. 97</t>
  </si>
  <si>
    <t>г. Омск, ул. Мельничная, д. 1</t>
  </si>
  <si>
    <t>28.03.1995</t>
  </si>
  <si>
    <t>г. Омск, ул. Мельничная, д. 11</t>
  </si>
  <si>
    <t>г. Омск, ул. Мельничная, д. 120</t>
  </si>
  <si>
    <t>г. Омск, ул. Мельничная, д. 122</t>
  </si>
  <si>
    <t>г. Омск, ул. Мельничная, д. 124</t>
  </si>
  <si>
    <t>г. Омск, ул. Мельничная, д. 58б</t>
  </si>
  <si>
    <t>30.08.2000</t>
  </si>
  <si>
    <t>г. Омск, ул. Мельничная, д. 58в</t>
  </si>
  <si>
    <t>29.01.1998</t>
  </si>
  <si>
    <t>ВС, УС, РК, РПОД</t>
  </si>
  <si>
    <t>г. Омск, ул. Мельничная, д. 70</t>
  </si>
  <si>
    <t>г. Омск, ул. Мельничная, д. 71</t>
  </si>
  <si>
    <t>г. Омск, ул. Мельничная, д. 76а</t>
  </si>
  <si>
    <t>г. Омск, ул. Мельничная, д. 87, корпус 1</t>
  </si>
  <si>
    <t>г. Омск, ул. Мельничная, д. 87, корпус 2</t>
  </si>
  <si>
    <t>г. Омск, ул. Мельничная, д. 87, корпус 3</t>
  </si>
  <si>
    <t>г. Омск, ул. Мельничная, д. 87, корпус 4</t>
  </si>
  <si>
    <t>г. Омск, ул. Мельничная, д. 88</t>
  </si>
  <si>
    <t>г. Омск, ул. Мельничная, д. 89</t>
  </si>
  <si>
    <t>г. Омск, ул. Мельничная, д. 89, корпус 1</t>
  </si>
  <si>
    <t>17.03.2008</t>
  </si>
  <si>
    <t>г. Омск, ул. Мельничная, д. 89, корпус 2</t>
  </si>
  <si>
    <t>08.12.1995</t>
  </si>
  <si>
    <t>г. Омск, ул. Мельничная, д. 89, корпус 3</t>
  </si>
  <si>
    <t>РК, РФС, СК, ПСД</t>
  </si>
  <si>
    <t>г. Омск, ул. Мельничная, д. 89, корпус 4</t>
  </si>
  <si>
    <t>г. Омск, ул. Мельничная, д. 89, корпус 5</t>
  </si>
  <si>
    <t>г. Омск, ул. Мельничная, д. 89, корпус 6</t>
  </si>
  <si>
    <t>г. Омск, ул. Мельничная, д. 89, корпус 7</t>
  </si>
  <si>
    <t>г. Омск, ул. Мельничная, д. 89, корпус 8</t>
  </si>
  <si>
    <t>РФС, РПОД, УС</t>
  </si>
  <si>
    <t>г. Омск, ул. Мельничная, д. 89а</t>
  </si>
  <si>
    <t>РПОД, ЭС</t>
  </si>
  <si>
    <t>г. Омск, ул. Мельничная, д. 89б</t>
  </si>
  <si>
    <t>г. Омск, ул. Мельничная, д. 9</t>
  </si>
  <si>
    <t>г. Омск, ул. Мельничная, д. 90</t>
  </si>
  <si>
    <t>г. Омск, ул. Мельничная, д. 91</t>
  </si>
  <si>
    <t>г. Омск, ул. Мельничная, д. 92</t>
  </si>
  <si>
    <t>г. Омск, ул. Мельничная, д. 94</t>
  </si>
  <si>
    <t>г. Омск, ул. Мельничная, д. 96</t>
  </si>
  <si>
    <t>г. Омск, ул. Мельничная, д. 98</t>
  </si>
  <si>
    <t>г. Омск, ул. Мельничная, д. 9а</t>
  </si>
  <si>
    <t>г. Омск, ул. Менжинского, д. 1а</t>
  </si>
  <si>
    <t>г. Омск, ул. Менжинского, д. 1б</t>
  </si>
  <si>
    <t>г. Омск, ул. Менжинского, д. 1в</t>
  </si>
  <si>
    <t>г. Омск, ул. Менжинского, д. 20</t>
  </si>
  <si>
    <t>г. Омск, ул. Менжинского, д. 2а</t>
  </si>
  <si>
    <t>г. Омск, ул. Можайского, д. 1</t>
  </si>
  <si>
    <t>г. Омск, ул. Молодова, д. 10</t>
  </si>
  <si>
    <t>г. Омск, ул. Молодова, д. 20</t>
  </si>
  <si>
    <t>г. Омск, ул. Молодова, д. 22</t>
  </si>
  <si>
    <t>г. Омск, ул. Молодова, д. 24</t>
  </si>
  <si>
    <t>г. Омск, ул. Молодова, д. 26</t>
  </si>
  <si>
    <t>г. Омск, ул. Молодова, д. 6</t>
  </si>
  <si>
    <t>г. Омск, ул. Молодова, д. 8</t>
  </si>
  <si>
    <t>г. Омск, ул. Молодогвардейская, д. 1, корпус 1</t>
  </si>
  <si>
    <t>РФС, РК, УС, БДТ, РВ, РПОД</t>
  </si>
  <si>
    <t>г. Омск, ул. Молодогвардейская, д. 1, корпус 2</t>
  </si>
  <si>
    <t>г. Омск, ул. Молодогвардейская, д. 10</t>
  </si>
  <si>
    <t>г. Омск, ул. Молодогвардейская, д. 10, корпус 1</t>
  </si>
  <si>
    <t>г. Омск, ул. Молодогвардейская, д. 11</t>
  </si>
  <si>
    <t>г. Омск, ул. Молодогвардейская, д. 13</t>
  </si>
  <si>
    <t>г. Омск, ул. Молодогвардейская, д. 14</t>
  </si>
  <si>
    <t>г. Омск, ул. Молодогвардейская, д. 15</t>
  </si>
  <si>
    <t>12.06.1992</t>
  </si>
  <si>
    <t>г. Омск, ул. Молодогвардейская, д. 16</t>
  </si>
  <si>
    <t>г. Омск, ул. Молодогвардейская, д. 17</t>
  </si>
  <si>
    <t>г. Омск, ул. Молодогвардейская, д. 19</t>
  </si>
  <si>
    <t>г. Омск, ул. Молодогвардейская, д. 2</t>
  </si>
  <si>
    <t>г. Омск, ул. Молодогвардейская, д. 20</t>
  </si>
  <si>
    <t>г. Омск, ул. Молодогвардейская, д. 22</t>
  </si>
  <si>
    <t>г. Омск, ул. Молодогвардейская, д. 23</t>
  </si>
  <si>
    <t>г. Омск, ул. Молодогвардейская, д. 23, корпус 1</t>
  </si>
  <si>
    <t>г. Омск, ул. Молодогвардейская, д. 24</t>
  </si>
  <si>
    <t>г. Омск, ул. Молодогвардейская, д. 25</t>
  </si>
  <si>
    <t>г. Омск, ул. Молодогвардейская, д. 27</t>
  </si>
  <si>
    <t>г. Омск, ул. Молодогвардейская, д. 29</t>
  </si>
  <si>
    <t>г. Омск, ул. Молодогвардейская, д. 3</t>
  </si>
  <si>
    <t>г. Омск, ул. Молодогвардейская, д. 3, корпус 1</t>
  </si>
  <si>
    <t>г. Омск, ул. Молодогвардейская, д. 3, корпус 2</t>
  </si>
  <si>
    <t>г. Омск, ул. Молодогвардейская, д. 31</t>
  </si>
  <si>
    <t>г. Омск, ул. Молодогвардейская, д. 37</t>
  </si>
  <si>
    <t>г. Омск, ул. Молодогвардейская, д. 4</t>
  </si>
  <si>
    <t>г. Омск, ул. Молодогвардейская, д. 4, корпус 1</t>
  </si>
  <si>
    <t>г. Омск, ул. Молодогвардейская, д. 41</t>
  </si>
  <si>
    <t>г. Омск, ул. Молодогвардейская, д. 43</t>
  </si>
  <si>
    <t>13.04.1998</t>
  </si>
  <si>
    <t>г. Омск, ул. Молодогвардейская, д. 47/6</t>
  </si>
  <si>
    <t>г. Омск, ул. Молодогвардейская, д. 49</t>
  </si>
  <si>
    <t>г. Омск, ул. Молодогвардейская, д. 5</t>
  </si>
  <si>
    <t>г. Омск, ул. Молодогвардейская, д. 51</t>
  </si>
  <si>
    <t>г. Омск, ул. Молодогвардейская, д. 53</t>
  </si>
  <si>
    <t>г. Омск, ул. Молодогвардейская, д. 55</t>
  </si>
  <si>
    <t>г. Омск, ул. Молодогвардейская, д. 6, корпус 1</t>
  </si>
  <si>
    <t>г. Омск, ул. Молодогвардейская, д. 7</t>
  </si>
  <si>
    <t>РФС, РК, РПОД, БДТ</t>
  </si>
  <si>
    <t>г. Омск, ул. Молодогвардейская, д. 7, корпус 1</t>
  </si>
  <si>
    <t>г. Омск, ул. Молодогвардейская, д. 7, корпус 2</t>
  </si>
  <si>
    <t>г. Омск, ул. Молодогвардейская, д. 9</t>
  </si>
  <si>
    <t>г. Омск, ул. Москаленко, д. 135</t>
  </si>
  <si>
    <t>г. Омск, ул. Мостоотряд, д. 63а</t>
  </si>
  <si>
    <t>г. Омск, ул. Моторная, д. 1</t>
  </si>
  <si>
    <t>05.01.1996</t>
  </si>
  <si>
    <t>г. Омск, ул. Моторная, д. 10</t>
  </si>
  <si>
    <t>г. Омск, ул. Моторная, д. 10, корпус 1</t>
  </si>
  <si>
    <t>г. Омск, ул. Моторная, д. 10, корпус 2</t>
  </si>
  <si>
    <t>РФС, ВС, БДТ</t>
  </si>
  <si>
    <t>г. Омск, ул. Моторная, д. 11</t>
  </si>
  <si>
    <t>г. Омск, ул. Моторная, д. 13</t>
  </si>
  <si>
    <t>г. Омск, ул. Моторная, д. 14</t>
  </si>
  <si>
    <t>г. Омск, ул. Моторная, д. 15</t>
  </si>
  <si>
    <t>г. Омск, ул. Моторная, д. 16</t>
  </si>
  <si>
    <t>г. Омск, ул. Моторная, д. 16, корпус 1</t>
  </si>
  <si>
    <t>г. Омск, ул. Моторная, д. 3</t>
  </si>
  <si>
    <t>г. Омск, ул. Моторная, д. 4</t>
  </si>
  <si>
    <t>г. Омск, ул. Моторная, д. 5</t>
  </si>
  <si>
    <t>г. Омск, ул. Моторная, д. 6</t>
  </si>
  <si>
    <t>г. Омск, ул. Моторная, д. 6, корпус 2</t>
  </si>
  <si>
    <t>г. Омск, ул. Моторная, д. 8</t>
  </si>
  <si>
    <t>г. Омск, ул. Моторостроителей, д. 18</t>
  </si>
  <si>
    <t>г. Омск, ул. Моторостроителей, д. 20</t>
  </si>
  <si>
    <t>г. Омск, ул. Моторостроителей, д. 22</t>
  </si>
  <si>
    <t>г. Омск, ул. Моторостроителей, д. 24</t>
  </si>
  <si>
    <t>г. Омск, ул. Моторостроителей, д. 26</t>
  </si>
  <si>
    <t>г. Омск, ул. Моторостроителей, д. 28</t>
  </si>
  <si>
    <t>г. Омск, ул. Моторостроителей, д. 30</t>
  </si>
  <si>
    <t>г. Омск, ул. Муромцева, д. 89</t>
  </si>
  <si>
    <t>г. Омск, ул. Муромцева, д. 89а</t>
  </si>
  <si>
    <t>г. Омск, ул. Муромцева, д. 91</t>
  </si>
  <si>
    <t>г. Омск, ул. Н.М.Ядринцева, д. 24</t>
  </si>
  <si>
    <t>ЭС, РПОД, РК</t>
  </si>
  <si>
    <t>г. Омск, ул. Н.М.Ядринцева, д. 26</t>
  </si>
  <si>
    <t>29.12.2009</t>
  </si>
  <si>
    <t>г. Омск, ул. Нахимова, д. 47</t>
  </si>
  <si>
    <t>г. Омск, ул. Нахимова, д. 57</t>
  </si>
  <si>
    <t>г. Омск, ул. Нахимова, д. 57а</t>
  </si>
  <si>
    <t>25.01.2007</t>
  </si>
  <si>
    <t>г. Омск, ул. Нахимова, д. 59</t>
  </si>
  <si>
    <t>г. Омск, ул. Нахимова, д. 61</t>
  </si>
  <si>
    <t>г. Омск, ул. Нахимова, д. 8</t>
  </si>
  <si>
    <t>БДТ, ТС, ВС, РК</t>
  </si>
  <si>
    <t>г. Омск, ул. Нахимова, д. 9</t>
  </si>
  <si>
    <t>г. Омск, ул. Нефтебаза, д. 1</t>
  </si>
  <si>
    <r>
      <rPr>
        <rFont val="Times New Roman"/>
        <color rgb="000000" tint="0"/>
        <sz val="16"/>
      </rPr>
      <t>ТС, СК</t>
    </r>
    <r>
      <rPr>
        <rFont val="Times New Roman"/>
        <color rgb="000000" tint="0"/>
        <sz val="16"/>
      </rPr>
      <t xml:space="preserve">, РК, ПСД </t>
    </r>
  </si>
  <si>
    <t>г. Омск, ул. Нефтебаза, д. 11</t>
  </si>
  <si>
    <t xml:space="preserve">РК, СК, ПСД </t>
  </si>
  <si>
    <t>г. Омск, ул. Нефтебаза, д. 12</t>
  </si>
  <si>
    <r>
      <rPr>
        <rFont val="Times New Roman"/>
        <color rgb="000000" tint="0"/>
        <sz val="16"/>
      </rPr>
      <t>ТС, ВС, СК,</t>
    </r>
    <r>
      <rPr>
        <rFont val="Times New Roman"/>
        <color rgb="000000" tint="0"/>
        <sz val="16"/>
      </rPr>
      <t xml:space="preserve"> РК, ПСД</t>
    </r>
  </si>
  <si>
    <t>г. Омск, ул. Нефтебаза, д. 13</t>
  </si>
  <si>
    <t>г. Омск, ул. Нефтебаза, д. 14</t>
  </si>
  <si>
    <t>г. Омск, ул. Нефтебаза, д. 2</t>
  </si>
  <si>
    <r>
      <rPr>
        <rFont val="Times New Roman"/>
        <color rgb="000000" tint="0"/>
        <sz val="16"/>
      </rPr>
      <t xml:space="preserve">РК, </t>
    </r>
    <r>
      <rPr>
        <rFont val="Times New Roman"/>
        <color rgb="000000" tint="0"/>
        <sz val="16"/>
      </rPr>
      <t xml:space="preserve">ВС, ТС, СК </t>
    </r>
  </si>
  <si>
    <t>г. Омск, ул. Нефтебаза, д. 3</t>
  </si>
  <si>
    <t>г. Омск, ул. Нефтебаза, д. 5</t>
  </si>
  <si>
    <t>г. Омск, ул. Нефтебаза, д. 9</t>
  </si>
  <si>
    <t>г. Омск, ул. Нефтезаводская, д. 1</t>
  </si>
  <si>
    <t>г. Омск, ул. Нефтезаводская, д. 10</t>
  </si>
  <si>
    <t>07.03.1992</t>
  </si>
  <si>
    <t>г. Омск, ул. Нефтезаводская, д. 12</t>
  </si>
  <si>
    <t>г. Омск, ул. Нефтезаводская, д. 13</t>
  </si>
  <si>
    <t>г. Омск, ул. Нефтезаводская, д. 13а</t>
  </si>
  <si>
    <t>г. Омск, ул. Нефтезаводская, д. 15</t>
  </si>
  <si>
    <t>г. Омск, ул. Нефтезаводская, д. 16</t>
  </si>
  <si>
    <t>г. Омск, ул. Нефтезаводская, д. 17</t>
  </si>
  <si>
    <t>г. Омск, ул. Нефтезаводская, д. 17а</t>
  </si>
  <si>
    <t>ЭС, РПОД, ПСД, СК</t>
  </si>
  <si>
    <t>г. Омск, ул. Нефтезаводская, д. 18</t>
  </si>
  <si>
    <t>17.11.1993</t>
  </si>
  <si>
    <t>г. Омск, ул. Нефтезаводская, д. 19</t>
  </si>
  <si>
    <t>г. Омск, ул. Нефтезаводская, д. 1а</t>
  </si>
  <si>
    <t>г. Омск, ул. Нефтезаводская, д. 21</t>
  </si>
  <si>
    <t>г. Омск, ул. Нефтезаводская, д. 22</t>
  </si>
  <si>
    <r>
      <t xml:space="preserve">ТС, ЭС, УС, </t>
    </r>
    <r>
      <rPr>
        <rFont val="Times New Roman"/>
        <color rgb="000000" tint="0"/>
        <sz val="16"/>
      </rPr>
      <t>РФС, СК</t>
    </r>
  </si>
  <si>
    <t>г. Омск, ул. Нефтезаводская, д. 23</t>
  </si>
  <si>
    <t>г. Омск, ул. Нефтезаводская, д. 24а</t>
  </si>
  <si>
    <t>г. Омск, ул. Нефтезаводская, д. 25</t>
  </si>
  <si>
    <t>г. Омск, ул. Нефтезаводская, д. 26</t>
  </si>
  <si>
    <t>г. Омск, ул. Нефтезаводская, д. 27</t>
  </si>
  <si>
    <t>г. Омск, ул. Нефтезаводская, д. 27а</t>
  </si>
  <si>
    <t>г. Омск, ул. Нефтезаводская, д. 28, корпус 1</t>
  </si>
  <si>
    <t>г. Омск, ул. Нефтезаводская, д. 28, корпус 2</t>
  </si>
  <si>
    <t>г. Омск, ул. Нефтезаводская, д. 28, корпус 3</t>
  </si>
  <si>
    <t xml:space="preserve"> РП</t>
  </si>
  <si>
    <t>г. Омск, ул. Нефтезаводская, д. 29</t>
  </si>
  <si>
    <t>г. Омск, ул. Нефтезаводская, д. 3</t>
  </si>
  <si>
    <t>г. Омск, ул. Нефтезаводская, д. 30</t>
  </si>
  <si>
    <t>г. Омск, ул. Нефтезаводская, д. 30а</t>
  </si>
  <si>
    <t>г. Омск, ул. Нефтезаводская, д. 30б</t>
  </si>
  <si>
    <t>г. Омск, ул. Нефтезаводская, д. 30в</t>
  </si>
  <si>
    <t>г. Омск, ул. Нефтезаводская, д. 31</t>
  </si>
  <si>
    <t>г. Омск, ул. Нефтезаводская, д. 31а</t>
  </si>
  <si>
    <t>24.01.1995</t>
  </si>
  <si>
    <t>г. Омск, ул. Нефтезаводская, д. 31б</t>
  </si>
  <si>
    <t>г. Омск, ул. Нефтезаводская, д. 31в</t>
  </si>
  <si>
    <t>г. Омск, ул. Нефтезаводская, д. 32</t>
  </si>
  <si>
    <t>г. Омск, ул. Нефтезаводская, д. 32а</t>
  </si>
  <si>
    <t>г. Омск, ул. Нефтезаводская, д. 32б</t>
  </si>
  <si>
    <t>г. Омск, ул. Нефтезаводская, д. 33</t>
  </si>
  <si>
    <t>г. Омск, ул. Нефтезаводская, д. 34</t>
  </si>
  <si>
    <t>г. Омск, ул. Нефтезаводская, д. 34, корпус 1</t>
  </si>
  <si>
    <t>г. Омск, ул. Нефтезаводская, д. 35</t>
  </si>
  <si>
    <t>г. Омск, ул. Нефтезаводская, д. 36</t>
  </si>
  <si>
    <t>г. Омск, ул. Нефтезаводская, д. 36а</t>
  </si>
  <si>
    <t>г. Омск, ул. Нефтезаводская, д. 36б</t>
  </si>
  <si>
    <t>г. Омск, ул. Нефтезаводская, д. 36в</t>
  </si>
  <si>
    <t>г. Омск, ул. Нефтезаводская, д. 36г</t>
  </si>
  <si>
    <t>г. Омск, ул. Нефтезаводская, д. 36д</t>
  </si>
  <si>
    <t>ТС, РФС, БДТ</t>
  </si>
  <si>
    <t>г. Омск, ул. Нефтезаводская, д. 37</t>
  </si>
  <si>
    <t>г. Омск, ул. Нефтезаводская, д. 38</t>
  </si>
  <si>
    <t>г. Омск, ул. Нефтезаводская, д. 38а</t>
  </si>
  <si>
    <t>г. Омск, ул. Нефтезаводская, д. 38б</t>
  </si>
  <si>
    <t>г. Омск, ул. Нефтезаводская, д. 8</t>
  </si>
  <si>
    <t>г. Омск, ул. Нефтезаводская, д. 9</t>
  </si>
  <si>
    <t>г. Омск, ул. Нефтезаводская, д. 9а</t>
  </si>
  <si>
    <t>г. Омск, ул. Новокирпичная, д. 1</t>
  </si>
  <si>
    <t>БДТ, ВС, РФС, РПОД</t>
  </si>
  <si>
    <t>г. Омск, ул. Новокирпичная, д. 1, корпус 1</t>
  </si>
  <si>
    <t>г. Омск, ул. Новокирпичная, д. 1, корпус 2</t>
  </si>
  <si>
    <t>г. Омск, ул. Новокирпичная, д. 11</t>
  </si>
  <si>
    <t>г. Омск, ул. Новокирпичная, д. 13</t>
  </si>
  <si>
    <t>г. Омск, ул. Новокирпичная, д. 3</t>
  </si>
  <si>
    <t>г. Омск, ул. Новокирпичная, д. 3, корпус 1</t>
  </si>
  <si>
    <t>г. Омск, ул. Новокирпичная, д. 5</t>
  </si>
  <si>
    <t>РК, РФС, ВС, РПОД</t>
  </si>
  <si>
    <t>г. Омск, ул. Новокирпичная, д. 5, корпус 1</t>
  </si>
  <si>
    <t>г. Омск, ул. Новороссийская, д. 1</t>
  </si>
  <si>
    <t>г. Омск, ул. Новороссийская, д. 3</t>
  </si>
  <si>
    <t>г. Омск, ул. Новороссийская, д. 3а</t>
  </si>
  <si>
    <t>г. Омск, ул. Новосортировочная, д. 17</t>
  </si>
  <si>
    <t>г. Омск, ул. Новосортировочная, д. 17а</t>
  </si>
  <si>
    <t>г. Омск, ул. Новосортировочная, д. 17б</t>
  </si>
  <si>
    <t>г. Омск, ул. Новосортировочная, д. 17в</t>
  </si>
  <si>
    <t>г. Омск, ул. Новосортировочная, д. 21</t>
  </si>
  <si>
    <t>16.04.1996</t>
  </si>
  <si>
    <t>г. Омск, ул. Ноябрьская, д. 11</t>
  </si>
  <si>
    <t>г. Омск, ул. Ноябрьская, д. 9</t>
  </si>
  <si>
    <t>г. Омск, ул. Октябрьская, д. 107</t>
  </si>
  <si>
    <t>г. Омск, ул. Октябрьская, д. 11</t>
  </si>
  <si>
    <t>г. Омск, ул. Октябрьская, д. 110</t>
  </si>
  <si>
    <t>г. Омск, ул. Октябрьская, д. 120а</t>
  </si>
  <si>
    <t>13.10.2006</t>
  </si>
  <si>
    <t>г. Омск, ул. Октябрьская, д. 122</t>
  </si>
  <si>
    <t>г. Омск, ул. Октябрьская, д. 124</t>
  </si>
  <si>
    <t>г. Омск, ул. Октябрьская, д. 126</t>
  </si>
  <si>
    <t>г. Омск, ул. Октябрьская, д. 159</t>
  </si>
  <si>
    <t>г. Омск, ул. Октябрьская, д. 206</t>
  </si>
  <si>
    <t>г. Омск, ул. Октябрьская, д. 35</t>
  </si>
  <si>
    <t>г. Омск, ул. Октябрьская, д. 98</t>
  </si>
  <si>
    <t>31.10.1995</t>
  </si>
  <si>
    <t>г. Омск, ул. Олимпийская, д. 1</t>
  </si>
  <si>
    <t>г. Омск, ул. Олимпийская, д. 2</t>
  </si>
  <si>
    <t>г. Омск, ул. Олимпийская, д. 3</t>
  </si>
  <si>
    <t>г. Омск, ул. Олимпийская, д. 3а</t>
  </si>
  <si>
    <t>г. Омск, ул. Олимпийская, д. 4</t>
  </si>
  <si>
    <t>г. Омск, ул. Олимпийская, д. 5</t>
  </si>
  <si>
    <t>г. Омск, ул. Олимпийская, д. 6</t>
  </si>
  <si>
    <t>г. Омск, ул. Олимпийская, д. 6а</t>
  </si>
  <si>
    <t>г. Омск, ул. Олимпийская, д. 7</t>
  </si>
  <si>
    <t>г. Омск, ул. Омская, д. 107</t>
  </si>
  <si>
    <t>г. Омск, ул. Омская, д. 108</t>
  </si>
  <si>
    <t>г. Омск, ул. Омская, д. 109</t>
  </si>
  <si>
    <t>04.05.2006</t>
  </si>
  <si>
    <t>УС, РФС, РПОД</t>
  </si>
  <si>
    <t>г. Омск, ул. Омская, д. 109, корпус 1</t>
  </si>
  <si>
    <t>г. Омск, ул. Омская, д. 110</t>
  </si>
  <si>
    <t>г. Омск, ул. Омская, д. 111</t>
  </si>
  <si>
    <t>г. Омск, ул. Омская, д. 112</t>
  </si>
  <si>
    <t>г. Омск, ул. Омская, д. 113</t>
  </si>
  <si>
    <t>г. Омск, ул. Омская, д. 114</t>
  </si>
  <si>
    <t>г. Омск, ул. Омская, д. 114, корпус 3</t>
  </si>
  <si>
    <t>г. Омск, ул. Омская, д. 115</t>
  </si>
  <si>
    <t>г. Омск, ул. Омская, д. 115, корпус 1</t>
  </si>
  <si>
    <t>г. Омск, ул. Омская, д. 117</t>
  </si>
  <si>
    <t>г. Омск, ул. Омская, д. 117, корпус 1</t>
  </si>
  <si>
    <t>г. Омск, ул. Омская, д. 117, корпус 2</t>
  </si>
  <si>
    <t>г. Омск, ул. Омская, д. 119</t>
  </si>
  <si>
    <t>г. Омск, ул. Омская, д. 119, корпус 1</t>
  </si>
  <si>
    <t>г. Омск, ул. Омская, д. 121</t>
  </si>
  <si>
    <t>г. Омск, ул. Омская, д. 123</t>
  </si>
  <si>
    <t>13.07.1994</t>
  </si>
  <si>
    <t>г. Омск, ул. Омская, д. 125</t>
  </si>
  <si>
    <t>09.04.1999</t>
  </si>
  <si>
    <t>г. Омск, ул. Омская, д. 127</t>
  </si>
  <si>
    <t>27.07.2000</t>
  </si>
  <si>
    <t>г. Омск, ул. Омская, д. 127, корпус 1</t>
  </si>
  <si>
    <t>г. Омск, ул. Омская, д. 132</t>
  </si>
  <si>
    <t>г. Омск, ул. Омская, д. 134</t>
  </si>
  <si>
    <t>г. Омск, ул. Омская, д. 134, корпус 1</t>
  </si>
  <si>
    <t>г. Омск, ул. Омская, д. 136</t>
  </si>
  <si>
    <t>г. Омск, ул. Омская, д. 136, корпус 1</t>
  </si>
  <si>
    <t>30.11.2007</t>
  </si>
  <si>
    <t>г. Омск, ул. Омская, д. 136, корпус 2</t>
  </si>
  <si>
    <t>15.07.2008</t>
  </si>
  <si>
    <t>г. Омск, ул. Омская, д. 149</t>
  </si>
  <si>
    <t>г. Омск, ул. Омская, д. 152</t>
  </si>
  <si>
    <t>ТС, РК, РФС</t>
  </si>
  <si>
    <t>г. Омск, ул. Омская, д. 154</t>
  </si>
  <si>
    <t>г. Омск, ул. Омская, д. 156</t>
  </si>
  <si>
    <t>г. Омск, ул. Омская, д. 158</t>
  </si>
  <si>
    <t>ТС, РПОД, ВС, УС, ПСД</t>
  </si>
  <si>
    <t>ВО, БДТ</t>
  </si>
  <si>
    <t>г. Омск, ул. Омская, д. 160</t>
  </si>
  <si>
    <t>ВС, УС, ПСД, РФС</t>
  </si>
  <si>
    <t>г. Омск, ул. Омская, д. 162</t>
  </si>
  <si>
    <t>г. Омск, ул. Омская, д. 162, корпус 1</t>
  </si>
  <si>
    <t>г. Омск, ул. Омская, д. 162, корпус 2</t>
  </si>
  <si>
    <t>РФС, БДТ, ВС</t>
  </si>
  <si>
    <t>РПОД, ТС, БДТ</t>
  </si>
  <si>
    <t>г. Омск, ул. Омская, д. 193</t>
  </si>
  <si>
    <t>г. Омск, ул. Омская, д. 195</t>
  </si>
  <si>
    <t>13.10.2005</t>
  </si>
  <si>
    <t>г. Омск, ул. Омская, д. 209</t>
  </si>
  <si>
    <t>г. Омск, ул. Омская, д. 225а</t>
  </si>
  <si>
    <t>г. Омск, ул. Омская, д. 77</t>
  </si>
  <si>
    <t>29.04.1994</t>
  </si>
  <si>
    <t>г. Омск, ул. Омская, д. 77, корпус 1</t>
  </si>
  <si>
    <t>11.03.1997</t>
  </si>
  <si>
    <t>РФС, РПОД, ВС, УС</t>
  </si>
  <si>
    <t>г. Омск, ул. Омская, д. 77, корпус 2</t>
  </si>
  <si>
    <t>г. Омск, ул. Омская, д. 77, корпус 3</t>
  </si>
  <si>
    <t>07.06.2006</t>
  </si>
  <si>
    <t>г. Омск, ул. Орджоникидзе, д. 12</t>
  </si>
  <si>
    <t>г. Омск, ул. Орджоникидзе, д. 13</t>
  </si>
  <si>
    <t>РК, РФС, ЭС, УС, РПОД, БДТ, ЛО</t>
  </si>
  <si>
    <t>г. Омск, ул. Орджоникидзе, д. 13, корпус 1</t>
  </si>
  <si>
    <t>06.08.2002</t>
  </si>
  <si>
    <t>г. Омск, ул. Орджоникидзе, д. 14</t>
  </si>
  <si>
    <t>г. Омск, ул. Орджоникидзе, д. 16</t>
  </si>
  <si>
    <t>г. Омск, ул. Орджоникидзе, д. 162</t>
  </si>
  <si>
    <t>г. Омск, ул. Орджоникидзе, д. 162б</t>
  </si>
  <si>
    <t>г. Омск, ул. Орджоникидзе, д. 268</t>
  </si>
  <si>
    <t>г. Омск, ул. Орджоникидзе, д. 268, корпус 1</t>
  </si>
  <si>
    <t>г. Омск, ул. Орджоникидзе, д. 268а</t>
  </si>
  <si>
    <t>г. Омск, ул. Орджоникидзе, д. 270</t>
  </si>
  <si>
    <t>г. Омск, ул. Орджоникидзе, д. 270а</t>
  </si>
  <si>
    <t>г. Омск, ул. Орджоникидзе, д. 272а</t>
  </si>
  <si>
    <t>г. Омск, ул. Орджоникидзе, д. 273</t>
  </si>
  <si>
    <t>г. Омск, ул. Орджоникидзе, д. 273а</t>
  </si>
  <si>
    <t>г. Омск, ул. Орджоникидзе, д. 273б</t>
  </si>
  <si>
    <t>г. Омск, ул. Орджоникидзе, д. 274</t>
  </si>
  <si>
    <t>г. Омск, ул. Орджоникидзе, д. 275</t>
  </si>
  <si>
    <t>г. Омск, ул. Орджоникидзе, д. 277</t>
  </si>
  <si>
    <t>г. Омск, ул. Орджоникидзе, д. 279</t>
  </si>
  <si>
    <t>г. Омск, ул. Орджоникидзе, д. 281</t>
  </si>
  <si>
    <t>г. Омск, ул. Орджоникидзе, д. 287</t>
  </si>
  <si>
    <t>г. Омск, ул. Орджоникидзе, д. 45</t>
  </si>
  <si>
    <t>г. Омск, ул. Орджоникидзе, д. 83</t>
  </si>
  <si>
    <t>27.11.2001</t>
  </si>
  <si>
    <t>г. Омск, ул. Орджоникидзе, д. 85</t>
  </si>
  <si>
    <t>г. Омск, ул. Орджоникидзе, д. 88</t>
  </si>
  <si>
    <t>г. Омск, ул. Орловского, д. 12</t>
  </si>
  <si>
    <t>г. Омск, ул. Орловского, д. 3</t>
  </si>
  <si>
    <t>19.07.2005</t>
  </si>
  <si>
    <t>ВС, РК, УС, РФС, РПОД</t>
  </si>
  <si>
    <t>г. Омск, ул. Орловского, д. 4</t>
  </si>
  <si>
    <t>г. Омск, ул. Орловского, д. 5</t>
  </si>
  <si>
    <t>01.12.2006</t>
  </si>
  <si>
    <t>РФС, БДТ, РПОД, ВС</t>
  </si>
  <si>
    <t>г. Омск, ул. Орловского, д. 6</t>
  </si>
  <si>
    <t>02.05.2006</t>
  </si>
  <si>
    <t>г. Омск, ул. Орловского, д. 8</t>
  </si>
  <si>
    <t>г. Омск, ул. Осоавиахимовская, д. 157</t>
  </si>
  <si>
    <t>г. Омск, ул. Осоавиахимовская, д. 159</t>
  </si>
  <si>
    <t>г. Омск, ул. Осоавиахимовская, д. 181, корпус 1</t>
  </si>
  <si>
    <t>г. Омск, ул. Осоавиахимовская, д. 181, корпус 3</t>
  </si>
  <si>
    <t>г. Омск, ул. Осоавиахимовская, д. 183, корпус 1</t>
  </si>
  <si>
    <t>г. Омск, ул. Осоавиахимовская, д. 185, корпус 3</t>
  </si>
  <si>
    <t>г. Омск, ул. Осоавиахимовская, д. 187</t>
  </si>
  <si>
    <t>г. Омск, ул. Осоавиахимовская, д. 189</t>
  </si>
  <si>
    <t>г. Омск, ул. Осоавиахимовская, д. 2</t>
  </si>
  <si>
    <t>02.07.1997</t>
  </si>
  <si>
    <t>г. Омск, ул. Осоавиахимовская, д. 290</t>
  </si>
  <si>
    <t>г. Омск, ул. Осоавиахимовская, д. 292</t>
  </si>
  <si>
    <t>г. Омск, ул. Осоавиахимовская, д. 48</t>
  </si>
  <si>
    <t>г. Омск, ул. Осташковская, д. 10</t>
  </si>
  <si>
    <t>г. Омск, ул. Осташковская, д. 14</t>
  </si>
  <si>
    <t>г. Омск, ул. Осташковская, д. 16</t>
  </si>
  <si>
    <t>г. Омск, ул. Осташковская, д. 18</t>
  </si>
  <si>
    <t>г. Омск, ул. Осташковская, д. 2</t>
  </si>
  <si>
    <t>г. Омск, ул. Осташковская, д. 20</t>
  </si>
  <si>
    <t>г. Омск, ул. Осташковская, д. 4</t>
  </si>
  <si>
    <t>г. Омск, ул. П.Г.Косенкова, д. 16</t>
  </si>
  <si>
    <t>г. Омск, ул. П.Г.Косенкова, д. 16а</t>
  </si>
  <si>
    <t>г. Омск, ул. П.Г.Косенкова, д. 22</t>
  </si>
  <si>
    <t>г. Омск, ул. П.Г.Косенкова, д. 24</t>
  </si>
  <si>
    <t>г. Омск, ул. П.Г.Косенкова, д. 26</t>
  </si>
  <si>
    <t>14.09.1994</t>
  </si>
  <si>
    <t>г. Омск, ул. П.Г.Косенкова, д. 28</t>
  </si>
  <si>
    <t>г. Омск, ул. Панфилова, д. 10</t>
  </si>
  <si>
    <t>г. Омск, ул. Панфилова, д. 12</t>
  </si>
  <si>
    <t>г. Омск, ул. Панфилова, д. 14</t>
  </si>
  <si>
    <t>г. Омск, ул. Панфилова, д. 6</t>
  </si>
  <si>
    <t>г. Омск, ул. Панфилова, д. 8</t>
  </si>
  <si>
    <t>г. Омск, ул. Пархоменко, д. 1</t>
  </si>
  <si>
    <t>г. Омск, ул. Пархоменко, д. 11</t>
  </si>
  <si>
    <t>г. Омск, ул. Пархоменко, д. 12</t>
  </si>
  <si>
    <t>г. Омск, ул. Пархоменко, д. 13</t>
  </si>
  <si>
    <t>г. Омск, ул. Пархоменко, д. 14</t>
  </si>
  <si>
    <t>г. Омск, ул. Пархоменко, д. 15</t>
  </si>
  <si>
    <t>г. Омск, ул. Пархоменко, д. 16</t>
  </si>
  <si>
    <t>г. Омск, ул. Пархоменко, д. 17</t>
  </si>
  <si>
    <t>г. Омск, ул. Пархоменко, д. 18</t>
  </si>
  <si>
    <t>г. Омск, ул. Пархоменко, д. 19</t>
  </si>
  <si>
    <t>г. Омск, ул. Пархоменко, д. 2</t>
  </si>
  <si>
    <t>г. Омск, ул. Пархоменко, д. 20</t>
  </si>
  <si>
    <t>г. Омск, ул. Пархоменко, д. 21</t>
  </si>
  <si>
    <t>г. Омск, ул. Пархоменко, д. 21, корпус 2</t>
  </si>
  <si>
    <t>г. Омск, ул. Пархоменко, д. 22</t>
  </si>
  <si>
    <t>г. Омск, ул. Пархоменко, д. 23а</t>
  </si>
  <si>
    <t>15.10.2010</t>
  </si>
  <si>
    <t>г. Омск, ул. Пархоменко, д. 24</t>
  </si>
  <si>
    <t>13.04.1995</t>
  </si>
  <si>
    <t>г. Омск, ул. Пархоменко, д. 3</t>
  </si>
  <si>
    <t>г. Омск, ул. Пархоменко, д. 4</t>
  </si>
  <si>
    <t>г. Омск, ул. Пархоменко, д. 5</t>
  </si>
  <si>
    <t>г. Омск, ул. Пархоменко, д. 6</t>
  </si>
  <si>
    <t>г. Омск, ул. Пархоменко, д. 8</t>
  </si>
  <si>
    <t>г. Омск, ул. Пацаева, д. 1</t>
  </si>
  <si>
    <t>28.10.1996</t>
  </si>
  <si>
    <t>г. Омск, ул. Пацаева, д. 5а</t>
  </si>
  <si>
    <t>05.01.1998</t>
  </si>
  <si>
    <t>ВС, БДТ, РПОД, ПСД, СК</t>
  </si>
  <si>
    <t>г. Омск, ул. Перелета, д. 12, корпус 1</t>
  </si>
  <si>
    <t>г. Омск, ул. Перелета, д. 14, корпус 1</t>
  </si>
  <si>
    <t>г. Омск, ул. Перелета, д. 18</t>
  </si>
  <si>
    <t>ВО, ТС, БДТ, РПОД</t>
  </si>
  <si>
    <t xml:space="preserve">ВС, РК </t>
  </si>
  <si>
    <t>г. Омск, ул. Перелета, д. 19</t>
  </si>
  <si>
    <t>г. Омск, ул. Перелета, д. 2</t>
  </si>
  <si>
    <t>г. Омск, ул. Перелета, д. 20</t>
  </si>
  <si>
    <t>г. Омск, ул. Перелета, д. 21</t>
  </si>
  <si>
    <t>г. Омск, ул. Перелета, д. 22</t>
  </si>
  <si>
    <t>г. Омск, ул. Перелета, д. 22, корпус 1</t>
  </si>
  <si>
    <t>г. Омск, ул. Перелета, д. 23</t>
  </si>
  <si>
    <t>г. Омск, ул. Перелета, д. 24</t>
  </si>
  <si>
    <t>г. Омск, ул. Перелета, д. 25</t>
  </si>
  <si>
    <t>г. Омск, ул. Перелета, д. 26</t>
  </si>
  <si>
    <t>г. Омск, ул. Перелета, д. 27</t>
  </si>
  <si>
    <t>БДТ, РПОД , РФС</t>
  </si>
  <si>
    <t>г. Омск, ул. Перелета, д. 28</t>
  </si>
  <si>
    <t>г. Омск, ул. Перелета, д. 29</t>
  </si>
  <si>
    <t>г. Омск, ул. Перелета, д. 30</t>
  </si>
  <si>
    <t>г. Омск, ул. Перелета, д. 31</t>
  </si>
  <si>
    <t>г. Омск, ул. Перелета, д. 32</t>
  </si>
  <si>
    <t>г. Омск, ул. Перелета, д. 33</t>
  </si>
  <si>
    <t>г. Омск, ул. Перелета, д. 34</t>
  </si>
  <si>
    <t>г. Омск, ул. Перелета, д. 4</t>
  </si>
  <si>
    <t>г. Омск, ул. Перелета, д. 6</t>
  </si>
  <si>
    <t>г. Омск, ул. Перелета, д. 7, корпус 3</t>
  </si>
  <si>
    <t>г. Омск, ул. Перелета, д. 8, корпус 1, 1ОЧ</t>
  </si>
  <si>
    <t>г. Омск, ул. Перелета, д. 8, корпус 1, 2ОЧ</t>
  </si>
  <si>
    <t>г. Омск, ул. Перелета, д. 8, корпус 1, 3ОЧ</t>
  </si>
  <si>
    <t>г. Омск, ул. Петра Ильичева, д. 1</t>
  </si>
  <si>
    <t>г. Омск, ул. Петра Ильичева, д. 1, корпус 1</t>
  </si>
  <si>
    <t>г. Омск, ул. Петра Ильичева, д. 1, корпус 2</t>
  </si>
  <si>
    <t>г. Омск, ул. Петра Ильичева, д. 2</t>
  </si>
  <si>
    <t>г. Омск, ул. Петра Ильичева, д. 3</t>
  </si>
  <si>
    <t>г. Омск, ул. Петра Ильичева, д. 4</t>
  </si>
  <si>
    <t>г. Омск, ул. Петра Ильичева, д. 4а</t>
  </si>
  <si>
    <t>г. Омск, ул. Петра Ильичева, д. 5</t>
  </si>
  <si>
    <t>31.05.1993</t>
  </si>
  <si>
    <t>г. Омск, ул. Петра Ильичева, д. 6</t>
  </si>
  <si>
    <t>г. Омск, ул. Петра Ильичева, д. 7</t>
  </si>
  <si>
    <t>г. Омск, ул. Петра Осминина, д. 1</t>
  </si>
  <si>
    <t>г. Омск, ул. Петра Осминина, д. 10</t>
  </si>
  <si>
    <t>г. Омск, ул. Петра Осминина, д. 11</t>
  </si>
  <si>
    <t>г. Омск, ул. Петра Осминина, д. 12</t>
  </si>
  <si>
    <t>17.03.1999</t>
  </si>
  <si>
    <t>г. Омск, ул. Петра Осминина, д. 12б</t>
  </si>
  <si>
    <t>г. Омск, ул. Петра Осминина, д. 13</t>
  </si>
  <si>
    <t>г. Омск, ул. Петра Осминина, д. 14</t>
  </si>
  <si>
    <t>г. Омск, ул. Петра Осминина, д. 15</t>
  </si>
  <si>
    <t>09.03.2005</t>
  </si>
  <si>
    <t>г. Омск, ул. Петра Осминина, д. 16</t>
  </si>
  <si>
    <t>г. Омск, ул. Петра Осминина, д. 17</t>
  </si>
  <si>
    <t>г. Омск, ул. Петра Осминина, д. 17б</t>
  </si>
  <si>
    <t>г. Омск, ул. Петра Осминина, д. 17в</t>
  </si>
  <si>
    <t>г. Омск, ул. Петра Осминина, д. 18</t>
  </si>
  <si>
    <t>г. Омск, ул. Петра Осминина, д. 2</t>
  </si>
  <si>
    <t>08.09.1993</t>
  </si>
  <si>
    <t>г. Омск, ул. Петра Осминина, д. 20</t>
  </si>
  <si>
    <t>г. Омск, ул. Петра Осминина, д. 22</t>
  </si>
  <si>
    <t>23.05.1992</t>
  </si>
  <si>
    <t>г. Омск, ул. Петра Осминина, д. 26</t>
  </si>
  <si>
    <t>г. Омск, ул. Петра Осминина, д. 28</t>
  </si>
  <si>
    <t>г. Омск, ул. Петра Осминина, д. 3</t>
  </si>
  <si>
    <t>г. Омск, ул. Петра Осминина, д. 30</t>
  </si>
  <si>
    <t>г. Омск, ул. Петра Осминина, д. 4</t>
  </si>
  <si>
    <t>19.02.1992</t>
  </si>
  <si>
    <t>г. Омск, ул. Петра Осминина, д. 5</t>
  </si>
  <si>
    <t>г. Омск, ул. Петра Осминина, д. 6</t>
  </si>
  <si>
    <t>г. Омск, ул. Петра Осминина, д. 7</t>
  </si>
  <si>
    <t xml:space="preserve">ВО, ПСД, СК </t>
  </si>
  <si>
    <t>г. Омск, ул. Петра Осминина, д. 8</t>
  </si>
  <si>
    <t>г. Омск, ул. Петра Осминина, д. 9</t>
  </si>
  <si>
    <t>г. Омск, ул. Печникова, д. 190</t>
  </si>
  <si>
    <t>РК, РПОД, ТС, РФС, ЭС, БДТ, ПСД</t>
  </si>
  <si>
    <t>г. Омск, ул. Печникова, д. 300</t>
  </si>
  <si>
    <t>г. Омск, ул. Печникова, д. 353</t>
  </si>
  <si>
    <t>г. Омск, ул. Печникова, д. 354</t>
  </si>
  <si>
    <t>г. Омск, ул. Печникова, д. 355</t>
  </si>
  <si>
    <t>г. Омск, ул. Печникова, д. 356</t>
  </si>
  <si>
    <t>г. Омск, ул. Печникова, д. 364</t>
  </si>
  <si>
    <t>г. Омск, ул. Печникова, д. 389</t>
  </si>
  <si>
    <t>г. Омск, ул. Печникова, д. 52</t>
  </si>
  <si>
    <t>г. Омск, ул. Пирогова, д. 46</t>
  </si>
  <si>
    <t>г. Омск, ул. Пирогова, д. 48</t>
  </si>
  <si>
    <t>19.04.1994</t>
  </si>
  <si>
    <t>г. Омск, ул. Плеханова, д. 39а</t>
  </si>
  <si>
    <t>г. Омск, ул. Поворотникова, д. 45</t>
  </si>
  <si>
    <t>г. Омск, ул. Поворотникова, д. 47</t>
  </si>
  <si>
    <t>25.03.1993</t>
  </si>
  <si>
    <t>г. Омск, ул. Подгорная, д. 19</t>
  </si>
  <si>
    <t xml:space="preserve"> РК, ПСД</t>
  </si>
  <si>
    <t>г. Омск, ул. Полковая, д. 28</t>
  </si>
  <si>
    <t>г. Омск, ул. Полковая, д. 32</t>
  </si>
  <si>
    <t>г. Омск, ул. Полковая, д. 37</t>
  </si>
  <si>
    <t>г. Омск, ул. Полковая, д. 41</t>
  </si>
  <si>
    <t>г. Омск, ул. Полосухина, д. 101</t>
  </si>
  <si>
    <t>г. Омск, ул. Полосухина, д. 102</t>
  </si>
  <si>
    <t>г. Омск, ул. Полосухина, д. 394</t>
  </si>
  <si>
    <t>г. Омск, ул. Полосухина, д. 86</t>
  </si>
  <si>
    <t>г. Омск, ул. Полосухина, д. 91</t>
  </si>
  <si>
    <t>г. Омск, ул. Полосухина, д. 92</t>
  </si>
  <si>
    <t>г. Омск, ул. Полторацкого, д. 47</t>
  </si>
  <si>
    <t>02.01.1992</t>
  </si>
  <si>
    <t>г. Омск, ул. Полторацкого, д. 47, корпус 1</t>
  </si>
  <si>
    <t>г. Омск, ул. Полторацкого, д. 48</t>
  </si>
  <si>
    <t>г. Омск, ул. Полторацкого, д. 49/1</t>
  </si>
  <si>
    <t>г. Омск, ул. Полторацкого, д. 50</t>
  </si>
  <si>
    <t>г. Омск, ул. Полторацкого, д. 52</t>
  </si>
  <si>
    <t>05.02.1996</t>
  </si>
  <si>
    <t>ППА, РК</t>
  </si>
  <si>
    <t>УС,РФС, ЭС, ППА, РПОД</t>
  </si>
  <si>
    <t>г. Омск, ул. Полторацкого, д. 56а</t>
  </si>
  <si>
    <t>г. Омск, ул. Полторацкого, д. 58</t>
  </si>
  <si>
    <t>г. Омск, ул. Полторацкого, д. 60</t>
  </si>
  <si>
    <t>22.04.1996</t>
  </si>
  <si>
    <t>г. Омск, ул. Полторацкого, д. 62</t>
  </si>
  <si>
    <t>27.05.1993</t>
  </si>
  <si>
    <t>г. Омск, ул. Полторацкого, д. 64</t>
  </si>
  <si>
    <t>г. Омск, ул. Полторацкого, д. 64/1</t>
  </si>
  <si>
    <t>г. Омск, ул. Пономаренко, д. 2</t>
  </si>
  <si>
    <t>г. Омск, ул. Пономаренко, д. 3</t>
  </si>
  <si>
    <t>ЭС, ВС, ВО, ТС</t>
  </si>
  <si>
    <t>г. Омск, ул. Пономаренко, д. 4</t>
  </si>
  <si>
    <t>г. Омск, ул. Попова, д. 1</t>
  </si>
  <si>
    <t>г. Омск, ул. Попова, д. 11</t>
  </si>
  <si>
    <t>г. Омск, ул. Попова, д. 3</t>
  </si>
  <si>
    <t>г. Омск, ул. Попова, д. 3, корпус 1</t>
  </si>
  <si>
    <t>09.08.2006</t>
  </si>
  <si>
    <t>г. Омск, ул. Попова, д. 3, корпус 3</t>
  </si>
  <si>
    <t>г. Омск, ул. Попова, д. 5</t>
  </si>
  <si>
    <t>г. Омск, ул. Попова, д. 7</t>
  </si>
  <si>
    <t>г. Омск, ул. Попова, д. 9</t>
  </si>
  <si>
    <t>г. Омск, ул. Почтовая, д. 4</t>
  </si>
  <si>
    <t>г. Омск, ул. Почтовая, д. 6</t>
  </si>
  <si>
    <t>18.01.1996</t>
  </si>
  <si>
    <t>г. Омск, ул. Пригородная, д. 10</t>
  </si>
  <si>
    <t>г. Омск, ул. Пригородная, д. 10, корпус 1</t>
  </si>
  <si>
    <t>г. Омск, ул. Пригородная, д. 10, корпус 2</t>
  </si>
  <si>
    <t>г. Омск, ул. Пригородная, д. 15</t>
  </si>
  <si>
    <t>06.10.1997</t>
  </si>
  <si>
    <t>г. Омск, ул. Пригородная, д. 15, корпус 1</t>
  </si>
  <si>
    <t>30.05.2005</t>
  </si>
  <si>
    <t>г. Омск, ул. Пригородная, д. 17</t>
  </si>
  <si>
    <t>г. Омск, ул. Пригородная, д. 17, корпус 2</t>
  </si>
  <si>
    <t>г. Омск, ул. Пригородная, д. 19</t>
  </si>
  <si>
    <t>27.10.1999</t>
  </si>
  <si>
    <t>г. Омск, ул. Пригородная, д. 21</t>
  </si>
  <si>
    <t>28.01.2004</t>
  </si>
  <si>
    <t>г. Омск, ул. Пригородная, д. 21, корпус 2</t>
  </si>
  <si>
    <t>г. Омск, ул. Пригородная, д. 21, корпус 3</t>
  </si>
  <si>
    <t>г. Омск, ул. Пригородная, д. 21, корпус 4</t>
  </si>
  <si>
    <t>г. Омск, ул. Пригородная, д. 23</t>
  </si>
  <si>
    <t>г. Омск, ул. Пригородная, д. 23, корпус 1</t>
  </si>
  <si>
    <t>г. Омск, ул. Пригородная, д. 23, корпус 2</t>
  </si>
  <si>
    <t>г. Омск, ул. Пригородная, д. 23, корпус 3</t>
  </si>
  <si>
    <t>г. Омск, ул. Пригородная, д. 25, корпус 1</t>
  </si>
  <si>
    <t>г. Омск, ул. Пригородная, д. 25, корпус 2</t>
  </si>
  <si>
    <t>г. Омск, ул. Пригородная, д. 27</t>
  </si>
  <si>
    <t>г. Омск, ул. Пригородная, д. 27, корпус 2</t>
  </si>
  <si>
    <t>г. Омск, ул. Пригородная, д. 29</t>
  </si>
  <si>
    <t>г. Омск, ул. Пригородная, д. 29, корпус 1</t>
  </si>
  <si>
    <t>г. Омск, ул. Пригородная, д. 29, корпус 2</t>
  </si>
  <si>
    <t>г. Омск, ул. Пригородная, д. 3, корпус 1</t>
  </si>
  <si>
    <t>24.10.1997</t>
  </si>
  <si>
    <t>г. Омск, ул. Пригородная, д. 3, корпус 2</t>
  </si>
  <si>
    <t>г. Омск, ул. Пригородная, д. 5</t>
  </si>
  <si>
    <t>г. Омск, ул. Пригородная, д. 5, корпус 1</t>
  </si>
  <si>
    <t>г. Омск, ул. Пригородная, д. 7</t>
  </si>
  <si>
    <t>г. Омск, ул. Пролетарская, д. 10</t>
  </si>
  <si>
    <t>г. Омск, ул. Профинтерна, д. 10</t>
  </si>
  <si>
    <t>15.08.2008</t>
  </si>
  <si>
    <t>г. Омск, ул. Профинтерна, д. 19</t>
  </si>
  <si>
    <t>г. Омск, ул. Профинтерна, д. 23</t>
  </si>
  <si>
    <t>г. Омск, ул. Профинтерна, д. 26</t>
  </si>
  <si>
    <t>г. Омск, ул. Профинтерна, д. 4</t>
  </si>
  <si>
    <t>г. Омск, ул. Профинтерна, д. 9</t>
  </si>
  <si>
    <t>28.04.1993</t>
  </si>
  <si>
    <t>г. Омск, ул. Путилова, д. 10</t>
  </si>
  <si>
    <t>г. Омск, ул. Путилова, д. 11</t>
  </si>
  <si>
    <t>г. Омск, ул. Путилова, д. 11а</t>
  </si>
  <si>
    <t>02.09.1991</t>
  </si>
  <si>
    <t>г. Омск, ул. Путилова, д. 12</t>
  </si>
  <si>
    <t>г. Омск, ул. Путилова, д. 13</t>
  </si>
  <si>
    <t>г. Омск, ул. Путилова, д. 13а</t>
  </si>
  <si>
    <t>г. Омск, ул. Путилова, д. 3</t>
  </si>
  <si>
    <t>г. Омск, ул. Путилова, д. 3а</t>
  </si>
  <si>
    <t>г. Омск, ул. Путилова, д. 3б</t>
  </si>
  <si>
    <t>г. Омск, ул. Путилова, д. 3в</t>
  </si>
  <si>
    <t>г. Омск, ул. Путилова, д. 6</t>
  </si>
  <si>
    <t>г. Омск, ул. Путилова, д. 7</t>
  </si>
  <si>
    <t>г. Омск, ул. Путилова, д. 7а</t>
  </si>
  <si>
    <t>г. Омск, ул. Путилова, д. 7б</t>
  </si>
  <si>
    <t>ТС, ВС, ПСД, СК, РК</t>
  </si>
  <si>
    <t>г. Омск, ул. Путилова, д. 7в</t>
  </si>
  <si>
    <t>г. Омск, ул. Путилова, д. 8</t>
  </si>
  <si>
    <t>г. Омск, ул. Пушкина угол Масленникова, д. 76/9</t>
  </si>
  <si>
    <t>г. Омск, ул. Пушкина, д. 103</t>
  </si>
  <si>
    <t>23.02.1992</t>
  </si>
  <si>
    <t>г. Омск, ул. Пушкина, д. 107</t>
  </si>
  <si>
    <t>г. Омск, ул. Пушкина, д. 109</t>
  </si>
  <si>
    <t>г. Омск, ул. Пушкина, д. 110</t>
  </si>
  <si>
    <t>27.08.1992</t>
  </si>
  <si>
    <t>г. Омск, ул. Пушкина, д. 111</t>
  </si>
  <si>
    <t>г. Омск, ул. Пушкина, д. 113</t>
  </si>
  <si>
    <t>11.07.1994</t>
  </si>
  <si>
    <t>г. Омск, ул. Пушкина, д. 117</t>
  </si>
  <si>
    <t>г. Омск, ул. Пушкина, д. 133, корпус 8</t>
  </si>
  <si>
    <t>г. Омск, ул. Пушкина, д. 136</t>
  </si>
  <si>
    <t>26.05.1993</t>
  </si>
  <si>
    <t>г. Омск, ул. Пушкина, д. 140</t>
  </si>
  <si>
    <t>г. Омск, ул. Пушкина, д. 15</t>
  </si>
  <si>
    <t>г. Омск, ул. Пушкина, д. 30</t>
  </si>
  <si>
    <t>УС, ЭС</t>
  </si>
  <si>
    <t>г. Омск, ул. Пушкина, д. 32</t>
  </si>
  <si>
    <t>г. Омск, ул. Пушкина, д. 32, корпус 1</t>
  </si>
  <si>
    <t>г. Омск, ул. Пушкина, д. 37</t>
  </si>
  <si>
    <t>г. Омск, ул. Пушкина, д. 39</t>
  </si>
  <si>
    <t>г. Омск, ул. Пушкина, д. 76</t>
  </si>
  <si>
    <t>г. Омск, ул. Пушкина, д. 97</t>
  </si>
  <si>
    <t>г. Омск, ул. Пушкина, д. 99</t>
  </si>
  <si>
    <t>г. Омск, ул. Рабиновича, д. 123</t>
  </si>
  <si>
    <t>г. Омск, ул. Рабиновича, д. 124</t>
  </si>
  <si>
    <t>г. Омск, ул. Рабиновича, д. 125</t>
  </si>
  <si>
    <t>г. Омск, ул. Рабиновича, д. 125а</t>
  </si>
  <si>
    <t>г. Омск, ул. Рабиновича, д. 127</t>
  </si>
  <si>
    <t>г. Омск, ул. Рабиновича, д. 132/134</t>
  </si>
  <si>
    <t>г. Омск, ул. Рабиновича, д. 91</t>
  </si>
  <si>
    <t>г. Омск, ул. Радищева, д. 88</t>
  </si>
  <si>
    <t>г. Омск, ул. Революционная, д. 11</t>
  </si>
  <si>
    <t>г. Омск, ул. Революционная, д. 13</t>
  </si>
  <si>
    <t>г. Омск, ул. Революционная, д. 18</t>
  </si>
  <si>
    <t>г. Омск, ул. Революционная, д. 20</t>
  </si>
  <si>
    <t>г. Омск, ул. Рождественского, д. 1</t>
  </si>
  <si>
    <t>г. Омск, ул. Рождественского, д. 11</t>
  </si>
  <si>
    <t>19.07.1992</t>
  </si>
  <si>
    <t>г. Омск, ул. Рождественского, д. 13</t>
  </si>
  <si>
    <t>РФС, ВО, ПСД</t>
  </si>
  <si>
    <t>г. Омск, ул. Рождественского, д. 15</t>
  </si>
  <si>
    <t>г. Омск, ул. Рождественского, д. 1а</t>
  </si>
  <si>
    <t>04.07.1992</t>
  </si>
  <si>
    <t>ТС, УС, ВС, ВО, ЭС, РФС</t>
  </si>
  <si>
    <t>РПОД, РФС, РП, РК</t>
  </si>
  <si>
    <t>г. Омск, ул. Рождественского, д. 1в</t>
  </si>
  <si>
    <t>г. Омск, ул. Рождественского, д. 1г</t>
  </si>
  <si>
    <t>ВС, ВО, РК, ЭС, РВ, РПОД, БДТ</t>
  </si>
  <si>
    <t>ТС, БДТ</t>
  </si>
  <si>
    <t>г. Омск, ул. Рождественского, д. 3</t>
  </si>
  <si>
    <t>ВС, РК, СК</t>
  </si>
  <si>
    <t>г. Омск, ул. Рождественского, д. 3а</t>
  </si>
  <si>
    <t>г. Омск, ул. Рождественского, д. 5</t>
  </si>
  <si>
    <t>г. Омск, ул. Рождественского, д. 5а</t>
  </si>
  <si>
    <t>г. Омск, ул. Рождественского, д. 7</t>
  </si>
  <si>
    <t>г. Омск, ул. Рождественского, д. 7, корпус 1</t>
  </si>
  <si>
    <t>г. Омск, ул. Рождественского, д. 9, корпус 1</t>
  </si>
  <si>
    <t>09.12.1996</t>
  </si>
  <si>
    <t>г. Омск, ул. Рождественского, д. 9, корпус 2</t>
  </si>
  <si>
    <t>09.02.2000</t>
  </si>
  <si>
    <t>г. Омск, ул. Рождественского, д. 9, корпус 3</t>
  </si>
  <si>
    <t>г. Омск, ул. Рокоссовского, д. 10</t>
  </si>
  <si>
    <t>21.01.1992</t>
  </si>
  <si>
    <t>г. Омск, ул. Рокоссовского, д. 10, корпус 1</t>
  </si>
  <si>
    <t>г. Омск, ул. Рокоссовского, д. 12</t>
  </si>
  <si>
    <t>г. Омск, ул. Рокоссовского, д. 12, корпус 3</t>
  </si>
  <si>
    <t>г. Омск, ул. Рокоссовского, д. 14</t>
  </si>
  <si>
    <t>г. Омск, ул. Рокоссовского, д. 14, корпус 1</t>
  </si>
  <si>
    <t>г. Омск, ул. Рокоссовского, д. 14, корпус 2</t>
  </si>
  <si>
    <t>г. Омск, ул. Рокоссовского, д. 16</t>
  </si>
  <si>
    <t>г. Омск, ул. Рокоссовского, д. 16, корпус 2</t>
  </si>
  <si>
    <t>г. Омск, ул. Рокоссовского, д. 16, корпус 3</t>
  </si>
  <si>
    <t>г. Омск, ул. Рокоссовского, д. 16, корпус 4</t>
  </si>
  <si>
    <t>г. Омск, ул. Рокоссовского, д. 18</t>
  </si>
  <si>
    <t>г. Омск, ул. Рокоссовского, д. 18, корпус 1</t>
  </si>
  <si>
    <t>г. Омск, ул. Рокоссовского, д. 18, корпус 2</t>
  </si>
  <si>
    <t>г. Омск, ул. Рокоссовского, д. 18, корпус 3</t>
  </si>
  <si>
    <t>г. Омск, ул. Рокоссовского, д. 2</t>
  </si>
  <si>
    <t>г. Омск, ул. Рокоссовского, д. 20</t>
  </si>
  <si>
    <t>г. Омск, ул. Рокоссовского, д. 20, корпус 1</t>
  </si>
  <si>
    <t>г. Омск, ул. Рокоссовского, д. 20, корпус 2</t>
  </si>
  <si>
    <t>г. Омск, ул. Рокоссовского, д. 28</t>
  </si>
  <si>
    <t>г. Омск, ул. Рокоссовского, д. 30</t>
  </si>
  <si>
    <t>30.09.1998</t>
  </si>
  <si>
    <t>г. Омск, ул. Рокоссовского, д. 32</t>
  </si>
  <si>
    <t>РФС, БДТ, РПОД, ТС, РВ</t>
  </si>
  <si>
    <t>г. Омск, ул. Рокоссовского, д. 4</t>
  </si>
  <si>
    <t>г. Омск, ул. Рокоссовского, д. 4, корпус 1</t>
  </si>
  <si>
    <t>23.02.1995</t>
  </si>
  <si>
    <t>г. Омск, ул. Рокоссовского, д. 6</t>
  </si>
  <si>
    <t>г. Омск, ул. Рокоссовского, д. 8</t>
  </si>
  <si>
    <t>г. Омск, ул. Романенко, д. 1</t>
  </si>
  <si>
    <t>РФС, РПОД, БДТ, ПСД</t>
  </si>
  <si>
    <t>г. Омск, ул. Романенко, д. 10</t>
  </si>
  <si>
    <t>г. Омск, ул. Романенко, д. 10а</t>
  </si>
  <si>
    <t>г. Омск, ул. Романенко, д. 10а, корпус 1</t>
  </si>
  <si>
    <t>г. Омск, ул. Романенко, д. 10а, корпус 2</t>
  </si>
  <si>
    <t>г. Омск, ул. Романенко, д. 10б</t>
  </si>
  <si>
    <t>г. Омск, ул. Романенко, д. 12</t>
  </si>
  <si>
    <t>г. Омск, ул. Романенко, д. 13</t>
  </si>
  <si>
    <t>г. Омск, ул. Романенко, д. 13а</t>
  </si>
  <si>
    <t>г. Омск, ул. Романенко, д. 14</t>
  </si>
  <si>
    <t>г. Омск, ул. Романенко, д. 14а</t>
  </si>
  <si>
    <t>г. Омск, ул. Романенко, д. 14б</t>
  </si>
  <si>
    <t>г. Омск, ул. Романенко, д. 15</t>
  </si>
  <si>
    <t>г. Омск, ул. Романенко, д. 15б</t>
  </si>
  <si>
    <t>27.01.1993</t>
  </si>
  <si>
    <t>г. Омск, ул. Романенко, д. 16а</t>
  </si>
  <si>
    <t>г. Омск, ул. Романенко, д. 16б</t>
  </si>
  <si>
    <t>г. Омск, ул. Романенко, д. 2</t>
  </si>
  <si>
    <t>г. Омск, ул. Романенко, д. 3</t>
  </si>
  <si>
    <t>г. Омск, ул. Романенко, д. 4</t>
  </si>
  <si>
    <t>г. Омск, ул. Романенко, д. 5</t>
  </si>
  <si>
    <t>г. Омск, ул. Романенко, д. 6</t>
  </si>
  <si>
    <t>г. Омск, ул. Романенко, д. 7</t>
  </si>
  <si>
    <t>г. Омск, ул. Романенко, д. 7а</t>
  </si>
  <si>
    <t>г. Омск, ул. Романенко, д. 8</t>
  </si>
  <si>
    <t>г. Омск, ул. Романенко, д. 9</t>
  </si>
  <si>
    <t>09.06.2003</t>
  </si>
  <si>
    <t>г. Омск, ул. Российская, д. 11</t>
  </si>
  <si>
    <r>
      <rPr>
        <rFont val="Times New Roman"/>
        <color rgb="000000" tint="0"/>
        <sz val="16"/>
      </rPr>
      <t>РК, СК</t>
    </r>
    <r>
      <rPr>
        <rFont val="Times New Roman"/>
        <color rgb="000000" tint="0"/>
        <sz val="16"/>
      </rPr>
      <t>, РФС, РП, ПСД</t>
    </r>
  </si>
  <si>
    <t>г. Омск, ул. Российская, д. 11а</t>
  </si>
  <si>
    <t>г. Омск, ул. Российская, д. 13</t>
  </si>
  <si>
    <t>г. Омск, ул. Российская, д. 15</t>
  </si>
  <si>
    <t>г. Омск, ул. Российская, д. 17</t>
  </si>
  <si>
    <t>г. Омск, ул. Российская, д. 19</t>
  </si>
  <si>
    <t>г. Омск, ул. Российская, д. 3</t>
  </si>
  <si>
    <t>г. Омск, ул. Российская, д. 5</t>
  </si>
  <si>
    <t>г. Омск, ул. Российская, д. 7</t>
  </si>
  <si>
    <t>РК, РП, СК</t>
  </si>
  <si>
    <t>г. Омск, ул. Российская, д. 9</t>
  </si>
  <si>
    <t>г. Омск, ул. Рощинская, д. 1</t>
  </si>
  <si>
    <t>г. Омск, ул. Рощинская, д. 2</t>
  </si>
  <si>
    <t>г. Омск, ул. Сажинская, д. 26</t>
  </si>
  <si>
    <t>г. Омск, ул. Сажинская, д. 4а</t>
  </si>
  <si>
    <t>ВС, ВО, ТС, ЭС, СК</t>
  </si>
  <si>
    <t>г. Омск, ул. Сазонова, д. 208</t>
  </si>
  <si>
    <t>г. Омск, ул. Сазонова, д. 208а</t>
  </si>
  <si>
    <t>22.10.1993</t>
  </si>
  <si>
    <t>г. Омск, ул. Сазонова, д. 33</t>
  </si>
  <si>
    <t>г. Омск, ул. Сазонова, д. 64</t>
  </si>
  <si>
    <t>г. Омск, ул. Сали Катыка, д. 1</t>
  </si>
  <si>
    <t>г. Омск, ул. Сали Катыка, д. 3</t>
  </si>
  <si>
    <t>г. Омск, ул. Саянская, д. 1а</t>
  </si>
  <si>
    <t>г. Омск, ул. Светлая, д. 1</t>
  </si>
  <si>
    <t>РК, ТС, ВС, ПСД, СК</t>
  </si>
  <si>
    <t>г. Омск, ул. Светлая, д. 1, корпус 1</t>
  </si>
  <si>
    <t>г. Омск, ул. Светлая, д. 1, корпус 2</t>
  </si>
  <si>
    <t>г. Омск, ул. Светлая, д. 10</t>
  </si>
  <si>
    <t>г. Омск, ул. Светлая, д. 12</t>
  </si>
  <si>
    <t>20.01.1992</t>
  </si>
  <si>
    <t>г. Омск, ул. Светлая, д. 2</t>
  </si>
  <si>
    <t>г. Омск, ул. Светлая, д. 3</t>
  </si>
  <si>
    <t>БДТ, РПОД, СК</t>
  </si>
  <si>
    <t>г. Омск, ул. Светлая, д. 4</t>
  </si>
  <si>
    <t>г. Омск, ул. Светлая, д. 4, корпус 1</t>
  </si>
  <si>
    <t>г. Омск, ул. Светлая, д. 4, корпус 2</t>
  </si>
  <si>
    <t>г. Омск, ул. Светлая, д. 6</t>
  </si>
  <si>
    <t>г. Омск, ул. Светлая, д. 7, корпус 1</t>
  </si>
  <si>
    <t>г. Омск, ул. Светлая, д. 7, корпус 2</t>
  </si>
  <si>
    <t>г. Омск, ул. Светлая, д. 8</t>
  </si>
  <si>
    <t>г. Омск, ул. Светлая, д. 9</t>
  </si>
  <si>
    <t>г. Омск, ул. Светловская, д. 10</t>
  </si>
  <si>
    <t>г. Омск, ул. Светловская, д. 12</t>
  </si>
  <si>
    <t>г. Омск, ул. Светловская, д. 14</t>
  </si>
  <si>
    <t>г. Омск, ул. Светловская, д. 2</t>
  </si>
  <si>
    <t>г. Омск, ул. Светловская, д. 4</t>
  </si>
  <si>
    <t>г. Омск, ул. Светловская, д. 6</t>
  </si>
  <si>
    <t>г. Омск, ул. Свободы, д. 43</t>
  </si>
  <si>
    <t>28.07.2006</t>
  </si>
  <si>
    <t>г. Омск, ул. Свободы, д. 45</t>
  </si>
  <si>
    <t>г. Омск, ул. Севастопольская, д. 2</t>
  </si>
  <si>
    <t>29.06.2001</t>
  </si>
  <si>
    <t>ТС, ЭС, ПСД, УС</t>
  </si>
  <si>
    <t>г. Омск, ул. Севастопольская, д. 22</t>
  </si>
  <si>
    <t>г. Омск, ул. Севастопольская, д. 23</t>
  </si>
  <si>
    <t>ЭС, РП</t>
  </si>
  <si>
    <t>РК, РПОД, БДТ, УС, ПСД, СК</t>
  </si>
  <si>
    <t xml:space="preserve">ВС, ВО, ТС, ПСД, </t>
  </si>
  <si>
    <t>г. Омск, ул. Седова, д. 57</t>
  </si>
  <si>
    <t>г. Омск, ул. Седова, д. 63</t>
  </si>
  <si>
    <t>г. Омск, ул. Седова, д. 69</t>
  </si>
  <si>
    <t>г. Омск, ул. Семиреченская, д. 134</t>
  </si>
  <si>
    <t>г. Омск, ул. Семиреченская, д. 136</t>
  </si>
  <si>
    <t>г. Омск, ул. Семиреченская, д. 138</t>
  </si>
  <si>
    <t>22.08.2013</t>
  </si>
  <si>
    <t>ВО, ТС, ВС</t>
  </si>
  <si>
    <t>г. Омск, ул. Сенная, д. 30</t>
  </si>
  <si>
    <t>г. Омск, ул. Сергея Тюленина, д. 1</t>
  </si>
  <si>
    <t>УС, ВС, РПОД</t>
  </si>
  <si>
    <t>РПОД, ВО, БДТ, ВС</t>
  </si>
  <si>
    <t>г. Омск, ул. Сергея Тюленина, д. 1, корпус 1</t>
  </si>
  <si>
    <t>РФ, РПОД</t>
  </si>
  <si>
    <t>г. Омск, ул. Сергея Тюленина, д. 11</t>
  </si>
  <si>
    <t>ТС, РПОД, ПСД, СК</t>
  </si>
  <si>
    <t>г. Омск, ул. Сергея Тюленина, д. 12</t>
  </si>
  <si>
    <t>г. Омск, ул. Сергея Тюленина, д. 13</t>
  </si>
  <si>
    <t>г. Омск, ул. Сергея Тюленина, д. 14</t>
  </si>
  <si>
    <t>БДТ, РПОД, УС, ВС</t>
  </si>
  <si>
    <t>ЭС, ТС, РП,  ПСД</t>
  </si>
  <si>
    <t>г. Омск, ул. Сергея Тюленина, д. 15</t>
  </si>
  <si>
    <t>г. Омск, ул. Сергея Тюленина, д. 18</t>
  </si>
  <si>
    <t>г. Омск, ул. Сергея Тюленина, д. 1а</t>
  </si>
  <si>
    <t>г. Омск, ул. Сергея Тюленина, д. 3</t>
  </si>
  <si>
    <t>ВО, ВС, РФС, РПОД</t>
  </si>
  <si>
    <t>г. Омск, ул. Сергея Тюленина, д. 3, корпус 1</t>
  </si>
  <si>
    <t>г. Омск, ул. Сергея Тюленина, д. 3, корпус 2</t>
  </si>
  <si>
    <t>08.07.1993</t>
  </si>
  <si>
    <t>г. Омск, ул. Сергея Тюленина, д. 3а</t>
  </si>
  <si>
    <t>г. Омск, ул. Сергея Тюленина, д. 3б</t>
  </si>
  <si>
    <t>г. Омск, ул. Сергея Тюленина, д. 3в</t>
  </si>
  <si>
    <t>г. Омск, ул. Сергея Тюленина, д. 5а</t>
  </si>
  <si>
    <r>
      <rPr>
        <rFont val="Times New Roman"/>
        <color rgb="000000" tint="0"/>
        <sz val="16"/>
      </rPr>
      <t xml:space="preserve">ТС, ВС, </t>
    </r>
    <r>
      <rPr>
        <rFont val="Times New Roman"/>
        <color rgb="000000" tint="0"/>
        <sz val="16"/>
      </rPr>
      <t>РК, ПСД, СК</t>
    </r>
  </si>
  <si>
    <t>г. Омск, ул. Сергея Тюленина, д. 5б</t>
  </si>
  <si>
    <t>г. Омск, ул. Сергея Тюленина, д. 7</t>
  </si>
  <si>
    <t>г. Омск, ул. Сергея Тюленина, д. 7, корпус 1</t>
  </si>
  <si>
    <t>г. Омск, ул. Сергея Тюленина, д. 9</t>
  </si>
  <si>
    <t>г. Омск, ул. Сергея Тюленина, д. 9, корпус 1</t>
  </si>
  <si>
    <t>г. Омск, ул. Серова, д. 1</t>
  </si>
  <si>
    <t>г. Омск, ул. Серова, д. 10</t>
  </si>
  <si>
    <t>г. Омск, ул. Серова, д. 11</t>
  </si>
  <si>
    <t>г. Омск, ул. Серова, д. 12</t>
  </si>
  <si>
    <t>г. Омск, ул. Серова, д. 13</t>
  </si>
  <si>
    <t>г. Омск, ул. Серова, д. 14</t>
  </si>
  <si>
    <t>г. Омск, ул. Серова, д. 16</t>
  </si>
  <si>
    <t>г. Омск, ул. Серова, д. 16а</t>
  </si>
  <si>
    <t>г. Омск, ул. Серова, д. 18</t>
  </si>
  <si>
    <t>г. Омск, ул. Серова, д. 18а</t>
  </si>
  <si>
    <t>г. Омск, ул. Серова, д. 1а</t>
  </si>
  <si>
    <t>г. Омск, ул. Серова, д. 1б</t>
  </si>
  <si>
    <t>ТС, ВО</t>
  </si>
  <si>
    <t>г. Омск, ул. Серова, д. 1в</t>
  </si>
  <si>
    <t>г. Омск, ул. Серова, д. 1г</t>
  </si>
  <si>
    <t>г. Омск, ул. Серова, д. 20</t>
  </si>
  <si>
    <t>15.06.1994</t>
  </si>
  <si>
    <t>г. Омск, ул. Серова, д. 21</t>
  </si>
  <si>
    <t>г. Омск, ул. Серова, д. 22</t>
  </si>
  <si>
    <t>г. Омск, ул. Серова, д. 24</t>
  </si>
  <si>
    <t>г. Омск, ул. Серова, д. 24а</t>
  </si>
  <si>
    <t>г. Омск, ул. Серова, д. 24б</t>
  </si>
  <si>
    <t>г. Омск, ул. Серова, д. 24в</t>
  </si>
  <si>
    <t>ТС, ЭС, ПСД,СК</t>
  </si>
  <si>
    <t>г. Омск, ул. Серова, д. 26</t>
  </si>
  <si>
    <t>РФС, ВО, УС, БДТ,ЭС</t>
  </si>
  <si>
    <t>РК, РПОД, БДТ</t>
  </si>
  <si>
    <t>г. Омск, ул. Серова, д. 26а</t>
  </si>
  <si>
    <t>г. Омск, ул. Серова, д. 3</t>
  </si>
  <si>
    <t>г. Омск, ул. Серова, д. 39</t>
  </si>
  <si>
    <t>г. Омск, ул. Серова, д. 4</t>
  </si>
  <si>
    <t>г. Омск, ул. Серова, д. 4а</t>
  </si>
  <si>
    <t>г. Омск, ул. Серова, д. 4б</t>
  </si>
  <si>
    <t>г. Омск, ул. Серова, д. 5</t>
  </si>
  <si>
    <t>ВС, ТС, ЭС, ВО, ПСД, СК</t>
  </si>
  <si>
    <t>г. Омск, ул. Серова, д. 6</t>
  </si>
  <si>
    <t>г. Омск, ул. Серова, д. 6а</t>
  </si>
  <si>
    <t>г. Омск, ул. Серова, д. 7</t>
  </si>
  <si>
    <t>г. Омск, ул. Серова, д. 8</t>
  </si>
  <si>
    <t>г. Омск, ул. Серова, д. 8а</t>
  </si>
  <si>
    <t>г. Омск, ул. Серова, д. 8б</t>
  </si>
  <si>
    <t>г. Омск, ул. Серова, д. 8в</t>
  </si>
  <si>
    <t>г. Омск, ул. Серова, д. 8г</t>
  </si>
  <si>
    <r>
      <rPr>
        <rFont val="Times New Roman"/>
        <color rgb="000000" tint="0"/>
        <sz val="16"/>
      </rPr>
      <t>ЭС</t>
    </r>
    <r>
      <rPr>
        <rFont val="Times New Roman"/>
        <color rgb="000000" tint="0"/>
        <sz val="16"/>
      </rPr>
      <t xml:space="preserve"> , РПОД, РФС</t>
    </r>
  </si>
  <si>
    <t>г. Омск, ул. Серова, д. 9</t>
  </si>
  <si>
    <t>г. Омск, ул. Сибаковская, д. 8</t>
  </si>
  <si>
    <t>21.12.1993</t>
  </si>
  <si>
    <t>г. Омск, ул. Сибмисовская, д. 12</t>
  </si>
  <si>
    <t xml:space="preserve">ЭС, ВО, ПСД, СК </t>
  </si>
  <si>
    <t>г. Омск, ул. Сибмисовская, д. 14</t>
  </si>
  <si>
    <t>г. Омск, ул. СибНИИСХоз, д. 1</t>
  </si>
  <si>
    <t>г. Омск, ул. СибНИИСХоз, д. 2</t>
  </si>
  <si>
    <t>г. Омск, ул. СибНИИСХоз, д. 3</t>
  </si>
  <si>
    <t>г. Омск, ул. СибНИИСХоз, д. 36</t>
  </si>
  <si>
    <t>г. Омск, ул. СибНИИСХоз, д. 4</t>
  </si>
  <si>
    <t>г. Омск, ул. СибНИИСХоз, д. 5</t>
  </si>
  <si>
    <t>г. Омск, ул. СибНИИСХоз, д. 6</t>
  </si>
  <si>
    <t>г. Омск, ул. СибНИИСХоз, д. 7</t>
  </si>
  <si>
    <t>г. Омск, ул. Славянская, д. 3</t>
  </si>
  <si>
    <t>г. Омск, ул. Слободская, д. 25</t>
  </si>
  <si>
    <t>г. Омск, ул. Советская, д. 5</t>
  </si>
  <si>
    <t>г. Омск, ул. Спартаковская, д. 10</t>
  </si>
  <si>
    <t>г. Омск, ул. Спартаковская, д. 13</t>
  </si>
  <si>
    <t>г. Омск, ул. Спартаковская, д. 18</t>
  </si>
  <si>
    <t>г. Омск, ул. Спартаковская, д. 3</t>
  </si>
  <si>
    <t>г. Омск, ул. Спартаковская, д. 8</t>
  </si>
  <si>
    <t>г. Омск, ул. Спортивная, д. 52</t>
  </si>
  <si>
    <t>г. Омск, ул. Средняя, д. 5, корпус 1</t>
  </si>
  <si>
    <t>г. Омск, ул. Средняя, д. 7</t>
  </si>
  <si>
    <t>г. Омск, ул. Стальплощадка, д. 15а</t>
  </si>
  <si>
    <t>г. Омск, ул. Стачечная, д. 15</t>
  </si>
  <si>
    <t>21.02.1997</t>
  </si>
  <si>
    <t>г. Омск, ул. Стачечная, д. 6</t>
  </si>
  <si>
    <t>г. Омск, ул. Степана Разина, д. 3</t>
  </si>
  <si>
    <t>г. Омск, ул. Степанца, д. 10</t>
  </si>
  <si>
    <t>г. Омск, ул. Степанца, д. 10, корпус 1</t>
  </si>
  <si>
    <t>г. Омск, ул. Степанца, д. 10, корпус 2</t>
  </si>
  <si>
    <t>г. Омск, ул. Степанца, д. 10, корпус 3</t>
  </si>
  <si>
    <t>г. Омск, ул. Степанца, д. 12</t>
  </si>
  <si>
    <t>г. Омск, ул. Степанца, д. 12, корпус 2</t>
  </si>
  <si>
    <t>г. Омск, ул. Степанца, д. 14</t>
  </si>
  <si>
    <t>г. Омск, ул. Степанца, д. 2</t>
  </si>
  <si>
    <t>г. Омск, ул. Степанца, д. 2, корпус 1</t>
  </si>
  <si>
    <t>г. Омск, ул. Степанца, д. 3</t>
  </si>
  <si>
    <t>г. Омск, ул. Степанца, д. 6</t>
  </si>
  <si>
    <t>г. Омск, ул. Степанца, д. 6а</t>
  </si>
  <si>
    <t>ВО, ТС</t>
  </si>
  <si>
    <t>г. Омск, ул. Степанца, д. 6в</t>
  </si>
  <si>
    <t>г. Омск, ул. Степанца, д. 8</t>
  </si>
  <si>
    <t>г. Омск, ул. Степанца, д. 8а</t>
  </si>
  <si>
    <t>г. Омск, ул. Степанца, д. 8б</t>
  </si>
  <si>
    <t>г. Омск, ул. Степанца, д. 8б, строение 2ОЧ</t>
  </si>
  <si>
    <t>г. Омск, ул. Степная, д. 239</t>
  </si>
  <si>
    <t>05.07.2005</t>
  </si>
  <si>
    <t>г. Омск, ул. Стрельникова, д. 1</t>
  </si>
  <si>
    <r>
      <t xml:space="preserve"> </t>
    </r>
    <r>
      <rPr>
        <rFont val="Times New Roman"/>
        <color rgb="000000" tint="0"/>
        <sz val="16"/>
      </rPr>
      <t>ВО</t>
    </r>
  </si>
  <si>
    <t>г. Омск, ул. Стрельникова, д. 10</t>
  </si>
  <si>
    <t>г. Омск, ул. Стрельникова, д. 3</t>
  </si>
  <si>
    <r>
      <rPr>
        <rFont val="Times New Roman"/>
        <color rgb="000000" tint="0"/>
        <sz val="16"/>
      </rPr>
      <t>ВС</t>
    </r>
    <r>
      <rPr>
        <rFont val="Times New Roman"/>
        <color rgb="000000" tint="0"/>
        <sz val="16"/>
      </rPr>
      <t xml:space="preserve">, </t>
    </r>
    <r>
      <rPr>
        <rFont val="Times New Roman"/>
        <color rgb="000000" tint="0"/>
        <sz val="16"/>
      </rPr>
      <t>ТС</t>
    </r>
  </si>
  <si>
    <t>г. Омск, ул. Стрельникова, д. 4</t>
  </si>
  <si>
    <t>г. Омск, ул. Стрельникова, д. 5</t>
  </si>
  <si>
    <t>г. Омск, ул. Стрельникова, д. 6</t>
  </si>
  <si>
    <t>г. Омск, ул. Стрельникова, д. 7</t>
  </si>
  <si>
    <t>г. Омск, ул. Стрельникова, д. 8</t>
  </si>
  <si>
    <t>г. Омск, ул. Строителей, д. 10</t>
  </si>
  <si>
    <t>20.01.1995</t>
  </si>
  <si>
    <t>г. Омск, ул. Строителей, д. 11</t>
  </si>
  <si>
    <t>г. Омск, ул. Строителей, д. 12</t>
  </si>
  <si>
    <t>г. Омск, ул. Строителей, д. 13</t>
  </si>
  <si>
    <t>г. Омск, ул. Строителей, д. 14</t>
  </si>
  <si>
    <t>г. Омск, ул. Строителей, д. 19</t>
  </si>
  <si>
    <t>г. Омск, ул. Строителей, д. 2</t>
  </si>
  <si>
    <t>г. Омск, ул. Строителей, д. 3</t>
  </si>
  <si>
    <t>20.12.1993</t>
  </si>
  <si>
    <t>г. Омск, ул. Строителей, д. 4</t>
  </si>
  <si>
    <t>г. Омск, ул. Строителей, д. 4а</t>
  </si>
  <si>
    <t>г. Омск, ул. Строителей, д. 5</t>
  </si>
  <si>
    <t>г. Омск, ул. Строителей, д. 6</t>
  </si>
  <si>
    <t>г. Омск, ул. Строителей, д. 7</t>
  </si>
  <si>
    <t>г. Омск, ул. Строителей, д. 9</t>
  </si>
  <si>
    <t>г. Омск, ул. Сулеймана Стальского, д. 1</t>
  </si>
  <si>
    <t>г. Омск, ул. Сулеймана Стальского, д. 10</t>
  </si>
  <si>
    <t>РК, РФС, ТС, БДТ, РПОД</t>
  </si>
  <si>
    <t>г. Омск, ул. Сулеймана Стальского, д. 12</t>
  </si>
  <si>
    <t>22.12.1993</t>
  </si>
  <si>
    <t>г. Омск, ул. Сулеймана Стальского, д. 12, корпус 1</t>
  </si>
  <si>
    <t>РПОД, ВО, УС, РФС</t>
  </si>
  <si>
    <t>г. Омск, ул. Сулеймана Стальского, д. 12, строение 2ОЧ</t>
  </si>
  <si>
    <t>ВО, РК, ВС, РПОД</t>
  </si>
  <si>
    <t>г. Омск, ул. Сулеймана Стальского, д. 2</t>
  </si>
  <si>
    <t>ТС, ВС, РФС, РП</t>
  </si>
  <si>
    <t>г. Омск, ул. Сулеймана Стальского, д. 2, корпус 1</t>
  </si>
  <si>
    <t>г. Омск, ул. Сулеймана Стальского, д. 3</t>
  </si>
  <si>
    <t>г. Омск, ул. Сулеймана Стальского, д. 4</t>
  </si>
  <si>
    <t>г. Омск, ул. Сулеймана Стальского, д. 6</t>
  </si>
  <si>
    <t>г. Омск, ул. Сулеймана Стальского, д. 6, корпус 1</t>
  </si>
  <si>
    <t>28.12.1998</t>
  </si>
  <si>
    <t xml:space="preserve">РПОД, ВС </t>
  </si>
  <si>
    <t>г. Омск, ул. Сулеймана Стальского, д. 7</t>
  </si>
  <si>
    <t>ЭС, РФС, ВС, ТС, РК, СК</t>
  </si>
  <si>
    <t>г. Омск, ул. Сулеймана Стальского, д. 8</t>
  </si>
  <si>
    <t>РПОД, РФС, ТС</t>
  </si>
  <si>
    <t>г. Омск, ул. Сулеймана Стальского, д. 8, корпус 1</t>
  </si>
  <si>
    <t>г. Омск, ул. Сулеймана Стальского, д. 9</t>
  </si>
  <si>
    <t>г. Омск, ул. Сурикова, д. 11</t>
  </si>
  <si>
    <t>г. Омск, ул. Сурикова, д. 13</t>
  </si>
  <si>
    <t>г. Омск, ул. Сурикова, д. 16</t>
  </si>
  <si>
    <t>г. Омск, ул. Сурикова, д. 22</t>
  </si>
  <si>
    <t>07.08.1995</t>
  </si>
  <si>
    <t>г. Омск, ул. Сурикова, д. 22/1</t>
  </si>
  <si>
    <t>г. Омск, ул. Сурикова, д. 3</t>
  </si>
  <si>
    <t>21.07.1993</t>
  </si>
  <si>
    <t>г. Омск, ул. Сурикова, д. 8</t>
  </si>
  <si>
    <t>28.04.2008</t>
  </si>
  <si>
    <t>г. Омск, ул. Суровцева, д. 100</t>
  </si>
  <si>
    <t>г. Омск, ул. Суровцева, д. 102</t>
  </si>
  <si>
    <t>г. Омск, ул. Суровцева, д. 104</t>
  </si>
  <si>
    <r>
      <rPr>
        <rFont val="Times New Roman"/>
        <color rgb="000000" tint="0"/>
        <sz val="16"/>
      </rPr>
      <t>ВС</t>
    </r>
    <r>
      <rPr>
        <rFont val="Times New Roman"/>
        <color rgb="000000" tint="0"/>
        <sz val="16"/>
      </rPr>
      <t xml:space="preserve">  </t>
    </r>
  </si>
  <si>
    <t>г. Омск, ул. Суровцева, д. 51</t>
  </si>
  <si>
    <t>г. Омск, ул. Суровцева, д. 53</t>
  </si>
  <si>
    <t>г. Омск, ул. Суровцева, д. 55</t>
  </si>
  <si>
    <t>РФС, БДТ, ЭС</t>
  </si>
  <si>
    <r>
      <rPr>
        <rFont val="Times New Roman"/>
        <color rgb="000000" tint="0"/>
        <sz val="16"/>
      </rPr>
      <t xml:space="preserve">ЭС </t>
    </r>
    <r>
      <rPr>
        <rFont val="Times New Roman"/>
        <color rgb="000000" tint="0"/>
        <sz val="16"/>
      </rPr>
      <t xml:space="preserve"> </t>
    </r>
  </si>
  <si>
    <t>г. Омск, ул. Суровцева, д. 69</t>
  </si>
  <si>
    <t>г. Омск, ул. Суровцева, д. 78</t>
  </si>
  <si>
    <t>г. Омск, ул. Суровцева, д. 80</t>
  </si>
  <si>
    <t>г. Омск, ул. Съездовская, д. 144</t>
  </si>
  <si>
    <t>г. Омск, ул. Съездовская, д. 146</t>
  </si>
  <si>
    <t>г. Омск, ул. Съездовская, д. 29, корпус 2</t>
  </si>
  <si>
    <t>г. Омск, ул. Съездовская, д. 4</t>
  </si>
  <si>
    <t>г. Омск, ул. Съездовская, д. 41</t>
  </si>
  <si>
    <t>г. Омск, ул. Съездовская, д. 50</t>
  </si>
  <si>
    <t>17.10.1994</t>
  </si>
  <si>
    <t>г. Омск, ул. Т.К.Щербанева, д. 27</t>
  </si>
  <si>
    <t>г. Омск, ул. Талалихина, д. 22</t>
  </si>
  <si>
    <t>25.03.1998</t>
  </si>
  <si>
    <t>г. Омск, ул. Таллинская, д. 74</t>
  </si>
  <si>
    <t>БДТ, ТС</t>
  </si>
  <si>
    <t>г. Омск, ул. Тарская, д. 13б</t>
  </si>
  <si>
    <t>РК, ЛО, РФС, ВС</t>
  </si>
  <si>
    <t>г. Омск, ул. Тарская, д. 151а</t>
  </si>
  <si>
    <t>19.08.1993</t>
  </si>
  <si>
    <t>г. Омск, ул. Тарская, д. 22</t>
  </si>
  <si>
    <t>г. Омск, ул. Тарская, д. 259, корпус 1</t>
  </si>
  <si>
    <t>г. Омск, ул. Тарская, д. 261, корпус 1</t>
  </si>
  <si>
    <t>08.02.2013</t>
  </si>
  <si>
    <t>г. Омск, ул. Тарская, д. 51</t>
  </si>
  <si>
    <t>г. Омск, ул. Тарская, д. 53</t>
  </si>
  <si>
    <t>г. Омск, ул. Тарская, д. 98</t>
  </si>
  <si>
    <t>г. Омск, ул. Таубе, д. 10</t>
  </si>
  <si>
    <t>г. Омск, ул. Таубе, д. 12</t>
  </si>
  <si>
    <t>г. Омск, ул. Таубе, д. 14</t>
  </si>
  <si>
    <t>г. Омск, ул. Тварковского, д. 1</t>
  </si>
  <si>
    <t>05.08.1991</t>
  </si>
  <si>
    <t>г. Омск, ул. Тварковского, д. 10</t>
  </si>
  <si>
    <t>г. Омск, ул. Тварковского, д. 2</t>
  </si>
  <si>
    <t>г. Омск, ул. Тварковского, д. 3</t>
  </si>
  <si>
    <t>г. Омск, ул. Тварковского, д. 4</t>
  </si>
  <si>
    <t>г. Омск, ул. Тварковского, д. 4а</t>
  </si>
  <si>
    <t>г. Омск, ул. Тварковского, д. 5</t>
  </si>
  <si>
    <t>г. Омск, ул. Тварковского, д. 7</t>
  </si>
  <si>
    <t>г. Омск, ул. Тварковского, д. 9</t>
  </si>
  <si>
    <t>г. Омск, ул. Тимирязева, д. 13</t>
  </si>
  <si>
    <t>27.12.1999</t>
  </si>
  <si>
    <t>г. Омск, ул. Товстухо, д. 1</t>
  </si>
  <si>
    <t>ВС, ВО ЭС, ПСД</t>
  </si>
  <si>
    <t>г. Омск, ул. Товстухо, д. 1а</t>
  </si>
  <si>
    <t>г. Омск, ул. Товстухо, д. 2</t>
  </si>
  <si>
    <t>г. Омск, ул. Товстухо, д. 3</t>
  </si>
  <si>
    <t>г. Омск, ул. Товстухо, д. 4</t>
  </si>
  <si>
    <t>г. Омск, ул. Товстухо, д. 5</t>
  </si>
  <si>
    <t>г. Омск, ул. Торговая, д. 20</t>
  </si>
  <si>
    <t>г. Омск, ул. Торговая, д. 21</t>
  </si>
  <si>
    <t>г. Омск, ул. Торговая, д. 23</t>
  </si>
  <si>
    <t>г. Омск, ул. Торговая, д. 25</t>
  </si>
  <si>
    <t>г. Омск, ул. Торговая, д. 32</t>
  </si>
  <si>
    <t>г. Омск, ул. Торговая, д. 34</t>
  </si>
  <si>
    <t>РФС, ТС, РК</t>
  </si>
  <si>
    <t>ВС, ВО, ПСД, СК</t>
  </si>
  <si>
    <t>г. Омск, ул. Торговая, д. 36</t>
  </si>
  <si>
    <t>г. Омск, ул. Транссибирская, д. 1</t>
  </si>
  <si>
    <t>г. Омск, ул. Транссибирская, д. 25, корпус 1</t>
  </si>
  <si>
    <t>ТС, РФС, ВС</t>
  </si>
  <si>
    <t>г. Омск, ул. Транссибирская, д. 25, корпус 2</t>
  </si>
  <si>
    <t>г. Омск, ул. Транссибирская, д. 3</t>
  </si>
  <si>
    <t>РК, СК, РПОД</t>
  </si>
  <si>
    <t>г. Омск, ул. Транссибирская, д. 4</t>
  </si>
  <si>
    <t>г. Омск, ул. Транссибирская, д. 5</t>
  </si>
  <si>
    <t>г. Омск, ул. Транссибирская, д. 6</t>
  </si>
  <si>
    <t>г. Омск, ул. Транссибирская, д. 6, корпус 1</t>
  </si>
  <si>
    <t>РК, РФС, РП, ЭС, РПОД</t>
  </si>
  <si>
    <t>г. Омск, ул. Транссибирская, д. 6, корпус 2</t>
  </si>
  <si>
    <t>г. Омск, ул. Третьяковская, д. 3</t>
  </si>
  <si>
    <t>г. Омск, ул. Труда, д. 1</t>
  </si>
  <si>
    <t>РПОД, РП, РВ, СК, РФС, ВС</t>
  </si>
  <si>
    <t>г. Омск, ул. Труда, д. 10</t>
  </si>
  <si>
    <t>г. Омск, ул. Труда, д. 11</t>
  </si>
  <si>
    <t>РФС, ВС, РПОД</t>
  </si>
  <si>
    <t>РПОД, РФС, БДТ, МУ</t>
  </si>
  <si>
    <t>г. Омск, ул. Труда, д. 12</t>
  </si>
  <si>
    <t>РПОД, ВС, ТС, УС</t>
  </si>
  <si>
    <t>г. Омск, ул. Труда, д. 17</t>
  </si>
  <si>
    <t>г. Омск, ул. Труда, д. 21</t>
  </si>
  <si>
    <t>г. Омск, ул. Труда, д. 29</t>
  </si>
  <si>
    <t>РП, ТС, ВС, ЭС, РФС</t>
  </si>
  <si>
    <t>г. Омск, ул. Труда, д. 3</t>
  </si>
  <si>
    <t>БДТ, ТС, ВС, РФС, ПСД, СК</t>
  </si>
  <si>
    <t>г. Омск, ул. Труда, д. 31</t>
  </si>
  <si>
    <t>г. Омск, ул. Труда, д. 33</t>
  </si>
  <si>
    <t>г. Омск, ул. Труда, д. 35</t>
  </si>
  <si>
    <t>ТС, ВС, РФС, РПОД, РК, ПСД, СК</t>
  </si>
  <si>
    <t>г. Омск, ул. Труда, д. 42</t>
  </si>
  <si>
    <t>г. Омск, ул. Труда, д. 49</t>
  </si>
  <si>
    <t>г. Омск, ул. Труда, д. 5</t>
  </si>
  <si>
    <t>РПОД, РВ, СК</t>
  </si>
  <si>
    <t>г. Омск, ул. Труда, д. 7</t>
  </si>
  <si>
    <t>г. Омск, ул. Труда, д. 9</t>
  </si>
  <si>
    <t>РПОД, БДТ, ЭС, ВС</t>
  </si>
  <si>
    <t>г. Омск, ул. Труда, д. 9а</t>
  </si>
  <si>
    <t>08.04.1994</t>
  </si>
  <si>
    <t>РФС, ПСД, СК, РК</t>
  </si>
  <si>
    <t>г. Омск, ул. Туполева, д. 1а</t>
  </si>
  <si>
    <t>г. Омск, ул. Туполева, д. 1б</t>
  </si>
  <si>
    <t>г. Омск, ул. Туполева, д. 2</t>
  </si>
  <si>
    <t>г. Омск, ул. Туполева, д. 2, корпус 1</t>
  </si>
  <si>
    <t>г. Омск, ул. Туполева, д. 3</t>
  </si>
  <si>
    <t>г. Омск, ул. Туполева, д. 3, корпус 1</t>
  </si>
  <si>
    <t>г. Омск, ул. Туполева, д. 3а</t>
  </si>
  <si>
    <t>г. Омск, ул. Туполева, д. 3б</t>
  </si>
  <si>
    <t>г. Омск, ул. Туполева, д. 3в</t>
  </si>
  <si>
    <t>ВС, УС, ПСД</t>
  </si>
  <si>
    <t>г. Омск, ул. Туполева, д. 4</t>
  </si>
  <si>
    <t>18.09.1998</t>
  </si>
  <si>
    <t>г. Омск, ул. Туполева, д. 4, корпус 1</t>
  </si>
  <si>
    <t>г. Омск, ул. Туполева, д. 5</t>
  </si>
  <si>
    <t>г. Омск, ул. Туполева, д. 5а</t>
  </si>
  <si>
    <t>г. Омск, ул. Туполева, д. 5б</t>
  </si>
  <si>
    <t>г. Омск, ул. Туполева, д. 5г</t>
  </si>
  <si>
    <t>РФС, ППА</t>
  </si>
  <si>
    <t>г. Омск, ул. Туполева, д. 6</t>
  </si>
  <si>
    <t>г. Омск, ул. Туполева, д. 6, корпус 1</t>
  </si>
  <si>
    <t>г. Омск, ул. Туполева, д. 8</t>
  </si>
  <si>
    <t>г. Омск, ул. Туполева, д. 8, корпус 2</t>
  </si>
  <si>
    <t>г. Омск, ул. Успенского, д. 14</t>
  </si>
  <si>
    <t>г. Омск, ул. Успенского, д. 31, корпус 1</t>
  </si>
  <si>
    <t>г. Омск, ул. Успенского, д. 31, корпус 2</t>
  </si>
  <si>
    <t>г. Омск, ул. Успенского, д. 31, корпус 3</t>
  </si>
  <si>
    <t>г. Омск, ул. Успенского, д. 31, корпус 4</t>
  </si>
  <si>
    <t>г. Омск, ул. Успенского, д. 31Б</t>
  </si>
  <si>
    <t>г. Омск, ул. Успенского, д. 31В</t>
  </si>
  <si>
    <t>г. Омск, ул. Успешная, д. 1а</t>
  </si>
  <si>
    <t>07.09.1993</t>
  </si>
  <si>
    <t>г. Омск, ул. Успешная, д. 2</t>
  </si>
  <si>
    <t>г. Омск, ул. Успешная, д. 3</t>
  </si>
  <si>
    <t>г. Омск, ул. Успешная, д. 3/1</t>
  </si>
  <si>
    <t>г. Омск, ул. Успешная, д. 4</t>
  </si>
  <si>
    <t>г. Омск, ул. Успешная, д. 5</t>
  </si>
  <si>
    <t>23.03.1995</t>
  </si>
  <si>
    <t>г. Омск, ул. Учебная, д. 152</t>
  </si>
  <si>
    <t>г. Омск, ул. Учебная, д. 155</t>
  </si>
  <si>
    <t>г. Омск, ул. Учебная, д. 157</t>
  </si>
  <si>
    <t>г. Омск, ул. Учебная, д. 185</t>
  </si>
  <si>
    <t>г. Омск, ул. Учебная, д. 190</t>
  </si>
  <si>
    <t>г. Омск, ул. Учебная, д. 191</t>
  </si>
  <si>
    <t>г. Омск, ул. Учебная, д. 191а</t>
  </si>
  <si>
    <t>г. Омск, ул. Учебная, д. 192</t>
  </si>
  <si>
    <t>г. Омск, ул. Учебная, д. 193</t>
  </si>
  <si>
    <t>16.03.1998</t>
  </si>
  <si>
    <t>г. Омск, ул. Учебная, д. 193а</t>
  </si>
  <si>
    <t>г. Омск, ул. Учебная, д. 193б</t>
  </si>
  <si>
    <t>г. Омск, ул. Учебная, д. 195</t>
  </si>
  <si>
    <t>г. Омск, ул. Учебная, д. 197</t>
  </si>
  <si>
    <t>г. Омск, ул. Учебная, д. 197б</t>
  </si>
  <si>
    <t>г. Омск, ул. Учебная, д. 199а</t>
  </si>
  <si>
    <t>г. Омск, ул. Учебная, д. 20</t>
  </si>
  <si>
    <t>г. Омск, ул. Учебная, д. 202</t>
  </si>
  <si>
    <t>г. Омск, ул. Учебная, д. 86</t>
  </si>
  <si>
    <t>г. Омск, ул. Учебная, д. 90</t>
  </si>
  <si>
    <t>г. Омск, ул. Училищная, д. 2</t>
  </si>
  <si>
    <t>г. Омск, ул. Училищная, д. 4</t>
  </si>
  <si>
    <t>г. Омск, ул. Училищная, д. 6</t>
  </si>
  <si>
    <t>г. Омск, ул. Ушинского, д. 8а</t>
  </si>
  <si>
    <t>г. Омск, ул. Ф.И.Тютчева, д. 11</t>
  </si>
  <si>
    <t>г. Омск, ул. Ф.И.Тютчева, д. 11, корпус 1</t>
  </si>
  <si>
    <t>г. Омск, ул. Ф.И.Тютчева, д. 2</t>
  </si>
  <si>
    <t>г. Омск, ул. Ф.И.Тютчева, д. 4</t>
  </si>
  <si>
    <t>г. Омск, ул. Ф.И.Тютчева, д. 6</t>
  </si>
  <si>
    <t>г. Омск, ул. Ф.И.Тютчева, д. 8</t>
  </si>
  <si>
    <t>г. Омск, ул. Федора Крылова, д. 10</t>
  </si>
  <si>
    <t>г. Омск, ул. Федора Крылова, д. 2</t>
  </si>
  <si>
    <t>г. Омск, ул. Федора Крылова, д. 3</t>
  </si>
  <si>
    <t>г. Омск, ул. Федора Крылова, д. 4</t>
  </si>
  <si>
    <t>г. Омск, ул. Федора Крылова, д. 5</t>
  </si>
  <si>
    <t>г. Омск, ул. Федора Крылова, д. 6</t>
  </si>
  <si>
    <t>г. Омск, ул. Федора Крылова, д. 8</t>
  </si>
  <si>
    <t>БДТ, ВС, ЭС, ТС</t>
  </si>
  <si>
    <t>г. Омск, ул. Физкультурная, д. 10</t>
  </si>
  <si>
    <t>02.08.2001</t>
  </si>
  <si>
    <t>г. Омск, ул. Физкультурная, д. 5</t>
  </si>
  <si>
    <t>ЛО, ВС, РК, ПСД</t>
  </si>
  <si>
    <t>г. Омск, ул. Физкультурная, д. 6, корпус 1</t>
  </si>
  <si>
    <t>14.02.2003</t>
  </si>
  <si>
    <t>г. Омск, ул. Физкультурная, д. 8</t>
  </si>
  <si>
    <t>22.02.2001</t>
  </si>
  <si>
    <t>г. Омск, ул. Физкультурная, д. 8г</t>
  </si>
  <si>
    <t>г. Омск, ул. Фрезерная, д. 40</t>
  </si>
  <si>
    <t>01.03.2002</t>
  </si>
  <si>
    <t>г. Омск, ул. Фрунзе, д. 1, корпус 3</t>
  </si>
  <si>
    <t>РФС, ВС, ВО, УС</t>
  </si>
  <si>
    <t>РП, РК</t>
  </si>
  <si>
    <t>г. Омск, ул. Фрунзе, д. 49</t>
  </si>
  <si>
    <t>г. Омск, ул. Фрунзе, д. 57</t>
  </si>
  <si>
    <t>г. Омск, ул. Фрунзе, д. 67</t>
  </si>
  <si>
    <t>г. Омск, ул. Фрунзе, д. 72, корпус 1</t>
  </si>
  <si>
    <t>г. Омск, ул. Фугенфирова, д. 1</t>
  </si>
  <si>
    <t>г. Омск, ул. Фугенфирова, д. 10, корпус 1</t>
  </si>
  <si>
    <t>г. Омск, ул. Фугенфирова, д. 11</t>
  </si>
  <si>
    <t>г. Омск, ул. Фугенфирова, д. 12</t>
  </si>
  <si>
    <t>г. Омск, ул. Фугенфирова, д. 13</t>
  </si>
  <si>
    <t>г. Омск, ул. Фугенфирова, д. 1а</t>
  </si>
  <si>
    <t>г. Омск, ул. Фугенфирова, д. 1б</t>
  </si>
  <si>
    <t>г. Омск, ул. Фугенфирова, д. 2</t>
  </si>
  <si>
    <t>г. Омск, ул. Фугенфирова, д. 2, корпус 1</t>
  </si>
  <si>
    <t>г. Омск, ул. Фугенфирова, д. 3</t>
  </si>
  <si>
    <t>г. Омск, ул. Фугенфирова, д. 4</t>
  </si>
  <si>
    <t>г. Омск, ул. Фугенфирова, д. 4, корпус 1</t>
  </si>
  <si>
    <t>г. Омск, ул. Фугенфирова, д. 5</t>
  </si>
  <si>
    <t>г. Омск, ул. Фугенфирова, д. 7</t>
  </si>
  <si>
    <t>г. Омск, ул. Фугенфирова, д. 9</t>
  </si>
  <si>
    <t>г. Омск, ул. Фурманова, д. 6</t>
  </si>
  <si>
    <t>26.05.2003</t>
  </si>
  <si>
    <t>г. Омск, ул. Харьковская, д. 11</t>
  </si>
  <si>
    <t>г. Омск, ул. Харьковская, д. 11, корпус 2</t>
  </si>
  <si>
    <t>г. Омск, ул. Харьковская, д. 15</t>
  </si>
  <si>
    <t>г. Омск, ул. Харьковская, д. 17</t>
  </si>
  <si>
    <t>15.03.1998</t>
  </si>
  <si>
    <t>г. Омск, ул. Харьковская, д. 19</t>
  </si>
  <si>
    <t>г. Омск, ул. Харьковская, д. 19, корпус 2</t>
  </si>
  <si>
    <t>г. Омск, ул. Харьковская, д. 23</t>
  </si>
  <si>
    <t>г. Омск, ул. Харьковская, д. 25</t>
  </si>
  <si>
    <t>г. Омск, ул. Харьковская, д. 25, корпус 2</t>
  </si>
  <si>
    <t>г. Омск, ул. Харьковская, д. 27</t>
  </si>
  <si>
    <t>ЛО, РК</t>
  </si>
  <si>
    <t>г. Омск, ул. Харьковская, д. 27, корпус 1</t>
  </si>
  <si>
    <t>г. Омск, ул. Харьковская, д. 3, корпус 1</t>
  </si>
  <si>
    <t>г. Омск, ул. Харьковская, д. 9</t>
  </si>
  <si>
    <t>г. Омск, ул. Химиков, д. 10а</t>
  </si>
  <si>
    <t>г. Омск, ул. Химиков, д. 12</t>
  </si>
  <si>
    <t>г. Омск, ул. Химиков, д. 12, корпус 2</t>
  </si>
  <si>
    <t>09.08.1994</t>
  </si>
  <si>
    <t>г. Омск, ул. Химиков, д. 12а</t>
  </si>
  <si>
    <t xml:space="preserve"> ВС, ВО, ТС, ПСД</t>
  </si>
  <si>
    <t>г. Омск, ул. Химиков, д. 14</t>
  </si>
  <si>
    <t>г. Омск, ул. Химиков, д. 16</t>
  </si>
  <si>
    <t>08.04.1999</t>
  </si>
  <si>
    <t>ТС, УС, РФС, РПОД, МУ</t>
  </si>
  <si>
    <t>г. Омск, ул. Химиков, д. 16, корпус 1</t>
  </si>
  <si>
    <t>г. Омск, ул. Химиков, д. 16, корпус 2</t>
  </si>
  <si>
    <t>г. Омск, ул. Химиков, д. 16, корпус 3</t>
  </si>
  <si>
    <t>г. Омск, ул. Химиков, д. 17</t>
  </si>
  <si>
    <t>г. Омск, ул. Химиков, д. 18</t>
  </si>
  <si>
    <t>ТС, РПОД, ВС</t>
  </si>
  <si>
    <t>г. Омск, ул. Химиков, д. 18, корпус 1</t>
  </si>
  <si>
    <t>г. Омск, ул. Химиков, д. 18, корпус 2</t>
  </si>
  <si>
    <t>21.08.1995</t>
  </si>
  <si>
    <t>г. Омск, ул. Химиков, д. 20</t>
  </si>
  <si>
    <t>г. Омск, ул. Химиков, д. 20а</t>
  </si>
  <si>
    <t>г. Омск, ул. Химиков, д. 22б</t>
  </si>
  <si>
    <r>
      <rPr>
        <rFont val="Times New Roman"/>
        <color rgb="000000" tint="0"/>
        <sz val="16"/>
      </rPr>
      <t xml:space="preserve">ТС, </t>
    </r>
    <r>
      <rPr>
        <rFont val="Times New Roman"/>
        <color rgb="000000" tint="0"/>
        <sz val="16"/>
      </rPr>
      <t>ВО, ВС</t>
    </r>
  </si>
  <si>
    <t>г. Омск, ул. Химиков, д. 25</t>
  </si>
  <si>
    <t>г. Омск, ул. Химиков, д. 29</t>
  </si>
  <si>
    <t>г. Омск, ул. Химиков, д. 29а</t>
  </si>
  <si>
    <t>г. Омск, ул. Химиков, д. 31</t>
  </si>
  <si>
    <t>г. Омск, ул. Химиков, д. 32</t>
  </si>
  <si>
    <t>РФС, РПОД, ТС, РК</t>
  </si>
  <si>
    <t>г. Омск, ул. Химиков, д. 32, корпус 1</t>
  </si>
  <si>
    <t>г. Омск, ул. Химиков, д. 34</t>
  </si>
  <si>
    <t>г. Омск, ул. Химиков, д. 34, корпус 1</t>
  </si>
  <si>
    <t>г. Омск, ул. Химиков, д. 36</t>
  </si>
  <si>
    <t>г. Омск, ул. Химиков, д. 38</t>
  </si>
  <si>
    <t>22.07.1994</t>
  </si>
  <si>
    <t>г. Омск, ул. Химиков, д. 4</t>
  </si>
  <si>
    <t>г. Омск, ул. Химиков, д. 40</t>
  </si>
  <si>
    <t>РК, БДТ, ВО</t>
  </si>
  <si>
    <t>г. Омск, ул. Химиков, д. 43</t>
  </si>
  <si>
    <t>29.09.1993</t>
  </si>
  <si>
    <t>БДТ, РК, УС, ПСД, ВС, РФС</t>
  </si>
  <si>
    <t>г. Омск, ул. Химиков, д. 45</t>
  </si>
  <si>
    <t>13.02.1995</t>
  </si>
  <si>
    <t>ВС, ВО, ТС, РФ, БДТ</t>
  </si>
  <si>
    <t>г. Омск, ул. Химиков, д. 46</t>
  </si>
  <si>
    <t>г. Омск, ул. Химиков, д. 47б</t>
  </si>
  <si>
    <t>г. Омск, ул. Химиков, д. 47г</t>
  </si>
  <si>
    <t>г. Омск, ул. Химиков, д. 47д</t>
  </si>
  <si>
    <t>г. Омск, ул. Химиков, д. 48</t>
  </si>
  <si>
    <t>ВС, ВО, ТС, ЭС, ПСД, РК</t>
  </si>
  <si>
    <t>г. Омск, ул. Химиков, д. 48б</t>
  </si>
  <si>
    <t>г. Омск, ул. Химиков, д. 4а</t>
  </si>
  <si>
    <t>г. Омск, ул. Химиков, д. 4б</t>
  </si>
  <si>
    <r>
      <t xml:space="preserve">ВС, ВО, ТС, ЭС, УС, </t>
    </r>
    <r>
      <rPr>
        <rFont val="Times New Roman"/>
        <color rgb="000000" tint="0"/>
        <sz val="16"/>
      </rPr>
      <t>РК, РПОД, СК</t>
    </r>
  </si>
  <si>
    <t>г. Омск, ул. Химиков, д. 50</t>
  </si>
  <si>
    <t>27.04.1999</t>
  </si>
  <si>
    <t>г. Омск, ул. Химиков, д. 52</t>
  </si>
  <si>
    <t>г. Омск, ул. Химиков, д. 53</t>
  </si>
  <si>
    <t>03.08.1993</t>
  </si>
  <si>
    <t>г. Омск, ул. Химиков, д. 55</t>
  </si>
  <si>
    <t>г. Омск, ул. Химиков, д. 6</t>
  </si>
  <si>
    <t>г. Омск, ул. Химиков, д. 6, корпус 1</t>
  </si>
  <si>
    <t>г. Омск, ул. Химиков, д. 6, корпус 2</t>
  </si>
  <si>
    <t>г. Омск, ул. Химиков, д. 6, корпус 3</t>
  </si>
  <si>
    <t>г. Омск, ул. Химиков, д. 61</t>
  </si>
  <si>
    <t>ВС,ЭС,ВО, ПСД</t>
  </si>
  <si>
    <t>г. Омск, ул. Химиков, д. 63</t>
  </si>
  <si>
    <t>г. Омск, ул. Химиков, д. 63а</t>
  </si>
  <si>
    <t>г. Омск, ул. Химиков, д. 65</t>
  </si>
  <si>
    <t>г. Омск, ул. Химиков, д. 67</t>
  </si>
  <si>
    <t>г. Омск, ул. Химиков, д. 6а</t>
  </si>
  <si>
    <t>ТС, УНК, РФС</t>
  </si>
  <si>
    <t>г. Омск, ул. Химиков, д. 6б</t>
  </si>
  <si>
    <t>г. Омск, ул. Химиков, д. 6в</t>
  </si>
  <si>
    <t>г. Омск, ул. Хлебная, д. 17</t>
  </si>
  <si>
    <t>г. Омск, ул. Хлебная, д. 17а</t>
  </si>
  <si>
    <t>09.07.1996</t>
  </si>
  <si>
    <t>г. Омск, ул. Хлебная, д. 33</t>
  </si>
  <si>
    <t>г. Омск, ул. Худенко, д. 1а</t>
  </si>
  <si>
    <t>г. Омск, ул. Худенко, д. 3</t>
  </si>
  <si>
    <t>г. Омск, ул. Худенко, д. 5</t>
  </si>
  <si>
    <t>РК, ЭС, РПОД, БДТ</t>
  </si>
  <si>
    <t>г. Омск, ул. Циолковского, д. 2</t>
  </si>
  <si>
    <t>РК, СК, РФС</t>
  </si>
  <si>
    <t>г. Омск, ул. Циолковского, д. 4</t>
  </si>
  <si>
    <t>г. Омск, ул. Циолковского, д. 4а</t>
  </si>
  <si>
    <t>г. Омск, ул. Циолковского, д. 6</t>
  </si>
  <si>
    <t>ВС, ВО, ТС, ЭС, ПСД, РФС, СК</t>
  </si>
  <si>
    <t>г. Омск, ул. Циолковского, д. 6, корпус 1</t>
  </si>
  <si>
    <t>г. Омск, ул. Чайковского, д. 1</t>
  </si>
  <si>
    <t>г. Омск, ул. Чайковского, д. 10</t>
  </si>
  <si>
    <t xml:space="preserve">ТС, РПОД </t>
  </si>
  <si>
    <t>г. Омск, ул. Чайковского, д. 12</t>
  </si>
  <si>
    <t>г. Омск, ул. Чайковского, д. 3</t>
  </si>
  <si>
    <t>г. Омск, ул. Чайковского, д. 4</t>
  </si>
  <si>
    <t>г. Омск, ул. Чайковского, д. 6</t>
  </si>
  <si>
    <t>г. Омск, ул. Чапаева, д. 81</t>
  </si>
  <si>
    <t>г. Омск, ул. Чапаева, д. 83</t>
  </si>
  <si>
    <t>г. Омск, ул. Челюскинцев, д. 100</t>
  </si>
  <si>
    <t>г. Омск, ул. Челюскинцев, д. 101</t>
  </si>
  <si>
    <t>г. Омск, ул. Челюскинцев, д. 102, корпус 1</t>
  </si>
  <si>
    <t>г. Омск, ул. Челюскинцев, д. 102, корпус 2</t>
  </si>
  <si>
    <t>г. Омск, ул. Челюскинцев, д. 104, корпус 1</t>
  </si>
  <si>
    <t>г. Омск, ул. Челюскинцев, д. 106</t>
  </si>
  <si>
    <t>г. Омск, ул. Челюскинцев, д. 79</t>
  </si>
  <si>
    <t>г. Омск, ул. Челюскинцев, д. 81</t>
  </si>
  <si>
    <t>г. Омск, ул. Челюскинцев, д. 83</t>
  </si>
  <si>
    <t>г. Омск, ул. Челюскинцев, д. 83а</t>
  </si>
  <si>
    <t>г. Омск, ул. Челюскинцев, д. 83б</t>
  </si>
  <si>
    <t>г. Омск, ул. Челюскинцев, д. 83в</t>
  </si>
  <si>
    <t>г. Омск, ул. Челюскинцев, д. 85</t>
  </si>
  <si>
    <t>27.08.2002</t>
  </si>
  <si>
    <t>г. Омск, ул. Челюскинцев, д. 87</t>
  </si>
  <si>
    <t>г. Омск, ул. Челюскинцев, д. 89</t>
  </si>
  <si>
    <t>08.10.1998</t>
  </si>
  <si>
    <t>г. Омск, ул. Челюскинцев, д. 90</t>
  </si>
  <si>
    <t>г. Омск, ул. Челюскинцев, д. 91</t>
  </si>
  <si>
    <t>14.09.1998</t>
  </si>
  <si>
    <t>г. Омск, ул. Челюскинцев, д. 93</t>
  </si>
  <si>
    <t>г. Омск, ул. Челюскинцев, д. 95</t>
  </si>
  <si>
    <t>г. Омск, ул. Челюскинцев, д. 97</t>
  </si>
  <si>
    <t>г. Омск, ул. Челюскинцев, д. 98</t>
  </si>
  <si>
    <r>
      <t xml:space="preserve">РК, ПСД, </t>
    </r>
    <r>
      <rPr>
        <rFont val="Times New Roman"/>
        <color rgb="000000" tint="0"/>
        <sz val="16"/>
      </rPr>
      <t>ВС, РП, СК</t>
    </r>
  </si>
  <si>
    <t>г. Омск, ул. Челюскинцев, д. 98А</t>
  </si>
  <si>
    <t xml:space="preserve">ЭС, ВС </t>
  </si>
  <si>
    <t>г. Омск, ул. Челюскинцев, д. 99</t>
  </si>
  <si>
    <t>г. Омск, ул. Чернышевского, д. 2/3</t>
  </si>
  <si>
    <t>г. Омск, ул. Чернышевского, д. 3</t>
  </si>
  <si>
    <t>08.10.2004</t>
  </si>
  <si>
    <t>г. Омск, ул. Чернышевского, д. 80</t>
  </si>
  <si>
    <t>г. Омск, ул. Чехова, д. 3</t>
  </si>
  <si>
    <t>г. Омск, ул. Чкалова, д. 31</t>
  </si>
  <si>
    <t>г. Омск, ул. Чкалова, д. 33</t>
  </si>
  <si>
    <t>г. Омск, ул. Чкалова, д. 37</t>
  </si>
  <si>
    <t>г. Омск, ул. Чкалова, д. 44</t>
  </si>
  <si>
    <t>г. Омск, ул. Чкалова, д. 8</t>
  </si>
  <si>
    <t>г. Омск, ул. Чокана Валиханова, д. 11</t>
  </si>
  <si>
    <t>г. Омск, ул. Чокана Валиханова, д. 18</t>
  </si>
  <si>
    <t>г. Омск, ул. Чокана Валиханова, д. 2</t>
  </si>
  <si>
    <t>г. Омск, ул. Чокана Валиханова, д. 2, корпус 1</t>
  </si>
  <si>
    <t>г. Омск, ул. Шакурова, д. 10</t>
  </si>
  <si>
    <t>г. Омск, ул. Шакурова, д. 12</t>
  </si>
  <si>
    <t>РФС, РП, РПОД</t>
  </si>
  <si>
    <t>г. Омск, ул. Шакурова, д. 3</t>
  </si>
  <si>
    <t>г. Омск, ул. Шакурова, д. 3, корпус 1</t>
  </si>
  <si>
    <t>г. Омск, ул. Шакурова, д. 4</t>
  </si>
  <si>
    <t>г. Омск, ул. Шакурова, д. 5</t>
  </si>
  <si>
    <t>г. Омск, ул. Шакурова, д. 6</t>
  </si>
  <si>
    <t>г. Омск, ул. Шакурова, д. 7</t>
  </si>
  <si>
    <t>г. Омск, ул. Шакурова, д. 8</t>
  </si>
  <si>
    <t>г. Омск, ул. Шакурова, д. 8, корпус 1</t>
  </si>
  <si>
    <t>г. Омск, ул. Шакурова, д. 8, корпус 3</t>
  </si>
  <si>
    <t>г. Омск, ул. Шакурова, д. 9</t>
  </si>
  <si>
    <t>г. Омск, ул. Шебалдина, д. 164</t>
  </si>
  <si>
    <t>г. Омск, ул. Шебалдина, д. 166</t>
  </si>
  <si>
    <t>г. Омск, ул. Шебалдина, д. 168</t>
  </si>
  <si>
    <t>г. Омск, ул. Шебалдина, д. 170</t>
  </si>
  <si>
    <t>г. Омск, ул. Шебалдина, д. 199</t>
  </si>
  <si>
    <t>г. Омск, ул. Шебалдина, д. 199, корпус 1</t>
  </si>
  <si>
    <t>г. Омск, ул. Шебалдина, д. 199, корпус 2</t>
  </si>
  <si>
    <t>г. Омск, ул. Шебалдина, д. 31</t>
  </si>
  <si>
    <t>г. Омск, ул. Шебалдина, д. 33А</t>
  </si>
  <si>
    <t>г. Омск, ул. Шебалдина, д. 68</t>
  </si>
  <si>
    <t>г. Омск, ул. Школьная, д. 1</t>
  </si>
  <si>
    <t>г. Омск, ул. Школьная, д. 11</t>
  </si>
  <si>
    <t>г. Омск, ул. Школьная, д. 2</t>
  </si>
  <si>
    <t>г. Омск, ул. Школьная, д. 3</t>
  </si>
  <si>
    <t>г. Омск, ул. Школьная, д. 3а</t>
  </si>
  <si>
    <t>г. Омск, ул. Школьная, д. 5а</t>
  </si>
  <si>
    <t>г. Омск, ул. Школьная, д. 9</t>
  </si>
  <si>
    <t>г. Омск, ул. Энергетиков, д. 1</t>
  </si>
  <si>
    <t>г. Омск, ул. Энергетиков, д. 10</t>
  </si>
  <si>
    <t>г. Омск, ул. Энергетиков, д. 12</t>
  </si>
  <si>
    <t>г. Омск, ул. Энергетиков, д. 18</t>
  </si>
  <si>
    <t>г. Омск, ул. Энергетиков, д. 20</t>
  </si>
  <si>
    <t>г. Омск, ул. Энергетиков, д. 22</t>
  </si>
  <si>
    <t>г. Омск, ул. Энергетиков, д. 24</t>
  </si>
  <si>
    <t>г. Омск, ул. Энергетиков, д. 26</t>
  </si>
  <si>
    <t>г. Омск, ул. Энергетиков, д. 28</t>
  </si>
  <si>
    <t>г. Омск, ул. Энергетиков, д. 29</t>
  </si>
  <si>
    <t>г. Омск, ул. Энергетиков, д. 29а</t>
  </si>
  <si>
    <t>10.02.1995</t>
  </si>
  <si>
    <t>г. Омск, ул. Энергетиков, д. 3</t>
  </si>
  <si>
    <t>г. Омск, ул. Энергетиков, д. 31</t>
  </si>
  <si>
    <t>23.10.1996</t>
  </si>
  <si>
    <t>г. Омск, ул. Энергетиков, д. 31а</t>
  </si>
  <si>
    <t>г. Омск, ул. Энергетиков, д. 31б</t>
  </si>
  <si>
    <t>г. Омск, ул. Энергетиков, д. 31в</t>
  </si>
  <si>
    <t>г. Омск, ул. Энергетиков, д. 33</t>
  </si>
  <si>
    <t>г. Омск, ул. Энергетиков, д. 3а</t>
  </si>
  <si>
    <t>г. Омск, ул. Энергетиков, д. 4</t>
  </si>
  <si>
    <r>
      <rPr>
        <rFont val="Times New Roman"/>
        <color rgb="000000" tint="0"/>
        <sz val="16"/>
      </rPr>
      <t>ВС, ВО, ТС, ЭС, ПСД</t>
    </r>
  </si>
  <si>
    <t>г. Омск, ул. Энергетиков, д. 61</t>
  </si>
  <si>
    <t>г. Омск, ул. Энергетиков, д. 63</t>
  </si>
  <si>
    <t>г. Омск, ул. Энергетиков, д. 63, корпус 1</t>
  </si>
  <si>
    <t>г. Омск, ул. Энергетиков, д. 63а</t>
  </si>
  <si>
    <r>
      <rPr>
        <rFont val="Times New Roman"/>
        <color rgb="000000" tint="0"/>
        <sz val="16"/>
      </rPr>
      <t xml:space="preserve">ЭС, ТС, СК, </t>
    </r>
    <r>
      <rPr>
        <rFont val="Times New Roman"/>
        <color rgb="000000" tint="0"/>
        <sz val="16"/>
      </rPr>
      <t>РК, ПСД</t>
    </r>
  </si>
  <si>
    <t>г. Омск, ул. Энергетиков, д. 63б</t>
  </si>
  <si>
    <t>г. Омск, ул. Энергетиков, д. 63в</t>
  </si>
  <si>
    <t>г. Омск, ул. Энергетиков, д. 65</t>
  </si>
  <si>
    <t>г. Омск, ул. Энергетиков, д. 65а</t>
  </si>
  <si>
    <t>г. Омск, ул. Энергетиков, д. 66</t>
  </si>
  <si>
    <t>г. Омск, ул. Энергетиков, д. 66а</t>
  </si>
  <si>
    <t>04.12.1999</t>
  </si>
  <si>
    <t>г. Омск, ул. Энергетиков, д. 67</t>
  </si>
  <si>
    <t>г. Омск, ул. Энергетиков, д. 67а</t>
  </si>
  <si>
    <t>г. Омск, ул. Энергетиков, д. 68</t>
  </si>
  <si>
    <t>г. Омск, ул. Энергетиков, д. 69</t>
  </si>
  <si>
    <t>г. Омск, ул. Энергетиков, д. 69а</t>
  </si>
  <si>
    <t>г. Омск, ул. Энергетиков, д. 7</t>
  </si>
  <si>
    <t>г. Омск, ул. Энергетиков, д. 70</t>
  </si>
  <si>
    <t>10.03.2005</t>
  </si>
  <si>
    <t>г. Омск, ул. Энергетиков, д. 7а</t>
  </si>
  <si>
    <t>г. Омск, ул. Энергетиков, д. 8</t>
  </si>
  <si>
    <t>12.02.1998</t>
  </si>
  <si>
    <t>г. Омск, ул. Энергетиков, д. 9</t>
  </si>
  <si>
    <t>г. Омск, ул. Энтузиастов, д. 11</t>
  </si>
  <si>
    <t>г. Омск, ул. Энтузиастов, д. 11а</t>
  </si>
  <si>
    <t>г. Омск, ул. Энтузиастов, д. 11в</t>
  </si>
  <si>
    <t>г. Омск, ул. Энтузиастов, д. 13</t>
  </si>
  <si>
    <t>г. Омск, ул. Энтузиастов, д. 13а</t>
  </si>
  <si>
    <t>г. Омск, ул. Энтузиастов, д. 15</t>
  </si>
  <si>
    <t>г. Омск, ул. Энтузиастов, д. 16</t>
  </si>
  <si>
    <t>г. Омск, ул. Энтузиастов, д. 17</t>
  </si>
  <si>
    <t>г. Омск, ул. Энтузиастов, д. 19</t>
  </si>
  <si>
    <t>г. Омск, ул. Энтузиастов, д. 19а</t>
  </si>
  <si>
    <t>г. Омск, ул. Энтузиастов, д. 21а</t>
  </si>
  <si>
    <t>г. Омск, ул. Энтузиастов, д. 23</t>
  </si>
  <si>
    <t>РК, БДТ, ЭС</t>
  </si>
  <si>
    <t>г. Омск, ул. Энтузиастов, д. 23а</t>
  </si>
  <si>
    <t>г. Омск, ул. Энтузиастов, д. 23б</t>
  </si>
  <si>
    <t>г. Омск, ул. Энтузиастов, д. 25</t>
  </si>
  <si>
    <t>РП, РФС</t>
  </si>
  <si>
    <t>г. Омск, ул. Энтузиастов, д. 25а</t>
  </si>
  <si>
    <t>г. Омск, ул. Энтузиастов, д. 27</t>
  </si>
  <si>
    <t>г. Омск, ул. Энтузиастов, д. 29</t>
  </si>
  <si>
    <t>г. Омск, ул. Энтузиастов, д. 3</t>
  </si>
  <si>
    <t>г. Омск, ул. Энтузиастов, д. 31</t>
  </si>
  <si>
    <t>г. Омск, ул. Энтузиастов, д. 31б</t>
  </si>
  <si>
    <t>г. Омск, ул. Энтузиастов, д. 33а</t>
  </si>
  <si>
    <t>г. Омск, ул. Энтузиастов, д. 33б</t>
  </si>
  <si>
    <t>г. Омск, ул. Энтузиастов, д. 33в</t>
  </si>
  <si>
    <t>г. Омск, ул. Энтузиастов, д. 33г</t>
  </si>
  <si>
    <t>г. Омск, ул. Энтузиастов, д. 35</t>
  </si>
  <si>
    <t>г. Омск, ул. Энтузиастов, д. 37, корпус 1</t>
  </si>
  <si>
    <t>08.02.1999</t>
  </si>
  <si>
    <t>г. Омск, ул. Энтузиастов, д. 37, корпус 2</t>
  </si>
  <si>
    <t>18.03.1999</t>
  </si>
  <si>
    <t>г. Омск, ул. Энтузиастов, д. 43</t>
  </si>
  <si>
    <t>г. Омск, ул. Энтузиастов, д. 45</t>
  </si>
  <si>
    <t>г. Омск, ул. Энтузиастов, д. 49</t>
  </si>
  <si>
    <t>г. Омск, ул. Энтузиастов, д. 5</t>
  </si>
  <si>
    <t>г. Омск, ул. Энтузиастов, д. 5а</t>
  </si>
  <si>
    <t>г. Омск, ул. Энтузиастов, д. 61</t>
  </si>
  <si>
    <t>г. Омск, ул. Энтузиастов, д. 61б</t>
  </si>
  <si>
    <t>г. Омск, ул. Энтузиастов, д. 63</t>
  </si>
  <si>
    <t>г. Омск, ул. Энтузиастов, д. 63а</t>
  </si>
  <si>
    <t>г. Омск, ул. Энтузиастов, д. 63б</t>
  </si>
  <si>
    <t>г. Омск, ул. Энтузиастов, д. 63В</t>
  </si>
  <si>
    <t>г. Омск, ул. Энтузиастов, д. 65</t>
  </si>
  <si>
    <t>г. Омск, ул. Энтузиастов, д. 65а</t>
  </si>
  <si>
    <t>ВС, ВО, УС, РК</t>
  </si>
  <si>
    <t>г. Омск, ул. Энтузиастов, д. 65б</t>
  </si>
  <si>
    <t>РК, ТС, УС</t>
  </si>
  <si>
    <t>г. Омск, ул. Энтузиастов, д. 65В</t>
  </si>
  <si>
    <t>г. Омск, ул. Энтузиастов, д. 67</t>
  </si>
  <si>
    <t>г. Омск, ул. Энтузиастов, д. 67а</t>
  </si>
  <si>
    <t>г. Омск, ул. Энтузиастов, д. 67б</t>
  </si>
  <si>
    <t>г. Омск, ул. Энтузиастов, д. 9</t>
  </si>
  <si>
    <t>г. Омск, ул. Юбилейная, д. 1</t>
  </si>
  <si>
    <t>ВС, ВО, ЭС, ТС, УС, ПСД</t>
  </si>
  <si>
    <t>г. Омск, ул. Юбилейная, д. 2</t>
  </si>
  <si>
    <t>г. Омск, ул. Юбилейная, д. 3</t>
  </si>
  <si>
    <t>г. Омск, ул. Юбилейная, д. 4</t>
  </si>
  <si>
    <t>г. Омск, ул. Юбилейная, д. 5</t>
  </si>
  <si>
    <t>г. Омск, ул. Юбилейная, д. 6</t>
  </si>
  <si>
    <t>г. Омск, ул. Юбилейная, д. 7</t>
  </si>
  <si>
    <t>г. Омск, ул. Южная, д. 101а</t>
  </si>
  <si>
    <t>11.07.2006</t>
  </si>
  <si>
    <t>г. Омск, ул. Южная, д. 101в</t>
  </si>
  <si>
    <t>г. Омск, ул. Южная, д. 103</t>
  </si>
  <si>
    <t>г. Омск, ул. Южная, д. 105</t>
  </si>
  <si>
    <t>г. Омск, ул. Южная, д. 97</t>
  </si>
  <si>
    <t>г. Омск, ул. Южная, д. 99</t>
  </si>
  <si>
    <t>г. Омск, ул. Южная, д. 99а</t>
  </si>
  <si>
    <t>г. Омск, ул. Южная, д. 99б</t>
  </si>
  <si>
    <t>г. Омск, ул. Яковлева, д. 10</t>
  </si>
  <si>
    <t>г. Омск, ул. Яковлева, д. 106</t>
  </si>
  <si>
    <t>г. Омск, ул. Яковлева, д. 11</t>
  </si>
  <si>
    <t>г. Омск, ул. Яковлева, д. 112, корпус 1</t>
  </si>
  <si>
    <t>г. Омск, ул. Яковлева, д. 12</t>
  </si>
  <si>
    <t>г. Омск, ул. Яковлева, д. 143</t>
  </si>
  <si>
    <t>25.04.2005</t>
  </si>
  <si>
    <t>г. Омск, ул. Яковлева, д. 147</t>
  </si>
  <si>
    <t>г. Омск, ул. Яковлева, д. 147, строение 2ОЧ</t>
  </si>
  <si>
    <t>г. Омск, ул. Яковлева, д. 16</t>
  </si>
  <si>
    <t>26.12.2006</t>
  </si>
  <si>
    <t>г. Омск, ул. Яковлева, д. 166</t>
  </si>
  <si>
    <t>02.08.1995</t>
  </si>
  <si>
    <t>г. Омск, ул. Яковлева, д. 169</t>
  </si>
  <si>
    <t>г. Омск, ул. Яковлева, д. 2</t>
  </si>
  <si>
    <t>г. Омск, ул. Яковлева, д. 4</t>
  </si>
  <si>
    <t>г. Омск, ул. Яковлева, д. 7</t>
  </si>
  <si>
    <t>г. Омск, ул. Яковлева, д. 8</t>
  </si>
  <si>
    <t>г. Омск, ул. Яковлева, д. 9</t>
  </si>
  <si>
    <t>г. Омск, ул. Ялтинская, д. 30</t>
  </si>
  <si>
    <t>г. Омск, ул. Ялтинская, д. 45</t>
  </si>
  <si>
    <t>г. Омск, ул. Ялтинская, д. 45а</t>
  </si>
  <si>
    <t>г. Омск, ул. Ялтинская, д. 49</t>
  </si>
  <si>
    <t>г. Омск, ул. Ялтинская, д. 49а</t>
  </si>
  <si>
    <t>г. Омск, ул. Ялтинская, д. 49б</t>
  </si>
  <si>
    <t>ж/д_оп. 2888 км, д. 4</t>
  </si>
  <si>
    <t>ж/д_оп. 2888 км, д. 5</t>
  </si>
  <si>
    <t>ж/д_оп. 2888 км, д. 6</t>
  </si>
  <si>
    <t>ж/д_оп. 2888 км, д. 7</t>
  </si>
  <si>
    <t>ж/д_оп. 2888 км, д. 8</t>
  </si>
  <si>
    <t>13.06.1993</t>
  </si>
  <si>
    <t>мкр. Входной, д. 10</t>
  </si>
  <si>
    <t>мкр. Входной, д. 11</t>
  </si>
  <si>
    <t>мкр. Входной, д. 12</t>
  </si>
  <si>
    <t>мкр. Входной, д. 13</t>
  </si>
  <si>
    <t>мкр. Входной, д. 13, корпус 1</t>
  </si>
  <si>
    <t>мкр. Входной, д. 14</t>
  </si>
  <si>
    <t>мкр. Входной, д. 15</t>
  </si>
  <si>
    <t>мкр. Входной, д. 16</t>
  </si>
  <si>
    <t>мкр. Входной, д. 17</t>
  </si>
  <si>
    <t>мкр. Входной, д. 18</t>
  </si>
  <si>
    <t>мкр. Входной, д. 18, корпус 1</t>
  </si>
  <si>
    <t>ПСД, ГС, ЭС</t>
  </si>
  <si>
    <t>мкр. Входной, д. 19</t>
  </si>
  <si>
    <t>мкр. Входной, д. 19, корпус 1</t>
  </si>
  <si>
    <t>мкр. Входной, д. 19, корпус 2</t>
  </si>
  <si>
    <t>13.06.1995</t>
  </si>
  <si>
    <t>мкр. Входной, д. 1а</t>
  </si>
  <si>
    <t>мкр. Входной, д. 2, корпус 1</t>
  </si>
  <si>
    <t>мкр. Входной, д. 20</t>
  </si>
  <si>
    <t>мкр. Входной, д. 21</t>
  </si>
  <si>
    <t>ЭС, РПОД, РП, ПСД, СК</t>
  </si>
  <si>
    <t>мкр. Входной, д. 22</t>
  </si>
  <si>
    <t>мкр. Входной, д. 23</t>
  </si>
  <si>
    <t>мкр. Входной, д. 23, корпус 1</t>
  </si>
  <si>
    <t>мкр. Входной, д. 24</t>
  </si>
  <si>
    <t>мкр. Входной, д. 25</t>
  </si>
  <si>
    <t>мкр. Входной, д. 26</t>
  </si>
  <si>
    <t>мкр. Входной, д. 27</t>
  </si>
  <si>
    <t>мкр. Входной, д. 28</t>
  </si>
  <si>
    <t>мкр. Входной, д. 28, корпус 1</t>
  </si>
  <si>
    <t>мкр. Входной, д. 28, корпус 2</t>
  </si>
  <si>
    <t>мкр. Входной, д. 29</t>
  </si>
  <si>
    <t>мкр. Входной, д. 2а</t>
  </si>
  <si>
    <t>мкр. Входной, д. 2б</t>
  </si>
  <si>
    <t>мкр. Входной, д. 2в</t>
  </si>
  <si>
    <t>мкр. Входной, д. 30</t>
  </si>
  <si>
    <t>мкр. Входной, д. 31</t>
  </si>
  <si>
    <t>мкр. Входной, д. 32</t>
  </si>
  <si>
    <t>мкр. Входной, д. 33</t>
  </si>
  <si>
    <t>мкр. Входной, д. 33, корпус 1</t>
  </si>
  <si>
    <t>мкр. Входной, д. 34</t>
  </si>
  <si>
    <t>мкр. Входной, д. 35</t>
  </si>
  <si>
    <t>мкр. Входной, д. 36</t>
  </si>
  <si>
    <t>мкр. Входной, д. 3а</t>
  </si>
  <si>
    <t>мкр. Входной, д. 3б</t>
  </si>
  <si>
    <t>мкр. Входной, д. 4а</t>
  </si>
  <si>
    <t>мкр. Входной, д. 4б</t>
  </si>
  <si>
    <t>мкр. Входной, д. 5</t>
  </si>
  <si>
    <t>мкр. Входной, д. 7</t>
  </si>
  <si>
    <t>мкр. Входной, д. 9</t>
  </si>
  <si>
    <t>мкр. Загородный, д. 1, корпус 1</t>
  </si>
  <si>
    <t>мкр. Загородный, д. 10</t>
  </si>
  <si>
    <t>мкр. Загородный, д. 11</t>
  </si>
  <si>
    <t>13.05.2013</t>
  </si>
  <si>
    <t>мкр. Загородный, д. 14</t>
  </si>
  <si>
    <t>2004, 2009</t>
  </si>
  <si>
    <t>мкр. Загородный, д. 2</t>
  </si>
  <si>
    <t>мкр. Загородный, д. 3</t>
  </si>
  <si>
    <t>мкр. Загородный, д. 3а</t>
  </si>
  <si>
    <t>мкр. Загородный, д. 4</t>
  </si>
  <si>
    <t>мкр. Загородный, д. 5</t>
  </si>
  <si>
    <t>мкр. Загородный, д. 6</t>
  </si>
  <si>
    <t>мкр. Загородный, д. 7</t>
  </si>
  <si>
    <t>мкр. Загородный, д. 8</t>
  </si>
  <si>
    <t>п. Биофабрика, д. 1, корпус 1</t>
  </si>
  <si>
    <t>п. Биофабрика, д. 12</t>
  </si>
  <si>
    <t>п. Биофабрика, д. 12, корпус 1</t>
  </si>
  <si>
    <t>п. Биофабрика, д. 15, корпус 1</t>
  </si>
  <si>
    <t>п. Биофабрика, д. 19, корпус 1</t>
  </si>
  <si>
    <t>п. Биофабрика, д. 20</t>
  </si>
  <si>
    <t>п. Биофабрика, д. 21</t>
  </si>
  <si>
    <t>п. Биофабрика, д. 22</t>
  </si>
  <si>
    <t>п. Биофабрика, д. 23</t>
  </si>
  <si>
    <t>п. Биофабрика, д. 3, корпус 1</t>
  </si>
  <si>
    <t>п. Биофабрика, д. 4</t>
  </si>
  <si>
    <t>п. Биофабрика, д. 6</t>
  </si>
  <si>
    <t>п. Биофабрика, д. 6, корпус 1</t>
  </si>
  <si>
    <t>п. Большие Поля, ул. Комсомольская, д. 12</t>
  </si>
  <si>
    <t>п. Большие Поля, ул. Комсомольская, д. 14</t>
  </si>
  <si>
    <t>п. Большие Поля, ул. Комсомольская, д. 16</t>
  </si>
  <si>
    <t>п. Большие Поля, ул. Лесная, д. 1</t>
  </si>
  <si>
    <t>п. Большие Поля, ул. Первомайская, д. 3</t>
  </si>
  <si>
    <t>п. Большие Поля, ул. Первомайская, д. 5</t>
  </si>
  <si>
    <t>п. Большие Поля, ул. Первомайская, д. 5А</t>
  </si>
  <si>
    <t>п. Большие Поля, ул. Первомайская, д. 7</t>
  </si>
  <si>
    <t>п. Большие Поля, ул. Центральная, д. 1</t>
  </si>
  <si>
    <t>п. Большие Поля, ул. Центральная, д. 10</t>
  </si>
  <si>
    <t>п. Большие Поля, ул. Центральная, д. 12</t>
  </si>
  <si>
    <t>п. Большие Поля, ул. Центральная, д. 12А</t>
  </si>
  <si>
    <t>п. Большие Поля, ул. Центральная, д. 14</t>
  </si>
  <si>
    <t>п. Большие Поля, ул. Центральная, д. 16</t>
  </si>
  <si>
    <t>п. Большие Поля, ул. Центральная, д. 2</t>
  </si>
  <si>
    <t>п. Большие Поля, ул. Центральная, д. 3</t>
  </si>
  <si>
    <t>п. Большие Поля, ул. Центральная, д. 4</t>
  </si>
  <si>
    <t>п. Большие Поля, ул. Центральная, д. 6</t>
  </si>
  <si>
    <t>п. Большие Поля, ул. Центральная, д. 8</t>
  </si>
  <si>
    <t>п. Большие Поля, ул. Центральная, д. 9</t>
  </si>
  <si>
    <t>п. Волжский, д. 3</t>
  </si>
  <si>
    <t>п. Волжский, д. 4</t>
  </si>
  <si>
    <t>п. Волжский, д. 6</t>
  </si>
  <si>
    <t>п. Волжский, д. 7</t>
  </si>
  <si>
    <t>п. Дальний, д. 13</t>
  </si>
  <si>
    <t>п. Дальний, д. 14</t>
  </si>
  <si>
    <t>п. Дальний, д. 15</t>
  </si>
  <si>
    <t>п. Дальний, д. 16</t>
  </si>
  <si>
    <t>п. Дальний, д. 17</t>
  </si>
  <si>
    <t>п. Дальний, д. 18</t>
  </si>
  <si>
    <t>п. Дальний, д. 19</t>
  </si>
  <si>
    <t>п. Дальний, д. 20</t>
  </si>
  <si>
    <t>п. Дальний, д. 21</t>
  </si>
  <si>
    <t>п. Дальний, д. 22</t>
  </si>
  <si>
    <t>п. Дальний, д. 23</t>
  </si>
  <si>
    <t>п. Козицкого, д. 1</t>
  </si>
  <si>
    <t>п. Козицкого, д. 2</t>
  </si>
  <si>
    <t>п. Козицкого, д. 3</t>
  </si>
  <si>
    <t>ВС, ВО, ЭС, ПСД, СК</t>
  </si>
  <si>
    <t>п. Козицкого, д. 4</t>
  </si>
  <si>
    <t>п. Козицкого, д. 7</t>
  </si>
  <si>
    <r>
      <rPr>
        <rFont val="Times New Roman"/>
        <color rgb="000000" tint="0"/>
        <sz val="16"/>
      </rPr>
      <t>ВС, ВО,</t>
    </r>
    <r>
      <rPr>
        <rFont val="Times New Roman"/>
        <color rgb="000000" tint="0"/>
        <sz val="16"/>
      </rPr>
      <t xml:space="preserve"> РК, ПСД, СК </t>
    </r>
  </si>
  <si>
    <t>п. Новостройка, д. 38</t>
  </si>
  <si>
    <t>п. Новостройка, д. 39</t>
  </si>
  <si>
    <t>п. Новостройка, д. 40</t>
  </si>
  <si>
    <t>п. Новостройка, д. 41</t>
  </si>
  <si>
    <t>п. Новостройка, д. 7</t>
  </si>
  <si>
    <t>п. Новостройка, д. 8</t>
  </si>
  <si>
    <t>п. Новостройка, д. 9</t>
  </si>
  <si>
    <t>п. Птицефабрика, д. 34</t>
  </si>
  <si>
    <t>п. Птицефабрика, д. 38</t>
  </si>
  <si>
    <t>п. Птицефабрика, д. 39</t>
  </si>
  <si>
    <t>п. Птицефабрика, д. 43</t>
  </si>
  <si>
    <t>п. Птицефабрика, д. 44</t>
  </si>
  <si>
    <t>п. Птицефабрика, д. 45</t>
  </si>
  <si>
    <t>п. Птицефабрика, д. 47</t>
  </si>
  <si>
    <t>п. Птицефабрика, д. 48</t>
  </si>
  <si>
    <t>п. Птицефабрика, д. 49</t>
  </si>
  <si>
    <t>п. Птицефабрика, д. 50</t>
  </si>
  <si>
    <t>п. Птицефабрика, д. 51</t>
  </si>
  <si>
    <t>п. Птицефабрика, д. 52</t>
  </si>
  <si>
    <t>п. Птицефабрика, д. 7</t>
  </si>
  <si>
    <t>п. Степной, ул. 40 лет Ракетных Войск, д. 1</t>
  </si>
  <si>
    <t>п. Степной, ул. 40 лет Ракетных Войск, д. 19</t>
  </si>
  <si>
    <t>п. Степной, ул. 40 лет Ракетных Войск, д. 2</t>
  </si>
  <si>
    <t>п. Степной, ул. 40 лет Ракетных Войск, д. 3</t>
  </si>
  <si>
    <t>п. Степной, ул. 40 лет Ракетных Войск, д. 4</t>
  </si>
  <si>
    <t>п. Степной, ул. 40 лет Ракетных Войск, д. 5</t>
  </si>
  <si>
    <t>п. Степной, ул. 40 лет Ракетных Войск, д. 6</t>
  </si>
  <si>
    <t>п. Степной, ул. 40 лет Ракетных Войск, д. 7</t>
  </si>
  <si>
    <t>ВС, ТС, ПСД, СК , УС</t>
  </si>
  <si>
    <t>Горьковский МР</t>
  </si>
  <si>
    <t>п. Алексеевский, ул. Советская, д. 36</t>
  </si>
  <si>
    <t>п. Алексеевский, ул. Юбилейная, д. 20</t>
  </si>
  <si>
    <t>02.06.1996</t>
  </si>
  <si>
    <t>п. Алексеевский, ул. Юбилейная, д. 21</t>
  </si>
  <si>
    <t>п. Ударный, ул. Труда, д. 1</t>
  </si>
  <si>
    <t>п. Ударный, ул. Труда, д. 3</t>
  </si>
  <si>
    <t>р.п. Горьковское, ул. Гагарина, д. 10</t>
  </si>
  <si>
    <t>р.п. Горьковское, ул. Гагарина, д. 12</t>
  </si>
  <si>
    <t>р.п. Горьковское, ул. Гагарина, д. 16</t>
  </si>
  <si>
    <t>р.п. Горьковское, ул. Гагарина, д. 18</t>
  </si>
  <si>
    <t>р.п. Горьковское, ул. Гагарина, д. 2</t>
  </si>
  <si>
    <t>13.11.1992</t>
  </si>
  <si>
    <t>р.п. Горьковское, ул. Гагарина, д. 4</t>
  </si>
  <si>
    <t>р.п. Горьковское, ул. Гагарина, д. 6</t>
  </si>
  <si>
    <t>15.12.1991</t>
  </si>
  <si>
    <t>р.п. Горьковское, ул. Кирова, д. 17</t>
  </si>
  <si>
    <t>р.п. Горьковское, ул. Кирова, д. 19</t>
  </si>
  <si>
    <t>р.п. Горьковское, ул. Кирова, д. 31</t>
  </si>
  <si>
    <t>р.п. Горьковское, ул. Кирова, д. 33</t>
  </si>
  <si>
    <t>01.01.1992</t>
  </si>
  <si>
    <t>р.п. Горьковское, ул. Кирова, д. 35</t>
  </si>
  <si>
    <t>р.п. Горьковское, ул. Кирова, д. 37</t>
  </si>
  <si>
    <t>р.п. Горьковское, ул. Кирова, д. 39</t>
  </si>
  <si>
    <t>р.п. Горьковское, ул. Кирова, д. 41</t>
  </si>
  <si>
    <t>29.04.1991</t>
  </si>
  <si>
    <t>р.п. Горьковское, ул. Кирова, д. 43</t>
  </si>
  <si>
    <t>28.03.1993</t>
  </si>
  <si>
    <t>р.п. Горьковское, ул. Кирова, д. 45</t>
  </si>
  <si>
    <t>р.п. Горьковское, ул. Кирова, д. 80</t>
  </si>
  <si>
    <t>28.03.1991</t>
  </si>
  <si>
    <t>р.п. Горьковское, ул. Кирова, д. 82</t>
  </si>
  <si>
    <t>24.05.2004</t>
  </si>
  <si>
    <t>р.п. Горьковское, ул. Ленина, д. 14</t>
  </si>
  <si>
    <t>30.09.1993</t>
  </si>
  <si>
    <t>р.п. Горьковское, ул. Ленина, д. 15</t>
  </si>
  <si>
    <t>р.п. Горьковское, ул. Ленина, д. 17</t>
  </si>
  <si>
    <t>р.п. Горьковское, ул. Ленина, д. 21</t>
  </si>
  <si>
    <t>р.п. Горьковское, ул. Ленина, д. 23</t>
  </si>
  <si>
    <t>р.п. Горьковское, ул. Ленина, д. 27, корпус 1</t>
  </si>
  <si>
    <t>28.10.1998</t>
  </si>
  <si>
    <t>р.п. Горьковское, ул. Ленина, д. 27, корпус 2</t>
  </si>
  <si>
    <t>р.п. Горьковское, ул. Максима Горького, д. 7А</t>
  </si>
  <si>
    <t>28.08.2006</t>
  </si>
  <si>
    <t>р.п. Горьковское, ул. Маяковского, д. 27</t>
  </si>
  <si>
    <t>р.п. Горьковское, ул. Маяковского, д. 37</t>
  </si>
  <si>
    <t>р.п. Горьковское, ул. Мичурина, д. 1</t>
  </si>
  <si>
    <t>р.п. Горьковское, ул. Мичурина, д. 12</t>
  </si>
  <si>
    <t>07.04.1993</t>
  </si>
  <si>
    <t>ТС, ЭС, ВО, ПСД, СК, УС</t>
  </si>
  <si>
    <t>р.п. Горьковское, ул. Мичурина, д. 14</t>
  </si>
  <si>
    <t>р.п. Горьковское, ул. Озерная, д. 3А</t>
  </si>
  <si>
    <t>р.п. Горьковское, ул. Озерная, д. 5</t>
  </si>
  <si>
    <t>р.п. Горьковское, ул. Озерная, д. 7</t>
  </si>
  <si>
    <t>р.п. Горьковское, ул. Павлика Морозова, д. 12</t>
  </si>
  <si>
    <t>с. Октябрьское, пр. Мира, д. 11</t>
  </si>
  <si>
    <t>с. Октябрьское, пр. Мира, д. 2</t>
  </si>
  <si>
    <t>с. Октябрьское, пр. Мира, д. 3</t>
  </si>
  <si>
    <t>17.10.1992</t>
  </si>
  <si>
    <t>с. Октябрьское, пр. Мира, д. 4</t>
  </si>
  <si>
    <t>с. Октябрьское, пр. Мира, д. 5</t>
  </si>
  <si>
    <t>с. Октябрьское, пр. Мира, д. 6</t>
  </si>
  <si>
    <t>с. Октябрьское, пр. Мира, д. 7</t>
  </si>
  <si>
    <t>с. Октябрьское, пр. Мира, д. 8</t>
  </si>
  <si>
    <t>с. Октябрьское, пр. Мира, д. 9</t>
  </si>
  <si>
    <t>Знаменский МР</t>
  </si>
  <si>
    <t>с. Завьялово, ул. Школьная, д. 1</t>
  </si>
  <si>
    <t>РК, РФС, РП, ПСД</t>
  </si>
  <si>
    <t>с. Знаменское, ул. 40 лет Победы, д. 15</t>
  </si>
  <si>
    <t>с. Знаменское, ул. 40 лет Победы, д. 17</t>
  </si>
  <si>
    <t>03.11.1993</t>
  </si>
  <si>
    <t>с. Знаменское, ул. 40 лет Победы, д. 55</t>
  </si>
  <si>
    <t>24.07.1993</t>
  </si>
  <si>
    <t>с. Знаменское, ул. 40 лет Победы, д. 57</t>
  </si>
  <si>
    <t>с. Знаменское, ул. 40 лет Победы, д. 59</t>
  </si>
  <si>
    <t>с. Знаменское, ул. 50 лет ВЛКСМ, д. 3</t>
  </si>
  <si>
    <t>с. Знаменское, ул. 50 лет ВЛКСМ, д. 7</t>
  </si>
  <si>
    <t>с. Знаменское, ул. Красноармейская, д. 4</t>
  </si>
  <si>
    <t>18.11.2005</t>
  </si>
  <si>
    <t>с. Знаменское, ул. Красноармейская, д. 6</t>
  </si>
  <si>
    <t>24.10.2005</t>
  </si>
  <si>
    <t>с. Знаменское, ул. Курченко, д. 3</t>
  </si>
  <si>
    <t>с. Знаменское, ул. Курченко, д. 5</t>
  </si>
  <si>
    <t>с. Знаменское, ул. Курченко, д. 7</t>
  </si>
  <si>
    <t>29.09.2000</t>
  </si>
  <si>
    <t>с. Знаменское, ул. Ленина, д. 11</t>
  </si>
  <si>
    <t>05.01.1995</t>
  </si>
  <si>
    <t>с. Знаменское, ул. Ленина, д. 16</t>
  </si>
  <si>
    <t>21.10.2008</t>
  </si>
  <si>
    <t>с. Знаменское, ул. Ленина, д. 3</t>
  </si>
  <si>
    <t>19.10.1993</t>
  </si>
  <si>
    <t>с. Знаменское, ул. Ленина, д. 4</t>
  </si>
  <si>
    <t>с. Знаменское, ул. Ленина, д. 5</t>
  </si>
  <si>
    <t>14.03.1994</t>
  </si>
  <si>
    <t>с. Знаменское, ул. Ленина, д. 7</t>
  </si>
  <si>
    <t>с. Знаменское, ул. Ленина, д. 87</t>
  </si>
  <si>
    <t>с. Знаменское, ул. Ленина, д. 90</t>
  </si>
  <si>
    <t>29.11.1994</t>
  </si>
  <si>
    <t>с. Знаменское, ул. Набережная, д. 2</t>
  </si>
  <si>
    <t>01.01.2010</t>
  </si>
  <si>
    <t>с. Знаменское, ул. Октябрьская, д. 10</t>
  </si>
  <si>
    <t>с. Знаменское, ул. Октябрьская, д. 12</t>
  </si>
  <si>
    <t>с. Знаменское, ул. Октябрьская, д. 2</t>
  </si>
  <si>
    <t>с. Знаменское, ул. Октябрьская, д. 4</t>
  </si>
  <si>
    <t>с. Знаменское, ул. Октябрьская, д. 6</t>
  </si>
  <si>
    <t>с. Знаменское, ул. Октябрьская, д. 8</t>
  </si>
  <si>
    <t>с. Знаменское, ул. Пролетарская, д. 1</t>
  </si>
  <si>
    <t>с. Знаменское, ул. Пролетарская, д. 3</t>
  </si>
  <si>
    <t>25.11.2011</t>
  </si>
  <si>
    <t>с. Знаменское, ул. Пролетарская, д. 5</t>
  </si>
  <si>
    <t>с. Знаменское, ул. Строительная, д. 2</t>
  </si>
  <si>
    <t>06.09.2001</t>
  </si>
  <si>
    <t>с. Знаменское, ул. Труда, д. 14</t>
  </si>
  <si>
    <t>с. Шухово, ул. Ленина, д. 32</t>
  </si>
  <si>
    <t>Исилькульский МР</t>
  </si>
  <si>
    <t>г. Исилькуль, пр. Железнодорожников, д. 14</t>
  </si>
  <si>
    <t>15.04.1995</t>
  </si>
  <si>
    <t>г. Исилькуль, пр. Железнодорожников, д. 16</t>
  </si>
  <si>
    <t>26.07.1995</t>
  </si>
  <si>
    <t>ВС, ТС, ВО, ЭС, ПСД</t>
  </si>
  <si>
    <t>г. Исилькуль, пр. Железнодорожников, д. 4</t>
  </si>
  <si>
    <t>22.07.1996</t>
  </si>
  <si>
    <t>г. Исилькуль, ул. Больничная, д. 1</t>
  </si>
  <si>
    <t>г. Исилькуль, ул. Больничная, д. 7</t>
  </si>
  <si>
    <t>г. Исилькуль, ул. Водников, д. 10</t>
  </si>
  <si>
    <r>
      <rPr>
        <rFont val="Times New Roman"/>
        <color rgb="000000" tint="0"/>
        <sz val="16"/>
      </rPr>
      <t>РК, ПСД</t>
    </r>
  </si>
  <si>
    <r>
      <rPr>
        <rFont val="Times New Roman"/>
        <color rgb="000000" tint="0"/>
        <sz val="16"/>
      </rPr>
      <t>ВС, ТС, ЭС, ВО, ПСД</t>
    </r>
  </si>
  <si>
    <t>г. Исилькуль, ул. Водников, д. 2</t>
  </si>
  <si>
    <t>27.12.1992</t>
  </si>
  <si>
    <t>г. Исилькуль, ул. Водников, д. 4</t>
  </si>
  <si>
    <t>22.03.1995</t>
  </si>
  <si>
    <t>г. Исилькуль, ул. Водников, д. 6</t>
  </si>
  <si>
    <t>г. Исилькуль, ул. Водников, д. 8</t>
  </si>
  <si>
    <t>г. Исилькуль, ул. Горького, д. 1</t>
  </si>
  <si>
    <t>г. Исилькуль, ул. Горького, д. 3</t>
  </si>
  <si>
    <t>г. Исилькуль, ул. Горького, д. 5</t>
  </si>
  <si>
    <t>г. Исилькуль, ул. Горького, д. 7</t>
  </si>
  <si>
    <t>г. Исилькуль, ул. Горького, д. 9</t>
  </si>
  <si>
    <t>г. Исилькуль, ул. Ермолаева, д. 12</t>
  </si>
  <si>
    <t xml:space="preserve">УС, ПСД, СК </t>
  </si>
  <si>
    <t>г. Исилькуль, ул. Ермолаева, д. 14</t>
  </si>
  <si>
    <t>г. Исилькуль, ул. Ермолаева, д. 16</t>
  </si>
  <si>
    <t>г. Исилькуль, ул. Ермолаева, д. 18</t>
  </si>
  <si>
    <t>г. Исилькуль, ул. Ермолаева, д. 2</t>
  </si>
  <si>
    <t>г. Исилькуль, ул. Ермолаева, д. 4</t>
  </si>
  <si>
    <t>г. Исилькуль, ул. Коминтерна, д. 103</t>
  </si>
  <si>
    <t>15.10.1993</t>
  </si>
  <si>
    <t>г. Исилькуль, ул. Коммунистическая, д. 10</t>
  </si>
  <si>
    <t>г. Исилькуль, ул. Коммунистическая, д. 11</t>
  </si>
  <si>
    <t>г. Исилькуль, ул. Коммунистическая, д. 13</t>
  </si>
  <si>
    <t>г. Исилькуль, ул. Коммунистическая, д. 15</t>
  </si>
  <si>
    <t>г. Исилькуль, ул. Коммунистическая, д. 17</t>
  </si>
  <si>
    <t>г. Исилькуль, ул. Коммунистическая, д. 19</t>
  </si>
  <si>
    <t>05.05.1992</t>
  </si>
  <si>
    <t>г. Исилькуль, ул. Коммунистическая, д. 25</t>
  </si>
  <si>
    <t>г. Исилькуль, ул. Коммунистическая, д. 27</t>
  </si>
  <si>
    <t>г. Исилькуль, ул. Коммунистическая, д. 29</t>
  </si>
  <si>
    <t>г. Исилькуль, ул. Коммунистическая, д. 4</t>
  </si>
  <si>
    <t>10.12.1997</t>
  </si>
  <si>
    <t>г. Исилькуль, ул. Коммунистическая, д. 6</t>
  </si>
  <si>
    <t>01.11.2001</t>
  </si>
  <si>
    <t>г. Исилькуль, ул. Коммунистическая, д. 8</t>
  </si>
  <si>
    <t>г. Исилькуль, ул. Ленина, д. 100</t>
  </si>
  <si>
    <t>19.09.1997</t>
  </si>
  <si>
    <t>г. Исилькуль, ул. Ленина, д. 102</t>
  </si>
  <si>
    <t>24.06.1996</t>
  </si>
  <si>
    <t>г. Исилькуль, ул. Ленина, д. 65</t>
  </si>
  <si>
    <t>30.10.1995</t>
  </si>
  <si>
    <t>г. Исилькуль, ул. Ленина, д. 67</t>
  </si>
  <si>
    <t>г. Исилькуль, ул. Ленина, д. 79Б</t>
  </si>
  <si>
    <t>24.10.2008</t>
  </si>
  <si>
    <t>г. Исилькуль, ул. Ленина, д. 81</t>
  </si>
  <si>
    <t>г. Исилькуль, ул. Ленина, д. 84</t>
  </si>
  <si>
    <t>г. Исилькуль, ул. Ленина, д. 88</t>
  </si>
  <si>
    <t>07.12.1994</t>
  </si>
  <si>
    <t>г. Исилькуль, ул. Ленина, д. 1Б, корпус 1</t>
  </si>
  <si>
    <t>г. Исилькуль, ул. Ленина, д. 9</t>
  </si>
  <si>
    <t>г. Исилькуль, ул. Ленинградская, д. 48</t>
  </si>
  <si>
    <t>г. Исилькуль, ул. Ленинградская, д. 48А</t>
  </si>
  <si>
    <t>г. Исилькуль, ул. Ленинградская, д. 52</t>
  </si>
  <si>
    <t>05.02.1994</t>
  </si>
  <si>
    <t>г. Исилькуль, ул. Ленинградская, д. 54</t>
  </si>
  <si>
    <t>25.05.1994</t>
  </si>
  <si>
    <t>г. Исилькуль, ул. Луговая, д. 1</t>
  </si>
  <si>
    <t>26.05.1994</t>
  </si>
  <si>
    <t>г. Исилькуль, ул. Луговая, д. 10</t>
  </si>
  <si>
    <t>г. Исилькуль, ул. Луговая, д. 11</t>
  </si>
  <si>
    <t>г. Исилькуль, ул. Луговая, д. 15А</t>
  </si>
  <si>
    <t>г. Исилькуль, ул. Луговая, д. 26</t>
  </si>
  <si>
    <t>г. Исилькуль, ул. Луговая, д. 8</t>
  </si>
  <si>
    <t>г. Исилькуль, ул. Механизаторов, д. 15</t>
  </si>
  <si>
    <t>г. Исилькуль, ул. Механизаторов, д. 2</t>
  </si>
  <si>
    <t>23.03.1994</t>
  </si>
  <si>
    <t>г. Исилькуль, ул. Механизаторов, д. 2А</t>
  </si>
  <si>
    <t>г. Исилькуль, ул. Механизаторов, д. 3</t>
  </si>
  <si>
    <t>18.04.1994</t>
  </si>
  <si>
    <t>г. Исилькуль, ул. Механизаторов, д. 5</t>
  </si>
  <si>
    <t>13.10.1993</t>
  </si>
  <si>
    <t>г. Исилькуль, ул. Московская, д. 10</t>
  </si>
  <si>
    <t>г. Исилькуль, ул. Московская, д. 10А</t>
  </si>
  <si>
    <t>15.01.1991</t>
  </si>
  <si>
    <t>г. Исилькуль, ул. Московская, д. 10Б</t>
  </si>
  <si>
    <t>26.10.2004</t>
  </si>
  <si>
    <t>г. Исилькуль, ул. Московская, д. 12</t>
  </si>
  <si>
    <t>10.10.1996</t>
  </si>
  <si>
    <t>г. Исилькуль, ул. Московская, д. 14</t>
  </si>
  <si>
    <t>г. Исилькуль, ул. Московская, д. 4</t>
  </si>
  <si>
    <t>г. Исилькуль, ул. Московская, д. 6</t>
  </si>
  <si>
    <t>г. Исилькуль, ул. Московская, д. 8</t>
  </si>
  <si>
    <t>г. Исилькуль, ул. Нефтяников, д. 1</t>
  </si>
  <si>
    <t>16.01.1995</t>
  </si>
  <si>
    <t>г. Исилькуль, ул. Нефтяников, д. 3</t>
  </si>
  <si>
    <t>г. Исилькуль, ул. Нефтяников, д. 5</t>
  </si>
  <si>
    <t>12.04.1999</t>
  </si>
  <si>
    <t>г. Исилькуль, ул. Октябрьская, д. 107</t>
  </si>
  <si>
    <t>г. Исилькуль, ул. Октябрьская, д. 108</t>
  </si>
  <si>
    <t>г. Исилькуль, ул. Октябрьская, д. 110</t>
  </si>
  <si>
    <t>г. Исилькуль, ул. Октябрьская, д. 112</t>
  </si>
  <si>
    <t>г. Исилькуль, ул. Октябрьская, д. 114</t>
  </si>
  <si>
    <t>20.12.1992</t>
  </si>
  <si>
    <t>г. Исилькуль, ул. Октябрьская, д. 119</t>
  </si>
  <si>
    <t>г. Исилькуль, ул. Октябрьская, д. 98</t>
  </si>
  <si>
    <t>г. Исилькуль, ул. Парковая, д. 15</t>
  </si>
  <si>
    <t>г. Исилькуль, ул. Парковая, д. 17</t>
  </si>
  <si>
    <t>г. Исилькуль, ул. Партизанская, д. 253</t>
  </si>
  <si>
    <t>г. Исилькуль, ул. Партизанская, д. 265</t>
  </si>
  <si>
    <t>10.05.2007</t>
  </si>
  <si>
    <t>г. Исилькуль, ул. Партизанская, д. 64</t>
  </si>
  <si>
    <t>г. Исилькуль, ул. Партизанская, д. 66</t>
  </si>
  <si>
    <t>01.11.1996</t>
  </si>
  <si>
    <t>г. Исилькуль, ул. Первомайская, д. 114</t>
  </si>
  <si>
    <t>г. Исилькуль, ул. Первомайская, д. 116</t>
  </si>
  <si>
    <t>г. Исилькуль, ул. Первомайская, д. 120</t>
  </si>
  <si>
    <t>23.05.1994</t>
  </si>
  <si>
    <t>г. Исилькуль, ул. Первомайская, д. 1А</t>
  </si>
  <si>
    <t>г. Исилькуль, ул. Первомайская, д. 1В</t>
  </si>
  <si>
    <t>г. Исилькуль, ул. Первомайская, д. 59</t>
  </si>
  <si>
    <t>г. Исилькуль, ул. Первомайская, д. 60</t>
  </si>
  <si>
    <t>г. Исилькуль, ул. Первомайская, д. 61</t>
  </si>
  <si>
    <t>г. Исилькуль, ул. Первомайская, д. 62</t>
  </si>
  <si>
    <t>г. Исилькуль, ул. Первомайская, д. 63</t>
  </si>
  <si>
    <t>г. Исилькуль, ул. Первомайская, д. 65</t>
  </si>
  <si>
    <t>г. Исилькуль, ул. Первомайская, д. 67</t>
  </si>
  <si>
    <t>г. Исилькуль, ул. Первомайская, д. 69</t>
  </si>
  <si>
    <t>г. Исилькуль, ул. Первомайская, д. 69А</t>
  </si>
  <si>
    <t>г. Исилькуль, ул. Первомайская, д. 71</t>
  </si>
  <si>
    <t>г. Исилькуль, ул. Первомайская, д. 73</t>
  </si>
  <si>
    <t>г. Исилькуль, ул. Первомайская, д. 73А</t>
  </si>
  <si>
    <t>г. Исилькуль, ул. Первомайская, д. 75</t>
  </si>
  <si>
    <t>г. Исилькуль, ул. Первомайская, д. 79</t>
  </si>
  <si>
    <t>г. Исилькуль, ул. Первомайская, д. 79А</t>
  </si>
  <si>
    <t>28.06.1992</t>
  </si>
  <si>
    <t>г. Исилькуль, ул. Первомайская, д. 81</t>
  </si>
  <si>
    <t>г. Исилькуль, ул. Пушкина, д. 36А</t>
  </si>
  <si>
    <t>27.12.1993</t>
  </si>
  <si>
    <t>г. Исилькуль, ул. Пушкина, д. 53</t>
  </si>
  <si>
    <t>г. Исилькуль, ул. Советская, д. 34</t>
  </si>
  <si>
    <t>15.06.2001</t>
  </si>
  <si>
    <t>г. Исилькуль, ул. Советская, д. 54</t>
  </si>
  <si>
    <t>г. Исилькуль, ул. Советская, д. 58</t>
  </si>
  <si>
    <t>г. Исилькуль, ул. Советская, д. 60</t>
  </si>
  <si>
    <t>г. Исилькуль, ул. Советская, д. 64А</t>
  </si>
  <si>
    <t>г. Исилькуль, ул. Советская, д. 66А</t>
  </si>
  <si>
    <t>г. Исилькуль, ул. Советская, д. 68</t>
  </si>
  <si>
    <t>ВС, ВО, ТС, УС, СК</t>
  </si>
  <si>
    <t>г. Исилькуль, ул. Советская, д. 68А</t>
  </si>
  <si>
    <t>г. Исилькуль, ул. Советская, д. 69</t>
  </si>
  <si>
    <t>г. Исилькуль, ул. Советская, д. 70</t>
  </si>
  <si>
    <t>г. Исилькуль, ул. Советская, д. 71</t>
  </si>
  <si>
    <t>г. Исилькуль, ул. Советская, д. 71А</t>
  </si>
  <si>
    <t>г. Исилькуль, ул. Советская, д. 72</t>
  </si>
  <si>
    <t>г. Исилькуль, ул. Советская, д. 74</t>
  </si>
  <si>
    <t>06.08.1991</t>
  </si>
  <si>
    <t>г. Исилькуль, ул. Советская, д. 75</t>
  </si>
  <si>
    <t>г. Исилькуль, ул. Советская, д. 77</t>
  </si>
  <si>
    <t>г. Исилькуль, ул. Советская, д. 81</t>
  </si>
  <si>
    <t>г. Исилькуль, ул. Советская, д. 83</t>
  </si>
  <si>
    <t>г. Исилькуль, ул. Советская, д. 85</t>
  </si>
  <si>
    <t>г. Исилькуль, ул. Советская, д. 85А</t>
  </si>
  <si>
    <t>г. Исилькуль, ул. Советская, д. 89</t>
  </si>
  <si>
    <t>г. Исилькуль, ул. Совхозная, д. 17</t>
  </si>
  <si>
    <t>20.11.1993</t>
  </si>
  <si>
    <t>г. Исилькуль, ул. Строителей, д. 1</t>
  </si>
  <si>
    <t>г. Исилькуль, ул. Строителей, д. 1Б</t>
  </si>
  <si>
    <t>28.01.1999</t>
  </si>
  <si>
    <t>г. Исилькуль, ул. Строителей, д. 2А</t>
  </si>
  <si>
    <t>г. Исилькуль, ул. Строителей, д. 3</t>
  </si>
  <si>
    <t>г. Исилькуль, ул. Строителей, д. 4</t>
  </si>
  <si>
    <t>г. Исилькуль, ул. Строителей, д. 5</t>
  </si>
  <si>
    <t>г. Исилькуль, ул. Фрунзе, д. 88</t>
  </si>
  <si>
    <t>г. Исилькуль, ул. Целинная, д. 19</t>
  </si>
  <si>
    <t>г. Исилькуль, ул. Энгельса, д. 36А</t>
  </si>
  <si>
    <t>03.11.2009</t>
  </si>
  <si>
    <t>г. Исилькуль, ул. Южная, д. 15</t>
  </si>
  <si>
    <t>п. Боевой, ул. Ленина, д. 13</t>
  </si>
  <si>
    <t>04.09.2009</t>
  </si>
  <si>
    <t>п. Боевой, ул. Ленина, д. 15</t>
  </si>
  <si>
    <t>п. Боевой, ул. Лесная, д. 1</t>
  </si>
  <si>
    <t>п. Боевой, ул. Школьная, д. 10</t>
  </si>
  <si>
    <t>20.06.1994</t>
  </si>
  <si>
    <t>п. Боевой, ул. Школьная, д. 11</t>
  </si>
  <si>
    <t>п. Боевой, ул. Школьная, д. 12</t>
  </si>
  <si>
    <t>ЭС, ВО</t>
  </si>
  <si>
    <t>п. Боевой, ул. Школьная, д. 13</t>
  </si>
  <si>
    <t>15.12.1994</t>
  </si>
  <si>
    <t>п. Боевой, ул. Школьная, д. 14</t>
  </si>
  <si>
    <t>14.02.1994</t>
  </si>
  <si>
    <t>п. Боевой, ул. Школьная, д. 16</t>
  </si>
  <si>
    <t>п. Боевой, ул. Школьная, д. 28</t>
  </si>
  <si>
    <t>п. Боевой, ул. Школьная, д. 3</t>
  </si>
  <si>
    <t>п. Боевой, ул. Школьная, д. 8</t>
  </si>
  <si>
    <t>п. Боевой, ул. Школьная, д. 9</t>
  </si>
  <si>
    <t>п. Лесной, ул. Ленина, д. 14</t>
  </si>
  <si>
    <t>п. Лесной, ул. Ленина, д. 16</t>
  </si>
  <si>
    <t>п. Лесной, ул. Ленина, д. 18</t>
  </si>
  <si>
    <t>п. Лесной, ул. Ленина, д. 19</t>
  </si>
  <si>
    <t>п. Лесной, ул. Ленина, д. 20</t>
  </si>
  <si>
    <t>п. Лесной, ул. Ленина, д. 21</t>
  </si>
  <si>
    <t>п. Лесной, ул. Ленина, д. 7</t>
  </si>
  <si>
    <t>п. Лесной, ул. Ленина, д. 8</t>
  </si>
  <si>
    <t>п. Лесной, ул. Ленина, д. 9</t>
  </si>
  <si>
    <t>п. Лесной, ул. Новая, д. 2</t>
  </si>
  <si>
    <t>п. Лесной, ул. Новая, д. 4</t>
  </si>
  <si>
    <t>с. Медвежье, ул. Мира, д. 1</t>
  </si>
  <si>
    <t>с. Украинка, ул. Ленина, д. 36</t>
  </si>
  <si>
    <t>г. Калачинск, пер. Вокзальный, д. 3</t>
  </si>
  <si>
    <t>Калачинский МР</t>
  </si>
  <si>
    <t>г. Калачинск, пер. Вокзальный, д. 5</t>
  </si>
  <si>
    <t>г. Калачинск, пер. Орловский, д. 40</t>
  </si>
  <si>
    <t>г. Калачинск, пер. Орловский, д. 41</t>
  </si>
  <si>
    <t>г. Калачинск, пер. Орловский, д. 54</t>
  </si>
  <si>
    <t>01.06.2006</t>
  </si>
  <si>
    <t>г. Калачинск, пр. Космический, д. 1</t>
  </si>
  <si>
    <t>25.06.1991</t>
  </si>
  <si>
    <t>г. Калачинск, пр. Космический, д. 2</t>
  </si>
  <si>
    <t>26.07.1991</t>
  </si>
  <si>
    <t>г. Калачинск, пр. Космический, д. 3</t>
  </si>
  <si>
    <t>01.04.1994</t>
  </si>
  <si>
    <t>г. Калачинск, ул. 15 Съезда ВЛКСМ, д. 1</t>
  </si>
  <si>
    <t>г. Калачинск, ул. 15 Съезда ВЛКСМ, д. 2</t>
  </si>
  <si>
    <t>19.01.1991</t>
  </si>
  <si>
    <t>г. Калачинск, ул. 30 лет Победы, д. 70</t>
  </si>
  <si>
    <t>г. Калачинск, ул. 70 Бригады, д. 66</t>
  </si>
  <si>
    <t>22.04.2002</t>
  </si>
  <si>
    <t>г. Калачинск, ул. Больничная, д. 16</t>
  </si>
  <si>
    <t>26.03.1991</t>
  </si>
  <si>
    <t>г. Калачинск, ул. Бочкарева, д. 109</t>
  </si>
  <si>
    <t>15.07.1993</t>
  </si>
  <si>
    <t>г. Калачинск, ул. Бочкарева, д. 128</t>
  </si>
  <si>
    <t>30.05.1991</t>
  </si>
  <si>
    <t>г. Калачинск, ул. Бочкарева, д. 130</t>
  </si>
  <si>
    <t>02.03.1991</t>
  </si>
  <si>
    <t>г. Калачинск, ул. Бочкарева, д. 27</t>
  </si>
  <si>
    <t>г. Калачинск, ул. Бочкарева, д. 6</t>
  </si>
  <si>
    <t>г. Калачинск, ул. Вокзальная, д. 104</t>
  </si>
  <si>
    <t>01.06.1991</t>
  </si>
  <si>
    <t>г. Калачинск, ул. Вокзальная, д. 114</t>
  </si>
  <si>
    <t>г. Калачинск, ул. Вокзальная, д. 132</t>
  </si>
  <si>
    <t>г. Калачинск, ул. Вокзальная, д. 134</t>
  </si>
  <si>
    <t>г. Калачинск, ул. Вокзальная, д. 136</t>
  </si>
  <si>
    <t>г. Калачинск, ул. Вокзальная, д. 64А</t>
  </si>
  <si>
    <t>22.04.1994</t>
  </si>
  <si>
    <t>г. Калачинск, ул. Вокзальная, д. 66</t>
  </si>
  <si>
    <t>г. Калачинск, ул. Вокзальная, д. 80</t>
  </si>
  <si>
    <t>19.06.1995</t>
  </si>
  <si>
    <t>г. Калачинск, ул. Гагарина, д. 160</t>
  </si>
  <si>
    <t>г. Калачинск, ул. Гагарина, д. 162</t>
  </si>
  <si>
    <t>г. Калачинск, ул. Гагарина, д. 3</t>
  </si>
  <si>
    <t>28.03.1994</t>
  </si>
  <si>
    <t>г. Калачинск, ул. Гагарина, д. 4</t>
  </si>
  <si>
    <t>01.06.1993</t>
  </si>
  <si>
    <t>г. Калачинск, ул. Гагарина, д. 5</t>
  </si>
  <si>
    <t>г. Калачинск, ул. Гагарина, д. 6</t>
  </si>
  <si>
    <t>09.04.1991</t>
  </si>
  <si>
    <t>г. Калачинск, ул. Гагарина, д. 8</t>
  </si>
  <si>
    <t>25.03.1991</t>
  </si>
  <si>
    <t>ТС, УС, ЭС, ВС, ВО, СК</t>
  </si>
  <si>
    <t>г. Калачинск, ул. Гуляева, д. 1Б</t>
  </si>
  <si>
    <t>г. Калачинск, ул. Железнодорожная, д. 1</t>
  </si>
  <si>
    <t>г. Калачинск, ул. Железнодорожная, д. 37</t>
  </si>
  <si>
    <t>16.10.2001</t>
  </si>
  <si>
    <t>г. Калачинск, ул. Заводская, д. 122</t>
  </si>
  <si>
    <t>23.06.1993</t>
  </si>
  <si>
    <t>г. Калачинск, ул. Заводская, д. 124</t>
  </si>
  <si>
    <t>16.09.1993</t>
  </si>
  <si>
    <t>г. Калачинск, ул. Заводская, д. 140</t>
  </si>
  <si>
    <t>г. Калачинск, ул. Заводская, д. 142</t>
  </si>
  <si>
    <t>г. Калачинск, ул. Заводская, д. 18</t>
  </si>
  <si>
    <t>г. Калачинск, ул. Заводская, д. 18А</t>
  </si>
  <si>
    <t>г. Калачинск, ул. Заводская, д. 2</t>
  </si>
  <si>
    <t>02.04.1991</t>
  </si>
  <si>
    <t>г. Калачинск, ул. Заводская, д. 20</t>
  </si>
  <si>
    <t>25.02.1994</t>
  </si>
  <si>
    <t>г. Калачинск, ул. Заводская, д. 20А</t>
  </si>
  <si>
    <t>г. Калачинск, ул. Заводская, д. 22</t>
  </si>
  <si>
    <t>г. Калачинск, ул. Заводская, д. 22А</t>
  </si>
  <si>
    <t>г. Калачинск, ул. Заводская, д. 24</t>
  </si>
  <si>
    <t>г. Калачинск, ул. Заводская, д. 24А</t>
  </si>
  <si>
    <t>г. Калачинск, ул. Заводская, д. 32</t>
  </si>
  <si>
    <t>г. Калачинск, ул. Заводская, д. 34</t>
  </si>
  <si>
    <t>г. Калачинск, ул. Заводская, д. 39</t>
  </si>
  <si>
    <t>г. Калачинск, ул. Заводская, д. 39А</t>
  </si>
  <si>
    <t>г. Калачинск, ул. Заводская, д. 39Б</t>
  </si>
  <si>
    <t>г. Калачинск, ул. Заводская, д. 43</t>
  </si>
  <si>
    <t>г. Калачинск, ул. Заводская, д. 45</t>
  </si>
  <si>
    <t>г. Калачинск, ул. Заводская, д. 47</t>
  </si>
  <si>
    <t>г. Калачинск, ул. Заводская, д. 67</t>
  </si>
  <si>
    <t>01.01.2012</t>
  </si>
  <si>
    <t>г. Калачинск, ул. Заводская, д. 69</t>
  </si>
  <si>
    <t>11.09.1996</t>
  </si>
  <si>
    <t>г. Калачинск, ул. Заводская, д. 92</t>
  </si>
  <si>
    <t>г. Калачинск, ул. Заречная, д. 3Б</t>
  </si>
  <si>
    <t>г. Калачинск, ул. Калачинская, д. 17</t>
  </si>
  <si>
    <t>г. Калачинск, ул. Калинина, д. 101</t>
  </si>
  <si>
    <t>г. Калачинск, ул. Калинина, д. 107</t>
  </si>
  <si>
    <t>г. Калачинск, ул. Калинина, д. 109</t>
  </si>
  <si>
    <t>г. Калачинск, ул. Калинина, д. 27</t>
  </si>
  <si>
    <t>г. Калачинск, ул. Калинина, д. 38</t>
  </si>
  <si>
    <t>12.03.1991</t>
  </si>
  <si>
    <t>г. Калачинск, ул. Калинина, д. 49</t>
  </si>
  <si>
    <t>19.03.1991</t>
  </si>
  <si>
    <t>г. Калачинск, ул. Калинина, д. 53</t>
  </si>
  <si>
    <t>19.05.2009</t>
  </si>
  <si>
    <t>г. Калачинск, ул. Калинина, д. 96</t>
  </si>
  <si>
    <t>г. Калачинск, ул. Калнина, д. 11</t>
  </si>
  <si>
    <t>г. Калачинск, ул. Калнина, д. 21</t>
  </si>
  <si>
    <t>г. Калачинск, ул. Калнина, д. 23</t>
  </si>
  <si>
    <t>21.05.1991</t>
  </si>
  <si>
    <t>г. Калачинск, ул. Калнина, д. 25</t>
  </si>
  <si>
    <t>05.05.1991</t>
  </si>
  <si>
    <t>г. Калачинск, ул. Калнина, д. 2А</t>
  </si>
  <si>
    <t>г. Калачинск, ул. Калнина, д. 35</t>
  </si>
  <si>
    <t>23.03.1991</t>
  </si>
  <si>
    <t>г. Калачинск, ул. Калнина, д. 37</t>
  </si>
  <si>
    <t>г. Калачинск, ул. Комбинатовская, д. 11</t>
  </si>
  <si>
    <t>г. Калачинск, ул. Комбинатовская, д. 34</t>
  </si>
  <si>
    <t>28.05.1991</t>
  </si>
  <si>
    <t>г. Калачинск, ул. Комбинатовская, д. 40</t>
  </si>
  <si>
    <t>г. Калачинск, ул. Красноармейская, д. 16</t>
  </si>
  <si>
    <t>11.06.1991</t>
  </si>
  <si>
    <t>г. Калачинск, ул. Красноармейская, д. 18</t>
  </si>
  <si>
    <t>г. Калачинск, ул. Красноармейская, д. 19</t>
  </si>
  <si>
    <t>13.03.1991</t>
  </si>
  <si>
    <t>г. Калачинск, ул. Красноармейская, д. 20</t>
  </si>
  <si>
    <t>05.06.1991</t>
  </si>
  <si>
    <t>г. Калачинск, ул. Красноармейская, д. 24</t>
  </si>
  <si>
    <t>13.05.1991</t>
  </si>
  <si>
    <t>г. Калачинск, ул. Красноармейская, д. 25</t>
  </si>
  <si>
    <t>20.03.2004</t>
  </si>
  <si>
    <t>г. Калачинск, ул. Ленина, д. 19</t>
  </si>
  <si>
    <t>г. Калачинск, ул. Ленина, д. 21</t>
  </si>
  <si>
    <t>24.06.1991</t>
  </si>
  <si>
    <t>ВО, ВС, ТС, ЭС, УС, СК</t>
  </si>
  <si>
    <t>г. Калачинск, ул. Ленина, д. 23</t>
  </si>
  <si>
    <t>г. Калачинск, ул. Ленина, д. 25</t>
  </si>
  <si>
    <t>11.02.1995</t>
  </si>
  <si>
    <t>г. Калачинск, ул. Ленина, д. 26</t>
  </si>
  <si>
    <t>г. Калачинск, ул. Ленина, д. 28</t>
  </si>
  <si>
    <t>01.03.1991</t>
  </si>
  <si>
    <t>г. Калачинск, ул. Ленина, д. 29</t>
  </si>
  <si>
    <t>г. Калачинск, ул. Ленина, д. 37А</t>
  </si>
  <si>
    <t>г. Калачинск, ул. Ленина, д. 37Б</t>
  </si>
  <si>
    <t>06.02.1991</t>
  </si>
  <si>
    <t>г. Калачинск, ул. Ленина, д. 4</t>
  </si>
  <si>
    <t>16.12.2004</t>
  </si>
  <si>
    <t>г. Калачинск, ул. Ленина, д. 41</t>
  </si>
  <si>
    <t>г. Калачинск, ул. Ленина, д. 46</t>
  </si>
  <si>
    <t>10.04.1991</t>
  </si>
  <si>
    <t>г. Калачинск, ул. Ленина, д. 47</t>
  </si>
  <si>
    <t>06.03.1991</t>
  </si>
  <si>
    <t>г. Калачинск, ул. Ленина, д. 52</t>
  </si>
  <si>
    <t>г. Калачинск, ул. Ленина, д. 52А</t>
  </si>
  <si>
    <t>26.06.1991</t>
  </si>
  <si>
    <t>г. Калачинск, ул. Лисавенко, д. 1А</t>
  </si>
  <si>
    <t>23.05.1991</t>
  </si>
  <si>
    <t>г. Калачинск, ул. Лисавенко, д. 1Б</t>
  </si>
  <si>
    <t>27.11.2003</t>
  </si>
  <si>
    <t>г. Калачинск, ул. Михаил Зябкина, д. 4</t>
  </si>
  <si>
    <t>г. Калачинск, ул. Михаила Зябкина, д. 6</t>
  </si>
  <si>
    <t>г. Калачинск, ул. Омская, д. 36А</t>
  </si>
  <si>
    <t>г. Калачинск, ул. Омская, д. 65Б</t>
  </si>
  <si>
    <t>г. Калачинск, ул. Омская, д. 65В</t>
  </si>
  <si>
    <t>20.06.1991</t>
  </si>
  <si>
    <t>г. Калачинск, ул. Омская, д. 71А</t>
  </si>
  <si>
    <t>27.05.1991</t>
  </si>
  <si>
    <t>г. Калачинск, ул. Омская, д. 71Б</t>
  </si>
  <si>
    <t>г. Калачинск, ул. Орловская, д. 64</t>
  </si>
  <si>
    <t>г. Калачинск, ул. Орловская, д. 70</t>
  </si>
  <si>
    <t>04.03.1997</t>
  </si>
  <si>
    <t>г. Калачинск, ул. Осминина, д. 44</t>
  </si>
  <si>
    <t>г. Калачинск, ул. Петра Ильичева, д. 1</t>
  </si>
  <si>
    <t>г. Калачинск, ул. Петра Ильичева, д. 12</t>
  </si>
  <si>
    <t>г. Калачинск, ул. Петра Ильичева, д. 7</t>
  </si>
  <si>
    <t>г. Калачинск, ул. Петра Ильичева, д. 7А</t>
  </si>
  <si>
    <t>09.03.1991</t>
  </si>
  <si>
    <t>г. Калачинск, ул. Петра Ильичева, д. 7Б</t>
  </si>
  <si>
    <t>07.05.1991</t>
  </si>
  <si>
    <t>г. Калачинск, ул. Пионерская, д. 1Е</t>
  </si>
  <si>
    <t>19.04.1991</t>
  </si>
  <si>
    <t>г. Калачинск, ул. Почтовая, д. 62</t>
  </si>
  <si>
    <t>г. Калачинск, ул. Почтовая, д. 69</t>
  </si>
  <si>
    <t>г. Калачинск, ул. Пролетарская, д. 137</t>
  </si>
  <si>
    <t>г. Калачинск, ул. Пролетарская, д. 139</t>
  </si>
  <si>
    <t>03.11.1995</t>
  </si>
  <si>
    <t>г. Калачинск, ул. Пролетарская, д. 4</t>
  </si>
  <si>
    <t>13.02.1997</t>
  </si>
  <si>
    <t>г. Калачинск, ул. Рабочая, д. 100</t>
  </si>
  <si>
    <t>17.03.1991</t>
  </si>
  <si>
    <t>г. Калачинск, ул. Рабочая, д. 77</t>
  </si>
  <si>
    <t>г. Калачинск, ул. Рабочая, д. 98</t>
  </si>
  <si>
    <t>г. Калачинск, ул. Садовая, д. 2Б</t>
  </si>
  <si>
    <t>г. Калачинск, ул. Садовая, д. 2В</t>
  </si>
  <si>
    <t>г. Калачинск, ул. Семашко, д. 1</t>
  </si>
  <si>
    <t>г. Калачинск, ул. Семашко, д. 2А</t>
  </si>
  <si>
    <t>01.04.1991</t>
  </si>
  <si>
    <t>г. Калачинск, ул. Семашко, д. 6</t>
  </si>
  <si>
    <t>г. Калачинск, ул. Советская, д. 105</t>
  </si>
  <si>
    <t>10.08.2005</t>
  </si>
  <si>
    <t>г. Калачинск, ул. Советская, д. 14</t>
  </si>
  <si>
    <t>26.04.1991</t>
  </si>
  <si>
    <t>г. Калачинск, ул. Советская, д. 16</t>
  </si>
  <si>
    <t>г. Калачинск, ул. Советская, д. 4</t>
  </si>
  <si>
    <t>г. Калачинск, ул. Советская, д. 93</t>
  </si>
  <si>
    <t>г. Калачинск, ул. Советская, д. 95</t>
  </si>
  <si>
    <t>г. Калачинск, ул. Союзная, д. 102</t>
  </si>
  <si>
    <t>г. Калачинск, ул. Союзная, д. 4</t>
  </si>
  <si>
    <t>г. Калачинск, ул. Союзная, д. 87</t>
  </si>
  <si>
    <t>г. Калачинск, ул. Степная, д. 13</t>
  </si>
  <si>
    <t>г. Калачинск, ул. Строительная, д. 1</t>
  </si>
  <si>
    <t>19.07.1995</t>
  </si>
  <si>
    <t>г. Калачинск, ул. Строительная, д. 13</t>
  </si>
  <si>
    <t>г. Калачинск, ул. Строительная, д. 1А</t>
  </si>
  <si>
    <t>г. Калачинск, ул. Строительная, д. 1Б</t>
  </si>
  <si>
    <t>01.06.2000</t>
  </si>
  <si>
    <t>г. Калачинск, ул. Строительная, д. 2</t>
  </si>
  <si>
    <t>г. Калачинск, ул. Строительная, д. 3</t>
  </si>
  <si>
    <t>01.01.1991</t>
  </si>
  <si>
    <t>г. Калачинск, ул. Строительная, д. 4</t>
  </si>
  <si>
    <t>г. Калачинск, ул. Строительная, д. 5</t>
  </si>
  <si>
    <t>г. Калачинск, ул. Строительная, д. 6</t>
  </si>
  <si>
    <t>15.06.1995</t>
  </si>
  <si>
    <t>г. Калачинск, ул. Строительная, д. 7</t>
  </si>
  <si>
    <t>г. Калачинск, ул. Строительная, д. 8</t>
  </si>
  <si>
    <t>г. Калачинск, ул. Строительная, д. 9</t>
  </si>
  <si>
    <t>г. Калачинск, ул. Фрунзе, д. 93А</t>
  </si>
  <si>
    <t>24.10.1994</t>
  </si>
  <si>
    <t>г. Калачинск, ул. Фрунзе, д. 93Б</t>
  </si>
  <si>
    <t>25.04.1991</t>
  </si>
  <si>
    <t>г. Калачинск, ул. Черепова, д. 101</t>
  </si>
  <si>
    <t>01.03.2003</t>
  </si>
  <si>
    <t>г. Калачинск, ул. Черепова, д. 103</t>
  </si>
  <si>
    <t>23.11.1998</t>
  </si>
  <si>
    <t>г. Калачинск, ул. Черепова, д. 105</t>
  </si>
  <si>
    <t>г. Калачинск, ул. Черепова, д. 48</t>
  </si>
  <si>
    <t>г. Калачинск, ул. Черепова, д. 56</t>
  </si>
  <si>
    <t>22.05.1995</t>
  </si>
  <si>
    <t>г. Калачинск, ул. Черепова, д. 58</t>
  </si>
  <si>
    <t>г. Калачинск, ул. Черепова, д. 60</t>
  </si>
  <si>
    <t>г. Калачинск, ул. Черепова, д. 62</t>
  </si>
  <si>
    <t>г. Калачинск, ул. Черепова, д. 62Б</t>
  </si>
  <si>
    <t>23.11.2000</t>
  </si>
  <si>
    <t>г. Калачинск, ул. Черепова, д. 64</t>
  </si>
  <si>
    <t>09.07.1998</t>
  </si>
  <si>
    <t>г. Калачинск, ул. Черепова, д. 83</t>
  </si>
  <si>
    <t>г. Калачинск, ул. Черепова, д. 99</t>
  </si>
  <si>
    <t>03.07.1991</t>
  </si>
  <si>
    <t>д. Стародубка, ул. Школьная, д. 8</t>
  </si>
  <si>
    <t>26.01.1995</t>
  </si>
  <si>
    <t>с. Великорусское, ул. Новая, д. 1</t>
  </si>
  <si>
    <t>14.02.1995</t>
  </si>
  <si>
    <t>с. Великорусское, ул. Новая, д. 3</t>
  </si>
  <si>
    <t>с. Воскресенка, ул. Совхозная, д. 1</t>
  </si>
  <si>
    <t>с. Воскресенка, ул. Совхозная, д. 3</t>
  </si>
  <si>
    <t>с. Воскресенка, ул. Школьная, д. 3</t>
  </si>
  <si>
    <t>с. Ивановка, ул. Октябрьская, д. 43</t>
  </si>
  <si>
    <t>с. Ивановка, ул. Октябрьская, д. 63</t>
  </si>
  <si>
    <t>01.09.1997</t>
  </si>
  <si>
    <t>с. Ивановка, ул. Почтовая, д. 18</t>
  </si>
  <si>
    <t>с. Ивановка, ул. Почтовая, д. 20</t>
  </si>
  <si>
    <t>с. Ивановка, ул. Почтовая, д. 22</t>
  </si>
  <si>
    <t>с. Куликово, ул. 50 лет ВЛКСМ, д. 6</t>
  </si>
  <si>
    <t>с. Куликово, ул. Молодежная, д. 1</t>
  </si>
  <si>
    <t>16.03.2004</t>
  </si>
  <si>
    <t>с. Куликово, ул. Молодежная, д. 3</t>
  </si>
  <si>
    <t>06.07.1998</t>
  </si>
  <si>
    <t>с. Куликово, ул. Молодежная, д. 5</t>
  </si>
  <si>
    <t>07.05.2004</t>
  </si>
  <si>
    <t>с. Куликово, ул. Молодежная, д. 7</t>
  </si>
  <si>
    <t>01.09.1998</t>
  </si>
  <si>
    <t>с. Куликово, ул. Молодежная, д. 7А</t>
  </si>
  <si>
    <t>с. Куликово, ул. Степная, д. 4</t>
  </si>
  <si>
    <t>29.11.2005</t>
  </si>
  <si>
    <t>с. Куликово, ул. Степная, д. 6</t>
  </si>
  <si>
    <t>26.10.1998</t>
  </si>
  <si>
    <t>с. Сорочино, ул. Больничная, д. 2</t>
  </si>
  <si>
    <t>с. Сорочино, ул. Центральная, д. 1</t>
  </si>
  <si>
    <t>27.12.1994</t>
  </si>
  <si>
    <t>с. Сорочино, ул. Центральная, д. 2</t>
  </si>
  <si>
    <t>23.12.1994</t>
  </si>
  <si>
    <t>с. Сорочино, ул. Центральная, д. 3</t>
  </si>
  <si>
    <t>с. Сорочино, ул. Центральная, д. 4</t>
  </si>
  <si>
    <t>с. Сорочино, ул. Центральная, д. 5</t>
  </si>
  <si>
    <t>с. Сорочино, ул. Центральная, д. 6</t>
  </si>
  <si>
    <t>25.12.2001</t>
  </si>
  <si>
    <t>с. Сорочино, ул. Центральная, д. 7</t>
  </si>
  <si>
    <t>с. Сорочино, ул. Центральная, д. 8</t>
  </si>
  <si>
    <t>29.12.1994</t>
  </si>
  <si>
    <t>с. Сорочино, ул. Центральная, д. 9</t>
  </si>
  <si>
    <t>08.12.1994</t>
  </si>
  <si>
    <t>Колосовский МР</t>
  </si>
  <si>
    <t>с. Бражниково, ул. Луговая, д. 8</t>
  </si>
  <si>
    <t>07.11.2006</t>
  </si>
  <si>
    <t>с. Колосовка, кв. 37-й, д. 1</t>
  </si>
  <si>
    <t>с. Колосовка, кв. 37-й, д. 2</t>
  </si>
  <si>
    <t>с. Колосовка, кв. 37-й, д. 3</t>
  </si>
  <si>
    <t>с. Колосовка, кв. 37-й, д. 4</t>
  </si>
  <si>
    <t>РФС, РФ, РП, ПСД</t>
  </si>
  <si>
    <t>с. Колосовка, кв. 37-й, д. 5</t>
  </si>
  <si>
    <t>с. Колосовка, кв. 38-й, д. 10</t>
  </si>
  <si>
    <t>22.09.1994</t>
  </si>
  <si>
    <t>с. Колосовка, кв. 38-й, д. 5</t>
  </si>
  <si>
    <t>с. Колосовка, кв. 38-й, д. 6</t>
  </si>
  <si>
    <t>с. Колосовка, кв. 38-й, д. 7</t>
  </si>
  <si>
    <t>с. Колосовка, кв. 38-й, д. 8</t>
  </si>
  <si>
    <t>с. Колосовка, кв. 38-й, д. 9</t>
  </si>
  <si>
    <t>с. Колосовка, ул. Зеленая, д. 10</t>
  </si>
  <si>
    <t>с. Колосовка, ул. Зеленая, д. 4</t>
  </si>
  <si>
    <t>с. Колосовка, ул. Калинина, д. 13</t>
  </si>
  <si>
    <t>с. Колосовка, ул. Калинина, д. 20</t>
  </si>
  <si>
    <t>ВС, ВО, ТС, ПСД, ЭС, СК</t>
  </si>
  <si>
    <t>с. Колосовка, ул. Кирова, д. 104</t>
  </si>
  <si>
    <t>с. Колосовка, ул. Кирова, д. 106</t>
  </si>
  <si>
    <t>с. Колосовка, ул. Кирова, д. 108</t>
  </si>
  <si>
    <t>с. Колосовка, ул. Кирова, д. 115</t>
  </si>
  <si>
    <t>с. Колосовка, ул. Кирова, д. 32</t>
  </si>
  <si>
    <t>15.11.1992</t>
  </si>
  <si>
    <t>ВС, ВО, ТС, ПСД, УС, ЭС, СК</t>
  </si>
  <si>
    <t>с. Колосовка, ул. Кирова, д. 34</t>
  </si>
  <si>
    <t>с. Колосовка, ул. Кирова, д. 36</t>
  </si>
  <si>
    <t>с. Колосовка, ул. Кирова, д. 38</t>
  </si>
  <si>
    <t>с. Колосовка, ул. Кирова, д. 40А</t>
  </si>
  <si>
    <t>с. Колосовка, ул. Ленина, д. 6</t>
  </si>
  <si>
    <t>с. Колосовка, ул. Свердлова, д. 4</t>
  </si>
  <si>
    <t>с. Колосовка, ул. Свердлова, д. 6</t>
  </si>
  <si>
    <t>с. Колосовка, ул. Чехова, д. 4</t>
  </si>
  <si>
    <t>24.01.1996</t>
  </si>
  <si>
    <t>с. Колосовка, ул. Юбилейная, д. 29</t>
  </si>
  <si>
    <t>с. Кутырлы, ул. Урманского, д. 13</t>
  </si>
  <si>
    <t>Кормиловский МР</t>
  </si>
  <si>
    <t>д. Немировка, ул. Советская, д. 21</t>
  </si>
  <si>
    <t>д. Немировка, ул. Советская, д. 23</t>
  </si>
  <si>
    <t>д. Немировка, ул. Советская, д. 25</t>
  </si>
  <si>
    <t>р.п. Кормиловка, ул. 2-я Садовая, д. 1</t>
  </si>
  <si>
    <t>р.п. Кормиловка, ул. 30 лет Победы, д. 4</t>
  </si>
  <si>
    <t>р.п. Кормиловка, ул. 50 лет Октября, д. 1</t>
  </si>
  <si>
    <t>р.п. Кормиловка, ул. 50 лет Октября, д. 11</t>
  </si>
  <si>
    <t>р.п. Кормиловка, ул. 50 лет Октября, д. 11А</t>
  </si>
  <si>
    <t>р.п. Кормиловка, ул. 50 лет Октября, д. 13</t>
  </si>
  <si>
    <t>р.п. Кормиловка, ул. 50 лет Октября, д. 2</t>
  </si>
  <si>
    <t>ВО, ТС, УС, СК</t>
  </si>
  <si>
    <t>р.п. Кормиловка, ул. 50 лет Октября, д. 3</t>
  </si>
  <si>
    <t>р.п. Кормиловка, ул. 50 лет Октября, д. 3А</t>
  </si>
  <si>
    <t>р.п. Кормиловка, ул. 50 лет Октября, д. 4</t>
  </si>
  <si>
    <t>р.п. Кормиловка, ул. 50 лет Октября, д. 5</t>
  </si>
  <si>
    <t>р.п. Кормиловка, ул. 50 лет Октября, д. 5А</t>
  </si>
  <si>
    <t>р.п. Кормиловка, ул. 50 лет Октября, д. 7</t>
  </si>
  <si>
    <t>р.п. Кормиловка, ул. 50 лет Октября, д. 7А</t>
  </si>
  <si>
    <t>р.п. Кормиловка, ул. 50 лет Октября, д. 9</t>
  </si>
  <si>
    <t>р.п. Кормиловка, ул. 60 лет Победы, д. 10</t>
  </si>
  <si>
    <t>р.п. Кормиловка, ул. 60 лет Победы, д. 10А</t>
  </si>
  <si>
    <t>р.п. Кормиловка, ул. 60 лет Победы, д. 8</t>
  </si>
  <si>
    <t>р.п. Кормиловка, ул. Гагарина, д. 9</t>
  </si>
  <si>
    <t>10.06.1994</t>
  </si>
  <si>
    <t>р.п. Кормиловка, ул. Добровольского, д. 46</t>
  </si>
  <si>
    <t>р.п. Кормиловка, ул. Карла Маркса, д. 7</t>
  </si>
  <si>
    <t>20.06.1995</t>
  </si>
  <si>
    <t>р.п. Кормиловка, ул. Карла Маркса, д. 96</t>
  </si>
  <si>
    <t>01.04.2003</t>
  </si>
  <si>
    <t>р.п. Кормиловка, ул. Ленина, д. 109</t>
  </si>
  <si>
    <t>08.04.1998</t>
  </si>
  <si>
    <t>р.п. Кормиловка, ул. Ленина, д. 11</t>
  </si>
  <si>
    <t>р.п. Кормиловка, ул. Ленина, д. 111</t>
  </si>
  <si>
    <t>р.п. Кормиловка, ул. Ленина, д. 113</t>
  </si>
  <si>
    <t>р.п. Кормиловка, ул. Ленина, д. 115</t>
  </si>
  <si>
    <t>р.п. Кормиловка, ул. Ленина, д. 117</t>
  </si>
  <si>
    <t>19.09.1992</t>
  </si>
  <si>
    <t>ВС, ВО, ТС, ПСД, УС, СК</t>
  </si>
  <si>
    <t>р.п. Кормиловка, ул. Ленина, д. 119</t>
  </si>
  <si>
    <t>р.п. Кормиловка, ул. Ленина, д. 17</t>
  </si>
  <si>
    <t>р.п. Кормиловка, ул. Ленина, д. 19</t>
  </si>
  <si>
    <t>р.п. Кормиловка, ул. Ленина, д. 27</t>
  </si>
  <si>
    <t>27.03.1997</t>
  </si>
  <si>
    <t>р.п. Кормиловка, ул. Ленина, д. 29</t>
  </si>
  <si>
    <t>08.02.1994</t>
  </si>
  <si>
    <t>р.п. Кормиловка, ул. Ленина, д. 31</t>
  </si>
  <si>
    <t>р.п. Кормиловка, ул. Ленина, д. 5</t>
  </si>
  <si>
    <t>р.п. Кормиловка, ул. Маяковского, д. 1</t>
  </si>
  <si>
    <t>р.п. Кормиловка, ул. Маяковского, д. 11А</t>
  </si>
  <si>
    <t>01.04.1997</t>
  </si>
  <si>
    <t>р.п. Кормиловка, ул. Маяковского, д. 16</t>
  </si>
  <si>
    <t>р.п. Кормиловка, ул. Маяковского, д. 28</t>
  </si>
  <si>
    <t>р.п. Кормиловка, ул. Маяковского, д. 3</t>
  </si>
  <si>
    <t>07.10.1993</t>
  </si>
  <si>
    <t>р.п. Кормиловка, ул. Маяковского, д. 32</t>
  </si>
  <si>
    <t>р.п. Кормиловка, ул. Маяковского, д. 34</t>
  </si>
  <si>
    <t>р.п. Кормиловка, ул. Маяковского, д. 36</t>
  </si>
  <si>
    <t>р.п. Кормиловка, ул. Маяковского, д. 38</t>
  </si>
  <si>
    <t>р.п. Кормиловка, ул. Маяковского, д. 40</t>
  </si>
  <si>
    <t>р.п. Кормиловка, ул. Маяковского, д. 42</t>
  </si>
  <si>
    <t>р.п. Кормиловка, ул. Маяковского, д. 44</t>
  </si>
  <si>
    <t>р.п. Кормиловка, ул. Маяковского, д. 46</t>
  </si>
  <si>
    <t>12.11.2001</t>
  </si>
  <si>
    <t>р.п. Кормиловка, ул. Маяковского, д. 7</t>
  </si>
  <si>
    <t>р.п. Кормиловка, ул. Маяковского, д. 9</t>
  </si>
  <si>
    <t>р.п. Кормиловка, ул. Пацаева, д. 36</t>
  </si>
  <si>
    <t>р.п. Кормиловка, ул. Первомайская, д. 15</t>
  </si>
  <si>
    <t>р.п. Кормиловка, ул. Пушкина, д. 75</t>
  </si>
  <si>
    <t>р.п. Кормиловка, ул. Пушкина, д. 78</t>
  </si>
  <si>
    <t>р.п. Кормиловка, ул. Советская, д. 111</t>
  </si>
  <si>
    <t>р.п. Кормиловка, ул. Советская, д. 113</t>
  </si>
  <si>
    <t>р.п. Кормиловка, ул. Советская, д. 119</t>
  </si>
  <si>
    <t>31.07.1997</t>
  </si>
  <si>
    <t>р.п. Кормиловка, ул. Советская, д. 136</t>
  </si>
  <si>
    <t>18.02.1992</t>
  </si>
  <si>
    <t>р.п. Кормиловка, ул. Советская, д. 2</t>
  </si>
  <si>
    <t>р.п. Кормиловка, ул. Советская, д. 7</t>
  </si>
  <si>
    <t>14.06.1992</t>
  </si>
  <si>
    <t>р.п. Кормиловка, ул. Фрунзе, д. 125А</t>
  </si>
  <si>
    <t>р.п. Кормиловка, ул. Фрунзе, д. 87А</t>
  </si>
  <si>
    <t>26.03.1996</t>
  </si>
  <si>
    <t>с. Алексеевка, ул. Поселок Юбилейный, д. 6</t>
  </si>
  <si>
    <t>с. Борки, ул. Береговая, д. 12</t>
  </si>
  <si>
    <t>с. Борки, ул. Береговая, д. 13</t>
  </si>
  <si>
    <t>с. Борки, ул. Береговая, д. 14</t>
  </si>
  <si>
    <t>20.12.1996</t>
  </si>
  <si>
    <t>с. Борки, ул. Береговая, д. 15</t>
  </si>
  <si>
    <t>с. Георгиевка, ул. Ленина, д. 1</t>
  </si>
  <si>
    <t>с. Георгиевка, ул. Ленина, д. 5</t>
  </si>
  <si>
    <t>18.05.1995</t>
  </si>
  <si>
    <t>с. Победитель, ул. Советская, д. 1</t>
  </si>
  <si>
    <t>с. Победитель, ул. Советская, д. 10</t>
  </si>
  <si>
    <t>11.03.1995</t>
  </si>
  <si>
    <t>с. Победитель, ул. Советская, д. 11</t>
  </si>
  <si>
    <t>20.12.1994</t>
  </si>
  <si>
    <t>с. Победитель, ул. Советская, д. 12</t>
  </si>
  <si>
    <t>с. Победитель, ул. Советская, д. 13</t>
  </si>
  <si>
    <t>25.04.1994</t>
  </si>
  <si>
    <t>с. Победитель, ул. Советская, д. 14</t>
  </si>
  <si>
    <t>07.08.1996</t>
  </si>
  <si>
    <t>с. Победитель, ул. Советская, д. 16</t>
  </si>
  <si>
    <t>с. Победитель, ул. Советская, д. 17</t>
  </si>
  <si>
    <t>с. Победитель, ул. Советская, д. 18</t>
  </si>
  <si>
    <t>26.06.1994</t>
  </si>
  <si>
    <t>с. Победитель, ул. Советская, д. 2</t>
  </si>
  <si>
    <t>с. Победитель, ул. Советская, д. 3</t>
  </si>
  <si>
    <t>с. Победитель, ул. Советская, д. 4</t>
  </si>
  <si>
    <t>06.09.1994</t>
  </si>
  <si>
    <t>с. Победитель, ул. Советская, д. 5</t>
  </si>
  <si>
    <t>с. Победитель, ул. Советская, д. 6</t>
  </si>
  <si>
    <t>11.08.1994</t>
  </si>
  <si>
    <t>с. Победитель, ул. Советская, д. 7</t>
  </si>
  <si>
    <t>30.06.1996</t>
  </si>
  <si>
    <t>с. Победитель, ул. Советская, д. 8</t>
  </si>
  <si>
    <t>19.07.1996</t>
  </si>
  <si>
    <t>с. Победитель, ул. Советская, д. 9</t>
  </si>
  <si>
    <t>17.03.1995</t>
  </si>
  <si>
    <t>с. Сыропятское, ул. Береговая, д. 28</t>
  </si>
  <si>
    <t>с. Сыропятское, ул. Береговая, д. 30</t>
  </si>
  <si>
    <t>с. Сыропятское, ул. Береговая, д. 32</t>
  </si>
  <si>
    <t>с. Сыропятское, ул. Береговая, д. 34</t>
  </si>
  <si>
    <t>с. Юрьево, ул. Мира, д. 6</t>
  </si>
  <si>
    <t>с. Юрьево, ул. Мира, д. 8</t>
  </si>
  <si>
    <t>Крутинский МР</t>
  </si>
  <si>
    <t>пос. Новгородцево, д. 1</t>
  </si>
  <si>
    <t>пос. Новгородцево, д. 2</t>
  </si>
  <si>
    <t>пос. Новгородцево, д. 3</t>
  </si>
  <si>
    <t>пос. Новгородцево, д. 4</t>
  </si>
  <si>
    <t>пос. Новгородцево, д. 5</t>
  </si>
  <si>
    <t>пос. Новгородцево, д. 6</t>
  </si>
  <si>
    <t>пос. Новгородцево, д. 7</t>
  </si>
  <si>
    <t>пос. Новгородцево, д. 8</t>
  </si>
  <si>
    <t>р.п. Крутинка, пер. Больничный, д. 17</t>
  </si>
  <si>
    <t>р.п. Крутинка, пер. Больничный, д. 2</t>
  </si>
  <si>
    <t>р.п. Крутинка, ул. Гагарина, д. 4</t>
  </si>
  <si>
    <t>р.п. Крутинка, ул. Комсомольская, д. 59</t>
  </si>
  <si>
    <t>24.05.2012</t>
  </si>
  <si>
    <t>р.п. Крутинка, ул. Красная Заря, д. 14</t>
  </si>
  <si>
    <t>р.п. Крутинка, ул. Красная Заря, д. 14А</t>
  </si>
  <si>
    <t>11.04.1994</t>
  </si>
  <si>
    <t>р.п. Крутинка, ул. Красная Заря, д. 16</t>
  </si>
  <si>
    <t>р.п. Крутинка, ул. Красная Заря, д. 18</t>
  </si>
  <si>
    <t>р.п. Крутинка, ул. Красная Заря, д. 23</t>
  </si>
  <si>
    <t>ЭС, УС</t>
  </si>
  <si>
    <t>р.п. Крутинка, ул. Красная Заря, д. 25</t>
  </si>
  <si>
    <t>р.п. Крутинка, ул. Красная Заря, д. 47</t>
  </si>
  <si>
    <t>р.п. Крутинка, ул. Красная Заря, д. 52</t>
  </si>
  <si>
    <t>р.п. Крутинка, ул. Красная Заря, д. 54</t>
  </si>
  <si>
    <t>р.п. Крутинка, ул. Красный Путь, д. 200</t>
  </si>
  <si>
    <t>16.09.2004</t>
  </si>
  <si>
    <t>р.п. Крутинка, ул. Ленина, д. 21</t>
  </si>
  <si>
    <t>р.п. Крутинка, ул. Ленина, д. 26</t>
  </si>
  <si>
    <t>р.п. Крутинка, ул. Ленина, д. 34</t>
  </si>
  <si>
    <t>р.п. Крутинка, ул. Ленина, д. 44</t>
  </si>
  <si>
    <t>р.п. Крутинка, ул. Ленина, д. 46</t>
  </si>
  <si>
    <t>р.п. Крутинка, ул. Ленина, д. 48</t>
  </si>
  <si>
    <t>р.п. Крутинка, ул. Ленина, д. 50</t>
  </si>
  <si>
    <t>р.п. Крутинка, ул. Ленина, д. 52</t>
  </si>
  <si>
    <t>р.п. Крутинка, ул. Ленина, д. 54</t>
  </si>
  <si>
    <t>ВС, РП</t>
  </si>
  <si>
    <t>р.п. Крутинка, ул. Ленина, д. 56</t>
  </si>
  <si>
    <t>р.п. Крутинка, ул. Ленина, д. 58</t>
  </si>
  <si>
    <t>р.п. Крутинка, ул. Новая, д. 67</t>
  </si>
  <si>
    <t>р.п. Крутинка, ул. Пионерская, д. 102</t>
  </si>
  <si>
    <t>Любинский МР</t>
  </si>
  <si>
    <t>п. Драгунский, ул. Центральная, д. 2</t>
  </si>
  <si>
    <t>12.03.2008</t>
  </si>
  <si>
    <t>п. Камышловский, ул. Карбышева, д. 1</t>
  </si>
  <si>
    <t>п. Камышловский, ул. Карбышева, д. 3</t>
  </si>
  <si>
    <t>п. Камышловский, ул. Карбышева, д. 5</t>
  </si>
  <si>
    <t>п. Камышловский, ул. Карбышева, д. 7</t>
  </si>
  <si>
    <t>п. Камышловский, ул. Ленина, д. 6</t>
  </si>
  <si>
    <t>05.05.2012</t>
  </si>
  <si>
    <t>п. Камышловский, ул. Сибирская, д. 4</t>
  </si>
  <si>
    <t>п. Камышловский, ул. Сибирская, д. 6</t>
  </si>
  <si>
    <t>п. Политотдел, ул. Ленина, д. 15</t>
  </si>
  <si>
    <t>п. Политотдел, ул. Ленина, д. 17</t>
  </si>
  <si>
    <t>п. Северо-Любинский, ул. Советская, д. 17</t>
  </si>
  <si>
    <t>п. Северо-Любинский, ул. Советская, д. 18</t>
  </si>
  <si>
    <t>п. Северо-Любинский, ул. Советская, д. 19</t>
  </si>
  <si>
    <t>п. Северо-Любинский, ул. Советская, д. 20</t>
  </si>
  <si>
    <t>п. Северо-Любинский, ул. Советская, д. 21</t>
  </si>
  <si>
    <t>п. Центрально-Любинский, ул. Школьная, д. 11</t>
  </si>
  <si>
    <t>р.п. Красный Яр, ул. Дорожная, д. 9</t>
  </si>
  <si>
    <t>р.п. Красный Яр, ул. Комсомольская, д. 10</t>
  </si>
  <si>
    <t>р.п. Красный Яр, ул. Комсомольская, д. 12</t>
  </si>
  <si>
    <t>р.п. Красный Яр, ул. Комсомольская, д. 14</t>
  </si>
  <si>
    <t>р.п. Красный Яр, ул. Комсомольская, д. 16</t>
  </si>
  <si>
    <t>р.п. Красный Яр, ул. Комсомольская, д. 20</t>
  </si>
  <si>
    <t>р.п. Красный Яр, ул. Комсомольская, д. 22</t>
  </si>
  <si>
    <t>р.п. Красный Яр, ул. Комсомольская, д. 24</t>
  </si>
  <si>
    <t>р.п. Красный Яр, ул. Комсомольская, д. 26</t>
  </si>
  <si>
    <t>р.п. Красный Яр, ул. Комсомольская, д. 28</t>
  </si>
  <si>
    <t>р.п. Красный Яр, ул. Комсомольская, д. 44</t>
  </si>
  <si>
    <t>р.п. Красный Яр, ул. Комсомольская, д. 48</t>
  </si>
  <si>
    <t>р.п. Красный Яр, ул. Комсомольская, д. 52</t>
  </si>
  <si>
    <t>р.п. Красный Яр, ул. Октябрьская, д. 15</t>
  </si>
  <si>
    <t>р.п. Красный Яр, ул. Октябрьская, д. 17</t>
  </si>
  <si>
    <t>р.п. Красный Яр, ул. Октябрьская, д. 19</t>
  </si>
  <si>
    <t>р.п. Красный Яр, ул. Октябрьская, д. 20</t>
  </si>
  <si>
    <t>20.09.1992</t>
  </si>
  <si>
    <t>р.п. Красный Яр, ул. Октябрьская, д. 21</t>
  </si>
  <si>
    <t>11.10.1992</t>
  </si>
  <si>
    <t>р.п. Красный Яр, ул. Октябрьская, д. 4</t>
  </si>
  <si>
    <t>р.п. Красный Яр, ул. Октябрьская, д. 6</t>
  </si>
  <si>
    <t>РФ,ПСД</t>
  </si>
  <si>
    <t>р.п. Красный Яр, ул. Первомайская, д. 21</t>
  </si>
  <si>
    <t>02.02.1994</t>
  </si>
  <si>
    <t>р.п. Красный Яр, ул. Первомайская, д. 22</t>
  </si>
  <si>
    <t>р.п. Красный Яр, ул. Первомайская, д. 23</t>
  </si>
  <si>
    <t>р.п. Красный Яр, ул. Первомайская, д. 24</t>
  </si>
  <si>
    <t>06.02.1996</t>
  </si>
  <si>
    <t>р.п. Красный Яр, ул. Первомайская, д. 25</t>
  </si>
  <si>
    <t>07.02.1996</t>
  </si>
  <si>
    <t>р.п. Красный Яр, ул. Съездовская, д. 8</t>
  </si>
  <si>
    <t>р.п. Красный Яр, ул. Школьная, д. 1</t>
  </si>
  <si>
    <t>р.п. Красный Яр, ул. Школьная, д. 11</t>
  </si>
  <si>
    <t>р.п. Красный Яр, ул. Школьная, д. 2</t>
  </si>
  <si>
    <t>13.01.1994</t>
  </si>
  <si>
    <t>р.п. Красный Яр, ул. Школьная, д. 3</t>
  </si>
  <si>
    <t>р.п. Красный Яр, ул. Школьная, д. 4</t>
  </si>
  <si>
    <t>23.05.1996</t>
  </si>
  <si>
    <t xml:space="preserve">РФС, РП, ПСД </t>
  </si>
  <si>
    <t>р.п. Красный Яр, ул. Школьная, д. 4А</t>
  </si>
  <si>
    <t>р.п. Красный Яр, ул. Школьная, д. 4Б</t>
  </si>
  <si>
    <t>р.п. Красный Яр, ул. Школьная, д. 4В</t>
  </si>
  <si>
    <t>р.п. Красный Яр, ул. Школьная, д. 5</t>
  </si>
  <si>
    <t>р.п. Красный Яр, ул. Школьная, д. 6</t>
  </si>
  <si>
    <t>р.п. Красный Яр, ул. Школьная, д. 9</t>
  </si>
  <si>
    <t>р.п. Любинский, пер. Кредитный, д. 12</t>
  </si>
  <si>
    <t>31.03.1994</t>
  </si>
  <si>
    <t>р.п. Любинский, пер. Кредитный, д. 14</t>
  </si>
  <si>
    <t>р.п. Любинский, ул. 40 лет ВЛКСМ, д. 15</t>
  </si>
  <si>
    <t>р.п. Любинский, ул. 40 лет ВЛКСМ, д. 7</t>
  </si>
  <si>
    <t>р.п. Любинский, ул. 70 лет Октября, д. 11</t>
  </si>
  <si>
    <t>р.п. Любинский, ул. 70 лет Октября, д. 13</t>
  </si>
  <si>
    <t>р.п. Любинский, ул. 70 лет Октября, д. 15</t>
  </si>
  <si>
    <t>р.п. Любинский, ул. 70 лет Октября, д. 18</t>
  </si>
  <si>
    <t>р.п. Любинский, ул. 70 лет Октября, д. 20</t>
  </si>
  <si>
    <t>р.п. Любинский, ул. 70 лет Октября, д. 7</t>
  </si>
  <si>
    <t>р.п. Любинский, ул. 70 лет Октября, д. 9</t>
  </si>
  <si>
    <t>р.п. Любинский, ул. Буркенина, д. 10</t>
  </si>
  <si>
    <t>р.п. Любинский, ул. Буркенина, д. 14</t>
  </si>
  <si>
    <t>р.п. Любинский, ул. Буркенина, д. 16</t>
  </si>
  <si>
    <t>р.п. Любинский, ул. Буркенина, д. 16А</t>
  </si>
  <si>
    <t>р.п. Любинский, ул. Буркенина, д. 6</t>
  </si>
  <si>
    <t>р.п. Любинский, ул. Буркенина, д. 8</t>
  </si>
  <si>
    <t>р.п. Любинский, ул. Войсковая, д. 194</t>
  </si>
  <si>
    <t>р.п. Любинский, ул. Гуртьева, д. 75</t>
  </si>
  <si>
    <t>р.п. Любинский, ул. Западная, д. 23</t>
  </si>
  <si>
    <t>р.п. Любинский, ул. Западная, д. 25</t>
  </si>
  <si>
    <t>р.п. Любинский, ул. Западная, д. 27</t>
  </si>
  <si>
    <t>р.п. Любинский, ул. Зои Космодемьянской, д. 1</t>
  </si>
  <si>
    <t>р.п. Любинский, ул. Зои Космодемьянской, д. 3</t>
  </si>
  <si>
    <t>р.п. Любинский, ул. Луговая, д. 13</t>
  </si>
  <si>
    <t>р.п. Любинский, ул. Максима Горького, д. 166</t>
  </si>
  <si>
    <t>27.09.2005</t>
  </si>
  <si>
    <t>р.п. Любинский, ул. МОПРА, д. 112</t>
  </si>
  <si>
    <t>р.п. Любинский, ул. МОПРА, д. 96</t>
  </si>
  <si>
    <t>р.п. Любинский, ул. МОПРА, д. 98</t>
  </si>
  <si>
    <t>р.п. Любинский, ул. Новая, д. 10</t>
  </si>
  <si>
    <t>р.п. Любинский, ул. Новая, д. 12</t>
  </si>
  <si>
    <t>р.п. Любинский, ул. Новая, д. 5</t>
  </si>
  <si>
    <t>р.п. Любинский, ул. Новая, д. 6</t>
  </si>
  <si>
    <t>р.п. Любинский, ул. Новая, д. 6А</t>
  </si>
  <si>
    <t>р.п. Любинский, ул. Новая, д. 7</t>
  </si>
  <si>
    <t>р.п. Любинский, ул. Новая, д. 8</t>
  </si>
  <si>
    <t>р.п. Любинский, ул. Октябрьская, д. 107</t>
  </si>
  <si>
    <t>р.п. Любинский, ул. Октябрьская, д. 109</t>
  </si>
  <si>
    <t>р.п. Любинский, ул. Октябрьская, д. 126</t>
  </si>
  <si>
    <t>р.п. Любинский, ул. Октябрьская, д. 131</t>
  </si>
  <si>
    <t>р.п. Любинский, ул. Октябрьская, д. 132</t>
  </si>
  <si>
    <t>р.п. Любинский, ул. Октябрьская, д. 180</t>
  </si>
  <si>
    <t>р.п. Любинский, ул. Октябрьская, д. 181</t>
  </si>
  <si>
    <t>р.п. Любинский, ул. Октябрьская, д. 182</t>
  </si>
  <si>
    <t>р.п. Любинский, ул. Октябрьская, д. 46Б</t>
  </si>
  <si>
    <t>р.п. Любинский, ул. Октябрьская, д. 77</t>
  </si>
  <si>
    <t>03.01.2009</t>
  </si>
  <si>
    <t>р.п. Любинский, ул. Пионерская, д. 12</t>
  </si>
  <si>
    <t>р.п. Любинский, ул. Пионерская, д. 20</t>
  </si>
  <si>
    <t>р.п. Любинский, ул. Пионерская, д. 22</t>
  </si>
  <si>
    <t>15.08.1992</t>
  </si>
  <si>
    <t>ТС. ЭС, ВС, ПСД</t>
  </si>
  <si>
    <t>р.п. Любинский, ул. Пионерская, д. 24</t>
  </si>
  <si>
    <t>р.п. Любинский, ул. Победы, д. 24</t>
  </si>
  <si>
    <t>р.п. Любинский, ул. Победы, д. 4</t>
  </si>
  <si>
    <t>р.п. Любинский, ул. Победы, д. 5</t>
  </si>
  <si>
    <t>р.п. Любинский, ул. Победы, д. 6</t>
  </si>
  <si>
    <t>07.02.1992</t>
  </si>
  <si>
    <t>р.п. Любинский, ул. Почтовая, д. 40</t>
  </si>
  <si>
    <t>р.п. Любинский, ул. Почтовая, д. 42</t>
  </si>
  <si>
    <t>10.02.1994</t>
  </si>
  <si>
    <r>
      <rPr>
        <rFont val="Times New Roman"/>
        <color rgb="000000" tint="0"/>
        <sz val="16"/>
      </rPr>
      <t xml:space="preserve">РК, ПСД </t>
    </r>
  </si>
  <si>
    <t>р.п. Любинский, ул. Почтовая, д. 7</t>
  </si>
  <si>
    <t>р.п. Любинский, ул. Ремесленная, д. 38</t>
  </si>
  <si>
    <t>р.п. Любинский, ул. Ремесленная, д. 40</t>
  </si>
  <si>
    <t>р.п. Любинский, ул. Ремесленная, д. 42</t>
  </si>
  <si>
    <t>р.п. Любинский, ул. Ремесленная, д. 44</t>
  </si>
  <si>
    <t>р.п. Любинский, ул. Ремесленная, д. 46</t>
  </si>
  <si>
    <t>ВС, ЭС, ТС, ВО, ПСД</t>
  </si>
  <si>
    <t>р.п. Любинский, ул. Ремесленная, д. 48</t>
  </si>
  <si>
    <t>р.п. Любинский, ул. Садовая, д. 13</t>
  </si>
  <si>
    <t>21.06.1992</t>
  </si>
  <si>
    <t>р.п. Любинский, ул. Садовая, д. 15</t>
  </si>
  <si>
    <t>р.п. Любинский, ул. Садовая, д. 3</t>
  </si>
  <si>
    <t>03.06.1993</t>
  </si>
  <si>
    <t>р.п. Любинский, ул. Советская, д. 71</t>
  </si>
  <si>
    <t>27.04.1995</t>
  </si>
  <si>
    <t>р.п. Любинский, ул. Целинная, д. 4</t>
  </si>
  <si>
    <t>30.06.1998</t>
  </si>
  <si>
    <t>р.п. Любинский, ул. Целинная, д. 5</t>
  </si>
  <si>
    <t>30.10.1996</t>
  </si>
  <si>
    <t>р.п. Любинский, ул. Южная, д. 167</t>
  </si>
  <si>
    <t>р.п. Любинский, ул. Южная, д. 171</t>
  </si>
  <si>
    <t>р.п. Любинский, ул. Южная, д. 173</t>
  </si>
  <si>
    <t>с. Алексеевка, ул. Пушкина, д. 15</t>
  </si>
  <si>
    <t>31.05.2010</t>
  </si>
  <si>
    <t>с. Замелетеновка, ул. Ленина, д. 44</t>
  </si>
  <si>
    <t>03.01.2007</t>
  </si>
  <si>
    <t>с. Казанка, ул. Школьная, д. 10</t>
  </si>
  <si>
    <t>29.01.1999</t>
  </si>
  <si>
    <t>с. Любино-Малороссы, ул. Старожильская, д. 47</t>
  </si>
  <si>
    <t>с. Новокиевка, ул. Куйбышева, д. 60</t>
  </si>
  <si>
    <t>25.05.2009</t>
  </si>
  <si>
    <t>с. Новокиевка, ул. Куйбышева, д. 62</t>
  </si>
  <si>
    <t>03.02.2009</t>
  </si>
  <si>
    <t>с. Протопоповка, ул. Центральная, д. 35</t>
  </si>
  <si>
    <t>03.02.2010</t>
  </si>
  <si>
    <t>с. Тавричанка, ул. Молодежная, д. 6</t>
  </si>
  <si>
    <t>с. Увало-Ядрино, ул. Центральная, д. 2</t>
  </si>
  <si>
    <t>Марьяновский МР</t>
  </si>
  <si>
    <t>д. Усовка, ул. Советская, д. 16</t>
  </si>
  <si>
    <t>д. Усовка, ул. Школьная, д. 56</t>
  </si>
  <si>
    <t>19.06.1998</t>
  </si>
  <si>
    <t>п. Конезаводский, ул. Комсомольская, д. 24</t>
  </si>
  <si>
    <t>22.02.1996</t>
  </si>
  <si>
    <t>п. Конезаводский, ул. Комсомольская, д. 9</t>
  </si>
  <si>
    <t>п. Конезаводский, ул. Октябрьская, д. 27</t>
  </si>
  <si>
    <t>п. Конезаводский, ул. Октябрьская, д. 29</t>
  </si>
  <si>
    <t>06.12.1993</t>
  </si>
  <si>
    <t>п. Конезаводский, ул. Октябрьская, д. 31</t>
  </si>
  <si>
    <t>п. Марьяновский, ул. Комсомольская, д. 4</t>
  </si>
  <si>
    <t>18.07.1995</t>
  </si>
  <si>
    <t>п. Марьяновский, ул. Комсомольская, д. 6</t>
  </si>
  <si>
    <t>п. Москаленский, ул. Комсомольская, д. 6</t>
  </si>
  <si>
    <t>21.06.1993</t>
  </si>
  <si>
    <t>п. Москаленский, ул. Мира, д. 1</t>
  </si>
  <si>
    <t>п. Москаленский, ул. Мира, д. 2</t>
  </si>
  <si>
    <t>п. Москаленский, ул. Мира, д. 3</t>
  </si>
  <si>
    <t>п. Москаленский, ул. Мира, д. 4</t>
  </si>
  <si>
    <t>п. Москаленский, ул. Мира, д. 5</t>
  </si>
  <si>
    <t>п. Москаленский, ул. Мира, д. 6</t>
  </si>
  <si>
    <t>п. Москаленский, ул. Советская, д. 7</t>
  </si>
  <si>
    <t>РК, УНК, СК</t>
  </si>
  <si>
    <t>п. Москаленский, ул. Советская, д. 8</t>
  </si>
  <si>
    <t>р.п. Марьяновка, ул. 40 лет Октября, д. 48</t>
  </si>
  <si>
    <t>р.п. Марьяновка, ул. 40 лет Октября, д. 54</t>
  </si>
  <si>
    <t>16.09.1991</t>
  </si>
  <si>
    <t>ВО, ТС, ЭС, ВС, ПСД</t>
  </si>
  <si>
    <t>р.п. Марьяновка, ул. 40 лет Октября, д. 56</t>
  </si>
  <si>
    <t>р.п. Марьяновка, ул. Больничная, д. 18</t>
  </si>
  <si>
    <t>р.п. Марьяновка, ул. Больничная, д. 25</t>
  </si>
  <si>
    <t>р.п. Марьяновка, ул. Больничная, д. 27</t>
  </si>
  <si>
    <t>р.п. Марьяновка, ул. Больничная, д. 29</t>
  </si>
  <si>
    <t>р.п. Марьяновка, ул. Железнодорожная, д. 8А</t>
  </si>
  <si>
    <t>р.п. Марьяновка, ул. Железнодорожная, д. 9А</t>
  </si>
  <si>
    <t>08.05.1997</t>
  </si>
  <si>
    <t>р.п. Марьяновка, ул. Ленина, д. 1</t>
  </si>
  <si>
    <t>р.п. Марьяновка, ул. Ленина, д. 11</t>
  </si>
  <si>
    <t>р.п. Марьяновка, ул. Ленина, д. 14</t>
  </si>
  <si>
    <t>р.п. Марьяновка, ул. Ленина, д. 18</t>
  </si>
  <si>
    <t>р.п. Марьяновка, ул. Ленина, д. 3</t>
  </si>
  <si>
    <t xml:space="preserve"> ЭС, ПСД, УС</t>
  </si>
  <si>
    <t>р.п. Марьяновка, ул. Ленина, д. 5</t>
  </si>
  <si>
    <t>р.п. Марьяновка, ул. Омская, д. 77</t>
  </si>
  <si>
    <t>р.п. Марьяновка, ул. Омская, д. 79</t>
  </si>
  <si>
    <t>р.п. Марьяновка, ул. Омская, д. 81</t>
  </si>
  <si>
    <t>р.п. Марьяновка, ул. Омская, д. 89</t>
  </si>
  <si>
    <t>р.п. Марьяновка, ул. Пономаренко, д. 2</t>
  </si>
  <si>
    <t>р.п. Марьяновка, ул. Пономаренко, д. 8</t>
  </si>
  <si>
    <t>18.08.1994</t>
  </si>
  <si>
    <t>р.п. Марьяновка, ул. Пономаренко, д. 8А</t>
  </si>
  <si>
    <t>р.п. Марьяновка, ул. Пролетарская, д. 48</t>
  </si>
  <si>
    <t>30.01.1995</t>
  </si>
  <si>
    <t>р.п. Марьяновка, ул. Пролетарская, д. 58</t>
  </si>
  <si>
    <t>р.п. Марьяновка, ул. Пролетарская, д. 60</t>
  </si>
  <si>
    <t>р.п. Марьяновка, ул. Пролетарская, д. 62</t>
  </si>
  <si>
    <t>р.п. Марьяновка, ул. Пролетарская, д. 63</t>
  </si>
  <si>
    <t>р.п. Марьяновка, ул. Пролетарская, д. 64</t>
  </si>
  <si>
    <t>р.п. Марьяновка, ул. Пролетарская, д. 64А</t>
  </si>
  <si>
    <t>27.11.1997</t>
  </si>
  <si>
    <t>р.п. Марьяновка, ул. Пролетарская, д. 65</t>
  </si>
  <si>
    <t>06.07.1993</t>
  </si>
  <si>
    <t>р.п. Марьяновка, ул. Пролетарская, д. 67</t>
  </si>
  <si>
    <t>ВО, ЭС, ПСД, УС</t>
  </si>
  <si>
    <t>р.п. Марьяновка, ул. Пролетарская, д. 69</t>
  </si>
  <si>
    <t>26.03.1993</t>
  </si>
  <si>
    <t>р.п. Марьяновка, ул. Пролетарская, д. 71</t>
  </si>
  <si>
    <t>р.п. Марьяновка, ул. Северная, д. 1А</t>
  </si>
  <si>
    <t>р.п. Марьяновка, ул. Северная, д. 1Б</t>
  </si>
  <si>
    <t>22.09.1993</t>
  </si>
  <si>
    <t>р.п. Марьяновка, ул. Северная, д. 1В</t>
  </si>
  <si>
    <t>30.03.1994</t>
  </si>
  <si>
    <t>р.п. Марьяновка, ул. Северная, д. 2А</t>
  </si>
  <si>
    <t>р.п. Марьяновка, ул. Северная, д. 2Б</t>
  </si>
  <si>
    <t>р.п. Марьяновка, ул. Северная, д. 2В</t>
  </si>
  <si>
    <t>р.п. Марьяновка, ул. Южная, д. 10</t>
  </si>
  <si>
    <t>р.п. Марьяновка, ул. Южная, д. 14</t>
  </si>
  <si>
    <t>р.п. Марьяновка, ул. Южная, д. 16</t>
  </si>
  <si>
    <t>ВО, ВС, ТС, ЭС, ПСД, УС, СК</t>
  </si>
  <si>
    <t>р.п. Марьяновка, ул. Южная, д. 18</t>
  </si>
  <si>
    <t>р.п. Марьяновка, ул. Южная, д. 8</t>
  </si>
  <si>
    <t>с. Заря Свободы, ул. Пролетарская, д. 1</t>
  </si>
  <si>
    <t>10.06.2007</t>
  </si>
  <si>
    <t>с. Заря Свободы, ул. Пролетарская, д. 2</t>
  </si>
  <si>
    <t>18.06.2009</t>
  </si>
  <si>
    <t>с. Заря Свободы, ул. Пролетарская, д. 3</t>
  </si>
  <si>
    <t>с. Новая Шараповка, ул. Молодежная, д. 15</t>
  </si>
  <si>
    <t>с. Новая Шараповка, ул. Молодежная, д. 17</t>
  </si>
  <si>
    <t>с. Орловка, ул. 50 лет Октября, д. 7</t>
  </si>
  <si>
    <t>с. Пикетное, ул. 2-я Советская, д. 30</t>
  </si>
  <si>
    <t>29.12.1997</t>
  </si>
  <si>
    <t>с. Пикетное, ул. Восточный поселок, д. 14</t>
  </si>
  <si>
    <t>с. Пикетное, ул. Восточный поселок, д. 15</t>
  </si>
  <si>
    <t>с. Пикетное, ул. Восточный поселок, д. 2</t>
  </si>
  <si>
    <t>09.11.1993</t>
  </si>
  <si>
    <t>с. Пикетное, ул. Восточный поселок, д. 3</t>
  </si>
  <si>
    <t>16.11.1993</t>
  </si>
  <si>
    <t>Москаленский МР</t>
  </si>
  <si>
    <t>р.п. Москаленки, ул. 1-я Северная, д. 61</t>
  </si>
  <si>
    <t>р.п. Москаленки, ул. 1-я Северная, д. 63</t>
  </si>
  <si>
    <t>р.п. Москаленки, ул. 1-я Северная, д. 82</t>
  </si>
  <si>
    <t>р.п. Москаленки, ул. 1-я Северная, д. 84</t>
  </si>
  <si>
    <t>р.п. Москаленки, ул. 1-я Северная, д. 86</t>
  </si>
  <si>
    <t>р.п. Москаленки, ул. 1-я Северная, д. 88</t>
  </si>
  <si>
    <t>р.п. Москаленки, ул. 1-я Северная, д. 90</t>
  </si>
  <si>
    <t>р.п. Москаленки, ул. 2-я Северная, д. 57</t>
  </si>
  <si>
    <t>р.п. Москаленки, ул. 2-я Северная, д. 65</t>
  </si>
  <si>
    <t>р.п. Москаленки, ул. 3-я Северная, д. 57</t>
  </si>
  <si>
    <t>р.п. Москаленки, ул. 3-я Северная, д. 57А</t>
  </si>
  <si>
    <t>р.п. Москаленки, ул. 3-я Северная, д. 59</t>
  </si>
  <si>
    <t>12.02.2001</t>
  </si>
  <si>
    <t>р.п. Москаленки, ул. 3-я Северная, д. 59А</t>
  </si>
  <si>
    <t>р.п. Москаленки, ул. 3-я Северная, д. 61</t>
  </si>
  <si>
    <t>р.п. Москаленки, ул. 3-я Северная, д. 63</t>
  </si>
  <si>
    <t>р.п. Москаленки, ул. 3-я Северная, д. 65</t>
  </si>
  <si>
    <t>р.п. Москаленки, ул. 3-я Северная, д. 67</t>
  </si>
  <si>
    <t>р.п. Москаленки, ул. 40 лет Октября, д. 2</t>
  </si>
  <si>
    <t>р.п. Москаленки, ул. Береговая, д. 8</t>
  </si>
  <si>
    <t>16.11.1996</t>
  </si>
  <si>
    <t>р.п. Москаленки, ул. Гуртьева, д. 32</t>
  </si>
  <si>
    <t>26.08.2010</t>
  </si>
  <si>
    <t>р.п. Москаленки, ул. Гуртьева, д. 34</t>
  </si>
  <si>
    <t>р.п. Москаленки, ул. Гуртьева, д. 9</t>
  </si>
  <si>
    <t>04.09.2000</t>
  </si>
  <si>
    <t>р.п. Москаленки, ул. Дымовой, д. 10</t>
  </si>
  <si>
    <t>р.п. Москаленки, ул. Дымовой, д. 6</t>
  </si>
  <si>
    <t>р.п. Москаленки, ул. Дымовой, д. 8</t>
  </si>
  <si>
    <t>р.п. Москаленки, ул. Комсомольская, д. 104</t>
  </si>
  <si>
    <t>р.п. Москаленки, ул. Комсомольская, д. 82</t>
  </si>
  <si>
    <t>р.п. Москаленки, ул. Комсомольская, д. 86</t>
  </si>
  <si>
    <t>р.п. Москаленки, ул. Комсомольская, д. 87</t>
  </si>
  <si>
    <t>р.п. Москаленки, ул. Комсомольская, д. 88</t>
  </si>
  <si>
    <t>20.07.2000</t>
  </si>
  <si>
    <t>р.п. Москаленки, ул. Комсомольская, д. 89</t>
  </si>
  <si>
    <t>р.п. Москаленки, ул. Комсомольская, д. 90</t>
  </si>
  <si>
    <t>р.п. Москаленки, ул. Комсомольская, д. 92</t>
  </si>
  <si>
    <t>р.п. Москаленки, ул. Комсомольская, д. 94</t>
  </si>
  <si>
    <t>р.п. Москаленки, ул. Ленина, д. 17</t>
  </si>
  <si>
    <t>р.п. Москаленки, ул. Ленина, д. 20</t>
  </si>
  <si>
    <t>р.п. Москаленки, ул. Ленина, д. 22</t>
  </si>
  <si>
    <t>30.04.1998</t>
  </si>
  <si>
    <t>р.п. Москаленки, ул. Ленина, д. 27</t>
  </si>
  <si>
    <t>р.п. Москаленки, ул. Ленина, д. 31</t>
  </si>
  <si>
    <t>16.05.1992</t>
  </si>
  <si>
    <t>р.п. Москаленки, ул. Ленина, д. 33</t>
  </si>
  <si>
    <t>р.п. Москаленки, ул. Линейная, д. 108Б</t>
  </si>
  <si>
    <t>р.п. Москаленки, ул. Линейная, д. 41</t>
  </si>
  <si>
    <t>07.03.1996</t>
  </si>
  <si>
    <t>р.п. Москаленки, ул. Линейная, д. 43</t>
  </si>
  <si>
    <t>23.05.2000</t>
  </si>
  <si>
    <t>ВО, ПСД, СК</t>
  </si>
  <si>
    <t>р.п. Москаленки, ул. Линейная, д. 90</t>
  </si>
  <si>
    <t>р.п. Москаленки, ул. Механизаторов, д. 10</t>
  </si>
  <si>
    <t>р.п. Москаленки, ул. Механизаторов, д. 11</t>
  </si>
  <si>
    <t>р.п. Москаленки, ул. Механизаторов, д. 12</t>
  </si>
  <si>
    <t>27.03.2001</t>
  </si>
  <si>
    <t>р.п. Москаленки, ул. Механизаторов, д. 2</t>
  </si>
  <si>
    <t>р.п. Москаленки, ул. Механизаторов, д. 3</t>
  </si>
  <si>
    <t>р.п. Москаленки, ул. Механизаторов, д. 4</t>
  </si>
  <si>
    <t>05.07.1993</t>
  </si>
  <si>
    <t>р.п. Москаленки, ул. Мичурина, д. 1</t>
  </si>
  <si>
    <t>р.п. Москаленки, ул. Мичурина, д. 3</t>
  </si>
  <si>
    <t>р.п. Москаленки, ул. Мичурина, д. 5</t>
  </si>
  <si>
    <t>р.п. Москаленки, ул. Мичурина, д. 7</t>
  </si>
  <si>
    <t>р.п. Москаленки, ул. Мичурина, д. 9</t>
  </si>
  <si>
    <t>р.п. Москаленки, ул. Нефтяников, д. 1</t>
  </si>
  <si>
    <t>р.п. Москаленки, ул. Нефтяников, д. 11</t>
  </si>
  <si>
    <t>р.п. Москаленки, ул. Нефтяников, д. 15</t>
  </si>
  <si>
    <t>26.07.1993</t>
  </si>
  <si>
    <t>р.п. Москаленки, ул. Нефтяников, д. 17</t>
  </si>
  <si>
    <t>р.п. Москаленки, ул. Нефтяников, д. 19</t>
  </si>
  <si>
    <t>20.10.1993</t>
  </si>
  <si>
    <t>р.п. Москаленки, ул. Нефтяников, д. 23</t>
  </si>
  <si>
    <t>16.05.1994</t>
  </si>
  <si>
    <t>р.п. Москаленки, ул. Нефтяников, д. 7</t>
  </si>
  <si>
    <t>р.п. Москаленки, ул. Нефтяников, д. 9</t>
  </si>
  <si>
    <t>р.п. Москаленки, ул. Нефтяников, д. 9А</t>
  </si>
  <si>
    <t>р.п. Москаленки, ул. Нефтяников, д. 9Б</t>
  </si>
  <si>
    <t>р.п. Москаленки, ул. Почтовая, д. 77</t>
  </si>
  <si>
    <t>р.п. Москаленки, ул. Почтовая, д. 84</t>
  </si>
  <si>
    <t>р.п. Москаленки, ул. Почтовая, д. 92</t>
  </si>
  <si>
    <t>р.п. Москаленки, ул. Пролетарская, д. 11</t>
  </si>
  <si>
    <t>р.п. Москаленки, ул. Пролетарская, д. 12</t>
  </si>
  <si>
    <t>03.12.1992</t>
  </si>
  <si>
    <t>р.п. Москаленки, ул. Пролетарская, д. 14</t>
  </si>
  <si>
    <t>р.п. Москаленки, ул. Пролетарская, д. 16</t>
  </si>
  <si>
    <t>р.п. Москаленки, ул. Пролетарская, д. 18</t>
  </si>
  <si>
    <t>р.п. Москаленки, ул. Пролетарская, д. 2</t>
  </si>
  <si>
    <t>р.п. Москаленки, ул. Пролетарская, д. 24</t>
  </si>
  <si>
    <t>ЭС, ПСД, УС, СК</t>
  </si>
  <si>
    <t>р.п. Москаленки, ул. Сибирская, д. 1</t>
  </si>
  <si>
    <t>р.п. Москаленки, ул. Сибирская, д. 11</t>
  </si>
  <si>
    <t>р.п. Москаленки, ул. Сибирская, д. 3</t>
  </si>
  <si>
    <t>р.п. Москаленки, ул. Сибирская, д. 5</t>
  </si>
  <si>
    <t>р.п. Москаленки, ул. Сибирская, д. 7</t>
  </si>
  <si>
    <t>р.п. Москаленки, ул. Сибирская, д. 9</t>
  </si>
  <si>
    <t>р.п. Москаленки, ул. Советская, д. 24</t>
  </si>
  <si>
    <t>10.07.1993</t>
  </si>
  <si>
    <t>р.п. Москаленки, ул. Спортивная, д. 13</t>
  </si>
  <si>
    <t>р.п. Москаленки, ул. Центральная, д. 76</t>
  </si>
  <si>
    <t>р.п. Москаленки, ул. Центральная, д. 78</t>
  </si>
  <si>
    <t>05.06.1993</t>
  </si>
  <si>
    <t>р.п. Москаленки, ул. Центральная, д. 80</t>
  </si>
  <si>
    <t>р.п. Москаленки, ул. Центральная, д. 82</t>
  </si>
  <si>
    <t>р.п. Москаленки, ул. Чкалова, д. 4</t>
  </si>
  <si>
    <t>р.п. Москаленки, ул. Чкалова, д. 6</t>
  </si>
  <si>
    <t>р.п. Москаленки, ул. Юбилейная, д. 1</t>
  </si>
  <si>
    <t>с. Звездино, ул. Комсомольская, д. 1</t>
  </si>
  <si>
    <t>11.05.1994</t>
  </si>
  <si>
    <t>с. Звездино, ул. Комсомольская, д. 10</t>
  </si>
  <si>
    <t>04.02.2002</t>
  </si>
  <si>
    <t>с. Звездино, ул. Комсомольская, д. 11</t>
  </si>
  <si>
    <t>13.01.2001</t>
  </si>
  <si>
    <t>с. Звездино, ул. Комсомольская, д. 2</t>
  </si>
  <si>
    <t>13.04.1994</t>
  </si>
  <si>
    <t>с. Звездино, ул. Комсомольская, д. 3</t>
  </si>
  <si>
    <t>17.04.1995</t>
  </si>
  <si>
    <t>с. Звездино, ул. Комсомольская, д. 5</t>
  </si>
  <si>
    <t>23.09.1997</t>
  </si>
  <si>
    <t>с. Звездино, ул. Комсомольская, д. 6</t>
  </si>
  <si>
    <t>с. Звездино, ул. Комсомольская, д. 7</t>
  </si>
  <si>
    <t>с. Звездино, ул. Комсомольская, д. 8</t>
  </si>
  <si>
    <t>13.08.2001</t>
  </si>
  <si>
    <t>с. Звездино, ул. Комсомольская, д. 9</t>
  </si>
  <si>
    <t>с. Звездино, ул. Ленина, д. 4</t>
  </si>
  <si>
    <t>20.07.1994</t>
  </si>
  <si>
    <t>с. Звездино, ул. Ленина, д. 6</t>
  </si>
  <si>
    <t>19.11.2009</t>
  </si>
  <si>
    <t>ТС, УС, ПСД</t>
  </si>
  <si>
    <t>с. Звездино, ул. Ленина, д. 8</t>
  </si>
  <si>
    <t>с. Элита, ул. Ленина, д. 1</t>
  </si>
  <si>
    <t>27.09.1992</t>
  </si>
  <si>
    <t>с. Элита, ул. Ленина, д. 3</t>
  </si>
  <si>
    <t>с. Элита, ул. Школьная, д. 1</t>
  </si>
  <si>
    <t>с. Элита, ул. Школьная, д. 11</t>
  </si>
  <si>
    <t>с. Элита, ул. Школьная, д. 13</t>
  </si>
  <si>
    <t>с. Элита, ул. Школьная, д. 2</t>
  </si>
  <si>
    <t>с. Элита, ул. Школьная, д. 2А</t>
  </si>
  <si>
    <t>04.02.1994</t>
  </si>
  <si>
    <t>с. Элита, ул. Школьная, д. 3</t>
  </si>
  <si>
    <t>19.04.1993</t>
  </si>
  <si>
    <t>с. Элита, ул. Школьная, д. 4</t>
  </si>
  <si>
    <t>17.01.1995</t>
  </si>
  <si>
    <t>с. Элита, ул. Школьная, д. 4А</t>
  </si>
  <si>
    <t>с. Элита, ул. Школьная, д. 6</t>
  </si>
  <si>
    <t>с. Элита, ул. Школьная, д. 6А</t>
  </si>
  <si>
    <t>с. Элита, ул. Школьная, д. 7</t>
  </si>
  <si>
    <t>с. Элита, ул. Школьная, д. 9</t>
  </si>
  <si>
    <t>Муромцевский МР</t>
  </si>
  <si>
    <t>р.п. Муромцево, ул. 40 лет Победы, д. 10</t>
  </si>
  <si>
    <t>24.01.2002</t>
  </si>
  <si>
    <t>р.п. Муромцево, ул. 40 лет Победы, д. 12</t>
  </si>
  <si>
    <t>р.п. Муромцево, ул. 40 лет Победы, д. 14</t>
  </si>
  <si>
    <t>р.п. Муромцево, ул. 40 лет Победы, д. 16</t>
  </si>
  <si>
    <t>17.01.1993</t>
  </si>
  <si>
    <t>р.п. Муромцево, ул. 40 лет Победы, д. 18</t>
  </si>
  <si>
    <t>р.п. Муромцево, ул. 40 лет Победы, д. 20</t>
  </si>
  <si>
    <t>р.п. Муромцево, ул. 40 лет Победы, д. 22</t>
  </si>
  <si>
    <t>р.п. Муромцево, ул. Водников, д. 14</t>
  </si>
  <si>
    <t>р.п. Муромцево, ул. Водников, д. 18</t>
  </si>
  <si>
    <t>р.п. Муромцево, ул. Водников, д. 2</t>
  </si>
  <si>
    <t>р.п. Муромцево, ул. Водников, д. 4</t>
  </si>
  <si>
    <t>р.п. Муромцево, ул. Водников, д. 6</t>
  </si>
  <si>
    <t>р.п. Муромцево, ул. Водников, д. 8</t>
  </si>
  <si>
    <t>р.п. Муромцево, ул. Кооперативная, д. 29А</t>
  </si>
  <si>
    <t>р.п. Муромцево, ул. Кооперативная, д. 2А</t>
  </si>
  <si>
    <t>р.п. Муромцево, ул. Красноармейская, д. 12</t>
  </si>
  <si>
    <t>р.п. Муромцево, ул. Красноармейская, д. 14</t>
  </si>
  <si>
    <t>р.п. Муромцево, ул. Ленина, д. 145</t>
  </si>
  <si>
    <t>р.п. Муромцево, ул. Ленина, д. 148</t>
  </si>
  <si>
    <t>р.п. Муромцево, ул. Ленина, д. 41</t>
  </si>
  <si>
    <t>р.п. Муромцево, ул. Лисина, д. 81</t>
  </si>
  <si>
    <t>29.03.2000</t>
  </si>
  <si>
    <t>р.п. Муромцево, ул. Лисина, д. 83</t>
  </si>
  <si>
    <t>р.п. Муромцево, ул. Нахимова, д. 14</t>
  </si>
  <si>
    <t>р.п. Муромцево, ул. Партизанская, д. 32А</t>
  </si>
  <si>
    <t>03.01.1991</t>
  </si>
  <si>
    <t>р.п. Муромцево, ул. Партизанская, д. 32Б</t>
  </si>
  <si>
    <t>18.11.2008</t>
  </si>
  <si>
    <t>р.п. Муромцево, ул. Партизанская, д. 34Б</t>
  </si>
  <si>
    <t>17.11.2008</t>
  </si>
  <si>
    <t>р.п. Муромцево, ул. Партизанская, д. 80</t>
  </si>
  <si>
    <t>р.п. Муромцево, ул. Юбилейная, д. 10</t>
  </si>
  <si>
    <t>25.04.2012</t>
  </si>
  <si>
    <t>р.п. Муромцево, ул. Юбилейная, д. 11</t>
  </si>
  <si>
    <t>р.п. Муромцево, ул. Юбилейная, д. 12</t>
  </si>
  <si>
    <t>р.п. Муромцево, ул. Юбилейная, д. 13</t>
  </si>
  <si>
    <t>р.п. Муромцево, ул. Юбилейная, д. 14</t>
  </si>
  <si>
    <t>р.п. Муромцево, ул. Юбилейная, д. 15</t>
  </si>
  <si>
    <t>р.п. Муромцево, ул. Юбилейная, д. 16</t>
  </si>
  <si>
    <t>р.п. Муромцево, ул. Юбилейная, д. 17</t>
  </si>
  <si>
    <t>р.п. Муромцево, ул. Юбилейная, д. 18</t>
  </si>
  <si>
    <t>р.п. Муромцево, ул. Юбилейная, д. 19</t>
  </si>
  <si>
    <t>р.п. Муромцево, ул. Юбилейная, д. 2</t>
  </si>
  <si>
    <t>р.п. Муромцево, ул. Юбилейная, д. 20</t>
  </si>
  <si>
    <t>р.п. Муромцево, ул. Юбилейная, д. 21</t>
  </si>
  <si>
    <t>р.п. Муромцево, ул. Юбилейная, д. 22</t>
  </si>
  <si>
    <t>р.п. Муромцево, ул. Юбилейная, д. 24</t>
  </si>
  <si>
    <t>р.п. Муромцево, ул. Юбилейная, д. 25</t>
  </si>
  <si>
    <t>р.п. Муромцево, ул. Юбилейная, д. 26</t>
  </si>
  <si>
    <t>р.п. Муромцево, ул. Юбилейная, д. 28</t>
  </si>
  <si>
    <t>р.п. Муромцево, ул. Юбилейная, д. 4</t>
  </si>
  <si>
    <t>р.п. Муромцево, ул. Юбилейная, д. 5</t>
  </si>
  <si>
    <t>р.п. Муромцево, ул. Юбилейная, д. 7</t>
  </si>
  <si>
    <t>р.п. Муромцево, ул. Юбилейная, д. 8</t>
  </si>
  <si>
    <t>ТС, СК</t>
  </si>
  <si>
    <t>Называевский МР</t>
  </si>
  <si>
    <t>г. Называевск, ул. 1-я Железнодорожная, д. 11</t>
  </si>
  <si>
    <t>г. Называевск, ул. 1-я Железнодорожная, д. 13</t>
  </si>
  <si>
    <t>г. Называевск, ул. 1-я Железнодорожная, д. 15</t>
  </si>
  <si>
    <t>г. Называевск, ул. 1-я Железнодорожная, д. 19</t>
  </si>
  <si>
    <t>01.09.2006</t>
  </si>
  <si>
    <t>г. Называевск, ул. 1-я Железнодорожная, д. 21</t>
  </si>
  <si>
    <t>05.03.2002</t>
  </si>
  <si>
    <t>г. Называевск, ул. 1-я Железнодорожная, д. 23</t>
  </si>
  <si>
    <t>г. Называевск, ул. 1-я Железнодорожная, д. 25</t>
  </si>
  <si>
    <t>22.02.2002</t>
  </si>
  <si>
    <t>г. Называевск, ул. 1-я Железнодорожная, д. 27</t>
  </si>
  <si>
    <t>г. Называевск, ул. 1-я Железнодорожная, д. 9</t>
  </si>
  <si>
    <t>16.04.2001</t>
  </si>
  <si>
    <t>г. Называевск, ул. 2-я Железнодорожная, д. 10</t>
  </si>
  <si>
    <t>г. Называевск, ул. 2-я Железнодорожная, д. 5</t>
  </si>
  <si>
    <t>г. Называевск, ул. 2-я Железнодорожная, д. 6</t>
  </si>
  <si>
    <t>01.02.1997</t>
  </si>
  <si>
    <t>г. Называевск, ул. 2-я Железнодорожная, д. 8</t>
  </si>
  <si>
    <t>31.12.1992</t>
  </si>
  <si>
    <t>г. Называевск, ул. 35 лет Победы, д. 38</t>
  </si>
  <si>
    <t xml:space="preserve">ЭС, ПСД, СК </t>
  </si>
  <si>
    <t>г. Называевск, ул. 35 лет Победы, д. 39</t>
  </si>
  <si>
    <t>18.10.2005</t>
  </si>
  <si>
    <t>г. Называевск, ул. 35 лет Победы, д. 42</t>
  </si>
  <si>
    <t>г. Называевск, ул. Вокзальная, д. 1</t>
  </si>
  <si>
    <t>20.10.2005</t>
  </si>
  <si>
    <t>г. Называевск, ул. Депутатская, д. 49</t>
  </si>
  <si>
    <t>г. Называевск, ул. Депутатская, д. 63</t>
  </si>
  <si>
    <t>г. Называевск, ул. Депутатская, д. 65</t>
  </si>
  <si>
    <t>19.11.2004</t>
  </si>
  <si>
    <t>г. Называевск, ул. Кирова, д. 115</t>
  </si>
  <si>
    <t>12.08.2002</t>
  </si>
  <si>
    <t>ВС, ЭС, УС, СК</t>
  </si>
  <si>
    <t>г. Называевск, ул. Кирова, д. 12</t>
  </si>
  <si>
    <t>г. Называевск, ул. Кирова, д. 2</t>
  </si>
  <si>
    <t>14.12.2001</t>
  </si>
  <si>
    <t>г. Называевск, ул. Кирова, д. 4</t>
  </si>
  <si>
    <t>27.10.1994</t>
  </si>
  <si>
    <t>г. Называевск, ул. Кирова, д. 58</t>
  </si>
  <si>
    <t>10.06.2004</t>
  </si>
  <si>
    <t>г. Называевск, ул. Кирова, д. 59</t>
  </si>
  <si>
    <t>15.07.2002</t>
  </si>
  <si>
    <t>г. Называевск, ул. Кирова, д. 61</t>
  </si>
  <si>
    <t>26.01.1994</t>
  </si>
  <si>
    <t>г. Называевск, ул. Кирова, д. 63</t>
  </si>
  <si>
    <t>г. Называевск, ул. Кирова, д. 65</t>
  </si>
  <si>
    <t>г. Называевск, ул. Кирова, д. 69</t>
  </si>
  <si>
    <t>02.10.2000</t>
  </si>
  <si>
    <t>г. Называевск, ул. Красная, д. 63</t>
  </si>
  <si>
    <t>20.12.2000</t>
  </si>
  <si>
    <t>г. Называевск, ул. Красная, д. 65</t>
  </si>
  <si>
    <t>г. Называевск, ул. Красная, д. 75</t>
  </si>
  <si>
    <t>28.12.2004</t>
  </si>
  <si>
    <t>г. Называевск, ул. Красная, д. 91</t>
  </si>
  <si>
    <t>25.01.1994</t>
  </si>
  <si>
    <t>г. Называевск, ул. Красная, д. 93</t>
  </si>
  <si>
    <t>12.01.1994</t>
  </si>
  <si>
    <t>г. Называевск, ул. Кутузова, д. 11</t>
  </si>
  <si>
    <t>г. Называевск, ул. Ленина, д. 129</t>
  </si>
  <si>
    <t>27.07.1994</t>
  </si>
  <si>
    <t>г. Называевск, ул. Ленина, д. 31</t>
  </si>
  <si>
    <t>27.01.1994</t>
  </si>
  <si>
    <t>г. Называевск, ул. Ленина, д. 37</t>
  </si>
  <si>
    <t>23.09.1993</t>
  </si>
  <si>
    <t>г. Называевск, ул. Ленина, д. 43</t>
  </si>
  <si>
    <t>01.06.1995</t>
  </si>
  <si>
    <t>г. Называевск, ул. Ленина, д. 45</t>
  </si>
  <si>
    <t>ЭС, СК, ПСД</t>
  </si>
  <si>
    <t>г. Называевск, ул. Ленина, д. 47</t>
  </si>
  <si>
    <t>г. Называевск, ул. Ленина, д. 52</t>
  </si>
  <si>
    <t>г. Называевск, ул. Ленина, д. 54</t>
  </si>
  <si>
    <t>г. Называевск, ул. Ленина, д. 55</t>
  </si>
  <si>
    <t>г. Называевск, ул. Ленина, д. 62</t>
  </si>
  <si>
    <t>г. Называевск, ул. Ленина, д. 64</t>
  </si>
  <si>
    <t>г. Называевск, ул. Ленина, д. 64А</t>
  </si>
  <si>
    <t>26.02.2002</t>
  </si>
  <si>
    <t>г. Называевск, ул. Ленина, д. 72</t>
  </si>
  <si>
    <t>06.08.2001</t>
  </si>
  <si>
    <t>г. Называевск, ул. Ленина, д. 76</t>
  </si>
  <si>
    <t>27.08.2001</t>
  </si>
  <si>
    <t>г. Называевск, ул. Ленина, д. 84</t>
  </si>
  <si>
    <t>г. Называевск, ул. Мира, д. 11</t>
  </si>
  <si>
    <t>13.09.1999</t>
  </si>
  <si>
    <t>г. Называевск, ул. Мира, д. 13</t>
  </si>
  <si>
    <t>г. Называевск, ул. Мира, д. 2А</t>
  </si>
  <si>
    <t>г. Называевск, ул. Мичурина, д. 1</t>
  </si>
  <si>
    <t>г. Называевск, ул. Мичурина, д. 18</t>
  </si>
  <si>
    <t>26.07.1994</t>
  </si>
  <si>
    <t>г. Называевск, ул. Мичурина, д. 18А</t>
  </si>
  <si>
    <t>г. Называевск, ул. Мичурина, д. 2</t>
  </si>
  <si>
    <t>24.11.1997</t>
  </si>
  <si>
    <t>г. Называевск, ул. Мичурина, д. 20</t>
  </si>
  <si>
    <t>06.04.1995</t>
  </si>
  <si>
    <t>г. Называевск, ул. Мичурина, д. 23</t>
  </si>
  <si>
    <t>г. Называевск, ул. Мичурина, д. 24</t>
  </si>
  <si>
    <t>06.02.1995</t>
  </si>
  <si>
    <t>г. Называевск, ул. Мичурина, д. 25</t>
  </si>
  <si>
    <t>г. Называевск, ул. Мичурина, д. 27</t>
  </si>
  <si>
    <t>г. Называевск, ул. Мичурина, д. 29</t>
  </si>
  <si>
    <t>г. Называевск, ул. Мичурина, д. 3</t>
  </si>
  <si>
    <t>г. Называевск, ул. Мичурина, д. 4</t>
  </si>
  <si>
    <t>г. Называевск, ул. Павлова, д. 1</t>
  </si>
  <si>
    <t>г. Называевск, ул. Путевая, д. 2</t>
  </si>
  <si>
    <t>г. Называевск, ул. Пушкина, д. 60</t>
  </si>
  <si>
    <t>г. Называевск, ул. Пушкина, д. 61</t>
  </si>
  <si>
    <t>17.06.1993</t>
  </si>
  <si>
    <t>г. Называевск, ул. Серова, д. 14</t>
  </si>
  <si>
    <t>г. Называевск, ул. Серова, д. 16</t>
  </si>
  <si>
    <t>20.02.2008</t>
  </si>
  <si>
    <t>г. Называевск, ул. Суворова, д. 13</t>
  </si>
  <si>
    <t>04.05.2012</t>
  </si>
  <si>
    <t>г. Называевск, ул. Телевизионная, д. 2</t>
  </si>
  <si>
    <t>г. Называевск, ул. Тобольская, д. 65</t>
  </si>
  <si>
    <t>09.09.2003</t>
  </si>
  <si>
    <t>г. Называевск, ул. Электровозная, д. 46</t>
  </si>
  <si>
    <t>г. Называевск, ул. Электровозная, д. 54А</t>
  </si>
  <si>
    <t>г. Называевск, ул. Электровозная, д. 54Б</t>
  </si>
  <si>
    <t>17.08.1994</t>
  </si>
  <si>
    <t>г. Называевск, ул. Электровозная, д. 56</t>
  </si>
  <si>
    <t>10.07.2002</t>
  </si>
  <si>
    <t>г. Называевск, ул. Энергетиков, д. 2</t>
  </si>
  <si>
    <t>28.05.2004</t>
  </si>
  <si>
    <t>с. Мангут, ул. 1-я Железнодорожная, д. 30</t>
  </si>
  <si>
    <t>02.12.2004</t>
  </si>
  <si>
    <t>с. Мангут, ул. Почтовая, д. 11</t>
  </si>
  <si>
    <t>07.07.1998</t>
  </si>
  <si>
    <t>с. Мангут, ул. Почтовая, д. 14</t>
  </si>
  <si>
    <t>23.08.2004</t>
  </si>
  <si>
    <t>с. Мангут, ул. Почтовая, д. 9</t>
  </si>
  <si>
    <t>26.05.1998</t>
  </si>
  <si>
    <t>с. Путь Социализма, ул. Школьная, д. 9</t>
  </si>
  <si>
    <t>Нижнеомский МР</t>
  </si>
  <si>
    <t>с. Нижняя Омка, ул. 30 лет Победы, д. 10</t>
  </si>
  <si>
    <t>с. Нижняя Омка, ул. 30 лет Победы, д. 12</t>
  </si>
  <si>
    <t>с. Нижняя Омка, ул. 30 лет Победы, д. 6</t>
  </si>
  <si>
    <t>с. Нижняя Омка, ул. 50 лет ВЛКСМ, д. 10</t>
  </si>
  <si>
    <t>25.06.1993</t>
  </si>
  <si>
    <t>ВО, СК</t>
  </si>
  <si>
    <t>с. Нижняя Омка, ул. 50 лет ВЛКСМ, д. 12</t>
  </si>
  <si>
    <t>с. Нижняя Омка, ул. 50 лет ВЛКСМ, д. 4</t>
  </si>
  <si>
    <t>с. Нижняя Омка, ул. 50 лет ВЛКСМ, д. 6</t>
  </si>
  <si>
    <t>с. Нижняя Омка, ул. 50 лет ВЛКСМ, д. 8</t>
  </si>
  <si>
    <t>с. Нижняя Омка, ул. Животноводов, д. 1А</t>
  </si>
  <si>
    <t>с. Нижняя Омка, ул. Парковая, д. 2</t>
  </si>
  <si>
    <t>с. Нижняя Омка, ул. Парковая, д. 4</t>
  </si>
  <si>
    <t>с. Нижняя Омка, ул. Парковая, д. 6</t>
  </si>
  <si>
    <t>с. Нижняя Омка, ул. Парковая, д. 8</t>
  </si>
  <si>
    <t>с. Нижняя Омка, ул. Петра Ильичева, д. 14</t>
  </si>
  <si>
    <t>с. Нижняя Омка, ул. Петра Ильичева, д. 18</t>
  </si>
  <si>
    <t>с. Нижняя Омка, ул. Петра Ильичева, д. 19</t>
  </si>
  <si>
    <t>22.10.2007</t>
  </si>
  <si>
    <t>с. Нижняя Омка, ул. Петра Ильичева, д. 29</t>
  </si>
  <si>
    <t>с. Нижняя Омка, ул. Почтовая, д. 73</t>
  </si>
  <si>
    <t>с. Нижняя Омка, ул. Романенко, д. 12</t>
  </si>
  <si>
    <t>11.08.1993</t>
  </si>
  <si>
    <t>с. Нижняя Омка, ул. Северная, д. 10</t>
  </si>
  <si>
    <t>с. Нижняя Омка, ул. Северная, д. 12</t>
  </si>
  <si>
    <t>27.08.1998</t>
  </si>
  <si>
    <t>с. Нижняя Омка, ул. Северная, д. 14</t>
  </si>
  <si>
    <t>с. Нижняя Омка, ул. Северная, д. 16</t>
  </si>
  <si>
    <t>с. Нижняя Омка, ул. Северная, д. 4</t>
  </si>
  <si>
    <t>с. Нижняя Омка, ул. Северная, д. 6</t>
  </si>
  <si>
    <t>с. Нижняя Омка, ул. Северная, д. 8</t>
  </si>
  <si>
    <t>с. Нижняя Омка, ул. Трудовая, д. 27</t>
  </si>
  <si>
    <t>с. Нижняя Омка, ул. Трудовая, д. 29</t>
  </si>
  <si>
    <t>с. Нижняя Омка, ул. Трудовая, д. 31</t>
  </si>
  <si>
    <t>с. Нижняя Омка, ул. Трудовая, д. 35</t>
  </si>
  <si>
    <t>с. Нижняя Омка, ул. Трудовая, д. 36</t>
  </si>
  <si>
    <t>09.03.2010</t>
  </si>
  <si>
    <t>с. Нижняя Омка, ул. Трудовая, д. 37</t>
  </si>
  <si>
    <t>с. Нижняя Омка, ул. Трудовая, д. 38</t>
  </si>
  <si>
    <t>02.03.1992</t>
  </si>
  <si>
    <t>с. Нижняя Омка, ул. Школьная, д. 4</t>
  </si>
  <si>
    <t>с. Нижняя Омка, ул. Школьная, д. 6</t>
  </si>
  <si>
    <t>с. Нижняя Омка, ул. Школьная, д. 8</t>
  </si>
  <si>
    <t>с. Старомалиновка, ул. Пролетарская, д. 9</t>
  </si>
  <si>
    <t>с. Старомалиновка, ул. Трудовая, д. 12</t>
  </si>
  <si>
    <t>02.05.1994</t>
  </si>
  <si>
    <t>Нововаршавский МР</t>
  </si>
  <si>
    <t>д. Русановка, ул. Центральная, д. 11</t>
  </si>
  <si>
    <t>д. Русановка, ул. Центральная, д. 13</t>
  </si>
  <si>
    <t>р.п. Большегривское, ул. Гагарина, д. 1</t>
  </si>
  <si>
    <t>р.п. Большегривское, ул. Гагарина, д. 10</t>
  </si>
  <si>
    <t>28.02.1994</t>
  </si>
  <si>
    <t>р.п. Большегривское, ул. Гагарина, д. 11</t>
  </si>
  <si>
    <t>р.п. Большегривское, ул. Гагарина, д. 13</t>
  </si>
  <si>
    <r>
      <t xml:space="preserve"> </t>
    </r>
    <r>
      <rPr>
        <rFont val="Times New Roman"/>
        <color rgb="000000" tint="0"/>
        <sz val="16"/>
      </rPr>
      <t>РК</t>
    </r>
  </si>
  <si>
    <t>р.п. Большегривское, ул. Гагарина, д. 19</t>
  </si>
  <si>
    <t>19.04.1992</t>
  </si>
  <si>
    <t>р.п. Большегривское, ул. Гагарина, д. 21</t>
  </si>
  <si>
    <t>р.п. Большегривское, ул. Гагарина, д. 3</t>
  </si>
  <si>
    <t>19.07.1993</t>
  </si>
  <si>
    <t>р.п. Большегривское, ул. Гагарина, д. 5</t>
  </si>
  <si>
    <t>21.03.1994</t>
  </si>
  <si>
    <t>р.п. Большегривское, ул. Гагарина, д. 6</t>
  </si>
  <si>
    <t>02.08.1993</t>
  </si>
  <si>
    <t>р.п. Большегривское, ул. Гагарина, д. 7</t>
  </si>
  <si>
    <t>р.п. Большегривское, ул. Гагарина, д. 8</t>
  </si>
  <si>
    <t>р.п. Большегривское, ул. Гагарина, д. 9</t>
  </si>
  <si>
    <r>
      <t xml:space="preserve"> </t>
    </r>
    <r>
      <rPr>
        <rFont val="Times New Roman"/>
        <color rgb="000000" tint="0"/>
        <sz val="16"/>
      </rPr>
      <t>ВС, ВО, ТС, ЭС, ПСД</t>
    </r>
  </si>
  <si>
    <t>р.п. Большегривское, ул. Ленина, д. 11</t>
  </si>
  <si>
    <t>09.09.1993</t>
  </si>
  <si>
    <t>р.п. Большегривское, ул. Ленина, д. 12</t>
  </si>
  <si>
    <t>р.п. Большегривское, ул. Ленина, д. 13</t>
  </si>
  <si>
    <t>р.п. Большегривское, ул. Ленина, д. 14</t>
  </si>
  <si>
    <t>13.12.1991</t>
  </si>
  <si>
    <t>р.п. Большегривское, ул. Ленина, д. 15</t>
  </si>
  <si>
    <t>р.п. Большегривское, ул. Ленина, д. 2</t>
  </si>
  <si>
    <t>14.03.2001</t>
  </si>
  <si>
    <t>р.п. Большегривское, ул. Ленина, д. 6</t>
  </si>
  <si>
    <t>р.п. Большегривское, ул. Ленина, д. 7</t>
  </si>
  <si>
    <t>р.п. Большегривское, ул. Ленина, д. 8</t>
  </si>
  <si>
    <t>р.п. Большегривское, ул. Ленина, д. 9</t>
  </si>
  <si>
    <t>р.п. Большегривское, ул. Мира, д. 1</t>
  </si>
  <si>
    <t>р.п. Большегривское, ул. Мира, д. 10</t>
  </si>
  <si>
    <t>р.п. Большегривское, ул. Мира, д. 12</t>
  </si>
  <si>
    <t>22.03.1994</t>
  </si>
  <si>
    <t>ВС, ЭС, ТС, ВО, СК</t>
  </si>
  <si>
    <t>р.п. Большегривское, ул. Мира, д. 14</t>
  </si>
  <si>
    <t>р.п. Большегривское, ул. Мира, д. 16</t>
  </si>
  <si>
    <t>р.п. Большегривское, ул. Мира, д. 18</t>
  </si>
  <si>
    <t>р.п. Большегривское, ул. Мира, д. 20</t>
  </si>
  <si>
    <t>р.п. Большегривское, ул. Мира, д. 22</t>
  </si>
  <si>
    <t>р.п. Большегривское, ул. Мира, д. 3</t>
  </si>
  <si>
    <t>р.п. Большегривское, ул. Мира, д. 6</t>
  </si>
  <si>
    <t>р.п. Большегривское, ул. Мира, д. 8</t>
  </si>
  <si>
    <t>р.п. Нововаршавка, ул. Есенина, д. 10</t>
  </si>
  <si>
    <t>р.п. Нововаршавка, ул. Есенина, д. 11</t>
  </si>
  <si>
    <t>р.п. Нововаршавка, ул. Есенина, д. 12</t>
  </si>
  <si>
    <t>12.03.2012</t>
  </si>
  <si>
    <t>р.п. Нововаршавка, ул. Есенина, д. 13</t>
  </si>
  <si>
    <t>р.п. Нововаршавка, ул. Есенина, д. 14</t>
  </si>
  <si>
    <t>р.п. Нововаршавка, ул. Зеленая, д. 18</t>
  </si>
  <si>
    <t>р.п. Нововаршавка, ул. Зеленая, д. 20</t>
  </si>
  <si>
    <t>р.п. Нововаршавка, ул. Зеленая, д. 21</t>
  </si>
  <si>
    <t>р.п. Нововаршавка, ул. Карелина, д. 11</t>
  </si>
  <si>
    <t>р.п. Нововаршавка, ул. Карелина, д. 9</t>
  </si>
  <si>
    <t>р.п. Нововаршавка, ул. Красноармейская, д. 1</t>
  </si>
  <si>
    <t>р.п. Нововаршавка, ул. Красноармейская, д. 1А</t>
  </si>
  <si>
    <t>р.п. Нововаршавка, ул. Красноармейская, д. 1Б</t>
  </si>
  <si>
    <t>р.п. Нововаршавка, ул. Красный Путь, д. 10</t>
  </si>
  <si>
    <t>р.п. Нововаршавка, ул. Красный Путь, д. 11</t>
  </si>
  <si>
    <t>р.п. Нововаршавка, ул. Красный Путь, д. 12</t>
  </si>
  <si>
    <t>р.п. Нововаршавка, ул. Красный Путь, д. 13</t>
  </si>
  <si>
    <t>р.п. Нововаршавка, ул. Красный Путь, д. 14</t>
  </si>
  <si>
    <t>р.п. Нововаршавка, ул. Красный Путь, д. 15</t>
  </si>
  <si>
    <t>31.03.1991</t>
  </si>
  <si>
    <t>р.п. Нововаршавка, ул. Красный Путь, д. 18</t>
  </si>
  <si>
    <t>р.п. Нововаршавка, ул. Красный Путь, д. 20</t>
  </si>
  <si>
    <t>р.п. Нововаршавка, ул. Красный Путь, д. 5</t>
  </si>
  <si>
    <t>р.п. Нововаршавка, ул. Красный Путь, д. 6</t>
  </si>
  <si>
    <t>15.03.1991</t>
  </si>
  <si>
    <t>р.п. Нововаршавка, ул. Красный Путь, д. 7</t>
  </si>
  <si>
    <t>р.п. Нововаршавка, ул. Красный Путь, д. 8</t>
  </si>
  <si>
    <t>ВС, ВО, ЭС, ТС, ПСД, УС, СК</t>
  </si>
  <si>
    <t>р.п. Нововаршавка, ул. Красный Путь, д. 9</t>
  </si>
  <si>
    <t>р.п. Нововаршавка, ул. Октябрьская, д. 1</t>
  </si>
  <si>
    <t>р.п. Нововаршавка, ул. Октябрьская, д. 2</t>
  </si>
  <si>
    <t>р.п. Нововаршавка, ул. Первомайская, д. 1</t>
  </si>
  <si>
    <t>р.п. Нововаршавка, ул. Промкомбинатовская, д. 13</t>
  </si>
  <si>
    <t>р.п. Нововаршавка, ул. Промкомбинатовская, д. 15</t>
  </si>
  <si>
    <t>р.п. Нововаршавка, ул. Промкомбинатовская, д. 17</t>
  </si>
  <si>
    <t>р.п. Нововаршавка, ул. Промкомбинатовская, д. 23</t>
  </si>
  <si>
    <t>с. Бобринка, ул. Ленина, д. 32</t>
  </si>
  <si>
    <t>с. Бобринка, ул. Ленина, д. 32А</t>
  </si>
  <si>
    <t>с. Бобринка, ул. Ленина, д. 40</t>
  </si>
  <si>
    <t>01.07.2008</t>
  </si>
  <si>
    <t>с. Бобринка, ул. Ленина, д. 45</t>
  </si>
  <si>
    <t>с. Бобринка, ул. Ленина, д. 47</t>
  </si>
  <si>
    <t>с. Бобринка, ул. Ленина, д. 49</t>
  </si>
  <si>
    <t>с. Ермак, ул. Зорина, д. 18</t>
  </si>
  <si>
    <t>с. Ермак, ул. Зорина, д. 1А</t>
  </si>
  <si>
    <t>с. Ермак, ул. Мира, д. 17</t>
  </si>
  <si>
    <t>30.06.1993</t>
  </si>
  <si>
    <t>с. Изумрудное, ул. Парковая, д. 13</t>
  </si>
  <si>
    <t>с. Изумрудное, ул. Центральная, д. 1</t>
  </si>
  <si>
    <t>с. Победа, ул. Центральная, д. 10</t>
  </si>
  <si>
    <t>с. Победа, ул. Центральная, д. 14</t>
  </si>
  <si>
    <t>с. Победа, ул. Центральная, д. 8</t>
  </si>
  <si>
    <t>с. Славянка, ул. Комсомольская, д. 10</t>
  </si>
  <si>
    <t>с. Славянка, ул. Комсомольская, д. 12</t>
  </si>
  <si>
    <t>с. Славянка, ул. Новостроек, д. 1</t>
  </si>
  <si>
    <t>ст. Любовка, ул. Вокзальная, д. 12</t>
  </si>
  <si>
    <t>21.08.1997</t>
  </si>
  <si>
    <t>ст. Любовка, ул. Вокзальная, д. 13</t>
  </si>
  <si>
    <t>16.12.1999</t>
  </si>
  <si>
    <t>ст. Любовка, ул. Вокзальная, д. 4</t>
  </si>
  <si>
    <t>ст. Любовка, ул. Вокзальная, д. 5</t>
  </si>
  <si>
    <t>23.06.2000</t>
  </si>
  <si>
    <t>ст. Любовка, ул. Школьная, д. 10</t>
  </si>
  <si>
    <t>ст. Любовка, ул. Школьная, д. 11</t>
  </si>
  <si>
    <t>20.08.1998</t>
  </si>
  <si>
    <t>Одесский МР</t>
  </si>
  <si>
    <t>с. Желанное, ул. К.Сахань, д. 12</t>
  </si>
  <si>
    <t>с. Желанное, ул. Ленина, д. 27</t>
  </si>
  <si>
    <t xml:space="preserve">ТС </t>
  </si>
  <si>
    <t>с. Лукьяновка, пер. Молодежный, д. 11</t>
  </si>
  <si>
    <t>07.06.1992</t>
  </si>
  <si>
    <t>с. Лукьяновка, пер. Молодежный, д. 13</t>
  </si>
  <si>
    <t>с. Лукьяновка, пер. Молодежный, д. 15</t>
  </si>
  <si>
    <t>28.02.1997</t>
  </si>
  <si>
    <t>с. Лукьяновка, ул. Ленина, д. 32</t>
  </si>
  <si>
    <t>31.01.1994</t>
  </si>
  <si>
    <t>с. Лукьяновка, ул. Ленина, д. 34</t>
  </si>
  <si>
    <t>с. Лукьяновка, ул. Ленина, д. 36</t>
  </si>
  <si>
    <t>29.07.1993</t>
  </si>
  <si>
    <t>с. Лукьяновка, ул. Майская, д. 11</t>
  </si>
  <si>
    <t>с. Лукьяновка, ул. Майская, д. 13</t>
  </si>
  <si>
    <t>13.05.1994</t>
  </si>
  <si>
    <t>с. Лукьяновка, ул. Майская, д. 15</t>
  </si>
  <si>
    <t>с. Лукьяновка, ул. Майская, д. 5</t>
  </si>
  <si>
    <t>с. Лукьяновка, ул. Майская, д. 9</t>
  </si>
  <si>
    <t>16.06.1994</t>
  </si>
  <si>
    <t>с. Одесское, ул. Дылько, д. 76А</t>
  </si>
  <si>
    <t>25.01.1999</t>
  </si>
  <si>
    <t>с. Одесское, ул. Колхозная, д. 43</t>
  </si>
  <si>
    <t>с. Одесское, ул. Колхозная, д. 45</t>
  </si>
  <si>
    <t>с. Одесское, ул. Колхозная, д. 47</t>
  </si>
  <si>
    <t>28.02.1991</t>
  </si>
  <si>
    <t>с. Одесское, ул. Колхозная, д. 49</t>
  </si>
  <si>
    <t>с. Одесское, ул. Колхозная, д. 51</t>
  </si>
  <si>
    <t>с. Одесское, ул. Куйбышева, д. 115</t>
  </si>
  <si>
    <t>с. Одесское, ул. Лебедева, д. 52</t>
  </si>
  <si>
    <t>26.01.2006</t>
  </si>
  <si>
    <t>с. Одесское, ул. Ленина, д. 11</t>
  </si>
  <si>
    <t>с. Одесское, ул. Ленина, д. 13</t>
  </si>
  <si>
    <t>с. Одесское, ул. Ленина, д. 15</t>
  </si>
  <si>
    <t>с. Одесское, ул. Ленина, д. 17</t>
  </si>
  <si>
    <t>15.11.1999</t>
  </si>
  <si>
    <t>с. Одесское, ул. Ленина, д. 19</t>
  </si>
  <si>
    <t>14.05.1991</t>
  </si>
  <si>
    <t>с. Одесское, ул. Ленина, д. 21</t>
  </si>
  <si>
    <t>27.04.1993</t>
  </si>
  <si>
    <t>с. Одесское, ул. Ленина, д. 23</t>
  </si>
  <si>
    <t>с. Одесское, ул. Ленина, д. 82</t>
  </si>
  <si>
    <t>с. Одесское, ул. Ленина, д. 82Б</t>
  </si>
  <si>
    <t>с. Одесское, ул. Одесская, д. 21А</t>
  </si>
  <si>
    <t>с. Одесское, ул. Одесская, д. 68</t>
  </si>
  <si>
    <t>06.07.2000</t>
  </si>
  <si>
    <t>с. Одесское, ул. Октябрьская, д. 16</t>
  </si>
  <si>
    <t>с. Одесское, ул. Октябрьская, д. 18</t>
  </si>
  <si>
    <t>с. Одесское, ул. Октябрьская, д. 20</t>
  </si>
  <si>
    <t>с. Одесское, ул. Октябрьская, д. 22</t>
  </si>
  <si>
    <t>с. Одесское, ул. Парковая, д. 2</t>
  </si>
  <si>
    <t>с. Одесское, ул. Парковая, д. 26</t>
  </si>
  <si>
    <t>с. Одесское, ул. Парковая, д. 28</t>
  </si>
  <si>
    <t>с. Одесское, ул. Парковая, д. 4</t>
  </si>
  <si>
    <t>с. Одесское, ул. Парковая, д. 6</t>
  </si>
  <si>
    <t>08.06.2000</t>
  </si>
  <si>
    <t>с. Одесское, ул. Парковая, д. 8</t>
  </si>
  <si>
    <t>с. Одесское, ул. Почтовая, д. 26</t>
  </si>
  <si>
    <t>с. Одесское, ул. Почтовая, д. 28</t>
  </si>
  <si>
    <t>с. Одесское, ул. Строительная, д. 11</t>
  </si>
  <si>
    <t>12.04.1992</t>
  </si>
  <si>
    <t>Оконешниковский МР</t>
  </si>
  <si>
    <t>р.п. Оконешниково, ул. Гагарина, д. 38</t>
  </si>
  <si>
    <t>р.п. Оконешниково, ул. Маяковского, д. 7</t>
  </si>
  <si>
    <t>03.12.2009</t>
  </si>
  <si>
    <t>р.п. Оконешниково, ул. Октябрьская, д. 56</t>
  </si>
  <si>
    <t>16.08.2004</t>
  </si>
  <si>
    <t>р.п. Оконешниково, ул. Октябрьская, д. 56А</t>
  </si>
  <si>
    <t>р.п. Оконешниково, ул. Пролетарская, д. 129</t>
  </si>
  <si>
    <t>р.п. Оконешниково, ул. Пролетарская, д. 31</t>
  </si>
  <si>
    <t>р.п. Оконешниково, ул. Пролетарская, д. 33</t>
  </si>
  <si>
    <t>р.п. Оконешниково, ул. Пролетарская, д. 35</t>
  </si>
  <si>
    <t>р.п. Оконешниково, ул. Пролетарская, д. 37</t>
  </si>
  <si>
    <t>р.п. Оконешниково, ул. Пролетарская, д. 39</t>
  </si>
  <si>
    <t>р.п. Оконешниково, ул. Пролетарская, д. 41</t>
  </si>
  <si>
    <t>р.п. Оконешниково, ул. Пролетарская, д. 43</t>
  </si>
  <si>
    <t>р.п. Оконешниково, ул. Пролетарская, д. 45</t>
  </si>
  <si>
    <t>р.п. Оконешниково, ул. Пролетарская, д. 47</t>
  </si>
  <si>
    <t>р.п. Оконешниково, ул. Пролетарская, д. 49</t>
  </si>
  <si>
    <t>р.п. Оконешниково, ул. Пролетарская, д. 51</t>
  </si>
  <si>
    <t>р.п. Оконешниково, ул. Пролетарская, д. 53</t>
  </si>
  <si>
    <t>р.п. Оконешниково, ул. Пролетарская, д. 55</t>
  </si>
  <si>
    <t>17.12.2009</t>
  </si>
  <si>
    <t>р.п. Оконешниково, ул. Пролетарская, д. 56</t>
  </si>
  <si>
    <t>р.п. Оконешниково, ул. Пролетарская, д. 56А</t>
  </si>
  <si>
    <t>р.п. Оконешниково, ул. Пролетарская, д. 58</t>
  </si>
  <si>
    <t>р.п. Оконешниково, ул. Пролетарская, д. 60</t>
  </si>
  <si>
    <t>р.п. Оконешниково, ул. Пролетарская, д. 62</t>
  </si>
  <si>
    <t>р.п. Оконешниково, ул. Пролетарская, д. 64</t>
  </si>
  <si>
    <t>р.п. Оконешниково, ул. Пролетарская, д. 66</t>
  </si>
  <si>
    <t>р.п. Оконешниково, ул. Пролетарская, д. 69</t>
  </si>
  <si>
    <t>р.п. Оконешниково, ул. Садовая, д. 29</t>
  </si>
  <si>
    <t>р.п. Оконешниково, ул. Степная, д. 39А</t>
  </si>
  <si>
    <t>р.п. Оконешниково, ул. Степная, д. 83Б</t>
  </si>
  <si>
    <t>р.п. Оконешниково, ул. Трудовые Резервы, д. 1</t>
  </si>
  <si>
    <t>01.02.2013</t>
  </si>
  <si>
    <t>р.п. Оконешниково, ул. Трудовые Резервы, д. 33</t>
  </si>
  <si>
    <t>с. Любимовка, ул. Центральная, д. 4</t>
  </si>
  <si>
    <t>09.12.2000</t>
  </si>
  <si>
    <t>с. Любимовка, ул. Центральная, д. 6</t>
  </si>
  <si>
    <t>27.12.2001</t>
  </si>
  <si>
    <t>с. Маяк, ул. Лесная, д. 7</t>
  </si>
  <si>
    <t>03.11.2005</t>
  </si>
  <si>
    <t>с. Маяк, ул. Лесная, д. 9</t>
  </si>
  <si>
    <t>24.05.2010</t>
  </si>
  <si>
    <t>с. Сергеевка, ул. Советская, д. 8</t>
  </si>
  <si>
    <t>26.08.1996</t>
  </si>
  <si>
    <t>Омский МР</t>
  </si>
  <si>
    <t>д. Ракитинка (Морозовского с/п), ул. Березовая, д. 20, корпус 1</t>
  </si>
  <si>
    <t>26.08.1998</t>
  </si>
  <si>
    <t>д.п. Чернолучинский, тер. б/о Иртыш, д. 1</t>
  </si>
  <si>
    <t>д.п. Чернолучинский, тер. д/о Иртышский, д. 15</t>
  </si>
  <si>
    <t>д.п. Чернолучинский, тер. д/о Иртышский, д. 17</t>
  </si>
  <si>
    <t>д.п. Чернолучинский, тер. д/о Иртышский, д. 18</t>
  </si>
  <si>
    <t>д.п. Чернолучинский, тер. д/о Иртышский, д. 19</t>
  </si>
  <si>
    <t>д.п. Чернолучинский, тер. д/о Русский лес, д. 1</t>
  </si>
  <si>
    <t>ЭС, ПСД, УС</t>
  </si>
  <si>
    <t>д.п. Чернолучинский, тер. д/о Русский лес, д. 2</t>
  </si>
  <si>
    <t>д.п. Чернолучинский, тер. д/о Русский лес, д. 3</t>
  </si>
  <si>
    <t>д.п. Чернолучинский, тер. д/о Русский лес, д. 4</t>
  </si>
  <si>
    <t>д.п. Чернолучинский, ул. Кольцевая, д. 1</t>
  </si>
  <si>
    <t>д.п. Чернолучинский, ул. Пионерская, д. 1</t>
  </si>
  <si>
    <t>11.04.2003</t>
  </si>
  <si>
    <t>д.п. Чернолучинский, ул. Пионерская, д. 13</t>
  </si>
  <si>
    <t>д.п. Чернолучинский, ул. Пионерская, д. 14</t>
  </si>
  <si>
    <t>д.п. Чернолучинский, ул. Пионерская, д. 15</t>
  </si>
  <si>
    <t>04.05.1993</t>
  </si>
  <si>
    <t>д.п. Чернолучинский, ул. Пионерская, д. 17</t>
  </si>
  <si>
    <t>д.п. Чернолучинский, ул. Пионерская, д. 2</t>
  </si>
  <si>
    <t>10.07.2000</t>
  </si>
  <si>
    <t>д.п. Чернолучинский, ул. Пионерская, д. 3</t>
  </si>
  <si>
    <t>16.04.2003</t>
  </si>
  <si>
    <t>д.п. Чернолучинский, ул. Пионерская, д. 4</t>
  </si>
  <si>
    <t>26.09.2003</t>
  </si>
  <si>
    <t>д.п. Чернолучинский, ул. Пионерская, д. 6</t>
  </si>
  <si>
    <t>12.04.2000</t>
  </si>
  <si>
    <t>д.п. Чернолучинский, ул. Поселковая, д. 12</t>
  </si>
  <si>
    <t>22.07.1993</t>
  </si>
  <si>
    <t>д.п. Чернолучинский, ул. Советская, д. 5</t>
  </si>
  <si>
    <t>РП,РФС</t>
  </si>
  <si>
    <t>д.п. Чернолучинский, ул. Советская, д. 7</t>
  </si>
  <si>
    <t>п. Ачаирский, ул. 1-я Ипподромная, д. 1</t>
  </si>
  <si>
    <t>27.08.1996</t>
  </si>
  <si>
    <t>п. Ачаирский, ул. 2-я Ипподромная, д. 2А</t>
  </si>
  <si>
    <t>п. Ачаирский, ул. Магистральная, д. 1</t>
  </si>
  <si>
    <t>п. Ачаирский, ул. Магистральная, д. 2А</t>
  </si>
  <si>
    <t>п. Ачаирский, ул. Мира, д. 1</t>
  </si>
  <si>
    <t>28.05.1996</t>
  </si>
  <si>
    <t>п. Ачаирский, ул. Мира, д. 2</t>
  </si>
  <si>
    <t>20.03.1996</t>
  </si>
  <si>
    <t>п. Ачаирский, ул. Мира, д. 3</t>
  </si>
  <si>
    <t>18.04.1995</t>
  </si>
  <si>
    <t>п. Ачаирский, ул. Мира, д. 4</t>
  </si>
  <si>
    <t>02.02.1996</t>
  </si>
  <si>
    <t>п. Ачаирский, ул. Мира, д. 5</t>
  </si>
  <si>
    <t>07.12.1995</t>
  </si>
  <si>
    <t>п. Ачаирский, ул. Мира, д. 6</t>
  </si>
  <si>
    <t>25.01.1996</t>
  </si>
  <si>
    <t>п. Ачаирский, ул. Мира, д. 7</t>
  </si>
  <si>
    <t>п. Ачаирский, ул. Мира, д. 8</t>
  </si>
  <si>
    <t>п. Ачаирский, ул. Мира, д. 9</t>
  </si>
  <si>
    <t>30.11.1995</t>
  </si>
  <si>
    <t>п. Ачаирский, ул. Новая, д. 1</t>
  </si>
  <si>
    <t>п. Ачаирский, ул. Центральная, д. 1</t>
  </si>
  <si>
    <t>09.06.1995</t>
  </si>
  <si>
    <t>п. Горячий Ключ, ул. 60 лет СССР, д. 8</t>
  </si>
  <si>
    <t>06.04.2004</t>
  </si>
  <si>
    <t>п. Горячий Ключ, ул. Магистральная, д. 10</t>
  </si>
  <si>
    <t>п. Горячий Ключ, ул. Магистральная, д. 8</t>
  </si>
  <si>
    <t>п. Горячий Ключ, ул. Мира, д. 1</t>
  </si>
  <si>
    <t>п. Горячий Ключ, ул. Мира, д. 2</t>
  </si>
  <si>
    <t>п. Горячий Ключ, ул. Мира, д. 3</t>
  </si>
  <si>
    <t>п. Горячий Ключ, ул. Мира, д. 4</t>
  </si>
  <si>
    <t>ВС, ВО, ЭС, ТС, УС, СК</t>
  </si>
  <si>
    <t>п. Горячий Ключ, ул. Мира, д. 5</t>
  </si>
  <si>
    <t>п. Горячий Ключ, ул. Мира, д. 6</t>
  </si>
  <si>
    <t>п. Горячий Ключ, ул. Мира, д. 7</t>
  </si>
  <si>
    <t>04.05.1994</t>
  </si>
  <si>
    <t>п. Горячий Ключ, ул. Мира, д. 8</t>
  </si>
  <si>
    <t>11.01.1994</t>
  </si>
  <si>
    <t>п. Горячий Ключ, ул. Мира, д. 9</t>
  </si>
  <si>
    <t>п. Горячий Ключ, ул. Молодежная, д. 1</t>
  </si>
  <si>
    <t>26.06.1993</t>
  </si>
  <si>
    <t>п. Горячий Ключ, ул. Молодежная, д. 12</t>
  </si>
  <si>
    <t>п. Горячий Ключ, ул. Молодежная, д. 14</t>
  </si>
  <si>
    <t>п. Горячий Ключ, ул. Молодежная, д. 2</t>
  </si>
  <si>
    <t>п. Горячий Ключ, ул. Молодежная, д. 3</t>
  </si>
  <si>
    <t>19.05.1994</t>
  </si>
  <si>
    <t>п. Горячий Ключ, ул. Молодежная, д. 4</t>
  </si>
  <si>
    <t>12.04.1994</t>
  </si>
  <si>
    <t>п. Горячий Ключ, ул. Молодежная, д. 5</t>
  </si>
  <si>
    <t>п. Горячий Ключ, ул. Молодежная, д. 6</t>
  </si>
  <si>
    <t>п. Горячий Ключ, ул. Молодежная, д. 7</t>
  </si>
  <si>
    <t>п. Горячий Ключ, ул. Молодежная, д. 9</t>
  </si>
  <si>
    <t>п. Горячий Ключ, ул. Олимпиады 80, д. 2</t>
  </si>
  <si>
    <t>01.07.1993</t>
  </si>
  <si>
    <t>п. Горячий Ключ, ул. Олимпиады 80, д. 4</t>
  </si>
  <si>
    <t>09.03.1994</t>
  </si>
  <si>
    <t>п. Горячий Ключ, ул. Олимпиады 80, д. 6</t>
  </si>
  <si>
    <t>п. Горячий Ключ, ул. Олимпиады 80, д. 8</t>
  </si>
  <si>
    <t>п. Имени Комиссарова, ул. Комиссарова, д. 11</t>
  </si>
  <si>
    <t>20.04.1995</t>
  </si>
  <si>
    <t>п. Иртышский, ул. Садовая, д. 10А</t>
  </si>
  <si>
    <t>п. Иртышский, ул. Садовая, д. 12А</t>
  </si>
  <si>
    <t>01.03.1994</t>
  </si>
  <si>
    <t>п. Иртышский, ул. Садовая, д. 14А</t>
  </si>
  <si>
    <t>п. Иртышский, ул. Садовая, д. 16А</t>
  </si>
  <si>
    <t>п. Иртышский, ул. Садовая, д. 18А</t>
  </si>
  <si>
    <t>п. Иртышский, ул. Садовая, д. 2</t>
  </si>
  <si>
    <t>15.02.1994</t>
  </si>
  <si>
    <t>п. Иртышский, ул. Садовая, д. 2А</t>
  </si>
  <si>
    <t>п. Иртышский, ул. Садовая, д. 4</t>
  </si>
  <si>
    <t>18.01.1994</t>
  </si>
  <si>
    <t>п. Иртышский, ул. Садовая, д. 4А</t>
  </si>
  <si>
    <t>п. Иртышский, ул. Садовая, д. 6А</t>
  </si>
  <si>
    <t>п. Иртышский, ул. Садовая, д. 8А</t>
  </si>
  <si>
    <t>п. Ключи, ул. Березовая, д. 11</t>
  </si>
  <si>
    <t>п. Ключи, ул. Березовая, д. 12</t>
  </si>
  <si>
    <t>п. Ключи, ул. Березовая, д. 13</t>
  </si>
  <si>
    <t>14.07.1993</t>
  </si>
  <si>
    <t>п. Ключи, ул. Березовая, д. 14</t>
  </si>
  <si>
    <t>п. Ключи, ул. Березовая, д. 15</t>
  </si>
  <si>
    <t>11.10.1994</t>
  </si>
  <si>
    <t>п. Ключи, ул. Березовая, д. 16</t>
  </si>
  <si>
    <t>09.10.1995</t>
  </si>
  <si>
    <t>п. Ключи, ул. Березовая, д. 19, корпус 2</t>
  </si>
  <si>
    <t>п. Ключи, ул. Березовая, д. 2</t>
  </si>
  <si>
    <t>13.11.2007</t>
  </si>
  <si>
    <t>ВС, ТС, ВО, ЭС, УС, ПСД, СК</t>
  </si>
  <si>
    <t>п. Ключи, ул. Березовая, д. 3</t>
  </si>
  <si>
    <t>п. Ключи, ул. Березовая, д. 4</t>
  </si>
  <si>
    <t>п. Ключи, ул. Березовая, д. 5</t>
  </si>
  <si>
    <t>п. Магистральный, ул. Молодежная, д. 13</t>
  </si>
  <si>
    <t>11.10.1993</t>
  </si>
  <si>
    <t>п. Магистральный, ул. Молодежная, д. 15</t>
  </si>
  <si>
    <t>п. Магистральный, ул. Молодежная, д. 15А</t>
  </si>
  <si>
    <t>п. Магистральный, ул. Молодежная, д. 17</t>
  </si>
  <si>
    <t>п. Магистральный, ул. Молодежная, д. 19</t>
  </si>
  <si>
    <t>п. Магистральный, ул. Молодежная, д. 21</t>
  </si>
  <si>
    <t>п. Набережный, ул. Береговая, д. 15</t>
  </si>
  <si>
    <t>п. Новоомский, пер. 2-й Огородный, д. 1А</t>
  </si>
  <si>
    <t>п. Новоомский, ул. 50 лет Октября, д. 22</t>
  </si>
  <si>
    <t>02.03.1994</t>
  </si>
  <si>
    <t>п. Новоомский, ул. 50 лет Октября, д. 24</t>
  </si>
  <si>
    <t>28.04.1995</t>
  </si>
  <si>
    <t>п. Новоомский, ул. 50 лет Октября, д. 25</t>
  </si>
  <si>
    <t>18.07.1994</t>
  </si>
  <si>
    <t>п. Новоомский, ул. 50 лет Октября, д. 26</t>
  </si>
  <si>
    <t>п. Новоомский, ул. 50 лет Октября, д. 27</t>
  </si>
  <si>
    <t>п. Новоомский, ул. 50 лет Октября, д. 28</t>
  </si>
  <si>
    <t>п. Новоомский, ул. 50 лет Октября, д. 29</t>
  </si>
  <si>
    <t>п. Новоомский, ул. 50 лет Октября, д. 31</t>
  </si>
  <si>
    <t>п. Новоомский, ул. 50 лет Октября, д. 32</t>
  </si>
  <si>
    <t>п. Новоомский, ул. 50 лет Октября, д. 33</t>
  </si>
  <si>
    <t>п. Новоомский, ул. Зеленая, д. 28</t>
  </si>
  <si>
    <t>п. Новоомский, ул. Николаева, д. 1</t>
  </si>
  <si>
    <t>25.10.1993</t>
  </si>
  <si>
    <t>п. Новоомский, ул. Николаева, д. 2</t>
  </si>
  <si>
    <t>06.09.1993</t>
  </si>
  <si>
    <t>п. Новоомский, ул. Николаева, д. 3</t>
  </si>
  <si>
    <t>04.04.1993</t>
  </si>
  <si>
    <t>п. Новоомский, ул. Титова, д. 1</t>
  </si>
  <si>
    <t>п. Новоомский, ул. Титова, д. 1А</t>
  </si>
  <si>
    <t>п. Новоомский, ул. Целинная, д. 1</t>
  </si>
  <si>
    <t>ВС, ВО, ТС, УС</t>
  </si>
  <si>
    <t>п. Новоомский, ул. Целинная, д. 10</t>
  </si>
  <si>
    <t>21.06.1994</t>
  </si>
  <si>
    <t>п. Новоомский, ул. Целинная, д. 11</t>
  </si>
  <si>
    <t>24.03.1995</t>
  </si>
  <si>
    <t>п. Новоомский, ул. Целинная, д. 12</t>
  </si>
  <si>
    <t>п. Новоомский, ул. Целинная, д. 13</t>
  </si>
  <si>
    <t>п. Новоомский, ул. Целинная, д. 14</t>
  </si>
  <si>
    <t>п. Новоомский, ул. Целинная, д. 2</t>
  </si>
  <si>
    <t>08.05.1993</t>
  </si>
  <si>
    <t>п. Новоомский, ул. Целинная, д. 3</t>
  </si>
  <si>
    <t>17.05.1996</t>
  </si>
  <si>
    <t>п. Новоомский, ул. Целинная, д. 4</t>
  </si>
  <si>
    <t>п. Новоомский, ул. Целинная, д. 5</t>
  </si>
  <si>
    <t>п. Новоомский, ул. Целинная, д. 6</t>
  </si>
  <si>
    <t>п. Новоомский, ул. Целинная, д. 7</t>
  </si>
  <si>
    <t>18.04.1997</t>
  </si>
  <si>
    <t>п. Новоомский, ул. Целинная, д. 8</t>
  </si>
  <si>
    <t>30.06.1994</t>
  </si>
  <si>
    <t>п. Новоомский, ул. Целинная, д. 9</t>
  </si>
  <si>
    <t>п. Омский, ул. Ленина, д. 10</t>
  </si>
  <si>
    <t>п. Омский, ул. Ленина, д. 12</t>
  </si>
  <si>
    <t>п. Омский, ул. Ленина, д. 14</t>
  </si>
  <si>
    <t>п. Омский, ул. Ленина, д. 16</t>
  </si>
  <si>
    <t>01.05.1993</t>
  </si>
  <si>
    <t>п. Омский, ул. Ленина, д. 18</t>
  </si>
  <si>
    <t>п. Омский, ул. Механизаторская, д. 3</t>
  </si>
  <si>
    <t>п. Омский, ул. Механизаторская, д. 5</t>
  </si>
  <si>
    <t>12.10.1993</t>
  </si>
  <si>
    <t>п. Омский, ул. Механизаторская, д. 7</t>
  </si>
  <si>
    <t xml:space="preserve">ВС, ВО, ЭС, ПСД, СК </t>
  </si>
  <si>
    <t>п. Омский, ул. Механизаторская, д. 9</t>
  </si>
  <si>
    <t>07.06.1993</t>
  </si>
  <si>
    <t>п. Омский, ул. Центральная, д. 11</t>
  </si>
  <si>
    <t>п. Омский, ул. Центральная, д. 12</t>
  </si>
  <si>
    <t>п. Омский, ул. Центральная, д. 13</t>
  </si>
  <si>
    <t>п. Омский, ул. Центральная, д. 6</t>
  </si>
  <si>
    <t>п. Омский, ул. Центральная, д. 9</t>
  </si>
  <si>
    <t>п. Речной, ул. Магистральная, д. 1</t>
  </si>
  <si>
    <t>п. Речной, ул. Магистральная, д. 2</t>
  </si>
  <si>
    <t>п. Речной, ул. Магистральная, д. 6</t>
  </si>
  <si>
    <t>21.07.1994</t>
  </si>
  <si>
    <t>п. Речной, ул. Магистральная, д. 8</t>
  </si>
  <si>
    <t>п. Речной, ул. Центральная, д. 1</t>
  </si>
  <si>
    <t>п. Речной, ул. Центральная, д. 2</t>
  </si>
  <si>
    <t>01.02.1995</t>
  </si>
  <si>
    <t>п. Речной, ул. Центральная, д. 3</t>
  </si>
  <si>
    <t>16.11.1994</t>
  </si>
  <si>
    <t>п. Речной, ул. Центральная, д. 4</t>
  </si>
  <si>
    <t>12.08.1994</t>
  </si>
  <si>
    <t>п. Речной, ул. Центральная, д. 5</t>
  </si>
  <si>
    <t>п. Речной, ул. Центральная, д. 6</t>
  </si>
  <si>
    <t>08.08.1994</t>
  </si>
  <si>
    <t>п. Речной, ул. Центральная, д. 7</t>
  </si>
  <si>
    <t>24.05.1995</t>
  </si>
  <si>
    <t>п. Речной, ул. Центральная, д. 8</t>
  </si>
  <si>
    <t>п. Ростовка, д. 1</t>
  </si>
  <si>
    <t>06.09.1991</t>
  </si>
  <si>
    <t>п. Ростовка, д. 10</t>
  </si>
  <si>
    <t>п. Ростовка, д. 11</t>
  </si>
  <si>
    <t>п. Ростовка, д. 12</t>
  </si>
  <si>
    <t>п. Ростовка, д. 13</t>
  </si>
  <si>
    <t>п. Ростовка, д. 14</t>
  </si>
  <si>
    <t>п. Ростовка, д. 15</t>
  </si>
  <si>
    <t>п. Ростовка, д. 16</t>
  </si>
  <si>
    <t>п. Ростовка, д. 17</t>
  </si>
  <si>
    <t>п. Ростовка, д. 18</t>
  </si>
  <si>
    <t>РФС, РК, ВО, ТС</t>
  </si>
  <si>
    <t>п. Ростовка, д. 19</t>
  </si>
  <si>
    <t>13.07.1995</t>
  </si>
  <si>
    <t>п. Ростовка, д. 28</t>
  </si>
  <si>
    <t>п. Ростовка, д. 3</t>
  </si>
  <si>
    <t>25.04.1993</t>
  </si>
  <si>
    <t>п. Ростовка, д. 6</t>
  </si>
  <si>
    <t>п. Ростовка, д. 7</t>
  </si>
  <si>
    <t>17.09.1995</t>
  </si>
  <si>
    <t>п. Ростовка, д. 9</t>
  </si>
  <si>
    <t>п. Хвойный, ул. Хвойная, д. 1</t>
  </si>
  <si>
    <t>раз. Петрушенко, ул. Привокзальная, д. 1</t>
  </si>
  <si>
    <t>29.03.1994</t>
  </si>
  <si>
    <t>раз. Петрушенко, ул. Привокзальная, д. 2</t>
  </si>
  <si>
    <t>04.01.1994</t>
  </si>
  <si>
    <t>раз. Петрушенко, ул. Энергетиков, д. 3</t>
  </si>
  <si>
    <t>10.05.1993</t>
  </si>
  <si>
    <t>раз. Петрушенко, ул. Энергетиков, д. 4</t>
  </si>
  <si>
    <t>с. Андреевка, ул. Центральная, д. 47</t>
  </si>
  <si>
    <t>с. Андреевка, ул. Центральная, д. 49</t>
  </si>
  <si>
    <t>с. Андреевка, ул. Центральная, д. 51</t>
  </si>
  <si>
    <t>19.01.1994</t>
  </si>
  <si>
    <t>с. Андреевка, ул. Центральная, д. 53</t>
  </si>
  <si>
    <t>с. Андреевка, ул. Центральная, д. 54</t>
  </si>
  <si>
    <t>13.08.1993</t>
  </si>
  <si>
    <t>с. Андреевка, ул. Центральная, д. 55</t>
  </si>
  <si>
    <t>с. Андреевка, ул. Центральная, д. 57А</t>
  </si>
  <si>
    <t>с. Андреевка, ул. Школьная, д. 7</t>
  </si>
  <si>
    <t>05.09.2008</t>
  </si>
  <si>
    <t>с. Андреевка, ул. Юбилейная, д. 10</t>
  </si>
  <si>
    <t>с. Андреевка, ул. Юбилейная, д. 11</t>
  </si>
  <si>
    <t>с. Андреевка, ул. Юбилейная, д. 5а</t>
  </si>
  <si>
    <t>с. Ачаир, ул. Центральная, д. 75</t>
  </si>
  <si>
    <t>с. Ачаир, ул. Школьная, д. 48</t>
  </si>
  <si>
    <t>15.12.2010</t>
  </si>
  <si>
    <t>с. Ачаир, ул. Школьная, д. 67</t>
  </si>
  <si>
    <t>с. Ачаир, ул. Школьная, д. 69</t>
  </si>
  <si>
    <t>21.09.1993</t>
  </si>
  <si>
    <t>с. Богословка, ул. Ленина, д. 40</t>
  </si>
  <si>
    <t>с. Богословка, ул. М. Врубеля, д. 2</t>
  </si>
  <si>
    <t>с. Богословка, ул. Молодежная, д. 1</t>
  </si>
  <si>
    <t>с. Богословка, ул. Молодежная, д. 2</t>
  </si>
  <si>
    <t>12.09.2008</t>
  </si>
  <si>
    <t>с. Богословка, ул. Молодежная, д. 3</t>
  </si>
  <si>
    <t>12.01.2007</t>
  </si>
  <si>
    <t>с. Богословка, ул. Молодежная, д. 4</t>
  </si>
  <si>
    <t>с. Богословка, ул. Молодежная, д. 5</t>
  </si>
  <si>
    <t>с. Дружино, ул. 60 лет Октября, д. 1</t>
  </si>
  <si>
    <t>с. Дружино, ул. 60 лет Октября, д. 2</t>
  </si>
  <si>
    <t>с. Дружино, ул. 60 лет Октября, д. 3</t>
  </si>
  <si>
    <t>с. Дружино, ул. 60 лет Октября, д. 4</t>
  </si>
  <si>
    <t>с. Дружино, ул. 60 лет Октября, д. 5</t>
  </si>
  <si>
    <t>с. Дружино, ул. 60 лет Октября, д. 6</t>
  </si>
  <si>
    <t>с. Дружино, ул. 60 лет Октября, д. 7</t>
  </si>
  <si>
    <t>с. Дружино, ул. 60 лет Октября, д. 8</t>
  </si>
  <si>
    <t>с. Дружино, ул. 60 лет Октября, д. 9</t>
  </si>
  <si>
    <t>07.01.1993</t>
  </si>
  <si>
    <t>с. Дружино, ул. Восточная, д. 13</t>
  </si>
  <si>
    <t>с. Дружино, ул. Лаптева, д. 1</t>
  </si>
  <si>
    <t>20.06.1993</t>
  </si>
  <si>
    <t>с. Дружино, ул. Лаптева, д. 2</t>
  </si>
  <si>
    <t>с. Дружино, ул. Лаптева, д. 3</t>
  </si>
  <si>
    <t>ВС, ТС, ЭС, ТС, ПСД</t>
  </si>
  <si>
    <t>с. Дружино, ул. Лаптева, д. 4</t>
  </si>
  <si>
    <t>с. Дружино, ул. Лаптева, д. 5</t>
  </si>
  <si>
    <t>с. Дружино, ул. Лаптева, д. 6</t>
  </si>
  <si>
    <t>с. Дружино, ул. Лаптева, д. 7</t>
  </si>
  <si>
    <t>с. Дружино, ул. Лаптева, д. 8</t>
  </si>
  <si>
    <t>с. Дружино, ул. Лаптева, д. 9</t>
  </si>
  <si>
    <t>с. Дружино, ул. Молодежная, д. 7</t>
  </si>
  <si>
    <t>с. Дружино, ул. Молодежная, д. 8</t>
  </si>
  <si>
    <t>с. Дружино, ул. Молодежная, д. 9</t>
  </si>
  <si>
    <t>с. Дружино, ул. Советская, д. 5А</t>
  </si>
  <si>
    <t>с. Дружино, ул. Советская, д. 7</t>
  </si>
  <si>
    <t>с. Дружино, ул. Советская, д. 8</t>
  </si>
  <si>
    <t>с. Дружино, ул. Советская, д. 9</t>
  </si>
  <si>
    <t>с. Калинино, ул. Лесная, д. 1</t>
  </si>
  <si>
    <t>ВО, ТС, ВС, ЭС, ПСД</t>
  </si>
  <si>
    <t>с. Калинино, ул. Лесная, д. 2</t>
  </si>
  <si>
    <t>04.05.1995</t>
  </si>
  <si>
    <t>с. Калинино, ул. Лесная, д. 3</t>
  </si>
  <si>
    <t>с. Калинино, ул. Лесная, д. 4</t>
  </si>
  <si>
    <t>с. Красная Горка, ул. Молодежная, д. 1</t>
  </si>
  <si>
    <t>с. Красная Горка, ул. Молодежная, д. 2</t>
  </si>
  <si>
    <t>20.07.1993</t>
  </si>
  <si>
    <t>с. Красная Горка, ул. Школьная, д. 5</t>
  </si>
  <si>
    <t>11.08.2005</t>
  </si>
  <si>
    <t>с. Красноярка, ул. Боровая, д. 4</t>
  </si>
  <si>
    <t>с. Красноярка, ул. Боровая, д. 6</t>
  </si>
  <si>
    <t>с. Красноярка, ул. Боровая, д. 8</t>
  </si>
  <si>
    <t>25.02.1993</t>
  </si>
  <si>
    <t>с. Красноярка, ул. Гагарина, д. 11</t>
  </si>
  <si>
    <t>с. Красноярка, ул. Гагарина, д. 13</t>
  </si>
  <si>
    <t>с. Красноярка, ул. Гагарина, д. 13А</t>
  </si>
  <si>
    <t>с. Красноярка, ул. Гагарина, д. 2</t>
  </si>
  <si>
    <t>с. Красноярка, ул. Гагарина, д. 9</t>
  </si>
  <si>
    <t>31.07.1993</t>
  </si>
  <si>
    <t>с. Красноярка, ул. Карла Маркса, д. 145</t>
  </si>
  <si>
    <t>04.02.1998</t>
  </si>
  <si>
    <t>с. Красноярка, ул. Лесношкольная, д. 1</t>
  </si>
  <si>
    <t>с. Красноярка, ул. Рабочая, д. 2А</t>
  </si>
  <si>
    <t>с. Красноярка, ул. Рабочая, д. 4</t>
  </si>
  <si>
    <t>с. Красноярка, ул. Рабочая, д. 6</t>
  </si>
  <si>
    <t>с. Красноярка, ул. Рабочая, д. 8</t>
  </si>
  <si>
    <t>с. Красноярка, ул. сан. Колос, д. 1</t>
  </si>
  <si>
    <t>с. Красноярка, ул. сан. Колос, д. 10</t>
  </si>
  <si>
    <t>с. Красноярка, ул. сан. Колос, д. 11</t>
  </si>
  <si>
    <t>с. Красноярка, ул. сан. Колос, д. 12</t>
  </si>
  <si>
    <t>с. Красноярка, ул. сан. Колос, д. 2</t>
  </si>
  <si>
    <t>с. Красноярка, ул. сан. Колос, д. 3</t>
  </si>
  <si>
    <t>с. Красноярка, ул. сан. Колос, д. 4</t>
  </si>
  <si>
    <t>с. Красноярка, ул. сан. Колос, д. 5</t>
  </si>
  <si>
    <t>с. Красноярка, ул. сан. Колос, д. 6</t>
  </si>
  <si>
    <t>с. Красноярка, ул. сан. Колос, д. 7</t>
  </si>
  <si>
    <t>с. Красноярка, ул. сан. Колос, д. 8</t>
  </si>
  <si>
    <t>с. Красноярка, ул. сан. Колос, д. 9</t>
  </si>
  <si>
    <t>с. Красноярка, ул. сан.-проф. Коммунальник, д. 1</t>
  </si>
  <si>
    <t>с. Красноярка, ул. сан.-проф. Коммунальник, д. 2</t>
  </si>
  <si>
    <t>с. Красноярка, ул. сан.-проф. Коммунальник, д. 2А</t>
  </si>
  <si>
    <t>с. Красноярка, ул. сан.-проф. Коммунальник, д. 3</t>
  </si>
  <si>
    <t>26.01.1996</t>
  </si>
  <si>
    <t>с. Красноярка, ул. Техническая, д. 2</t>
  </si>
  <si>
    <t>с. Красноярка, ул. Юбилейная, д. 10</t>
  </si>
  <si>
    <t>с. Красноярка, ул. Юбилейная, д. 5</t>
  </si>
  <si>
    <t>с. Красноярка, ул. Юбилейная, д. 6</t>
  </si>
  <si>
    <t>с. Красноярка, ул. Юбилейная, д. 7</t>
  </si>
  <si>
    <t>с. Лузино, ул. 30 лет Победы, д. 10</t>
  </si>
  <si>
    <t>с. Лузино, ул. 30 лет Победы, д. 12</t>
  </si>
  <si>
    <t>с. Лузино, ул. 30 лет Победы, д. 15</t>
  </si>
  <si>
    <t>с. Лузино, ул. 30 лет Победы, д. 17</t>
  </si>
  <si>
    <t>с. Лузино, ул. 30 лет Победы, д. 2</t>
  </si>
  <si>
    <t>20.10.1994</t>
  </si>
  <si>
    <t>с. Лузино, ул. 30 лет Победы, д. 20</t>
  </si>
  <si>
    <t>с. Лузино, ул. 30 лет Победы, д. 22</t>
  </si>
  <si>
    <t>30.05.1993</t>
  </si>
  <si>
    <t>с. Лузино, ул. 30 лет Победы, д. 28</t>
  </si>
  <si>
    <t>с. Лузино, ул. 30 лет Победы, д. 4</t>
  </si>
  <si>
    <t>с. Лузино, ул. 60 лет Октября, д. 10</t>
  </si>
  <si>
    <t>с. Лузино, ул. 60 лет Октября, д. 14</t>
  </si>
  <si>
    <t>с. Лузино, ул. 60 лет Октября, д. 4</t>
  </si>
  <si>
    <t>с. Лузино, ул. 60 лет Октября, д. 6</t>
  </si>
  <si>
    <t>с. Лузино, ул. 60 лет Октября, д. 7</t>
  </si>
  <si>
    <t>с. Лузино, ул. Восточная, д. 15</t>
  </si>
  <si>
    <t>29.06.1994</t>
  </si>
  <si>
    <t>с. Лузино, ул. Восточная, д. 5</t>
  </si>
  <si>
    <t>с. Лузино, ул. Восточная, д. 7</t>
  </si>
  <si>
    <t>с. Лузино, ул. Восточная, д. 8</t>
  </si>
  <si>
    <t>с. Лузино, ул. Восточная, д. 9</t>
  </si>
  <si>
    <t>26.04.1993</t>
  </si>
  <si>
    <t>с. Лузино, ул. Гагарина, д. 19</t>
  </si>
  <si>
    <t>с. Лузино, ул. Гагарина, д. 21</t>
  </si>
  <si>
    <t>с. Лузино, ул. Гагарина, д. 4</t>
  </si>
  <si>
    <t>15.11.2001</t>
  </si>
  <si>
    <t>с. Лузино, ул. Гоголя, д. 4Б</t>
  </si>
  <si>
    <t>с. Лузино, ул. Зеленая, д. 10</t>
  </si>
  <si>
    <t>22.07.1997</t>
  </si>
  <si>
    <t>с. Лузино, ул. Зеленая, д. 2</t>
  </si>
  <si>
    <t>с. Лузино, ул. Зеленая, д. 4</t>
  </si>
  <si>
    <t>с. Лузино, ул. Зеленая, д. 6</t>
  </si>
  <si>
    <t>с. Лузино, ул. Зеленая, д. 8</t>
  </si>
  <si>
    <t>с. Лузино, ул. Карбышева, д. 1</t>
  </si>
  <si>
    <t>01.09.1993</t>
  </si>
  <si>
    <t>с. Лузино, ул. Карбышева, д. 15</t>
  </si>
  <si>
    <t>19.06.1993</t>
  </si>
  <si>
    <t>с. Лузино, ул. Карбышева, д. 2</t>
  </si>
  <si>
    <t>с. Лузино, ул. Карбышева, д. 3</t>
  </si>
  <si>
    <t>с. Лузино, ул. Карбышева, д. 5</t>
  </si>
  <si>
    <t>с. Лузино, ул. Карбышева, д. 7</t>
  </si>
  <si>
    <t>с. Лузино, ул. Карбышева, д. 9</t>
  </si>
  <si>
    <t>с. Лузино, ул. Комсомольская, д. 1</t>
  </si>
  <si>
    <t>с. Лузино, ул. Комсомольская, д. 11</t>
  </si>
  <si>
    <t>с. Лузино, ул. Комсомольская, д. 12</t>
  </si>
  <si>
    <t>с. Лузино, ул. Комсомольская, д. 13</t>
  </si>
  <si>
    <t>с. Лузино, ул. Комсомольская, д. 14</t>
  </si>
  <si>
    <t>с. Лузино, ул. Комсомольская, д. 16</t>
  </si>
  <si>
    <t>с. Лузино, ул. Комсомольская, д. 17</t>
  </si>
  <si>
    <t>с. Лузино, ул. Комсомольская, д. 18</t>
  </si>
  <si>
    <t>с. Лузино, ул. Комсомольская, д. 4</t>
  </si>
  <si>
    <t>с. Лузино, ул. Комсомольская, д. 5</t>
  </si>
  <si>
    <t>с. Лузино, ул. Комсомольская, д. 7</t>
  </si>
  <si>
    <t>с. Лузино, ул. Комсомольская, д. 9</t>
  </si>
  <si>
    <t>с. Лузино, ул. Майорова, д. 13</t>
  </si>
  <si>
    <t>с. Лузино, ул. Майорова, д. 15</t>
  </si>
  <si>
    <t>с. Лузино, ул. Майорова, д. 17</t>
  </si>
  <si>
    <t>с. Лузино, ул. Майорова, д. 20</t>
  </si>
  <si>
    <t>с. Лузино, ул. Майорова, д. 22</t>
  </si>
  <si>
    <t>с. Лузино, ул. Майорова, д. 24</t>
  </si>
  <si>
    <t>с. Лузино, ул. Майорова, д. 25</t>
  </si>
  <si>
    <t>с. Лузино, ул. Майорова, д. 26</t>
  </si>
  <si>
    <t>с. Лузино, ул. Майорова, д. 27</t>
  </si>
  <si>
    <t>с. Лузино, ул. Майорова, д. 28</t>
  </si>
  <si>
    <t>с. Лузино, ул. Майорова, д. 29</t>
  </si>
  <si>
    <t>с. Лузино, ул. Майорова, д. 30</t>
  </si>
  <si>
    <t>с. Лузино, ул. Майорова, д. 31</t>
  </si>
  <si>
    <t>28.08.1995</t>
  </si>
  <si>
    <t>с. Лузино, ул. Майорова, д. 32</t>
  </si>
  <si>
    <t>с. Лузино, ул. Майорова, д. 34</t>
  </si>
  <si>
    <t>30.08.1994</t>
  </si>
  <si>
    <t>с. Лузино, ул. Майорова, д. 36</t>
  </si>
  <si>
    <t>02.10.2001</t>
  </si>
  <si>
    <t>с. Лузино, ул. Майорова, д. 38</t>
  </si>
  <si>
    <t>с. Лузино, ул. Майорова, д. 5</t>
  </si>
  <si>
    <t>с. Лузино, ул. Майорова, д. 7</t>
  </si>
  <si>
    <t>с. Лузино, ул. Мира, д. 1</t>
  </si>
  <si>
    <t>с. Лузино, ул. Мира, д. 2</t>
  </si>
  <si>
    <t>с. Лузино, ул. Мира, д. 3</t>
  </si>
  <si>
    <t>с. Лузино, ул. Мира, д. 4</t>
  </si>
  <si>
    <t>с. Лузино, ул. Мира, д. 5</t>
  </si>
  <si>
    <t>05.07.1994</t>
  </si>
  <si>
    <t>с. Лузино, ул. Советская, д. 1</t>
  </si>
  <si>
    <t>с. Лузино, ул. Советская, д. 2</t>
  </si>
  <si>
    <t>с. Лузино, ул. Советская, д. 3</t>
  </si>
  <si>
    <t>с. Лузино, ул. Советская, д. 4</t>
  </si>
  <si>
    <t>с. Лузино, ул. Советская, д. 5</t>
  </si>
  <si>
    <t>с. Лузино, ул. Советская, д. 6</t>
  </si>
  <si>
    <t>с. Лузино, ул. Советская, д. 7</t>
  </si>
  <si>
    <t>07.08.1993</t>
  </si>
  <si>
    <t>с. Лузино, ул. Советская, д. 8</t>
  </si>
  <si>
    <t>с. Лузино, ул. Советская, д. 9</t>
  </si>
  <si>
    <t>04.09.1993</t>
  </si>
  <si>
    <t>с. Мельничное, ул. Кооперативная, д. 7А</t>
  </si>
  <si>
    <t>с. Морозовка, кв. А, д. 1</t>
  </si>
  <si>
    <t>с. Морозовка, кв. А, д. 10</t>
  </si>
  <si>
    <t>с. Морозовка, кв. А, д. 2</t>
  </si>
  <si>
    <t>с. Морозовка, кв. А, д. 3</t>
  </si>
  <si>
    <t>с. Морозовка, кв. А, д. 4</t>
  </si>
  <si>
    <t>с. Морозовка, кв. А, д. 5</t>
  </si>
  <si>
    <t>с. Морозовка, кв. А, д. 6</t>
  </si>
  <si>
    <t>с. Морозовка, кв. А, д. 7</t>
  </si>
  <si>
    <t>с. Морозовка, кв. А, д. 8</t>
  </si>
  <si>
    <t>13.09.1993</t>
  </si>
  <si>
    <t>с. Морозовка, кв. А, д. 9</t>
  </si>
  <si>
    <t>с. Морозовка, кв. Б, д. 1</t>
  </si>
  <si>
    <t>с. Морозовка, кв. Б, д. 10</t>
  </si>
  <si>
    <t>с. Морозовка, кв. Б, д. 11</t>
  </si>
  <si>
    <t>с. Морозовка, кв. Б, д. 12</t>
  </si>
  <si>
    <t>с. Морозовка, кв. Б, д. 13</t>
  </si>
  <si>
    <t>с. Морозовка, кв. Б, д. 2</t>
  </si>
  <si>
    <t>с. Морозовка, кв. Б, д. 3</t>
  </si>
  <si>
    <t>с. Морозовка, кв. Б, д. 4</t>
  </si>
  <si>
    <t>с. Морозовка, кв. Б, д. 5</t>
  </si>
  <si>
    <t>с. Морозовка, кв. Б, д. 6</t>
  </si>
  <si>
    <t>с. Морозовка, кв. Б, д. 7</t>
  </si>
  <si>
    <t>с. Морозовка, кв. В, д. 1</t>
  </si>
  <si>
    <t>с. Морозовка, кв. В, д. 2</t>
  </si>
  <si>
    <t>05.05.1997</t>
  </si>
  <si>
    <t>с. Морозовка, ул. 25 Партсъезда, д. 1</t>
  </si>
  <si>
    <t>с. Морозовка, ул. 25 Партсъезда, д. 1А</t>
  </si>
  <si>
    <t>с. Морозовка, ул. 25 Партсъезда, д. 2</t>
  </si>
  <si>
    <t>с. Морозовка, ул. 25 Партсъезда, д. 2А</t>
  </si>
  <si>
    <t>02.08.2005</t>
  </si>
  <si>
    <t>с. Морозовка, ул. 25 Партсъезда, д. 3</t>
  </si>
  <si>
    <t>с. Морозовка, ул. 25 Партсъезда, д. 4</t>
  </si>
  <si>
    <t>24.07.1996</t>
  </si>
  <si>
    <t>с. Морозовка, ул. 25 Партсъезда, д. 5</t>
  </si>
  <si>
    <t>24.09.1996</t>
  </si>
  <si>
    <t>с. Морозовка, ул. 25 Партсъезда, д. 8</t>
  </si>
  <si>
    <t>22.08.1996</t>
  </si>
  <si>
    <t>с. Морозовка, ул. 25 Партсъезда, д. 8А</t>
  </si>
  <si>
    <t>с. Морозовка, ул. 60 лет Победы, д. 3А</t>
  </si>
  <si>
    <t>с. Морозовка, ул. Зеленая, д. 1</t>
  </si>
  <si>
    <t>с. Морозовка, ул. Спортивная, д. 2</t>
  </si>
  <si>
    <t>26.12.1997</t>
  </si>
  <si>
    <t>с. Надеждино, ул. Новая, д. 1А</t>
  </si>
  <si>
    <t>с. Надеждино, ул. Центральная, д. 17</t>
  </si>
  <si>
    <t>28.07.1993</t>
  </si>
  <si>
    <t>с. Надеждино, ул. Центральная, д. 19</t>
  </si>
  <si>
    <t>24.03.1994</t>
  </si>
  <si>
    <t>с. Надеждино, ул. Центральная, д. 21</t>
  </si>
  <si>
    <t>с. Новотроицкое, ул. Центральная, д. 1</t>
  </si>
  <si>
    <t>с. Новотроицкое, ул. Центральная, д. 2</t>
  </si>
  <si>
    <t>04.11.1995</t>
  </si>
  <si>
    <t>с. Новотроицкое, ул. Центральная, д. 3</t>
  </si>
  <si>
    <t>с. Новотроицкое, ул. Центральная, д. 5</t>
  </si>
  <si>
    <t>с. Новотроицкое, ул. Центральная, д. 6</t>
  </si>
  <si>
    <t>с. Покровка, ул. Центральная, д. 41</t>
  </si>
  <si>
    <t>с. Покровка, ул. Центральная, д. 41А</t>
  </si>
  <si>
    <t>с. Покровка, ул. Центральная, д. 41Б</t>
  </si>
  <si>
    <t>с. Покровка, ул. Центральная, д. 43</t>
  </si>
  <si>
    <t>с. Покровка, ул. Центральная, д. 43А</t>
  </si>
  <si>
    <t>с. Покровка, ул. Центральная, д. 43Б</t>
  </si>
  <si>
    <t>с. Пушкино, ул. Ленина, д. 58</t>
  </si>
  <si>
    <t>с. Пушкино, ул. Ленина, д. 59</t>
  </si>
  <si>
    <t>18.10.1994</t>
  </si>
  <si>
    <t>с. Пушкино, ул. Ленина, д. 60</t>
  </si>
  <si>
    <t>03.03.1994</t>
  </si>
  <si>
    <t>с. Пушкино, ул. Ленина, д. 61</t>
  </si>
  <si>
    <t>с. Пушкино, ул. Ленина, д. 62</t>
  </si>
  <si>
    <t>с. Пушкино, ул. Ленина, д. 63</t>
  </si>
  <si>
    <t>с. Пушкино, ул. Ленина, д. 65</t>
  </si>
  <si>
    <t>с. Пушкино, ул. Ленина, д. 66</t>
  </si>
  <si>
    <t>10.10.1994</t>
  </si>
  <si>
    <t>с. Пушкино, ул. Ленина, д. 67</t>
  </si>
  <si>
    <t>30.12.1993</t>
  </si>
  <si>
    <t>с. Пушкино, ул. Ленина, д. 68</t>
  </si>
  <si>
    <t>с. Пушкино, ул. Ленина, д. 69</t>
  </si>
  <si>
    <t>с. Пушкино, ул. Ленина, д. 70</t>
  </si>
  <si>
    <t>13.09.1994</t>
  </si>
  <si>
    <t>с. Пушкино, ул. Ленина, д. 72</t>
  </si>
  <si>
    <t>09.09.1994</t>
  </si>
  <si>
    <t>с. Пушкино, ул. Ленина, д. 74</t>
  </si>
  <si>
    <t>с. Пушкино, ул. Ленина, д. 91</t>
  </si>
  <si>
    <t>04.11.1996</t>
  </si>
  <si>
    <t>с. Розовка, ул. Дорожная, д. 10</t>
  </si>
  <si>
    <t>с. Розовка, ул. Дорожная, д. 12</t>
  </si>
  <si>
    <t>15.08.1994</t>
  </si>
  <si>
    <t>с. Розовка, ул. Дорожная, д. 14</t>
  </si>
  <si>
    <t>09.06.1994</t>
  </si>
  <si>
    <t>с. Розовка, ул. Дорожная, д. 16</t>
  </si>
  <si>
    <t>с. Розовка, ул. Дорожная, д. 18</t>
  </si>
  <si>
    <t>с. Розовка, ул. Парковая, д. 12</t>
  </si>
  <si>
    <t>с. Розовка, ул. Парковая, д. 12А</t>
  </si>
  <si>
    <t>18.01.1995</t>
  </si>
  <si>
    <t>с. Розовка, ул. Парковая, д. 16</t>
  </si>
  <si>
    <t>с. Троицкое, бул. Школьный, д. 1</t>
  </si>
  <si>
    <t>с. Троицкое, бул. Школьный, д. 2</t>
  </si>
  <si>
    <t>с. Троицкое, бул. Школьный, д. 3</t>
  </si>
  <si>
    <t>с. Троицкое, бул. Школьный, д. 4</t>
  </si>
  <si>
    <t>с. Троицкое, бул. Школьный, д. 4а</t>
  </si>
  <si>
    <t>с. Троицкое, бул. Школьный, д. 5</t>
  </si>
  <si>
    <t>с. Троицкое, бул. Школьный, д. 7</t>
  </si>
  <si>
    <t>с. Троицкое, пр. Яснополянский, д. 1</t>
  </si>
  <si>
    <t>с. Троицкое, пр. Яснополянский, д. 15</t>
  </si>
  <si>
    <t>с. Троицкое, пр. Яснополянский, д. 1Б</t>
  </si>
  <si>
    <t>с. Троицкое, пр. Яснополянский, д. 3</t>
  </si>
  <si>
    <t>с. Троицкое, пр. Яснополянский, д. 6</t>
  </si>
  <si>
    <t>с. Троицкое, пр. Яснополянский, д. 6А</t>
  </si>
  <si>
    <t>с. Троицкое, пр. Яснополянский, д. 7</t>
  </si>
  <si>
    <t>с. Троицкое, ул. 60 лет СССР, д. 10</t>
  </si>
  <si>
    <t>18.08.1997</t>
  </si>
  <si>
    <t>с. Троицкое, ул. 60 лет СССР, д. 14</t>
  </si>
  <si>
    <t>с. Троицкое, ул. 60 лет СССР, д. 16</t>
  </si>
  <si>
    <t>с. Троицкое, ул. 60 лет СССР, д. 16А</t>
  </si>
  <si>
    <t>с. Троицкое, ул. 60 лет СССР, д. 18</t>
  </si>
  <si>
    <t>03.01.2002</t>
  </si>
  <si>
    <t>с. Троицкое, ул. 60 лет СССР, д. 2</t>
  </si>
  <si>
    <t>06.06.1994</t>
  </si>
  <si>
    <t>с. Троицкое, ул. 60 лет СССР, д. 20</t>
  </si>
  <si>
    <t>с. Троицкое, ул. 60 лет СССР, д. 22</t>
  </si>
  <si>
    <t>с. Троицкое, ул. 60 лет СССР, д. 24</t>
  </si>
  <si>
    <t>с. Троицкое, ул. 60 лет СССР, д. 31</t>
  </si>
  <si>
    <t>10.12.2004</t>
  </si>
  <si>
    <t>с. Троицкое, ул. 60 лет СССР, д. 4</t>
  </si>
  <si>
    <t>с. Троицкое, ул. 60 лет СССР, д. 6</t>
  </si>
  <si>
    <t>с. Троицкое, ул. 60 лет СССР, д. 8</t>
  </si>
  <si>
    <t>с. Троицкое, ул. 60 лет СССР, д. 8А</t>
  </si>
  <si>
    <t>с. Троицкое, ул. Горная, д. 10</t>
  </si>
  <si>
    <t>с. Троицкое, ул. Горная, д. 11</t>
  </si>
  <si>
    <t>с. Троицкое, ул. Горная, д. 3А</t>
  </si>
  <si>
    <t>с. Троицкое, ул. Горная, д. 7</t>
  </si>
  <si>
    <t>с. Троицкое, ул. Горная, д. 8</t>
  </si>
  <si>
    <t>31.08.1993</t>
  </si>
  <si>
    <t>с. Троицкое, ул. Горная, д. 9</t>
  </si>
  <si>
    <t>с. Троицкое, ул. Ленина, д. 1</t>
  </si>
  <si>
    <t>с. Троицкое, ул. Ленина, д. 10</t>
  </si>
  <si>
    <t>с. Троицкое, ул. Ленина, д. 3</t>
  </si>
  <si>
    <t>с. Троицкое, ул. Ленина, д. 4</t>
  </si>
  <si>
    <t>с. Троицкое, ул. Ленина, д. 5</t>
  </si>
  <si>
    <t>с. Троицкое, ул. Ленина, д. 6</t>
  </si>
  <si>
    <t>с. Троицкое, ул. Ленина, д. 7</t>
  </si>
  <si>
    <t>с. Троицкое, ул. Ленина, д. 8</t>
  </si>
  <si>
    <t>с. Троицкое, ул. Ленина, д. 9</t>
  </si>
  <si>
    <t>с. Троицкое, ул. Тенистая, д. 10</t>
  </si>
  <si>
    <t>с. Троицкое, ул. Тенистая, д. 12</t>
  </si>
  <si>
    <t>с. Троицкое, ул. Тенистая, д. 14</t>
  </si>
  <si>
    <t>с. Троицкое, ул. Тенистая, д. 16</t>
  </si>
  <si>
    <t>с. Троицкое, ул. Тенистая, д. 2</t>
  </si>
  <si>
    <t>с. Троицкое, ул. Тенистая, д. 20</t>
  </si>
  <si>
    <t>с. Троицкое, ул. Тенистая, д. 4</t>
  </si>
  <si>
    <t>с. Троицкое, ул. Тенистая, д. 6</t>
  </si>
  <si>
    <t>с. Троицкое, ул. Тюменская, д. 9</t>
  </si>
  <si>
    <t>с. Ульяновка, ул. Кооперативная, д. 11</t>
  </si>
  <si>
    <t>12.08.1993</t>
  </si>
  <si>
    <t>с. Ульяновка, ул. Кооперативная, д. 13</t>
  </si>
  <si>
    <t>02.12.1993</t>
  </si>
  <si>
    <t>с. Ульяновка, ул. Лесная, д. 10</t>
  </si>
  <si>
    <t>06.08.1993</t>
  </si>
  <si>
    <t>с. Ульяновка, ул. Лесная, д. 11</t>
  </si>
  <si>
    <t>08.12.1993</t>
  </si>
  <si>
    <t>с. Ульяновка, ул. Лесная, д. 7</t>
  </si>
  <si>
    <t>10.08.1993</t>
  </si>
  <si>
    <t>с. Ульяновка, ул. Лесная, д. 9</t>
  </si>
  <si>
    <t>с. Усть-Заостровка, ул. Мира, д. 1</t>
  </si>
  <si>
    <t>с. Усть-Заостровка, ул. Учебная, д. 7</t>
  </si>
  <si>
    <t>04.10.2010</t>
  </si>
  <si>
    <t>ст. Фадино, д. 1, корпус 1</t>
  </si>
  <si>
    <t>ст. Фадино, д. 1, корпус 2</t>
  </si>
  <si>
    <t>ст. Фадино, д. 1, корпус 3</t>
  </si>
  <si>
    <t>Павлоградский МР</t>
  </si>
  <si>
    <t>р.п. Павлоградка, пер. Зеленый, д. 11</t>
  </si>
  <si>
    <t>р.п. Павлоградка, ул. 8 Марта, д. 51</t>
  </si>
  <si>
    <t>р.п. Павлоградка, ул. 8 Марта, д. 53</t>
  </si>
  <si>
    <t>р.п. Павлоградка, ул. 8 Марта, д. 55</t>
  </si>
  <si>
    <t>р.п. Павлоградка, ул. 8 Марта, д. 57</t>
  </si>
  <si>
    <t>р.п. Павлоградка, ул. 8 Марта, д. 59</t>
  </si>
  <si>
    <t>16.10.1993</t>
  </si>
  <si>
    <t>р.п. Павлоградка, ул. Больничная, д. 3</t>
  </si>
  <si>
    <t>17.06.1997</t>
  </si>
  <si>
    <t>р.п. Павлоградка, ул. Коммунистическая, д. 8</t>
  </si>
  <si>
    <t>р.п. Павлоградка, ул. Космонавтов, д. 10</t>
  </si>
  <si>
    <t>р.п. Павлоградка, ул. Космонавтов, д. 14</t>
  </si>
  <si>
    <t>р.п. Павлоградка, ул. Космонавтов, д. 4</t>
  </si>
  <si>
    <t>р.п. Павлоградка, ул. Космонавтов, д. 6</t>
  </si>
  <si>
    <t>р.п. Павлоградка, ул. Ленина, д. 105</t>
  </si>
  <si>
    <t>р.п. Павлоградка, ул. Ленина, д. 109</t>
  </si>
  <si>
    <t>05.10.1993</t>
  </si>
  <si>
    <t>р.п. Павлоградка, ул. Ленина, д. 47В</t>
  </si>
  <si>
    <t>р.п. Павлоградка, ул. Ленина, д. 70</t>
  </si>
  <si>
    <t>р.п. Павлоградка, ул. Ленина, д. 72</t>
  </si>
  <si>
    <t>р.п. Павлоградка, ул. Ленина, д. 74</t>
  </si>
  <si>
    <t>р.п. Павлоградка, ул. Ленина, д. 76</t>
  </si>
  <si>
    <t>р.п. Павлоградка, ул. Ленина, д. 78</t>
  </si>
  <si>
    <t>р.п. Павлоградка, ул. Ленина, д. 82</t>
  </si>
  <si>
    <t>р.п. Павлоградка, ул. Ленинградская, д. 3</t>
  </si>
  <si>
    <t>р.п. Павлоградка, ул. Ленинградская, д. 5</t>
  </si>
  <si>
    <t>р.п. Павлоградка, ул. Пролетарская, д. 36</t>
  </si>
  <si>
    <t>04.12.1993</t>
  </si>
  <si>
    <t>р.п. Павлоградка, ул. Пролетарская, д. 38</t>
  </si>
  <si>
    <t>р.п. Павлоградка, ул. Пролетарская, д. 7А</t>
  </si>
  <si>
    <t>р.п. Павлоградка, ул. Советская, д. 36</t>
  </si>
  <si>
    <t>р.п. Павлоградка, ул. Советская, д. 40</t>
  </si>
  <si>
    <t>р.п. Павлоградка, ул. Украинская, д. 1А</t>
  </si>
  <si>
    <t>р.п. Павлоградка, ул. Целинная, д. 1</t>
  </si>
  <si>
    <t>р.п. Павлоградка, ул. Целинная, д. 2</t>
  </si>
  <si>
    <t>р.п. Павлоградка, ул. Целинная, д. 3</t>
  </si>
  <si>
    <t>р.п. Павлоградка, ул. Целинная, д. 4</t>
  </si>
  <si>
    <t>р.п. Павлоградка, ул. Целинная, д. 7</t>
  </si>
  <si>
    <t>р.п. Павлоградка, ул. Целинная, д. 8</t>
  </si>
  <si>
    <t>с. Южное, ул. Садовая, д. 17</t>
  </si>
  <si>
    <t>Полтавский МР</t>
  </si>
  <si>
    <t>р.п. Полтавка, ул. Гуртьева, д. 17</t>
  </si>
  <si>
    <t>р.п. Полтавка, ул. Гуртьева, д. 19</t>
  </si>
  <si>
    <t>р.п. Полтавка, ул. Гуртьева, д. 21</t>
  </si>
  <si>
    <t>р.п. Полтавка, ул. Гуртьева, д. 23</t>
  </si>
  <si>
    <t>р.п. Полтавка, ул. Гуртьева, д. 25</t>
  </si>
  <si>
    <t>р.п. Полтавка, ул. Гуртьева, д. 27</t>
  </si>
  <si>
    <t>р.п. Полтавка, ул. Гуртьева, д. 29</t>
  </si>
  <si>
    <t>р.п. Полтавка, ул. Дачная, д. 7, корпус 1</t>
  </si>
  <si>
    <t>р.п. Полтавка, ул. Дачная, д. 7, корпус 2</t>
  </si>
  <si>
    <t>р.п. Полтавка, ул. Кирова, д. 21</t>
  </si>
  <si>
    <t>р.п. Полтавка, ул. Комсомольская, д. 13</t>
  </si>
  <si>
    <t>р.п. Полтавка, ул. Комсомольская, д. 15</t>
  </si>
  <si>
    <t>р.п. Полтавка, ул. Комсомольская, д. 26</t>
  </si>
  <si>
    <t>р.п. Полтавка, ул. Комсомольская, д. 28</t>
  </si>
  <si>
    <t>р.п. Полтавка, ул. Комсомольская, д. 3</t>
  </si>
  <si>
    <t>р.п. Полтавка, ул. Комсомольская, д. 30</t>
  </si>
  <si>
    <t>р.п. Полтавка, ул. Комсомольская, д. 32</t>
  </si>
  <si>
    <t xml:space="preserve">ВО, ПСД </t>
  </si>
  <si>
    <t>р.п. Полтавка, ул. Комсомольская, д. 34</t>
  </si>
  <si>
    <t>р.п. Полтавка, ул. Комсомольская, д. 36</t>
  </si>
  <si>
    <t>р.п. Полтавка, ул. Победы, д. 1</t>
  </si>
  <si>
    <t>р.п. Полтавка, ул. Победы, д. 14</t>
  </si>
  <si>
    <t>р.п. Полтавка, ул. Победы, д. 16</t>
  </si>
  <si>
    <t>ТС, УС, СК</t>
  </si>
  <si>
    <t>р.п. Полтавка, ул. Победы, д. 3</t>
  </si>
  <si>
    <t>р.п. Полтавка, ул. Победы, д. 4</t>
  </si>
  <si>
    <t>р.п. Полтавка, ул. Победы, д. 9</t>
  </si>
  <si>
    <t>р.п. Полтавка, ул. Чапаева, д. 19</t>
  </si>
  <si>
    <t>р.п. Полтавка, ул. Щорса, д. 32</t>
  </si>
  <si>
    <t>р.п. Полтавка, ул. Щорса, д. 41</t>
  </si>
  <si>
    <t>р.п. Полтавка, ул. Щорса, д. 43</t>
  </si>
  <si>
    <t>р.п. Полтавка, ул. Щорса, д. 45</t>
  </si>
  <si>
    <t>03.06.1998</t>
  </si>
  <si>
    <t>Русско-Полянский МР</t>
  </si>
  <si>
    <t>р.п. Русская Поляна, пер. Гагарина, д. 11</t>
  </si>
  <si>
    <t>23.01.2012</t>
  </si>
  <si>
    <t>р.п. Русская Поляна, пер. Гагарина, д. 21</t>
  </si>
  <si>
    <t>р.п. Русская Поляна, пер. Гагарина, д. 23</t>
  </si>
  <si>
    <t>р.п. Русская Поляна, пер. Гагарина, д. 24</t>
  </si>
  <si>
    <t>р.п. Русская Поляна, пер. Гагарина, д. 25</t>
  </si>
  <si>
    <t>14.08.1993</t>
  </si>
  <si>
    <t>р.п. Русская Поляна, пер. Гагарина, д. 26</t>
  </si>
  <si>
    <t>07.10.1998</t>
  </si>
  <si>
    <t>р.п. Русская Поляна, пер. Гагарина, д. 29</t>
  </si>
  <si>
    <t>р.п. Русская Поляна, пер. Гагарина, д. 30А</t>
  </si>
  <si>
    <t>р.п. Русская Поляна, пер. Гагарина, д. 33</t>
  </si>
  <si>
    <t>р.п. Русская Поляна, пер. Гагарина, д. 35</t>
  </si>
  <si>
    <t>р.п. Русская Поляна, пер. Гагарина, д. 37</t>
  </si>
  <si>
    <t>р.п. Русская Поляна, пер. Кооперативный, д. 25А</t>
  </si>
  <si>
    <t>р.п. Русская Поляна, пер. Кооперативный, д. 27</t>
  </si>
  <si>
    <t>р.п. Русская Поляна, пер. Ступникова, д. 36</t>
  </si>
  <si>
    <t>р.п. Русская Поляна, пер. Ступникова, д. 38</t>
  </si>
  <si>
    <t>р.п. Русская Поляна, пер. Ступникова, д. 40</t>
  </si>
  <si>
    <t>р.п. Русская Поляна, пер. Ступникова, д. 42</t>
  </si>
  <si>
    <t>р.п. Русская Поляна, пер. Ступникова, д. 44</t>
  </si>
  <si>
    <t>р.п. Русская Поляна, пер. Ступникова, д. 46</t>
  </si>
  <si>
    <t>р.п. Русская Поляна, ул. Кирова, д. 126</t>
  </si>
  <si>
    <t>р.п. Русская Поляна, ул. Ленина, д. 122</t>
  </si>
  <si>
    <t>р.п. Русская Поляна, ул. Ленина, д. 124</t>
  </si>
  <si>
    <t>28.04.2005</t>
  </si>
  <si>
    <t>р.п. Русская Поляна, ул. Ленина, д. 126</t>
  </si>
  <si>
    <t>р.п. Русская Поляна, ул. Ленина, д. 43</t>
  </si>
  <si>
    <t>р.п. Русская Поляна, ул. Ленина, д. 50</t>
  </si>
  <si>
    <t>р.п. Русская Поляна, ул. Ленина, д. 52</t>
  </si>
  <si>
    <t>р.п. Русская Поляна, ул. Ленина, д. 56</t>
  </si>
  <si>
    <t>р.п. Русская Поляна, ул. Ленина, д. 58</t>
  </si>
  <si>
    <t>р.п. Русская Поляна, ул. Ленина, д. 60</t>
  </si>
  <si>
    <t>р.п. Русская Поляна, ул. Ленина, д. 62</t>
  </si>
  <si>
    <t>р.п. Русская Поляна, ул. Рассохина, д. 58</t>
  </si>
  <si>
    <t>05.08.2010</t>
  </si>
  <si>
    <t>р.п. Русская Поляна, ул. Рассохина, д. 65</t>
  </si>
  <si>
    <t>28.11.2005</t>
  </si>
  <si>
    <t>УС, ВС, ВО, ТС, ПСД</t>
  </si>
  <si>
    <t>р.п. Русская Поляна, ул. Рассохина, д. 73</t>
  </si>
  <si>
    <t>р.п. Русская Поляна, ул. Северная, д. 72</t>
  </si>
  <si>
    <t>р.п. Русская Поляна, ул. Северная, д. 74</t>
  </si>
  <si>
    <t>р.п. Русская Поляна, ул. Северная, д. 76</t>
  </si>
  <si>
    <t>с. Бологое, ул. Комсомольская, д. 12</t>
  </si>
  <si>
    <t>с. Солнечное, ул. 60 лет Октября, д. 41</t>
  </si>
  <si>
    <t>с. Солнечное, ул. Пограничная, д. 1б</t>
  </si>
  <si>
    <t>с. Солнечное, ул. Пограничная, д. 1в</t>
  </si>
  <si>
    <t>с. Солнечное, ул. Титова, д. 10</t>
  </si>
  <si>
    <t>с. Солнечное, ул. Титова, д. 12</t>
  </si>
  <si>
    <t>с. Солнечное, ул. Титова, д. 14</t>
  </si>
  <si>
    <t>с. Солнечное, ул. Титова, д. 16</t>
  </si>
  <si>
    <t>08.09.1998</t>
  </si>
  <si>
    <t>с. Солнечное, ул. Титова, д. 18</t>
  </si>
  <si>
    <t>с. Солнечное, ул. Титова, д. 20</t>
  </si>
  <si>
    <t>12.01.2009</t>
  </si>
  <si>
    <t>с. Солнечное, ул. Титова, д. 22</t>
  </si>
  <si>
    <t>12.09.1996</t>
  </si>
  <si>
    <t>ст. Русская Поляна, д. 1</t>
  </si>
  <si>
    <t>ст. Русская Поляна, д. 2</t>
  </si>
  <si>
    <t>ст. Русская Поляна, д. 3</t>
  </si>
  <si>
    <t>23.06.2005</t>
  </si>
  <si>
    <t>ст. Русская Поляна, д. 4</t>
  </si>
  <si>
    <t>01.10.2002</t>
  </si>
  <si>
    <t>ст. Русская Поляна, д. 5</t>
  </si>
  <si>
    <t>ст. Русская Поляна, д. 6</t>
  </si>
  <si>
    <t>ст. Русская Поляна, д. 7</t>
  </si>
  <si>
    <t>09.06.1998</t>
  </si>
  <si>
    <t>ст. Русская Поляна, д. 8</t>
  </si>
  <si>
    <t>Саргатский МР</t>
  </si>
  <si>
    <t>д. Верблюжье, ул. Почтовая, д. 24</t>
  </si>
  <si>
    <t>д. Верблюжье, ул. Почтовая, д. 26</t>
  </si>
  <si>
    <t>01.07.1994</t>
  </si>
  <si>
    <t>д. Верблюжье, ул. Почтовая, д. 28</t>
  </si>
  <si>
    <t>д. Верблюжье, ул. Почтовая, д. 30</t>
  </si>
  <si>
    <t>01.09.1995</t>
  </si>
  <si>
    <t>д. Верблюжье, ул. Почтовая, д. 32</t>
  </si>
  <si>
    <t>д. Верблюжье, ул. Почтовая, д. 34</t>
  </si>
  <si>
    <t>16.12.1996</t>
  </si>
  <si>
    <t>д. Верблюжье, ул. Почтовая, д. 36</t>
  </si>
  <si>
    <t>17.05.1994</t>
  </si>
  <si>
    <t>д. Верблюжье, ул. Почтовая, д. 38</t>
  </si>
  <si>
    <t>12.09.1994</t>
  </si>
  <si>
    <t>д. Верблюжье, ул. Центральная, д. 79</t>
  </si>
  <si>
    <t>д. Увальная Бития, ул. Центральная, д. 15</t>
  </si>
  <si>
    <t>25.03.1999</t>
  </si>
  <si>
    <t>р.п. Саргатское, кв. 10-й, д. 2А</t>
  </si>
  <si>
    <t>20.09.2005</t>
  </si>
  <si>
    <t>р.п. Саргатское, кв. 10-й, д. 3</t>
  </si>
  <si>
    <t>р.п. Саргатское, кв. 10-й, д. 4</t>
  </si>
  <si>
    <t>р.п. Саргатское, кв. 10-й, д. 6</t>
  </si>
  <si>
    <t>р.п. Саргатское, кв. 10-й, д. 9</t>
  </si>
  <si>
    <t>р.п. Саргатское, кв. 19-й, д. 1</t>
  </si>
  <si>
    <t>20.12.2005</t>
  </si>
  <si>
    <t>р.п. Саргатское, кв. 19-й, д. 11</t>
  </si>
  <si>
    <t>18.07.2004</t>
  </si>
  <si>
    <t>р.п. Саргатское, кв. 19-й, д. 12</t>
  </si>
  <si>
    <t>16.02.2005</t>
  </si>
  <si>
    <t>р.п. Саргатское, кв. 19-й, д. 13</t>
  </si>
  <si>
    <t>02.11.2004</t>
  </si>
  <si>
    <t>р.п. Саргатское, кв. 19-й, д. 14</t>
  </si>
  <si>
    <t>11.01.2005</t>
  </si>
  <si>
    <t>р.п. Саргатское, кв. 19-й, д. 16</t>
  </si>
  <si>
    <t>10.05.2004</t>
  </si>
  <si>
    <t>р.п. Саргатское, кв. 19-й, д. 17</t>
  </si>
  <si>
    <t>22.04.2005</t>
  </si>
  <si>
    <t>р.п. Саргатское, кв. 19-й, д. 18</t>
  </si>
  <si>
    <t>р.п. Саргатское, кв. 19-й, д. 19</t>
  </si>
  <si>
    <t>р.п. Саргатское, кв. 19-й, д. 2</t>
  </si>
  <si>
    <t>19.04.2005</t>
  </si>
  <si>
    <t>р.п. Саргатское, кв. 19-й, д. 20</t>
  </si>
  <si>
    <t>р.п. Саргатское, кв. 19-й, д. 21</t>
  </si>
  <si>
    <t>22.07.2005</t>
  </si>
  <si>
    <t>р.п. Саргатское, кв. 19-й, д. 22</t>
  </si>
  <si>
    <t>03.03.2004</t>
  </si>
  <si>
    <t>р.п. Саргатское, кв. 19-й, д. 23</t>
  </si>
  <si>
    <t>07.09.2005</t>
  </si>
  <si>
    <t>р.п. Саргатское, кв. 19-й, д. 24</t>
  </si>
  <si>
    <t>01.08.2004</t>
  </si>
  <si>
    <t>р.п. Саргатское, кв. 19-й, д. 3</t>
  </si>
  <si>
    <t>26.11.2005</t>
  </si>
  <si>
    <t>ПСД, ТС</t>
  </si>
  <si>
    <t>р.п. Саргатское, кв. 19-й, д. 4</t>
  </si>
  <si>
    <t>14.04.2005</t>
  </si>
  <si>
    <t>р.п. Саргатское, кв. 19-й, д. 5</t>
  </si>
  <si>
    <t>13.05.2004</t>
  </si>
  <si>
    <t>р.п. Саргатское, кв. 19-й, д. 6</t>
  </si>
  <si>
    <t>р.п. Саргатское, кв. 19-й, д. 7</t>
  </si>
  <si>
    <t>18.06.2004</t>
  </si>
  <si>
    <t>р.п. Саргатское, кв. 19-й, д. 8</t>
  </si>
  <si>
    <t>20.04.2005</t>
  </si>
  <si>
    <t>р.п. Саргатское, кв. 19-й, д. 9</t>
  </si>
  <si>
    <t>03.08.2005</t>
  </si>
  <si>
    <t>р.п. Саргатское, ул. 50 лет Победы, д. 2</t>
  </si>
  <si>
    <t>р.п. Саргатское, ул. Гагарина, д. 1</t>
  </si>
  <si>
    <t>27.11.2004</t>
  </si>
  <si>
    <t>р.п. Саргатское, ул. Калинина, д. 2А</t>
  </si>
  <si>
    <t>06.06.2004</t>
  </si>
  <si>
    <t>р.п. Саргатское, ул. Лесная, д. 29</t>
  </si>
  <si>
    <t>р.п. Саргатское, ул. Лесная, д. 3</t>
  </si>
  <si>
    <t>р.п. Саргатское, ул. Н.М.Бутова, д. 23</t>
  </si>
  <si>
    <t>17.09.2009</t>
  </si>
  <si>
    <t>р.п. Саргатское, ул. Октябрьская, д. 13</t>
  </si>
  <si>
    <t>р.п. Саргатское, ул. Октябрьская, д. 14</t>
  </si>
  <si>
    <t>р.п. Саргатское, ул. Октябрьская, д. 15</t>
  </si>
  <si>
    <t>р.п. Саргатское, ул. Октябрьская, д. 27</t>
  </si>
  <si>
    <t>р.п. Саргатское, ул. Октябрьская, д. 38</t>
  </si>
  <si>
    <t>р.п. Саргатское, ул. Октябрьская, д. 38А</t>
  </si>
  <si>
    <t>р.п. Саргатское, ул. Пионерская, д. 2А</t>
  </si>
  <si>
    <t>29.09.2005</t>
  </si>
  <si>
    <t>р.п. Саргатское, ул. Пролетарская, д. 15</t>
  </si>
  <si>
    <t>р.п. Саргатское, ул. Солнечная, д. 42</t>
  </si>
  <si>
    <t>р.п. Саргатское, ул. Солнечная, д. 42А</t>
  </si>
  <si>
    <t>р.п. Саргатское, ул. Строителей, д. 1А</t>
  </si>
  <si>
    <t>р.п. Саргатское, ул. Строителей, д. 1Б</t>
  </si>
  <si>
    <t>р.п. Саргатское, ул. Строителей, д. 2Б</t>
  </si>
  <si>
    <t>с. Нижнеиртышское, ул. Карбышева, д. 3</t>
  </si>
  <si>
    <t>01.12.1994</t>
  </si>
  <si>
    <t>с. Нижнеиртышское, ул. Садовая, д. 1</t>
  </si>
  <si>
    <t>с. Нижнеиртышское, ул. Советская, д. 26</t>
  </si>
  <si>
    <t>с. Хохлово, ул. Октябрьская, д. 7</t>
  </si>
  <si>
    <t>02.11.1993</t>
  </si>
  <si>
    <t>Седельниковский МР</t>
  </si>
  <si>
    <t>с. Седельниково, ул. Ворошилова, д. 1</t>
  </si>
  <si>
    <t>с. Седельниково, ул. Ворошилова, д. 3</t>
  </si>
  <si>
    <t>с. Седельниково, ул. Ворошилова, д. 4</t>
  </si>
  <si>
    <t>05.06.2000</t>
  </si>
  <si>
    <t>с. Седельниково, ул. Ворошилова, д. 6</t>
  </si>
  <si>
    <t>16.03.1995</t>
  </si>
  <si>
    <t>с. Седельниково, ул. Ворошилова, д. 8</t>
  </si>
  <si>
    <t>09.11.2011</t>
  </si>
  <si>
    <t>с. Седельниково, ул. Калинина, д. 22</t>
  </si>
  <si>
    <t>с. Седельниково, ул. Калинина, д. 24</t>
  </si>
  <si>
    <t>с. Седельниково, ул. Калинина, д. 26</t>
  </si>
  <si>
    <t>с. Седельниково, ул. Калинина, д. 28</t>
  </si>
  <si>
    <t>с. Седельниково, ул. Кропотова, д. 32А</t>
  </si>
  <si>
    <t>с. Седельниково, ул. Кропотова, д. 33</t>
  </si>
  <si>
    <t>с. Седельниково, ул. Кропотова, д. 34</t>
  </si>
  <si>
    <t>с. Седельниково, ул. Кропотова, д. 35</t>
  </si>
  <si>
    <t>16.12.2011</t>
  </si>
  <si>
    <t>с. Седельниково, ул. Кропотова, д. 4</t>
  </si>
  <si>
    <t>с. Седельниково, ул. Кропотова, д. 6</t>
  </si>
  <si>
    <t>с. Седельниково, ул. Кропотова, д. 8</t>
  </si>
  <si>
    <t>с. Седельниково, ул. Советская, д. 20</t>
  </si>
  <si>
    <t>с. Седельниково, ул. Советская, д. 26</t>
  </si>
  <si>
    <t>с. Седельниково, ул. Советская, д. 28</t>
  </si>
  <si>
    <t>с. Седельниково, ул. Советская, д. 30</t>
  </si>
  <si>
    <t>с. Седельниково, ул. Советская, д. 32</t>
  </si>
  <si>
    <t>18.12.2000</t>
  </si>
  <si>
    <t>с. Седельниково, ул. Тимирязева, д. 5</t>
  </si>
  <si>
    <t>с. Седельниково, ул. Тимирязева, д. 7</t>
  </si>
  <si>
    <t>с. Седельниково, ул. Тимирязева, д. 9</t>
  </si>
  <si>
    <t>Таврический МР</t>
  </si>
  <si>
    <t>д. Копейкино, ул. Степная, д. 1</t>
  </si>
  <si>
    <t>д. Копейкино, ул. Степная, д. 2</t>
  </si>
  <si>
    <t>05.09.1995</t>
  </si>
  <si>
    <t>п. Новоуральский, ул. Школьная, д. 10</t>
  </si>
  <si>
    <t>п. Новоуральский, ул. Школьная, д. 11</t>
  </si>
  <si>
    <t>24.11.1993</t>
  </si>
  <si>
    <t>ТС, ВС, ВО, ПСД, УС</t>
  </si>
  <si>
    <t>п. Новоуральский, ул. Школьная, д. 12</t>
  </si>
  <si>
    <t>24.02.1997</t>
  </si>
  <si>
    <t>ЭС, ВО, ТС, ВС, УС, ПСД</t>
  </si>
  <si>
    <t>п. Новоуральский, ул. Школьная, д. 13</t>
  </si>
  <si>
    <t>п. Новоуральский, ул. Школьная, д. 14</t>
  </si>
  <si>
    <t>06.05.2004</t>
  </si>
  <si>
    <t>п. Новоуральский, ул. Школьная, д. 7</t>
  </si>
  <si>
    <t>р.п. Таврическое, пер. Восточный, д. 2</t>
  </si>
  <si>
    <t>р.п. Таврическое, пер. Лесной, д. 2</t>
  </si>
  <si>
    <t>р.п. Таврическое, пер. Почтовый, д. 6</t>
  </si>
  <si>
    <t>18.08.1995</t>
  </si>
  <si>
    <t>р.п. Таврическое, пл. Победы, д. 1</t>
  </si>
  <si>
    <t>р.п. Таврическое, пл. Победы, д. 2</t>
  </si>
  <si>
    <t>р.п. Таврическое, пл. Победы, д. 3</t>
  </si>
  <si>
    <t>р.п. Таврическое, пл. Победы, д. 4</t>
  </si>
  <si>
    <t>р.п. Таврическое, пл. Победы, д. 5</t>
  </si>
  <si>
    <t>р.п. Таврическое, пл. Победы, д. 7</t>
  </si>
  <si>
    <t>р.п. Таврическое, пл. Победы, д. 8</t>
  </si>
  <si>
    <t>р.п. Таврическое, пл. Победы, д. 9</t>
  </si>
  <si>
    <t>р.п. Таврическое, ул. Гагарина, д. 19</t>
  </si>
  <si>
    <t>р.п. Таврическое, ул. Кирова, д. 1</t>
  </si>
  <si>
    <t>р.п. Таврическое, ул. Кирова, д. 3</t>
  </si>
  <si>
    <t>р.п. Таврическое, ул. Кирова, д. 38</t>
  </si>
  <si>
    <t>р.п. Таврическое, ул. Кирова, д. 40</t>
  </si>
  <si>
    <t>р.п. Таврическое, ул. Кирова, д. 44</t>
  </si>
  <si>
    <t>р.п. Таврическое, ул. Кирова, д. 5</t>
  </si>
  <si>
    <t>р.п. Таврическое, ул. Кирова, д. 7</t>
  </si>
  <si>
    <t>р.п. Таврическое, ул. Ленина, д. 105</t>
  </si>
  <si>
    <t>р.п. Таврическое, ул. Ленина, д. 107</t>
  </si>
  <si>
    <t>р.п. Таврическое, ул. Ленина, д. 109</t>
  </si>
  <si>
    <t>р.п. Таврическое, ул. Ленина, д. 111</t>
  </si>
  <si>
    <t>р.п. Таврическое, ул. Ленина, д. 113</t>
  </si>
  <si>
    <t>р.п. Таврическое, ул. Ленина, д. 115</t>
  </si>
  <si>
    <t>25.01.2002</t>
  </si>
  <si>
    <t>р.п. Таврическое, ул. Ленина, д. 145</t>
  </si>
  <si>
    <t>р.п. Таврическое, ул. Ленина, д. 46</t>
  </si>
  <si>
    <t>р.п. Таврическое, ул. Ленина, д. 48</t>
  </si>
  <si>
    <t>р.п. Таврическое, ул. Ленина, д. 62</t>
  </si>
  <si>
    <t>07.09.2012</t>
  </si>
  <si>
    <t>р.п. Таврическое, ул. Ленина, д. 74</t>
  </si>
  <si>
    <t>р.п. Таврическое, ул. Ленина, д. 76</t>
  </si>
  <si>
    <t>р.п. Таврическое, ул. Ленина, д. 90</t>
  </si>
  <si>
    <t>р.п. Таврическое, ул. Ленина, д. 91</t>
  </si>
  <si>
    <t>р.п. Таврическое, ул. Ленина, д. 92</t>
  </si>
  <si>
    <t>р.п. Таврическое, ул. Ленина, д. 93</t>
  </si>
  <si>
    <t>р.п. Таврическое, ул. Ленина, д. 94</t>
  </si>
  <si>
    <t>р.п. Таврическое, ул. Лермонтова, д. 1</t>
  </si>
  <si>
    <t>р.п. Таврическое, ул. Лермонтова, д. 43</t>
  </si>
  <si>
    <t>р.п. Таврическое, ул. Лермонтова, д. 45</t>
  </si>
  <si>
    <t>р.п. Таврическое, ул. Лермонтова, д. 46</t>
  </si>
  <si>
    <t>р.п. Таврическое, ул. Лермонтова, д. 47</t>
  </si>
  <si>
    <t>р.п. Таврическое, ул. Лермонтова, д. 48А</t>
  </si>
  <si>
    <t>01.09.2014</t>
  </si>
  <si>
    <t>р.п. Таврическое, ул. Лермонтова, д. 49</t>
  </si>
  <si>
    <t>ТС, ВС, ПСД, УС</t>
  </si>
  <si>
    <t>р.п. Таврическое, ул. Лермонтова, д. 51</t>
  </si>
  <si>
    <t>ВО, ТС, ПСД, СК, УС</t>
  </si>
  <si>
    <t>р.п. Таврическое, ул. Лермонтова, д. 53</t>
  </si>
  <si>
    <t>р.п. Таврическое, ул. Лермонтова, д. 57</t>
  </si>
  <si>
    <t>р.п. Таврическое, ул. Магистральная, д. 11</t>
  </si>
  <si>
    <t>р.п. Таврическое, ул. Магистральная, д. 15</t>
  </si>
  <si>
    <t>01.11.1993</t>
  </si>
  <si>
    <t>р.п. Таврическое, ул. Магистральная, д. 2</t>
  </si>
  <si>
    <t>21.12.2009</t>
  </si>
  <si>
    <t>р.п. Таврическое, ул. Мира, д. 4А</t>
  </si>
  <si>
    <t>р.п. Таврическое, ул. Пионерская, д. 2</t>
  </si>
  <si>
    <t>р.п. Таврическое, ул. Пионерская, д. 4</t>
  </si>
  <si>
    <t>р.п. Таврическое, ул. Пролетарская, д. 102</t>
  </si>
  <si>
    <t>05.04.2010</t>
  </si>
  <si>
    <t>р.п. Таврическое, ул. Пушкина, д. 39</t>
  </si>
  <si>
    <t>р.п. Таврическое, ул. Пушкина, д. 41</t>
  </si>
  <si>
    <t>р.п. Таврическое, ул. Рабочая, д. 1А</t>
  </si>
  <si>
    <t>р.п. Таврическое, ул. Рабочая, д. 3А</t>
  </si>
  <si>
    <t>р.п. Таврическое, ул. Рабочая, д. 5А</t>
  </si>
  <si>
    <t>р.п. Таврическое, ул. Советская, д. 35</t>
  </si>
  <si>
    <t>р.п. Таврическое, ул. Советская, д. 36</t>
  </si>
  <si>
    <t>р.п. Таврическое, ул. Советская, д. 38</t>
  </si>
  <si>
    <t>р.п. Таврическое, ул. Титова, д. 44</t>
  </si>
  <si>
    <t>08.04.2010</t>
  </si>
  <si>
    <t>р.п. Таврическое, ул. Титова, д. 47</t>
  </si>
  <si>
    <t>р.п. Таврическое, ул. Чкалова, д. 27</t>
  </si>
  <si>
    <t>с. Карповка, ул. Советская, д. 14</t>
  </si>
  <si>
    <t>с. Карповка, ул. Советская, д. 14А</t>
  </si>
  <si>
    <t>с. Карповка, ул. Советская, д. 18</t>
  </si>
  <si>
    <t>с. Карповка, ул. Советская, д. 18А</t>
  </si>
  <si>
    <t>с. Луговое, ул. Гагарина, д. 2</t>
  </si>
  <si>
    <t>с. Луговое, ул. Гагарина, д. 4</t>
  </si>
  <si>
    <t>с. Любомировка, ул. Лизы Чайкиной, д. 1</t>
  </si>
  <si>
    <t>с. Любомировка, ул. Лизы Чайкиной, д. 2</t>
  </si>
  <si>
    <t>с. Любомировка, ул. Лизы Чайкиной, д. 3</t>
  </si>
  <si>
    <t>с. Любомировка, ул. Лизы Чайкиной, д. 4</t>
  </si>
  <si>
    <t>07.10.1996</t>
  </si>
  <si>
    <t>с. Любомировка, ул. Лизы Чайкиной, д. 5</t>
  </si>
  <si>
    <t>20.05.1998</t>
  </si>
  <si>
    <t>с. Прииртышье, ул. Ленина, д. 21</t>
  </si>
  <si>
    <t>с. Прииртышье, ул. Ленина, д. 23</t>
  </si>
  <si>
    <t>с. Прииртышье, ул. Парковая, д. 10</t>
  </si>
  <si>
    <t>с. Прииртышье, ул. Парковая, д. 5</t>
  </si>
  <si>
    <t>с. Прииртышье, ул. Парковая, д. 7</t>
  </si>
  <si>
    <t>с. Прииртышье, ул. Парковая, д. 9</t>
  </si>
  <si>
    <t>с. Сосновское, ул. 50 лет Октября, д. 1</t>
  </si>
  <si>
    <t>с. Сосновское, ул. 50 лет Октября, д. 10</t>
  </si>
  <si>
    <t>11.01.1995</t>
  </si>
  <si>
    <t>с. Сосновское, ул. 50 лет Октября, д. 11</t>
  </si>
  <si>
    <t>с. Сосновское, ул. 50 лет Октября, д. 12</t>
  </si>
  <si>
    <t>с. Сосновское, ул. 50 лет Октября, д. 13</t>
  </si>
  <si>
    <t>с. Сосновское, ул. 50 лет Октября, д. 14</t>
  </si>
  <si>
    <t>с. Сосновское, ул. 50 лет Октября, д. 15</t>
  </si>
  <si>
    <t>с. Сосновское, ул. 50 лет Октября, д. 16</t>
  </si>
  <si>
    <t>с. Сосновское, ул. 50 лет Октября, д. 17</t>
  </si>
  <si>
    <t>с. Сосновское, ул. 50 лет Октября, д. 18</t>
  </si>
  <si>
    <t>27.05.2000</t>
  </si>
  <si>
    <t>с. Сосновское, ул. 50 лет Октября, д. 2</t>
  </si>
  <si>
    <t>с. Сосновское, ул. 50 лет Октября, д. 4</t>
  </si>
  <si>
    <t>с. Сосновское, ул. 50 лет Октября, д. 5</t>
  </si>
  <si>
    <t>с. Сосновское, ул. 50 лет Октября, д. 6</t>
  </si>
  <si>
    <t>16.07.1996</t>
  </si>
  <si>
    <t>с. Сосновское, ул. 50 лет Октября, д. 7</t>
  </si>
  <si>
    <t>с. Сосновское, ул. 50 лет Октября, д. 8</t>
  </si>
  <si>
    <t>с. Сосновское, ул. 50 лет Октября, д. 9</t>
  </si>
  <si>
    <t>12.05.1995</t>
  </si>
  <si>
    <t>с. Сосновское, ул. Комарова, д. 1</t>
  </si>
  <si>
    <t>с. Сосновское, ул. Комарова, д. 2</t>
  </si>
  <si>
    <t>с. Сосновское, ул. Советская, д. 1</t>
  </si>
  <si>
    <t>с. Сосновское, ул. Советская, д. 2</t>
  </si>
  <si>
    <t>с. Сосновское, ул. Советская, д. 3</t>
  </si>
  <si>
    <t>с. Сосновское, ул. Советская, д. 4</t>
  </si>
  <si>
    <t>с. Сосновское, ул. Улыбина, д. 10</t>
  </si>
  <si>
    <t>с. Сосновское, ул. Улыбина, д. 11</t>
  </si>
  <si>
    <t>с. Сосновское, ул. Улыбина, д. 12</t>
  </si>
  <si>
    <t>с. Харламово, ул. Зои Космодемьянской, д. 10</t>
  </si>
  <si>
    <t>21.02.1994</t>
  </si>
  <si>
    <t>с. Харламово, ул. Зои Космодемьянской, д. 2</t>
  </si>
  <si>
    <t>с. Харламово, ул. Зои Космодемьянской, д. 4</t>
  </si>
  <si>
    <t>с. Харламово, ул. Зои Космодемьянской, д. 6</t>
  </si>
  <si>
    <t>с. Харламово, ул. Зои Космодемьянской, д. 8</t>
  </si>
  <si>
    <t>с. Харламово, ул. Таврическая, д. 12</t>
  </si>
  <si>
    <t>ст. Жатва, ул. Привокзальная, д. 4</t>
  </si>
  <si>
    <t>12.11.2004</t>
  </si>
  <si>
    <t>ст. Жатва, ул. Привокзальная, д. 5</t>
  </si>
  <si>
    <t>16.08.2001</t>
  </si>
  <si>
    <t>ст. Жатва, ул. Энергетиков, д. 1</t>
  </si>
  <si>
    <t>ст. Жатва, ул. Энергетиков, д. 2</t>
  </si>
  <si>
    <t>07.10.2004</t>
  </si>
  <si>
    <t>ст. Жатва, ул. Энергетиков, д. 3</t>
  </si>
  <si>
    <t>02.02.2004</t>
  </si>
  <si>
    <t>ст. Жатва, ул. Энергетиков, д. 4</t>
  </si>
  <si>
    <t>ст. Жатва, ул. Энергетиков, д. 5</t>
  </si>
  <si>
    <t>ст. Жатва, ул. Энергетиков, д. 6</t>
  </si>
  <si>
    <t>ст. Стрела, ул. Тополиная, д. 1</t>
  </si>
  <si>
    <t>17.12.1998</t>
  </si>
  <si>
    <t>ст. Стрела, ул. Тополиная, д. 11</t>
  </si>
  <si>
    <t>04.11.1997</t>
  </si>
  <si>
    <t>ст. Стрела, ул. Тополиная, д. 13</t>
  </si>
  <si>
    <t>31.03.1999</t>
  </si>
  <si>
    <t>ст. Стрела, ул. Тополиная, д. 16</t>
  </si>
  <si>
    <t>13.01.2003</t>
  </si>
  <si>
    <t>ст. Стрела, ул. Тополиная, д. 2</t>
  </si>
  <si>
    <t>ст. Стрела, ул. Тополиная, д. 3</t>
  </si>
  <si>
    <t>19.02.1998</t>
  </si>
  <si>
    <t>ст. Стрела, ул. Тополиная, д. 4</t>
  </si>
  <si>
    <t>13.04.1999</t>
  </si>
  <si>
    <t>ст. Стрела, ул. Тополиная, д. 5</t>
  </si>
  <si>
    <t>Тарский МР</t>
  </si>
  <si>
    <t>г. Тара, пер. Лермонтовский, д. 6</t>
  </si>
  <si>
    <t>г. Тара, пер. Спартаковский, д. 25</t>
  </si>
  <si>
    <t>г. Тара, пер. Спартаковский, д. 27</t>
  </si>
  <si>
    <t>г. Тара, пер. Спартаковский, д. 29</t>
  </si>
  <si>
    <t>г. Тара, пер. Спартаковский, д. 29А</t>
  </si>
  <si>
    <t>г. Тара, ул. 1-я Рабочая, д. 12А</t>
  </si>
  <si>
    <t>03.09.2009</t>
  </si>
  <si>
    <t>г. Тара, ул. 1-я Рабочая, д. 12Б</t>
  </si>
  <si>
    <t>г. Тара, ул. 2 Линия, д. 98</t>
  </si>
  <si>
    <t>18.04.2002</t>
  </si>
  <si>
    <t>г. Тара, ул. 40 лет ВЛКСМ, д. 30</t>
  </si>
  <si>
    <t>г. Тара, ул. 40 лет ВЛКСМ, д. 36</t>
  </si>
  <si>
    <t>г. Тара, ул. 40 лет ВЛКСМ, д. 38</t>
  </si>
  <si>
    <t>г. Тара, ул. 5 Армии, д. 103</t>
  </si>
  <si>
    <t>17.02.1992</t>
  </si>
  <si>
    <t>г. Тара, ул. 5 Армии, д. 132Е</t>
  </si>
  <si>
    <t>г. Тара, ул. 8 Линия, д. 93А</t>
  </si>
  <si>
    <t>г. Тара, ул. Александровская, д. 103</t>
  </si>
  <si>
    <t>г. Тара, ул. Александровская, д. 105</t>
  </si>
  <si>
    <t>г. Тара, ул. Александровская, д. 93</t>
  </si>
  <si>
    <t>г. Тара, ул. Вавилова, д. 1</t>
  </si>
  <si>
    <t>г. Тара, ул. Вавилова, д. 9</t>
  </si>
  <si>
    <t>г. Тара, ул. Васильева, д. 1А</t>
  </si>
  <si>
    <t>г. Тара, ул. Васильева, д. 3</t>
  </si>
  <si>
    <t>г. Тара, ул. Елецкого, д. 3</t>
  </si>
  <si>
    <t>г. Тара, ул. Елецкого, д. 61</t>
  </si>
  <si>
    <t>г. Тара, ул. Заречная, д. 1</t>
  </si>
  <si>
    <t>г. Тара, ул. Заречная, д. 15</t>
  </si>
  <si>
    <t>г. Тара, ул. Заречная, д. 1В</t>
  </si>
  <si>
    <t>19.12.1996</t>
  </si>
  <si>
    <t>г. Тара, ул. Заречная, д. 23</t>
  </si>
  <si>
    <t>г. Тара, ул. Заречная, д. 27</t>
  </si>
  <si>
    <t>г. Тара, ул. Избышева, д. 96</t>
  </si>
  <si>
    <t>18.11.1997</t>
  </si>
  <si>
    <t>г. Тара, ул. Казанская, д. 48</t>
  </si>
  <si>
    <t>г. Тара, ул. Кирова, д. 43</t>
  </si>
  <si>
    <t>г. Тара, ул. Кирова, д. 43, корпус 1</t>
  </si>
  <si>
    <t>г. Тара, ул. Клименко, д. 10</t>
  </si>
  <si>
    <t>г. Тара, ул. Клименко, д. 11</t>
  </si>
  <si>
    <t>г. Тара, ул. Клименко, д. 12</t>
  </si>
  <si>
    <t>г. Тара, ул. Клименко, д. 9</t>
  </si>
  <si>
    <t>г. Тара, ул. Коллонтай, д. 20</t>
  </si>
  <si>
    <t>г. Тара, ул. Красноармейская, д. 65</t>
  </si>
  <si>
    <t>г. Тара, ул. Красноармейская, д. 69</t>
  </si>
  <si>
    <t>г. Тара, ул. Красноармейская, д. 75</t>
  </si>
  <si>
    <t>г. Тара, ул. Красноармейская, д. 79</t>
  </si>
  <si>
    <t>г. Тара, ул. Кречетовой, д. 5</t>
  </si>
  <si>
    <t>г. Тара, ул. Кречетовой, д. 8</t>
  </si>
  <si>
    <t>г. Тара, ул. Кузнечная, д. 100</t>
  </si>
  <si>
    <t>г. Тара, ул. Кузнечная, д. 102</t>
  </si>
  <si>
    <t>г. Тара, ул. Кузнечная, д. 110</t>
  </si>
  <si>
    <t>г. Тара, ул. Кузнечная, д. 112</t>
  </si>
  <si>
    <t>г. Тара, ул. Кузнечная, д. 114</t>
  </si>
  <si>
    <t>г. Тара, ул. Кузнечная, д. 98</t>
  </si>
  <si>
    <t>г. Тара, ул. Ленина, д. 100</t>
  </si>
  <si>
    <t>г. Тара, ул. Ленина, д. 101</t>
  </si>
  <si>
    <t>г. Тара, ул. Ленина, д. 103</t>
  </si>
  <si>
    <t>г. Тара, ул. Ленина, д. 104</t>
  </si>
  <si>
    <t>г. Тара, ул. Ленина, д. 105</t>
  </si>
  <si>
    <t>г. Тара, ул. Ленина, д. 105А</t>
  </si>
  <si>
    <t>г. Тара, ул. Ленина, д. 107</t>
  </si>
  <si>
    <t>г. Тара, ул. Ленина, д. 118</t>
  </si>
  <si>
    <t>18.11.1991</t>
  </si>
  <si>
    <t>г. Тара, ул. Ленина, д. 93</t>
  </si>
  <si>
    <t>г. Тара, ул. Ленина, д. 95</t>
  </si>
  <si>
    <t>г. Тара, ул. Ленина, д. 97</t>
  </si>
  <si>
    <t>г. Тара, ул. Ленина, д. 98</t>
  </si>
  <si>
    <t>г. Тара, ул. Ленина, д. 99</t>
  </si>
  <si>
    <t>г. Тара, ул. Лихачева, д. 11</t>
  </si>
  <si>
    <t>г. Тара, ул. Лихачева, д. 12, корпус 12</t>
  </si>
  <si>
    <t>г. Тара, ул. Лихачева, д. 12, корпус 13</t>
  </si>
  <si>
    <t>г. Тара, ул. Лихачева, д. 12, корпус 3</t>
  </si>
  <si>
    <t>г. Тара, ул. Лихачева, д. 12, корпус 9</t>
  </si>
  <si>
    <t>г. Тара, ул. Лихачева, д. 14</t>
  </si>
  <si>
    <t>13.04.2004</t>
  </si>
  <si>
    <t>г. Тара, ул. Лихачева, д. 16</t>
  </si>
  <si>
    <t>г. Тара, ул. Лихачева, д. 18</t>
  </si>
  <si>
    <t>г. Тара, ул. Мира, д. 28</t>
  </si>
  <si>
    <t>г. Тара, ул. Мира, д. 31</t>
  </si>
  <si>
    <t>г. Тара, ул. Мира, д. 32</t>
  </si>
  <si>
    <t>г. Тара, ул. Мира, д. 33</t>
  </si>
  <si>
    <t>г. Тара, ул. Мира, д. 34</t>
  </si>
  <si>
    <t>г. Тара, ул. Мира, д. 35</t>
  </si>
  <si>
    <t>04.03.1996</t>
  </si>
  <si>
    <t>г. Тара, ул. Мира, д. 37</t>
  </si>
  <si>
    <t>г. Тара, ул. Мичурина, д. 30</t>
  </si>
  <si>
    <t>02.09.1993</t>
  </si>
  <si>
    <t>г. Тара, ул. Мичурина, д. 30, корпус 2</t>
  </si>
  <si>
    <t>г. Тара, ул. Мичурина, д. 30, корпус 7</t>
  </si>
  <si>
    <t>г. Тара, ул. Мичурина, д. 30, корпус 9</t>
  </si>
  <si>
    <t>г. Тара, ул. Немчиновская, д. 71</t>
  </si>
  <si>
    <t>г. Тара, ул. Немчиновская, д. 84Б</t>
  </si>
  <si>
    <t>г. Тара, ул. Немчиновская, д. 84Б/1</t>
  </si>
  <si>
    <t>г. Тара, ул. Немчиновская, д. 86А</t>
  </si>
  <si>
    <t>г. Тара, ул. Немчиновская, д. 86Б</t>
  </si>
  <si>
    <t>г. Тара, ул. Немчиновская, д. 90</t>
  </si>
  <si>
    <t>г. Тара, ул. Радищева, д. 10</t>
  </si>
  <si>
    <t>г. Тара, ул. Радищева, д. 16</t>
  </si>
  <si>
    <t>г. Тара, ул. Радищева, д. 16В</t>
  </si>
  <si>
    <t>г. Тара, ул. Радищева, д. 5, корпус 3</t>
  </si>
  <si>
    <t>г. Тара, ул. Сельскохозяйственная, д. 35</t>
  </si>
  <si>
    <t>г. Тара, ул. Сельскохозяйственная, д. 39</t>
  </si>
  <si>
    <t>г. Тара, ул. Сельскохозяйственная, д. 42</t>
  </si>
  <si>
    <t>г. Тара, ул. Советская, д. 100</t>
  </si>
  <si>
    <t>г. Тара, ул. Советская, д. 102</t>
  </si>
  <si>
    <t>г. Тара, ул. Советская, д. 108</t>
  </si>
  <si>
    <t>г. Тара, ул. Советская, д. 110</t>
  </si>
  <si>
    <t>г. Тара, ул. Советская, д. 112</t>
  </si>
  <si>
    <t>г. Тара, ул. Советская, д. 114</t>
  </si>
  <si>
    <t>г. Тара, ул. Советская, д. 12</t>
  </si>
  <si>
    <t>г. Тара, ул. Советская, д. 128</t>
  </si>
  <si>
    <t>г. Тара, ул. Советская, д. 33А</t>
  </si>
  <si>
    <t>г. Тара, ул. Советская, д. 48</t>
  </si>
  <si>
    <t>г. Тара, ул. Советская, д. 80</t>
  </si>
  <si>
    <t>г. Тара, ул. Судоремонтная, д. 1</t>
  </si>
  <si>
    <t>г. Тара, ул. Судоремонтная, д. 12</t>
  </si>
  <si>
    <t>г. Тара, ул. Судоремонтная, д. 14</t>
  </si>
  <si>
    <t>г. Тара, ул. Судоремонтная, д. 6</t>
  </si>
  <si>
    <t>22.05.1993</t>
  </si>
  <si>
    <t>г. Тара, ул. Судоремонтная, д. 8</t>
  </si>
  <si>
    <t>30.07.1993</t>
  </si>
  <si>
    <t xml:space="preserve">ТС, ПСД, СК </t>
  </si>
  <si>
    <t>г. Тара, ул. Транспортная, д. 13В</t>
  </si>
  <si>
    <t>г. Тара, ул. Транспортная, д. 18А</t>
  </si>
  <si>
    <t>г. Тара, ул. Транспортная, д. 22А</t>
  </si>
  <si>
    <t>г. Тара, ул. Транспортная, д. 22Б</t>
  </si>
  <si>
    <t>г. Тара, ул. Транспортная, д. 22В</t>
  </si>
  <si>
    <t>г. Тара, ул. Тюменская, д. 20</t>
  </si>
  <si>
    <t>г. Тара, ул. Черемуховая, д. 1</t>
  </si>
  <si>
    <t>г. Тара, ул. Черемуховая, д. 3</t>
  </si>
  <si>
    <t>г. Тара, ул. Черемуховая, д. 5</t>
  </si>
  <si>
    <t>г. Тара, ул. Черемуховая, д. 7</t>
  </si>
  <si>
    <t>г. Тара, ул. Школьная, д. 69, корпус 2</t>
  </si>
  <si>
    <t>г. Тара, ул. Школьная, д. 69, корпус 3</t>
  </si>
  <si>
    <t>г. Тара, ул. Школьная, д. 69/1</t>
  </si>
  <si>
    <t>п. Междуречье, ул. Интернациональная, д. 1</t>
  </si>
  <si>
    <t>14.07.1994</t>
  </si>
  <si>
    <t>с. Екатерининское, ул. Интернатовская, д. 1</t>
  </si>
  <si>
    <t>с. Екатерининское, ул. Парковая, д. 8, корпус 1</t>
  </si>
  <si>
    <t>с. Екатерининское, ул. Советская, д. 103</t>
  </si>
  <si>
    <t>25.12.1995</t>
  </si>
  <si>
    <t>с. Заливино, ул. Юбилейная, д. 1</t>
  </si>
  <si>
    <t>с. Заливино, ул. Юбилейная, д. 2</t>
  </si>
  <si>
    <t>17.03.1994</t>
  </si>
  <si>
    <t>с. Заливино, ул. Юбилейная, д. 3</t>
  </si>
  <si>
    <t>с. Заливино, ул. Юбилейная, д. 4</t>
  </si>
  <si>
    <t>с. Заливино, ул. Юбилейная, д. 5</t>
  </si>
  <si>
    <t>с. Заливино, ул. Юбилейная, д. 6</t>
  </si>
  <si>
    <t>14.11.1994</t>
  </si>
  <si>
    <t>с. Заливино, ул. Юбилейная, д. 7</t>
  </si>
  <si>
    <t>с. Заливино, ул. Юбилейная, д. 8</t>
  </si>
  <si>
    <t>с. Пологрудово, ул. Мира, д. 41</t>
  </si>
  <si>
    <t>Тевризский МР</t>
  </si>
  <si>
    <t>р.п. Тевриз, ул. Александра Матросова, д. 10</t>
  </si>
  <si>
    <t>р.п. Тевриз, ул. Александра Матросова, д. 4</t>
  </si>
  <si>
    <t>р.п. Тевриз, ул. Александра Матросова, д. 6</t>
  </si>
  <si>
    <t>р.п. Тевриз, ул. Александра Матросова, д. 8</t>
  </si>
  <si>
    <t>р.п. Тевриз, ул. Гуртьева, д. 53</t>
  </si>
  <si>
    <t>р.п. Тевриз, ул. Иртышная, д. 2</t>
  </si>
  <si>
    <t>р.п. Тевриз, ул. Иртышная, д. 20</t>
  </si>
  <si>
    <t>26.08.1994</t>
  </si>
  <si>
    <t>р.п. Тевриз, ул. Иртышная, д. 22</t>
  </si>
  <si>
    <t>ЭС, ВС, ТС, ВО, ПСД</t>
  </si>
  <si>
    <t>р.п. Тевриз, ул. Иртышная, д. 24</t>
  </si>
  <si>
    <t>р.п. Тевриз, ул. Иртышная, д. 25</t>
  </si>
  <si>
    <t>р.п. Тевриз, ул. Иртышная, д. 26</t>
  </si>
  <si>
    <t>р.п. Тевриз, ул. Иртышная, д. 8</t>
  </si>
  <si>
    <t>р.п. Тевриз, ул. Карбышева, д. 3</t>
  </si>
  <si>
    <t>р.п. Тевриз, ул. Карбышева, д. 5</t>
  </si>
  <si>
    <t>р.п. Тевриз, ул. Павлика Морозова, д. 7Б</t>
  </si>
  <si>
    <t>р.п. Тевриз, ул. Павлика Морозова, д. 9</t>
  </si>
  <si>
    <t>р.п. Тевриз, ул. Почтовая, д. 10</t>
  </si>
  <si>
    <t>р.п. Тевриз, ул. Почтовая, д. 6</t>
  </si>
  <si>
    <t>р.п. Тевриз, ул. Школьная, д. 11</t>
  </si>
  <si>
    <t>р.п. Тевриз, ул. Школьная, д. 23</t>
  </si>
  <si>
    <t>р.п. Тевриз, ул. Школьная, д. 24</t>
  </si>
  <si>
    <t>29.09.2006</t>
  </si>
  <si>
    <t>р.п. Тевриз, ул. Школьная, д. 9</t>
  </si>
  <si>
    <t>Тюкалинский МР</t>
  </si>
  <si>
    <t>г. Тюкалинск, пер. Комсомольский, д. 2</t>
  </si>
  <si>
    <t>г. Тюкалинск, ул. 1-я Дорожная, д. 27</t>
  </si>
  <si>
    <t>27.02.1998</t>
  </si>
  <si>
    <t>г. Тюкалинск, ул. 1-я Дорожная, д. 3</t>
  </si>
  <si>
    <t>г. Тюкалинск, ул. 2-я Северная, д. 19</t>
  </si>
  <si>
    <t>г. Тюкалинск, ул. 2-я Северная, д. 21</t>
  </si>
  <si>
    <t>г. Тюкалинск, ул. 30 лет Победы, д. 24</t>
  </si>
  <si>
    <t>г. Тюкалинск, ул. 30 лет Победы, д. 25</t>
  </si>
  <si>
    <t>21.04.1997</t>
  </si>
  <si>
    <t>г. Тюкалинск, ул. 30 лет Победы, д. 26</t>
  </si>
  <si>
    <t>г. Тюкалинск, ул. 30 лет Победы, д. 28</t>
  </si>
  <si>
    <t>г. Тюкалинск, ул. 30 лет Победы, д. 41</t>
  </si>
  <si>
    <t>14.02.2001</t>
  </si>
  <si>
    <t>г. Тюкалинск, ул. 30 лет Победы, д. 43</t>
  </si>
  <si>
    <t>07.04.1999</t>
  </si>
  <si>
    <t>г. Тюкалинск, ул. 30 лет Победы, д. 47</t>
  </si>
  <si>
    <t>29.12.2000</t>
  </si>
  <si>
    <t>г. Тюкалинск, ул. 30 лет Победы, д. 49</t>
  </si>
  <si>
    <t>06.08.1996</t>
  </si>
  <si>
    <t>г. Тюкалинск, ул. 30 лет Победы, д. 77</t>
  </si>
  <si>
    <t>26.04.1999</t>
  </si>
  <si>
    <t>г. Тюкалинск, ул. 3-я Магистральная, д. 8А</t>
  </si>
  <si>
    <t>г. Тюкалинск, ул. Комсомольская, д. 2</t>
  </si>
  <si>
    <t>21.11.2002</t>
  </si>
  <si>
    <t>г. Тюкалинск, ул. Комсомольская, д. 2А</t>
  </si>
  <si>
    <t>г. Тюкалинск, ул. Комсомольская, д. 2Б</t>
  </si>
  <si>
    <t>г. Тюкалинск, ул. Комсомольская, д. 4</t>
  </si>
  <si>
    <t>г. Тюкалинск, ул. Комсомольская, д. 6</t>
  </si>
  <si>
    <t>06.03.2003</t>
  </si>
  <si>
    <t>г. Тюкалинск, ул. Комсомольская, д. 8</t>
  </si>
  <si>
    <t>г. Тюкалинск, ул. Куйбышева, д. 2А</t>
  </si>
  <si>
    <t>г. Тюкалинск, ул. Ленина, д. 31</t>
  </si>
  <si>
    <t>20.06.2006</t>
  </si>
  <si>
    <t>ВС, ТС, ЭС, ВО</t>
  </si>
  <si>
    <t>г. Тюкалинск, ул. Ленина, д. 33</t>
  </si>
  <si>
    <t>г. Тюкалинск, ул. Ленина, д. 39</t>
  </si>
  <si>
    <t>04.08.2005</t>
  </si>
  <si>
    <t>г. Тюкалинск, ул. Ленина, д. 46</t>
  </si>
  <si>
    <t>г. Тюкалинск, ул. Ленина, д. 48</t>
  </si>
  <si>
    <t>19.11.1993</t>
  </si>
  <si>
    <t>г. Тюкалинск, ул. Ленина, д. 50</t>
  </si>
  <si>
    <t>г. Тюкалинск, ул. Луначарского, д. 62А</t>
  </si>
  <si>
    <t>г. Тюкалинск, ул. Луначарского, д. 67</t>
  </si>
  <si>
    <t>г. Тюкалинск, ул. Луначарского, д. 67А</t>
  </si>
  <si>
    <t>г. Тюкалинск, ул. Луначарского, д. 73</t>
  </si>
  <si>
    <t>г. Тюкалинск, ул. Людвига Марацевича, д. 13</t>
  </si>
  <si>
    <t>19.02.1996</t>
  </si>
  <si>
    <t>г. Тюкалинск, ул. Октябрьская, д. 135, корпус 2</t>
  </si>
  <si>
    <t>г. Тюкалинск, ул. Октябрьская, д. 49</t>
  </si>
  <si>
    <t>г. Тюкалинск, ул. Октябрьская, д. 51</t>
  </si>
  <si>
    <t>23.07.1997</t>
  </si>
  <si>
    <t>г. Тюкалинск, ул. Октябрьская, д. 54</t>
  </si>
  <si>
    <t>г. Тюкалинск, ул. Октябрьская, д. 54А</t>
  </si>
  <si>
    <t>г. Тюкалинск, ул. Октябрьская, д. 56</t>
  </si>
  <si>
    <t>22.05.2001</t>
  </si>
  <si>
    <t>г. Тюкалинск, ул. Октябрьская, д. 58</t>
  </si>
  <si>
    <t>г. Тюкалинск, ул. Октябрьская, д. 60</t>
  </si>
  <si>
    <t>г. Тюкалинск, ул. Первомайская, д. 1</t>
  </si>
  <si>
    <t>26.12.1994</t>
  </si>
  <si>
    <t>г. Тюкалинск, ул. Первомайская, д. 1А</t>
  </si>
  <si>
    <t>г. Тюкалинск, ул. Первомайская, д. 1Б</t>
  </si>
  <si>
    <t>г. Тюкалинск, ул. Первомайская, д. 2А</t>
  </si>
  <si>
    <t>г. Тюкалинск, ул. Первомайская, д. 3</t>
  </si>
  <si>
    <t>09.03.1992</t>
  </si>
  <si>
    <t>г. Тюкалинск, ул. Чехова, д. 54А</t>
  </si>
  <si>
    <t>г. Тюкалинск, ул. Чехова, д. 68</t>
  </si>
  <si>
    <t>г. Тюкалинск, ул. Чехова, д. 73</t>
  </si>
  <si>
    <t>28.05.1998</t>
  </si>
  <si>
    <t>г. Тюкалинск, ул. Чехова, д. 75</t>
  </si>
  <si>
    <t>п. Оброскино, ул. Площадь, д. 10</t>
  </si>
  <si>
    <t>25.02.2003</t>
  </si>
  <si>
    <t>п. Оброскино, ул. Площадь, д. 11</t>
  </si>
  <si>
    <t>п. Оброскино, ул. Площадь, д. 8</t>
  </si>
  <si>
    <t>п. Оброскино, ул. Придорожная, д. 14</t>
  </si>
  <si>
    <t>п. Оброскино, ул. Центральная, д. 12</t>
  </si>
  <si>
    <t>п. Оброскино, ул. Центральная, д. 13</t>
  </si>
  <si>
    <t>п. Оброскино, ул. Центральная, д. 9</t>
  </si>
  <si>
    <t>06.11.2002</t>
  </si>
  <si>
    <t>п. Октябрьский, ул. Советская, д. 33</t>
  </si>
  <si>
    <t>с. Хутора, ул. Советская, д. 2</t>
  </si>
  <si>
    <t>Усть-Ишимский МР</t>
  </si>
  <si>
    <t>с. Усть-Ишим, ул. Горького, д. 15</t>
  </si>
  <si>
    <t>с. Усть-Ишим, ул. Горького, д. 29А</t>
  </si>
  <si>
    <t>с. Усть-Ишим, ул. Кароя Балога, д. 1</t>
  </si>
  <si>
    <t>с. Усть-Ишим, ул. Комсомольская, д. 2</t>
  </si>
  <si>
    <t>с. Усть-Ишим, ул. Комсомольская, д. 2А</t>
  </si>
  <si>
    <t>с. Усть-Ишим, ул. Новая, д. 14</t>
  </si>
  <si>
    <t>с. Усть-Ишим, ул. Новая, д. 15</t>
  </si>
  <si>
    <t>с. Усть-Ишим, ул. Новая, д. 17</t>
  </si>
  <si>
    <t>с. Усть-Ишим, ул. Новая, д. 19</t>
  </si>
  <si>
    <t>с. Усть-Ишим, ул. Советская, д. 47</t>
  </si>
  <si>
    <t>с. Усть-Ишим, ул. Школьная, д. 19</t>
  </si>
  <si>
    <t>с. Усть-Ишим, ул. Школьная, д. 21</t>
  </si>
  <si>
    <t>с. Усть-Ишим, ул. Школьная, д. 23</t>
  </si>
  <si>
    <t>с. Усть-Ишим, ул. Школьная, д. 25</t>
  </si>
  <si>
    <t>с. Усть-Ишим, ул. Школьная, д. 27</t>
  </si>
  <si>
    <t>с. Усть-Ишим, ул. Школьная, д. 31</t>
  </si>
  <si>
    <t>с. Усть-Ишим, ул. Школьная, д. 8</t>
  </si>
  <si>
    <t>Черлакский МР</t>
  </si>
  <si>
    <t>р.п. Черлак, ул. 1-я Северная, д. 1</t>
  </si>
  <si>
    <t>14.01.2004</t>
  </si>
  <si>
    <t>р.п. Черлак, ул. 2-я Восточная, д. 17</t>
  </si>
  <si>
    <t>р.п. Черлак, ул. 2-я Восточная, д. 18</t>
  </si>
  <si>
    <t>р.п. Черлак, ул. 2-я Восточная, д. 20</t>
  </si>
  <si>
    <t>р.п. Черлак, ул. 2-я Восточная, д. 59</t>
  </si>
  <si>
    <t>р.п. Черлак, ул. 2-я Северная, д. 11</t>
  </si>
  <si>
    <t>р.п. Черлак, ул. 2-я Северная, д. 12</t>
  </si>
  <si>
    <t>р.п. Черлак, ул. 3-я Северная, д. 10</t>
  </si>
  <si>
    <t>р.п. Черлак, ул. 3-я Северная, д. 3</t>
  </si>
  <si>
    <t>р.п. Черлак, ул. 3-я Северная, д. 5</t>
  </si>
  <si>
    <t>р.п. Черлак, ул. 3-я Северная, д. 8</t>
  </si>
  <si>
    <t>р.п. Черлак, ул. 40 лет Октября, д. 102</t>
  </si>
  <si>
    <t>11.08.2003</t>
  </si>
  <si>
    <t>р.п. Черлак, ул. 40 лет Октября, д. 68</t>
  </si>
  <si>
    <t>р.п. Черлак, ул. 40 лет Октября, д. 70</t>
  </si>
  <si>
    <t>р.п. Черлак, ул. 40 лет Октября, д. 72</t>
  </si>
  <si>
    <t>р.п. Черлак, ул. 40 лет Октября, д. 78</t>
  </si>
  <si>
    <t>27.01.2003</t>
  </si>
  <si>
    <t>р.п. Черлак, ул. 40 лет Октября, д. 80</t>
  </si>
  <si>
    <t>р.п. Черлак, ул. 40 лет Октября, д. 86</t>
  </si>
  <si>
    <t>р.п. Черлак, ул. А.Буя, д. 48</t>
  </si>
  <si>
    <t>р.п. Черлак, ул. А.Буя, д. 50</t>
  </si>
  <si>
    <t>р.п. Черлак, ул. А.Буя, д. 52</t>
  </si>
  <si>
    <t>р.п. Черлак, ул. А.Буя, д. 54</t>
  </si>
  <si>
    <t>р.п. Черлак, ул. А.Буя, д. 56</t>
  </si>
  <si>
    <t>р.п. Черлак, ул. А.Буя, д. 58</t>
  </si>
  <si>
    <t>р.п. Черлак, ул. А.Буя, д. 60</t>
  </si>
  <si>
    <t>ВО, ЭС, ПСД, СК</t>
  </si>
  <si>
    <t>р.п. Черлак, ул. А.Буя, д. 62</t>
  </si>
  <si>
    <t>р.п. Черлак, ул. Береговая, д. 13</t>
  </si>
  <si>
    <t>03.03.2012</t>
  </si>
  <si>
    <t>р.п. Черлак, ул. Комарова, д. 8</t>
  </si>
  <si>
    <t>р.п. Черлак, ул. Коммунистическая, д. 68</t>
  </si>
  <si>
    <t>22.04.1997</t>
  </si>
  <si>
    <t>ВО,ВС, ТС, ЭС, ПСД</t>
  </si>
  <si>
    <t>р.п. Черлак, ул. Коммунистическая, д. 70</t>
  </si>
  <si>
    <t>р.п. Черлак, ул. Коммунистическая, д. 75</t>
  </si>
  <si>
    <t>р.п. Черлак, ул. Красноармейская, д. 112</t>
  </si>
  <si>
    <t>р.п. Черлак, ул. Красноармейская, д. 114</t>
  </si>
  <si>
    <t>р.п. Черлак, ул. Красноармейская, д. 214</t>
  </si>
  <si>
    <t>р.п. Черлак, ул. Красноармейская, д. 79</t>
  </si>
  <si>
    <t>р.п. Черлак, ул. Красноармейская, д. 87</t>
  </si>
  <si>
    <t>р.п. Черлак, ул. Ленина, д. 107</t>
  </si>
  <si>
    <t>р.п. Черлак, ул. Ленина, д. 99</t>
  </si>
  <si>
    <t>р.п. Черлак, ул. Мельникова, д. 200А</t>
  </si>
  <si>
    <t>р.п. Черлак, ул. Мельникова, д. 204</t>
  </si>
  <si>
    <t>р.п. Черлак, ул. Мельникова, д. 206</t>
  </si>
  <si>
    <t>р.п. Черлак, ул. Мельникова, д. 210</t>
  </si>
  <si>
    <t>р.п. Черлак, ул. Мельникова, д. 55</t>
  </si>
  <si>
    <t>р.п. Черлак, ул. Мельникова, д. 57</t>
  </si>
  <si>
    <t>р.п. Черлак, ул. Мельникова, д. 59</t>
  </si>
  <si>
    <t>р.п. Черлак, ул. Мельникова, д. 87</t>
  </si>
  <si>
    <t>р.п. Черлак, ул. Мельникова, д. 89</t>
  </si>
  <si>
    <t>р.п. Черлак, ул. Мельникова, д. 91</t>
  </si>
  <si>
    <t>р.п. Черлак, ул. Мельникова, д. 93</t>
  </si>
  <si>
    <t>р.п. Черлак, ул. Мельникова, д. 96</t>
  </si>
  <si>
    <t>р.п. Черлак, ул. Победы, д. 15</t>
  </si>
  <si>
    <t>р.п. Черлак, ул. Победы, д. 23</t>
  </si>
  <si>
    <t>р.п. Черлак, ул. Победы, д. 29</t>
  </si>
  <si>
    <t>р.п. Черлак, ул. Победы, д. 31</t>
  </si>
  <si>
    <t>р.п. Черлак, ул. Почтовая, д. 4</t>
  </si>
  <si>
    <t>ЭС, ТС, ВС, ПСД</t>
  </si>
  <si>
    <t>р.п. Черлак, ул. Пролетарская, д. 2</t>
  </si>
  <si>
    <t>р.п. Черлак, ул. Транспортная, д. 34</t>
  </si>
  <si>
    <t>р.п. Черлак, ул. Транспортная, д. 54</t>
  </si>
  <si>
    <t>22.09.1997</t>
  </si>
  <si>
    <t>с. Большой Атмас, ул. Молкомбинатская, д. 15</t>
  </si>
  <si>
    <t>с. Большой Атмас, ул. Молкомбинатская, д. 17</t>
  </si>
  <si>
    <t>27.03.2007</t>
  </si>
  <si>
    <t>с. Иртыш, пер. 6-й, д. 4</t>
  </si>
  <si>
    <t>с. Иртыш, ул. Первомайская, д. 9</t>
  </si>
  <si>
    <t>с. Иртыш, ул. Чапаева, д. 54</t>
  </si>
  <si>
    <t>с. Иртыш, ул. Чапаева, д. 56</t>
  </si>
  <si>
    <t>с. Красный Октябрь, ул. 8 Марта, д. 1</t>
  </si>
  <si>
    <t>с. Николаевка, ул. Гагарина, д. 11</t>
  </si>
  <si>
    <t>с. Николаевка, ул. Гагарина, д. 9</t>
  </si>
  <si>
    <t>с. Соляное, ул. Октябрьская, д. 173</t>
  </si>
  <si>
    <t>с. Соляное, ул. Советская, д. 16</t>
  </si>
  <si>
    <t>с. Соляное, ул. Школьная, д. 8</t>
  </si>
  <si>
    <t>29.10.1993</t>
  </si>
  <si>
    <t>с. Татарка, ул. Новая, д. 33</t>
  </si>
  <si>
    <t>19.10.2006</t>
  </si>
  <si>
    <t>с. Татарка, ул. Новая, д. 35</t>
  </si>
  <si>
    <t>с. Южно-Подольск, ул. Победы, д. 55</t>
  </si>
  <si>
    <t>02.02.2009</t>
  </si>
  <si>
    <t>ст. Черлак, ул. Новая, д. 28</t>
  </si>
  <si>
    <t>22.11.2004</t>
  </si>
  <si>
    <t>Шербакульский МР</t>
  </si>
  <si>
    <t>р.п. Шербакуль, пл. Гуртьева, д. 4</t>
  </si>
  <si>
    <t>12.02.1994</t>
  </si>
  <si>
    <t>р.п. Шербакуль, пл. Гуртьева, д. 54</t>
  </si>
  <si>
    <t>р.п. Шербакуль, ул. Ворошилова, д. 28</t>
  </si>
  <si>
    <t>р.п. Шербакуль, ул. Ворошилова, д. 28А</t>
  </si>
  <si>
    <t>17.11.1994</t>
  </si>
  <si>
    <t>р.п. Шербакуль, ул. Ворошилова, д. 28Б</t>
  </si>
  <si>
    <t>р.п. Шербакуль, ул. Ворошилова, д. 30</t>
  </si>
  <si>
    <t>р.п. Шербакуль, ул. Ворошилова, д. 30А</t>
  </si>
  <si>
    <t>р.п. Шербакуль, ул. Ворошилова, д. 32</t>
  </si>
  <si>
    <t>р.п. Шербакуль, ул. Ворошилова, д. 32А</t>
  </si>
  <si>
    <t>р.п. Шербакуль, ул. Гуртьева, д. 52</t>
  </si>
  <si>
    <t>р.п. Шербакуль, ул. Гуртьева, д. 56</t>
  </si>
  <si>
    <t>р.п. Шербакуль, ул. Гуртьева, д. 74</t>
  </si>
  <si>
    <t>19.11.1997</t>
  </si>
  <si>
    <t>р.п. Шербакуль, ул. Гуртьева, д. 78</t>
  </si>
  <si>
    <t>р.п. Шербакуль, ул. Ленина, д. 105</t>
  </si>
  <si>
    <t>р.п. Шербакуль, ул. Ленина, д. 107</t>
  </si>
  <si>
    <t>23.04.2012</t>
  </si>
  <si>
    <t>р.п. Шербакуль, ул. Ленина, д. 119</t>
  </si>
  <si>
    <t>р.п. Шербакуль, ул. Пушкина, д. 13</t>
  </si>
  <si>
    <t>р.п. Шербакуль, ул. Рабочий поселок, д. 15</t>
  </si>
  <si>
    <t>р.п. Шербакуль, ул. Рабочий поселок, д. 17</t>
  </si>
  <si>
    <t>р.п. Шербакуль, ул. Рабочий поселок, д. 17А</t>
  </si>
  <si>
    <t>р.п. Шербакуль, ул. Рабочий поселок, д. 2</t>
  </si>
  <si>
    <t>р.п. Шербакуль, ул. Рабочий поселок, д. 4</t>
  </si>
  <si>
    <t>р.п. Шербакуль, ул. Рабочий поселок, д. 6</t>
  </si>
  <si>
    <t>р.п. Шербакуль, ул. Рабочий поселок, д. 8</t>
  </si>
  <si>
    <t>22.12.1994</t>
  </si>
  <si>
    <t>ВС, ВО, РФ, ПСД</t>
  </si>
  <si>
    <t>р.п. Шербакуль, ул. Свердлова, д. 61А</t>
  </si>
  <si>
    <t>21.07.2008</t>
  </si>
  <si>
    <t>р.п. Шербакуль, ул. Советская, д. 101А</t>
  </si>
  <si>
    <t>р.п. Шербакуль, ул. Советская, д. 103А</t>
  </si>
  <si>
    <t>р.п. Шербакуль, ул. Советская, д. 107</t>
  </si>
  <si>
    <t>р.п. Шербакуль, ул. Советская, д. 107А</t>
  </si>
  <si>
    <t>р.п. Шербакуль, ул. Советская, д. 109А</t>
  </si>
  <si>
    <t>р.п. Шербакуль, ул. Советская, д. 111</t>
  </si>
  <si>
    <t>р.п. Шербакуль, ул. Советская, д. 121А</t>
  </si>
  <si>
    <t>р.п. Шербакуль, ул. Советская, д. 127</t>
  </si>
  <si>
    <t>р.п. Шербакуль, ул. Советская, д. 135</t>
  </si>
  <si>
    <t>р.п. Шербакуль, ул. Советская, д. 79</t>
  </si>
  <si>
    <t>р.п. Шербакуль, ул. Советская, д. 81</t>
  </si>
  <si>
    <t>р.п. Шербакуль, ул. Советская, д. 83</t>
  </si>
  <si>
    <t>р.п. Шербакуль, ул. Советская, д. 87</t>
  </si>
  <si>
    <t>р.п. Шербакуль, ул. Советская, д. 97А</t>
  </si>
  <si>
    <t>р.п. Шербакуль, ул. Советская, д. 99А</t>
  </si>
  <si>
    <t>р.п. Шербакуль, ул. Чапаева, д. 50</t>
  </si>
  <si>
    <t>р.п. Шербакуль, ул. Чапаева, д. 50Б</t>
  </si>
  <si>
    <t>р.п. Шербакуль, ул. Чапаева, д. 52А</t>
  </si>
  <si>
    <t>с. Борисовское, ул. Маркова, д. 1</t>
  </si>
  <si>
    <t>с. Борисовское, ул. Маркова, д. 2</t>
  </si>
  <si>
    <t>с. Борисовское, ул. Советская, д. 1</t>
  </si>
  <si>
    <t>с. Борисовское, ул. Советская, д. 2</t>
  </si>
  <si>
    <t>с. Екатеринославка, ул. Конституции СССР, д. 2</t>
  </si>
  <si>
    <t>22.05.1997</t>
  </si>
  <si>
    <t>с. Екатеринославка, ул. Конституции СССР, д. 5</t>
  </si>
  <si>
    <t>с. Екатеринославка, ул. Конституции СССР, д. 7</t>
  </si>
  <si>
    <t>с. Екатеринославка, ул. Конституции СССР, д. 8</t>
  </si>
  <si>
    <t>03.06.1996</t>
  </si>
  <si>
    <t>с. Екатеринославка, ул. Строителей, д. 1</t>
  </si>
  <si>
    <t>с. Екатеринославка, ул. Строителей, д. 2</t>
  </si>
  <si>
    <t>с. Изюмовка, ул. Школьная, д. 10</t>
  </si>
  <si>
    <t>с. Изюмовка, ул. Школьная, д. 8</t>
  </si>
  <si>
    <t>с. Кутузовка, ул. Училищная, д. 21</t>
  </si>
  <si>
    <t>21.05.2003</t>
  </si>
  <si>
    <t>* Приватизация помещений не производилась.</t>
  </si>
  <si>
    <t>** Данные дома включены со дня оформления в право собственности.</t>
  </si>
  <si>
    <t>Применяемые сокращения:</t>
  </si>
  <si>
    <r>
      <t>ЛО - ремонт, замена, модернизация лифтов, ремонт лифтовых шахт, машинных и блочных помещений;</t>
    </r>
    <r>
      <t xml:space="preserve">
</t>
    </r>
  </si>
  <si>
    <t xml:space="preserve">РК - ремонт крыши; </t>
  </si>
  <si>
    <t>ВС - капитальный ремонт внутридомовой инженерной системы водоснабжения;</t>
  </si>
  <si>
    <t>ВО - капитальный ремонт внутридомовой инженерной системы водоотведения;</t>
  </si>
  <si>
    <t>ТС - капитальный ремонт внутридомовой инженерной системы теплоснабжения;</t>
  </si>
  <si>
    <t>ЭС - капитальный ремонт внутридомовой инженерной системы электроснабжения;</t>
  </si>
  <si>
    <t xml:space="preserve">РФС - капитальный ремонт фасада; </t>
  </si>
  <si>
    <t>РФ - капитальный ремонт фундамента;</t>
  </si>
  <si>
    <t xml:space="preserve">РП - капитальный ремонт подвальных помещений, относящихся к общему имуществу; </t>
  </si>
  <si>
    <t xml:space="preserve">РВ - капитальный ремонт системы вентиляции; </t>
  </si>
  <si>
    <t xml:space="preserve">ТП - изготовление технического плана (паспорта) и (или) кадастрового паспорта, проведение технического обследования; </t>
  </si>
  <si>
    <r>
      <t>ПСД - оценка технического состояния многоквартирного дома, разработка проектной документации на проведение капитального ремонта общего имущества многоквартирных домов, в том числе на ремонт (замену, модернизацию) лифтов;</t>
    </r>
    <r>
      <t xml:space="preserve">
</t>
    </r>
  </si>
  <si>
    <t>КН - разработка проектной документации на проведение работ по сохранению объектов культурного наследия (памятников  истории и культуры) народов Российской Федерации, научное руководство проведением  работ по сохранению объектов культурного наследия (памятников  истории и культуры) народов Российской Федерации;</t>
  </si>
  <si>
    <t xml:space="preserve">УС - установка  коллективных (общедомовых) приборов учета потребления ресурсов, необходимых для предоставления коммунальных услуг, и узлов управления и регулирования потребления этих ресурсов (тепловой энергии, горячей и холодной воды, газа); </t>
  </si>
  <si>
    <t>МУ - капитальный ремонт систем мусороудаления;</t>
  </si>
  <si>
    <t>РПОД - капитальный ремонт подъездов;</t>
  </si>
  <si>
    <r>
      <t>ППА - устройство систем противопожарной автоматики и дымоудаления;</t>
    </r>
    <r>
      <t xml:space="preserve">
</t>
    </r>
  </si>
  <si>
    <r>
      <t>УНК - работы по замене и (или) восстановлению несущих строительных конструкций многоквартирного дома и (или) инженерных сетей многоквартирного дома, отнесенные в соответствии с законодательством о градостроительной деятельности к реконструкции объектов капитального строительства;</t>
    </r>
    <r>
      <t xml:space="preserve">
</t>
    </r>
  </si>
  <si>
    <t>БДТ - благоустройство дворовой территории;</t>
  </si>
  <si>
    <r>
      <t>СК - строительный контроль</t>
    </r>
    <r>
      <t xml:space="preserve">
</t>
    </r>
  </si>
  <si>
    <t>Код МКД</t>
  </si>
  <si>
    <t>Адрес МКД</t>
  </si>
  <si>
    <t>Год ввода в эксплуатацию</t>
  </si>
  <si>
    <t>письмо УК (была общага? Сейчас МКД с гостиницей на 1 этаже)</t>
  </si>
  <si>
    <t>мкд 1970 года постройки, реконструкция 2015</t>
  </si>
  <si>
    <t>был признан аварийным постановление №421-п от 12.05.2017. Постановлением от 15.12.2020 №736-п отменили</t>
  </si>
  <si>
    <t>не было в ГИС ЖКХ, не было у УК техпаспорта. Внесли в ГИС ЖКХ в 2022 году (Голобоков/Соловьев)</t>
  </si>
  <si>
    <t>Перечень многоквартирных домов к исключению в ред. май 2022</t>
  </si>
  <si>
    <t>г. Омск, ул. Комбинатская, д. 3</t>
  </si>
  <si>
    <t>постановление о признании аварийным от 04.03.2022 № 117-п (также переименование в станция Комбинатская, д. 3)</t>
  </si>
  <si>
    <t>с. Новоуральское, ул. Ленина, д. 6</t>
  </si>
  <si>
    <t>постановление о признании аварийным от 31.12.2020 № 616-п</t>
  </si>
  <si>
    <t>с. Новоуральское, ул. Ленина, д. 8</t>
  </si>
  <si>
    <t>постановление о признании аварийным от 31.12.2020 № 615-п</t>
  </si>
  <si>
    <t>г. Омск, проезд 1-й Челюскинцев, д. 7</t>
  </si>
  <si>
    <t>постановление о признании аварийным от 24.11.2022 № 923-п</t>
  </si>
  <si>
    <t>г. Омск, ул. XX Партсъезда, д. 53</t>
  </si>
  <si>
    <t>постановление о признании аварийным от 26.08.2022 № 674-п</t>
  </si>
  <si>
    <t>г. Омск, 16-й военный городок, д. 56</t>
  </si>
  <si>
    <t>Согласно информации предоставленной Минобороны РФ дом является зданием общежития (исх №141/4767 от 16.02.2022)</t>
  </si>
  <si>
    <t>г. Омск, ул. Пархоменко, д. 21/1</t>
  </si>
  <si>
    <t>г. Омск, ул. Днепровская, д. 44</t>
  </si>
  <si>
    <t>постановление о признании аварийным от 04.04.2022 № 218-п</t>
  </si>
  <si>
    <t>г. Омск, ул. 2-я Совхозная, д. 204</t>
  </si>
  <si>
    <t>постановление о признании аварийным от 20.06.2022 № 445-п</t>
  </si>
  <si>
    <t>г. Омск, ул. 2-я Совхозная, д. 204а</t>
  </si>
  <si>
    <t>постановление о признании аварийным от 06.07.2022 № 537-п</t>
  </si>
  <si>
    <t>г. Омск, ул. 2-я Совхозная, д. 64</t>
  </si>
  <si>
    <t>г. Омск, ул. Академика Павлова, д. 7</t>
  </si>
  <si>
    <t>постановление о признании аварийным от 02.08.2022 № 625-п</t>
  </si>
  <si>
    <t>г. Омск, 16-й военный городок, д. 397</t>
  </si>
  <si>
    <t>надо исключать. Минобороны. Аварийное состояние в ГИС ЖКХ. Уже нет в ГИСЖКХ и дубль гисе, в фиасе отсутствуют помещения</t>
  </si>
  <si>
    <t>г. Омск, ул. Инженерная, д. 120</t>
  </si>
  <si>
    <t>постановление о признании аварийным от 05.09.2022 № 688-п</t>
  </si>
  <si>
    <t>р.п. Горьковское, ул. Маяковского, д. 31</t>
  </si>
  <si>
    <t>распоряжение Минэнерго Омской области о признании аварийным от 08.11.2021 № 204-рп</t>
  </si>
  <si>
    <t>р.п. Горьковское, ул. Маяковского, д. 35</t>
  </si>
  <si>
    <t>г. Омск, ул. Чкалова, д. 26</t>
  </si>
  <si>
    <t>МКД снесен, письмо ЦАО от 29.09.2022 исх-АЦАО/3969, уведомление о завершении сноса от 18.07.2022 (сканы подтверждающих документов)</t>
  </si>
  <si>
    <t>г. Омск, городок Комсомольский, д. 4</t>
  </si>
  <si>
    <t>постановление о признании аварийным от 06.10.2022 № 765-п</t>
  </si>
  <si>
    <t>г. Омск, ул. Кошевого, д. 24</t>
  </si>
  <si>
    <t>р.п. Любинский, ул. Победы, д. 3</t>
  </si>
  <si>
    <t>менее 5 квартир</t>
  </si>
  <si>
    <t>г. Омск, ул. Яковлева, д. 167</t>
  </si>
  <si>
    <t>г. Омск, ул. Учебная, д. 71</t>
  </si>
  <si>
    <t>ИЖС в ГИС ЖКХ</t>
  </si>
  <si>
    <t>п. Новостройка, д. 11А</t>
  </si>
  <si>
    <t>Заключение межведомственной комиссии города Омска об оценке соответствия многоквартирного дома требованиям, установленным в Положении № 47 от 22.11.2022 №1106</t>
  </si>
  <si>
    <t>№п/п</t>
  </si>
  <si>
    <t>Примечание</t>
  </si>
  <si>
    <t>По КП</t>
  </si>
  <si>
    <t>изменено окончание</t>
  </si>
  <si>
    <t>РК в ближайший период 2026-2028 (по протоколу от 2017)</t>
  </si>
  <si>
    <t>изменены тех.характеристики в соответствии с ГИС ЖКХ (кол-во этажей, ЛО, помещений)</t>
  </si>
  <si>
    <t>протокол о переносе срока ремонта на 2026</t>
  </si>
  <si>
    <t>исключен из КП 2020-2022</t>
  </si>
  <si>
    <t>протокол о переносе срока ремонта на 2028</t>
  </si>
  <si>
    <t>протокол о переносе срока ремонта на 2025</t>
  </si>
  <si>
    <t>протокол смена на РК (+ ПЕРЕНОСИМ НА 2023-2025 из-за смены)</t>
  </si>
  <si>
    <t>исключить из периода 2020-2022 ВС, ТС (протоколом согласовано только ВО, ЭС). При этом, нет тех.возможности проводить работы на 11 и 12 доме</t>
  </si>
  <si>
    <t>исключено из КП 2020-2022</t>
  </si>
  <si>
    <t>добавлено ПСД в периоде 2020-2022, сдвинули периоды (планировался по гостевому, не сделали)</t>
  </si>
  <si>
    <t>добавлено в КП 2020-2022</t>
  </si>
  <si>
    <t>добавлено ПСД в периоде 2020-2022 (планировался по гостевому, не сделали)</t>
  </si>
  <si>
    <t>исключить из периода 2020-2022 СК</t>
  </si>
  <si>
    <t>исключено из КП 2021</t>
  </si>
  <si>
    <t>исключить из периода 2020-2022 ВС</t>
  </si>
  <si>
    <t>исключить из периода 2020-2022 УС</t>
  </si>
  <si>
    <t xml:space="preserve">добавлено ПСД  в 2020-2022 по факту сделана РО 100% в 2020, остальное на СС </t>
  </si>
  <si>
    <t>в КП норм</t>
  </si>
  <si>
    <t>добавлено ПСД  в 2020-2022 по факту сделана РО 100% в 2020</t>
  </si>
  <si>
    <t>протокол на смену на РК (2026-2028)</t>
  </si>
  <si>
    <t>протокол об отказе ВО (исключить из РП и КП)</t>
  </si>
  <si>
    <t>исключено из КП 2022</t>
  </si>
  <si>
    <t>по Ростехнадзору в 2005 ЛО введен, перенес по межремонту на 2030 и др. виды</t>
  </si>
  <si>
    <t>согласовано только ТС, ЭС, ПСД, СК. Исключить из РП и КП 2020-2022 ВС, ВО</t>
  </si>
  <si>
    <t>исключено из КП 2020-2022 ВС, ВО (в какой период надо?)</t>
  </si>
  <si>
    <t>смена по протоколу в периоде 2023-2025 на крышу ( и далее в периодах)</t>
  </si>
  <si>
    <t>письмо УК Левобережье внести в РП-КП (вх. № 2152 от 30.03.2022). Исключить ВС из 2020-2022. На 2022 РПОД</t>
  </si>
  <si>
    <t>Исключить ВС из КП  2020-2022, включить на 2022 РПОД</t>
  </si>
  <si>
    <t>письмо УК Левобережье внести в РП-КП (вх. № 2152 от 30.03.2022)</t>
  </si>
  <si>
    <t>в КП 2020-2022 внести объем и деньги в 2022 по РПОД</t>
  </si>
  <si>
    <t>письмо УК Левобережье внести в РП-КП (вх. № 2152 от 30.03.2022). Добавить в 2020-2022, 2023-2025 РПОД</t>
  </si>
  <si>
    <t>в КП 2020-2022 внести объем и деньги</t>
  </si>
  <si>
    <t>письмо УК Левобережье внести в РП-КП (вх. № 2152 от 30.03.2022). Добавить ВС, ВО в 2020-2022</t>
  </si>
  <si>
    <t>в КП 2020-2022 внести объем и деньги по ВС, ВО в 2022</t>
  </si>
  <si>
    <t>письмо УК Левобережье внести в РП-КП (вх. № 2152 от 30.03.2022). Добавить ЛО, ПСД, СК в 2020-2022 (2ед.) и в 2023-2025 (1ед)</t>
  </si>
  <si>
    <t>в КП 2020-2022 внести объем и деньги. В 2022 - 2ед. ЛО, в 2024 -1 ед.ЛО</t>
  </si>
  <si>
    <t>письмо УК Левобережье внести в РП-КП (вх. № 2152 от 30.03.2022). Убрать РК из 2023-2025</t>
  </si>
  <si>
    <t>РК сделана в 2016. В 2022 - доп.работы</t>
  </si>
  <si>
    <t>РАЗОБРАТЬСЯ с периодом 2020-2022 РК, УНК-сделано (РК за счет средст фонда, УНК -субсидия, ПСД на УНК в 2019, ПСД на РК???, РФС, РП - как-будто не сделано по факту. Убрать тогда в РП и КП 2020-2022</t>
  </si>
  <si>
    <t>в КП 2020-2022 возможно исключить РФС, РП</t>
  </si>
  <si>
    <t>доп. работы по РФС включить в период 2020-2022 и в КП на 2022 (за счет областных средств и средств собственников)</t>
  </si>
  <si>
    <t>учесть в КП 2022</t>
  </si>
  <si>
    <t>тех.ошибка в РП в периоде 2020-2022 исключить ВС (потом добавить ВС в др. период)</t>
  </si>
  <si>
    <t>в КП 2020-2022 все норм</t>
  </si>
  <si>
    <t>тех. Ошибка в РП в 2020-2022 убрать СК</t>
  </si>
  <si>
    <t>протокол на смену в 2020-2022 на ТС (РК сделали самостоятельно)</t>
  </si>
  <si>
    <t>в КП 2020-2022 в 2022 изменить на ТС, ПСД, СК</t>
  </si>
  <si>
    <t>в РП норм. Тех.ошибка в КП - исключить вс,тс,эс. Оставить ВО, ПСД, СК (ПСД 100% на ВО)</t>
  </si>
  <si>
    <t>исключить в КП в 2022 вс,тс,эс. Оставить ВО, ПСД, СК (ПСД 100% на ВО в 2021)</t>
  </si>
  <si>
    <t>тех.ошибка в РП в периоде 2020-2022 РФ исправить на РФС!!!</t>
  </si>
  <si>
    <t>По идее лучше убрать из КП инж. (по факту на СС сделан РФС). А инж. в 2009. В РП сдвинулипо межремонту</t>
  </si>
  <si>
    <t>в КП 2020-2022 в 2021 убрать строки с инж. (сделано все в 2009, а ВО еще в 2018 по данным Ожерельева</t>
  </si>
  <si>
    <t>тех.ошибка в РП в периоде 2020-2022 Оставить ПСД на инж. по факту!. Перенос на 2023-2025 инж (сделано в 2013), НЕДОПУСК оформлен протоколом, есть СЗ от ПТО. Все по межремонту</t>
  </si>
  <si>
    <t>Удалить строку в КП! Лишняя строка по ВС (было 2 акта итого на 761 тысячу руб остается)</t>
  </si>
  <si>
    <t xml:space="preserve">в КП 2020-2022 в 2021 лишняя строка по ВС. Удалить! Лишняя строка (было 2 акта итого на 761 тысячу руб) </t>
  </si>
  <si>
    <t>тех.ошибка в РП в периоде 2020-2022 ТС исправить на БДТ!!!</t>
  </si>
  <si>
    <t>в КП исправить площадь ВАЖНО!!!</t>
  </si>
  <si>
    <t>в КП изменена площадь и пересчитано</t>
  </si>
  <si>
    <t>исключить из РП и КП - УС, тк в договоре и в акте приемки их нет</t>
  </si>
  <si>
    <t>добавить в периоде 2038-2040 инженерку (вид работ был в РП № 347-п, а в 2018 и потом пропал)</t>
  </si>
  <si>
    <t>Вавилова, д. 234а</t>
  </si>
  <si>
    <t>в 2019 году сделали только ЭС, УС, исключили ТС, ВС, ВО, тк были сделаны ранее. И НЕМНОГО БЛИЖЕ ДР.ПЕРИОД</t>
  </si>
  <si>
    <t>в КП 2019 удалили эти работы</t>
  </si>
  <si>
    <t>ВО выполнено в 2021 на СС РО, убрать в РП работы - ПСД, СК в периоде 2020-2022</t>
  </si>
  <si>
    <t>исключить ЭС из периода 2020-2022 все принято, без ЭС и в др. периоде изм</t>
  </si>
  <si>
    <t>исключить УС (ремонт выполнен ЭС)</t>
  </si>
  <si>
    <t>внесено в КП 2020-2022 искл. УС</t>
  </si>
  <si>
    <t>НЕ разделен по очередям!!! г. Омск, пр. Королева, д. 3, корпус 1 (первые 3 подъезда введы в экспл. в 2016 высотой 9 этажей, еще 3 подъезда в 2018 уже 10 этажей). ЕСТЬ ДАТЫ ВВОДА В ЭКСПЛУАТАЦИЮ. Работы по межремонтному периоду</t>
  </si>
  <si>
    <t>убрать из периода 2020-2022 СК у ЛО (в КП УБРАЛИ)</t>
  </si>
  <si>
    <t>письмо УК Левобережье внести в РП-КП (исх. № 3506 от 02.12.2021). 2017 - ВС,ТС. 2019 - ТС,РФС, РПОД. 2021 - ВС. И др периоды на более ранний</t>
  </si>
  <si>
    <t>письмо УК Левобережье внести в РП-КП (исх. № 3506 от 02.12.2021). 2021 - РК. И др периоды на более ранний</t>
  </si>
  <si>
    <t>письмо УК Левобережье внести в РП-КП (вх. № 2152 от 30.03.2022). 2016 ВС, ВО. 2017 РФС. 2019 РПОД, ЭС. 2021-2022 РПОД. Ост. По межремонт. Ближе</t>
  </si>
  <si>
    <t>письмо УК Левобережье внести в РП-КП (исх. От 02.12.2021 №3506). 2021-2022 ВС. Из 2026-2028 ВС убрали</t>
  </si>
  <si>
    <t>письмо УК Левобережье внести в РП-КП (исх. От 02.12.2021 №3506). 2019- 1 ед. ЛО 2021- 1 ед. ЛО</t>
  </si>
  <si>
    <t xml:space="preserve">в КП 2020-2022 внести объем и деньги </t>
  </si>
  <si>
    <t>письмо УК Левобережье внести в РП-КП (исх. От 02.12.2021 №3506). 2021 РФС (убирать из др. периода не стали, т.к. было только заполнение оконных проемов при ремонте)</t>
  </si>
  <si>
    <t>письмо УК Левобережье внести в РП-КП (исх. От 02.12.2021 №3506). 2020 РПОД, 2021 РПОД, ЭС</t>
  </si>
  <si>
    <t>в период 2020-2022 добавили РП, тк договор заключили на РФС, РП (это доп. работы по суду, обл.бюджет)</t>
  </si>
  <si>
    <t xml:space="preserve">смена по протоколу в 2026-2028 на инж, а также корректировка площади в соответствии с данными в ГИС ЖКХ </t>
  </si>
  <si>
    <t xml:space="preserve">письмо УК Левобережье внести в РП-КП (исх. От 02.12.2021 №3506). 2021 РК (СК убираем или ставим стоимость СС УК?) и 2023 РК 486 кв.м. на сумму 2100095 рублей </t>
  </si>
  <si>
    <t>письмо УК Левобережье внести в РП-КП (исх. От 02.12.2021 №3506). 2016 ТС, ВС. 2018 РПОД. 2021 РФС, ЭС, ПСД, СК (из 2032-2034 убираем РФС по межремонту)</t>
  </si>
  <si>
    <t>письмо УК Левобережье внести в РП-КП (исх. От 02.12.2021 №3506). 2021 ТС, ПСД, СК. Остальное ВС, ВО, ЭС, ПСД, СК на 2023,2024</t>
  </si>
  <si>
    <t>письмо УК Левобережье внести в РП-КП (исх. От 02.12.2021 №3506). 2019 ТС.  2020 РПОД на 651678,53. 2020 и 20221 РФС, СК, ПСД. (стоимость есть). Остальное ВС, ВО, ПСД, СК с 2023-2025 на 2026-2028</t>
  </si>
  <si>
    <t>письмо УК Левобережье внести в РП-КП (исх. От 02.12.2021 №3506). 2017 ТС.  2021 РФС, ПСД, СК. ТС из 2026-2028 искл., РФС из 2032-2034 искл.</t>
  </si>
  <si>
    <t xml:space="preserve">письмо УК Левобережье внести в РП-КП (исх. От 02.12.2021 №3506).  2021 БДТ, УС, ПСД, СК. </t>
  </si>
  <si>
    <t>письмо УК Левобережье внести в РП-КП (исх. От 02.12.2021 №3506).  2021 ВС, УС, ПСД</t>
  </si>
  <si>
    <t>письмо УК Левобережье внести в РП-КП (вх. № 2152 от 30.03.2022). Добавить в 2020-2022 РПОД, СК, 2023-2025 РПОД. письмо УК Левобережье внести в РП-КП (исх. От 02.12.2021 №3506).  2017 - РФС, 2019 - ЭС. Из 2026-2028 ЭС убрали сооветственно</t>
  </si>
  <si>
    <t>в КП 2020-2022 внести объем и деньги. Предусмотреть в КП 2023-2025 (деньги в письме)</t>
  </si>
  <si>
    <t>письмо УК Левобережье внести в РП-КП (исх. От 02.12.2021 №3506).  2019 - ЭС, РК. 2020 - РФС, РПОД. 2022 - РФС, РПОД, ПСД, СК. Уточнить в 2023 БДТ, ЭС, РПОД</t>
  </si>
  <si>
    <t>письмо УК Левобережье внести в РП-КП (исх. От 02.12.2021 №3506).  2021 РК, РПОД, ПСД, СК</t>
  </si>
  <si>
    <t>письмо УК Левобережье внести в РП-КП (исх. От 02.12.2021 №3506).  2021 РФС, ПСД, СК, РФС из 2032-2034 искл.</t>
  </si>
  <si>
    <t>письмо УК Левобережье внести в РП-КП (исх. От 02.12.2021 №3506).  2021 РФС, ПСД, СК.</t>
  </si>
  <si>
    <t>письмо УК Левобережье внести в РП-КП (исх. От 02.12.2021 №3506).  2021 ВС, ТС. На 2023 ВО, ЭС. (СК, ПСД было /будет?)</t>
  </si>
  <si>
    <t>письмо УК Левобережье внести в РП-КП (исх. От 02.12.2021 №3506).  2021 ВС, ПСД, СК (в 2021 или 2020) ВО добавить в 2023. Далее из 2029-2031 ВО исключить</t>
  </si>
  <si>
    <t>протокол об отказе от УНК, РП, нужен только РФС</t>
  </si>
  <si>
    <t>исправлено на ТС по СС РО в 2021, добавлено в 2022 ТС. РП добавлен в 2035-2037</t>
  </si>
  <si>
    <t>письмо УК Левобережье внести в РП-КП (исх. От 02.12.2021 №3506).  ВС, ВО, ТС, ЭС, ПСД, СК и РК на 2023-2025. В 2021 и 2022 РК, ПСД, СК.</t>
  </si>
  <si>
    <t>письмо УК Левобережье внести в РП-КП (вх. № 2152 от 30.03.2022 и исх. От 02.12.2021 №3506) 2021 и 2022 РПОД, ПСД</t>
  </si>
  <si>
    <t>письмо УК Левобережье внести в РП-КП (исх. От 02.12.2021 №3506). Добавить и в 2019 - РК</t>
  </si>
  <si>
    <t>письмо УК Левобережье внести в РП-КП (исх. От 02.12.2021 №3506). Откорректирована стоимость РК в 2020 и добавлено РК в 2021</t>
  </si>
  <si>
    <t>письмо УК Левобережье внести в РП-КП (исх. От 02.12.2021 №3506).  В 2018 добавить РК. И стоимость по РК в КП</t>
  </si>
  <si>
    <t>письмо УК Левобережье внести в РП-КП (исх. От 02.12.2021 №3506).  В 2020-2022 добавитьБДТ, РПОД, ПСД, СК и в 2023-2025 добавить РПОД.</t>
  </si>
  <si>
    <t>письмо УК Левобережье внести в РП-КП (исх. От 02.12.2021 №3506).  Важно: 3 ед. ЛО в 2019, 1 ед. ЛО в 2020, 1 ед. ЛО в 2022 (остается еще 5 ед. ЛО отремонтировать). Итого в 2020-2022 добавитьТС, БДТ, ЛО, ПСД, СК и в 2023-2025 добавить РПОД.</t>
  </si>
  <si>
    <t>письмо УК Левобережье внести в РП-КП (исх. От 02.12.2021 №3506).  В 2017 ТС, в 2019 РПОД. В 2020-2022 добавить ВС, ПСД, СК, РПОД (из 2035-2037 убрали ТС по межремонту)</t>
  </si>
  <si>
    <t>письмо УК Левобережье внести в РП-КП (исх. От 02.12.2021 №3506). В 2020-2022 добавить ТС, ПСД, СК, РПОД (из 2029-2031 убрали ТС по межремонту)</t>
  </si>
  <si>
    <t>письмо УК Левобережье внести в РП-КП (исх. От 02.12.2021 №3506). В 2019 добавить ВС</t>
  </si>
  <si>
    <t>письмо УК Левобережье внести в РП-КП (исх. От 02.12.2021 №3506). В 2020-2022 добавить ПСД, СК (сидела внутри стоимости)</t>
  </si>
  <si>
    <t>письмо УК Левобережье внести в РП-КП (исх. От 02.12.2021 №3506). В 2020-2022 добавить РПОД (2021)</t>
  </si>
  <si>
    <t xml:space="preserve">письмо УК Левобережье внести в РП-КП (исх. От 02.12.2021 №3506). В 2019 РК, в 2021 и 2022 РК, ПСД, СК </t>
  </si>
  <si>
    <t>письмо УК Левобережье внести в РП-КП (вх. № 2152 от 30.03.2022 и исх. От 02.12.2021 №3506). В 2022 РК, ПСД, СК, в 2021 РПОД. В связи с чем изм. В периодах по межремонту (РФС, РП на более ранний)</t>
  </si>
  <si>
    <t>письмо УК Левобережье внести в РП-КП (исх. От 02.12.2021 №3506 И ). В 2020 добавить ПСД</t>
  </si>
  <si>
    <t>письмо УК Левобережье внести в РП-КП (исх. От 02.12.2021 №3506). В 2020-2022 добавить ПСД, СК (сидела внутри стоимости) и РФС</t>
  </si>
  <si>
    <t xml:space="preserve">письмо УК Левобережье внести в РП-КП (исх. От 02.12.2021 №3506). В 2020-2022 добавить ЭС, ПСД, СК </t>
  </si>
  <si>
    <t>письмо УК Левобережье внести в РП-КП (вх. № 2152 от 30.03.2022 и исх. От 02.12.2021 №3506) 2021 и 2022 ВС, ВО, ПСД, СК. Из 2029-2031 искл. ВС, ВО</t>
  </si>
  <si>
    <t xml:space="preserve">письмо УК Левобережье внести в РП-КП (исх. От 02.12.2021 №3506). В 2020-2022 добавить РПОД, ПСД, СК </t>
  </si>
  <si>
    <t xml:space="preserve">письмо УК Левобережье внести в РП-КП (исх. От 02.12.2021 №3506). В 2020-2022 добавить ВС, ПСД, СК </t>
  </si>
  <si>
    <t>письмо УК Левобережье внести в РП-КП (исх. От 02.12.2021 №3506). В 2020-2022 оставить ЭС, ПСД, СК и год по КП изменить (ВС, ВО, ПСД, СК в 2026-2028)</t>
  </si>
  <si>
    <t>письмо УК Левобережье внести в РП-КП (исх. От 02.12.2021 №3506). В 2020-2022 добавить ПСД, СК (РК в 2020 и 2022)</t>
  </si>
  <si>
    <t xml:space="preserve">письмо УК Левобережье внести в РП-КП (исх. От 02.12.2021 №3506). В КП 2020-2022 внести объем и деньги </t>
  </si>
  <si>
    <t>письмо УК Левобережье внести в РП-КП (исх. От 02.12.2021 №3506). В 2020-2022 добавить РК, ПСД, СК</t>
  </si>
  <si>
    <t>добавлен по СС РО в 2022 РК, из 2023-2025 РК, ПСД, СК искл</t>
  </si>
  <si>
    <t>добавлен по СС РО в 2022 РК</t>
  </si>
  <si>
    <t>добавлен по СС РО в 2022 РПОД</t>
  </si>
  <si>
    <t>добавлен по СС РО в 2022 РФС</t>
  </si>
  <si>
    <t>добавлен по СС РО в 2022 ТС</t>
  </si>
  <si>
    <t>добавлен по СС РО в 2022 ВС, из 2044-2046 ВС, ВО искл</t>
  </si>
  <si>
    <t>добавлен по СС РО в 2022 РФС, из 2044-2046 РФС искл</t>
  </si>
  <si>
    <t>добавлен по СС РО в 2022 РВ, БДТ, РФС, РПОД</t>
  </si>
  <si>
    <t>добавлен по СС РО в 2022 РФС, из 2026-2028 РФС искл</t>
  </si>
  <si>
    <t>добавлен по СС РО в 2022 ТС, из 2029-2031 ТС искл</t>
  </si>
  <si>
    <t>добавлен по СС РО в 2022 РК, изм. В др. период ближе</t>
  </si>
  <si>
    <t>добавлен по СС РО в 2022 ВС, из 2026-2028 ВС искл</t>
  </si>
  <si>
    <t>добавлен по СС РО в 2022 ВС, из 2023-2025 ВС искл</t>
  </si>
  <si>
    <t>добавлен по СС РО в 2022 БДТ</t>
  </si>
  <si>
    <t>добавлен по СС РО в 2022 РП, из 2032-2034 РП искл</t>
  </si>
  <si>
    <t>добавлен по СС РО в 2022 ЛО (еще 1 ед.). Всего 4 ЕД. ЛО (2020-1, 2022-1)</t>
  </si>
  <si>
    <t>добавлен по СС РО в 2022 РВ</t>
  </si>
  <si>
    <t>факт по СС РО в 2022 ТС (ост. Исключить)</t>
  </si>
  <si>
    <t>добавлен по СС РО в 2022 ТС, изм. В др. периодах</t>
  </si>
  <si>
    <t>добавлен по СС РО в 2022 РФС, изм. В др. периодах</t>
  </si>
  <si>
    <t>добавлен по СС РО в 2022 РФС (стоимость ремонта низкая, из последнего периода не искл. РФС)</t>
  </si>
  <si>
    <t>добавлен по СС РО в 2022 РФС, ВО, изм. В др.периодах</t>
  </si>
  <si>
    <t>добавлен по СС РО в 2022 РФС, РК, РПОД, БДТ, изм. В др.периодах</t>
  </si>
  <si>
    <t>добавлен по СС РО в 2022 УС (вопрос по др.видам)</t>
  </si>
  <si>
    <t>добавлен по СС РО в 2022 ЭС, изм. В др.периодах</t>
  </si>
  <si>
    <t>МНОГО МКД</t>
  </si>
  <si>
    <t>весь СК удален начиная с 2023  и частично ДО. ПСД РФС, РП аналогично</t>
  </si>
  <si>
    <t>из 2023-2025 искл. УНК, ПСД</t>
  </si>
  <si>
    <t>из 2026-2028 искл. ППА, ПСД, из 2038-2040 искл. МУ, ПСД, из 2044-2046 искл. УНК, ПСД</t>
  </si>
  <si>
    <t>из 2026-2028 искл. УНК</t>
  </si>
  <si>
    <t>из 2035-2037 искл. УНК, ПСД</t>
  </si>
  <si>
    <t>примечание</t>
  </si>
  <si>
    <t>внесено в проект</t>
  </si>
  <si>
    <t xml:space="preserve">Убрать УС - исклечен из договора </t>
  </si>
  <si>
    <t>перенести работы в план 2020-2022</t>
  </si>
  <si>
    <t>СС по факту</t>
  </si>
  <si>
    <t>р.п. Саргатское, Кв. 19-й, д. 3</t>
  </si>
  <si>
    <t>добавить ТС в план 2017-2019, 2020-2022 ТС, СК доп. работы</t>
  </si>
  <si>
    <t>доп. работы, добавить в 2017-2019 (из 2020-2022 убрали РК тех.ошибка) Добавили пр. Комсомольский, д. 8 РК в 2020-2022</t>
  </si>
  <si>
    <t>доп. работы, добавить в 2017-2019</t>
  </si>
  <si>
    <t>проверить в действ. РП (должно быть в периоде 2017-2019 РФС, РК, СК по гостевому)</t>
  </si>
  <si>
    <t>добавить ЭС в 2017-2019</t>
  </si>
  <si>
    <t>Протокол на водосточку и снегозадержатели!!!</t>
  </si>
  <si>
    <t>НЕТ</t>
  </si>
  <si>
    <t>Акт недопуска, ремонт ЭС, ВС, УС в 2015 сделан собствеными силами.  письмо № 3177 от 23.03.2020 про комплесный ремонт инж. в 2009 (у нас данные в 2011)   (ждем протокол). Перенос по межремонту и смена на РФС, РП будет ТОЛЬКО ПОСЛЕ официального Распоряжения и/или создания комиссии. (ЖДЕМ ПРОТОКОЛ)</t>
  </si>
  <si>
    <t>перенос на более поздний будет ТОЛЬКО ПОСЛЕ официального Распоряжения и/или создания комиссии. Смена на РФС, РП только после получения протокола!</t>
  </si>
  <si>
    <t xml:space="preserve">Убрать ТС - исключен из лота. </t>
  </si>
  <si>
    <t>Убрать ТС, ВС, ВО - исключены из лота</t>
  </si>
  <si>
    <t>Убрали ВО (исключен из лота)</t>
  </si>
  <si>
    <t>ТС сделано в 2009. (НО ПОДРЯДЧИК СДЕЛАЛ). Надо ВО точно, но не было в договоре! ПСД на все было! Искючили ТС, ВС по протоколу</t>
  </si>
  <si>
    <t>ВО контроль!!!</t>
  </si>
  <si>
    <t>в первый период РК, потом инж. По срокам просьба раньше, перенос на 2023-2025</t>
  </si>
  <si>
    <t>перенос на более ранний</t>
  </si>
  <si>
    <t>поставить РК в период 2020-2022 (предлож.направили т.к. крыша в очень плохом состоянии, выезжал Соловьев)</t>
  </si>
  <si>
    <t>поставить РФС в период 2020-2022 (предлож.направили т.к. фасад в очень плохом состоянии, выезжал Соловьев)</t>
  </si>
  <si>
    <t>Убрать из КП и РП 2020-2022 УС в силу Закона???</t>
  </si>
  <si>
    <t>НЕТ протокола</t>
  </si>
  <si>
    <t>хотят смену на РФС, но нет протокола (не меняли!!!)</t>
  </si>
  <si>
    <t>при разработке ПСД обнаружено аварийное состояние РК, разрушение перекрытий. ДЕЛАЕМ ОБСЛЕДОВАНИЕ!</t>
  </si>
  <si>
    <t>РК,  РФС сделали по 185-ФЗ, собственник был, нужно точно инж.</t>
  </si>
  <si>
    <t>Исключить УС в КП и РП в соответствии с Законом</t>
  </si>
  <si>
    <t xml:space="preserve"> по гостевому</t>
  </si>
  <si>
    <t xml:space="preserve">Дом новый. Ждем протокол на смену, нужна инж. В КП переносим (сначала ПСД, потом СМР) </t>
  </si>
  <si>
    <t>плановый период не меняли</t>
  </si>
  <si>
    <t>направить предложение на инж. поставить ПСД в 2020, СМР в 2021</t>
  </si>
  <si>
    <t>В 2008-2012 сделан РФС, РК, инж. (по межремонтному в РП и КП не двигаем, собственники настаивают на РФС!!!)</t>
  </si>
  <si>
    <t>с. Степное, ул. Мира, д. 24</t>
  </si>
  <si>
    <t>есть письмо от Адм. Не признаны аварийными, но нецлесообразные. Превышение совокупной стоимости ремонта. Исключен</t>
  </si>
  <si>
    <t>с. Степное, ул. Мира, д. 26</t>
  </si>
  <si>
    <t>г. Омск, ул. Школьная, д. 7</t>
  </si>
  <si>
    <t>постановление о признании аварийным от 20.01.2020 №10-п</t>
  </si>
  <si>
    <t>в 2007 сделан ЛО, убрать по межремонтному из 2020-2022</t>
  </si>
  <si>
    <t>с. Победа, ул. Центральная, д. 12</t>
  </si>
  <si>
    <t>Исключить. Дом в заброшенном состоянии. Письмо ОМС от 04.02.2020 № ИСХ-20/НВВ/И-19/111 Превышение совокупной стоимости</t>
  </si>
  <si>
    <t>п. Любовский, ул. Центральная, д. 17</t>
  </si>
  <si>
    <t>д. Русановка, ул. Центральная, д. 15</t>
  </si>
  <si>
    <t>с. Бобринка, ул. Ленина, д. 34</t>
  </si>
  <si>
    <t>с. Бобринка, ул. Ленина, д. 42</t>
  </si>
  <si>
    <t>добавить в РП (из КП 2019г) РФС</t>
  </si>
  <si>
    <t>добавить в РП (из КП 2019г) СК</t>
  </si>
  <si>
    <t>добавить в РП (из КП 2019г) РК</t>
  </si>
  <si>
    <t>добавить в РП (из КП 2019г) ВО</t>
  </si>
  <si>
    <t>добавить в РП (из КП 2019г) ВС</t>
  </si>
  <si>
    <t>добавить в РП (из КП 2019г) ТС</t>
  </si>
  <si>
    <t>добавить в РП (из КП 2019г) БДТ</t>
  </si>
  <si>
    <t>добавить в РП (из КП 2019г) УС</t>
  </si>
  <si>
    <t>добавить в РП (из КП 2019г) РФ</t>
  </si>
  <si>
    <t>добавить в РП (из КП 2019г) РПОД</t>
  </si>
  <si>
    <t>(в периоде 2017-2019 почистить ТС, РПОД - ТЕХ.ОШИБКА была)</t>
  </si>
  <si>
    <t>добавить в РП (дом 2018 года постройки, дата приватизации 01.01.2019. Есть на ГИС ЖКХ. От ОМС письмо о введенных в эксплуатацию не поступало)</t>
  </si>
  <si>
    <t>протокол на смену в 2023-2025 на РК, ПСД, СК</t>
  </si>
  <si>
    <t>В периоде 2020-2022 нужна РК</t>
  </si>
  <si>
    <t>В периоде 2017-2019 добавить УС</t>
  </si>
  <si>
    <t>р.п. Саргатское, Кв. 19-й, д. 14</t>
  </si>
  <si>
    <t>будет смена на РК, ПСД, СК в 2023-2025 (период не согласован, без протокола пока)</t>
  </si>
  <si>
    <t>карточка ЛП. На контроль на 2026 год</t>
  </si>
  <si>
    <t>в 2023-2025 изменить на РФС, РП (был протокол в 2017)</t>
  </si>
  <si>
    <t>с. Увало-Ядрино, ул. Центральная, д. 1</t>
  </si>
  <si>
    <t>изменен адрес на с. Увало-Ядрино, ул. Центральная, д. 2</t>
  </si>
  <si>
    <t>Хотят инж. и раньше. По протоколу изменено на инж. системы в 2023-2025 (ЛО пока ставим в 2026-2028)</t>
  </si>
  <si>
    <t>ВАЖНО! После утвержд. РП пишем письмо собственникам и УК, что протокол решения учтен в РП. Но в соответствии с тех.регламентом ЛО до 2025. Поэтому, им необходимо предоставить заключение о состоянии ЛО. Иначе будет в соответствии с ЖК РФ изменено на ЛО.</t>
  </si>
  <si>
    <t>выставить виды: ЭС, ВО (тс нет- провели газ, и ВС - скважину сделали)</t>
  </si>
  <si>
    <t>г. Омск, ул. 1-я Автомобильная, д. 5</t>
  </si>
  <si>
    <t>постановление от 17.03.2020 №129-п о признании аварийными В 2016 мы сделали РК</t>
  </si>
  <si>
    <t>п. Птицефабрика, д. 1</t>
  </si>
  <si>
    <t>постановление от 17.03.2020 №129-п о признании аварийными. В КП на 2022</t>
  </si>
  <si>
    <t>На контроль по лич.приему. Перенос РК с 26-28 на 2023-2025</t>
  </si>
  <si>
    <t>смена на ВС, ВО, ТС, ЭС в след. Периоде по протоколу</t>
  </si>
  <si>
    <t>поменять на РК. ПСД на 2021, СМР на 2022</t>
  </si>
  <si>
    <t>смена на РК в 2023-2025</t>
  </si>
  <si>
    <t>Распоряжение Адм.г.Омска от 26.02.2020 №216 об аннулировании и присвоении адресов (будет Загородный 14 и 14 корпус 1)</t>
  </si>
  <si>
    <t>Добавить МКД - год ввода в эксплуатацию 2018</t>
  </si>
  <si>
    <t>50 лет Профсоюзов, д. 71</t>
  </si>
  <si>
    <t>смена на ТС, ВС, ВО, ЭС по протоколу (и изменить в КП, и расторж. Договора на ПСД)</t>
  </si>
  <si>
    <t>протокол на смену РК в 2020-2022</t>
  </si>
  <si>
    <t>нет инф. В ГИС ЖКХ</t>
  </si>
  <si>
    <t>г.Омск, ул. Константина Заслонова, д. 2/1</t>
  </si>
  <si>
    <t>нет в РП, 2 этажа</t>
  </si>
  <si>
    <t>г. Омск, Молодова, д. 24 и 22</t>
  </si>
  <si>
    <t>нет в РП, 11 этажей</t>
  </si>
  <si>
    <t>г. Омск, ул. Дианова, д. 23 корпус 1</t>
  </si>
  <si>
    <t>нет в РП, 9 этажей (нет ни в ГИС ЖКХ, ни в ФИАСе, ни в дубльгисе)</t>
  </si>
  <si>
    <t>Омск, ул. Ленина, д. 8</t>
  </si>
  <si>
    <t>Скорректировать гостевой маршрут (почистить). ОКН!!! Пока в 2023-2025 РК</t>
  </si>
  <si>
    <t>есть протокол на РК от 2017г. Поменять в первом периоде</t>
  </si>
  <si>
    <t>поменять в РП и КП на крышу и перенести в 2020-2022. Протокол есть</t>
  </si>
  <si>
    <t>плановый период на более ранний</t>
  </si>
  <si>
    <t>сделать перенос в КП и РП (ПСД - 2021, СМР - 2021) по СЗ</t>
  </si>
  <si>
    <t>сделать перенос в КП и РП (ПСД - 2021, СМР - 2021)</t>
  </si>
  <si>
    <t>сделать перенос в КП и РП (ПСД - 2020, СМР - 2021)</t>
  </si>
  <si>
    <t>2017-2019 добавить СК</t>
  </si>
  <si>
    <t>2017-2019 удалить ВС (выполнено по 185-фз в 2012)</t>
  </si>
  <si>
    <t>2017-2019 удалить ВО, УС (выполнено по 185-фз в 2012)</t>
  </si>
  <si>
    <t>2017-2019 УС удалить</t>
  </si>
  <si>
    <t>протокол (вход. 06.12.2019) на смену в первом периоде на ИНЖ</t>
  </si>
  <si>
    <t>перенести на 2023-2025 (письмо Минэнерго вх. 3295)</t>
  </si>
  <si>
    <t>ДА</t>
  </si>
  <si>
    <t>посмотреть в 2010 провели немного разные работы по нашим данным и письму Админ. Вх. 3350 от 27.03.2020 (ТС, ВС, ВО, УС, ЭС, РК, РФС с утеплением)</t>
  </si>
  <si>
    <r>
      <t xml:space="preserve">созвонились с админ. Собрание собирали, собственникам ничего не нужно, протокол делать не будут, спец. Счет не хотят. На комиссию. </t>
    </r>
    <r>
      <rPr>
        <rFont val="Times New Roman"/>
        <b val="true"/>
        <color rgb="000000" tint="0"/>
        <sz val="12"/>
      </rPr>
      <t>Ждем от Минэнерго Распоряжение! В КП внесено (исключены работы)</t>
    </r>
  </si>
  <si>
    <t>скопировано во вкладку Разное</t>
  </si>
  <si>
    <r>
      <t xml:space="preserve">РФ, </t>
    </r>
    <r>
      <rPr>
        <rFont val="Times New Roman"/>
        <color rgb="FF0000" tint="0"/>
        <sz val="12"/>
      </rPr>
      <t xml:space="preserve">РП, </t>
    </r>
    <r>
      <rPr>
        <rFont val="Times New Roman"/>
        <color rgb="000000" tint="0"/>
        <sz val="12"/>
      </rPr>
      <t>ПСД, СК - убрать РП делали по 185-ФЗ</t>
    </r>
  </si>
  <si>
    <t>исключить УС, ЭС в КП и РП (реш.собственников)</t>
  </si>
  <si>
    <t>протокол о переносе срока на 2023</t>
  </si>
  <si>
    <t>перенос на более поздний</t>
  </si>
  <si>
    <t>пока ставим на контроль как приоритетный. Перенос крыши с 2026-2028 на 2023-2025</t>
  </si>
  <si>
    <t>ждем выезд Соловьева</t>
  </si>
  <si>
    <t>перенести на 2020-2022 (письмо Минэнерго № 3225)</t>
  </si>
  <si>
    <t>добавить УС в 2020-2022</t>
  </si>
  <si>
    <t xml:space="preserve">в периоде 2020-2022 РК. </t>
  </si>
  <si>
    <t>для информации</t>
  </si>
  <si>
    <t>Томилова (в 2020 сделают РК на СС, потом прийдут на общий за ЛО пока продлили на 3 года)</t>
  </si>
  <si>
    <t>перенести срок ремонта ЛО (сделан в 2007). В 2020-2022 смена на инж. по протоколу</t>
  </si>
  <si>
    <t>(3 подъезда- 3 ЛО. Делаем 1 и 3. Во втором сделан в 2008)</t>
  </si>
  <si>
    <t>Марьяновка, ул. Ленина, д. 3</t>
  </si>
  <si>
    <t xml:space="preserve">исключили ВС, ВО, ТС. Принято ЭС </t>
  </si>
  <si>
    <t>на контроль как приоритетный. поставим РК на 21-22</t>
  </si>
  <si>
    <t>в 2023-2025 поставили ВС, ТС, ВО (решение ОСС)</t>
  </si>
  <si>
    <t>протокол о переносе срока на 2023 год</t>
  </si>
  <si>
    <t>перенос на более поздний по протоколу</t>
  </si>
  <si>
    <t>перенос на более поздний (письмо Адм.ГП от 22.05.2020 №01-35/252) Протокол перенос на 2028</t>
  </si>
  <si>
    <t>перенос на более поздний будет ТОЛЬКО ПОСЛЕ официального Распоряжения и/или создания комиссии</t>
  </si>
  <si>
    <t>перенос на более поздний (письмо Адм.ГП от 22.05.2020 №01-35/252). Протокол смена на РК</t>
  </si>
  <si>
    <t>перенос на более поздний (письмо Адм.ГП от 22.05.2020 №01-35/252) Протокол смена на РК</t>
  </si>
  <si>
    <t>перенос на более поздний (письмо Адм.ГП от 22.05.2020 №01-35/252)</t>
  </si>
  <si>
    <t>поменяла виды и период в РП на поближе. Был очень далеко</t>
  </si>
  <si>
    <t>хотят в периоде 2023-2025 поменять на РК. Протокол переделывают</t>
  </si>
  <si>
    <t xml:space="preserve">убрали нежилое помещение 507,7 кв.м. </t>
  </si>
  <si>
    <t>Штиль (поменять площадь? Год постройки 2014, вторая очередь 2016. но не меняем)</t>
  </si>
  <si>
    <t>надо изменить на РФС, есть протокол и есть готовый проект на фасад НО ОН РАСТОРГНУТ. Заключаем прямой договор. И Можно выставить на смр</t>
  </si>
  <si>
    <t>исключить ТС из 2019 - отказ собственников. В КП 2019 нет, почистили период 2017-2019</t>
  </si>
  <si>
    <t>убираем УС из 2019 в КП и РП</t>
  </si>
  <si>
    <t>ДС перенос ТС на 2020</t>
  </si>
  <si>
    <t>добавили в 2019 РФС, ВС, ТС и в 2020 ТС</t>
  </si>
  <si>
    <t>добавили в 2019 РФС, ВС, РПОД</t>
  </si>
  <si>
    <t>возможно будет добавлен в проект кп на 20-22 вс, во, тс, ус (все согласовано и отыграно, но искл. Из рп,кп,и гросса)</t>
  </si>
  <si>
    <t>протокол на смену в 2023-2025 на всю инж.</t>
  </si>
  <si>
    <t>большой разрыв между ремонтами, сдвинуть раньше с 29-31</t>
  </si>
  <si>
    <t>г. Омск, ул. Карбышева, д. 3В</t>
  </si>
  <si>
    <t>фасад в 2019г.</t>
  </si>
  <si>
    <t>г. Омск, ул. Красных Зорь, д. 83А</t>
  </si>
  <si>
    <t>г. Омск, ул. Авиагородок, д. 11А</t>
  </si>
  <si>
    <t>г. Омск, ул. Вострецова, д. 7, корпус 1</t>
  </si>
  <si>
    <t>г. Омск, ул. Взлетная, д. 3А</t>
  </si>
  <si>
    <t xml:space="preserve">г. Омск, ул. Ялтинская, д. 30 </t>
  </si>
  <si>
    <t>Скорректировать гостевой маршрут (добавить РФС, СК в 2019)</t>
  </si>
  <si>
    <t>перенести срок в КП и РП на 2023, акт недопуска.хотят экспертизу по аварийности. СЗ № 319 (будет заключение, письмо в ОМС и Минэнерго)</t>
  </si>
  <si>
    <t>плановый период на более поздний по Распоряжению по факту воспрепятствования</t>
  </si>
  <si>
    <t>изменить вид работ в 2023-2025 на РК был протокол до 2043</t>
  </si>
  <si>
    <t>добавлено ЭС, ВС, ВО. ПСД на эс, вс, тс, ус. СМР почти выполнены</t>
  </si>
  <si>
    <t>обращение в Адм. Надо пораньше</t>
  </si>
  <si>
    <t>ул. Красный Путь, д. 127</t>
  </si>
  <si>
    <t>по суду в 2013 ТС, ВС и в 2014 по суду ТС, ВС, УС, окна</t>
  </si>
  <si>
    <t>отказ от ремонта инж. Хотят фасад, ждем протокол</t>
  </si>
  <si>
    <t>Протокол ОСС об отказе ремонта ЭС. Убрать из КП и РП</t>
  </si>
  <si>
    <t>исключить вид УС согласно акта обследования. УС не требуется, установлены</t>
  </si>
  <si>
    <t>добавить в кп и рп по 2020 еще ВО, ЭС, УС??</t>
  </si>
  <si>
    <t>изменить на инж. была тех. Ошибка</t>
  </si>
  <si>
    <t>протокол на смену (укрепление и ремонт балконов). РФС, РП, УНК, ПСД, СК</t>
  </si>
  <si>
    <t>в 2020-2022 вернуть РФС, ПСД</t>
  </si>
  <si>
    <t>есть протокол согласования пределки, по возможности перенести ЛО на 2020-2022</t>
  </si>
  <si>
    <t xml:space="preserve">писмо УК, СЗ по исключению ВО, ЭС - не нужно </t>
  </si>
  <si>
    <t>протокол на смену на инж</t>
  </si>
  <si>
    <t>г. Омск, ул. 21-я Амурская, д. 21</t>
  </si>
  <si>
    <t>письмо Знак Качества об аварийном состоянии чердачного перекрытия (что делаем ???)</t>
  </si>
  <si>
    <t>г. Омск, ул. Катышева, д. 68</t>
  </si>
  <si>
    <t>постановление № 483-п от 17.08.2020 о признании аварийным (ремонт инж. сделан в 2018 на 1 млн.руб.)</t>
  </si>
  <si>
    <t>добавить СК</t>
  </si>
  <si>
    <t>добавить РК, ПСД по ЧС 2020-2022</t>
  </si>
  <si>
    <t>смена на РК, инж. ранее сделана. Изменен год на 2021. хотят смену на частичный ремонт крыши (но был по 185-ФЗ) Протокола нет, только письмо Администрации</t>
  </si>
  <si>
    <t>поставить в приоритет после ЛП у Гаака. Выставить на ПСД в приоритетных. РК, ПСД, СК</t>
  </si>
  <si>
    <t>убрать УС в периоде 2020-2022</t>
  </si>
  <si>
    <t>опять смена на ФАСАД (протокол сентябрь 2020)</t>
  </si>
  <si>
    <t>письмо Адм. Перенести на 2023. Протокол перенос на 2025</t>
  </si>
  <si>
    <t>РФС сделан в 2016 по суду. Исключаем из договора. Ставим по факту в период</t>
  </si>
  <si>
    <t>расторжение договора (недопуск собственников), смена на РФС, РП, ПСД, СК</t>
  </si>
  <si>
    <t>в периоде 2020-2022 оставить только ТС, ПСД,СК</t>
  </si>
  <si>
    <t>г. Омск, ул. 1-я Тепловозная, д. 14</t>
  </si>
  <si>
    <t>Заключение МЖВК о признании МКД аварийным</t>
  </si>
  <si>
    <t>в периоде 2020-2022 оставить только ВС, ТС, ПСД,СК</t>
  </si>
  <si>
    <t>добавить СК в 2020-2022 (ТС должны доиграть и в проект внести изм)</t>
  </si>
  <si>
    <t>протокол о переносе срока на 2025</t>
  </si>
  <si>
    <t>ремонт ЭС, УС выполнен на СС, оставляем факт</t>
  </si>
  <si>
    <t>(Ольга Ивановна 89081054336 rogozka82@mail.ru)</t>
  </si>
  <si>
    <t>ВИД РАБОТ ОСТАНЕТСЯ ТОЛЬКО РК будет перенос на 2020 (по резолюции был на 2021). Закрываем в 2020</t>
  </si>
  <si>
    <t>ЗАКРЫВАЕМ В 2020 РФС</t>
  </si>
  <si>
    <t>во, псд, ск - 2020-2022, ост. Инж в 2023-2025 (так как должен быть один проект на три дома)</t>
  </si>
  <si>
    <t>смена по протоколу в периоде 2020-2022 ЭС, ВО, ПСД, СК (так как должен быть один проект на три дома)</t>
  </si>
  <si>
    <t>смена по протоколу в периоде 2020-2022 ЭС, ВС, ВО, ТС, ПСД, СК</t>
  </si>
  <si>
    <t>протокол на смену  до 2043</t>
  </si>
  <si>
    <t>смена по протоколу на РК (договор на ПСД расторгнут, будет перевыставление)</t>
  </si>
  <si>
    <t>искл. ВО, УС по решению ОСС. Останется только ЭС, ПСД, СК в 2020-2022</t>
  </si>
  <si>
    <t>добавить СК в период 2020-2022</t>
  </si>
  <si>
    <t>в период 2020-2022 добавлен СК</t>
  </si>
  <si>
    <t>добавить УНК по протоколу. Есть СЗ от Первых №668 от 11.09.2020 по искл. Из договора у Сиблифта</t>
  </si>
  <si>
    <t>доп. Работы по водосточке в 2020-2022</t>
  </si>
  <si>
    <t>добавить УНК по протоколу (на контроле Правительства)</t>
  </si>
  <si>
    <t>из 2020-2022 искл. ТС, перенести по межремонт. Сроку (ТС, ВС в 2015). ЭС принято!</t>
  </si>
  <si>
    <t>в 2020-2022 добавить ВО по протоколу и доработать проект. УС исключить</t>
  </si>
  <si>
    <t>г. Омск, городок Комсомольский, д. 5А</t>
  </si>
  <si>
    <t>постановление о признании аварийным от 12.10.2020 №626-п</t>
  </si>
  <si>
    <t>обсудить (будем оспаривать Постановление?)</t>
  </si>
  <si>
    <t>г. Омск, ул. Авиагородок, д. 37а</t>
  </si>
  <si>
    <t xml:space="preserve">постановление о признании аварийным от 12.10.2020 №626-п </t>
  </si>
  <si>
    <t>протокол на смену на РПОД планируют переход на СС (все сделано). Перенос по межремонту будет ТОЛЬКО ПОСЛЕ официального Распоряжения и/или создания комиссии.  Смена на РПОД возможна будет только, если перейдут на СС</t>
  </si>
  <si>
    <t>перенос на более поздний будет ТОЛЬКО ПОСЛЕ официального Распоряжения и/или создания комиссии. Смена на РПОД возможна будет только, если перейдут на СС</t>
  </si>
  <si>
    <t>смена на РК по протоколу, оставляем на 2022</t>
  </si>
  <si>
    <t>смена на РФС, РП по протоколу, оставляем на 2022</t>
  </si>
  <si>
    <t>г. Калачинск, ул. Петра Ильичева, д. 5</t>
  </si>
  <si>
    <t>4 жилых помещения, 2 нежилых. Протокол об исключении из РП - как менее 5 квартир</t>
  </si>
  <si>
    <t>смена на РК, ПСД, СК в 2020-2022</t>
  </si>
  <si>
    <t>ПСД на 2022, СМР РК, СК на 2023 по резолюции с ЛП</t>
  </si>
  <si>
    <t>ПСД на 2022, СМР ИНЖ, СК на 2023 по резолюции с ЛП</t>
  </si>
  <si>
    <t>ВСЕ НА 2021!!! ПСД на 2022, СМР РК, СК на 2023 по резолюции с ЛП, а по СЗ ПСД на 2020, СМР на 2021!!!</t>
  </si>
  <si>
    <t>ПСД на 2022, СМР ИНЖ, СК на 2023 по резолюции с ЛП (был и 2025-2026гг по резолюции)</t>
  </si>
  <si>
    <t>ВСЕ НА 2021!!! приоритетный с ЛП, протокол предоставлен (РК, ПСД, СК 2020-2022)</t>
  </si>
  <si>
    <t>ВСЕ НА 2021!!! ПСД на 2022, СМР РК, СК на 2023 по резолюции с ЛП. НО! По СЗ ПСД 2020, СМР 2021! Но не успеем в 2020 ПСД</t>
  </si>
  <si>
    <t>по резолюции с ЛП. Учесть при формирвании КП на 2023</t>
  </si>
  <si>
    <t>в 2020-2022 ЭС заменено на УС по протоколу. В 2026-2028 смена на РК по протоколу</t>
  </si>
  <si>
    <t>в 2020-2022 исключили ЭС, УС. МКД принят</t>
  </si>
  <si>
    <t>с. Бражниково, ул. Луговая, д. 10</t>
  </si>
  <si>
    <t>постановление от 28.09.2020 №222/2-п о признании аварийным</t>
  </si>
  <si>
    <t>перенесли РК, ПСД, СК на 2020-2022 по ЛП</t>
  </si>
  <si>
    <t>смена на ВО, ТС по протоколу, был по 185-фз в 2011, но износ систем ! (расторжение всех договоров по фундаменту)</t>
  </si>
  <si>
    <t>Соб-ки не допускают проектировщиков, ремонт крыши, рпод, тс, вс, эс, во и псд делает по другим источникам</t>
  </si>
  <si>
    <t>ушел на СС. Изменили год на 2022</t>
  </si>
  <si>
    <t>будет только ЭС, остальное -ПЕРЕНОС</t>
  </si>
  <si>
    <t>не меняли, только работы</t>
  </si>
  <si>
    <t>убрали УС, ЭС (по  протоколу не треб.)</t>
  </si>
  <si>
    <t>убрали УС</t>
  </si>
  <si>
    <t>смена по протоколу на ЭС, ТС, ВО (после авг.предложения. Утвержают, что крыша отремонтирована - узнать год!)</t>
  </si>
  <si>
    <t>ТС,УС выполнено СЭРС. ВО,ВС отказ собствеников по протоколу (выполнены в 2009)</t>
  </si>
  <si>
    <t>изменен год на 1960 по БТИ и сроки по межремонтному периоду.</t>
  </si>
  <si>
    <t>Смена на РФС по протоколу. Ремонт был в 2009. Письмо УК</t>
  </si>
  <si>
    <t>письмо Адм. Перенести на 2023. Протокол перенос на 2026</t>
  </si>
  <si>
    <t>смена на РК по протоколу. Письмо в Минэнерго. Также есть Распоряжение по факту восрепятствования</t>
  </si>
  <si>
    <t>смена по протоколу</t>
  </si>
  <si>
    <t>Добавлено ВО по протоколу. Доигрываем отдельно ПСД и СМР</t>
  </si>
  <si>
    <t xml:space="preserve"> в 2020-2022 меняем на ВС, ВО по протоколу. Ост. по межремонт</t>
  </si>
  <si>
    <t xml:space="preserve">Инж. выполнена в 2009, перенос по межремонт. </t>
  </si>
  <si>
    <t>протокол о переносе на 2023. Вместо него Щорса 32</t>
  </si>
  <si>
    <t>перенос на 2020-2022 вместо Комсомольской 32</t>
  </si>
  <si>
    <t>был ремонт в 2009, перенос по межремонт. Также собираются на спец.счет</t>
  </si>
  <si>
    <t>перенос на более поздний по Распоряжению по факту воспрепятствования</t>
  </si>
  <si>
    <t>Ремонт ЛО в подъезде 1 в 2007, в подъездах 2,3,4 в 2003 выполнен. Изменено согласно межремонт. Есть паспорт ЛО</t>
  </si>
  <si>
    <t>г. Омск, ул. Доковская, д. 25, корпус 10</t>
  </si>
  <si>
    <t>дом снесен (на территории нефтезавода)</t>
  </si>
  <si>
    <t>ремонт по суду (ОМСКЭЛЕКТРО)</t>
  </si>
  <si>
    <t>отказ от ВО в периоде 2020-2022 по протоколу</t>
  </si>
  <si>
    <t>смена на инж. и перенос на 2023-2025 (ранее не можем. Уже выполнен ремонт крыши и фасада!!!)</t>
  </si>
  <si>
    <t>изменен год на 1971 по тех.паспорту и сроки по межремонтному периоду.</t>
  </si>
  <si>
    <t>изменена площадь по тех.паспорту (изменить в КР 1.1 и ГРОСС)</t>
  </si>
  <si>
    <t>включен, 2018 года ввода в эксплуатацию</t>
  </si>
  <si>
    <t>включен, 2014 года ввода в эксплуатацию</t>
  </si>
  <si>
    <t>мкр. Загородный, д. 14, корпус 1</t>
  </si>
  <si>
    <t>Распоряжение Адм.г.Омска от 26.02.2020 №216 об аннулировании и присвоении адресов (будет Загородный 14 с 1 квартиры по 84 и 14 корпус 1 с 85 квартиры по 146)</t>
  </si>
  <si>
    <t>включен, 2016 года ввода в эксплуатацию</t>
  </si>
  <si>
    <t>включен, 1981 года постройки</t>
  </si>
  <si>
    <t>разделение на очереди по экспертизе</t>
  </si>
  <si>
    <t>поставили поближе</t>
  </si>
  <si>
    <t>добавлены доп.работы по ТС, СК на 2021</t>
  </si>
  <si>
    <t>р.п. Саргатское, Кв. 19-й, д. 9</t>
  </si>
  <si>
    <t>Исключаем из КП и РП. Не будет доп.работ. Останутся основные в 2019</t>
  </si>
  <si>
    <t>добавить доп.работы по суду. Выполнен был в 2017 (СК убрали)</t>
  </si>
  <si>
    <t>РК, РФС, УНК, ВС, ВО, ТС, ЭС - делает город за счет резервного фонда (письмо САО от 18.11.2020 №их-АСАО/15-2455)</t>
  </si>
  <si>
    <t>СЗ приоритетный. Перенесли инж в 2022</t>
  </si>
  <si>
    <t>добавили ПСД (так как должен быть один проект на три дома)</t>
  </si>
  <si>
    <t>Убрали УС + протокол переноса на 2022</t>
  </si>
  <si>
    <t>смена на РФС, РП (по протоколу, оставляем на 2022 - ЖДЕМ!)</t>
  </si>
  <si>
    <t>смена на инж по протоколу в 2020-2022 через Минэнерго</t>
  </si>
  <si>
    <t>письмо через Минэнерго (оставили в 2023-2025, но изменили на РФС, РП, УНК по заключению)</t>
  </si>
  <si>
    <t>письмо через Минэнерго (оставили в 2023-2025, но изменили на РФС, РП)</t>
  </si>
  <si>
    <t>смена на инж. по протоколу</t>
  </si>
  <si>
    <t>добавлено УС по факту</t>
  </si>
  <si>
    <t>исключено УС</t>
  </si>
  <si>
    <t>без УС</t>
  </si>
  <si>
    <t>без УС . на спец.счет уходят</t>
  </si>
  <si>
    <t xml:space="preserve">без автомат. Узлы учета в ТС сидят </t>
  </si>
  <si>
    <t xml:space="preserve">ремонт сделан всего в 2011, Перенос по межремонту будет ТОЛЬКО ПОСЛЕ официального Распоряжения и/или создания комиссии. </t>
  </si>
  <si>
    <t>убрали УС и оставили работы по факту на СС</t>
  </si>
  <si>
    <t>оставили работы по факту на СС в периоде 2020-2022</t>
  </si>
  <si>
    <t>оставили УС по факту на СС</t>
  </si>
  <si>
    <t>убрали УС и добавили ВО (предложение было на все)</t>
  </si>
  <si>
    <t>заключен прямой договор на ПСД РФС, РП. Недопуск. Хотят смену на РК. Протокол поступил</t>
  </si>
  <si>
    <t>ДА/внесено в проект</t>
  </si>
  <si>
    <t>хотят РК раньше (стоит в периоде 2023-2025, не меняли). Год постройки изменен на 1969 (ГИС ЖКХ)</t>
  </si>
  <si>
    <t>учесть в КП на 2023???</t>
  </si>
  <si>
    <t>Год постройки изменен на 1968 (ГИС ЖКХ)</t>
  </si>
  <si>
    <t>смена на инж. по протоколу. (стоит в периоде 2026-2028, не меняли)</t>
  </si>
  <si>
    <t>с. Звездино, ул. Ленина, д. 2</t>
  </si>
  <si>
    <t>Письмо ОМС от 30.01.2020 о переносе на более поздний срок, дом пустующий, письмо АРГО - в МКД не коммуникаций, окон, дверей, жильцов. Исключен</t>
  </si>
  <si>
    <t>смена на РК в 2023-2025 по протоколу</t>
  </si>
  <si>
    <t>смена на инж. в 2026-2028 по протоколу</t>
  </si>
  <si>
    <t>перенос на 2020-2022 крыша в плохом состоянии, есть заключение</t>
  </si>
  <si>
    <t>с. Карповка, ул. Первомайская, д. 6</t>
  </si>
  <si>
    <t>превышение совокупной стоимости (заброшенный дом)</t>
  </si>
  <si>
    <t>с. Карповка, ул. Первомайская, д. 8</t>
  </si>
  <si>
    <t>включен, 2017 года ввода в эксплуатацию (Калачинский МР)</t>
  </si>
  <si>
    <t>добавлено РК, СК по экспертизе</t>
  </si>
  <si>
    <t>определение видов работ до 2043 по протоколу</t>
  </si>
  <si>
    <t>смена на РФС в 2026-2028 по протоколу</t>
  </si>
  <si>
    <t>г. Омск, пр. Маркса, д. 37</t>
  </si>
  <si>
    <t>Птицефабрика, д. 38</t>
  </si>
  <si>
    <t>смена на РФС в 2029-2031 по протоколу</t>
  </si>
  <si>
    <t>смена на ИНЖ в 2023-2025 по протоколу</t>
  </si>
  <si>
    <t>смена на РФС в 2023-2025 по протоколу</t>
  </si>
  <si>
    <t>отказ от ЭС, добавили ВО по протоколу</t>
  </si>
  <si>
    <t>отказ от ЭС по протоколу, тк был ремонт ЭС в 2017 году</t>
  </si>
  <si>
    <t>отказ от УС по протоколу</t>
  </si>
  <si>
    <t>включен, 2019 года ввода в эксплуатацию</t>
  </si>
  <si>
    <t>поставили ВО пока в 2023-2025 (ремонт был в 2009, но есть акт, что в аварийном состоянии канализация)</t>
  </si>
  <si>
    <t>обсудить, может раньше</t>
  </si>
  <si>
    <t>смена по протоколу на РФС, УНК, ПСД. (РК, СК - должны делать Омскэлектро)</t>
  </si>
  <si>
    <t>смена по протоколу на РК в периоде 2023-2025</t>
  </si>
  <si>
    <t>НЕТ/ДА</t>
  </si>
  <si>
    <t>СЗ ПТО об исключении из договора на СМР ВО,УС, ЭС (нет тех. Возможности и отказ собственников). Исключили ВС, ТС из периода 2020-2022</t>
  </si>
  <si>
    <t>на комиссию</t>
  </si>
  <si>
    <t>СЗ ПТО об исключении из договора на СМР ВО,УС, ЭС (нет тех. Возможности и отказ собственников)</t>
  </si>
  <si>
    <t>добавлено ПСД в период 2020-2022 по Омскэлектро</t>
  </si>
  <si>
    <t>г. Омск, ул. 3-я Любинская, д. 13Б</t>
  </si>
  <si>
    <t>г. Омск, ул. Путилова, д. 7Б</t>
  </si>
  <si>
    <t>г. Омск, ул. 22 Апреля, д. 8Б</t>
  </si>
  <si>
    <t>г. Омск, 17-й Военный городок, д. 367</t>
  </si>
  <si>
    <t>г. Омск, 17-й Военный городок, д. 370</t>
  </si>
  <si>
    <t>г. Омск, ул. 21-я Амурская, д. 24Б</t>
  </si>
  <si>
    <t>г. Омск, ул. Багратиона, д. 29Б</t>
  </si>
  <si>
    <t>г. Омск, ул. Челюскинцев, д. 83Б</t>
  </si>
  <si>
    <t>убираем УС из 2020-2022</t>
  </si>
  <si>
    <t>убрали ПСД из 2020-2022</t>
  </si>
  <si>
    <t>добавлен СК в период 2020-2022</t>
  </si>
  <si>
    <t>делает ВС, ТС Омскэлектро и УС (исключаем/включаем). Во, эс -фонд делает. Готовится ДС на расторжение договора на ПСД</t>
  </si>
  <si>
    <t>убрали УС из 2020-2022</t>
  </si>
  <si>
    <t>дом на комиссию</t>
  </si>
  <si>
    <t>изменено во всех периодах</t>
  </si>
  <si>
    <t>с. Карповка, ул. Советская, д. 16</t>
  </si>
  <si>
    <t>исключен (превышение совокупной стоимости ремонта)</t>
  </si>
  <si>
    <t>с. Карповка, ул. Советская, д. 16А</t>
  </si>
  <si>
    <t>превышение совокупной стоимости (не исключали)</t>
  </si>
  <si>
    <t>добавлено ЛО</t>
  </si>
  <si>
    <t>у Тани нет</t>
  </si>
  <si>
    <t>НА КОМИССИЮ</t>
  </si>
  <si>
    <t>убрали ВС, ВО и добавили РФС, БДТ (по информации ген подрядчика)</t>
  </si>
  <si>
    <t>убрать из периода 2020-2022 СК у ЛО (в КП УБРАЛИ),  ДОБАВЛЕН ЭС, РФС НА СС РО В 2021</t>
  </si>
  <si>
    <t>внесено в КП 2021 (СС РО)</t>
  </si>
  <si>
    <t>оставляем ли в плане ЛО, ПСД?</t>
  </si>
  <si>
    <t>убрать из периода 2020-2022 СК, ПСД у ЛО (в КП УБРАЛИ) ЛО 2 ШТ СДЕЛАЛИ НА СС УК</t>
  </si>
  <si>
    <t xml:space="preserve">внесено в КП 2021 (СС УК) 2 ед. ЛО выполнены. </t>
  </si>
  <si>
    <t>еще исключить надо ПСД в РП и КП</t>
  </si>
  <si>
    <t>убрать из периода 2020-2022 СК у ЛО (в КП УБРАЛИ),  ДОБАВЛЕН ВС, УС НА СС РО В 2021</t>
  </si>
  <si>
    <t>внести в КП на 2021 по СС РО</t>
  </si>
  <si>
    <t xml:space="preserve">смена на инж. по протоколу в периоде 2020-2022. ЛО сделан в 2007. </t>
  </si>
  <si>
    <t>В КП внесено и в список для направления предложений</t>
  </si>
  <si>
    <t>убрать из периода 2020-2022 СК у ЛО (в КП УБРАЛИ) ДОБАВИТЬ ВС В КП НА 2021, СДЕЛАЛИ НА СС РО</t>
  </si>
  <si>
    <t>внесено в КП на 2021</t>
  </si>
  <si>
    <t>убрать из периода 2020-2022 СК и ПСД у ЛО (в КП УБРАЛИ)</t>
  </si>
  <si>
    <t>убрали из периода 2020-2022 СК у ЛО (в КП УБРАЛИ). Добавили ЭС в период 2020-2022. В 2026-2028 ЭС убрали</t>
  </si>
  <si>
    <t>внесено в КП 2021 по СС РО</t>
  </si>
  <si>
    <t>сделан ремонт ЛО в 2004 надо убрать из 2020-2022 по межремонту. Изменения по всем периодам. смена на инж. ждем протокол</t>
  </si>
  <si>
    <t>внесено в КП (работы исключены)</t>
  </si>
  <si>
    <t>вернуть РК в период 2020-2022 (делаем мы). Поменялись все периоды, раньше сдвинули</t>
  </si>
  <si>
    <t>внесено в КП</t>
  </si>
  <si>
    <t>да</t>
  </si>
  <si>
    <t>ЛО в 2007 сделано. Перенос по межремонту в 2032</t>
  </si>
  <si>
    <t>из 2020 исключаем ВС (дом принят, все без воды)</t>
  </si>
  <si>
    <t>есть протокол до 2043 (нужна крыша в первом периоде). Сдвинули периоды пораньше</t>
  </si>
  <si>
    <t>есть протокол до 2043 (нужна крыша в первом периоде).</t>
  </si>
  <si>
    <t>был ремонт крыши в 2016. произошло возгорание эл.щитов звонила АДМ. (просят на 23-25 перенести инж., ЖДЕМ ПИСЬМО И ПРОТОКОЛ)</t>
  </si>
  <si>
    <t>есть протокол до 2043 (нужна инж в периоде 2023-2025)</t>
  </si>
  <si>
    <t>по возможности перенести РК на более ранний срок (единственный у кого не было еще ремонта, учитывая год)</t>
  </si>
  <si>
    <t>учесть в КП на 2023-2025</t>
  </si>
  <si>
    <t>добавить в период 2020-2022 ПСД инж. 2020 Омскэлектро</t>
  </si>
  <si>
    <t>добавить в период 2020-2022 РПОД в 2020 Омскэлектро</t>
  </si>
  <si>
    <t>по итогам ЛП ПСД на 2022, СМР на 2023</t>
  </si>
  <si>
    <t>внесено в КП на 2022 ПСД и в список предложений</t>
  </si>
  <si>
    <t>в 2012 был ремонт РК, РФС, РП, ТС, ВС. (будет ли смена видов работ или перенос на более поздний период). Готовится ДС на расторжение договора на ПСД</t>
  </si>
  <si>
    <t>ТС, ЭС ост. (ВС, УС исключены, ремонт выполнен в 2009, письмо Адм.)</t>
  </si>
  <si>
    <t>исключить работу РП (не делали)</t>
  </si>
  <si>
    <t>отметить ремонт РК в 2019 Администрацией по гостевому на 6407553,60 и СК на 19619,52 (федеральные средства). В 2021 делают РФС (местные средства) Администрацией пока на 11576698,8 без СК и ПСД. Добавить смену на инж. в периоде 2020-2022</t>
  </si>
  <si>
    <t>внесено в КП и в список предложений</t>
  </si>
  <si>
    <t>исключена работа ЭС, УС (ремонт выполнен в 2009, письмо Адм.)</t>
  </si>
  <si>
    <t>добавить в РП и КП на 2020 год подвал по факту. по ЛП просят ЭС перенести на более ранний. НО не расчитались за РФС, РП. ЭС учтен в периоде 2026-2028</t>
  </si>
  <si>
    <t>г. Омск, ул. Добровольского, д. 14</t>
  </si>
  <si>
    <t>переименован в г. Омск, ул. Кемеровская угол ул. Добровольского, д. 24/14</t>
  </si>
  <si>
    <t>скопировано во вкладку Переименование</t>
  </si>
  <si>
    <t>г. Омск, ул. Маршала Жукова, д. 6</t>
  </si>
  <si>
    <r>
      <t>разделение по очередям 3 строения (</t>
    </r>
    <r>
      <rPr>
        <rFont val="Times New Roman"/>
        <color theme="3" tint="0.399914548173467"/>
        <sz val="12"/>
      </rPr>
      <t>г. Омск, ул. Маршала Жукова, д. 6 строение литера А с 1 по 78 кв. УК на Рабкоровской;</t>
    </r>
    <r>
      <rPr>
        <rFont val="Times New Roman"/>
        <color rgb="00B050" tint="0"/>
        <sz val="12"/>
      </rPr>
      <t xml:space="preserve"> г. Омск, ул. Маршала Жукова, д. 6 строение литера А,А1 с 79 по 110 кв., ТСЖ Элита;</t>
    </r>
    <r>
      <rPr>
        <rFont val="Times New Roman"/>
        <color rgb="000000" tint="0"/>
        <sz val="12"/>
      </rPr>
      <t xml:space="preserve"> </t>
    </r>
    <r>
      <rPr>
        <rFont val="Times New Roman"/>
        <color theme="5" tint="0"/>
        <sz val="12"/>
      </rPr>
      <t>г. Омск, ул. Маршала Жукова, угол Почтовая, д. 6/22 с 111 по 148 кв. есть нежилое помещение 5П 75,9кв.м, ТСЖ УЮТ</t>
    </r>
    <r>
      <rPr>
        <rFont val="Times New Roman"/>
        <color rgb="000000" tint="0"/>
        <sz val="12"/>
      </rPr>
      <t>)</t>
    </r>
  </si>
  <si>
    <t>РФС сделан по гостевому в 2019 на 3825930,00 и СК на 10619,60 (федеральные средства). Смена на инж. в периоде 2020-2022. ост. По межрем.</t>
  </si>
  <si>
    <t xml:space="preserve">внесено в КП 2020-2022, добавить в КП 2019 </t>
  </si>
  <si>
    <t>письмо ДГХ выполнен ремонт в 2009 ЭС, ВС, ВО, ТС, РК, РП. Расторж. Договора на ПСД. Перенос по межремонту или смена после официального Распоряжения</t>
  </si>
  <si>
    <t>на комиссию. ВЕРНУТЬ в КП (исключили работы)</t>
  </si>
  <si>
    <t>письмо ДГХ выполнен ремонт в 2008 ЭС, ВС, ВО, ТС, РК, РФС. Расторж. Договора на ПСД. Перенос по межремонту?</t>
  </si>
  <si>
    <t>на комиссию. Внесено в КП (исключили работы)</t>
  </si>
  <si>
    <t>надо Распоряжение</t>
  </si>
  <si>
    <t>Стоимость ПСД по факту оставляем в периоде 2020-2022. протокол ОСС о переносе на 2026 (ремонт сделан в 2009). Работы по всем периодам сдвинули на ячейку. Остается только ЭС выполнено</t>
  </si>
  <si>
    <t>нет</t>
  </si>
  <si>
    <t>письмо Админ.(вход. 4884) По рассмотрению исключения домов из РП</t>
  </si>
  <si>
    <t>с. Колосовка, Кв. 37-й, д. 4</t>
  </si>
  <si>
    <t>добавлено по протоколу. (ЧАСТЬ ПЛАНИРОВАЛИ ПО 101-П И ЗА СЧЕТ МЕСТНОГО БЮДЖЕТА, НО НЕ БУДЕТ) Итого РФС, РФ, РП, УНК, ПСД, СК. Все периоды изменены</t>
  </si>
  <si>
    <t>В КП внесено</t>
  </si>
  <si>
    <t>выполнен на СС (ПСД). ПСД в 2019 на РК. (Исключаем СМР из РП). Но в 2020 сделали РФС</t>
  </si>
  <si>
    <t>выполнен на СС (ПСД). Только ПСД в 2019 (исключаем СМР из РП)</t>
  </si>
  <si>
    <t>отказ от ТС, ВС (протокол от 07.05.2021)</t>
  </si>
  <si>
    <t>отказ от ТС, ВС (протокол от 07.05.2021). Только ЭС ост.</t>
  </si>
  <si>
    <t>отказ от ТС, ВС (протокол от 07.05.2021). Итого в 2020-2022 остается ЭС</t>
  </si>
  <si>
    <t>отказ от ВС (протокол от 07.05.2021). ВО сделано в 2013. Итого в 2020-2022 остается ТС</t>
  </si>
  <si>
    <t>было расторжение. Надо УНК. Протокола еще нет</t>
  </si>
  <si>
    <t>СС РО (добавлено ТС в период 2020-2022). Из 2032-2034 убрали ТС</t>
  </si>
  <si>
    <t>внесено в КП по СС РО</t>
  </si>
  <si>
    <t>СС РО (собирается на общий счет, чтобы сделать ЛО. потратили на РК 2 млн, остаток 5 млн.) Из 2020-2022 исключен РФС, договор расторгли. В 2035-2037 поменяли на РФС, РП, ПСД, СК. В 2041-2043 поставили РФ, ПСД, СК</t>
  </si>
  <si>
    <t>СС РО (добавлено ВС в период 2020-2022). ЛО, ПСД, СК убираем (4 ед. в 2009 сделано). Из 2035-2037 убрали ВС. И остальные работы в периодах изменены</t>
  </si>
  <si>
    <t>в период 2017-2019 добавлен РП и КП по факту. Из 2038-2040 убрали</t>
  </si>
  <si>
    <t>СС РО добавлен РПОД в период 2020-2022</t>
  </si>
  <si>
    <t>СС РО в периоде 2020-2022 добавлено ВС. Из периода 2041-2043 ВС искл. Соответственно</t>
  </si>
  <si>
    <t>СС РО в периоде 2020-2022 добавлено ЭС. Из периода 2035-2037 ЭС, ПСД, СК искл. Соответственно</t>
  </si>
  <si>
    <t>СС РО в периоде 2020-2022 добавлено ВС, УС. Из периода 2038-2040 ВС искл. Соответственно</t>
  </si>
  <si>
    <t>в периоде 2023-2025 смена КЭ на РК по протоколу</t>
  </si>
  <si>
    <t>смена КЭ на РК в первом периоде и далее по протоколу об опр. видов</t>
  </si>
  <si>
    <t>смена в периоде 2020-2022 на РФС, надо предложение. ПСД инж. расторгать</t>
  </si>
  <si>
    <t>в периоде 2023-2025 смена КЭ на РФС по протоколу</t>
  </si>
  <si>
    <t>в периоде 2023-2025 смена КЭ на РФС по протоколу, подвинула период по РФ на "раньше"</t>
  </si>
  <si>
    <t>в периоде 2026-2028 смена КЭ на РК по протоколу</t>
  </si>
  <si>
    <t>в периоде 2023-2025 смена КЭ на РК по протоколу, подвинула период по РФ на "раньше"</t>
  </si>
  <si>
    <t>СС УК (в 2019 ЭС, РФС, РПОД; 2021 РК, 2023-2023 РК; 2027 ТС, ВС, ВО) все в периодах изменилось</t>
  </si>
  <si>
    <t>внесено в КП 2020-2022 по СС УК?</t>
  </si>
  <si>
    <t xml:space="preserve">внести изм. В КП 2019 </t>
  </si>
  <si>
    <t>в периоде 2020-2022 смена КЭ на РФС по протоколу</t>
  </si>
  <si>
    <t>СС УК (в 2018 насосная станция ВС, с 2017 по 2021 РПОД, 2022-2023 РФС, 2026-2028 РК, ПСД, СК, 2035-2037 ЛО, ПСД, СК)</t>
  </si>
  <si>
    <t>внести изм. В КП 2019</t>
  </si>
  <si>
    <t>смена КЭ в первом периоде и далее по протоколу об опр. видов</t>
  </si>
  <si>
    <t>в периоде 2023-2025 смена КЭ на РК по протоколу и далее сдвинула периоды</t>
  </si>
  <si>
    <t xml:space="preserve">в периоде 2026-2028 смена КЭ на РФС по протоколу </t>
  </si>
  <si>
    <t>смена КЭ в первом периоде и далее по протоколу до 2043 года</t>
  </si>
  <si>
    <t>смена по протоколу до 2043 года</t>
  </si>
  <si>
    <t>смена КЭ в периоде 2023-2025 и далее по межремонту</t>
  </si>
  <si>
    <t>смена по протоколу от 05.02.2020 на РК до 2043 года (ГП хочет этот дом и Щорса 43 на более ранний с заменой на другие дома, но не договорились с другими домами)</t>
  </si>
  <si>
    <t xml:space="preserve">смена КЭ в периоде 2023-2025 </t>
  </si>
  <si>
    <t>смена на ИНЖ в 2020-2022 по протоколу</t>
  </si>
  <si>
    <t>смена КЭ в периоде 2026-2028 по протоколу</t>
  </si>
  <si>
    <t>СС УК (в 2017-2019 РК, УС, в 2020-2022 РПОД, МУ, ВО, РФС, ВС и далее все поменяли)</t>
  </si>
  <si>
    <t xml:space="preserve">внести изм. В КП 2019  </t>
  </si>
  <si>
    <t>смена КЭ в периоде 2023-2025 на РК</t>
  </si>
  <si>
    <t>СС УК (в 2017-2019 ЭС, с 2021-2029 УНК, 2032-2034 ТС, ВС, ВО, ПСД, СК, 2038-2040 РК, ПСД, СК</t>
  </si>
  <si>
    <t>внесено изм. В КП 2019  и 2020-2022 по СС УК?</t>
  </si>
  <si>
    <t>надо еще в КП 2019</t>
  </si>
  <si>
    <t>смена КЭ в периоде 2023-2025 на инж</t>
  </si>
  <si>
    <t>смена КЭ в периоде 2023-2025 на РФС</t>
  </si>
  <si>
    <t>смена КЭ в периоде 2023-2025 и далее по протоколу до 2043 года</t>
  </si>
  <si>
    <t>смена КЭ в периоде 2023-2025 на РФС и далее по периодам</t>
  </si>
  <si>
    <t xml:space="preserve">в периоде 2023-2025 добавили ВО по протоколу и РФС подвинули на 2035-2037 </t>
  </si>
  <si>
    <t>включен, 2020 года ввода в эксплуатацию</t>
  </si>
  <si>
    <t>скопирован в вкладку МКД включены</t>
  </si>
  <si>
    <t>включен, 2021 года ввода в эксплуатацию</t>
  </si>
  <si>
    <t>ВО и ТС сделано в 2019 собственниками. Смена по протоколу на РК (водосточка и желоба). И виды по межремонту. Протокол перенос на 2024</t>
  </si>
  <si>
    <t>г. Тара, ул. Военный городок, д. 1</t>
  </si>
  <si>
    <t>исключен из РП. постановление о признании МКД аварийным от 26.05.2021 № 184</t>
  </si>
  <si>
    <t>скопирован в вкладку МКД к исключению</t>
  </si>
  <si>
    <t>исключен УС (ПРИНЯТ ПО ФАКТУ ЭС, ТС, ВС, ВО)</t>
  </si>
  <si>
    <t>псд и договор на смр в работе без ВС!!!! ИСКЛЮЧАЕМ из РП и КП</t>
  </si>
  <si>
    <t>РАСТОРЖЕНИЕ ПСД НА ИНЖ. ВЫПОЛНЕН В 2009. НУЖНА СМЕНА. МОЛЧУНЫ</t>
  </si>
  <si>
    <t>г. Омск, ул. 2-я Совхозная, д. 163</t>
  </si>
  <si>
    <t>получено судебное решение (РО не должен выполнять РК). Постановление о признании МКД аварийным от 10.11.2021 № 686-п исключен</t>
  </si>
  <si>
    <t>г. Омск, ул. XX Партсъезда, д. 47</t>
  </si>
  <si>
    <t>1979 года ввода в эксплуатацию. РЕКОНСТРУКЦИЯ!!!! Из нежилого (училище) в жилое. Еще не произведена</t>
  </si>
  <si>
    <t>р.п. Горьковское, ул. Ленина, д. 27</t>
  </si>
  <si>
    <t>включен - разделен, письмо Администрации Горьковского МР от 16.06.2021 №ИСХ-21/ГРК-1243 Ленина 27 нет есть Ленина 27 корпус 1 и корпус 2</t>
  </si>
  <si>
    <t>скопирован в вкладку Переименование</t>
  </si>
  <si>
    <t>статус ОКН снят</t>
  </si>
  <si>
    <t>исправили общую площадь мкд</t>
  </si>
  <si>
    <t>Магистральная, 47а</t>
  </si>
  <si>
    <t>с/з № 515 от 27.07.2021 есть тех. обследование, направить письмо в Минэнерго. Износ более 73%. Исключаем (если нет, то доб. В РП и КП ПСД и СК на РК в 2020-2022). Признан аварийным - Постановление № 727-п от 29.11.2021</t>
  </si>
  <si>
    <t>исключен из КП</t>
  </si>
  <si>
    <t>НОВОЕ 12.11.2021</t>
  </si>
  <si>
    <t>от Администр. Оконешниковского МР получен акт визуального осмотра тех. Состояния. Живут 1 квартире из 24 (вход. 6733). Вопрос об исключении</t>
  </si>
  <si>
    <t>псд на 2022, смр на 2023</t>
  </si>
  <si>
    <t>смена на РК по протоколу в периоде 2023-2025</t>
  </si>
  <si>
    <t>р.п. Саргатское, Кв. 19-й, д. 11</t>
  </si>
  <si>
    <t>смена по протоколу на РК в периоде 2026-2028, (движ. по др. периодам)</t>
  </si>
  <si>
    <t>смена по протоколу на РФС, РП в периоде 2023-2025</t>
  </si>
  <si>
    <t>смена по протоколу на РФ в периоде 2020-2022 (от 15.07.2021, РФ был в предыдущей редакции! Поп протоколу сменили на инж, все договоры на фундамент расторгли! Сейчас опять меняют на него и год устанавливают 2022)</t>
  </si>
  <si>
    <t>исключили УС из периода 2020-2022</t>
  </si>
  <si>
    <t>в периоде 2020-2022 исключено инж (сделано в 2013), НЕДОПУСК оформлен протоколом, есть СЗ от ПТО. Все по межремонту</t>
  </si>
  <si>
    <t>смена в периоде 2020-2022 на РК по протоколу. Инж. отремонтировали сами (год ремонта не сообщен) и по 185-ФЗ в т.ч.. Сроки по межрем.</t>
  </si>
  <si>
    <t>дом на СС. Добавлено в 2021 ПСД, БДТ по протоколу</t>
  </si>
  <si>
    <t>смена во всех периодах по протоколу</t>
  </si>
  <si>
    <t>Смена в периоде 2020-2022 на РФС, РП по протоколу. ЧЕРЕЗ 2 МЕСЯЦА НОВЫЙ на РК!</t>
  </si>
  <si>
    <t>НОВОЕ 17.09.2021</t>
  </si>
  <si>
    <t>изменения в периодах по межремонту (был по 185-фз и работы дублировались). В 2020 сделано УС. внесено в КП и в список предложений</t>
  </si>
  <si>
    <t xml:space="preserve"> В 2020 сделано УС. внесено в КП и в список предложений</t>
  </si>
  <si>
    <t>по возможности срок ближе на 2023-2025. может быть уйдет на СС. Изменены периоды (ближе) по межремонту</t>
  </si>
  <si>
    <t>смена на РК в периоде 2023-2025  по протоколу и др. периоды</t>
  </si>
  <si>
    <t>смена на РК в периоде 2020-2022  по протоколу и др. периоды</t>
  </si>
  <si>
    <t>смена в периоде 2026-2028 на РК по протоколу и др</t>
  </si>
  <si>
    <t>смена в периоде 2023-2025 на РК по протоколу и др</t>
  </si>
  <si>
    <t>смена в периоде 2026-2028 на ТС, ЭС по протоколу и др</t>
  </si>
  <si>
    <t>мкр. Загородный, д. 14, мкр. Загородный, д. 14, корпус 1</t>
  </si>
  <si>
    <r>
      <t>Дом был разделен Распоряжением Адм.г.Омска от 26.02.2020 №216 об аннулировании и присвоении адресов (</t>
    </r>
    <r>
      <rPr>
        <rFont val="Times New Roman"/>
        <b val="true"/>
        <color rgb="000000" tint="0"/>
        <sz val="12"/>
      </rPr>
      <t>Загородный 14</t>
    </r>
    <r>
      <rPr>
        <rFont val="Times New Roman"/>
        <color rgb="000000" tint="0"/>
        <sz val="12"/>
      </rPr>
      <t xml:space="preserve"> с 1 квартиры по 84 и</t>
    </r>
    <r>
      <rPr>
        <rFont val="Times New Roman"/>
        <b val="true"/>
        <color rgb="000000" tint="0"/>
        <sz val="12"/>
      </rPr>
      <t xml:space="preserve"> 14 корпус 1 </t>
    </r>
    <r>
      <rPr>
        <rFont val="Times New Roman"/>
        <color rgb="000000" tint="0"/>
        <sz val="12"/>
      </rPr>
      <t xml:space="preserve">с 85 квартиры по 146). НОВОЕ РАСПОРЯЖ. №290 ОТ 18.03.2020  </t>
    </r>
    <r>
      <rPr>
        <rFont val="Times New Roman"/>
        <b val="true"/>
        <color rgb="000000" tint="0"/>
        <sz val="12"/>
      </rPr>
      <t>СНОВА ОБЪЕДИНЯЮТ В ОДИН</t>
    </r>
  </si>
  <si>
    <t>искл. УС. Также, при обследовании выявлено ветхое состояние МКД, выбитые окна, большинство пустующих помещений. Письмо на Админ. Писал Боярских. Ответ не поступил.</t>
  </si>
  <si>
    <t>смена на инж. в 2026-2028 по протоколу и др</t>
  </si>
  <si>
    <t>в 2017-2019 сделан фасад, следующий период перенесен на более ранний и ост. По межремонту изменено</t>
  </si>
  <si>
    <t>В 2020 город сделал по суду ВС,ТС, УС. В 2023-2025 нужно ВО,ЭС. Изменено в др. периодах</t>
  </si>
  <si>
    <t>ПСД разработано и все. Никонов отложил еще тогда на комиссию. В ноябре 2022 поступил запрос от Администрации Марьяновского МР, когда будут выполнять работы по данному МКД, принято решение о перевыставлении на СМР, тк МКД 1974 гп в норм состоянии, не ветхий и не аварийный.</t>
  </si>
  <si>
    <t>Решение единственного собственника о переносе ремонта на 2027 год. И ост. Периоды изменены</t>
  </si>
  <si>
    <t>ПСД на РК в 2022 СМР в 2023 (экспертиза УК). смена на РК в периоде 2023-2025  по протоколу и др. периоды</t>
  </si>
  <si>
    <t xml:space="preserve">внесено в КП на 2022 ПСД и в список предложений </t>
  </si>
  <si>
    <t>г. Омск, ул. 111 Стройплощадка, д. 2</t>
  </si>
  <si>
    <t>исключен из РП. постановление о признании МКД аварийным от 02.04.2021 № 217-п</t>
  </si>
  <si>
    <t>изменение площадей потех. Паспорту</t>
  </si>
  <si>
    <t>перенесли РК на более ранний период 2023-2025</t>
  </si>
  <si>
    <t>В период 2020-2022 добавлено УНК по протоколу! Но ремонт нецелесообразен. Заключение Сиблифта. После внесения изм. в 1568-ОЗ УНК будет исключено</t>
  </si>
  <si>
    <t>на комиссию. Внесено в КП и в список предложений, НО! НАДО ИСКЛЮЧАТЬ МКД</t>
  </si>
  <si>
    <t>учтены виды по протоколу до 2043 года и межремонту, с периода 2020-2022 исключили ЭС по протоколу, и добавили ЭС в период 2026-2028</t>
  </si>
  <si>
    <t>Выполнен РК в периоде 2020-2022 на СС РО. Исключены СК, ПСД.</t>
  </si>
  <si>
    <t>внесено в КП на 2021 по СС РО</t>
  </si>
  <si>
    <t>ЛО перенесли с 2023-2025 на более ранний период (деньги накопили). Было обращение</t>
  </si>
  <si>
    <t>поменяли площади в соответствии с ГИС ЖКХ</t>
  </si>
  <si>
    <t>включен, 2013 года ввода в эксплуатацию</t>
  </si>
  <si>
    <t>На 2022 по протоколу. Надо исключать из-за УС. В РП и КП по межремонту, если не предоставят протокол на смену</t>
  </si>
  <si>
    <t>в КП внесено (исключен из-за УС)</t>
  </si>
  <si>
    <t>исключ. УС из периода 2020-2022, не делаем, не законтрактовано. Был расторгут договор с Экостроймонтажом, из-за необходимости УС</t>
  </si>
  <si>
    <t>ТС, ВС, УС искл. В периоде 2020-2022. сделано в 2012.  ЭС ост. Принято. Далее по межремонту.</t>
  </si>
  <si>
    <t>ДА/НЕТ пока ничего не меняем</t>
  </si>
  <si>
    <t>г. Омск, пр. Королева, д. 3, корпус 1, строение 2ОЧ</t>
  </si>
  <si>
    <t>НЕ разделен по очередям!!! г. Омск, пр. Королева, д. 3, корпус 1 (первые 3 подъезда введы в экспл. в 2015 высотой 9 этажей, еще 3 подъезда в 2018 уже 10 этажей)</t>
  </si>
  <si>
    <t>добавлен в периоде 2020-2022 РФС, РПОД (СС РО)</t>
  </si>
  <si>
    <t>смена на РФС в периоде 2020-2022 по протоколу и др. по межремонту</t>
  </si>
  <si>
    <t>изменен год ввода в эксплуатацию с 1997 на 2005 и виды по межремонту</t>
  </si>
  <si>
    <t>добавлен в периоде 2020-2022 РПОД (СС РО)</t>
  </si>
  <si>
    <t>добавлен в периоде 2020-2022 ВС, РФС, БДТ (СС РО)</t>
  </si>
  <si>
    <t>добавлен РПОД в 2021</t>
  </si>
  <si>
    <t>добавлен в периоде 2020-2022 РК (СС РО)</t>
  </si>
  <si>
    <t>добавлен в периоде 2020-2022 ВС (СС РО)</t>
  </si>
  <si>
    <t>добавлен в периоде 2020-2022 РФС (СС РО)</t>
  </si>
  <si>
    <t>добавлен в периоде 2020-2022 БДТ, РФС (СС РО)</t>
  </si>
  <si>
    <t>добавлен в периоде 2020-2022 ТС (СС РО)</t>
  </si>
  <si>
    <t>добавлен в периоде 2020-2022 ВС, РК (СС РО)</t>
  </si>
  <si>
    <t>добавлен в периоде 2020-2022 БДТ(СС РО)</t>
  </si>
  <si>
    <t>В КП УТОЧНЕНА СТОИМОСТЬ ПО РФС</t>
  </si>
  <si>
    <t>добавлен в периоде 2020-2022 РПОД, РФС, БДТ (СС РО)</t>
  </si>
  <si>
    <t>добавлен в периоде 2020-2022 РПОД, РФС (СС РО)</t>
  </si>
  <si>
    <t>добавлен в периоде 2020-2022 РПОД, РК (СС РО)</t>
  </si>
  <si>
    <t>добавлен в периоде 2020-2022 ПСД (СС РО)</t>
  </si>
  <si>
    <t>добавлен в периоде 2020-2022 ЭС (СС РО)</t>
  </si>
  <si>
    <t>добавлен в периоде 2020-2022 ВС, РФС (СС РО)</t>
  </si>
  <si>
    <t>добавлен в периоде 2020-2022 РФС, БДТ (СС РО)</t>
  </si>
  <si>
    <t>добавлен в КП В 2021 ВС (СС РО)</t>
  </si>
  <si>
    <t>добавлен в КП В 2021 РПОД (СС РО)</t>
  </si>
  <si>
    <t>внесено КП на 2021 по СС РО</t>
  </si>
  <si>
    <t>добавлен в периоде 2020-2022 РПОД, ТС, ВО (СС РО)</t>
  </si>
  <si>
    <t>добавлен в периоде 2020-2022 УС (СС РО)</t>
  </si>
  <si>
    <t>добавить в КП в 2021 РФС (СС РО)</t>
  </si>
  <si>
    <t>добавлен в периоде 2020-2022 РПОД, ВС (СС РО)</t>
  </si>
  <si>
    <t>добавить в КП в 2021 БДТ (СС РО)</t>
  </si>
  <si>
    <t>добавить в КП в 2021 ВС (СС РО)</t>
  </si>
  <si>
    <t>добавить в КП в 2021 РФС, БДТ (СС РО)</t>
  </si>
  <si>
    <t>добавлен в периоде 2020-2022 ЛО (СС РО)</t>
  </si>
  <si>
    <t>добавлен в периоде 2020-2022 ЭС (СС РО) + в 2022 ЭС</t>
  </si>
  <si>
    <t>добавлен в периоде 2020-2022 РК, РПОД, РФС (СС РО)</t>
  </si>
  <si>
    <t>добавить в КП в 2021 РПОД, БДТ (СС РО)</t>
  </si>
  <si>
    <t>добавлен в периоде 2020-2022 РК, РПОД (СС РО)</t>
  </si>
  <si>
    <t>добавлен в периоде 2020-2022 БДТ (СС РО)</t>
  </si>
  <si>
    <t>добавлен в периоде 2020-2022 ВО (СС РО)</t>
  </si>
  <si>
    <t>добавлен в периоде 2020-2022 БДТ, ЭС (СС РО)</t>
  </si>
  <si>
    <t>добавлен в периоде 2020-2022 БДТ,РФС, РПОД (СС РО)</t>
  </si>
  <si>
    <t>добавить в КП в 2021 РПОД (СС РО)</t>
  </si>
  <si>
    <t>добавлен в периоде 2020-2022 РПОД, ТС (СС РО)</t>
  </si>
  <si>
    <t>добавлен в периоде 2020-2022 РПОД, БДТ (СС РО)</t>
  </si>
  <si>
    <t>добавить в КП в 2021 РК, РФС (СС РО)</t>
  </si>
  <si>
    <t xml:space="preserve">ВС добавлен в периоде, РФС повтор в 2021 </t>
  </si>
  <si>
    <t xml:space="preserve">РК повтор в 2021 </t>
  </si>
  <si>
    <t>РФС повтор в 2021</t>
  </si>
  <si>
    <t xml:space="preserve">РПОД повтор в 2021 </t>
  </si>
  <si>
    <t>не внесено в КП на 2021, остался в 2020 по СС РО</t>
  </si>
  <si>
    <t xml:space="preserve">ВС повтор в 2021 </t>
  </si>
  <si>
    <t>РК повтор в 2021, ВО добавлен в периоде 2020-2022 (СС РО)</t>
  </si>
  <si>
    <t>ВС повтор в 2021, УС добавлен в периоде 2020-2022 (СС РО)</t>
  </si>
  <si>
    <t>БДТ повтор в 2021, ВС добавлен в периоде 2020-2022 (СС РО)</t>
  </si>
  <si>
    <t>добавлен в периоде 2020-2022 ВО, РФС, РПОД (СС РО)</t>
  </si>
  <si>
    <t>добавлен в периоде 2020-2022 ТС, РФС, БДТ (СС РО)</t>
  </si>
  <si>
    <t>добавлен в периоде 2020-2022 ЭС, РП, РФС, РПОД (СС РО)</t>
  </si>
  <si>
    <t>добавлен в периоде 2020-2022 БДТ, РПОД (СС РО)</t>
  </si>
  <si>
    <t>добавлен в периоде 2020-2022 РФС, ВО (СС РО)</t>
  </si>
  <si>
    <t>добавлен в периоде 2020-2022 ТС, ВО, ЭС (СС РО)</t>
  </si>
  <si>
    <t>в периоде 2020-2022 РК (СС РО) перешли на СС РО (искл. ПСД, СК)</t>
  </si>
  <si>
    <t>добавлен в периоде 2020-2022 РК, ТС (СС РО)</t>
  </si>
  <si>
    <t>добавлен в периоде 2020-2022 РК (СС РО) искл. ПСД, СК</t>
  </si>
  <si>
    <t>внесено в КП на 2021 по СС РО ИСККЛ. ПСД, СК</t>
  </si>
  <si>
    <t>добавлен в периоде 2020-2022 РФС, РК (СС РО)</t>
  </si>
  <si>
    <t>добавлен в периоде 2020-2022 РК, ТС, ВС (СС РО)</t>
  </si>
  <si>
    <t xml:space="preserve">ВС, ВО повтор в 2021 </t>
  </si>
  <si>
    <t>добавлен в периоде 2020-2022 ВС, ВО (СС РО)</t>
  </si>
  <si>
    <t>добавлен в периоде 2020-2022 ЭС (СС УК)</t>
  </si>
  <si>
    <t>внесено в КП на 2021 по СС УК</t>
  </si>
  <si>
    <t>РФС повтор в 2021 СС УК</t>
  </si>
  <si>
    <t>внесено в кп на 2021 СС УК</t>
  </si>
  <si>
    <t>добавлен в периоде 2020-2022 ВС, ТС (СС УК)</t>
  </si>
  <si>
    <t>РПОД повтор в 2021 СС УК</t>
  </si>
  <si>
    <t>добавлен в периоде 2020-2022 РПОД (СС УК)</t>
  </si>
  <si>
    <t>БДТ повтор в 2021 СС УК</t>
  </si>
  <si>
    <t>внесено в КП на 2021 по СС УК/ТСЖ</t>
  </si>
  <si>
    <t>добавлен в периоде 2020-2022 РК (СС УК)</t>
  </si>
  <si>
    <t>добавлен в периоде 2020-2022 РФС (СС УК)</t>
  </si>
  <si>
    <t>добавлен в периоде 2020-2022 ЛО (СС УК)</t>
  </si>
  <si>
    <t>добавлен в периоде 2020-2022 ВС, РК, РПОД (СС УК)</t>
  </si>
  <si>
    <t>добавлен в периоде 2020-2022 ВО (СС УК)</t>
  </si>
  <si>
    <t>добавлен в периоде 2020-2022 РФС, РПОД (СС УК)</t>
  </si>
  <si>
    <t>РПОД, РФС повтор в 2021 СС УК</t>
  </si>
  <si>
    <t>добавлен в периоде 2020-2022 БДТ (СС УК)</t>
  </si>
  <si>
    <t>добавлен в периоде 2020-2022 ВС (СС УК)</t>
  </si>
  <si>
    <t>г. Омск, ул. В.Ф.Маргелова, д. 400</t>
  </si>
  <si>
    <t>исключен из РП. Обежитие Минобороны (вход.письмо от 30.08.2021 №9096)</t>
  </si>
  <si>
    <t>изменено количество подьездов на 4 и площадь жилых помещений по данным ГИС ЖКХ</t>
  </si>
  <si>
    <t>внести в КР</t>
  </si>
  <si>
    <t>г. Омск, ул. Декабристов, д. 145</t>
  </si>
  <si>
    <t>переименование в г. Омск, ул. Декабристов, д. 145-145а (по тех.паспорту). Возможно будет техническое разделение МКД на Декабристов, д. 145 (4 подъезда) и Декабристов, д. 145а (1 подъезд)</t>
  </si>
  <si>
    <t>мкд к исключению тех. отчет ООО Аналитика рассмотреть. Признан аварийным</t>
  </si>
  <si>
    <t>протокол смена видов работ (не очень корректный) сначала РК в 2023-2025, затем инж.</t>
  </si>
  <si>
    <t>Изменена площадь МКД (копия тех. Паспорта от СС, ГИС ЖКХ)</t>
  </si>
  <si>
    <t>смена на РФС в периоде 2023-2025 по протоколу, ЛО на др.</t>
  </si>
  <si>
    <t>смена на РК в периоде 2023-2025 по протоколу, и след. Период</t>
  </si>
  <si>
    <t>Новый протокол смена в периоде 2020-2022 на РК!</t>
  </si>
  <si>
    <t>в 2017-2019 РК, ВС, ВО. В 2020-2022 РК. И др. периоды (письмо УК Левобережье)</t>
  </si>
  <si>
    <t>внесено в КП на 2021 СС УК и надо внести в КП на 2019</t>
  </si>
  <si>
    <t>в 2020-2022 ВС и др. периоды (письмо УК Левобережье)</t>
  </si>
  <si>
    <t xml:space="preserve"> внесено в КП на 2021 СС УК</t>
  </si>
  <si>
    <t>в 2020-2022 ЭС. ЛО на 2023-2025 и др. периоды (письмо УК Левобережье)</t>
  </si>
  <si>
    <t xml:space="preserve">внесено в КП на 2021 СС УК </t>
  </si>
  <si>
    <t>НОВОЕ 17.09.2021, 11.10.2021 Ошибка УК Левобережья</t>
  </si>
  <si>
    <t>в 2020-2022 добавить ВС. В 2023-2025 добавить ВС, в 2026-2028 добавить ЛО, ПСД, СК и др. периоды (письмо УК Левобережье). ВО сделано за счет текущего ремонта</t>
  </si>
  <si>
    <t xml:space="preserve">внесено в КП на 2021, 2022 СС УК </t>
  </si>
  <si>
    <t>в 2020-2022 РК. В 2023-2025 РК, исключить ВС,ВО. В 2026-2028 включить ВС, ВО, ПСД, СК и др. периоды (письмо УК Левобережье)</t>
  </si>
  <si>
    <t>в 2020-2022 и 2023-2025 РК, ПСД. СК и др. периоды (письмо УК Левобережье)</t>
  </si>
  <si>
    <t>внесено в КП на 2021 СС УК</t>
  </si>
  <si>
    <t>в 2020-2022 добавить ВС (исключив из периода 2026-2028 ВС). (письмо УК Левобережье)</t>
  </si>
  <si>
    <t>в 2023-2025 добавить РК (письмо УК Левобережье)</t>
  </si>
  <si>
    <t>в 2020-2022 ТС (из 2023-2025 исклюить ТС). (письмо УК Левобережье)</t>
  </si>
  <si>
    <t>СС УК внесено в КП 2021</t>
  </si>
  <si>
    <t>в 2020-2022 добавить РК, начало ремонта (письмо УК Левобережье)</t>
  </si>
  <si>
    <t>в 2020-2022 добавить РК, в 2023-2025 РК, (исключить ВС, ТС, ЭС из 2023-2025 и перенести на 2029-2031).  (письмо УК Левобережье)</t>
  </si>
  <si>
    <t>СС РО внесено в КП</t>
  </si>
  <si>
    <t>в 2020-2022 добавить ВС (письмо УК Левобережье)</t>
  </si>
  <si>
    <t>в 2020-2022 добавить ЛО начало (письмо УК Левобережье)</t>
  </si>
  <si>
    <t>в 2020-2022, 2023-2025 добавить РК начало (письмо УК Левобережье)</t>
  </si>
  <si>
    <t>в 2020-2022 добавить РК начало (письмо УК Левобережье)</t>
  </si>
  <si>
    <t xml:space="preserve">внесено в КП СС УК </t>
  </si>
  <si>
    <t>в 2023-2025 добавить ЛО (письмо УК Левобережье)</t>
  </si>
  <si>
    <t>внесено в КП на 2021 СС УК/ТСЖ (сейчас выполнено 2 ед. ЛО из 6 ед. ЛО)</t>
  </si>
  <si>
    <t>в 2020-2022 добавить РПОД, РФ, а ВС, ТС исключить из периода. В др. период (письмо УК Левобережье)</t>
  </si>
  <si>
    <t>в 2017-2019 РК. В 2020-2022 добавить РФС. письмо УК Левобережье)</t>
  </si>
  <si>
    <t xml:space="preserve">внесено в КП 2021 СС УК </t>
  </si>
  <si>
    <t>внесено в КП на 2020-2021 СС УК</t>
  </si>
  <si>
    <t>в 2020-2022 добавить ЛО, а из 2023-2025 исключить (письмо УК Левобережье)</t>
  </si>
  <si>
    <t>в 2020-2022 добавить БДТ (письмо УК Левобережье)</t>
  </si>
  <si>
    <t>в 2017-2019 РК, из 2023-2025 исключить. Ближе след. Период. (письмо УК Левобережье)</t>
  </si>
  <si>
    <t>внесено в КП на 2021СС УК (в письме УК Левобережье опечатка (написали 15в, а надо 15б))</t>
  </si>
  <si>
    <t>в 2017-2019 РК, из 2023-2025 исключить. В 2020-2022 РФС 1 очередь. (письмо УК Левобережье)</t>
  </si>
  <si>
    <t>в 2020-2022 добавить ТС, из др. удален (письмо УК Левобережье). РК в 2019</t>
  </si>
  <si>
    <t>ремонт кровли поэтапно : в 2017-2019, добавили РК в 2020-2022, 2023-2025 (письмо УК Левобережье)</t>
  </si>
  <si>
    <t>г. Омск, ул. Магистральная, 47а</t>
  </si>
  <si>
    <t>с/з № 515 от 27.07.2021 есть тех. обследование, направить письмо в Минэнерго. Износ более 73%. Рассматривается вопрос об исключени. Доб. в РП и КП ПСД и СК на РК в 2020-2022. Признан аварийным - Постановление № 727-п от 29.11.2021</t>
  </si>
  <si>
    <r>
      <t xml:space="preserve">НЕ разделен по очередям!!! г. Омск, пр. Королева, д. 3, корпус 1 (первые 3 подъезда введы в экспл. в 2015 высотой 9 этажей, еще 3 подъезда в 2018 уже 10 этажей). </t>
    </r>
    <r>
      <rPr>
        <rFont val="Times New Roman"/>
        <b val="true"/>
        <color rgb="000000" tint="0"/>
        <sz val="12"/>
      </rPr>
      <t>Изменен Год ввода в эксплуатацию в соответствии с ГИС ЖКХ и выпиской из ЕГРН НЕ ИЗМЕНЕН!! Запрос в ГАСН,</t>
    </r>
    <r>
      <rPr>
        <rFont val="Times New Roman"/>
        <color rgb="000000" tint="0"/>
        <sz val="12"/>
      </rPr>
      <t xml:space="preserve"> и работы по межремонтному периоду</t>
    </r>
  </si>
  <si>
    <t>включен, 1989 года ввода в эксплуатацию (письмо Админ. Краснополянского сп Горьковского МР от 13.09.2021)</t>
  </si>
  <si>
    <t>включен, 1992 года ввода в эксплуатацию (письмо Админ. Краснополянского сп Горьковского МР от 13.09.2021)</t>
  </si>
  <si>
    <t>протокол до 2043 в периоде 2023-2025 изменить на инж.</t>
  </si>
  <si>
    <t>новое</t>
  </si>
  <si>
    <t>в периоде 2023-2025 смена КЭ на РК по протоколу, затем ЭС, ПСД, СК</t>
  </si>
  <si>
    <t>НОВОЕ 11.10.2021</t>
  </si>
  <si>
    <t>смена в периоде 2026-2028 на РК, ИНЖ на 2032-2034</t>
  </si>
  <si>
    <t>НОВОЕ</t>
  </si>
  <si>
    <t>исключить ЭС из периода 2020-2022 все принято, без ЭС</t>
  </si>
  <si>
    <t>добавлено в период 2020-2022 ППА СС УК</t>
  </si>
  <si>
    <t xml:space="preserve">внесено в КП 2021 (СС УК) </t>
  </si>
  <si>
    <t>НОВОЕ 10.10.2021</t>
  </si>
  <si>
    <t>добавлено в период 2020-2022 РК СС УК</t>
  </si>
  <si>
    <t>добавлено в период 2020-2022 ПСД-инж СС УК</t>
  </si>
  <si>
    <t>добавлено в период 2020-2022 ЛО СС УК (пока 4 ед. из 10 ед. ЛО)</t>
  </si>
  <si>
    <t>добавлено в период 2020-2022 БДТ СС УК</t>
  </si>
  <si>
    <t>В 2020-2022 добавить РФС СС РО</t>
  </si>
  <si>
    <t>внесено в КП на 2021 СС РО</t>
  </si>
  <si>
    <t>Смена в периоде 2023-2025 на РФС, РП, и далее инж. по протоколу</t>
  </si>
  <si>
    <t>внести в КП на 2020 по СС УК</t>
  </si>
  <si>
    <t>добавлен в периоде 2020-2022 РК, РФС (СС УК) и далее смена по межремонту</t>
  </si>
  <si>
    <t>добавлен в периоде 2020-2022 ВС, РПОД (СС УК)</t>
  </si>
  <si>
    <t>добавлен в периоде 2020-2022 ТС (СС УК)</t>
  </si>
  <si>
    <t>добавлен в периоде 2020-2022 ТС, РФС (СС УК)</t>
  </si>
  <si>
    <t>добавлен в периоде 2020-2022 РК (СС УК) и далее смена по межремонту</t>
  </si>
  <si>
    <t>поступил протокол до 2043 (нужна крыша в первом периоде)</t>
  </si>
  <si>
    <t xml:space="preserve">есть протокол до 2043 </t>
  </si>
  <si>
    <t>р.п. Саргатское, Кв. 10-й, д. 4</t>
  </si>
  <si>
    <t xml:space="preserve">включен, 2020 года ввода в эксплуатацию </t>
  </si>
  <si>
    <t xml:space="preserve">включен, 1982 года ввода в эксплуатацию </t>
  </si>
  <si>
    <t xml:space="preserve">включен, 2013 года ввода в эксплуатацию </t>
  </si>
  <si>
    <t>НЕТ не включаем</t>
  </si>
  <si>
    <t>г. Тюкалинск, ул. Ленина, д. 115</t>
  </si>
  <si>
    <t>включен, 1959 года ввода в эксплуатацию. НЕ ВКЛЮЧАЕМ! (4 квартирный МКД)</t>
  </si>
  <si>
    <t>НЕ ВКЛЮЧАЕМ! (4 квартирный МКД)</t>
  </si>
  <si>
    <t>г. Омск, ул. Грозненская, д. 18</t>
  </si>
  <si>
    <t>постановление о признании МКД аварийным от 11.10.2021 № 622-п</t>
  </si>
  <si>
    <t>с. Бобринка, ул. Ленина, д. 45 и с. Славянка, ул. Садовая, д. 19</t>
  </si>
  <si>
    <t>письмо ОМС ВХ-10652 от 14.10.2021 - ремонт нецелесообразен, направлено письмо в Минэнерго</t>
  </si>
  <si>
    <t>добавлено в КП на 2021</t>
  </si>
  <si>
    <t>добавлен в периоде 2020-2022 РФС, ТС (СС РО)</t>
  </si>
  <si>
    <t>добавлен в периоде 2020-2022 РФС, БДТ, ВС, ВО (СС РО)</t>
  </si>
  <si>
    <t>добавлен в периоде 2020-2022 ВО, ВС (СС РО)</t>
  </si>
  <si>
    <t>добавлен в периоде 2020-2022 РФС, РПОД, БДТ (СС РО)</t>
  </si>
  <si>
    <t>добавлен в периоде 2020-2022 РПОД, ВС, ТС (СС РО)</t>
  </si>
  <si>
    <t>добавлен в периоде 2020-2022 ТС, РПОД (СС РО)</t>
  </si>
  <si>
    <t>добавлен в периоде 2020-2022 ТС, УС (СС РО)</t>
  </si>
  <si>
    <t>добавлен в периоде 2020-2022 РК, РФС (СС РО)</t>
  </si>
  <si>
    <t>добавлен в периоде 2020-2022 УНК (СС РО)</t>
  </si>
  <si>
    <t>добавлен в периоде 2020-2022 РФС, РПОД, ВС, ВО (СС РО)</t>
  </si>
  <si>
    <t>добавлен в периоде 2020-2022 ТС, ЭС (СС РО)</t>
  </si>
  <si>
    <t>добавлен в периоде 2020-2022 РК, ВС (СС РО)</t>
  </si>
  <si>
    <t>техническое разделение МКД на ул. Арнольда Нейбута, д. 11 (2 подъезда) и ул. Арнольда Нейбута, д. 11, корпус 1 (2 подъезда)</t>
  </si>
  <si>
    <t>постановление о признании МКД аварийным от 10.11.2021 № 686-п</t>
  </si>
  <si>
    <t>поступил протокол на смену КЭ в периоде 2023-2025 на РК</t>
  </si>
  <si>
    <t>НОВОЕ 15.11.2021</t>
  </si>
  <si>
    <t>поступил протокол на смену КЭ в периоде 2026-2028 на РК</t>
  </si>
  <si>
    <t>поступил протокол об определении до 2043</t>
  </si>
  <si>
    <t>поступил протокол на смену КЭ в периоде 2023-2025 на инженерку</t>
  </si>
  <si>
    <t>смена КЭ в 2035-2037 на РФС, РП, ПСД, СК</t>
  </si>
  <si>
    <t>НОВОЕ 16.11.2021</t>
  </si>
  <si>
    <t>в периоде 2026-2028 убрали РК</t>
  </si>
  <si>
    <t>смена КЭ в 2038-2040 на РФ, ПСД, СК</t>
  </si>
  <si>
    <t>По срокам просьба раньше, перенос на 2026-2028</t>
  </si>
  <si>
    <t>делают ЛО искл. ПСД</t>
  </si>
  <si>
    <t>учтено в КП 2021</t>
  </si>
  <si>
    <t xml:space="preserve">уточнение по площадям согласно кадастрового паспорта </t>
  </si>
  <si>
    <t>НОВОЕ 18.11.2021</t>
  </si>
  <si>
    <t>добавлено в периоде 2020-2022 РПОД (СС УК/ТСЖ)</t>
  </si>
  <si>
    <t>добавлено в периоде 2020-2022 РК (СС УК/ТСЖ)</t>
  </si>
  <si>
    <t>добавлено в периоде 2020-2022 ВС (СС УК/ТСЖ)</t>
  </si>
  <si>
    <t>добавлено в периоде 2020-2022 РВ (СС УК/ТСЖ)</t>
  </si>
  <si>
    <t>добавлено в периоде 2020-2022 ТС (СС УК/ТСЖ)</t>
  </si>
  <si>
    <t>добавлено в периоде 2020-2022 РФС (СС УК/ТСЖ)</t>
  </si>
  <si>
    <t>добавлено в периоде 2020-2022 РПОД, УС (СС УК/ТСЖ)</t>
  </si>
  <si>
    <t>добавлено в периоде 2020-2022 ВС, ТС (СС УК/ТСЖ)</t>
  </si>
  <si>
    <t>добавлено в периоде 2020-2022 ВС, РФС, РПОД (СС УК/ТСЖ). ВО сделано за счет текущего ремонта</t>
  </si>
  <si>
    <t>учтено в КП 2021, 2022 СС УК</t>
  </si>
  <si>
    <t>добавлено в периоде 2020-2022 БДТ (СС УК/ТСЖ)</t>
  </si>
  <si>
    <t>добавлено в периоде 2020-2022 РПОД, РФС (СС УК/ТСЖ)</t>
  </si>
  <si>
    <t>добавлено в периоде 2020-2022 БДТ, ТС (СС УК/ТСЖ)</t>
  </si>
  <si>
    <t>добавлено в периоде 2020-2022 ЭС (СС УК/ТСЖ)</t>
  </si>
  <si>
    <t>добавлено в периоде 2020-2022 ВС, ВО (СС УК/ТСЖ)</t>
  </si>
  <si>
    <t>добавлено в периоде 2020-2022 РК, РФС (СС УК/ТСЖ)</t>
  </si>
  <si>
    <t>добавлено в периоде 2020-2022 ЛО (СС УК/ТСЖ)</t>
  </si>
  <si>
    <t>добавлено в периоде 2020-2022 ТС, РФС, БДТ (СС УК/ТСЖ)</t>
  </si>
  <si>
    <t>добавлено в периоде 2020-2022 РК, РПОД, ЭС, БДТ (СС УК/ТСЖ)</t>
  </si>
  <si>
    <t>добавлено в периоде 2020-2022 РП (СС УК/ТСЖ)</t>
  </si>
  <si>
    <t>добавлено в периоде 2020-2022 РК, ЭС (СС УК/ТСЖ)</t>
  </si>
  <si>
    <t>добавлено в периоде 2020-2022 ВО (СС УК/ТСЖ)</t>
  </si>
  <si>
    <t>добавлено в периоде 2020-2022 РФС, БДТ (СС УК/ТСЖ)</t>
  </si>
  <si>
    <t>добавлено в периоде 2020-2022 УС (СС УК/ТСЖ)</t>
  </si>
  <si>
    <t>добавлено в периоде 2020-2022 ПСД (СС УК/ТСЖ)</t>
  </si>
  <si>
    <t>добавлено в периоде 2020-2022 РП, РПОД, БДТ (СС УК/ТСЖ)</t>
  </si>
  <si>
    <t>в периоде 2020-2022 исключен СК</t>
  </si>
  <si>
    <t>смена в периодах (ЧАЛАЯ фундамент)</t>
  </si>
  <si>
    <t>смена в периодах (на более ранний, разрыв)</t>
  </si>
  <si>
    <t>смена в периоде 2023-2025 на инж, фасад на 2029-2031 (собственник)</t>
  </si>
  <si>
    <t>из периода 2020-2022 искл. ТС (2009 ремонт) СЗ №765 от 26.10.2021 и др. периоды по межремонту</t>
  </si>
  <si>
    <t>из периода 2020-2022 искл. ВС, ТС, ЭС (2009 ремонт) СЗ №766 от 26.10.2022 и др.  Периоды по межремонту</t>
  </si>
  <si>
    <t xml:space="preserve">ДОП. РАБОТЫ в 2020-2022 (средства областного бюджета) </t>
  </si>
  <si>
    <t>учтено в КП 2020</t>
  </si>
  <si>
    <t>ДОП. РАБОТЫ в 2020-2022 (обл средства и средства собственников)</t>
  </si>
  <si>
    <t>учтено в КП 2022</t>
  </si>
  <si>
    <t xml:space="preserve">ДОП. РАБОТЫ в 2020-2022 (средства областного бюджета). Выполнено за счет подрядной организации. </t>
  </si>
  <si>
    <t>ДОП. РАБОТЫ в 2020-2022 (обл средства и средства собственников) В период 2020-2022 добавлены доп.работы по РК (предписание ГЖИ, СЗ №433 от 25.06.2021 от ПТО)</t>
  </si>
  <si>
    <t>учтено в КП 2022 и в список предложений</t>
  </si>
  <si>
    <t>ДОП. РАБОТЫ в 2020-2022 (средства собственников)</t>
  </si>
  <si>
    <t>г. Омск, ул. Гризодубовой, д. 10</t>
  </si>
  <si>
    <t>постановление о признании МКД аварийным от 29.11.2021 № 727-п</t>
  </si>
  <si>
    <t>СЗ ПТО. Собственники хотят признать аварийным, отказ в доступе к производству работ. Распоряга по недопуску. Постановление о признании аварийным</t>
  </si>
  <si>
    <t>СЗ ПТО. Есть заключение ООО "Аналитика". Рядом МКД такие же</t>
  </si>
  <si>
    <t xml:space="preserve">в 2019 году сделали только ЭС, УС, исключили ТС, ВС, ВО, тк были сделаны ранее </t>
  </si>
  <si>
    <t>добавить в КП 2020-2022</t>
  </si>
  <si>
    <t>отказ от фундамента, не согл. с проектом</t>
  </si>
  <si>
    <t>на комиссию. Распоряжение по недопуску будет????</t>
  </si>
  <si>
    <t>включить в РП (в ГИС ЖКХ гп 1970, но в 2015 как будто была реконструкция). Переведен из общаги в МКД?</t>
  </si>
  <si>
    <t>Распоряжение от 04.03.2022 №42-рп об установлении факта невозможности оказания услуг. Признан аварийным, исключен</t>
  </si>
  <si>
    <t>в КП поставить на 2025 год (звонок Чалой ТЮ - 18.03.2022, она так решила)</t>
  </si>
  <si>
    <t>в КП учесть на 2025</t>
  </si>
  <si>
    <t>По идее лучше убрать из КП инж. (по факту на СС сделана РК в 2021). А инж. в РП сдвинули. Будут ли в 2022 делать, уточнить!</t>
  </si>
  <si>
    <t xml:space="preserve">в КП 2020-2022 в 2022 убрать строки с инж. </t>
  </si>
  <si>
    <t>в КП 2020-2022 в 2022 изменили на ТС, ПСД, СК (В КП учесть в 2023, тк МКД с 2022 года по КП)</t>
  </si>
  <si>
    <t>РАЗОБРАТЬСЯ с периодом 2020-2022 РК, УНК-сделано (РК за счет средст фонда, УНК -субсидия, ПСД на УНК в 2019, ПСД на РК???, РФС, РП -  не сделано по факту, поэтому исключили из РП и КП в 2020-2022 и поставили в 2032-2034</t>
  </si>
  <si>
    <t>в КП 2020-2022 исключили РФС, РП</t>
  </si>
  <si>
    <t>г. Омск, ул. Успенского, д. 31б</t>
  </si>
  <si>
    <t>включить в РП (в ГИС ЖКХ 2021 года постройки). В списке введенных от Адм. Его не было</t>
  </si>
  <si>
    <t>признан аварийным. Исключить из РП и КП</t>
  </si>
  <si>
    <t>исключить из КП 2020-2022</t>
  </si>
  <si>
    <t xml:space="preserve"> в КП 2020-2022 внесли объем и деньги</t>
  </si>
  <si>
    <t>не меняем</t>
  </si>
  <si>
    <t>от Хисамова в Росреестре как Мира угол Химиков, д. 46/2. Переименование? Проверить. Подтверждающих документов нет</t>
  </si>
  <si>
    <t>поправить площади по справки БТИ и тех. Паспорту (от Плоцкой). По ГИС ЖКХ общая</t>
  </si>
  <si>
    <t>внести в КР-1.1</t>
  </si>
  <si>
    <t>поправить площади по справки БТИ и тех. Паспорту (от Плоцкой) и ГИС ЖКХ</t>
  </si>
  <si>
    <t>смена по протоколу в периоде 2023-2025 на крышу и далее по межремонту</t>
  </si>
  <si>
    <t>смена по протоколу в периоде 2023-2025 на крышу</t>
  </si>
  <si>
    <t>письмо УК Левобережье внести в РП-КП (вх. № 2152 от 30.03.2022) РК в 2020 и в 2022</t>
  </si>
  <si>
    <t>письмо УК Левобережье внести в РП-КП (вх. № 2152 от 30.03.2022). Добавить ЛО в 2020-2022 (2ед.) и в 2023-2025 (1ед)</t>
  </si>
  <si>
    <t>в КП 2020-2022 ПСД на 223170,11 год 2020 исправить на 2022</t>
  </si>
  <si>
    <t>договор на ПСД заключили на всю инж, а выполнили ПСД только ВО, ЭС (будут ли доигрывать остальное???</t>
  </si>
  <si>
    <t>нет не меняем</t>
  </si>
  <si>
    <t>Волховстроя 5 это техникум!!! рядом Волховстроя 5 корп 1 - исключен из РП. Запрос в БТИ (не меняем, ответ БТИ 25.04.2022 №2908)</t>
  </si>
  <si>
    <t>по Ростехнадзору в 2005 ЛО введен, отметить и перенести по межремонту на 2030</t>
  </si>
  <si>
    <t>год ввода лифта в эксплуатацию 2005</t>
  </si>
  <si>
    <t>НЕТ (что не ясно)</t>
  </si>
  <si>
    <t xml:space="preserve">ВЫЯСНИТЬ </t>
  </si>
  <si>
    <t>год ввода лифта в эксплуатацию 2006</t>
  </si>
  <si>
    <t>год ввода лифта в эксплуатацию 2007</t>
  </si>
  <si>
    <t>год ввода лифта в эксплуатацию 2003</t>
  </si>
  <si>
    <t>год ввода лифта в эксплуатацию 2010</t>
  </si>
  <si>
    <t>год ввода лифта в эксплуатацию (ПОДЪЕЗДЫ С 1 ПО 4 - 2007, ПОДЪЕЗДЫ С 5 ПО 6 2008)</t>
  </si>
  <si>
    <t>письмо Администрации Нижнеомского МР (вх. 2467 от 11.04.2022) об исключении МКД из РП по нецелесообразности. Проживают в 6 квартирах из 24-х и тд. НА РАССМОТРЕНИЕ</t>
  </si>
  <si>
    <t>НА КОМИССИЮ -РАССМОТРЕНИЕ</t>
  </si>
  <si>
    <t>поставить РК в ближайший период 2026-2028 (по протоколу от 2017)</t>
  </si>
  <si>
    <t xml:space="preserve">протокол об отказе ВО (исключить из РП и КП). </t>
  </si>
  <si>
    <t>учесть в КП 2020-2022</t>
  </si>
  <si>
    <t>протокол перенос срока на 2025</t>
  </si>
  <si>
    <t>внести изменения в КП по стоимости ВО ПО НОВОЙ ПРЕДЕЛКЕ</t>
  </si>
  <si>
    <t>учтено в КП 2020-2022</t>
  </si>
  <si>
    <t xml:space="preserve">протокол определения видов работ до 2043 </t>
  </si>
  <si>
    <t>протокол определения видов работ до 2043 + протокол от 25.10.2022 на РК в 2023-2025</t>
  </si>
  <si>
    <t>протокол определения видов работ до 2043 + добавлено по СС УК - ВС в 2022</t>
  </si>
  <si>
    <t>протокол на смену РФС в соответствующем периоде</t>
  </si>
  <si>
    <t>г. Омск, ул. 111 Стройплощадка, д. 3</t>
  </si>
  <si>
    <t>протокол определения видов работ до 2043 + протокол от 10.09.2022 нужна вся инж в 2023-2025</t>
  </si>
  <si>
    <t>СК</t>
  </si>
  <si>
    <t>исключить из КП 2021</t>
  </si>
  <si>
    <t xml:space="preserve">добавить ПСД  в 2020-2022 по факту сделана РО 100% в 2020, остальное на СС </t>
  </si>
  <si>
    <t>добавить ПСД  в 2020-2022 по факту сделана РО 100% в 2020</t>
  </si>
  <si>
    <t>смена на инж по протоколу в 2023-2025</t>
  </si>
  <si>
    <t>протокол определения видов работ до 2043  (звонил собственник!!!)</t>
  </si>
  <si>
    <t>смена на РК по протоколу в 2023-2025</t>
  </si>
  <si>
    <t>смена на РФС по протоколу в 2023-2025. Поступил новый протокол на смену КЭ в 2023-2025 на ВС, ТС, ВО, ЭС</t>
  </si>
  <si>
    <t>в КП 2020-2022 учесть смену после изм.</t>
  </si>
  <si>
    <t>смена на РК по протоколу в 2023-2025 и в 2044-2046 РФ,ПСД, СК добавила, тк не было этого вида работ</t>
  </si>
  <si>
    <t>смена на РФС по протоколу в 2026-2028 и далее по межрем</t>
  </si>
  <si>
    <t>смена на РФ по протоколу в 2023-2025 и далее</t>
  </si>
  <si>
    <t>смена на РФС по протоколу в 2023-2025</t>
  </si>
  <si>
    <t>смена на ВО, ТС по протоколу в 2023-2025</t>
  </si>
  <si>
    <t>смена на РК по протоколу в 2026-2028</t>
  </si>
  <si>
    <t>г. Калачинск, ул. Гуляева, д. 16</t>
  </si>
  <si>
    <t>ВНИМАНИЕ!! МКД 4-х кв, но им сделали РК в 2016</t>
  </si>
  <si>
    <t>смена на РФС по протоколу в 2026-2028</t>
  </si>
  <si>
    <t>есть протокол ОСС об отказе ремонта РК, тк в хорошем состоянии был по 185-фз + есть протокол о переносе срока ремонта на 2023  год</t>
  </si>
  <si>
    <t>исключить из КП 2022</t>
  </si>
  <si>
    <t>постановление о признании аварийным от 20.06.2022 № 445-п (был ремонт в 2018 ЭС, расчитались)</t>
  </si>
  <si>
    <t>смена по протоколу на ВС, ВО, ТС в 2023-2025 (изм площади согласно техпаспорта)</t>
  </si>
  <si>
    <t>уточнение по площади, согласно технического паспорта</t>
  </si>
  <si>
    <t>в КП 2020-2022 площадь исправлена и пересчитана стоимость по пределке</t>
  </si>
  <si>
    <t>смена на РФ по протоколу в 2023-2025</t>
  </si>
  <si>
    <t>смена по протоколу в периоде 2023-2025 на РК (просят в 2023 предусмотреть в КП)+тех.паспорт</t>
  </si>
  <si>
    <t>учесть при формировании КП 2023</t>
  </si>
  <si>
    <t>включить в РП</t>
  </si>
  <si>
    <t>Предостережение от прокуратуры Таврического района ВХ-4051 от (09.06.2022), учесть при формировании КП 2023</t>
  </si>
  <si>
    <t>УНК сделали сами собственники. Работа искл. Из № 1568-ОЗ. выставили ЭА СМР только на крышу</t>
  </si>
  <si>
    <t>в КП 2022 внесли объем и деньги</t>
  </si>
  <si>
    <t>письмо УК Левобережье внести в РП-КП (исх. № 3506 от 02.12.2021). 2020-2021 - ВС.</t>
  </si>
  <si>
    <t>протокол ОСС: хотели - РФС+РФ выполнить вместе, сделали - смена в 2026-2028 на РФ,ПСД, СК и далее по всем периодам, тк два вида не выполняем и в соответствии с фото им нужен РФ)</t>
  </si>
  <si>
    <t>РК сделана в 2017. В 2022 - доп.работы по суду за счет средств собственников</t>
  </si>
  <si>
    <t>учтено в КП</t>
  </si>
  <si>
    <t>РФС сделан в 2016. В 2022 - доп.работы по суду за счет средств областного бюджета</t>
  </si>
  <si>
    <t>РК сделана в 2019. В 2022 - доп.работы по суду за счет средств собственников</t>
  </si>
  <si>
    <t>добавили РФ, ПСД, СК в 2038-2040 тк его не было ранее</t>
  </si>
  <si>
    <t>разобраться с задвоением в КП (скорее всего необходимо удалить строку в КП)</t>
  </si>
  <si>
    <t>УЧТЕНО В КП</t>
  </si>
  <si>
    <t xml:space="preserve">письмо УК Левобережье внести в РП-КП (исх. От 02.12.2021 №3506). 2021 РК и 2023 РК 486 кв.м. на сумму 2100095 рублей </t>
  </si>
  <si>
    <t>письмо УК Левобережье внести в РП-КП (исх. От 02.12.2021 №3506).  2020 - ЭС (из 2019 ЭС искл). 2021- РПОД</t>
  </si>
  <si>
    <r>
      <t xml:space="preserve">письмо УК Левобережье внести в РП-КП (исх. От 02.12.2021 №3506).  2021 ВС, ТС. На 2023 ВО, ЭС. </t>
    </r>
    <r>
      <rPr>
        <rFont val="Times New Roman"/>
        <color rgb="FF0000" tint="0"/>
        <sz val="12"/>
      </rPr>
      <t>(СК, ПСД было /будет?)</t>
    </r>
  </si>
  <si>
    <t>надо исключать. Минобороны. Аварийное состояние в ГИС ЖКХ. Уже нет в ГИС ЖКХ и дубль гисе, в фиасе отсутствуют помещения</t>
  </si>
  <si>
    <t>на комиссию (Ольга Ивановна 89081054336 rogozka82@mail.ru)</t>
  </si>
  <si>
    <t>письмо УК Левобережье внести в РП-КП (исх. От 02.12.2021 №3506).  РК, ПСД, СК на 2023-2025 (сумма 2604500)</t>
  </si>
  <si>
    <t>В КП на 2023-2025</t>
  </si>
  <si>
    <t>в КП 2020-2022 внести объем и деньги в 2022 по РПОД, ПСД</t>
  </si>
  <si>
    <t>смена на РФС по протоколу в периоде 2026-2028 и добавили РП к фасаду</t>
  </si>
  <si>
    <t>смена на РФС по протоколу в периоде 2023-2025</t>
  </si>
  <si>
    <t>письмо УК Левобережье внести в РП-КП (исх. От 02.12.2021 №3506).  В 2020-2022 добавить БДТ, РПОД, ПСД, СК и в 2023-2025 добавить РПОД.</t>
  </si>
  <si>
    <t>в КП 2020-2022 внести объем и деньги. В КП 2023-2025</t>
  </si>
  <si>
    <t>письмо УК Левобережье внести в РП-КП (исх. От 02.12.2021 №3506).  Важно: 3 ед. ЛО в 2019, 1 ед. ЛО в 2020, 1 ед. ЛО в 2022 (остается еще 5 ед. ЛО отремонтировать). Итого в 2020-2022 добавить ТС, БДТ, ЛО, ПСД, СК и в 2023-2025 добавить РПОД.</t>
  </si>
  <si>
    <t>Важно: 3 ед. ЛО в 2019, 1 ед. ЛО в 2020, 1 ед. ЛО в 2022</t>
  </si>
  <si>
    <t xml:space="preserve">смена на РК в периоде 2023-2025 и на ВС, ТС, ЭС, ВО в 2029-2031 протоколу </t>
  </si>
  <si>
    <t xml:space="preserve">письмо УК Левобережье внести в РП-КП (исх. От 02.12.2021 №3506 И ). В 2019 РК, в 2021 и 2022 РК, ПСД, СК </t>
  </si>
  <si>
    <t>письмо УК Левобережье внести в РП-КП (исх. От 02.12.2021 №3506). В 2020-2022 добавить ЭС, ПСД, СК. Из 2023-2025 ЭС исключить</t>
  </si>
  <si>
    <t>письмо УК Левобережье внести в РП-КП (исх. От 02.12.2021 №3506). В 2020-2022 добавить РК, ПСД, СК. И изменения в периодах (более ранние)</t>
  </si>
  <si>
    <t>есть протокол до 2043 (лифты хотят в 2023-2025, но они в 2009 по 185-ФЗ были)</t>
  </si>
  <si>
    <t>добавили РК, ПСД, СК в период 2023-2025 по протоколу (ранее в ред 347-п крыша была, а в 451-п исчезла)</t>
  </si>
  <si>
    <t>смена на инж по протоколу в 2020-2022, МКД с КП 2022 поэтому сразу перенесла в 2023-2025</t>
  </si>
  <si>
    <t>В КП учесть в 2023, тк МКД с 2022 года по КП</t>
  </si>
  <si>
    <t>смена на РФС, РП по протоколу в 2020-2022, МКД с КП 2022 поэтому сразу перенесла в 2023-2025</t>
  </si>
  <si>
    <t>г. Омск, ул. Химиков, д. 57</t>
  </si>
  <si>
    <t>письмо Администрации г. Омска от Машкова НД о просьбе учесть в КП на 2023 (вх 6491 от 29.08.2022), но в 2019 сделали РК и они еще не рассчитались</t>
  </si>
  <si>
    <t>учесть в КП 2023 ??????</t>
  </si>
  <si>
    <t>протокол отказа от инж. - не нужна</t>
  </si>
  <si>
    <t>смена на РК по протоколу 2020-2022, МКД с КП 2022 поэтому сразу перенесла в 2023-2025 (площадь изм согласно справке с БТИ)</t>
  </si>
  <si>
    <t>р.п. Саргатское, Кв. 19-й, д. 8</t>
  </si>
  <si>
    <t>смена на инж в 2032-2034 по протоколу</t>
  </si>
  <si>
    <t>смена на РК по протоколу в 2020-2022, МКД с КП 2022 поэтому сразу перенесла в 2023-2025</t>
  </si>
  <si>
    <t>поменяли виды работ в 2026-2028 и далее по межремонту, тк РК, РФС, УНК, ВС, ВО, ТС, ЭС выполнено  в 2020-2022 Администрацией по суду</t>
  </si>
  <si>
    <t>смена на РК в 2023-2025 и далее по протоколу</t>
  </si>
  <si>
    <t>смена в 2023-2025 на РК по протоколу</t>
  </si>
  <si>
    <t>убрали УС, тк не делали и делать не будут</t>
  </si>
  <si>
    <t>добавлен по СС УК в 2022 РК</t>
  </si>
  <si>
    <t xml:space="preserve">в КП 2020-2022 внесла объем и деньги </t>
  </si>
  <si>
    <t>добавлен по СС УК в 2022 ТС, с периода 2020-2022 убрали ЛО, ПСД в 2023-2025</t>
  </si>
  <si>
    <t>в КП 2020-2022 внесла объем и деньги и убрала ЛО, ПСД</t>
  </si>
  <si>
    <t>добавлен по СС РО в 2022 РК, РФС (2026-2028 убрали РФС) изм. В др. период ближе</t>
  </si>
  <si>
    <t>добавлен по СС УК в 2022 ЛО замена тяговых канатов</t>
  </si>
  <si>
    <t>добавлен по СС УК в 2022 ТС</t>
  </si>
  <si>
    <t>добавлен по СС УК в 2022 РПОД</t>
  </si>
  <si>
    <t>добавлен по СС УК в 2022 ПСД инж</t>
  </si>
  <si>
    <t>добавлен по СС УК в 2022 РК, ПСД инж, УС</t>
  </si>
  <si>
    <t>добавлен по СС УК в 2022 ЛО замена кантов и шкифов на 4-х лифтах</t>
  </si>
  <si>
    <t>добавлен по СС УК в 2022 ВС</t>
  </si>
  <si>
    <t>добавлен по СС УК в 2022 РК, ВС</t>
  </si>
  <si>
    <t>добавлен по СС УК в 2022 ВС, ТС, ЭС</t>
  </si>
  <si>
    <t>добавлен по СС УК в 2022 ЛО (выполнили еще 5 ед)</t>
  </si>
  <si>
    <t>добавлен по СС УК в 2022 РФС</t>
  </si>
  <si>
    <t>добавлен по СС РО в 2022 РП, изм. в периодах по межремонту</t>
  </si>
  <si>
    <t>добавлен по СС УК в 2022 ТС, РФС, ВС</t>
  </si>
  <si>
    <t>добавлен по СС РО в 2022 РПОД, РК, РФС</t>
  </si>
  <si>
    <t>добавлен по СС РО в 2022 ВО, ВС</t>
  </si>
  <si>
    <t>добавлен по СС РО в 2022 РФС, РПОД</t>
  </si>
  <si>
    <t>факт по СС РО в 2022 ТС (ост. Исключить). изм. в периодах по межремонту</t>
  </si>
  <si>
    <t>добавлен по СС РО в 2022 ВС, ВО</t>
  </si>
  <si>
    <t>добавлен по СС РО в 2022 РК,  изм. В др. периодах</t>
  </si>
  <si>
    <t>добавлен по СС РО в 2022 ВО, ТС и далее по межремонту в периоде 2029-2031</t>
  </si>
  <si>
    <t>добавлен по СС РО в 2022 ТС и в периоде 2038-2040 ТС убрали</t>
  </si>
  <si>
    <t>в 2022 по СС РО еще сделали РФС (убрали из 2020-2022 РК, ПСД, СК в 2023-2025 )</t>
  </si>
  <si>
    <t>добавлен по СС РО в 2022 МУ</t>
  </si>
  <si>
    <t>добавлен по СС РО в 2022 РФС, РВ</t>
  </si>
  <si>
    <t>добавлен по СС РО в 2022 ТС, БДТ, РПОД и из периода 3035-3037 убрали ТС</t>
  </si>
  <si>
    <t>добавлен по СС РО в 2022 ВС, РПОД</t>
  </si>
  <si>
    <t>добавлен по СС РО в 2022 ТС, ВС в периоде 2029-2031 убрали ТС, ВС</t>
  </si>
  <si>
    <t>добавлен по СС РО в 2022 ЭС</t>
  </si>
  <si>
    <t>добавлен по СС РО в 2022 РФС, ВС, изм. в периодах по межремонту</t>
  </si>
  <si>
    <t>добавлен по СС РО в 2022 УС  изм. в периодах по межремонту</t>
  </si>
  <si>
    <t>добавлен по СС РО в 2022 РФС, в периоде 2026-2028 убрали ЭС, в 2032-2034 РФС</t>
  </si>
  <si>
    <t>добавлен по СС РО в 2022 ТС, в периоде 2029-2031 убрали ТС</t>
  </si>
  <si>
    <t>добавлен по СС РО в 2022 РФС, в периоде 2032-2034 убрали  РФС</t>
  </si>
  <si>
    <t>добавлен по СС РО в 2022 РФС, в периоде 2041-2043 убрали  РФС, в 2035-2037 поставили РК по межремонту</t>
  </si>
  <si>
    <t>добавлен по СС РО в 2022 ТС, ВС, РФС - в периоде 2041-2043 убрали ТС</t>
  </si>
  <si>
    <t>добавлен по СС РО в 2022 РФС, в периоде 2032-2034 убрали РФС</t>
  </si>
  <si>
    <t>добавлен по СС РО в 2022 ТС в периоде 2026-2028 убрали ТС</t>
  </si>
  <si>
    <t>добавлен по СС РО в 2022 УС, РФС, БДТ в периоде 2041-2043 убрали РФС</t>
  </si>
  <si>
    <t>добавлен по СС РО в 2022 РФС, в периоде 2044-2046 убрали РФС</t>
  </si>
  <si>
    <t>добавлен по СС РО в 2022 ТС, в периоде 2023-2025 убрали ТС</t>
  </si>
  <si>
    <t>добавлен по СС РО в 2022 РФС, БДТ - в периоде 2041-2043 убрали  РФС</t>
  </si>
  <si>
    <t>добавлен по СС РО в 2022 ВС, в периоде 2026-2028 убрали  ВС, ПСД, СК</t>
  </si>
  <si>
    <t>добавлен по СС РО в 2022 БДТ, РК</t>
  </si>
  <si>
    <t>добавлен по СС РО в 2022 ВС</t>
  </si>
  <si>
    <t>добавлен по СС РО в 2022 РФС, в периоде 2023-2025 убрали  РФС</t>
  </si>
  <si>
    <t>добавлен по СС РО в 2022 РФС, в периоде 2041-2043 убрали  РФС</t>
  </si>
  <si>
    <t>СС РО - С ПЕРИОДА 2044-2046 УБРАЛИ РФС, ТК СДЕЛАЛИ ЕГО В 2022, А РП ДОБАВИЛИ В ПЕРИОД 2032-2034 К ФУНДАМЕНТУ</t>
  </si>
  <si>
    <t>добавлен по СС РО в 2022 ТС, в периоде 2026-2028 убрали  ТС</t>
  </si>
  <si>
    <t>добавлен по СС РО в 2022 ВО, в периоде 2026-2028 убрали  ВО</t>
  </si>
  <si>
    <t>добавлен по СС РО в 2022 РК, С 2023-2025 убрали РК</t>
  </si>
  <si>
    <t>добавлен по СС РО в 2022 ТС, в периоде 2023-2025 убрали  ТС</t>
  </si>
  <si>
    <t>добавлен по СС РО в 2022 РВ, РФС, РПОД</t>
  </si>
  <si>
    <t>добавлен по СС РО в 2022 РФС, В ПЕРИОДЕ 2023-2040 ВМЕСТО РФС ПОДВИНУЛИ С 2044-2046 ИНЖ ПО МЕЖРЕМОНТУ</t>
  </si>
  <si>
    <t>добавлен по СС РО в 2022 ЭС, в периоде 2023-2025 убрали  ЭС</t>
  </si>
  <si>
    <t>добавлен по СС РО в 2022 РК, с периода 2026-2028 убрали РК и с периода 2044-2046 убрали инж в 2026-2028</t>
  </si>
  <si>
    <t>сделали только РФС, в период 2032-2034 добавила РП (решение суда с ООО "СЭРС")</t>
  </si>
  <si>
    <t xml:space="preserve">смена в периоде 2023-2025 на РФС по протоколу </t>
  </si>
  <si>
    <t>добавлен по СС РО в 2022 ТС, ВС, ВО, ЭС, РПОД, РФС делает Росимущество (ПСД, СК исключили)</t>
  </si>
  <si>
    <t>РК сделан в 2016. В 2022 - доп.работы по суду за счет средств областного бюджета</t>
  </si>
  <si>
    <t>РК сделан в 2017. В 2022 - доп.работы по суду за счет средств областного бюджета</t>
  </si>
  <si>
    <t>Изменена площадь МКД по ГИС ЖКХ. Надо в КР-1.1</t>
  </si>
  <si>
    <t>дата ввода 2022</t>
  </si>
  <si>
    <t>дата ввода 2022, нет в ГИС ЖКХ</t>
  </si>
  <si>
    <t>из 2026-2028 искл. ППА, ПСД, из 2038-2040 искл. МУ, ПСД, из 2044-2046 искл. УНК, ПСД. Добавили по СС РО в 2022 РК</t>
  </si>
  <si>
    <t>смена на РК в 2026-2028 по протоколу</t>
  </si>
  <si>
    <t>исключен СК из 2022</t>
  </si>
  <si>
    <t>исключен СК из 2022 (письмо ОМС о нецелесообразности капремонта ВХ-10652 от 14.10.2021)</t>
  </si>
  <si>
    <t>с. Славянка, ул. Садовая, д. 19</t>
  </si>
  <si>
    <t>исключен СК из 2022, добавлены доп.работы на РК в 2022</t>
  </si>
  <si>
    <t>р.п. Саргатское, Кв. 19-й, д. 16</t>
  </si>
  <si>
    <t>исключен ТС, СК из 2022 (были доп.работы - не требуются)</t>
  </si>
  <si>
    <t>Распоряжение от 07.10.2022 №229-рп об установлении факта невозможности оказания услуг/работ</t>
  </si>
  <si>
    <t>исключены из КП 2022</t>
  </si>
  <si>
    <t>крыша изменена на скатную - изменен межремонтный период</t>
  </si>
  <si>
    <t>смена на РФС, РП в 2026-2028 по протоколу</t>
  </si>
  <si>
    <t>смена на ТС по протоколу в 2023-2025</t>
  </si>
  <si>
    <t>изменены год ввода, площади, этажность, подъезжы, ЛО и МЕЖРЕМОНТНЫЕ ПЕРИОДЫ</t>
  </si>
  <si>
    <t>мировое соглашение (в 2022 делать не будут, позже при наличии денежных средств в бюджете) передвинут в 2023-2025</t>
  </si>
  <si>
    <t>исключены из КП 2022, учесть в КП 2023-2025</t>
  </si>
  <si>
    <t>опять убрали ПСД на РФС</t>
  </si>
  <si>
    <t>смена по протоколу на РК, перенос на 2023-2025 (исключение инж. из 2022)</t>
  </si>
  <si>
    <t>учтено в КП 2022, учесть в КП 2023-2025</t>
  </si>
  <si>
    <t>смена по протоколу на инж., перенос на 2023-2025. ПСД на РК остается в 2021 по факту (исключение РК из 2022)</t>
  </si>
  <si>
    <t>смена по протоколу на РФС, РП., перенос на 2023-2025. ПСД на инж. остается в 2021 по факту (исключение ВС, ТС из 2022)</t>
  </si>
  <si>
    <t>смена по протоколу на РФС, РП. перенос на 2023-2025 (исключение РК из 2022)</t>
  </si>
  <si>
    <t>смена по протоколу на ТС, перенос на 2023-2025 (исключение РК из 2022)</t>
  </si>
  <si>
    <t>протокол отказа и переноса ремонта РК на 2023</t>
  </si>
  <si>
    <t>в 2020-2022 добавлены доп.работы на РК</t>
  </si>
  <si>
    <t>исключаем ПСД в РП и КП?</t>
  </si>
  <si>
    <t>исключаем ПСД из РП и КП</t>
  </si>
  <si>
    <t>исключаем ПСД из РП и КП на СС</t>
  </si>
  <si>
    <t>ПСД на инж в 2021 по факту оставляем</t>
  </si>
  <si>
    <t>исключаем ПСД, УНК из РП и КП</t>
  </si>
  <si>
    <t>исключаем ПСД из РП и КП на СС и переносим?</t>
  </si>
  <si>
    <t>исключаем ПСД и РФ</t>
  </si>
  <si>
    <t>исключено УНК. ПСД только на РФ ( ПЕРЕНОС НА 2023 ? письмо администрации)</t>
  </si>
  <si>
    <t>учтено в КП 2020-2022. Учесть в 2023?</t>
  </si>
  <si>
    <t>исключено УНК</t>
  </si>
  <si>
    <t>смена на ВС, ВО, ТС, ЭС по протоколу в 2023-2025</t>
  </si>
  <si>
    <t>добавлен по СС РО в 2022 РФС и далее по межремонту</t>
  </si>
  <si>
    <t>добавлен по СС РО в 2022 РПОД, ВС</t>
  </si>
  <si>
    <t>добавлен по СС РО в 2022 РК, ТС</t>
  </si>
  <si>
    <t>добавлен по СС РО в 2022 ВО</t>
  </si>
  <si>
    <t>добавлен по СС РО в 2022 РК, ВС, РПОД</t>
  </si>
  <si>
    <t>добавлен по СС РО в 2022 РК, из периода 2023-2025 убрали РК</t>
  </si>
  <si>
    <t xml:space="preserve">добавлен по СС РО в 2022 РФС  </t>
  </si>
  <si>
    <t>РК в 2022 на СС РО, исключили ПСД</t>
  </si>
  <si>
    <t>добавлен по СС РО в 2022 ЭС, РФС, исключили ВО, ВС, ПСД из периода 2020-2022 и далее по межремонту</t>
  </si>
  <si>
    <t>добавлен по СС РО в 2022 ТС, РФС</t>
  </si>
  <si>
    <t>проверить МКД (к Кондратенко обратился собственник, предоставил копию письма 1994 года по основаниям для сноса!). Выяснял Князем, пока остается.</t>
  </si>
  <si>
    <t>пока на 2025! Но надо искл</t>
  </si>
  <si>
    <t xml:space="preserve">смена по протоколу в периоде 2023-2025 на РК </t>
  </si>
  <si>
    <t>смена по протоколу в периоде 2023-2025 на РФС</t>
  </si>
  <si>
    <t>перенос с 2022 на 2023 письмо Администрации (вх. От 04.10.2022 № 7502) и др. по межремонту</t>
  </si>
  <si>
    <t>внесено в КП 2022 (ИСКЛ). Включить в 2023</t>
  </si>
  <si>
    <t>исключено ПСД. Будет по дефектовке</t>
  </si>
  <si>
    <t xml:space="preserve">внесено в КП 2022 (ИСКЛ). </t>
  </si>
  <si>
    <t>изменена общая площадь МКД (заключение по тех.подполью)</t>
  </si>
  <si>
    <t>внесено в КП 2020-2022</t>
  </si>
  <si>
    <t>смена по протоколу в периоде 2023-2025 на ВС, ВО, ТС, ЭС</t>
  </si>
  <si>
    <t>смена по протоколу в периоде 2023-2025 на РФ, РП</t>
  </si>
  <si>
    <t>с/з №22 от 18.01.2022, в период нахождения на СС выполнили ремонт крыши, акт приемки 2019 года</t>
  </si>
  <si>
    <t>исключили УС с периода 2020-2022 (в договоре не было) и решением ОСС согласованы ВИС без УС</t>
  </si>
  <si>
    <t>исключили УС с периода 2020-2022 в договоре не было и не делали</t>
  </si>
  <si>
    <t>год постройки и площадь изменены в соответствии с тех.паспортом</t>
  </si>
  <si>
    <t>г. Омск, ул. 111 Стройплощадка, д. 1</t>
  </si>
  <si>
    <t>ремонт ЛО выполнен ранее, перенос по межремонту в 2003 и в др периодах</t>
  </si>
  <si>
    <t>исключить из 2023-2025</t>
  </si>
  <si>
    <t>ремонт ЛО выполнен ранее, перенос по межремонту в 2007 и в др периодах</t>
  </si>
  <si>
    <t>ремонт ЛО выполнен ранее, перенос по межремонту в 2006 и в др периодах</t>
  </si>
  <si>
    <t>ремонт ЛО выполнен в 2007 2 ед,  остается 2 ед. на 2023</t>
  </si>
  <si>
    <t>учесть в 2023-2025</t>
  </si>
  <si>
    <t>ЛО 4 ед. заменены в 2007, перенос из 2023-2025 по межремонту и в др. периодах</t>
  </si>
  <si>
    <t>в КП 2020-2022 внесла объем и деньги. Исключить из 2023-2025</t>
  </si>
  <si>
    <t>ДА/НЕТ</t>
  </si>
  <si>
    <t xml:space="preserve">В 2022 добавлены РФС, ЛО, РПОД - добавить в КП </t>
  </si>
  <si>
    <t>добавить в КП 2022</t>
  </si>
  <si>
    <t xml:space="preserve">В 2022 добавлены РФС, ЛО, БДТ - добавить в КП </t>
  </si>
  <si>
    <t xml:space="preserve">в 2020/2022 ЛО </t>
  </si>
  <si>
    <t>добавлено в КП 2022</t>
  </si>
  <si>
    <t>В 2022 добавлены ВС, ЛО (частично 1 ед?), РФС - добавить в КП. Договоры есть в ГИС ЖКХ</t>
  </si>
  <si>
    <t>В 2022 добавлены ЛО (частично 1 ед)</t>
  </si>
  <si>
    <t xml:space="preserve">В 2022 добавлены  ЛО (частично 2 ед) </t>
  </si>
  <si>
    <t>в 2022 ЛО 1 ед, исключили ПСД тк не делали</t>
  </si>
  <si>
    <t xml:space="preserve">в 2022 ЛО (СКОЛЬКО?) - добавить в КП </t>
  </si>
  <si>
    <t>в 2020-2022 был ВО, но поступил протокол от 22.11.2022 о смене КЭ на РФС, РП в периоде 2023-2025</t>
  </si>
  <si>
    <t>договор на СК расторгнут, исключаем?</t>
  </si>
  <si>
    <t>договора на СК нет, исключаем?</t>
  </si>
  <si>
    <t>добавлен по СС УК/ТСЖ в 2022 РПОД</t>
  </si>
  <si>
    <t>добавлен по СС УК/ТСЖ в 2022 РПОД, убрали РФ, РП с периода 2020-2022 в период 2026-2028</t>
  </si>
  <si>
    <t>добавлен по СС УК/ТСЖ в 2022 РФС</t>
  </si>
  <si>
    <t>добавлен по СС УК/ТСЖ в 2022 БДТ</t>
  </si>
  <si>
    <t>добавлен по СС УК/ТСЖ в 2022 ВО</t>
  </si>
  <si>
    <t>добавлен по СС УК/ТСЖ в 2022 ЭС и далее по межремонту</t>
  </si>
  <si>
    <t>добавлен по СС УК/ТСЖ в 2022 ВС</t>
  </si>
  <si>
    <t>добавлен по СС УК/ТСЖ в 2022 РК</t>
  </si>
  <si>
    <t>добавлен по СС УК/ТСЖ в 2022 ППА</t>
  </si>
  <si>
    <t>добавлен по СС УК/ТСЖ в 2022 ТС</t>
  </si>
  <si>
    <t xml:space="preserve">добавлен по СС УК/ТСЖ в 2022 ЭС  </t>
  </si>
  <si>
    <t>добавлен по СС УК/ТСЖ в 2022 РК и далее по межремонту</t>
  </si>
  <si>
    <t>исключена УС</t>
  </si>
  <si>
    <t xml:space="preserve">в КП из 2020-2022 исключена </t>
  </si>
  <si>
    <t>смена по протоколу в 2023-2025 на РК</t>
  </si>
  <si>
    <t>в КП 2023-2025 внесла</t>
  </si>
  <si>
    <t>смена по протоколу в 2023-2025 на РФС, РП</t>
  </si>
  <si>
    <t>исключение из РП и КП, не предоставили акт. СМР выполнены</t>
  </si>
  <si>
    <t>поменяли год посторойки, согласно тех.паспорта и информации в ГИС ЖКХ</t>
  </si>
  <si>
    <t>стоимость ПСД по факту, но это РФС, РП! По суду</t>
  </si>
  <si>
    <t>в кп внесено</t>
  </si>
  <si>
    <t>стоимость ПСД по факту на РП</t>
  </si>
  <si>
    <t>менее 5 квартир, было софинансирование, рассчитался</t>
  </si>
  <si>
    <t>ИЖС</t>
  </si>
  <si>
    <t>ПСД готова (РФС, РП, УНК)</t>
  </si>
  <si>
    <t>ПСД готова (РФС, РП)</t>
  </si>
  <si>
    <t xml:space="preserve">исключить доп.работы в 2020-2022 (средства областного бюджета). Выполнено за счет подрядной организации. </t>
  </si>
  <si>
    <t>по СС УК/ТСЖ ВС, остальное?</t>
  </si>
  <si>
    <t>по СС РО выполнили в 2021 и 2022 работы, (РК, ПСД перенесены далее)</t>
  </si>
  <si>
    <t>по СС РО выполнили в 2021 и 2022 работы, (ЛО, ПСД перенесены далее)</t>
  </si>
  <si>
    <t>добавлен по СС УК/ТСЖ в 2022 ТС, ВС и далее по межремонту</t>
  </si>
  <si>
    <t>добавлен по СС УК/ТСЖ в 2022 РФС в 2021, ВО в 2022</t>
  </si>
  <si>
    <t>добавлен по СС УК/ТСЖ в 2022 РФС, ВС и далее по межремонту</t>
  </si>
  <si>
    <t>добавлен по СС УК/ТСЖ в 2022 РВ, стояли в периоде 2020-2022 с РК но не сделали, поэтому перенесла в 2023-2025</t>
  </si>
  <si>
    <t>в КП 2020-2022 внесла объем и деньги по РВ, а РК исключила</t>
  </si>
  <si>
    <t>добавлен по СС УК/ТСЖ в 2022 РК, стояли в периоде 2020-2022 с инженеркой но не сделали, поэтому перенесла в 2023-2026</t>
  </si>
  <si>
    <t>в КП 2020-2022 внесла объем и деньги по РК, а инженерку исключила</t>
  </si>
  <si>
    <t>по СС УК в 2021 ВС. Остальное на 2023-2025</t>
  </si>
  <si>
    <t>в кп учтено</t>
  </si>
  <si>
    <t>по СС УК в 2021 ЭС. Остальное на 2023-2025</t>
  </si>
  <si>
    <t>в 2021 СС РО ТС. Остальное на 2023-2025</t>
  </si>
  <si>
    <t>в 2021 СС РО ЭС, РФС. Остальное на 2023-2025</t>
  </si>
  <si>
    <t>по СС УК в 2020 ВС. Остальное на 2023-2025</t>
  </si>
  <si>
    <t>в 2021 СС УК РК. Остальное на 2023-2025</t>
  </si>
  <si>
    <t>в 2021 СС РО УС. Остальное на 2023-2025</t>
  </si>
  <si>
    <t>в 2021 СС УК ЭС. Остальное на 2023-2025</t>
  </si>
  <si>
    <t>в 2021 СС УК РПОД. Остальное на 2023-2025</t>
  </si>
  <si>
    <t>в 2021 СС РО ВС. Остальное н 2023-2025</t>
  </si>
  <si>
    <t>в 2021 СС РО РПОД. Остальное на 2023-2025</t>
  </si>
  <si>
    <t>в 2021 СС УК ТС. Остальное на 2023-2025</t>
  </si>
  <si>
    <t>в 2021 СС РО ЭС. Остальное на 2023-2025</t>
  </si>
  <si>
    <t>СС РО 2022 УС. Исключена ТС и ост.инж. по межремонту (сделао в 2009), в 2021 добавили ПСД по РО</t>
  </si>
  <si>
    <t xml:space="preserve"> в 2022 добавлен РФС По СС РО, из другого искл. По межремонту</t>
  </si>
  <si>
    <t>Делают на СС РО ЛО без ПСД. Пока заменена 1 ед.из 2-х.</t>
  </si>
  <si>
    <t>СС РО делают др.работы  РФС, РПОД. По межр. ЭС</t>
  </si>
  <si>
    <t>добавлено ВС по СС РО в 2022</t>
  </si>
  <si>
    <t>смена КЭ в периоде 2023-2025 по протоколу на инж</t>
  </si>
  <si>
    <t>учтено в КП 2023-2025</t>
  </si>
  <si>
    <t>добавлено по СС РО в 2022 РПОД</t>
  </si>
  <si>
    <t>добавлено по СС РО в 2022 РК. Далее по межремонту</t>
  </si>
  <si>
    <t>учтено в КП 2022 и в 2023-2025</t>
  </si>
  <si>
    <t>добавлено по СС РО в 2022 ЛО (1 ед. ЛО из 12)</t>
  </si>
  <si>
    <t>добавлено по СС РО в 2022 РП</t>
  </si>
  <si>
    <t>добавлено по СС РО в 2022 ВС</t>
  </si>
  <si>
    <t>добавлено по СС РО в 2022 ТС, ВО</t>
  </si>
  <si>
    <t>добавлено по СС РО в 2022 РК</t>
  </si>
  <si>
    <t>добавлено по СС РО в 2022 ВО</t>
  </si>
  <si>
    <t>добавлено по СС РО в 2022 РФС, БДТ</t>
  </si>
  <si>
    <t>добавлено по СС РО в 2022 РК, ВС</t>
  </si>
  <si>
    <t>добавлено по СС РО в 2022 РФС</t>
  </si>
  <si>
    <t>добавлено по СС РО в 2022 УС</t>
  </si>
  <si>
    <t>добавлено по СС РО в 2022 РК, БДТ. Остальное по межремонту</t>
  </si>
  <si>
    <t>добавлено по СС РО в 2022 ТС, ВС, РФС</t>
  </si>
  <si>
    <t>добавлено по СС РО в 2022 РК, РПОД</t>
  </si>
  <si>
    <t>добавлено по СС РО в 2022 РФС, РПОД</t>
  </si>
  <si>
    <t>добавлено по СС РО в 2022 БДТ, РФС</t>
  </si>
  <si>
    <t>добавлено по СС РО в 2022 БДТ</t>
  </si>
  <si>
    <t>добавлено по СС УК/ТСЖ в 2022 БДТ (крыша гаража!)</t>
  </si>
  <si>
    <t>изменено кол-во ЛО 6 ед.</t>
  </si>
  <si>
    <t>изменено кол-во ЛО 2 ед.</t>
  </si>
  <si>
    <t>СС УК ЛО в 2022</t>
  </si>
  <si>
    <t xml:space="preserve">СС УК ЛО в 2020-2021 </t>
  </si>
  <si>
    <t>СС УК ЛО в 2022 (под двумя подьездами: лебедки, редуктор, шкив)</t>
  </si>
  <si>
    <t>добавлено по СС УК/ТСЖ в 2015 тс, рпод. 2017 РК, РПОД, ВС. 2019 РПОД, РВ. 2020 ВС, РПОД</t>
  </si>
  <si>
    <t>СС УК в 2022 ТС</t>
  </si>
  <si>
    <t>СС УК в 2022 РПОД</t>
  </si>
  <si>
    <t>СС УК в 2022 ЭС</t>
  </si>
  <si>
    <t>СС УК в 2022 БДТ</t>
  </si>
  <si>
    <t>СС УК в 2020 ЛО (подъезд №3), насос (ТС)</t>
  </si>
  <si>
    <t>СС УК в 2019 ЭС. ИЗ 2020-2022 ИСКЛ</t>
  </si>
  <si>
    <t>добавлен по СС УК/ТСЖ в 2018, 2019 РФС и 2022 РФС</t>
  </si>
  <si>
    <t>в КП 2022 учтено</t>
  </si>
  <si>
    <t>добавлен по СС УК/ТСЖ в 2018 - РФС, ТС, РПОД, МУ, ЭС; в 2021 - РПОД, ЭС, БДТ; в 2022-РПОД.</t>
  </si>
  <si>
    <t xml:space="preserve">добавлен по СС УК/ТСЖ в 2022 РК </t>
  </si>
  <si>
    <t>добавлен по СС УК/ТСЖ в 2019 - РФС, ЭС; в 2022 - РК</t>
  </si>
  <si>
    <t>добавлен по СС УК/ТСЖ в 2022 РП</t>
  </si>
  <si>
    <t>добавлен по СС УК/ТСЖ в 2018 - РП, в 2021 - РПОД, инженерку с 2020-2022 убрали в 2023-2025</t>
  </si>
  <si>
    <t>добавлен по СС УК/ТСЖ в 2022 УС</t>
  </si>
  <si>
    <t xml:space="preserve">СС УК в 2022 ЛО 2 ед. из 4 ед. </t>
  </si>
  <si>
    <t>учтено в КП 2022 И 2023</t>
  </si>
  <si>
    <t>СС УК в 2020 ЭС, 2022 РПОД</t>
  </si>
  <si>
    <t>СС УК в 2022 РК (водостоки)</t>
  </si>
  <si>
    <t>добавлен по СС УК/ТСЖ в 2020 - РФС, ТС; в 2021 - РФС, ТС, ЛО, ПСД с 2020-2022 убрали в 2023-2025</t>
  </si>
  <si>
    <t>добавлен по СС УК/ТСЖ в 2023-2025 РК</t>
  </si>
  <si>
    <t>Нет в КП 2023-2025</t>
  </si>
  <si>
    <t>добавлен по СС УК/ТСЖ в 2023-2025 РФС, РПОД</t>
  </si>
  <si>
    <t xml:space="preserve">добавлен по СС УК/ТСЖ в 2023-2025 РФС </t>
  </si>
  <si>
    <t>добавлен по СС УК/ТСЖ в 2023-2025 ЭС</t>
  </si>
  <si>
    <t>добавлен по СС УК/ТСЖ в 2023-2025 БДТ</t>
  </si>
  <si>
    <t>добавлен по СС УК/ТСЖ в 2023-2025 ВС</t>
  </si>
  <si>
    <t>добавлен по СС УК/ТСЖ в 2023-2025 РПОД</t>
  </si>
  <si>
    <t>добавлен по СС УК/ТСЖ в 2023-2025 РПОД, РФС</t>
  </si>
  <si>
    <t>добавлен по СС УК/ТСЖ в 2022 ЛО</t>
  </si>
  <si>
    <t xml:space="preserve">добавлен по СС УК/ТСЖ в 2023-2025 ЭС </t>
  </si>
  <si>
    <t>добавлен по СС УК/ТСЖ в 2023-2025 ЭС, РПОД</t>
  </si>
  <si>
    <t>добавлен по СС УК/ТСЖ в 2023-2025 ВС, ВО</t>
  </si>
  <si>
    <t>добавлен по СС УК/ТСЖ в 2023-2025 ВС, ЭС</t>
  </si>
  <si>
    <t>звонок с Адм,в данном МКД нет подвала</t>
  </si>
  <si>
    <t>смена в 2026-2028 по протоколу</t>
  </si>
  <si>
    <t>по решению Минэнерго оставили ВС в 2020-2022, несмотря на то, что все работы выполнены Омскэлектро, будем направлять предложение на ВС</t>
  </si>
  <si>
    <t>по решению Минэнерго инженерка останется в 2023-2025, несмотря на то, что в 2020-2022 РФС должны были выполнять по ДГХ, а будем выполнять по РО</t>
  </si>
  <si>
    <t>завершат ремонт крыши в 2022 на СС РО. Искльчить из 2023-2025.</t>
  </si>
  <si>
    <t>на СС РО. В 2003 ЛО выполнено. Нужна смена кэ</t>
  </si>
  <si>
    <t>В 2007 ЛО выполнено. Нужна смена кэ</t>
  </si>
  <si>
    <t>исправить адрес!!!</t>
  </si>
  <si>
    <t>с. Колосовка, Кв. 37-й, д. 1</t>
  </si>
  <si>
    <t>техническое переименование адреса</t>
  </si>
  <si>
    <t>с. Колосовка, Кв. 37-й, д. 2</t>
  </si>
  <si>
    <t>с. Колосовка, Кв. 37-й, д. 3</t>
  </si>
  <si>
    <t>с. Колосовка, Кв. 37-й, д. 5</t>
  </si>
  <si>
    <t>с. Колосовка, Кв. 38-й, д. 10</t>
  </si>
  <si>
    <t>с. Колосовка, Кв. 38-й, д. 5</t>
  </si>
  <si>
    <t>с. Колосовка, Кв. 38-й, д. 6</t>
  </si>
  <si>
    <t>с. Колосовка, Кв. 38-й, д. 7</t>
  </si>
  <si>
    <t>с. Колосовка, Кв. 38-й, д. 8</t>
  </si>
  <si>
    <t>с. Колосовка, Кв. 38-й, д. 9</t>
  </si>
  <si>
    <t>с. Морозовка, Кв. А, д. 1</t>
  </si>
  <si>
    <t>с. Морозовка, Кв. А, д. 10</t>
  </si>
  <si>
    <t>с. Морозовка, Кв. А, д. 2</t>
  </si>
  <si>
    <t>с. Морозовка, Кв. А, д. 3</t>
  </si>
  <si>
    <t>с. Морозовка, Кв. А, д. 4</t>
  </si>
  <si>
    <t>с. Морозовка, Кв. А, д. 5</t>
  </si>
  <si>
    <t>с. Морозовка, Кв. А, д. 6</t>
  </si>
  <si>
    <t>с. Морозовка, Кв. А, д. 7</t>
  </si>
  <si>
    <t>с. Морозовка, Кв. А, д. 8</t>
  </si>
  <si>
    <t>с. Морозовка, Кв. А, д. 9</t>
  </si>
  <si>
    <t>с. Морозовка, Кв. Б, д. 1</t>
  </si>
  <si>
    <t>с. Морозовка, Кв. Б, д. 10</t>
  </si>
  <si>
    <t>с. Морозовка, Кв. Б, д. 11</t>
  </si>
  <si>
    <t>с. Морозовка, Кв. Б, д. 12</t>
  </si>
  <si>
    <t>с. Морозовка, Кв. Б, д. 13</t>
  </si>
  <si>
    <t>с. Морозовка, Кв. Б, д. 2</t>
  </si>
  <si>
    <t>с. Морозовка, Кв. Б, д. 3</t>
  </si>
  <si>
    <t>с. Морозовка, Кв. Б, д. 4</t>
  </si>
  <si>
    <t>с. Морозовка, Кв. Б, д. 5</t>
  </si>
  <si>
    <t>с. Морозовка, Кв. Б, д. 6</t>
  </si>
  <si>
    <t>с. Морозовка, Кв. Б, д. 7</t>
  </si>
  <si>
    <t>с. Морозовка, Кв. В, д. 1</t>
  </si>
  <si>
    <t>с. Морозовка, Кв. В, д. 2</t>
  </si>
  <si>
    <t>р.п. Саргатское, Кв. 10-й, д. 2А</t>
  </si>
  <si>
    <t>р.п. Саргатское, Кв. 10-й, д. 3</t>
  </si>
  <si>
    <t>р.п. Саргатское, Кв. 10-й, д. 6</t>
  </si>
  <si>
    <t>р.п. Саргатское, Кв. 10-й, д. 9</t>
  </si>
  <si>
    <t>р.п. Саргатское, Кв. 19-й, д. 1</t>
  </si>
  <si>
    <t>р.п. Саргатское, Кв. 19-й, д. 12</t>
  </si>
  <si>
    <t>р.п. Саргатское, Кв. 19-й, д. 13</t>
  </si>
  <si>
    <t>р.п. Саргатское, Кв. 19-й, д. 17</t>
  </si>
  <si>
    <t>р.п. Саргатское, Кв. 19-й, д. 18</t>
  </si>
  <si>
    <t>р.п. Саргатское, Кв. 19-й, д. 19</t>
  </si>
  <si>
    <t>р.п. Саргатское, Кв. 19-й, д. 2</t>
  </si>
  <si>
    <t>р.п. Саргатское, Кв. 19-й, д. 20</t>
  </si>
  <si>
    <t>р.п. Саргатское, Кв. 19-й, д. 21</t>
  </si>
  <si>
    <t>р.п. Саргатское, Кв. 19-й, д. 22</t>
  </si>
  <si>
    <t>р.п. Саргатское, Кв. 19-й, д. 23</t>
  </si>
  <si>
    <t>р.п. Саргатское, Кв. 19-й, д. 24</t>
  </si>
  <si>
    <t>р.п. Саргатское, Кв. 19-й, д. 4</t>
  </si>
  <si>
    <t>р.п. Саргатское, Кв. 19-й, д. 5</t>
  </si>
  <si>
    <t>р.п. Саргатское, Кв. 19-й, д. 6</t>
  </si>
  <si>
    <t>р.п. Саргатское, Кв. 19-й, д. 7</t>
  </si>
  <si>
    <t>Перечень многоквартирных домов к исключению в ред. 666-п от 30.12.2021</t>
  </si>
  <si>
    <t>Муниципальное образование</t>
  </si>
  <si>
    <t>постановление о признании МКД аварийным от 26.05.2021 № 184</t>
  </si>
  <si>
    <t>постановление о признании МКД аварийным от 02.04.2021 № 217-п</t>
  </si>
  <si>
    <t>Общежите №326 Минобороны</t>
  </si>
  <si>
    <t>г. Омск, ул. Магистральная, д. 47а</t>
  </si>
  <si>
    <t>мкд к исключению тех. отчет ООО Аналитика (на рассмотрение)</t>
  </si>
  <si>
    <t>не исключен</t>
  </si>
  <si>
    <t>Перечень многоквартирных домов к исключению в ред. апрель 2022</t>
  </si>
  <si>
    <t>постановление о признании аварийным от 04.03.2022 № 117-п</t>
  </si>
  <si>
    <t>Заключение ООО "Аналитика" износ более 70%</t>
  </si>
  <si>
    <t>тех. отчет ООО Аналитика. Заключение ООО "БДСН" износ более 70%</t>
  </si>
  <si>
    <t>Заключение Сиблифта. После внесения изм. в 1568-ОЗ УНК будет исключено</t>
  </si>
  <si>
    <t>Перечень включенных многоквартирных домов</t>
  </si>
  <si>
    <t>код мкд</t>
  </si>
  <si>
    <t>Омский</t>
  </si>
  <si>
    <t>включен, 1989 года ввода в эксплуатацию</t>
  </si>
  <si>
    <t xml:space="preserve">включен, 1992 года ввода в эксплуатацию </t>
  </si>
  <si>
    <t xml:space="preserve">включен, 2010 года ввода в эксплуатацию </t>
  </si>
  <si>
    <t>Перечень многоквартирных домов с переименованием адреса, разделением, объединением строений</t>
  </si>
  <si>
    <t>Горьковский</t>
  </si>
  <si>
    <t>разделен, письмо Администрации Горьковского МР от 16.06.2021 №ИСХ-21/ГРК-1243 Ленина 27 нет есть Ленина 27 корпус 1 и корпус 2</t>
  </si>
  <si>
    <r>
      <t>техническое разделение по очередям 3 строения (</t>
    </r>
    <r>
      <rPr>
        <rFont val="Times New Roman"/>
        <color theme="3" tint="0.399914548173467"/>
        <sz val="12"/>
      </rPr>
      <t>г. Омск, ул. Маршала Жукова, д. 6 строение литера А с 1 по 78 кв. УК на Рабкоровской;</t>
    </r>
    <r>
      <rPr>
        <rFont val="Times New Roman"/>
        <color rgb="00B050" tint="0"/>
        <sz val="12"/>
      </rPr>
      <t xml:space="preserve"> г. Омск, ул. Маршала Жукова, д. 6 строение литера А,А1 с 79 по 110 кв., ТСЖ Элита;</t>
    </r>
    <r>
      <rPr>
        <rFont val="Times New Roman"/>
        <color rgb="000000" tint="0"/>
        <sz val="12"/>
      </rPr>
      <t xml:space="preserve"> </t>
    </r>
    <r>
      <rPr>
        <rFont val="Times New Roman"/>
        <color theme="5" tint="0"/>
        <sz val="12"/>
      </rPr>
      <t>г. Омск, ул. Маршала Жукова, угол Почтовая, д. 6/22 с 111 по 148 кв. есть нежилое помещение 5П 75,9кв.м, ТСЖ УЮТ</t>
    </r>
    <r>
      <rPr>
        <rFont val="Times New Roman"/>
        <color rgb="000000" tint="0"/>
        <sz val="12"/>
      </rPr>
      <t>)</t>
    </r>
  </si>
  <si>
    <t>Дом был разделен Распоряжением Адм.г.Омска от 26.02.2020 №216 об аннулировании и присвоении адресов (Загородный 14 с 1 квартиры по 84 и 14 корпус 1 с 85 квартиры по 146). Распоряжением от 18.03.2020 № 290 объединен в один адрес</t>
  </si>
  <si>
    <t>переименование в г. Омск, ул. Декабристов, д. 145-145а (по тех.паспорту) . Возможно будет техническое разделение МКД на Декабристов, д. 145 (4 подъезда) и Декабристов, д. 145а (1 подъезд)</t>
  </si>
  <si>
    <t>Большереченский</t>
  </si>
  <si>
    <t>в 2010 провели работы письмо Админ. Вх. 3350 от 27.03.2020 (ТС, ВС, ВО, УС, ЭС, РК, РФС с утеплением)</t>
  </si>
  <si>
    <t>город Омск</t>
  </si>
  <si>
    <t>вернуть РК в период 2020-2022 (делаем мы). Поменялись все периоды, на более ранний</t>
  </si>
  <si>
    <t xml:space="preserve">есть протокол до 2043 (нужна крыша в первом периоде). Период на более ранний </t>
  </si>
  <si>
    <t>Тарский</t>
  </si>
  <si>
    <t>Называевский</t>
  </si>
  <si>
    <t>Колосовский</t>
  </si>
  <si>
    <t>Азовский</t>
  </si>
  <si>
    <t>Тевризский</t>
  </si>
  <si>
    <t>Москаленский</t>
  </si>
  <si>
    <t>Знаменский</t>
  </si>
  <si>
    <t>в периоде 2023-2025 смена КЭ на РФС по протоколу, период по РФ на более ранний</t>
  </si>
  <si>
    <t>в периоде 2023-2025 смена КЭ на РК по протоколу, период по РФ на более ранний</t>
  </si>
  <si>
    <t>Кормиловский</t>
  </si>
  <si>
    <t>Калачинский</t>
  </si>
  <si>
    <t>Полтавский</t>
  </si>
  <si>
    <t>СС УК (в 2017-2019 РК, УС, в 2020-2022 РПОД, МУ, ВО, РФС и далее все поменяли)</t>
  </si>
  <si>
    <t>ошибка УК Левобережье</t>
  </si>
  <si>
    <t>Исилькульский</t>
  </si>
  <si>
    <t>Любинский</t>
  </si>
  <si>
    <t>Марьяновский</t>
  </si>
  <si>
    <t>Усть-Ишимский</t>
  </si>
  <si>
    <t>Шербакульский</t>
  </si>
  <si>
    <t>Черлакский</t>
  </si>
  <si>
    <t>в период 2020-2022 добавлены доп.работы по РК (предписание ГЖИ, СЗ №433 от 25.06.2021 от ПТО)</t>
  </si>
  <si>
    <t>Саргатский</t>
  </si>
  <si>
    <t>Тюкалинский</t>
  </si>
  <si>
    <t xml:space="preserve">Смена в периоде 2020-2022 на РФС, РП по протоколу. </t>
  </si>
  <si>
    <t>Русско-Полянский</t>
  </si>
  <si>
    <t>Муромцевский</t>
  </si>
  <si>
    <t>ПСД на РК в 2020 СМР в 2023 (экспертиза УК). смена на РК в периоде 2023-2025  по протоколу и др. периоды</t>
  </si>
  <si>
    <t>В период 2020-2022 добавлено УНК по протоколу! Норемонт нецелесообразен. Заключение Сиблифта. После внесения изм. в 1568-ОЗ УНК будет исключено</t>
  </si>
  <si>
    <t>учтены виды по протоколу до 2043 года и межремонту</t>
  </si>
  <si>
    <t>Дополнительно, 17.09.2021</t>
  </si>
  <si>
    <t>протокол смена видов работ (не очень корректный) сначала РК</t>
  </si>
  <si>
    <t>в 2020-2022 добавить ВО, ВС. В 2023-2025 добавить ВС, в 2026-2028 добавить ЛО, ПСД, СК и др. периоды (письмо УК Левобережье)</t>
  </si>
  <si>
    <t>в 2020-2022 добавить ВС (исключив из периода 2026-2028 ВС)</t>
  </si>
  <si>
    <t>в 2020-2022 ТС (из 2023-2025 исклюить ТС)</t>
  </si>
  <si>
    <t>в 2020-2022 добавить РК, нало ремонта (письмо УК Левобережье)</t>
  </si>
  <si>
    <t>в 2020-2022 добавить ЛО, ПСД, СК начало (письмо УК Левобережье)</t>
  </si>
  <si>
    <t>в 2020-2022 добавить ЛО, ПСД, СК, а из 2023-2025 исключить (письмо УК Левобережье)</t>
  </si>
  <si>
    <t>в 2017-2019 РК, из 2023-2025 исключить. (письмо УК Левобережье)</t>
  </si>
  <si>
    <t>в письме УК Левобережье опечатка (написали 15в, а надо 15б)</t>
  </si>
  <si>
    <t>ремонт кровли поэтапно: в 2017-2019, добавили РК в 2020-2022, 2023-2025 (письмо УК Левобережье)</t>
  </si>
  <si>
    <t>с/з № 515 от 27.07.2021 есть тех. обследование, направить письмо в Минэнерго. Износ более 73%. Рассматривается вопрос об исключени. Доб. в РП и КП ПСД и СК на РК в 2020-2022</t>
  </si>
  <si>
    <t>НЕ разделен по очередям!!! г. Омск, пр. Королева, д. 3, корпус 1 (первые 3 подъезда введы в экспл. в 2015 высотой 9 этажей, еще 3 подъезда в 2018 уже 10 этажей). Изменен год ввода в эксплуатацию в соответствии с ГИС ЖКХ и выпиской из ЕГРН и работы по межремонтному периоду</t>
  </si>
  <si>
    <t>вновь поступившие сведения от УК</t>
  </si>
  <si>
    <t>поступил протокол 04.10.2021</t>
  </si>
  <si>
    <t>поступил протокол 31.08.2021</t>
  </si>
  <si>
    <t>вновь поступившие сведения по СС РО</t>
  </si>
  <si>
    <t>Одесский</t>
  </si>
  <si>
    <t>поступил протокол</t>
  </si>
  <si>
    <t>техошибка</t>
  </si>
  <si>
    <t>перенос на более ранний период</t>
  </si>
  <si>
    <t>поступил кадастровый паспорт</t>
  </si>
  <si>
    <t>смена в периодах</t>
  </si>
  <si>
    <t>Таврический</t>
  </si>
  <si>
    <t>РК, прочие</t>
  </si>
  <si>
    <t>ГВС</t>
  </si>
  <si>
    <t>ХВС</t>
  </si>
  <si>
    <t>ГС</t>
  </si>
  <si>
    <t>19ee7a41-016d-49d5-967b-d6f0bdce406d</t>
  </si>
  <si>
    <t>+</t>
  </si>
  <si>
    <t>07.05.2009</t>
  </si>
  <si>
    <t>из 1057</t>
  </si>
  <si>
    <t>РК, РФС, РП, УНК, ПСД, СК</t>
  </si>
  <si>
    <t>скатная</t>
  </si>
  <si>
    <t>Счет регионального оператора</t>
  </si>
  <si>
    <t>6723221f-709e-4887-82ed-0c01310c5819</t>
  </si>
  <si>
    <t>Аварийный. Снесен. Объект на территории Нефтезавода</t>
  </si>
  <si>
    <t xml:space="preserve"> </t>
  </si>
  <si>
    <t>САО</t>
  </si>
  <si>
    <t>смешанные конструкции</t>
  </si>
  <si>
    <t>614f98be-b0e0-4c95-83cb-be8941019b3b</t>
  </si>
  <si>
    <t>Превышение совокупной стоимости ремонта (Письмо ОМС от 04.02.2020 №01-16/113 об исключении из РП)</t>
  </si>
  <si>
    <t>2089c864-aa23-4d6e-8afa-5db00f74459c</t>
  </si>
  <si>
    <t>08.06.2009</t>
  </si>
  <si>
    <t>ООО "Знакъ Качества"</t>
  </si>
  <si>
    <t>эс, тс, хвс, гвс, во, пу</t>
  </si>
  <si>
    <t>4102faf6-3cb8-409e-861f-a9ef84b23cad</t>
  </si>
  <si>
    <t>24.02.1992</t>
  </si>
  <si>
    <t xml:space="preserve"> крыша</t>
  </si>
  <si>
    <t>e0dd1c91-54d4-46ad-81ae-f18e963d7cd2</t>
  </si>
  <si>
    <t>крыша</t>
  </si>
  <si>
    <t>f095dc9e-4ac9-40d0-b645-1aabcc38f3c1</t>
  </si>
  <si>
    <t>c3cf3e2e-a4a1-4890-ad78-743a29bfa877</t>
  </si>
  <si>
    <t>постановление о признании МКД аварийным от 27.07.2020 № 425-п</t>
  </si>
  <si>
    <t>ЛАО</t>
  </si>
  <si>
    <t>кирпичный</t>
  </si>
  <si>
    <t>9b7e9e52-f2f0-4dbb-880a-cef70de3a340</t>
  </si>
  <si>
    <t>4b5ddebf-ea0d-46f6-9fbb-43d098db046e</t>
  </si>
  <si>
    <t>КАО</t>
  </si>
  <si>
    <t>c8685476-e059-49b5-9ffc-1a38cd5aa286</t>
  </si>
  <si>
    <t>!!РК, ПСД, СК !!ВС, ВО, ТС, ЭС, ПСД, СК!!РФС, РП, ПСД, СК!!!!РФ, ПСД, СК</t>
  </si>
  <si>
    <t>деревянный</t>
  </si>
  <si>
    <t>c39e1d0e-d34f-43f9-aa42-6b75d8d37748</t>
  </si>
  <si>
    <t>эс, тс, во, вс</t>
  </si>
  <si>
    <t>РФ, РП, ПСД, СК</t>
  </si>
  <si>
    <t>Водоснабжение</t>
  </si>
  <si>
    <t>!ВС, ВО, ТС, ЭС, ПСД!РК, СК!РФС, РП, ПСД, СК!РФ, РП, ПСД, СК!!!!!!</t>
  </si>
  <si>
    <t>2015 - 2017</t>
  </si>
  <si>
    <t>из легких шлакоблоков</t>
  </si>
  <si>
    <t xml:space="preserve"> э/с, т/с, в/с, во</t>
  </si>
  <si>
    <t>г. Омск, ул. 70 лет Октября, д. 20, строение 4ОЧ</t>
  </si>
  <si>
    <t>da18867a-aef8-4541-846b-2d801612d32d</t>
  </si>
  <si>
    <t>тех. Ошибка. Объединение очередей</t>
  </si>
  <si>
    <t>РК ПСД, СК</t>
  </si>
  <si>
    <t>плоская</t>
  </si>
  <si>
    <t>Специальный счет УК</t>
  </si>
  <si>
    <t>889b4158-2341-48a8-be30-5f197d38cfb0</t>
  </si>
  <si>
    <t>Превышение совокупной стоимости ремонта</t>
  </si>
  <si>
    <t>4b2bd0aa-5359-4a29-a4c0-3bd535eb11a3</t>
  </si>
  <si>
    <t>10.02.2009</t>
  </si>
  <si>
    <t>672e0ecc-cd8c-4f8a-9ded-e7392248c4f4</t>
  </si>
  <si>
    <t>Превышение совокупной стоимости ремонта (Письмо ОМС от 30.01.2020 о переносе на более поздний срок, дом пустующий, письмо АРГО - в МКД не коммуникаций, окон, дверей, жильцов)</t>
  </si>
  <si>
    <t>!!РК, ПСД, СК!!ВС, ВО, ТС, ЭС, ПСД, СК!!РФС, РП, ПСД, СК!!!РФ, ПСД, СК!</t>
  </si>
  <si>
    <t>2016 - 2018</t>
  </si>
  <si>
    <t>388ea8f1-b308-4719-9723-e4e8227527d4</t>
  </si>
  <si>
    <t>b975f42f-5b7a-4332-ab80-33c876a7794a</t>
  </si>
  <si>
    <t>2f69a07c-9c9e-4d35-a15b-c8c803b67056</t>
  </si>
  <si>
    <t>постановление о признании аварийным от 12.10.2020 №626-п мы делали на 11 млн. в 2020</t>
  </si>
  <si>
    <t>ОАО</t>
  </si>
  <si>
    <t>03.02.2000</t>
  </si>
  <si>
    <t>8c7de615-0483-4656-b0a5-b38fd6559e64</t>
  </si>
  <si>
    <t>постановление о признании аварийным от 12.10.2020 №626-п сделан</t>
  </si>
  <si>
    <t>18.08.2010</t>
  </si>
  <si>
    <t>РК!!!!РФ, РП, ПСД, СК!!ВС, ВО, ТС, ЭС, ПСД, СК!!!РФС, ПСД, СК!</t>
  </si>
  <si>
    <t>5e620d52-92c7-41b6-817b-3625a79dcd9b</t>
  </si>
  <si>
    <t>4237467a-5cff-492d-950b-4aeb38a712e9</t>
  </si>
  <si>
    <t>исключены в ред. от июня 2021</t>
  </si>
  <si>
    <t>не определен</t>
  </si>
  <si>
    <t>2cf3d579-8166-4d7d-8da4-343386b06d55</t>
  </si>
  <si>
    <t>с/з № 515 от 27.07.2021 есть тех. обследование, направить письмо в Минэнерго. Износ более 73%</t>
  </si>
  <si>
    <t>РК, УНК</t>
  </si>
  <si>
    <t>Дом был разделен Распоряжением Адм.г.Омска от 26.02.2020 №216 об аннулировании и присвоении адресов (Загородный 14 с 1 квартиры по 84 и 14 корпус 1 с 85 квартиры по 146). НОВОЕ РАСПОРЯЖ. №290 ОТ 18.03.2020  СНОВА ОБЪЕДИНЯЮТ В ОДИН</t>
  </si>
  <si>
    <t>ЦАО</t>
  </si>
  <si>
    <t>ТС, ВО, ПСД, СК</t>
  </si>
  <si>
    <t>9cce1ae9-489d-46a8-b57c-9fb60c23dbae</t>
  </si>
  <si>
    <t>6be6e37f-32ad-4cf9-ac0c-a8915588d71b</t>
  </si>
  <si>
    <t>64977533-e7e9-4ed0-a582-a58ac2dce01f</t>
  </si>
  <si>
    <t>аварийный</t>
  </si>
  <si>
    <t>заключение мжвк</t>
  </si>
  <si>
    <t>РК, УНК, ПСД, СК</t>
  </si>
  <si>
    <t>b195ca56-8c80-43ce-b4df-319b59820319</t>
  </si>
  <si>
    <t>из 1057 (ждем судебное решение о нецелесообр. РК)</t>
  </si>
  <si>
    <t>крыша (ждем судебное решение о нецелесообразности )</t>
  </si>
  <si>
    <t>ПЛАНИРУЕТСЯ В 2022</t>
  </si>
  <si>
    <t>c9c26590-25e5-4eb6-8110-b21546e92421</t>
  </si>
  <si>
    <t>25503306-b8e7-426b-af39-dcbf3c037071</t>
  </si>
  <si>
    <t>РФС, РП, УНК, ПСД</t>
  </si>
  <si>
    <t>РК ПСД</t>
  </si>
  <si>
    <t>исключаем СК?</t>
  </si>
  <si>
    <t>исключаем ПСД в РП и КП. Аварийный</t>
  </si>
  <si>
    <t>скатная (металлический лист)</t>
  </si>
  <si>
    <t>включены в ред. от 29.12.2020 № 589-п</t>
  </si>
  <si>
    <t>кол-во ЛО</t>
  </si>
  <si>
    <t>-</t>
  </si>
  <si>
    <t>включен, 2017 года ввода в эксплуатацию</t>
  </si>
  <si>
    <t>включен, 1987 года постройки</t>
  </si>
  <si>
    <t>Кол-во ЛО</t>
  </si>
  <si>
    <t>В 2021 году поступила информация и распоряжение Админ.от 18.03.2020 № 290   - Дом снова объединен</t>
  </si>
  <si>
    <t>ост</t>
  </si>
  <si>
    <t>разделение на очереди по экспертизе (ПОДЬЕЗДЫ С 3-7, 120 квартир)</t>
  </si>
  <si>
    <t>разделение на очереди по экспертизе (ПОДЬЕЗДЫ С 1-2, 80 квартир)</t>
  </si>
  <si>
    <t>Распределение очередей по экспертизе. Подъезды с 1 по 5. Квартиры с 1 по 200. (3 здания, в рп было 4: некорректно присвоенная очередь г. Омск, ул. 70 лет Октября, д. 20, строение 4ОЧ)</t>
  </si>
  <si>
    <t>Распределение очередей по экспертизе. Подъезды с 6 по 10. Квартиры с 201 по 401. (3 здания, в рп было 4: некорректно присвоенная очередь г. Омск, ул. 70 лет Октября, д. 20, строение 4ОЧ)</t>
  </si>
  <si>
    <t>Распределение очередей по экспертизе. Подъезды с 11 по 14. Квартиры с 402 по 602. (3 здания, в рп было 4: некорректно присвоенная очередь г. Омск, ул. 70 лет Октября, д. 20, строение 4ОЧ)</t>
  </si>
  <si>
    <t>Итого</t>
  </si>
  <si>
    <t>КЭ в МКД</t>
  </si>
  <si>
    <t>кол-во кэ предусмор. в рп-выполненные</t>
  </si>
  <si>
    <t>кол-во кэ в мкд-выполненные</t>
  </si>
  <si>
    <t>ЛО (мкд)</t>
  </si>
  <si>
    <t>ЛО (ед.)</t>
  </si>
  <si>
    <t>ГАЗ 6221</t>
  </si>
  <si>
    <t>МУ</t>
  </si>
  <si>
    <t>ТП</t>
  </si>
  <si>
    <t>Год РК</t>
  </si>
  <si>
    <t>КЭ</t>
  </si>
  <si>
    <t>Дата договора</t>
  </si>
  <si>
    <t>Номер договора</t>
  </si>
  <si>
    <t>Подрядчик</t>
  </si>
  <si>
    <t>Сумма первоначальная по дговору</t>
  </si>
  <si>
    <t>Сумма по ДС</t>
  </si>
  <si>
    <t>№ ПП</t>
  </si>
  <si>
    <t>Аванс</t>
  </si>
  <si>
    <t>Ок. расчет</t>
  </si>
  <si>
    <t>Итого оплачено</t>
  </si>
  <si>
    <t>246 по Еженед,</t>
  </si>
  <si>
    <r>
      <t>30.01.2020</t>
    </r>
    <r>
      <t xml:space="preserve">
</t>
    </r>
    <r>
      <t>№ 837</t>
    </r>
  </si>
  <si>
    <t>оплачено</t>
  </si>
  <si>
    <t>12/2019</t>
  </si>
  <si>
    <t>ООО "СтройИнвест"</t>
  </si>
  <si>
    <r>
      <t>02.03.2020</t>
    </r>
    <r>
      <t xml:space="preserve">
</t>
    </r>
    <r>
      <t>№ 8443</t>
    </r>
  </si>
  <si>
    <r>
      <t>19.08.2020</t>
    </r>
    <r>
      <t xml:space="preserve">
</t>
    </r>
    <r>
      <t>№ 8678</t>
    </r>
    <r>
      <t xml:space="preserve">
</t>
    </r>
    <r>
      <t>25.09.2020</t>
    </r>
    <r>
      <t xml:space="preserve">
</t>
    </r>
    <r>
      <t>№ 10398</t>
    </r>
  </si>
  <si>
    <t>2020-08-18</t>
  </si>
  <si>
    <t>ООО "Стройреминвест"</t>
  </si>
  <si>
    <r>
      <t>10.09.2020</t>
    </r>
    <r>
      <t xml:space="preserve">
</t>
    </r>
    <r>
      <t>№ 1410</t>
    </r>
  </si>
  <si>
    <t xml:space="preserve"> начало работ в 2019, окончание в 2020</t>
  </si>
  <si>
    <r>
      <t>26.07.2019</t>
    </r>
    <r>
      <t xml:space="preserve">
</t>
    </r>
    <r>
      <t>№ 7943</t>
    </r>
    <r>
      <t xml:space="preserve">
</t>
    </r>
    <r>
      <t>09.10.2020</t>
    </r>
    <r>
      <t xml:space="preserve">
</t>
    </r>
    <r>
      <t>№ 11049</t>
    </r>
  </si>
  <si>
    <t>114-КР/2019</t>
  </si>
  <si>
    <t>ООО ПСП "Новый Быт"</t>
  </si>
  <si>
    <r>
      <t>26.08.2019</t>
    </r>
    <r>
      <t xml:space="preserve">
</t>
    </r>
    <r>
      <t>№ 4289</t>
    </r>
  </si>
  <si>
    <r>
      <t>21.07.2020</t>
    </r>
    <r>
      <t xml:space="preserve">
</t>
    </r>
    <r>
      <t>№ 6899</t>
    </r>
    <r>
      <t xml:space="preserve">
</t>
    </r>
    <r>
      <t>06.10.2020</t>
    </r>
    <r>
      <t xml:space="preserve">
</t>
    </r>
    <r>
      <t>№ 10853</t>
    </r>
  </si>
  <si>
    <t>ОМС20072020</t>
  </si>
  <si>
    <t>ИП Скорик Н.Г.</t>
  </si>
  <si>
    <r>
      <t>10.06.2020</t>
    </r>
    <r>
      <t xml:space="preserve">
</t>
    </r>
    <r>
      <t>№ 5031</t>
    </r>
    <r>
      <t xml:space="preserve">
</t>
    </r>
    <r>
      <t>03.09.2020</t>
    </r>
    <r>
      <t xml:space="preserve">
</t>
    </r>
    <r>
      <t>№ 9434</t>
    </r>
  </si>
  <si>
    <t>08-06/20</t>
  </si>
  <si>
    <t>ООО "РемКровля"</t>
  </si>
  <si>
    <r>
      <t>23.07.2020</t>
    </r>
    <r>
      <t xml:space="preserve">
</t>
    </r>
    <r>
      <t>№ 7069</t>
    </r>
    <r>
      <t xml:space="preserve">
</t>
    </r>
    <r>
      <t>03.09.2020</t>
    </r>
    <r>
      <t xml:space="preserve">
</t>
    </r>
    <r>
      <t>№ 9434</t>
    </r>
  </si>
  <si>
    <t>23-07/20</t>
  </si>
  <si>
    <r>
      <t>22.08.2019</t>
    </r>
    <r>
      <t xml:space="preserve">
</t>
    </r>
    <r>
      <t>№ 9073</t>
    </r>
    <r>
      <t xml:space="preserve">
</t>
    </r>
    <r>
      <rPr>
        <rFont val="Times New Roman"/>
        <color theme="1" tint="0.499984740745262"/>
        <sz val="11"/>
      </rPr>
      <t>27.05.2020</t>
    </r>
    <r>
      <t xml:space="preserve">
</t>
    </r>
    <r>
      <rPr>
        <rFont val="Times New Roman"/>
        <color theme="1" tint="0.499984740745262"/>
        <sz val="11"/>
      </rPr>
      <t>№ 4420</t>
    </r>
    <r>
      <t xml:space="preserve">
</t>
    </r>
    <r>
      <rPr>
        <rFont val="Times New Roman"/>
        <color rgb="000000" tint="0"/>
        <sz val="11"/>
      </rPr>
      <t>15.07.2020</t>
    </r>
    <r>
      <t xml:space="preserve">
</t>
    </r>
    <r>
      <rPr>
        <rFont val="Times New Roman"/>
        <color rgb="000000" tint="0"/>
        <sz val="11"/>
      </rPr>
      <t>№ 6612</t>
    </r>
  </si>
  <si>
    <t>79</t>
  </si>
  <si>
    <t>ООО "УК "СЕРВИС"</t>
  </si>
  <si>
    <r>
      <t>04.10.2019</t>
    </r>
    <r>
      <t xml:space="preserve">
</t>
    </r>
    <r>
      <t>№ 7250</t>
    </r>
  </si>
  <si>
    <r>
      <t>17.06.2020</t>
    </r>
    <r>
      <t xml:space="preserve">
</t>
    </r>
    <r>
      <t>№ 5337</t>
    </r>
    <r>
      <t xml:space="preserve">
</t>
    </r>
    <r>
      <t>16.09.2020</t>
    </r>
    <r>
      <t xml:space="preserve">
</t>
    </r>
    <r>
      <t>№ 10004</t>
    </r>
  </si>
  <si>
    <t>10/2020РК</t>
  </si>
  <si>
    <t>ООО "ЛидерСтрой"</t>
  </si>
  <si>
    <r>
      <t>30.12.2019</t>
    </r>
    <r>
      <t xml:space="preserve">
</t>
    </r>
    <r>
      <t>№ 15111</t>
    </r>
    <r>
      <t xml:space="preserve">
</t>
    </r>
    <r>
      <t>30.01.2020</t>
    </r>
    <r>
      <t xml:space="preserve">
</t>
    </r>
    <r>
      <t>№ 823</t>
    </r>
  </si>
  <si>
    <t>126</t>
  </si>
  <si>
    <t>ООО "Ремжилсервис"</t>
  </si>
  <si>
    <r>
      <t>06.02.2020</t>
    </r>
    <r>
      <t xml:space="preserve">
</t>
    </r>
    <r>
      <t>№ 6798</t>
    </r>
  </si>
  <si>
    <r>
      <t>19.02.2020</t>
    </r>
    <r>
      <t xml:space="preserve">
</t>
    </r>
    <r>
      <t>№ 7745</t>
    </r>
  </si>
  <si>
    <t>127</t>
  </si>
  <si>
    <r>
      <t>06.02.2020</t>
    </r>
    <r>
      <t xml:space="preserve">
</t>
    </r>
    <r>
      <t>№ 6797</t>
    </r>
  </si>
  <si>
    <r>
      <t>19.02.2020</t>
    </r>
    <r>
      <t xml:space="preserve">
</t>
    </r>
    <r>
      <t>№ 7746</t>
    </r>
  </si>
  <si>
    <r>
      <t>30.12.2019</t>
    </r>
    <r>
      <t xml:space="preserve">
</t>
    </r>
    <r>
      <t>№ 15111</t>
    </r>
    <r>
      <t xml:space="preserve">
</t>
    </r>
    <r>
      <t>04.02.2020</t>
    </r>
    <r>
      <t xml:space="preserve">
</t>
    </r>
    <r>
      <t>№ 1053</t>
    </r>
    <r>
      <t xml:space="preserve">
</t>
    </r>
  </si>
  <si>
    <t>128</t>
  </si>
  <si>
    <r>
      <t>06.02.2020</t>
    </r>
    <r>
      <t xml:space="preserve">
</t>
    </r>
    <r>
      <t>№ 6796</t>
    </r>
  </si>
  <si>
    <r>
      <t>19.02.2020</t>
    </r>
    <r>
      <t xml:space="preserve">
</t>
    </r>
    <r>
      <t>№ 7744</t>
    </r>
  </si>
  <si>
    <r>
      <t>30.12.2019</t>
    </r>
    <r>
      <t xml:space="preserve">
</t>
    </r>
    <r>
      <t>№ 15111</t>
    </r>
    <r>
      <t xml:space="preserve">
</t>
    </r>
    <r>
      <t>03.02.2020</t>
    </r>
    <r>
      <t xml:space="preserve">
</t>
    </r>
    <r>
      <t>№ 941</t>
    </r>
  </si>
  <si>
    <t>129</t>
  </si>
  <si>
    <r>
      <t>06.02.2020</t>
    </r>
    <r>
      <t xml:space="preserve">
</t>
    </r>
    <r>
      <t>№ 6795</t>
    </r>
  </si>
  <si>
    <r>
      <t>25.02.2020</t>
    </r>
    <r>
      <t xml:space="preserve">
</t>
    </r>
    <r>
      <t>№ 8434</t>
    </r>
  </si>
  <si>
    <t>130</t>
  </si>
  <si>
    <r>
      <t>06.02.2020</t>
    </r>
    <r>
      <t xml:space="preserve">
</t>
    </r>
    <r>
      <t>№ 6799</t>
    </r>
  </si>
  <si>
    <r>
      <t>19.02.2020</t>
    </r>
    <r>
      <t xml:space="preserve">
</t>
    </r>
    <r>
      <t>№ 7743</t>
    </r>
  </si>
  <si>
    <r>
      <t>20.09.2019</t>
    </r>
    <r>
      <t xml:space="preserve">
</t>
    </r>
    <r>
      <t>№ 10381</t>
    </r>
    <r>
      <t xml:space="preserve">
</t>
    </r>
    <r>
      <t>19.03.2020</t>
    </r>
    <r>
      <t xml:space="preserve">
</t>
    </r>
    <r>
      <t>№ 2997</t>
    </r>
  </si>
  <si>
    <t>ПСД-фасад</t>
  </si>
  <si>
    <t>1пр/2019</t>
  </si>
  <si>
    <t>ООО "Проектный институт"</t>
  </si>
  <si>
    <r>
      <t>21.04.2020</t>
    </r>
    <r>
      <t xml:space="preserve">
</t>
    </r>
    <r>
      <t>№ 629</t>
    </r>
  </si>
  <si>
    <r>
      <t>06.07.2020</t>
    </r>
    <r>
      <t xml:space="preserve">
</t>
    </r>
    <r>
      <t>№ 6079</t>
    </r>
    <r>
      <t xml:space="preserve">
</t>
    </r>
    <r>
      <t>03.08.2020</t>
    </r>
    <r>
      <t xml:space="preserve">
</t>
    </r>
    <r>
      <t>№ 7556</t>
    </r>
  </si>
  <si>
    <t>3-Л1</t>
  </si>
  <si>
    <t>ООО "Империя"</t>
  </si>
  <si>
    <r>
      <t>19.08.2020</t>
    </r>
    <r>
      <t xml:space="preserve">
</t>
    </r>
    <r>
      <t>№ 8706</t>
    </r>
  </si>
  <si>
    <t>486</t>
  </si>
  <si>
    <t>ООО "СБ ЖК"</t>
  </si>
  <si>
    <t>493</t>
  </si>
  <si>
    <t>ООО ПКФ Модус-Сервис</t>
  </si>
  <si>
    <r>
      <t>17.09.2020</t>
    </r>
    <r>
      <t xml:space="preserve">
</t>
    </r>
    <r>
      <t>№ 10063</t>
    </r>
  </si>
  <si>
    <t>18/2020</t>
  </si>
  <si>
    <t>ООО "Спецстроймонтаж"</t>
  </si>
  <si>
    <r>
      <t>18.08.2020</t>
    </r>
    <r>
      <t xml:space="preserve">
</t>
    </r>
    <r>
      <t>№ 8645</t>
    </r>
  </si>
  <si>
    <t>01/2020</t>
  </si>
  <si>
    <t>ООО "ОмскТеплоСтрой"</t>
  </si>
  <si>
    <r>
      <t>19.08.2020</t>
    </r>
    <r>
      <t xml:space="preserve">
</t>
    </r>
    <r>
      <t>№ 8672</t>
    </r>
  </si>
  <si>
    <t>31</t>
  </si>
  <si>
    <t>ООО "Магазин Ремонта"</t>
  </si>
  <si>
    <r>
      <t>21.09.2020</t>
    </r>
    <r>
      <t xml:space="preserve">
</t>
    </r>
    <r>
      <t>№ 10142</t>
    </r>
  </si>
  <si>
    <t>38</t>
  </si>
  <si>
    <r>
      <t>14.07.2020</t>
    </r>
    <r>
      <t xml:space="preserve">
</t>
    </r>
    <r>
      <t>№ 6532</t>
    </r>
  </si>
  <si>
    <t>30%</t>
  </si>
  <si>
    <t>36</t>
  </si>
  <si>
    <t>ИП Изотов Р.Н.</t>
  </si>
  <si>
    <r>
      <t>31.07.2020</t>
    </r>
    <r>
      <t xml:space="preserve">
</t>
    </r>
    <r>
      <t>№ 8581</t>
    </r>
  </si>
  <si>
    <t>оплачен только аванс</t>
  </si>
  <si>
    <r>
      <t>03.03.2020</t>
    </r>
    <r>
      <t xml:space="preserve">
</t>
    </r>
    <r>
      <t>№ 2328</t>
    </r>
    <r>
      <t xml:space="preserve">
</t>
    </r>
    <r>
      <t>03.07.2020</t>
    </r>
    <r>
      <t xml:space="preserve">
</t>
    </r>
    <r>
      <t>№ 6012</t>
    </r>
  </si>
  <si>
    <t>26-12/2019</t>
  </si>
  <si>
    <t>ИП Безбородов Е.В.</t>
  </si>
  <si>
    <r>
      <t>18.03.2020</t>
    </r>
    <r>
      <t xml:space="preserve">
</t>
    </r>
    <r>
      <t>№ 8453</t>
    </r>
  </si>
  <si>
    <r>
      <t>17.07.2020</t>
    </r>
    <r>
      <t xml:space="preserve">
</t>
    </r>
    <r>
      <t>№ 8557</t>
    </r>
  </si>
  <si>
    <r>
      <t>03.03.2020</t>
    </r>
    <r>
      <t xml:space="preserve">
</t>
    </r>
    <r>
      <t>№ №2328</t>
    </r>
    <r>
      <t xml:space="preserve">
</t>
    </r>
    <r>
      <t>03.07.2020</t>
    </r>
    <r>
      <t xml:space="preserve">
</t>
    </r>
    <r>
      <t>№ 6012</t>
    </r>
  </si>
  <si>
    <t>26-12/2019/1</t>
  </si>
  <si>
    <r>
      <t>18.03.2020</t>
    </r>
    <r>
      <t xml:space="preserve">
</t>
    </r>
    <r>
      <t>№ 8452</t>
    </r>
  </si>
  <si>
    <r>
      <t>17.07.2020</t>
    </r>
    <r>
      <t xml:space="preserve">
</t>
    </r>
    <r>
      <t>№ 8555</t>
    </r>
  </si>
  <si>
    <r>
      <t>22.08.2020</t>
    </r>
    <r>
      <t xml:space="preserve">
</t>
    </r>
    <r>
      <t>№ 8383</t>
    </r>
    <r>
      <t xml:space="preserve">
</t>
    </r>
    <r>
      <t>31.08.2020</t>
    </r>
    <r>
      <t xml:space="preserve">
</t>
    </r>
    <r>
      <t>№ 9227</t>
    </r>
  </si>
  <si>
    <t>6/2020</t>
  </si>
  <si>
    <t>ИП Погосян С.В.</t>
  </si>
  <si>
    <r>
      <t>27.08.2020</t>
    </r>
    <r>
      <t xml:space="preserve">
</t>
    </r>
    <r>
      <t>№ 8631</t>
    </r>
  </si>
  <si>
    <r>
      <t>22.08.2020</t>
    </r>
    <r>
      <t xml:space="preserve">
</t>
    </r>
    <r>
      <t>№ 8383</t>
    </r>
  </si>
  <si>
    <t>425</t>
  </si>
  <si>
    <t>ООО "Гранит"</t>
  </si>
  <si>
    <r>
      <t>27.08.2020</t>
    </r>
    <r>
      <t xml:space="preserve">
</t>
    </r>
    <r>
      <t>№ 8632</t>
    </r>
  </si>
  <si>
    <r>
      <t>28.08.2018</t>
    </r>
    <r>
      <t xml:space="preserve">
</t>
    </r>
    <r>
      <t>№ 8015</t>
    </r>
    <r>
      <t xml:space="preserve">
</t>
    </r>
    <r>
      <t>20.02.2020</t>
    </r>
    <r>
      <t xml:space="preserve">
</t>
    </r>
    <r>
      <t>№ 1841</t>
    </r>
  </si>
  <si>
    <t>27/08-М</t>
  </si>
  <si>
    <t>ООО "СпецСтройСервис"</t>
  </si>
  <si>
    <r>
      <t>26.09.2018</t>
    </r>
    <r>
      <t xml:space="preserve">
</t>
    </r>
    <r>
      <t>№ 3</t>
    </r>
  </si>
  <si>
    <r>
      <t>19.03.2020</t>
    </r>
    <r>
      <t xml:space="preserve">
</t>
    </r>
    <r>
      <t>№ 4</t>
    </r>
  </si>
  <si>
    <r>
      <t>25.02.2020</t>
    </r>
    <r>
      <t xml:space="preserve">
</t>
    </r>
    <r>
      <t>№ 1963</t>
    </r>
    <r>
      <t xml:space="preserve">
</t>
    </r>
    <r>
      <t>27.03.2020</t>
    </r>
    <r>
      <t xml:space="preserve">
</t>
    </r>
    <r>
      <t>№ 3388</t>
    </r>
  </si>
  <si>
    <t>02/02-М</t>
  </si>
  <si>
    <r>
      <t>19.03.2020</t>
    </r>
    <r>
      <t xml:space="preserve">
</t>
    </r>
    <r>
      <t>№ 5</t>
    </r>
  </si>
  <si>
    <r>
      <t>26.03.2020</t>
    </r>
    <r>
      <t xml:space="preserve">
</t>
    </r>
    <r>
      <t>№ 3315</t>
    </r>
    <r>
      <t xml:space="preserve">
</t>
    </r>
    <r>
      <t>25.06.2020</t>
    </r>
    <r>
      <t xml:space="preserve">
</t>
    </r>
    <r>
      <t>№ 5661</t>
    </r>
  </si>
  <si>
    <t>б/н</t>
  </si>
  <si>
    <t>ООО "Капстроймонтаж"</t>
  </si>
  <si>
    <r>
      <t>26.05.2020</t>
    </r>
    <r>
      <t xml:space="preserve">
</t>
    </r>
    <r>
      <t>№ 995</t>
    </r>
  </si>
  <si>
    <r>
      <t>08.07.2020</t>
    </r>
    <r>
      <t xml:space="preserve">
</t>
    </r>
    <r>
      <t>№ 1142</t>
    </r>
  </si>
  <si>
    <r>
      <t>26.03.2020</t>
    </r>
    <r>
      <t xml:space="preserve">
</t>
    </r>
    <r>
      <t>№3314</t>
    </r>
  </si>
  <si>
    <r>
      <t>26.05.2020</t>
    </r>
    <r>
      <t xml:space="preserve">
</t>
    </r>
    <r>
      <t>№ 993</t>
    </r>
  </si>
  <si>
    <r>
      <t>26.03.2020</t>
    </r>
    <r>
      <t xml:space="preserve">
</t>
    </r>
    <r>
      <t>№ 3316</t>
    </r>
    <r>
      <t xml:space="preserve">
</t>
    </r>
    <r>
      <t>21.09.2020</t>
    </r>
    <r>
      <t xml:space="preserve">
</t>
    </r>
    <r>
      <t>№ 10202</t>
    </r>
  </si>
  <si>
    <r>
      <t>26.05.2020</t>
    </r>
    <r>
      <t xml:space="preserve">
</t>
    </r>
    <r>
      <t>№ 994</t>
    </r>
  </si>
  <si>
    <r>
      <t>26.03.2020</t>
    </r>
    <r>
      <t xml:space="preserve">
</t>
    </r>
    <r>
      <t>№ 3334</t>
    </r>
  </si>
  <si>
    <t>ИП Анисимова С.В.</t>
  </si>
  <si>
    <r>
      <t>29.05.2020</t>
    </r>
    <r>
      <t xml:space="preserve">
</t>
    </r>
    <r>
      <t>№ 1026</t>
    </r>
  </si>
  <si>
    <r>
      <t>02.06.2020</t>
    </r>
    <r>
      <t xml:space="preserve">
</t>
    </r>
    <r>
      <t>№ 4716</t>
    </r>
  </si>
  <si>
    <r>
      <t>30.04.2019</t>
    </r>
    <r>
      <t xml:space="preserve">
</t>
    </r>
    <r>
      <t>№ 4353</t>
    </r>
    <r>
      <t xml:space="preserve">
</t>
    </r>
    <r>
      <t>03.07.2020</t>
    </r>
    <r>
      <t xml:space="preserve">
</t>
    </r>
    <r>
      <t>№ 5982</t>
    </r>
    <r>
      <t xml:space="preserve">
</t>
    </r>
  </si>
  <si>
    <t>4с/19</t>
  </si>
  <si>
    <t>ООО СК Константа</t>
  </si>
  <si>
    <r>
      <t>19.06.2019</t>
    </r>
    <r>
      <t xml:space="preserve">
</t>
    </r>
    <r>
      <t>№ 2099</t>
    </r>
  </si>
  <si>
    <r>
      <t>03.03.2020</t>
    </r>
    <r>
      <t xml:space="preserve">
</t>
    </r>
    <r>
      <t>№ 2313</t>
    </r>
    <r>
      <t xml:space="preserve">
</t>
    </r>
    <r>
      <t>03.07.2020</t>
    </r>
    <r>
      <t xml:space="preserve">
</t>
    </r>
    <r>
      <t>№ 5982</t>
    </r>
  </si>
  <si>
    <t>7с/20</t>
  </si>
  <si>
    <t>ООО "СК "Константа"</t>
  </si>
  <si>
    <r>
      <t>18.03.2020</t>
    </r>
    <r>
      <t xml:space="preserve">
</t>
    </r>
    <r>
      <t>№ 874</t>
    </r>
  </si>
  <si>
    <r>
      <t>30.08.2019</t>
    </r>
    <r>
      <t xml:space="preserve">
</t>
    </r>
    <r>
      <t>№ 9422</t>
    </r>
    <r>
      <t xml:space="preserve">
</t>
    </r>
    <r>
      <t>24.01.2020</t>
    </r>
    <r>
      <t xml:space="preserve">
</t>
    </r>
    <r>
      <t>№ 615</t>
    </r>
  </si>
  <si>
    <t>19082019-1</t>
  </si>
  <si>
    <r>
      <t>25.09.2019</t>
    </r>
    <r>
      <t xml:space="preserve">
</t>
    </r>
    <r>
      <t>№ 5959</t>
    </r>
  </si>
  <si>
    <r>
      <t>06.02.2020</t>
    </r>
    <r>
      <t xml:space="preserve">
</t>
    </r>
    <r>
      <t>№ 313</t>
    </r>
  </si>
  <si>
    <r>
      <t>22.07.2020</t>
    </r>
    <r>
      <t xml:space="preserve">
</t>
    </r>
    <r>
      <t>№ 7015</t>
    </r>
  </si>
  <si>
    <t>15 Д</t>
  </si>
  <si>
    <t>ООО "Теплотехсервис"</t>
  </si>
  <si>
    <r>
      <t>21.08.2020</t>
    </r>
    <r>
      <t xml:space="preserve">
</t>
    </r>
    <r>
      <t>№ 1314</t>
    </r>
  </si>
  <si>
    <r>
      <t>22.07.2020</t>
    </r>
    <r>
      <t xml:space="preserve">
</t>
    </r>
    <r>
      <t>№ 7015</t>
    </r>
    <r>
      <t xml:space="preserve">
</t>
    </r>
    <r>
      <t>13.10.2020</t>
    </r>
    <r>
      <t xml:space="preserve">
</t>
    </r>
    <r>
      <t>№ 11174</t>
    </r>
  </si>
  <si>
    <t>08062020-1</t>
  </si>
  <si>
    <r>
      <t>21.08.2020</t>
    </r>
    <r>
      <t xml:space="preserve">
</t>
    </r>
    <r>
      <t>№ 1311</t>
    </r>
  </si>
  <si>
    <r>
      <t>28.10.2019</t>
    </r>
    <r>
      <t xml:space="preserve">
</t>
    </r>
    <r>
      <t>№ 10278</t>
    </r>
    <r>
      <t xml:space="preserve">
</t>
    </r>
    <r>
      <t>20.12.2019</t>
    </r>
    <r>
      <t xml:space="preserve">
</t>
    </r>
    <r>
      <t>№ 14735</t>
    </r>
  </si>
  <si>
    <t>158-КР/2019</t>
  </si>
  <si>
    <r>
      <t>29.10.2019</t>
    </r>
    <r>
      <t xml:space="preserve">
</t>
    </r>
    <r>
      <t>№ 2051</t>
    </r>
  </si>
  <si>
    <r>
      <t>21.10.2020</t>
    </r>
    <r>
      <t xml:space="preserve">
</t>
    </r>
    <r>
      <t>№ 11580</t>
    </r>
  </si>
  <si>
    <t>84-КР/2020</t>
  </si>
  <si>
    <r>
      <t>30.12.2019</t>
    </r>
    <r>
      <t xml:space="preserve">
</t>
    </r>
    <r>
      <t>№ 15093</t>
    </r>
    <r>
      <t xml:space="preserve">
</t>
    </r>
    <r>
      <t>11.03.2020</t>
    </r>
    <r>
      <t xml:space="preserve">
</t>
    </r>
    <r>
      <t>№ 2629</t>
    </r>
  </si>
  <si>
    <t>43</t>
  </si>
  <si>
    <t>ООО "Лифтком"</t>
  </si>
  <si>
    <r>
      <t>31.03.2020</t>
    </r>
    <r>
      <t xml:space="preserve">
</t>
    </r>
    <r>
      <t>№ 921</t>
    </r>
  </si>
  <si>
    <r>
      <t>01.09.2020</t>
    </r>
    <r>
      <t xml:space="preserve">
</t>
    </r>
    <r>
      <t>№ 9280</t>
    </r>
  </si>
  <si>
    <t>14</t>
  </si>
  <si>
    <t>ИП Севоян л.А.</t>
  </si>
  <si>
    <r>
      <t>30.07.2020</t>
    </r>
    <r>
      <t xml:space="preserve">
</t>
    </r>
    <r>
      <t>№ 7377</t>
    </r>
    <r>
      <t xml:space="preserve">
</t>
    </r>
    <r>
      <t>15.10.2020</t>
    </r>
    <r>
      <t xml:space="preserve">
</t>
    </r>
    <r>
      <t>№ 11269</t>
    </r>
  </si>
  <si>
    <t>ООО "РемСтройБыт"</t>
  </si>
  <si>
    <r>
      <t>26.08.2020</t>
    </r>
    <r>
      <t xml:space="preserve">
</t>
    </r>
    <r>
      <t>№ 8624</t>
    </r>
  </si>
  <si>
    <r>
      <t>30.07.2020</t>
    </r>
    <r>
      <t xml:space="preserve">
</t>
    </r>
    <r>
      <t>№ 7377</t>
    </r>
  </si>
  <si>
    <r>
      <t>26.08.2020</t>
    </r>
    <r>
      <t xml:space="preserve">
</t>
    </r>
    <r>
      <t>№ 8627</t>
    </r>
  </si>
  <si>
    <r>
      <t>12.03.2020</t>
    </r>
    <r>
      <t xml:space="preserve">
</t>
    </r>
    <r>
      <t>№ 2677</t>
    </r>
    <r>
      <t xml:space="preserve">
</t>
    </r>
    <r>
      <t>18.05.2020</t>
    </r>
    <r>
      <t xml:space="preserve">
</t>
    </r>
    <r>
      <t>№ 4122</t>
    </r>
  </si>
  <si>
    <t>1</t>
  </si>
  <si>
    <t>ООО "Гео Плюс"</t>
  </si>
  <si>
    <r>
      <t>31.03.2020</t>
    </r>
    <r>
      <t xml:space="preserve">
</t>
    </r>
    <r>
      <t>№ 925</t>
    </r>
  </si>
  <si>
    <r>
      <t>27.05.2020</t>
    </r>
    <r>
      <t xml:space="preserve">
</t>
    </r>
    <r>
      <t>№ 1006</t>
    </r>
  </si>
  <si>
    <r>
      <t>21.07.2020</t>
    </r>
    <r>
      <t xml:space="preserve">
</t>
    </r>
    <r>
      <t>№ 6909</t>
    </r>
    <r>
      <t xml:space="preserve">
</t>
    </r>
    <r>
      <t>31.08.2020</t>
    </r>
    <r>
      <t xml:space="preserve">
</t>
    </r>
    <r>
      <t>№ 9189</t>
    </r>
  </si>
  <si>
    <t>3</t>
  </si>
  <si>
    <t>ПП от 12.08.2020; 24.08.2020</t>
  </si>
  <si>
    <r>
      <t>30.08.2019</t>
    </r>
    <r>
      <t xml:space="preserve">
</t>
    </r>
    <r>
      <t>№ 9431</t>
    </r>
    <r>
      <t xml:space="preserve">
</t>
    </r>
    <r>
      <t>12.08.2020</t>
    </r>
    <r>
      <t xml:space="preserve">
</t>
    </r>
    <r>
      <t>№ 8384</t>
    </r>
  </si>
  <si>
    <t>10</t>
  </si>
  <si>
    <t>ООО "Антей"</t>
  </si>
  <si>
    <r>
      <t>08.10.2019</t>
    </r>
    <r>
      <t xml:space="preserve">
</t>
    </r>
    <r>
      <t>№ 7571</t>
    </r>
  </si>
  <si>
    <r>
      <t>31.08.2020</t>
    </r>
    <r>
      <t xml:space="preserve">
</t>
    </r>
    <r>
      <t>№ 1368</t>
    </r>
  </si>
  <si>
    <r>
      <t>30.08.2019</t>
    </r>
    <r>
      <t xml:space="preserve">
</t>
    </r>
    <r>
      <t>№ 9431</t>
    </r>
    <r>
      <t xml:space="preserve">
</t>
    </r>
    <r>
      <t>28.07.2020</t>
    </r>
    <r>
      <t xml:space="preserve">
</t>
    </r>
    <r>
      <t>№ 7254</t>
    </r>
  </si>
  <si>
    <t>12</t>
  </si>
  <si>
    <r>
      <t>08.10.2019</t>
    </r>
    <r>
      <t xml:space="preserve">
</t>
    </r>
    <r>
      <t>№ 7570</t>
    </r>
  </si>
  <si>
    <r>
      <t>12.08.2020</t>
    </r>
    <r>
      <t xml:space="preserve">
</t>
    </r>
    <r>
      <t>№ 1274</t>
    </r>
  </si>
  <si>
    <t>11</t>
  </si>
  <si>
    <r>
      <t>08.10.2019</t>
    </r>
    <r>
      <t xml:space="preserve">
</t>
    </r>
    <r>
      <t>№ 7569</t>
    </r>
  </si>
  <si>
    <r>
      <t>12.08.2020</t>
    </r>
    <r>
      <t xml:space="preserve">
</t>
    </r>
    <r>
      <t>№ 1258</t>
    </r>
  </si>
  <si>
    <r>
      <t>01.10.2019</t>
    </r>
    <r>
      <t xml:space="preserve">
</t>
    </r>
    <r>
      <t>№ 10798</t>
    </r>
    <r>
      <t xml:space="preserve">
</t>
    </r>
    <r>
      <t>20.12.2019</t>
    </r>
    <r>
      <t xml:space="preserve">
</t>
    </r>
    <r>
      <t>№ 14719</t>
    </r>
  </si>
  <si>
    <t>40</t>
  </si>
  <si>
    <t>ИП Леонтьев А.Г.</t>
  </si>
  <si>
    <r>
      <t>06.11.2019</t>
    </r>
    <r>
      <t xml:space="preserve">
</t>
    </r>
    <r>
      <t>№ 8198</t>
    </r>
  </si>
  <si>
    <r>
      <t>30.01.2020</t>
    </r>
    <r>
      <t xml:space="preserve">
</t>
    </r>
    <r>
      <t>№ 27</t>
    </r>
  </si>
  <si>
    <r>
      <t>27.03.2020</t>
    </r>
    <r>
      <t xml:space="preserve">
</t>
    </r>
    <r>
      <t>№ 3390</t>
    </r>
    <r>
      <t xml:space="preserve">
</t>
    </r>
    <r>
      <t>08.07.2020</t>
    </r>
    <r>
      <t xml:space="preserve">
</t>
    </r>
    <r>
      <t>№ 6202</t>
    </r>
  </si>
  <si>
    <t>002</t>
  </si>
  <si>
    <t>ИП Петросян С.А.</t>
  </si>
  <si>
    <r>
      <t>27.03.2020</t>
    </r>
    <r>
      <t xml:space="preserve">
</t>
    </r>
    <r>
      <t>№ 3390</t>
    </r>
    <r>
      <t xml:space="preserve">
</t>
    </r>
    <r>
      <t>16.09.2020</t>
    </r>
    <r>
      <t xml:space="preserve">
</t>
    </r>
    <r>
      <t>№ 10016</t>
    </r>
  </si>
  <si>
    <t>001</t>
  </si>
  <si>
    <r>
      <t>16.09.2020</t>
    </r>
    <r>
      <t xml:space="preserve">
</t>
    </r>
    <r>
      <t>№ 10015</t>
    </r>
  </si>
  <si>
    <t>14-07/2020</t>
  </si>
  <si>
    <t>ООО "УК "Алькор"</t>
  </si>
  <si>
    <r>
      <t>28.09.2020</t>
    </r>
    <r>
      <t xml:space="preserve">
</t>
    </r>
    <r>
      <t>№ 10501</t>
    </r>
  </si>
  <si>
    <t>ОМ-40</t>
  </si>
  <si>
    <t>ООО ПК Гамбит</t>
  </si>
  <si>
    <r>
      <t>27.07.2018</t>
    </r>
    <r>
      <t xml:space="preserve">
</t>
    </r>
    <r>
      <t>№ 6703</t>
    </r>
    <r>
      <t xml:space="preserve">
</t>
    </r>
    <r>
      <t>08.06.2020</t>
    </r>
    <r>
      <t xml:space="preserve">
</t>
    </r>
    <r>
      <t>№ 4896</t>
    </r>
  </si>
  <si>
    <t>070</t>
  </si>
  <si>
    <r>
      <t>ИП Вакулина Н.Г.</t>
    </r>
    <r>
      <t xml:space="preserve">
</t>
    </r>
    <r>
      <t>ИП Скорик Н.Г.</t>
    </r>
  </si>
  <si>
    <r>
      <t>06.09.2018</t>
    </r>
    <r>
      <t xml:space="preserve">
</t>
    </r>
    <r>
      <t>№ 17447</t>
    </r>
  </si>
  <si>
    <r>
      <t>30.05.2019</t>
    </r>
    <r>
      <t xml:space="preserve">
</t>
    </r>
    <r>
      <t>№ 5394</t>
    </r>
    <r>
      <t xml:space="preserve">
</t>
    </r>
    <r>
      <t>24.12.2019</t>
    </r>
    <r>
      <t xml:space="preserve">
</t>
    </r>
    <r>
      <t>№ 14884</t>
    </r>
  </si>
  <si>
    <t>АСК75/2019</t>
  </si>
  <si>
    <t>ООО "АВРОРА-СЕРВИС"</t>
  </si>
  <si>
    <r>
      <t>27.06.2019</t>
    </r>
    <r>
      <t xml:space="preserve">
</t>
    </r>
    <r>
      <t>№ 1058</t>
    </r>
  </si>
  <si>
    <r>
      <t>22.01.2020</t>
    </r>
    <r>
      <t xml:space="preserve">
</t>
    </r>
    <r>
      <t>№ 5401</t>
    </r>
  </si>
  <si>
    <r>
      <t>18.04.2019</t>
    </r>
    <r>
      <t xml:space="preserve">
</t>
    </r>
    <r>
      <t>№ 3828</t>
    </r>
    <r>
      <t xml:space="preserve">
</t>
    </r>
    <r>
      <t>04.03.2020</t>
    </r>
    <r>
      <t xml:space="preserve">
</t>
    </r>
    <r>
      <t>№ 2353</t>
    </r>
    <r>
      <t xml:space="preserve">
</t>
    </r>
  </si>
  <si>
    <t>01</t>
  </si>
  <si>
    <t>ИП Проворов А.Н.</t>
  </si>
  <si>
    <r>
      <t>23.05.2019</t>
    </r>
    <r>
      <t xml:space="preserve">
</t>
    </r>
    <r>
      <t>№ 813</t>
    </r>
  </si>
  <si>
    <r>
      <t>18.03.2020</t>
    </r>
    <r>
      <t xml:space="preserve">
</t>
    </r>
    <r>
      <t>№ 8451</t>
    </r>
  </si>
  <si>
    <r>
      <t>02.07.2020</t>
    </r>
    <r>
      <t xml:space="preserve">
</t>
    </r>
    <r>
      <t>№ 5948</t>
    </r>
    <r>
      <t xml:space="preserve">
</t>
    </r>
    <r>
      <t>08.09.2020</t>
    </r>
    <r>
      <t xml:space="preserve">
</t>
    </r>
    <r>
      <t>№ 9608</t>
    </r>
  </si>
  <si>
    <t>24</t>
  </si>
  <si>
    <t>ООО "АС-СТРОЙ"</t>
  </si>
  <si>
    <r>
      <t>17.07.2020</t>
    </r>
    <r>
      <t xml:space="preserve">
</t>
    </r>
    <r>
      <t>№ 1204</t>
    </r>
  </si>
  <si>
    <t>25</t>
  </si>
  <si>
    <r>
      <t>17.07.2020</t>
    </r>
    <r>
      <t xml:space="preserve">
</t>
    </r>
    <r>
      <t>№ 1205</t>
    </r>
  </si>
  <si>
    <t>23</t>
  </si>
  <si>
    <r>
      <t>17.07.2020</t>
    </r>
    <r>
      <t xml:space="preserve">
</t>
    </r>
    <r>
      <t>№ 1203</t>
    </r>
  </si>
  <si>
    <r>
      <t>18.08.2020</t>
    </r>
    <r>
      <t xml:space="preserve">
</t>
    </r>
    <r>
      <t>№ 8635</t>
    </r>
    <r>
      <t xml:space="preserve">
</t>
    </r>
    <r>
      <t>03.09.2020</t>
    </r>
    <r>
      <t xml:space="preserve">
</t>
    </r>
    <r>
      <t>№ 9401</t>
    </r>
  </si>
  <si>
    <t>П-Е1/138-0820</t>
  </si>
  <si>
    <t>ИП Асрян Н.Н.</t>
  </si>
  <si>
    <r>
      <t>15.09.2020</t>
    </r>
    <r>
      <t xml:space="preserve">
</t>
    </r>
    <r>
      <t>№ 8665</t>
    </r>
  </si>
  <si>
    <r>
      <t>18.08.2020</t>
    </r>
    <r>
      <t xml:space="preserve">
</t>
    </r>
    <r>
      <t>№ 8635</t>
    </r>
    <r>
      <t xml:space="preserve">
</t>
    </r>
    <r>
      <t>18.09.2020</t>
    </r>
    <r>
      <t xml:space="preserve">
</t>
    </r>
    <r>
      <t>№ 10111</t>
    </r>
  </si>
  <si>
    <t>П-Е1/137-0820</t>
  </si>
  <si>
    <r>
      <t>15.09.2020</t>
    </r>
    <r>
      <t xml:space="preserve">
</t>
    </r>
    <r>
      <t>№ 8670</t>
    </r>
  </si>
  <si>
    <r>
      <t>12.12.2019</t>
    </r>
    <r>
      <t xml:space="preserve">
</t>
    </r>
    <r>
      <t>№ 14336</t>
    </r>
    <r>
      <t xml:space="preserve">
</t>
    </r>
    <r>
      <t>28.12.2020</t>
    </r>
  </si>
  <si>
    <t>18/19</t>
  </si>
  <si>
    <t>ООО "Стандарт качества"</t>
  </si>
  <si>
    <r>
      <t>29.01.2020</t>
    </r>
    <r>
      <t xml:space="preserve">
</t>
    </r>
    <r>
      <t>№ 18</t>
    </r>
  </si>
  <si>
    <r>
      <t>13.03.2020</t>
    </r>
    <r>
      <t xml:space="preserve">
</t>
    </r>
    <r>
      <t>№ 854</t>
    </r>
  </si>
  <si>
    <r>
      <t>04.09.2019</t>
    </r>
    <r>
      <t xml:space="preserve">
</t>
    </r>
    <r>
      <t>№ 9627</t>
    </r>
    <r>
      <t xml:space="preserve">
</t>
    </r>
    <r>
      <t>05.02.2020</t>
    </r>
    <r>
      <t xml:space="preserve">
</t>
    </r>
    <r>
      <t>№ 1117</t>
    </r>
  </si>
  <si>
    <t>02092019-1</t>
  </si>
  <si>
    <r>
      <t>25.09.2019</t>
    </r>
    <r>
      <t xml:space="preserve">
</t>
    </r>
    <r>
      <t>№ 1744</t>
    </r>
  </si>
  <si>
    <r>
      <t>02.03.2020</t>
    </r>
    <r>
      <t xml:space="preserve">
</t>
    </r>
    <r>
      <t>№ 8440</t>
    </r>
  </si>
  <si>
    <r>
      <t>02.12.2019</t>
    </r>
    <r>
      <t xml:space="preserve">
</t>
    </r>
    <r>
      <t>№ 13813</t>
    </r>
    <r>
      <t xml:space="preserve">
</t>
    </r>
    <r>
      <t>30.01.2020</t>
    </r>
    <r>
      <t xml:space="preserve">
</t>
    </r>
    <r>
      <t>№ 838</t>
    </r>
  </si>
  <si>
    <t>170-КР/2019</t>
  </si>
  <si>
    <r>
      <t>12.12.2019</t>
    </r>
    <r>
      <t xml:space="preserve">
</t>
    </r>
    <r>
      <t>№ 12272</t>
    </r>
  </si>
  <si>
    <r>
      <t>17.02.2020</t>
    </r>
    <r>
      <t xml:space="preserve">
</t>
    </r>
    <r>
      <t>№ 355</t>
    </r>
  </si>
  <si>
    <r>
      <t>02.06.2020</t>
    </r>
    <r>
      <t xml:space="preserve">
</t>
    </r>
    <r>
      <t>№ 4674</t>
    </r>
  </si>
  <si>
    <t>30-КР/2020</t>
  </si>
  <si>
    <r>
      <t>08.07.2020</t>
    </r>
    <r>
      <t xml:space="preserve">
</t>
    </r>
    <r>
      <t>№ 6260</t>
    </r>
  </si>
  <si>
    <t>РП-27.06.2020</t>
  </si>
  <si>
    <t>ИП Кириллов М.М.</t>
  </si>
  <si>
    <r>
      <t>08.07.2020</t>
    </r>
    <r>
      <t xml:space="preserve">
</t>
    </r>
    <r>
      <t>№ 6260</t>
    </r>
    <r>
      <t xml:space="preserve">
</t>
    </r>
    <r>
      <t>24.08.2020</t>
    </r>
    <r>
      <t xml:space="preserve">
</t>
    </r>
    <r>
      <t>№ 8867</t>
    </r>
  </si>
  <si>
    <t>РК-27.06.2020</t>
  </si>
  <si>
    <r>
      <t>10.07.2020</t>
    </r>
    <r>
      <t xml:space="preserve">
</t>
    </r>
    <r>
      <t>№ 6358</t>
    </r>
  </si>
  <si>
    <t>77</t>
  </si>
  <si>
    <t>ИП Третьякова И.Л.</t>
  </si>
  <si>
    <r>
      <t>21.08.2020</t>
    </r>
    <r>
      <t xml:space="preserve">
</t>
    </r>
    <r>
      <t>№ 8832</t>
    </r>
    <r>
      <t xml:space="preserve">
</t>
    </r>
    <r>
      <t>23.09.2020</t>
    </r>
    <r>
      <t xml:space="preserve">
</t>
    </r>
    <r>
      <t>№ 10347</t>
    </r>
  </si>
  <si>
    <t>18-Э/2020</t>
  </si>
  <si>
    <t>ООО "Эдокс"</t>
  </si>
  <si>
    <r>
      <t>27.08.2020</t>
    </r>
    <r>
      <t xml:space="preserve">
</t>
    </r>
    <r>
      <t>№ 9085</t>
    </r>
    <r>
      <t xml:space="preserve">
</t>
    </r>
    <r>
      <t>03.11.2020</t>
    </r>
    <r>
      <t xml:space="preserve">
</t>
    </r>
    <r>
      <t>№ 12015</t>
    </r>
  </si>
  <si>
    <t>21/08-2020</t>
  </si>
  <si>
    <t>ООО "Палестра-55"</t>
  </si>
  <si>
    <r>
      <t>15.09.2020</t>
    </r>
    <r>
      <t xml:space="preserve">
</t>
    </r>
    <r>
      <t>№ 8663</t>
    </r>
  </si>
  <si>
    <r>
      <t>14.01.2020</t>
    </r>
    <r>
      <t xml:space="preserve">
</t>
    </r>
    <r>
      <t>№193</t>
    </r>
    <r>
      <t xml:space="preserve">
</t>
    </r>
    <r>
      <t>19.05.2020</t>
    </r>
    <r>
      <t xml:space="preserve">
</t>
    </r>
    <r>
      <t>№ 4134</t>
    </r>
  </si>
  <si>
    <t>41</t>
  </si>
  <si>
    <t>ООО "Фортом"</t>
  </si>
  <si>
    <r>
      <t>13.03.2020</t>
    </r>
    <r>
      <t xml:space="preserve">
</t>
    </r>
    <r>
      <t>№ 8449</t>
    </r>
  </si>
  <si>
    <r>
      <t>27.05.2020</t>
    </r>
    <r>
      <t xml:space="preserve">
</t>
    </r>
    <r>
      <t>№ 8501</t>
    </r>
  </si>
  <si>
    <r>
      <t>02.06.2020</t>
    </r>
    <r>
      <t xml:space="preserve">
</t>
    </r>
    <r>
      <t>№ 4673</t>
    </r>
    <r>
      <t xml:space="preserve">
</t>
    </r>
    <r>
      <t>17.07.2020</t>
    </r>
    <r>
      <t xml:space="preserve">
</t>
    </r>
    <r>
      <t>№ 6766</t>
    </r>
  </si>
  <si>
    <t>16</t>
  </si>
  <si>
    <t>ООО "РСТ групп"</t>
  </si>
  <si>
    <r>
      <t>18.06.2020</t>
    </r>
    <r>
      <t xml:space="preserve">
</t>
    </r>
    <r>
      <t>№ 8522</t>
    </r>
  </si>
  <si>
    <r>
      <t>13.07.2020</t>
    </r>
    <r>
      <t xml:space="preserve">
</t>
    </r>
    <r>
      <t>№ 8579</t>
    </r>
  </si>
  <si>
    <r>
      <t>23.07.2019</t>
    </r>
    <r>
      <t xml:space="preserve">
</t>
    </r>
    <r>
      <t>№ 7775</t>
    </r>
    <r>
      <t xml:space="preserve">
</t>
    </r>
    <r>
      <t>27.04.2020</t>
    </r>
    <r>
      <t xml:space="preserve">
</t>
    </r>
    <r>
      <t>№ 3440</t>
    </r>
  </si>
  <si>
    <t>КР-ЕК1/120-0719</t>
  </si>
  <si>
    <t>ООО "УК Евро-1"</t>
  </si>
  <si>
    <r>
      <t>20.08.2019</t>
    </r>
    <r>
      <t xml:space="preserve">
</t>
    </r>
    <r>
      <t>№ 4253</t>
    </r>
  </si>
  <si>
    <r>
      <t>27.05.2020</t>
    </r>
    <r>
      <t xml:space="preserve">
</t>
    </r>
    <r>
      <t>№ 1007</t>
    </r>
  </si>
  <si>
    <r>
      <t>04.08.2020</t>
    </r>
    <r>
      <t xml:space="preserve">
</t>
    </r>
    <r>
      <t>№ 7645</t>
    </r>
  </si>
  <si>
    <r>
      <t>28.08.2020</t>
    </r>
    <r>
      <t xml:space="preserve">
</t>
    </r>
    <r>
      <t>№ 1352</t>
    </r>
  </si>
  <si>
    <t>2</t>
  </si>
  <si>
    <r>
      <t>28.08.2020</t>
    </r>
    <r>
      <t xml:space="preserve">
</t>
    </r>
    <r>
      <t>№ 1351</t>
    </r>
  </si>
  <si>
    <r>
      <t>30.07.2020</t>
    </r>
    <r>
      <t xml:space="preserve">
</t>
    </r>
    <r>
      <t>№ 7378</t>
    </r>
  </si>
  <si>
    <r>
      <t>12.08.2020</t>
    </r>
    <r>
      <t xml:space="preserve">
</t>
    </r>
    <r>
      <t>№ 8596</t>
    </r>
  </si>
  <si>
    <r>
      <t>24.05.2019</t>
    </r>
    <r>
      <t xml:space="preserve">
</t>
    </r>
    <r>
      <t>№ 5127</t>
    </r>
    <r>
      <t xml:space="preserve">
</t>
    </r>
    <r>
      <t>07.02.2020</t>
    </r>
    <r>
      <t xml:space="preserve">
</t>
    </r>
    <r>
      <t>1274</t>
    </r>
  </si>
  <si>
    <t>ООО НПФ "Автоматика"</t>
  </si>
  <si>
    <r>
      <t>18.06.2019</t>
    </r>
    <r>
      <t xml:space="preserve">
</t>
    </r>
    <r>
      <t>№ 2094</t>
    </r>
  </si>
  <si>
    <r>
      <t>02.03.2020</t>
    </r>
    <r>
      <t xml:space="preserve">
</t>
    </r>
    <r>
      <t>№ 822</t>
    </r>
  </si>
  <si>
    <r>
      <t>28.05.2020</t>
    </r>
    <r>
      <t xml:space="preserve">
</t>
    </r>
    <r>
      <t>№ 4492</t>
    </r>
    <r>
      <t xml:space="preserve">
</t>
    </r>
    <r>
      <t>23.10.2020</t>
    </r>
    <r>
      <t xml:space="preserve">
</t>
    </r>
    <r>
      <t>№ 11657</t>
    </r>
  </si>
  <si>
    <r>
      <t>13.09.2019</t>
    </r>
    <r>
      <t xml:space="preserve">
</t>
    </r>
    <r>
      <t>№ 10029</t>
    </r>
    <r>
      <t xml:space="preserve">
</t>
    </r>
    <r>
      <t>10.02.2020</t>
    </r>
    <r>
      <t xml:space="preserve">
</t>
    </r>
    <r>
      <t>№ 1310</t>
    </r>
  </si>
  <si>
    <t>28</t>
  </si>
  <si>
    <t>ООО Ремжилсервис</t>
  </si>
  <si>
    <r>
      <t>08.10.2019</t>
    </r>
    <r>
      <t xml:space="preserve">
</t>
    </r>
    <r>
      <t>№ 1889</t>
    </r>
  </si>
  <si>
    <r>
      <t>19.02.2020</t>
    </r>
    <r>
      <t xml:space="preserve">
</t>
    </r>
    <r>
      <t>№ 7741</t>
    </r>
  </si>
  <si>
    <r>
      <t>24.07.2020</t>
    </r>
    <r>
      <t xml:space="preserve">
</t>
    </r>
    <r>
      <t>№ 7136</t>
    </r>
    <r>
      <t xml:space="preserve">
</t>
    </r>
    <r>
      <t>11.09.2020</t>
    </r>
    <r>
      <t xml:space="preserve">
</t>
    </r>
    <r>
      <t>№ 9757</t>
    </r>
  </si>
  <si>
    <t>05</t>
  </si>
  <si>
    <t>ИП Морозов О.В.</t>
  </si>
  <si>
    <r>
      <t>21.08.2020</t>
    </r>
    <r>
      <t xml:space="preserve">
</t>
    </r>
    <r>
      <t>№ 8616</t>
    </r>
  </si>
  <si>
    <r>
      <t>03.03.2020</t>
    </r>
    <r>
      <t xml:space="preserve">
</t>
    </r>
    <r>
      <t>№ 2298</t>
    </r>
    <r>
      <t xml:space="preserve">
</t>
    </r>
    <r>
      <t>30.10.2020</t>
    </r>
    <r>
      <t xml:space="preserve">
</t>
    </r>
    <r>
      <t>№ 11901</t>
    </r>
  </si>
  <si>
    <t>1/02-2020</t>
  </si>
  <si>
    <t>ООО "Амурское"</t>
  </si>
  <si>
    <r>
      <t>18.03.2020</t>
    </r>
    <r>
      <t xml:space="preserve">
</t>
    </r>
    <r>
      <t>№ 854</t>
    </r>
  </si>
  <si>
    <r>
      <t>16.06.2020</t>
    </r>
    <r>
      <t xml:space="preserve">
</t>
    </r>
    <r>
      <t>№ 5289</t>
    </r>
  </si>
  <si>
    <t>07062020-1</t>
  </si>
  <si>
    <r>
      <t>29.06.2020</t>
    </r>
    <r>
      <t xml:space="preserve">
</t>
    </r>
    <r>
      <t>№ 8540</t>
    </r>
  </si>
  <si>
    <r>
      <t>14.08.2020</t>
    </r>
    <r>
      <t xml:space="preserve">
</t>
    </r>
    <r>
      <t>№ 8491</t>
    </r>
  </si>
  <si>
    <t>12082020-1</t>
  </si>
  <si>
    <r>
      <t>25.09.2020</t>
    </r>
    <r>
      <t xml:space="preserve">
</t>
    </r>
    <r>
      <t>№ 10407</t>
    </r>
  </si>
  <si>
    <t>0909/20</t>
  </si>
  <si>
    <r>
      <t>02.06.2020</t>
    </r>
    <r>
      <t xml:space="preserve">
</t>
    </r>
    <r>
      <t>№ 4675</t>
    </r>
    <r>
      <t xml:space="preserve">
</t>
    </r>
    <r>
      <t>28.07.2020</t>
    </r>
    <r>
      <t xml:space="preserve">
</t>
    </r>
    <r>
      <t>№ 7235</t>
    </r>
  </si>
  <si>
    <t>29-РК/2020</t>
  </si>
  <si>
    <t>ООО ПСП Новый Быт</t>
  </si>
  <si>
    <r>
      <t>05.08.2020</t>
    </r>
    <r>
      <t xml:space="preserve">
</t>
    </r>
    <r>
      <t>№ 8041</t>
    </r>
  </si>
  <si>
    <t>29</t>
  </si>
  <si>
    <r>
      <t>05.08.2020</t>
    </r>
    <r>
      <t xml:space="preserve">
</t>
    </r>
    <r>
      <t>№ 8041</t>
    </r>
    <r>
      <t xml:space="preserve">
</t>
    </r>
    <r>
      <t>18.09.2020</t>
    </r>
    <r>
      <t xml:space="preserve">
</t>
    </r>
    <r>
      <t>№ 10130</t>
    </r>
  </si>
  <si>
    <t>30</t>
  </si>
  <si>
    <r>
      <t>26.05.2020</t>
    </r>
    <r>
      <t xml:space="preserve">
</t>
    </r>
    <r>
      <t>№ 4401</t>
    </r>
    <r>
      <t xml:space="preserve">
</t>
    </r>
    <r>
      <t>10.07.2020</t>
    </r>
    <r>
      <t xml:space="preserve">
</t>
    </r>
    <r>
      <t>№ 6376</t>
    </r>
  </si>
  <si>
    <t>ИП Михалев А.В.</t>
  </si>
  <si>
    <r>
      <t>13.08.2019</t>
    </r>
    <r>
      <t xml:space="preserve">
</t>
    </r>
    <r>
      <t>№ 8637</t>
    </r>
    <r>
      <t xml:space="preserve">
</t>
    </r>
    <r>
      <t>14.05.2020</t>
    </r>
    <r>
      <t xml:space="preserve">
</t>
    </r>
    <r>
      <t>№ 4012</t>
    </r>
  </si>
  <si>
    <t>005/19-П</t>
  </si>
  <si>
    <t>ООО "ПКФ "Константа"</t>
  </si>
  <si>
    <r>
      <t>25.09.2019</t>
    </r>
    <r>
      <t xml:space="preserve">
</t>
    </r>
    <r>
      <t>№ 5961</t>
    </r>
  </si>
  <si>
    <r>
      <t>11.06.2020</t>
    </r>
    <r>
      <t xml:space="preserve">
</t>
    </r>
    <r>
      <t>№ 1080</t>
    </r>
  </si>
  <si>
    <r>
      <t>27.07.2020</t>
    </r>
    <r>
      <t xml:space="preserve">
</t>
    </r>
    <r>
      <t>№ 7166</t>
    </r>
    <r>
      <t xml:space="preserve">
</t>
    </r>
    <r>
      <t>01.10.2020</t>
    </r>
    <r>
      <t xml:space="preserve">
</t>
    </r>
    <r>
      <t>№ 10639</t>
    </r>
  </si>
  <si>
    <t>21/7</t>
  </si>
  <si>
    <t>ООО "ЛифтМонтажОмск"</t>
  </si>
  <si>
    <r>
      <t>27.08.2020</t>
    </r>
    <r>
      <t xml:space="preserve">
</t>
    </r>
    <r>
      <t>№ 9080</t>
    </r>
  </si>
  <si>
    <t>82-КР/2020</t>
  </si>
  <si>
    <t>ООО "ПСП "Новый быт"</t>
  </si>
  <si>
    <r>
      <t>27.08.2020</t>
    </r>
    <r>
      <t xml:space="preserve">
</t>
    </r>
    <r>
      <t>№ 9080</t>
    </r>
    <r>
      <t xml:space="preserve">
</t>
    </r>
    <r>
      <t>22.09.2020</t>
    </r>
    <r>
      <t xml:space="preserve">
</t>
    </r>
    <r>
      <t>№ 10282</t>
    </r>
  </si>
  <si>
    <t>70</t>
  </si>
  <si>
    <t>ООО "Цветочка"</t>
  </si>
  <si>
    <t>56</t>
  </si>
  <si>
    <t>ИП Тиванцов Г.Н.</t>
  </si>
  <si>
    <r>
      <t>06.11.2019</t>
    </r>
    <r>
      <t xml:space="preserve">
</t>
    </r>
    <r>
      <t>№ 12562</t>
    </r>
    <r>
      <t xml:space="preserve">
</t>
    </r>
    <r>
      <t>23.12.2019</t>
    </r>
    <r>
      <t xml:space="preserve">
</t>
    </r>
    <r>
      <t>№ 14765</t>
    </r>
  </si>
  <si>
    <t>105</t>
  </si>
  <si>
    <r>
      <t>13.12.2019</t>
    </r>
    <r>
      <t xml:space="preserve">
</t>
    </r>
    <r>
      <t>№ 2502</t>
    </r>
  </si>
  <si>
    <r>
      <t>21.01.2020</t>
    </r>
    <r>
      <t xml:space="preserve">
</t>
    </r>
    <r>
      <t>№ 4125</t>
    </r>
  </si>
  <si>
    <r>
      <t>29.07.2020</t>
    </r>
    <r>
      <t xml:space="preserve">
</t>
    </r>
    <r>
      <t>№ 7328</t>
    </r>
    <r>
      <t xml:space="preserve">
</t>
    </r>
    <r>
      <t>15.10.2020</t>
    </r>
    <r>
      <t xml:space="preserve">
</t>
    </r>
    <r>
      <t>№ 11270</t>
    </r>
  </si>
  <si>
    <t>М09-19</t>
  </si>
  <si>
    <t>ООО "АрТика"</t>
  </si>
  <si>
    <r>
      <t>27.08.2020</t>
    </r>
    <r>
      <t xml:space="preserve">
</t>
    </r>
    <r>
      <t>№ 1343</t>
    </r>
  </si>
  <si>
    <r>
      <t>19.08.2020</t>
    </r>
    <r>
      <t xml:space="preserve">
</t>
    </r>
    <r>
      <t>№ 8724</t>
    </r>
    <r>
      <t xml:space="preserve">
</t>
    </r>
    <r>
      <t>08.10.2020</t>
    </r>
    <r>
      <t xml:space="preserve">
</t>
    </r>
    <r>
      <t>№ 10958</t>
    </r>
  </si>
  <si>
    <t>М-18-20</t>
  </si>
  <si>
    <r>
      <t>31.12.2019</t>
    </r>
    <r>
      <t xml:space="preserve">
</t>
    </r>
    <r>
      <t>№ 15159</t>
    </r>
    <r>
      <t xml:space="preserve">
</t>
    </r>
    <r>
      <t>18.03.2020</t>
    </r>
    <r>
      <t xml:space="preserve">
</t>
    </r>
    <r>
      <t>№ 2923</t>
    </r>
  </si>
  <si>
    <t>25-12/1</t>
  </si>
  <si>
    <t>ИП Сурманова Ю.В.</t>
  </si>
  <si>
    <r>
      <t>29.01.2020</t>
    </r>
    <r>
      <t xml:space="preserve">
</t>
    </r>
    <r>
      <t>№ 6152</t>
    </r>
  </si>
  <si>
    <r>
      <t>31.03.2020</t>
    </r>
    <r>
      <t xml:space="preserve">
</t>
    </r>
    <r>
      <t>№ 8459</t>
    </r>
  </si>
  <si>
    <r>
      <t>24.04.2019</t>
    </r>
    <r>
      <t xml:space="preserve">
</t>
    </r>
    <r>
      <t>№ 4062</t>
    </r>
    <r>
      <t xml:space="preserve">
</t>
    </r>
    <r>
      <t>03.03.2020</t>
    </r>
    <r>
      <t xml:space="preserve">
</t>
    </r>
    <r>
      <t>№ 2317</t>
    </r>
  </si>
  <si>
    <t>КР-УК/22-0918</t>
  </si>
  <si>
    <t>ООО ПартнерСтрой</t>
  </si>
  <si>
    <r>
      <t>24.05.2019</t>
    </r>
    <r>
      <t xml:space="preserve">
</t>
    </r>
    <r>
      <t>№ 1782</t>
    </r>
  </si>
  <si>
    <r>
      <t>31.03.2020</t>
    </r>
    <r>
      <t xml:space="preserve">
</t>
    </r>
    <r>
      <t>№ 920</t>
    </r>
  </si>
  <si>
    <r>
      <t>28.07.2020</t>
    </r>
    <r>
      <t xml:space="preserve">
</t>
    </r>
    <r>
      <t>№ 7249</t>
    </r>
  </si>
  <si>
    <t>ДК-01-20</t>
  </si>
  <si>
    <t>ИП Гончарук А.С.</t>
  </si>
  <si>
    <r>
      <t>26.05.2020</t>
    </r>
    <r>
      <t xml:space="preserve">
</t>
    </r>
    <r>
      <t>№ 4373</t>
    </r>
    <r>
      <t xml:space="preserve">
</t>
    </r>
    <r>
      <t>12.08.2020</t>
    </r>
    <r>
      <t xml:space="preserve">
</t>
    </r>
    <r>
      <t>№ 8352</t>
    </r>
  </si>
  <si>
    <t>08</t>
  </si>
  <si>
    <t>ООО "НПФ "Автоматика"</t>
  </si>
  <si>
    <r>
      <t>18.06.2020</t>
    </r>
    <r>
      <t xml:space="preserve">
</t>
    </r>
    <r>
      <t>№ 8526</t>
    </r>
  </si>
  <si>
    <r>
      <t>21.08.2020</t>
    </r>
    <r>
      <t xml:space="preserve">
</t>
    </r>
    <r>
      <t>№ 8615</t>
    </r>
  </si>
  <si>
    <r>
      <t>13.08.2020</t>
    </r>
    <r>
      <t xml:space="preserve">
</t>
    </r>
    <r>
      <t>№ 8455</t>
    </r>
  </si>
  <si>
    <r>
      <t>10.07.2020</t>
    </r>
    <r>
      <t xml:space="preserve">
</t>
    </r>
    <r>
      <t>№ 6377</t>
    </r>
    <r>
      <t xml:space="preserve">
</t>
    </r>
    <r>
      <t>26.10.2020</t>
    </r>
    <r>
      <t xml:space="preserve">
</t>
    </r>
    <r>
      <t>№ 11709</t>
    </r>
  </si>
  <si>
    <t>2020-07-20</t>
  </si>
  <si>
    <r>
      <t>10.07.2020</t>
    </r>
    <r>
      <t xml:space="preserve">
</t>
    </r>
    <r>
      <t>№ 6377</t>
    </r>
    <r>
      <t xml:space="preserve">
</t>
    </r>
    <r>
      <t>21.09.2020</t>
    </r>
    <r>
      <t xml:space="preserve">
</t>
    </r>
    <r>
      <t>№ 10141</t>
    </r>
  </si>
  <si>
    <t>2020-07-20/2</t>
  </si>
  <si>
    <r>
      <t>10.07.2020</t>
    </r>
    <r>
      <t xml:space="preserve">
</t>
    </r>
    <r>
      <t>№ 6377</t>
    </r>
    <r>
      <t xml:space="preserve">
</t>
    </r>
    <r>
      <t>16.10.2020</t>
    </r>
    <r>
      <t xml:space="preserve">
</t>
    </r>
    <r>
      <t>№ 11345</t>
    </r>
  </si>
  <si>
    <t>2020-07-20/1</t>
  </si>
  <si>
    <r>
      <t>29.07.2020</t>
    </r>
    <r>
      <t xml:space="preserve">
</t>
    </r>
    <r>
      <t>№ 7308</t>
    </r>
    <r>
      <t xml:space="preserve">
</t>
    </r>
    <r>
      <t>15.09.2020</t>
    </r>
    <r>
      <t xml:space="preserve">
</t>
    </r>
    <r>
      <t>№ 9915</t>
    </r>
  </si>
  <si>
    <t>20/217</t>
  </si>
  <si>
    <t>ИП Григорян А.Т.</t>
  </si>
  <si>
    <r>
      <t>27.08.2020</t>
    </r>
    <r>
      <t xml:space="preserve">
</t>
    </r>
    <r>
      <t>№ 1345</t>
    </r>
  </si>
  <si>
    <r>
      <t>18.03.2020</t>
    </r>
    <r>
      <t xml:space="preserve">
</t>
    </r>
    <r>
      <t>№ 2939</t>
    </r>
    <r>
      <t xml:space="preserve">
</t>
    </r>
    <r>
      <t>09.06.2020</t>
    </r>
    <r>
      <t xml:space="preserve">
</t>
    </r>
    <r>
      <t>№ 4973</t>
    </r>
  </si>
  <si>
    <t>КР-7-20</t>
  </si>
  <si>
    <t>ООО "СТройЛидер"</t>
  </si>
  <si>
    <r>
      <t>18.04.2020</t>
    </r>
    <r>
      <t xml:space="preserve">
</t>
    </r>
    <r>
      <t>№ 8478</t>
    </r>
  </si>
  <si>
    <r>
      <t>18.03.2020</t>
    </r>
    <r>
      <t xml:space="preserve">
</t>
    </r>
    <r>
      <t>№ 2939</t>
    </r>
    <r>
      <t xml:space="preserve">
</t>
    </r>
    <r>
      <t>09.06.2020</t>
    </r>
    <r>
      <t xml:space="preserve">
</t>
    </r>
    <r>
      <t>№ 4972</t>
    </r>
  </si>
  <si>
    <t>КР-8-20</t>
  </si>
  <si>
    <r>
      <t>18.04.2020</t>
    </r>
    <r>
      <t xml:space="preserve">
</t>
    </r>
    <r>
      <t>№ 8477</t>
    </r>
  </si>
  <si>
    <r>
      <t>04.03.2020</t>
    </r>
    <r>
      <t xml:space="preserve">
</t>
    </r>
    <r>
      <t>№ 2383</t>
    </r>
    <r>
      <t xml:space="preserve">
</t>
    </r>
    <r>
      <t>20.03.2020</t>
    </r>
    <r>
      <t xml:space="preserve">
</t>
    </r>
    <r>
      <t>№ 3108</t>
    </r>
  </si>
  <si>
    <t>01/02-КР/2020</t>
  </si>
  <si>
    <t>ООО "ИнтерСтрой"</t>
  </si>
  <si>
    <r>
      <t>18.03.2020</t>
    </r>
    <r>
      <t xml:space="preserve">
</t>
    </r>
    <r>
      <t>№ 875</t>
    </r>
  </si>
  <si>
    <r>
      <t>18.04.2020</t>
    </r>
    <r>
      <t xml:space="preserve">
</t>
    </r>
    <r>
      <t>№ 932</t>
    </r>
  </si>
  <si>
    <r>
      <t>27.05.2020</t>
    </r>
    <r>
      <t xml:space="preserve">
</t>
    </r>
    <r>
      <t>№ 4458</t>
    </r>
    <r>
      <t xml:space="preserve">
</t>
    </r>
    <r>
      <t>13.07.2020</t>
    </r>
    <r>
      <t xml:space="preserve">
</t>
    </r>
    <r>
      <t>№ 6453</t>
    </r>
  </si>
  <si>
    <t>02/05-КР/2020</t>
  </si>
  <si>
    <r>
      <t>28.02.2020</t>
    </r>
    <r>
      <t xml:space="preserve">
</t>
    </r>
    <r>
      <t>№2139</t>
    </r>
    <r>
      <t xml:space="preserve">
</t>
    </r>
    <r>
      <t>22.06.2020</t>
    </r>
    <r>
      <t xml:space="preserve">
</t>
    </r>
    <r>
      <t>№ 5540</t>
    </r>
  </si>
  <si>
    <t>26-02/1</t>
  </si>
  <si>
    <r>
      <t>13.03.2020</t>
    </r>
    <r>
      <t xml:space="preserve">
</t>
    </r>
    <r>
      <t>№ 8446</t>
    </r>
  </si>
  <si>
    <r>
      <t>31.08.2020</t>
    </r>
    <r>
      <t xml:space="preserve">
</t>
    </r>
    <r>
      <t>№ 8638</t>
    </r>
  </si>
  <si>
    <r>
      <t>05.08.2020</t>
    </r>
    <r>
      <t xml:space="preserve">
</t>
    </r>
    <r>
      <t>№ 7688</t>
    </r>
    <r>
      <t xml:space="preserve">
</t>
    </r>
    <r>
      <t>11.09.2020</t>
    </r>
    <r>
      <t xml:space="preserve">
</t>
    </r>
    <r>
      <t>№ 9774</t>
    </r>
  </si>
  <si>
    <t>2020-08/53</t>
  </si>
  <si>
    <t>ООО "Сантехэлектро"</t>
  </si>
  <si>
    <r>
      <t>27.08.2020</t>
    </r>
    <r>
      <t xml:space="preserve">
</t>
    </r>
    <r>
      <t>№ 1341</t>
    </r>
  </si>
  <si>
    <r>
      <t>05.08.2020</t>
    </r>
    <r>
      <t xml:space="preserve">
</t>
    </r>
    <r>
      <t>№ 7688</t>
    </r>
    <r>
      <t xml:space="preserve">
</t>
    </r>
    <r>
      <t>05.10.2020</t>
    </r>
    <r>
      <t xml:space="preserve">
</t>
    </r>
    <r>
      <t>№ 10756</t>
    </r>
  </si>
  <si>
    <t>04082020-2</t>
  </si>
  <si>
    <r>
      <t>27.08.2020</t>
    </r>
    <r>
      <t xml:space="preserve">
</t>
    </r>
    <r>
      <t>№ 1342</t>
    </r>
  </si>
  <si>
    <r>
      <t>19.08.2020</t>
    </r>
    <r>
      <t xml:space="preserve">
</t>
    </r>
    <r>
      <t>№ 8726</t>
    </r>
  </si>
  <si>
    <t>М-19-20</t>
  </si>
  <si>
    <r>
      <t>19.02.2020</t>
    </r>
    <r>
      <t xml:space="preserve">
</t>
    </r>
    <r>
      <t>№ 1817</t>
    </r>
    <r>
      <t xml:space="preserve">
</t>
    </r>
    <r>
      <t>30.07.2020</t>
    </r>
    <r>
      <t xml:space="preserve">
</t>
    </r>
    <r>
      <t>№ 7411</t>
    </r>
  </si>
  <si>
    <t>ООО "Платформа"</t>
  </si>
  <si>
    <r>
      <t>18.03.2020</t>
    </r>
    <r>
      <t xml:space="preserve">
</t>
    </r>
    <r>
      <t>№ 877</t>
    </r>
  </si>
  <si>
    <r>
      <t>19.02.2020</t>
    </r>
    <r>
      <t xml:space="preserve">
</t>
    </r>
    <r>
      <t>№ 1817</t>
    </r>
    <r>
      <t xml:space="preserve">
</t>
    </r>
    <r>
      <t>19.05.2020</t>
    </r>
    <r>
      <t xml:space="preserve">
</t>
    </r>
    <r>
      <t>№ 4139</t>
    </r>
  </si>
  <si>
    <t>4917</t>
  </si>
  <si>
    <t>ИП Лукьянов Г.С.</t>
  </si>
  <si>
    <r>
      <t>18.03.2020</t>
    </r>
    <r>
      <t xml:space="preserve">
</t>
    </r>
    <r>
      <t>№ 873</t>
    </r>
  </si>
  <si>
    <r>
      <t>26.10.2020</t>
    </r>
    <r>
      <t xml:space="preserve">
</t>
    </r>
    <r>
      <t>№ 11699</t>
    </r>
  </si>
  <si>
    <t>116-РК/2020</t>
  </si>
  <si>
    <t>ООО ПСП "Новый быт"</t>
  </si>
  <si>
    <r>
      <t>02.06.2020</t>
    </r>
    <r>
      <t xml:space="preserve">
</t>
    </r>
    <r>
      <t>№ 4705</t>
    </r>
    <r>
      <t xml:space="preserve">
</t>
    </r>
    <r>
      <t>20.07.2020</t>
    </r>
    <r>
      <t xml:space="preserve">
</t>
    </r>
    <r>
      <t>№ 6856</t>
    </r>
  </si>
  <si>
    <t>09/2020</t>
  </si>
  <si>
    <t>ООО "Зеленый кит"</t>
  </si>
  <si>
    <r>
      <t>18.06.2020</t>
    </r>
    <r>
      <t xml:space="preserve">
</t>
    </r>
    <r>
      <t>№ 8523</t>
    </r>
  </si>
  <si>
    <r>
      <t>31.07.2020</t>
    </r>
    <r>
      <t xml:space="preserve">
</t>
    </r>
    <r>
      <t>№ 8583</t>
    </r>
  </si>
  <si>
    <r>
      <t>13.03.2020</t>
    </r>
    <r>
      <t xml:space="preserve">
</t>
    </r>
    <r>
      <t>№ 2762</t>
    </r>
    <r>
      <t xml:space="preserve">
</t>
    </r>
    <r>
      <t>28.07.2020</t>
    </r>
    <r>
      <t xml:space="preserve">
</t>
    </r>
    <r>
      <t>№ 7275</t>
    </r>
  </si>
  <si>
    <t>2-П/2020</t>
  </si>
  <si>
    <t>ООО "РСУ №3+"</t>
  </si>
  <si>
    <r>
      <t>18.05.2020</t>
    </r>
    <r>
      <t xml:space="preserve">
</t>
    </r>
    <r>
      <t>№ 976</t>
    </r>
  </si>
  <si>
    <r>
      <t>18.08.2020</t>
    </r>
    <r>
      <t xml:space="preserve">
</t>
    </r>
    <r>
      <t>№ 1330</t>
    </r>
  </si>
  <si>
    <r>
      <t>22.06.2020</t>
    </r>
    <r>
      <t xml:space="preserve">
</t>
    </r>
    <r>
      <t>№ 5526</t>
    </r>
    <r>
      <t xml:space="preserve">
</t>
    </r>
    <r>
      <t>03.11.2020</t>
    </r>
    <r>
      <t xml:space="preserve">
</t>
    </r>
    <r>
      <t>№ 12064</t>
    </r>
  </si>
  <si>
    <t>71/2020</t>
  </si>
  <si>
    <t>ООО "Игродом"</t>
  </si>
  <si>
    <r>
      <t>22.06.2020</t>
    </r>
    <r>
      <t xml:space="preserve">
</t>
    </r>
    <r>
      <t>№ 5531</t>
    </r>
    <r>
      <t xml:space="preserve">
</t>
    </r>
    <r>
      <t>24.07.2020</t>
    </r>
    <r>
      <t xml:space="preserve">
</t>
    </r>
    <r>
      <t>№ 7107</t>
    </r>
  </si>
  <si>
    <t>21</t>
  </si>
  <si>
    <t>ООО "ПраймАвтоматик"</t>
  </si>
  <si>
    <r>
      <t>22.09.2020</t>
    </r>
    <r>
      <t xml:space="preserve">
</t>
    </r>
    <r>
      <t>№ 10268</t>
    </r>
  </si>
  <si>
    <t>2109-20</t>
  </si>
  <si>
    <r>
      <t>24.08.2020</t>
    </r>
    <r>
      <t xml:space="preserve">
</t>
    </r>
    <r>
      <t>№ 8895</t>
    </r>
  </si>
  <si>
    <t>ИП Малинин А.В.</t>
  </si>
  <si>
    <r>
      <t>13.05.2020</t>
    </r>
    <r>
      <t xml:space="preserve">
</t>
    </r>
    <r>
      <t>№ 3876</t>
    </r>
    <r>
      <t xml:space="preserve">
</t>
    </r>
    <r>
      <t>24.07.2020</t>
    </r>
    <r>
      <t xml:space="preserve">
</t>
    </r>
    <r>
      <t>№ 7119</t>
    </r>
  </si>
  <si>
    <t>8-КР/2020</t>
  </si>
  <si>
    <r>
      <t>13.05.2020</t>
    </r>
    <r>
      <t xml:space="preserve">
</t>
    </r>
    <r>
      <t>№ 3876</t>
    </r>
  </si>
  <si>
    <t>40-КР/2020</t>
  </si>
  <si>
    <t>9-КР/2020</t>
  </si>
  <si>
    <r>
      <t>27.05.2020</t>
    </r>
    <r>
      <t xml:space="preserve">
</t>
    </r>
    <r>
      <t>№ 4448</t>
    </r>
    <r>
      <t xml:space="preserve">
</t>
    </r>
    <r>
      <t>19.08.2020</t>
    </r>
    <r>
      <t xml:space="preserve">
</t>
    </r>
    <r>
      <t>№ 8684</t>
    </r>
  </si>
  <si>
    <t>20</t>
  </si>
  <si>
    <r>
      <t>11.06.2020</t>
    </r>
    <r>
      <t xml:space="preserve">
</t>
    </r>
    <r>
      <t>№ 1079</t>
    </r>
  </si>
  <si>
    <r>
      <t>07.09.2020</t>
    </r>
    <r>
      <t xml:space="preserve">
</t>
    </r>
    <r>
      <t>№1406</t>
    </r>
  </si>
  <si>
    <r>
      <t>31.07.2020</t>
    </r>
    <r>
      <t xml:space="preserve">
</t>
    </r>
    <r>
      <t>№ 7482</t>
    </r>
    <r>
      <t xml:space="preserve">
</t>
    </r>
    <r>
      <t>12.10.2020</t>
    </r>
    <r>
      <t xml:space="preserve">
</t>
    </r>
    <r>
      <t>№ 11115</t>
    </r>
  </si>
  <si>
    <t>33</t>
  </si>
  <si>
    <r>
      <t>10.09.2020</t>
    </r>
    <r>
      <t xml:space="preserve">
</t>
    </r>
    <r>
      <t>№ 1413</t>
    </r>
  </si>
  <si>
    <r>
      <t>01.08.2019</t>
    </r>
    <r>
      <t xml:space="preserve">
</t>
    </r>
    <r>
      <t xml:space="preserve">№ 8120 </t>
    </r>
    <r>
      <t xml:space="preserve">
</t>
    </r>
    <r>
      <t>22.01.2020</t>
    </r>
    <r>
      <t xml:space="preserve">
</t>
    </r>
    <r>
      <t>№ 488</t>
    </r>
  </si>
  <si>
    <t>126-КР/2019</t>
  </si>
  <si>
    <r>
      <t>04.09.2019</t>
    </r>
    <r>
      <t xml:space="preserve">
</t>
    </r>
    <r>
      <t>№ 4643</t>
    </r>
  </si>
  <si>
    <r>
      <t>19.02.2020</t>
    </r>
    <r>
      <t xml:space="preserve">
</t>
    </r>
    <r>
      <t>№ 265</t>
    </r>
  </si>
  <si>
    <r>
      <t>28.02.2020</t>
    </r>
    <r>
      <t xml:space="preserve">
</t>
    </r>
    <r>
      <t>№ 2175</t>
    </r>
    <r>
      <t xml:space="preserve">
</t>
    </r>
    <r>
      <t>14.05.2020</t>
    </r>
    <r>
      <t xml:space="preserve">
</t>
    </r>
    <r>
      <t>№ 3966</t>
    </r>
  </si>
  <si>
    <t>4916</t>
  </si>
  <si>
    <r>
      <t>13.03.2020</t>
    </r>
    <r>
      <t xml:space="preserve">
</t>
    </r>
    <r>
      <t>№ 8445</t>
    </r>
  </si>
  <si>
    <r>
      <t>27.05.2020</t>
    </r>
    <r>
      <t xml:space="preserve">
</t>
    </r>
    <r>
      <t>№ 8498</t>
    </r>
  </si>
  <si>
    <r>
      <t>08.11.2019</t>
    </r>
    <r>
      <t xml:space="preserve">
</t>
    </r>
    <r>
      <t>№ 12678</t>
    </r>
    <r>
      <t xml:space="preserve">
</t>
    </r>
    <r>
      <t>03.02.2020</t>
    </r>
    <r>
      <t xml:space="preserve">
</t>
    </r>
    <r>
      <t>№ 950</t>
    </r>
  </si>
  <si>
    <t>4816</t>
  </si>
  <si>
    <r>
      <t>04.12.2019</t>
    </r>
    <r>
      <t xml:space="preserve">
</t>
    </r>
    <r>
      <t>№ 2379</t>
    </r>
  </si>
  <si>
    <r>
      <t>19.02.2020</t>
    </r>
    <r>
      <t xml:space="preserve">
</t>
    </r>
    <r>
      <t>№ 7742</t>
    </r>
  </si>
  <si>
    <r>
      <t>22.06.2020</t>
    </r>
    <r>
      <t xml:space="preserve">
</t>
    </r>
    <r>
      <t>№ 5542</t>
    </r>
    <r>
      <t xml:space="preserve">
</t>
    </r>
    <r>
      <t>02.07.2020</t>
    </r>
    <r>
      <t xml:space="preserve">
</t>
    </r>
    <r>
      <t>№ 5935</t>
    </r>
  </si>
  <si>
    <t>02/2020</t>
  </si>
  <si>
    <t>ООО "СК "СтройОмск"</t>
  </si>
  <si>
    <r>
      <t>08.07.2020</t>
    </r>
    <r>
      <t xml:space="preserve">
</t>
    </r>
    <r>
      <t>№ 6195</t>
    </r>
    <r>
      <t xml:space="preserve">
</t>
    </r>
    <r>
      <t>04.09.2020</t>
    </r>
    <r>
      <t xml:space="preserve">
</t>
    </r>
    <r>
      <t>№ 9498</t>
    </r>
  </si>
  <si>
    <t>59</t>
  </si>
  <si>
    <t>ООО "СТП"</t>
  </si>
  <si>
    <r>
      <t>03.08.2020</t>
    </r>
    <r>
      <t xml:space="preserve">
</t>
    </r>
    <r>
      <t>№ 7557</t>
    </r>
    <r>
      <t xml:space="preserve">
</t>
    </r>
    <r>
      <t>03.11.2020</t>
    </r>
    <r>
      <t xml:space="preserve">
</t>
    </r>
    <r>
      <t>№ 12016</t>
    </r>
  </si>
  <si>
    <t>20/2020</t>
  </si>
  <si>
    <r>
      <t>27.08.2020</t>
    </r>
    <r>
      <t xml:space="preserve">
</t>
    </r>
    <r>
      <t>№ 1344</t>
    </r>
  </si>
  <si>
    <r>
      <t>02.12.2019</t>
    </r>
    <r>
      <t xml:space="preserve">
</t>
    </r>
    <r>
      <t>№ 13839</t>
    </r>
    <r>
      <t xml:space="preserve">
</t>
    </r>
    <r>
      <t>18.03.2020</t>
    </r>
    <r>
      <t xml:space="preserve">
</t>
    </r>
    <r>
      <t>№ 2938</t>
    </r>
  </si>
  <si>
    <t>121</t>
  </si>
  <si>
    <t>ООО " Ремжилсервис"</t>
  </si>
  <si>
    <r>
      <t>16.12.2019</t>
    </r>
    <r>
      <t xml:space="preserve">
</t>
    </r>
    <r>
      <t>№ 33</t>
    </r>
  </si>
  <si>
    <r>
      <t>13.04.2020</t>
    </r>
    <r>
      <t xml:space="preserve">
</t>
    </r>
    <r>
      <t>№ 5</t>
    </r>
  </si>
  <si>
    <r>
      <t>19.05.2020</t>
    </r>
    <r>
      <t xml:space="preserve">
</t>
    </r>
    <r>
      <t>№ 4130</t>
    </r>
    <r>
      <t xml:space="preserve">
</t>
    </r>
    <r>
      <t>17.09.2020</t>
    </r>
    <r>
      <t xml:space="preserve">
</t>
    </r>
    <r>
      <t>№ 10064</t>
    </r>
  </si>
  <si>
    <t>№ 14</t>
  </si>
  <si>
    <r>
      <t>04.06.2020</t>
    </r>
    <r>
      <t xml:space="preserve">
</t>
    </r>
    <r>
      <t>№ 6</t>
    </r>
  </si>
  <si>
    <r>
      <t>19.05.2020</t>
    </r>
    <r>
      <t xml:space="preserve">
</t>
    </r>
    <r>
      <t>№ 4130</t>
    </r>
    <r>
      <t xml:space="preserve">
</t>
    </r>
    <r>
      <t>26.08.2020</t>
    </r>
    <r>
      <t xml:space="preserve">
</t>
    </r>
    <r>
      <t>№ 8986</t>
    </r>
  </si>
  <si>
    <t>№ 12</t>
  </si>
  <si>
    <r>
      <t>04.06.2020</t>
    </r>
    <r>
      <t xml:space="preserve">
</t>
    </r>
    <r>
      <t>№ 7</t>
    </r>
  </si>
  <si>
    <r>
      <t>15.09.2020</t>
    </r>
    <r>
      <t xml:space="preserve">
</t>
    </r>
    <r>
      <t>№ 899</t>
    </r>
  </si>
  <si>
    <r>
      <t>19.10.2020</t>
    </r>
    <r>
      <t xml:space="preserve">
</t>
    </r>
    <r>
      <t>№ 11434</t>
    </r>
  </si>
  <si>
    <t>ООО "СтройМир"</t>
  </si>
  <si>
    <r>
      <t>16.06.2020</t>
    </r>
    <r>
      <t xml:space="preserve">
</t>
    </r>
    <r>
      <t>№ 5251</t>
    </r>
    <r>
      <t xml:space="preserve">
</t>
    </r>
    <r>
      <t>10.07.2020</t>
    </r>
    <r>
      <t xml:space="preserve">
</t>
    </r>
    <r>
      <t>№ 6397</t>
    </r>
  </si>
  <si>
    <t>10/2020</t>
  </si>
  <si>
    <r>
      <t>13.12.2019</t>
    </r>
    <r>
      <t xml:space="preserve">
</t>
    </r>
    <r>
      <t>№ 14458</t>
    </r>
    <r>
      <t xml:space="preserve">
</t>
    </r>
    <r>
      <t>19.05.2020</t>
    </r>
    <r>
      <t xml:space="preserve">
</t>
    </r>
    <r>
      <t>№ 4131</t>
    </r>
  </si>
  <si>
    <t>6</t>
  </si>
  <si>
    <r>
      <t>30.01.2020</t>
    </r>
    <r>
      <t xml:space="preserve">
</t>
    </r>
    <r>
      <t>№ 28</t>
    </r>
  </si>
  <si>
    <r>
      <t>25.02.2020</t>
    </r>
    <r>
      <t xml:space="preserve">
</t>
    </r>
    <r>
      <t>№ 1960</t>
    </r>
    <r>
      <t xml:space="preserve">
</t>
    </r>
    <r>
      <t>22.07.2020</t>
    </r>
    <r>
      <t xml:space="preserve">
</t>
    </r>
    <r>
      <t>№ 7013</t>
    </r>
  </si>
  <si>
    <t>101/100</t>
  </si>
  <si>
    <t>ИП Надзиров К.К.</t>
  </si>
  <si>
    <r>
      <t>13.03.2020</t>
    </r>
    <r>
      <t xml:space="preserve">
</t>
    </r>
    <r>
      <t>№ 857</t>
    </r>
  </si>
  <si>
    <r>
      <t>02.06.2020</t>
    </r>
    <r>
      <t xml:space="preserve">
</t>
    </r>
    <r>
      <t>№ 4710</t>
    </r>
    <r>
      <t xml:space="preserve">
</t>
    </r>
    <r>
      <t>01.10.2020</t>
    </r>
    <r>
      <t xml:space="preserve">
</t>
    </r>
    <r>
      <t>№ 10647</t>
    </r>
  </si>
  <si>
    <t>ООО "Фаворит"</t>
  </si>
  <si>
    <r>
      <t>03.03.2020</t>
    </r>
    <r>
      <t xml:space="preserve">
</t>
    </r>
    <r>
      <t>№ 2310</t>
    </r>
    <r>
      <t xml:space="preserve">
</t>
    </r>
    <r>
      <t>23.07.2020</t>
    </r>
  </si>
  <si>
    <t>КР-ЕК/176-0819</t>
  </si>
  <si>
    <t>ООО "Еврокомфорт"</t>
  </si>
  <si>
    <r>
      <t>31.03.2020</t>
    </r>
    <r>
      <t xml:space="preserve">
</t>
    </r>
    <r>
      <t>№ 926</t>
    </r>
  </si>
  <si>
    <r>
      <t>15.07.2020</t>
    </r>
    <r>
      <t xml:space="preserve">
</t>
    </r>
    <r>
      <t>№ 6619</t>
    </r>
  </si>
  <si>
    <t>П-ЕК/86-0620</t>
  </si>
  <si>
    <r>
      <t>24.03.2020</t>
    </r>
    <r>
      <t xml:space="preserve">
</t>
    </r>
    <r>
      <t>№ 3226</t>
    </r>
  </si>
  <si>
    <t>ООО "ВИП-Сервис"</t>
  </si>
  <si>
    <r>
      <t>25.03.2020</t>
    </r>
    <r>
      <t xml:space="preserve">
</t>
    </r>
    <r>
      <t>№ 3290</t>
    </r>
  </si>
  <si>
    <r>
      <t>17.07.2020</t>
    </r>
    <r>
      <t xml:space="preserve">
</t>
    </r>
    <r>
      <t>№ 6750</t>
    </r>
  </si>
  <si>
    <t>108/2020</t>
  </si>
  <si>
    <t>ООО СПК "Мегастрой"</t>
  </si>
  <si>
    <r>
      <t>09.07.2020</t>
    </r>
    <r>
      <t xml:space="preserve">
</t>
    </r>
    <r>
      <t>№ 6307</t>
    </r>
    <r>
      <t xml:space="preserve">
</t>
    </r>
    <r>
      <t>06.10.2020</t>
    </r>
    <r>
      <t xml:space="preserve">
</t>
    </r>
    <r>
      <t>№ 10839</t>
    </r>
  </si>
  <si>
    <t>АСА113/2020</t>
  </si>
  <si>
    <t>ООО "Аврора-Сервис"</t>
  </si>
  <si>
    <r>
      <t>09.07.2020</t>
    </r>
    <r>
      <t xml:space="preserve">
</t>
    </r>
    <r>
      <t>№ 6307</t>
    </r>
    <r>
      <t xml:space="preserve">
</t>
    </r>
    <r>
      <t>05.08.2020</t>
    </r>
    <r>
      <t xml:space="preserve">
</t>
    </r>
    <r>
      <t>№ 8032</t>
    </r>
  </si>
  <si>
    <t>17/2020</t>
  </si>
  <si>
    <r>
      <t>15.07.2020</t>
    </r>
    <r>
      <t xml:space="preserve">
</t>
    </r>
    <r>
      <t>№ 6602</t>
    </r>
    <r>
      <t xml:space="preserve">
</t>
    </r>
    <r>
      <t>28.08.2020</t>
    </r>
    <r>
      <t xml:space="preserve">
</t>
    </r>
    <r>
      <t>№ 9139</t>
    </r>
  </si>
  <si>
    <t>2 ПП от 29.07.2020, 31.07.2020</t>
  </si>
  <si>
    <r>
      <t>17.08.2020</t>
    </r>
    <r>
      <t xml:space="preserve">
</t>
    </r>
    <r>
      <t>№ 8585</t>
    </r>
  </si>
  <si>
    <t>ООО "АльпГрупп"</t>
  </si>
  <si>
    <r>
      <t>30.06.2020</t>
    </r>
    <r>
      <t xml:space="preserve">
</t>
    </r>
    <r>
      <t>№ 5858</t>
    </r>
    <r>
      <t xml:space="preserve">
</t>
    </r>
    <r>
      <t>03.11.2020</t>
    </r>
    <r>
      <t xml:space="preserve">
</t>
    </r>
    <r>
      <t>№ 12017</t>
    </r>
  </si>
  <si>
    <t>06-01УК/2020</t>
  </si>
  <si>
    <r>
      <t>22.07.2020</t>
    </r>
    <r>
      <t xml:space="preserve">
</t>
    </r>
    <r>
      <t>№ 1175</t>
    </r>
  </si>
  <si>
    <t>06-02УК/2020</t>
  </si>
  <si>
    <r>
      <t>31.07.2020</t>
    </r>
    <r>
      <t xml:space="preserve">
</t>
    </r>
    <r>
      <t>№ 1240</t>
    </r>
  </si>
  <si>
    <r>
      <t>04.08.2020</t>
    </r>
    <r>
      <t xml:space="preserve">
</t>
    </r>
    <r>
      <t>№ 8023</t>
    </r>
  </si>
  <si>
    <t>33-03/08/20</t>
  </si>
  <si>
    <t>ИП Галюкшов К.В.</t>
  </si>
  <si>
    <r>
      <t>10.08.2020</t>
    </r>
    <r>
      <t xml:space="preserve">
</t>
    </r>
    <r>
      <t>№ 8151</t>
    </r>
    <r>
      <t xml:space="preserve">
</t>
    </r>
    <r>
      <t>14.10.2020</t>
    </r>
    <r>
      <t xml:space="preserve">
</t>
    </r>
    <r>
      <t>№ 11253</t>
    </r>
  </si>
  <si>
    <t>42-10/08/20</t>
  </si>
  <si>
    <r>
      <t>22.06.2020</t>
    </r>
    <r>
      <t xml:space="preserve">
</t>
    </r>
    <r>
      <t>№ 5504</t>
    </r>
    <r>
      <t xml:space="preserve">
</t>
    </r>
    <r>
      <t>15.07.2020</t>
    </r>
    <r>
      <t xml:space="preserve">
</t>
    </r>
    <r>
      <t>№ 6623</t>
    </r>
  </si>
  <si>
    <t>ОМС20062020-1</t>
  </si>
  <si>
    <r>
      <t>17.08.2020</t>
    </r>
    <r>
      <t xml:space="preserve">
</t>
    </r>
    <r>
      <t>№ 8590</t>
    </r>
  </si>
  <si>
    <t>КР-21/2-01</t>
  </si>
  <si>
    <t>ИП Богданов С.М.</t>
  </si>
  <si>
    <r>
      <t>17.08.2020</t>
    </r>
    <r>
      <t xml:space="preserve">
</t>
    </r>
    <r>
      <t>№ 8588</t>
    </r>
  </si>
  <si>
    <t>11р</t>
  </si>
  <si>
    <t>ООО "Аскет"</t>
  </si>
  <si>
    <r>
      <t>06.10.2020</t>
    </r>
    <r>
      <t xml:space="preserve">
</t>
    </r>
    <r>
      <t>№ 10830</t>
    </r>
  </si>
  <si>
    <t>ООО "ЭССЭ"</t>
  </si>
  <si>
    <t>66</t>
  </si>
  <si>
    <t>ООО "Абион"</t>
  </si>
  <si>
    <r>
      <t>01.07.2019</t>
    </r>
    <r>
      <t xml:space="preserve">
</t>
    </r>
    <r>
      <t>№ 6758</t>
    </r>
    <r>
      <t xml:space="preserve">
</t>
    </r>
    <r>
      <t>10.03.2020</t>
    </r>
    <r>
      <t xml:space="preserve">
</t>
    </r>
    <r>
      <t>№ 2551</t>
    </r>
  </si>
  <si>
    <t>05/2019</t>
  </si>
  <si>
    <t>ИП Капланян В.С.</t>
  </si>
  <si>
    <r>
      <t>05.08.2019</t>
    </r>
    <r>
      <t xml:space="preserve">
</t>
    </r>
    <r>
      <t>№ 3010</t>
    </r>
  </si>
  <si>
    <r>
      <t>26.03.2020</t>
    </r>
    <r>
      <t xml:space="preserve">
</t>
    </r>
    <r>
      <t>№ 904</t>
    </r>
  </si>
  <si>
    <r>
      <t>09.01.2019</t>
    </r>
    <r>
      <t xml:space="preserve">
</t>
    </r>
    <r>
      <t>№ 55</t>
    </r>
  </si>
  <si>
    <t>25-12-19</t>
  </si>
  <si>
    <t>ИП Ашлапов А.А.</t>
  </si>
  <si>
    <r>
      <t>06.02.2020</t>
    </r>
    <r>
      <t xml:space="preserve">
</t>
    </r>
    <r>
      <t>№ 314</t>
    </r>
  </si>
  <si>
    <t>06/2019</t>
  </si>
  <si>
    <r>
      <t>06.02.2020</t>
    </r>
    <r>
      <t xml:space="preserve">
</t>
    </r>
    <r>
      <t>№ 315</t>
    </r>
  </si>
  <si>
    <r>
      <t>27.11.2019</t>
    </r>
    <r>
      <t xml:space="preserve">
</t>
    </r>
    <r>
      <t>№ 13606</t>
    </r>
    <r>
      <t xml:space="preserve">
</t>
    </r>
    <r>
      <t>13.03.2020</t>
    </r>
    <r>
      <t xml:space="preserve">
</t>
    </r>
    <r>
      <t>№ 2746</t>
    </r>
  </si>
  <si>
    <t>01.11/2019</t>
  </si>
  <si>
    <r>
      <t>30.12.2019</t>
    </r>
    <r>
      <t xml:space="preserve">
</t>
    </r>
    <r>
      <t>№ 2747</t>
    </r>
  </si>
  <si>
    <r>
      <t>18.04.2020</t>
    </r>
    <r>
      <t xml:space="preserve">
</t>
    </r>
    <r>
      <t>№ 8472</t>
    </r>
  </si>
  <si>
    <r>
      <t>29.07.2020</t>
    </r>
    <r>
      <t xml:space="preserve">
</t>
    </r>
    <r>
      <t>№ 7301</t>
    </r>
  </si>
  <si>
    <t>132/2020</t>
  </si>
  <si>
    <t>ИП Квашнин И.В.</t>
  </si>
  <si>
    <r>
      <t>10.06.2020</t>
    </r>
    <r>
      <t xml:space="preserve">
</t>
    </r>
    <r>
      <t>№ 5084</t>
    </r>
    <r>
      <t xml:space="preserve">
</t>
    </r>
    <r>
      <t>23.07.2020</t>
    </r>
    <r>
      <t xml:space="preserve">
</t>
    </r>
    <r>
      <t>№ 7070</t>
    </r>
  </si>
  <si>
    <t>ООО "ДаКрАн"</t>
  </si>
  <si>
    <r>
      <t>14.09.2020</t>
    </r>
    <r>
      <t xml:space="preserve">
</t>
    </r>
    <r>
      <t>№ 9845</t>
    </r>
    <r>
      <t xml:space="preserve">
</t>
    </r>
    <r>
      <t>28.10.2020</t>
    </r>
    <r>
      <t xml:space="preserve">
</t>
    </r>
    <r>
      <t>№ 11815</t>
    </r>
  </si>
  <si>
    <t>КР-АС/01/09-20</t>
  </si>
  <si>
    <r>
      <t>ИП Трофименко В.В.</t>
    </r>
    <r>
      <t xml:space="preserve">
</t>
    </r>
    <r>
      <t>ИП Калганов М.В.</t>
    </r>
  </si>
  <si>
    <r>
      <t>27.05.2020</t>
    </r>
    <r>
      <t xml:space="preserve">
</t>
    </r>
    <r>
      <t>№ 4449</t>
    </r>
    <r>
      <t xml:space="preserve">
</t>
    </r>
    <r>
      <t>31.07.2020</t>
    </r>
    <r>
      <t xml:space="preserve">
</t>
    </r>
    <r>
      <t>№ 7445</t>
    </r>
  </si>
  <si>
    <t>ООО "АБИОН"</t>
  </si>
  <si>
    <r>
      <t>11.06.2020</t>
    </r>
    <r>
      <t xml:space="preserve">
</t>
    </r>
    <r>
      <t>№ 1076</t>
    </r>
  </si>
  <si>
    <r>
      <t>12.08.2020</t>
    </r>
    <r>
      <t xml:space="preserve">
</t>
    </r>
    <r>
      <t>№ 1259</t>
    </r>
  </si>
  <si>
    <r>
      <t>01.09.2020</t>
    </r>
    <r>
      <t xml:space="preserve">
</t>
    </r>
    <r>
      <t>№ 9278</t>
    </r>
    <r>
      <t xml:space="preserve">
</t>
    </r>
    <r>
      <t>15.10.2020</t>
    </r>
    <r>
      <t xml:space="preserve">
</t>
    </r>
    <r>
      <t>№ 11268</t>
    </r>
  </si>
  <si>
    <t>16П/1</t>
  </si>
  <si>
    <t>ООО  "ОмскСтройСервис"</t>
  </si>
  <si>
    <r>
      <t>28.08.2020</t>
    </r>
    <r>
      <t xml:space="preserve">
</t>
    </r>
    <r>
      <t>№ 9140</t>
    </r>
  </si>
  <si>
    <r>
      <t>27.07.2018</t>
    </r>
    <r>
      <t xml:space="preserve">
</t>
    </r>
    <r>
      <t>№ 6707</t>
    </r>
    <r>
      <t xml:space="preserve">
</t>
    </r>
    <r>
      <t>12.02.2019</t>
    </r>
    <r>
      <t xml:space="preserve">
</t>
    </r>
    <r>
      <t>№ 1192</t>
    </r>
    <r>
      <t xml:space="preserve">
</t>
    </r>
    <r>
      <t>03.02.2020</t>
    </r>
    <r>
      <t xml:space="preserve">
</t>
    </r>
    <r>
      <t>957</t>
    </r>
  </si>
  <si>
    <t>0724</t>
  </si>
  <si>
    <t>ООО "СИБЭКС"</t>
  </si>
  <si>
    <r>
      <t>2 344 972,80</t>
    </r>
    <r>
      <t xml:space="preserve">
</t>
    </r>
    <r>
      <t>2 280 313,20</t>
    </r>
  </si>
  <si>
    <r>
      <t>07.09.2018</t>
    </r>
    <r>
      <t xml:space="preserve">
</t>
    </r>
    <r>
      <t>№ 1473</t>
    </r>
  </si>
  <si>
    <r>
      <t>25.02.2019</t>
    </r>
    <r>
      <t xml:space="preserve">
</t>
    </r>
    <r>
      <t>№ 267</t>
    </r>
    <r>
      <t xml:space="preserve">
</t>
    </r>
    <r>
      <t>25.02.2020</t>
    </r>
    <r>
      <t xml:space="preserve">
</t>
    </r>
    <r>
      <t>№ 8435</t>
    </r>
  </si>
  <si>
    <r>
      <t>07.09.2020</t>
    </r>
    <r>
      <t xml:space="preserve">
</t>
    </r>
    <r>
      <t>№ 9566</t>
    </r>
  </si>
  <si>
    <t>6л/2020</t>
  </si>
  <si>
    <t>ООО Лифтком</t>
  </si>
  <si>
    <r>
      <t>10.07.2020</t>
    </r>
    <r>
      <t xml:space="preserve">
</t>
    </r>
    <r>
      <t>№ 6351</t>
    </r>
    <r>
      <t xml:space="preserve">
</t>
    </r>
    <r>
      <t>14.10.2020</t>
    </r>
    <r>
      <t xml:space="preserve">
</t>
    </r>
    <r>
      <t>№ 11266</t>
    </r>
  </si>
  <si>
    <t>01/07-2020</t>
  </si>
  <si>
    <t>ИП Морозов В.В.</t>
  </si>
  <si>
    <r>
      <t>27.07.2020</t>
    </r>
    <r>
      <t xml:space="preserve">
</t>
    </r>
    <r>
      <t>№ 8566</t>
    </r>
  </si>
  <si>
    <r>
      <t>07.09.2020</t>
    </r>
    <r>
      <t xml:space="preserve">
</t>
    </r>
    <r>
      <t>№ 9512</t>
    </r>
    <r>
      <t xml:space="preserve">
</t>
    </r>
    <r>
      <t>05.11.2020</t>
    </r>
    <r>
      <t xml:space="preserve">
</t>
    </r>
    <r>
      <t>№ 12110</t>
    </r>
  </si>
  <si>
    <t>ООО Магазин Ремонта</t>
  </si>
  <si>
    <r>
      <t>26.08.2020</t>
    </r>
    <r>
      <t xml:space="preserve">
</t>
    </r>
    <r>
      <t>№ 9019</t>
    </r>
    <r>
      <t xml:space="preserve">
</t>
    </r>
    <r>
      <t>28.10.2020</t>
    </r>
    <r>
      <t xml:space="preserve">
</t>
    </r>
    <r>
      <t>№ 11840</t>
    </r>
  </si>
  <si>
    <t>ИП Сердюк А.А.</t>
  </si>
  <si>
    <r>
      <t>18.07.2019</t>
    </r>
    <r>
      <t xml:space="preserve">
</t>
    </r>
    <r>
      <t>№ 7586 (отказ)</t>
    </r>
    <r>
      <t xml:space="preserve">
</t>
    </r>
    <r>
      <rPr>
        <rFont val="Times New Roman"/>
        <color rgb="000000" tint="0"/>
        <sz val="11"/>
      </rPr>
      <t>12.09.2019</t>
    </r>
    <r>
      <t xml:space="preserve">
</t>
    </r>
    <r>
      <rPr>
        <rFont val="Times New Roman"/>
        <color rgb="000000" tint="0"/>
        <sz val="11"/>
      </rPr>
      <t>№ 9949</t>
    </r>
    <r>
      <t xml:space="preserve">
</t>
    </r>
    <r>
      <rPr>
        <rFont val="Times New Roman"/>
        <color rgb="000000" tint="0"/>
        <sz val="11"/>
      </rPr>
      <t>13.05.2020</t>
    </r>
    <r>
      <t xml:space="preserve">
</t>
    </r>
    <r>
      <rPr>
        <rFont val="Times New Roman"/>
        <color rgb="000000" tint="0"/>
        <sz val="11"/>
      </rPr>
      <t>№ 3913</t>
    </r>
  </si>
  <si>
    <t>100</t>
  </si>
  <si>
    <t>ООО "СПК "МегаСтрой"</t>
  </si>
  <si>
    <r>
      <t>08.10.2019</t>
    </r>
    <r>
      <t xml:space="preserve">
</t>
    </r>
    <r>
      <t>№ 1878</t>
    </r>
  </si>
  <si>
    <r>
      <t>13.08.2020</t>
    </r>
    <r>
      <t xml:space="preserve">
</t>
    </r>
    <r>
      <t>№ 8415</t>
    </r>
    <r>
      <t xml:space="preserve">
</t>
    </r>
    <r>
      <t>23.10.2020</t>
    </r>
    <r>
      <t xml:space="preserve">
</t>
    </r>
    <r>
      <t>№ 11645</t>
    </r>
  </si>
  <si>
    <t>20-Э/2020</t>
  </si>
  <si>
    <r>
      <t>15.09.2020</t>
    </r>
    <r>
      <t xml:space="preserve">
</t>
    </r>
    <r>
      <t>№ 8661</t>
    </r>
  </si>
  <si>
    <r>
      <t>17.08.2020</t>
    </r>
    <r>
      <t xml:space="preserve">
</t>
    </r>
    <r>
      <t>№ 8551</t>
    </r>
  </si>
  <si>
    <t>18</t>
  </si>
  <si>
    <r>
      <t>15.09.2020</t>
    </r>
    <r>
      <t xml:space="preserve">
</t>
    </r>
    <r>
      <t>№ 8662</t>
    </r>
  </si>
  <si>
    <r>
      <t>09.06.2020</t>
    </r>
    <r>
      <t xml:space="preserve">
</t>
    </r>
    <r>
      <t>№ 5002</t>
    </r>
    <r>
      <t xml:space="preserve">
</t>
    </r>
    <r>
      <t>11.08.2020</t>
    </r>
    <r>
      <t xml:space="preserve">
</t>
    </r>
    <r>
      <t>№ 8295</t>
    </r>
  </si>
  <si>
    <r>
      <t>16.06.2020</t>
    </r>
    <r>
      <t xml:space="preserve">
</t>
    </r>
    <r>
      <t>№ 5258</t>
    </r>
    <r>
      <t xml:space="preserve">
</t>
    </r>
    <r>
      <t>24.09.2020</t>
    </r>
    <r>
      <t xml:space="preserve">
</t>
    </r>
    <r>
      <t>№ 10375</t>
    </r>
  </si>
  <si>
    <t>2020-2</t>
  </si>
  <si>
    <t>ИП Балов П.А.</t>
  </si>
  <si>
    <t>2020-1</t>
  </si>
  <si>
    <r>
      <t>02.06.2020</t>
    </r>
    <r>
      <t xml:space="preserve">
</t>
    </r>
    <r>
      <t>№ 4687</t>
    </r>
    <r>
      <t xml:space="preserve">
</t>
    </r>
    <r>
      <t>30.07.2020</t>
    </r>
    <r>
      <t xml:space="preserve">
</t>
    </r>
    <r>
      <t>№ 7376</t>
    </r>
  </si>
  <si>
    <r>
      <t>02.07.2020</t>
    </r>
    <r>
      <t xml:space="preserve">
</t>
    </r>
    <r>
      <t>№ 5934</t>
    </r>
    <r>
      <t xml:space="preserve">
</t>
    </r>
    <r>
      <t>11.08.2020</t>
    </r>
    <r>
      <t xml:space="preserve">
</t>
    </r>
    <r>
      <t>№ 8291</t>
    </r>
  </si>
  <si>
    <t>115/100</t>
  </si>
  <si>
    <r>
      <t>28.07.2020</t>
    </r>
    <r>
      <t xml:space="preserve">
</t>
    </r>
    <r>
      <t>№ 1208</t>
    </r>
  </si>
  <si>
    <r>
      <t>31.08.2020</t>
    </r>
    <r>
      <t xml:space="preserve">
</t>
    </r>
    <r>
      <t>№ 1369</t>
    </r>
  </si>
  <si>
    <r>
      <t>02.07.2020</t>
    </r>
    <r>
      <t xml:space="preserve">
</t>
    </r>
    <r>
      <t>№ 5934</t>
    </r>
    <r>
      <t xml:space="preserve">
</t>
    </r>
    <r>
      <t>29.09.2020</t>
    </r>
    <r>
      <t xml:space="preserve">
</t>
    </r>
    <r>
      <t>№ 10534</t>
    </r>
  </si>
  <si>
    <t>19</t>
  </si>
  <si>
    <t>ООО "Ваш дом"</t>
  </si>
  <si>
    <r>
      <t>28.07.2020</t>
    </r>
    <r>
      <t xml:space="preserve">
</t>
    </r>
    <r>
      <t>№ 1207</t>
    </r>
  </si>
  <si>
    <r>
      <t>28.07.2020</t>
    </r>
    <r>
      <t xml:space="preserve">
</t>
    </r>
    <r>
      <t>№ 1205</t>
    </r>
  </si>
  <si>
    <r>
      <t>28.07.2020</t>
    </r>
    <r>
      <t xml:space="preserve">
</t>
    </r>
    <r>
      <t>№ 1210</t>
    </r>
  </si>
  <si>
    <r>
      <t>02.07.2020</t>
    </r>
    <r>
      <t xml:space="preserve">
</t>
    </r>
    <r>
      <t>№ 5934</t>
    </r>
    <r>
      <t xml:space="preserve">
</t>
    </r>
    <r>
      <t>28.08.2020</t>
    </r>
    <r>
      <t xml:space="preserve">
</t>
    </r>
    <r>
      <t>№ 9162</t>
    </r>
  </si>
  <si>
    <t>ООО ТМК Окна Сибири</t>
  </si>
  <si>
    <r>
      <t>28.07.2020</t>
    </r>
    <r>
      <t xml:space="preserve">
</t>
    </r>
    <r>
      <t>№ 1206</t>
    </r>
  </si>
  <si>
    <r>
      <t>15.09.2020</t>
    </r>
    <r>
      <t xml:space="preserve">
</t>
    </r>
    <r>
      <t>№ 1425</t>
    </r>
  </si>
  <si>
    <r>
      <t>20.08.2020</t>
    </r>
    <r>
      <t xml:space="preserve">
</t>
    </r>
    <r>
      <t>№ 8789</t>
    </r>
  </si>
  <si>
    <t>ООО "СибИнвестСтрой"</t>
  </si>
  <si>
    <r>
      <t>29.01.2020</t>
    </r>
    <r>
      <t xml:space="preserve">
</t>
    </r>
    <r>
      <t>№ 797</t>
    </r>
    <r>
      <t xml:space="preserve">
</t>
    </r>
  </si>
  <si>
    <t>ООО "МагнатСтрой"</t>
  </si>
  <si>
    <r>
      <t>25.02.2020</t>
    </r>
    <r>
      <t xml:space="preserve">
</t>
    </r>
    <r>
      <t>№ 8437</t>
    </r>
  </si>
  <si>
    <r>
      <t>15.08.2019</t>
    </r>
    <r>
      <t xml:space="preserve">
</t>
    </r>
    <r>
      <t>№ 8780</t>
    </r>
    <r>
      <t xml:space="preserve">
</t>
    </r>
    <r>
      <t>31.01.2020</t>
    </r>
    <r>
      <t xml:space="preserve">
</t>
    </r>
    <r>
      <t>№ 875</t>
    </r>
  </si>
  <si>
    <t>28072019-1</t>
  </si>
  <si>
    <r>
      <t>16.09.2019</t>
    </r>
    <r>
      <t xml:space="preserve">
</t>
    </r>
    <r>
      <t>№ 1669</t>
    </r>
  </si>
  <si>
    <r>
      <t>17.02.2020</t>
    </r>
    <r>
      <t xml:space="preserve">
</t>
    </r>
    <r>
      <t>№ 7736</t>
    </r>
  </si>
  <si>
    <r>
      <t>01.11.2019</t>
    </r>
    <r>
      <t xml:space="preserve">
</t>
    </r>
    <r>
      <t>№ 12423</t>
    </r>
    <r>
      <t xml:space="preserve">
</t>
    </r>
    <r>
      <t>31.01.2020</t>
    </r>
    <r>
      <t xml:space="preserve">
</t>
    </r>
    <r>
      <t>№ 876</t>
    </r>
  </si>
  <si>
    <t>10102019-1</t>
  </si>
  <si>
    <r>
      <t>26.11.2019</t>
    </r>
    <r>
      <t xml:space="preserve">
</t>
    </r>
    <r>
      <t>№ 2292</t>
    </r>
  </si>
  <si>
    <r>
      <t>17.02.2020</t>
    </r>
    <r>
      <t xml:space="preserve">
</t>
    </r>
    <r>
      <t>№ 7737</t>
    </r>
  </si>
  <si>
    <t>01112019-1</t>
  </si>
  <si>
    <r>
      <t>26.11.2019</t>
    </r>
    <r>
      <t xml:space="preserve">
</t>
    </r>
    <r>
      <t>№ 2291</t>
    </r>
  </si>
  <si>
    <r>
      <t>17.02.2020</t>
    </r>
    <r>
      <t xml:space="preserve">
</t>
    </r>
    <r>
      <t>№ 7738</t>
    </r>
  </si>
  <si>
    <r>
      <t>22.09.2020</t>
    </r>
    <r>
      <t xml:space="preserve">
</t>
    </r>
    <r>
      <t>№ 10272</t>
    </r>
  </si>
  <si>
    <t>14092020-1</t>
  </si>
  <si>
    <r>
      <t>18.08.2020</t>
    </r>
    <r>
      <t xml:space="preserve">
</t>
    </r>
    <r>
      <t>№ 8622</t>
    </r>
    <r>
      <t xml:space="preserve">
</t>
    </r>
    <r>
      <t>09.08.2020</t>
    </r>
    <r>
      <t xml:space="preserve">
</t>
    </r>
    <r>
      <t>№ 9667, 9651</t>
    </r>
  </si>
  <si>
    <t>51</t>
  </si>
  <si>
    <t>ООО "Дека"</t>
  </si>
  <si>
    <r>
      <t>30.10.2019</t>
    </r>
    <r>
      <t xml:space="preserve">
</t>
    </r>
    <r>
      <t>№ 12257</t>
    </r>
    <r>
      <t xml:space="preserve">
</t>
    </r>
    <r>
      <t>27.12.2019</t>
    </r>
    <r>
      <t xml:space="preserve">
</t>
    </r>
    <r>
      <t>№ 15068</t>
    </r>
  </si>
  <si>
    <t>ООО Приборы учета воды</t>
  </si>
  <si>
    <r>
      <t>04.12.2019</t>
    </r>
    <r>
      <t xml:space="preserve">
</t>
    </r>
    <r>
      <t>№ 11650</t>
    </r>
  </si>
  <si>
    <r>
      <t>30.01.2020</t>
    </r>
    <r>
      <t xml:space="preserve">
</t>
    </r>
    <r>
      <t>№ 24</t>
    </r>
  </si>
  <si>
    <r>
      <t>24.07.2020</t>
    </r>
    <r>
      <t xml:space="preserve">
</t>
    </r>
    <r>
      <t>№ 7109</t>
    </r>
    <r>
      <t xml:space="preserve">
</t>
    </r>
    <r>
      <t>15.10.2020</t>
    </r>
    <r>
      <t xml:space="preserve">
</t>
    </r>
    <r>
      <t>№ 11328</t>
    </r>
  </si>
  <si>
    <t>37</t>
  </si>
  <si>
    <r>
      <t>12.08.2020</t>
    </r>
    <r>
      <t xml:space="preserve">
</t>
    </r>
    <r>
      <t>№ 1269</t>
    </r>
  </si>
  <si>
    <r>
      <t>14.07.2020</t>
    </r>
    <r>
      <t xml:space="preserve">
</t>
    </r>
    <r>
      <t>№ 6567</t>
    </r>
    <r>
      <t xml:space="preserve">
</t>
    </r>
    <r>
      <t>15.09.2020</t>
    </r>
    <r>
      <t xml:space="preserve">
</t>
    </r>
    <r>
      <t>№ 9916</t>
    </r>
  </si>
  <si>
    <t>20/216</t>
  </si>
  <si>
    <r>
      <t>13.08.2020</t>
    </r>
    <r>
      <t xml:space="preserve">
</t>
    </r>
    <r>
      <t>№ 8423</t>
    </r>
    <r>
      <t xml:space="preserve">
</t>
    </r>
    <r>
      <t>27.10.2020</t>
    </r>
    <r>
      <t xml:space="preserve">
</t>
    </r>
    <r>
      <t>№ 11759</t>
    </r>
  </si>
  <si>
    <t>21/2020</t>
  </si>
  <si>
    <t>ООО "Зеленый Кит"</t>
  </si>
  <si>
    <r>
      <t>25.08.2020</t>
    </r>
    <r>
      <t xml:space="preserve">
</t>
    </r>
    <r>
      <t>№ 8944</t>
    </r>
  </si>
  <si>
    <t>2613/20</t>
  </si>
  <si>
    <t>ООО "Окно плюс"</t>
  </si>
  <si>
    <r>
      <t>12.03.2020</t>
    </r>
    <r>
      <t xml:space="preserve">
</t>
    </r>
    <r>
      <t>№ 2683</t>
    </r>
    <r>
      <t xml:space="preserve">
</t>
    </r>
    <r>
      <t>15.06.2020</t>
    </r>
    <r>
      <t xml:space="preserve">
</t>
    </r>
    <r>
      <t>№ 5191</t>
    </r>
    <r>
      <t xml:space="preserve">
</t>
    </r>
  </si>
  <si>
    <t>ООО "Строй-Сантехника"</t>
  </si>
  <si>
    <r>
      <t>31.03.2020</t>
    </r>
    <r>
      <t xml:space="preserve">
</t>
    </r>
    <r>
      <t>№ 8462</t>
    </r>
  </si>
  <si>
    <r>
      <t>08.07.2020</t>
    </r>
    <r>
      <t xml:space="preserve">
</t>
    </r>
    <r>
      <t>№ 8550</t>
    </r>
  </si>
  <si>
    <r>
      <t>28.07.2020</t>
    </r>
    <r>
      <t xml:space="preserve">
</t>
    </r>
    <r>
      <t>№ 7196</t>
    </r>
    <r>
      <t xml:space="preserve">
</t>
    </r>
    <r>
      <t>12.10.2020</t>
    </r>
    <r>
      <t xml:space="preserve">
</t>
    </r>
    <r>
      <t>№ 11114</t>
    </r>
  </si>
  <si>
    <t>1/УК</t>
  </si>
  <si>
    <t>ООО "Современные решения"</t>
  </si>
  <si>
    <r>
      <t>04.08.2020</t>
    </r>
    <r>
      <t xml:space="preserve">
</t>
    </r>
    <r>
      <t>№ 7574</t>
    </r>
  </si>
  <si>
    <t>17 Д</t>
  </si>
  <si>
    <t>7</t>
  </si>
  <si>
    <r>
      <t>09.09.2019</t>
    </r>
    <r>
      <t xml:space="preserve">
</t>
    </r>
    <r>
      <t>№ 9799</t>
    </r>
    <r>
      <t xml:space="preserve">
</t>
    </r>
    <r>
      <t>16.12.2019</t>
    </r>
    <r>
      <t xml:space="preserve">
</t>
    </r>
    <r>
      <t>№ 14479</t>
    </r>
  </si>
  <si>
    <t>4</t>
  </si>
  <si>
    <t>ООО "Катунь"</t>
  </si>
  <si>
    <r>
      <t>04.10.2019</t>
    </r>
    <r>
      <t xml:space="preserve">
</t>
    </r>
    <r>
      <t>№ 7246</t>
    </r>
  </si>
  <si>
    <r>
      <t>13.01.2020</t>
    </r>
    <r>
      <t xml:space="preserve">
</t>
    </r>
    <r>
      <t>№ 2</t>
    </r>
  </si>
  <si>
    <r>
      <t>06.02.2020</t>
    </r>
    <r>
      <t xml:space="preserve">
</t>
    </r>
    <r>
      <t>№ 1200</t>
    </r>
  </si>
  <si>
    <t>5</t>
  </si>
  <si>
    <r>
      <t>25.02.2020</t>
    </r>
    <r>
      <t xml:space="preserve">
</t>
    </r>
    <r>
      <t>№ 385</t>
    </r>
  </si>
  <si>
    <r>
      <t>31.07.2020</t>
    </r>
    <r>
      <t xml:space="preserve">
</t>
    </r>
    <r>
      <t>№ 7443</t>
    </r>
    <r>
      <t xml:space="preserve">
</t>
    </r>
    <r>
      <t>21.09.2020</t>
    </r>
    <r>
      <t xml:space="preserve">
</t>
    </r>
    <r>
      <t>№ 10139</t>
    </r>
  </si>
  <si>
    <t>М-11-20</t>
  </si>
  <si>
    <r>
      <t>21.08.2020</t>
    </r>
    <r>
      <t xml:space="preserve">
</t>
    </r>
    <r>
      <t>№ 1316</t>
    </r>
  </si>
  <si>
    <r>
      <t>15.08.2019</t>
    </r>
    <r>
      <t xml:space="preserve">
</t>
    </r>
    <r>
      <t>№ 8751</t>
    </r>
    <r>
      <t xml:space="preserve">
</t>
    </r>
    <r>
      <t>17.02.2020</t>
    </r>
    <r>
      <t xml:space="preserve">
</t>
    </r>
    <r>
      <t>№ 1623</t>
    </r>
  </si>
  <si>
    <r>
      <t>16.09.2019</t>
    </r>
    <r>
      <t xml:space="preserve">
</t>
    </r>
    <r>
      <t>№ 5631</t>
    </r>
  </si>
  <si>
    <r>
      <t>02.03.2020</t>
    </r>
    <r>
      <t xml:space="preserve">
</t>
    </r>
    <r>
      <t>№ 821</t>
    </r>
  </si>
  <si>
    <r>
      <t>10.06.2020</t>
    </r>
    <r>
      <t xml:space="preserve">
</t>
    </r>
    <r>
      <t>№ 5027</t>
    </r>
    <r>
      <t xml:space="preserve">
</t>
    </r>
    <r>
      <t>18.08.2020</t>
    </r>
    <r>
      <t xml:space="preserve">
</t>
    </r>
    <r>
      <t>№ 8641</t>
    </r>
  </si>
  <si>
    <t>8/20</t>
  </si>
  <si>
    <t>ООО "Аллион"</t>
  </si>
  <si>
    <r>
      <t>10.06.2020</t>
    </r>
    <r>
      <t xml:space="preserve">
</t>
    </r>
    <r>
      <t>№ 5027</t>
    </r>
  </si>
  <si>
    <t>23/20</t>
  </si>
  <si>
    <t>ООО "Отделка"</t>
  </si>
  <si>
    <r>
      <t>04.09.2020</t>
    </r>
    <r>
      <t xml:space="preserve">
</t>
    </r>
    <r>
      <t>№ 9466</t>
    </r>
    <r>
      <t xml:space="preserve">
</t>
    </r>
    <r>
      <t>21.09.2020</t>
    </r>
    <r>
      <t xml:space="preserve">
</t>
    </r>
    <r>
      <t>№ 10153</t>
    </r>
  </si>
  <si>
    <t>2020-07/51</t>
  </si>
  <si>
    <r>
      <t>19.05.2020</t>
    </r>
    <r>
      <t xml:space="preserve">
</t>
    </r>
    <r>
      <t>№ 4157</t>
    </r>
    <r>
      <t xml:space="preserve">
</t>
    </r>
    <r>
      <t>18.09.2020</t>
    </r>
    <r>
      <t xml:space="preserve">
</t>
    </r>
    <r>
      <t>№ 10103</t>
    </r>
  </si>
  <si>
    <t>06/05-19Р</t>
  </si>
  <si>
    <t>ООО "ТЦ "Энергия"</t>
  </si>
  <si>
    <r>
      <t>11.06.2020</t>
    </r>
    <r>
      <t xml:space="preserve">
</t>
    </r>
    <r>
      <t>№ 1078</t>
    </r>
  </si>
  <si>
    <r>
      <t>01.11.2019</t>
    </r>
    <r>
      <t xml:space="preserve">
</t>
    </r>
    <r>
      <t>№ 12469</t>
    </r>
    <r>
      <t xml:space="preserve">
</t>
    </r>
    <r>
      <t>27.12.2019</t>
    </r>
    <r>
      <t xml:space="preserve">
</t>
    </r>
    <r>
      <t>№ 15049</t>
    </r>
  </si>
  <si>
    <t>ООО "Приборы учета воды"</t>
  </si>
  <si>
    <r>
      <t>17.12.2019</t>
    </r>
    <r>
      <t xml:space="preserve">
</t>
    </r>
    <r>
      <t>№ 12285</t>
    </r>
  </si>
  <si>
    <r>
      <t>30.01.2020</t>
    </r>
    <r>
      <t xml:space="preserve">
</t>
    </r>
    <r>
      <t>№ 23</t>
    </r>
  </si>
  <si>
    <r>
      <t>10.03.2020</t>
    </r>
    <r>
      <t xml:space="preserve">
</t>
    </r>
    <r>
      <t>№ 2577</t>
    </r>
    <r>
      <t xml:space="preserve">
</t>
    </r>
    <r>
      <t>06.07.2020</t>
    </r>
    <r>
      <t xml:space="preserve">
</t>
    </r>
    <r>
      <t>№ 6037</t>
    </r>
  </si>
  <si>
    <t>105/2020</t>
  </si>
  <si>
    <r>
      <t>31.03.2020</t>
    </r>
    <r>
      <t xml:space="preserve">
</t>
    </r>
    <r>
      <t>№ 8464</t>
    </r>
  </si>
  <si>
    <r>
      <t>17.07.2020</t>
    </r>
    <r>
      <t xml:space="preserve">
</t>
    </r>
    <r>
      <t>№ 8556</t>
    </r>
  </si>
  <si>
    <r>
      <t>30.12.2019</t>
    </r>
    <r>
      <t xml:space="preserve">
</t>
    </r>
    <r>
      <t>№ 15094</t>
    </r>
    <r>
      <t xml:space="preserve">
</t>
    </r>
    <r>
      <t>03.02.2020</t>
    </r>
    <r>
      <t xml:space="preserve">
</t>
    </r>
    <r>
      <t>№930</t>
    </r>
  </si>
  <si>
    <t>ООО "Окна Вам"</t>
  </si>
  <si>
    <r>
      <t>22.01.2020</t>
    </r>
    <r>
      <t xml:space="preserve">
</t>
    </r>
    <r>
      <t>№ 5403</t>
    </r>
  </si>
  <si>
    <r>
      <t>19.02.2020</t>
    </r>
    <r>
      <t xml:space="preserve">
</t>
    </r>
    <r>
      <t>№ 7740</t>
    </r>
  </si>
  <si>
    <r>
      <t>13.03.2020</t>
    </r>
    <r>
      <t xml:space="preserve">
</t>
    </r>
    <r>
      <t>№ 2729</t>
    </r>
    <r>
      <t xml:space="preserve">
</t>
    </r>
    <r>
      <t>26.05.2020</t>
    </r>
    <r>
      <t xml:space="preserve">
</t>
    </r>
    <r>
      <t>№ 4382</t>
    </r>
  </si>
  <si>
    <r>
      <t>31.03.2020</t>
    </r>
    <r>
      <t xml:space="preserve">
</t>
    </r>
    <r>
      <t>№ 8465</t>
    </r>
  </si>
  <si>
    <r>
      <t>16.07.2020</t>
    </r>
    <r>
      <t xml:space="preserve">
</t>
    </r>
    <r>
      <t>№ 6696</t>
    </r>
    <r>
      <t xml:space="preserve">
</t>
    </r>
    <r>
      <t>13.08.2020</t>
    </r>
    <r>
      <t xml:space="preserve">
</t>
    </r>
    <r>
      <t>№ 8417</t>
    </r>
  </si>
  <si>
    <t>Б/н</t>
  </si>
  <si>
    <t>ИП Сафронова М.М.</t>
  </si>
  <si>
    <r>
      <t>25.12.2019</t>
    </r>
    <r>
      <t xml:space="preserve">
</t>
    </r>
    <r>
      <t>№ 14949</t>
    </r>
  </si>
  <si>
    <t>12с/2019</t>
  </si>
  <si>
    <t>ООО "СЭРС"</t>
  </si>
  <si>
    <r>
      <t>21.01.2020</t>
    </r>
    <r>
      <t xml:space="preserve">
</t>
    </r>
    <r>
      <t>№ 3821</t>
    </r>
  </si>
  <si>
    <r>
      <t>29.10.2019</t>
    </r>
    <r>
      <t xml:space="preserve">
</t>
    </r>
    <r>
      <t>№ 12213</t>
    </r>
    <r>
      <t xml:space="preserve">
</t>
    </r>
    <r>
      <t>27.04.2020</t>
    </r>
    <r>
      <t xml:space="preserve">
</t>
    </r>
    <r>
      <t>№ 3445</t>
    </r>
  </si>
  <si>
    <t>10/56</t>
  </si>
  <si>
    <t>ООО "БС"</t>
  </si>
  <si>
    <r>
      <t>20.11.2019</t>
    </r>
    <r>
      <t xml:space="preserve">
</t>
    </r>
    <r>
      <t>№ 10046</t>
    </r>
  </si>
  <si>
    <r>
      <t>29.05.2020</t>
    </r>
    <r>
      <t xml:space="preserve">
</t>
    </r>
    <r>
      <t>№ 1022</t>
    </r>
  </si>
  <si>
    <r>
      <t>03.12.2019</t>
    </r>
    <r>
      <t xml:space="preserve">
</t>
    </r>
    <r>
      <t>№ 13862</t>
    </r>
    <r>
      <t xml:space="preserve">
</t>
    </r>
    <r>
      <t>27.01.2020</t>
    </r>
    <r>
      <t xml:space="preserve">
</t>
    </r>
    <r>
      <t>№ 670</t>
    </r>
  </si>
  <si>
    <t>26112019-1</t>
  </si>
  <si>
    <r>
      <t>21.01.2020</t>
    </r>
    <r>
      <t xml:space="preserve">
</t>
    </r>
    <r>
      <t>№ 12</t>
    </r>
  </si>
  <si>
    <r>
      <t>17.02.2020</t>
    </r>
    <r>
      <t xml:space="preserve">
</t>
    </r>
    <r>
      <t>№ 357</t>
    </r>
  </si>
  <si>
    <r>
      <t>03.12.2019</t>
    </r>
    <r>
      <t xml:space="preserve">
</t>
    </r>
    <r>
      <t>№ 13862</t>
    </r>
    <r>
      <t xml:space="preserve">
</t>
    </r>
    <r>
      <t>07.09.2020</t>
    </r>
    <r>
      <t xml:space="preserve">
</t>
    </r>
    <r>
      <t>№ 9544</t>
    </r>
  </si>
  <si>
    <t>933</t>
  </si>
  <si>
    <t>ООО ПСК "ОЦПО"</t>
  </si>
  <si>
    <r>
      <t>31.12.2019</t>
    </r>
    <r>
      <t xml:space="preserve">
</t>
    </r>
    <r>
      <t>№ 12572</t>
    </r>
  </si>
  <si>
    <t>932</t>
  </si>
  <si>
    <r>
      <t>30.12.2019</t>
    </r>
    <r>
      <t xml:space="preserve">
</t>
    </r>
    <r>
      <t>№ 12539</t>
    </r>
  </si>
  <si>
    <r>
      <t>03.12.2019</t>
    </r>
    <r>
      <t xml:space="preserve">
</t>
    </r>
    <r>
      <t>№ 13862</t>
    </r>
    <r>
      <t xml:space="preserve">
</t>
    </r>
    <r>
      <t>26.05.2020</t>
    </r>
    <r>
      <t xml:space="preserve">
</t>
    </r>
    <r>
      <t>№ 4391</t>
    </r>
  </si>
  <si>
    <t>ОМ-36</t>
  </si>
  <si>
    <t>ООО ПК "Гамбит"</t>
  </si>
  <si>
    <r>
      <t>30.12.2019</t>
    </r>
    <r>
      <t xml:space="preserve">
</t>
    </r>
    <r>
      <t>№ 12538</t>
    </r>
  </si>
  <si>
    <r>
      <t>04.06.2020</t>
    </r>
    <r>
      <t xml:space="preserve">
</t>
    </r>
    <r>
      <t>№ 1050</t>
    </r>
  </si>
  <si>
    <r>
      <t>28.02.2020</t>
    </r>
    <r>
      <t xml:space="preserve">
</t>
    </r>
    <r>
      <t>№ 2115</t>
    </r>
    <r>
      <t xml:space="preserve">
</t>
    </r>
    <r>
      <t>25.05.2020</t>
    </r>
    <r>
      <t xml:space="preserve">
</t>
    </r>
    <r>
      <t>№ 4331</t>
    </r>
  </si>
  <si>
    <t>7-25/02/20</t>
  </si>
  <si>
    <r>
      <t>13.03.2020</t>
    </r>
    <r>
      <t xml:space="preserve">
</t>
    </r>
    <r>
      <t>№ 859</t>
    </r>
  </si>
  <si>
    <r>
      <t>04.06.2020</t>
    </r>
    <r>
      <t xml:space="preserve">
</t>
    </r>
    <r>
      <t>№ 1054</t>
    </r>
  </si>
  <si>
    <r>
      <t>27.05.2020</t>
    </r>
    <r>
      <t xml:space="preserve">
</t>
    </r>
    <r>
      <t>№ 4471</t>
    </r>
    <r>
      <t xml:space="preserve">
</t>
    </r>
    <r>
      <t>26.08.2020</t>
    </r>
    <r>
      <t xml:space="preserve">
</t>
    </r>
    <r>
      <t>№ 8987</t>
    </r>
  </si>
  <si>
    <t>07/05-20Р</t>
  </si>
  <si>
    <r>
      <t>10.03.2020</t>
    </r>
    <r>
      <t xml:space="preserve">
</t>
    </r>
    <r>
      <t>№ 2535</t>
    </r>
    <r>
      <t xml:space="preserve">
</t>
    </r>
    <r>
      <t>18.05.2020</t>
    </r>
    <r>
      <t xml:space="preserve">
</t>
    </r>
    <r>
      <t>№ 4124</t>
    </r>
  </si>
  <si>
    <t>02-20</t>
  </si>
  <si>
    <r>
      <t>20.03.2020</t>
    </r>
    <r>
      <t xml:space="preserve">
</t>
    </r>
    <r>
      <t>№ 880</t>
    </r>
  </si>
  <si>
    <r>
      <t>27.05.2020</t>
    </r>
    <r>
      <t xml:space="preserve">
</t>
    </r>
    <r>
      <t>№ 1010</t>
    </r>
  </si>
  <si>
    <r>
      <t>04.02.2020</t>
    </r>
    <r>
      <t xml:space="preserve">
</t>
    </r>
    <r>
      <t>№1010</t>
    </r>
    <r>
      <t xml:space="preserve">
</t>
    </r>
    <r>
      <t>17.03.2020</t>
    </r>
    <r>
      <t xml:space="preserve">
</t>
    </r>
    <r>
      <t>№ 2875</t>
    </r>
  </si>
  <si>
    <r>
      <t>02.03.2020</t>
    </r>
    <r>
      <t xml:space="preserve">
</t>
    </r>
    <r>
      <t>№ 8441</t>
    </r>
  </si>
  <si>
    <r>
      <t>18.04.2020</t>
    </r>
    <r>
      <t xml:space="preserve">
</t>
    </r>
    <r>
      <t>№ 8469</t>
    </r>
  </si>
  <si>
    <r>
      <t>24.03.2020</t>
    </r>
    <r>
      <t xml:space="preserve">
</t>
    </r>
    <r>
      <t>№ 3237</t>
    </r>
    <r>
      <t xml:space="preserve">
</t>
    </r>
    <r>
      <t>17.07.2020</t>
    </r>
    <r>
      <t xml:space="preserve">
</t>
    </r>
    <r>
      <t>№ 6735</t>
    </r>
  </si>
  <si>
    <t>320</t>
  </si>
  <si>
    <t>ООО "Азимут"</t>
  </si>
  <si>
    <r>
      <t>26.05.2020</t>
    </r>
    <r>
      <t xml:space="preserve">
</t>
    </r>
    <r>
      <t>№ 997</t>
    </r>
  </si>
  <si>
    <r>
      <t>31.07.2020</t>
    </r>
    <r>
      <t xml:space="preserve">
</t>
    </r>
    <r>
      <t>№ 1242</t>
    </r>
  </si>
  <si>
    <r>
      <t>28.08.2020</t>
    </r>
    <r>
      <t xml:space="preserve">
</t>
    </r>
    <r>
      <t>№ 9165</t>
    </r>
    <r>
      <t xml:space="preserve">
</t>
    </r>
    <r>
      <t>08.09.2020</t>
    </r>
    <r>
      <t xml:space="preserve">
</t>
    </r>
    <r>
      <t>№ 9596</t>
    </r>
  </si>
  <si>
    <t>27-2020</t>
  </si>
  <si>
    <t>ИП Цихлер А.И.</t>
  </si>
  <si>
    <r>
      <t>10.01.2020</t>
    </r>
    <r>
      <t xml:space="preserve">
</t>
    </r>
    <r>
      <t>№ 76</t>
    </r>
    <r>
      <t xml:space="preserve">
</t>
    </r>
    <r>
      <t>25.02.2020</t>
    </r>
    <r>
      <t xml:space="preserve">
</t>
    </r>
    <r>
      <t>№ 1989</t>
    </r>
  </si>
  <si>
    <t>48</t>
  </si>
  <si>
    <r>
      <t>06.02.2020</t>
    </r>
    <r>
      <t xml:space="preserve">
</t>
    </r>
    <r>
      <t>№ 6793</t>
    </r>
  </si>
  <si>
    <r>
      <t>13.03.2020</t>
    </r>
    <r>
      <t xml:space="preserve">
</t>
    </r>
    <r>
      <t>№ 8447</t>
    </r>
  </si>
  <si>
    <r>
      <t>28.01.2020</t>
    </r>
    <r>
      <t xml:space="preserve">
</t>
    </r>
    <r>
      <t>№ 747</t>
    </r>
    <r>
      <t xml:space="preserve">
</t>
    </r>
    <r>
      <t>25.02.2020</t>
    </r>
    <r>
      <t xml:space="preserve">
</t>
    </r>
    <r>
      <t>№ 1989</t>
    </r>
  </si>
  <si>
    <r>
      <t>17.02.2020</t>
    </r>
    <r>
      <t xml:space="preserve">
</t>
    </r>
    <r>
      <t>№ 7739</t>
    </r>
  </si>
  <si>
    <r>
      <t>13.03.2020</t>
    </r>
    <r>
      <t xml:space="preserve">
</t>
    </r>
    <r>
      <t>№ 8448</t>
    </r>
  </si>
  <si>
    <r>
      <t>13.03.2020</t>
    </r>
    <r>
      <t xml:space="preserve">
</t>
    </r>
    <r>
      <t>№ 2756</t>
    </r>
    <r>
      <t xml:space="preserve">
</t>
    </r>
    <r>
      <t>06.05.2020</t>
    </r>
    <r>
      <t xml:space="preserve">
</t>
    </r>
    <r>
      <t>№3693</t>
    </r>
  </si>
  <si>
    <t>255</t>
  </si>
  <si>
    <t>ИП Лехто И.А.</t>
  </si>
  <si>
    <r>
      <t>18.04.2020</t>
    </r>
    <r>
      <t xml:space="preserve">
</t>
    </r>
    <r>
      <t>№ 8479</t>
    </r>
  </si>
  <si>
    <r>
      <t>15.09.2020</t>
    </r>
    <r>
      <t xml:space="preserve">
</t>
    </r>
    <r>
      <t>№ 9963</t>
    </r>
  </si>
  <si>
    <t>47</t>
  </si>
  <si>
    <t>49</t>
  </si>
  <si>
    <t>50</t>
  </si>
  <si>
    <t>26-2020</t>
  </si>
  <si>
    <r>
      <t>22.06.2020</t>
    </r>
    <r>
      <t xml:space="preserve">
</t>
    </r>
    <r>
      <t>№ 5487</t>
    </r>
    <r>
      <t xml:space="preserve">
</t>
    </r>
    <r>
      <t>12.08.2020</t>
    </r>
    <r>
      <t xml:space="preserve">
</t>
    </r>
    <r>
      <t>№ 8351</t>
    </r>
  </si>
  <si>
    <t>2020-06-19</t>
  </si>
  <si>
    <r>
      <t>06.11.2019</t>
    </r>
    <r>
      <t xml:space="preserve">
</t>
    </r>
    <r>
      <t>№ 12589</t>
    </r>
    <r>
      <t xml:space="preserve">
</t>
    </r>
    <r>
      <t>04.02.2020</t>
    </r>
    <r>
      <t xml:space="preserve">
</t>
    </r>
    <r>
      <t>№ 1057</t>
    </r>
  </si>
  <si>
    <t>11/2019</t>
  </si>
  <si>
    <t>ИП Яблонский В.А.</t>
  </si>
  <si>
    <r>
      <t>12.12.2019</t>
    </r>
    <r>
      <t xml:space="preserve">
</t>
    </r>
    <r>
      <t>№ 12273</t>
    </r>
  </si>
  <si>
    <r>
      <t>02.03.2020</t>
    </r>
    <r>
      <t xml:space="preserve">
</t>
    </r>
    <r>
      <t>№ 820</t>
    </r>
  </si>
  <si>
    <r>
      <t>15.05.2020</t>
    </r>
    <r>
      <t xml:space="preserve">
</t>
    </r>
    <r>
      <t>№ 4029</t>
    </r>
  </si>
  <si>
    <r>
      <t>01.06.2020</t>
    </r>
    <r>
      <t xml:space="preserve">
</t>
    </r>
    <r>
      <t>№ 1037</t>
    </r>
  </si>
  <si>
    <r>
      <t>27.05.2020</t>
    </r>
    <r>
      <t xml:space="preserve">
</t>
    </r>
    <r>
      <t>№ 4475</t>
    </r>
  </si>
  <si>
    <r>
      <t>27.05.2020</t>
    </r>
    <r>
      <t xml:space="preserve">
</t>
    </r>
    <r>
      <t>№ 4477</t>
    </r>
  </si>
  <si>
    <r>
      <t>27.05.2020</t>
    </r>
    <r>
      <t xml:space="preserve">
</t>
    </r>
    <r>
      <t>№ 4476</t>
    </r>
    <r>
      <t xml:space="preserve">
</t>
    </r>
    <r>
      <t>08.10.2020</t>
    </r>
    <r>
      <t xml:space="preserve">
</t>
    </r>
    <r>
      <t>№ 10986</t>
    </r>
  </si>
  <si>
    <t>ООО "ПКФ "Лакрон"</t>
  </si>
  <si>
    <r>
      <t>06.02.2020</t>
    </r>
    <r>
      <t xml:space="preserve">
</t>
    </r>
    <r>
      <t>№ 1208</t>
    </r>
    <r>
      <t xml:space="preserve">
</t>
    </r>
    <r>
      <t>25.05.2020</t>
    </r>
    <r>
      <t xml:space="preserve">
</t>
    </r>
    <r>
      <t>№ 4328</t>
    </r>
  </si>
  <si>
    <t>307</t>
  </si>
  <si>
    <t>ООО "Строй-Ремонт"</t>
  </si>
  <si>
    <r>
      <t>02.03.2020</t>
    </r>
    <r>
      <t xml:space="preserve">
</t>
    </r>
    <r>
      <t>№ 823</t>
    </r>
  </si>
  <si>
    <r>
      <t>04.06.2020</t>
    </r>
    <r>
      <t xml:space="preserve">
</t>
    </r>
    <r>
      <t>№ 1053</t>
    </r>
  </si>
  <si>
    <r>
      <t>25.08.2020</t>
    </r>
    <r>
      <t xml:space="preserve">
</t>
    </r>
    <r>
      <t>№ 8941</t>
    </r>
  </si>
  <si>
    <t>0508.2020</t>
  </si>
  <si>
    <t>347</t>
  </si>
  <si>
    <r>
      <t>19.06.2019</t>
    </r>
    <r>
      <t xml:space="preserve">
</t>
    </r>
    <r>
      <t>№ 6244</t>
    </r>
    <r>
      <t xml:space="preserve">
</t>
    </r>
    <r>
      <t>17.02.2020</t>
    </r>
    <r>
      <t xml:space="preserve">
</t>
    </r>
    <r>
      <t>№ 1643</t>
    </r>
  </si>
  <si>
    <t>04062019-1</t>
  </si>
  <si>
    <r>
      <t>19.07.2019</t>
    </r>
    <r>
      <t xml:space="preserve">
</t>
    </r>
    <r>
      <t>№ 2393</t>
    </r>
  </si>
  <si>
    <r>
      <t>02.03.2020</t>
    </r>
    <r>
      <t xml:space="preserve">
</t>
    </r>
    <r>
      <t>№ 817</t>
    </r>
  </si>
  <si>
    <r>
      <t>29.01.2020</t>
    </r>
    <r>
      <t xml:space="preserve">
</t>
    </r>
    <r>
      <t>№ 804</t>
    </r>
    <r>
      <t xml:space="preserve">
</t>
    </r>
    <r>
      <t>17.06.2020</t>
    </r>
    <r>
      <t xml:space="preserve">
</t>
    </r>
    <r>
      <t>№ 5301</t>
    </r>
  </si>
  <si>
    <r>
      <t>19.02.2020</t>
    </r>
    <r>
      <t xml:space="preserve">
</t>
    </r>
    <r>
      <t>№ 366</t>
    </r>
  </si>
  <si>
    <r>
      <t>29.06.2020</t>
    </r>
    <r>
      <t xml:space="preserve">
</t>
    </r>
    <r>
      <t>№ 1114</t>
    </r>
  </si>
  <si>
    <r>
      <t>29.01.2020</t>
    </r>
    <r>
      <t xml:space="preserve">
</t>
    </r>
    <r>
      <t>№ 804</t>
    </r>
    <r>
      <t xml:space="preserve">
</t>
    </r>
    <r>
      <t>22.05.2020</t>
    </r>
    <r>
      <t xml:space="preserve">
</t>
    </r>
    <r>
      <t>№ 4248</t>
    </r>
  </si>
  <si>
    <r>
      <t>19.02.2020</t>
    </r>
    <r>
      <t xml:space="preserve">
</t>
    </r>
    <r>
      <t>№ 367</t>
    </r>
  </si>
  <si>
    <r>
      <t>15.06.2020</t>
    </r>
    <r>
      <t xml:space="preserve">
</t>
    </r>
    <r>
      <t>№ 1084</t>
    </r>
  </si>
  <si>
    <r>
      <t>25.02.2020</t>
    </r>
    <r>
      <t xml:space="preserve">
</t>
    </r>
    <r>
      <t>№ 1959</t>
    </r>
    <r>
      <t xml:space="preserve">
</t>
    </r>
    <r>
      <t>27.07.2020</t>
    </r>
    <r>
      <t xml:space="preserve">
</t>
    </r>
    <r>
      <t>№ 7219</t>
    </r>
  </si>
  <si>
    <t>102/100</t>
  </si>
  <si>
    <r>
      <t>13.03.2020</t>
    </r>
    <r>
      <t xml:space="preserve">
</t>
    </r>
    <r>
      <t>№ 856</t>
    </r>
  </si>
  <si>
    <r>
      <t>27.07.2020</t>
    </r>
    <r>
      <t xml:space="preserve">
</t>
    </r>
    <r>
      <t>№ 7216</t>
    </r>
    <r>
      <t xml:space="preserve">
</t>
    </r>
    <r>
      <t>27.07.2020</t>
    </r>
    <r>
      <t xml:space="preserve">
</t>
    </r>
    <r>
      <t>№ 7218</t>
    </r>
  </si>
  <si>
    <t>103/100</t>
  </si>
  <si>
    <r>
      <t>12.08.2020</t>
    </r>
    <r>
      <t xml:space="preserve">
</t>
    </r>
    <r>
      <t>№ 8386</t>
    </r>
    <r>
      <t xml:space="preserve">
</t>
    </r>
    <r>
      <t>22.09.2020</t>
    </r>
    <r>
      <t xml:space="preserve">
</t>
    </r>
    <r>
      <t>№ 10235</t>
    </r>
  </si>
  <si>
    <r>
      <t>20.11.2019</t>
    </r>
    <r>
      <t xml:space="preserve">
</t>
    </r>
    <r>
      <t>№ 13227</t>
    </r>
    <r>
      <t xml:space="preserve">
</t>
    </r>
    <r>
      <t>29.01.2020</t>
    </r>
    <r>
      <t xml:space="preserve">
</t>
    </r>
    <r>
      <t>№796</t>
    </r>
  </si>
  <si>
    <r>
      <t>10.12.2019</t>
    </r>
    <r>
      <t xml:space="preserve">
</t>
    </r>
    <r>
      <t>№ 12268</t>
    </r>
  </si>
  <si>
    <r>
      <t>17.02.2020</t>
    </r>
    <r>
      <t xml:space="preserve">
</t>
    </r>
    <r>
      <t>№ 354</t>
    </r>
  </si>
  <si>
    <r>
      <t>03.07.2020</t>
    </r>
    <r>
      <t xml:space="preserve">
</t>
    </r>
    <r>
      <t>№ 5968</t>
    </r>
    <r>
      <t xml:space="preserve">
</t>
    </r>
    <r>
      <t>21.08.2020</t>
    </r>
    <r>
      <t xml:space="preserve">
</t>
    </r>
    <r>
      <t>№ 8798</t>
    </r>
  </si>
  <si>
    <t>ООО "РемСтройбыт"</t>
  </si>
  <si>
    <r>
      <t>22.07.2020</t>
    </r>
    <r>
      <t xml:space="preserve">
</t>
    </r>
    <r>
      <t>№ 1173</t>
    </r>
  </si>
  <si>
    <r>
      <t>04.09.2020</t>
    </r>
    <r>
      <t xml:space="preserve">
</t>
    </r>
    <r>
      <t>№ 1404</t>
    </r>
  </si>
  <si>
    <r>
      <t>01.11.2019</t>
    </r>
    <r>
      <t xml:space="preserve">
</t>
    </r>
    <r>
      <t>№ 12446</t>
    </r>
    <r>
      <t xml:space="preserve">
</t>
    </r>
    <r>
      <t>30.12.2019</t>
    </r>
    <r>
      <t xml:space="preserve">
</t>
    </r>
    <r>
      <t>№ 15126</t>
    </r>
  </si>
  <si>
    <t>1/11</t>
  </si>
  <si>
    <t>ООО "ЭкономСервис+"</t>
  </si>
  <si>
    <r>
      <t>04.12.2019</t>
    </r>
    <r>
      <t xml:space="preserve">
</t>
    </r>
    <r>
      <t>№ 2382</t>
    </r>
  </si>
  <si>
    <r>
      <t>29.01.2020</t>
    </r>
    <r>
      <t xml:space="preserve">
</t>
    </r>
    <r>
      <t>№ 6151</t>
    </r>
  </si>
  <si>
    <r>
      <t>24.12.2019</t>
    </r>
    <r>
      <t xml:space="preserve">
</t>
    </r>
    <r>
      <t>№ 14894</t>
    </r>
    <r>
      <t xml:space="preserve">
</t>
    </r>
    <r>
      <t>16.03.2020</t>
    </r>
    <r>
      <t xml:space="preserve">
</t>
    </r>
    <r>
      <t>№ 2831</t>
    </r>
  </si>
  <si>
    <t>108</t>
  </si>
  <si>
    <r>
      <t>21.01.2020</t>
    </r>
    <r>
      <t xml:space="preserve">
</t>
    </r>
    <r>
      <t>№ 4126</t>
    </r>
  </si>
  <si>
    <r>
      <t>08.09.2020</t>
    </r>
    <r>
      <t xml:space="preserve">
</t>
    </r>
    <r>
      <t>№ 9634</t>
    </r>
  </si>
  <si>
    <t>501</t>
  </si>
  <si>
    <t>495</t>
  </si>
  <si>
    <r>
      <t>22.07.2020</t>
    </r>
    <r>
      <t xml:space="preserve">
</t>
    </r>
    <r>
      <t>№ 6964</t>
    </r>
  </si>
  <si>
    <r>
      <t>12.08.2020</t>
    </r>
    <r>
      <t xml:space="preserve">
</t>
    </r>
    <r>
      <t>№ 1267</t>
    </r>
  </si>
  <si>
    <r>
      <t>11.08.2020</t>
    </r>
    <r>
      <t xml:space="preserve">
</t>
    </r>
    <r>
      <t>№ 8278</t>
    </r>
  </si>
  <si>
    <t>16ВГ404/20</t>
  </si>
  <si>
    <r>
      <t>19.07.2019</t>
    </r>
    <r>
      <t xml:space="preserve">
</t>
    </r>
    <r>
      <t>№ 7631</t>
    </r>
    <r>
      <t xml:space="preserve">
</t>
    </r>
    <r>
      <t>12.08.2020</t>
    </r>
    <r>
      <t xml:space="preserve">
</t>
    </r>
    <r>
      <t>№ 8375</t>
    </r>
  </si>
  <si>
    <t>ИП Мочуева З.И.</t>
  </si>
  <si>
    <r>
      <t>02.10.2019</t>
    </r>
    <r>
      <t xml:space="preserve">
</t>
    </r>
    <r>
      <t>№ 29</t>
    </r>
  </si>
  <si>
    <r>
      <t>25.08.2020</t>
    </r>
    <r>
      <t xml:space="preserve">
</t>
    </r>
    <r>
      <t>№ 1702</t>
    </r>
  </si>
  <si>
    <r>
      <t>26.11.2019</t>
    </r>
    <r>
      <t xml:space="preserve">
</t>
    </r>
    <r>
      <t>№ 13543</t>
    </r>
    <r>
      <t xml:space="preserve">
</t>
    </r>
    <r>
      <t>26.12.2019</t>
    </r>
    <r>
      <t xml:space="preserve">
</t>
    </r>
    <r>
      <t>№ 14985</t>
    </r>
  </si>
  <si>
    <t>ООО "Спецмонтаж"</t>
  </si>
  <si>
    <r>
      <t>21.12.2019</t>
    </r>
    <r>
      <t xml:space="preserve">
</t>
    </r>
    <r>
      <t>№ 12522</t>
    </r>
  </si>
  <si>
    <r>
      <t>30.01.2020</t>
    </r>
    <r>
      <t xml:space="preserve">
</t>
    </r>
    <r>
      <t>№ 25</t>
    </r>
  </si>
  <si>
    <r>
      <t>25.11.2019</t>
    </r>
    <r>
      <t xml:space="preserve">
</t>
    </r>
    <r>
      <t>№ 13426</t>
    </r>
    <r>
      <t xml:space="preserve">
</t>
    </r>
    <r>
      <t>28.02.2020</t>
    </r>
    <r>
      <t xml:space="preserve">
</t>
    </r>
    <r>
      <t>№ 2154</t>
    </r>
  </si>
  <si>
    <t>114</t>
  </si>
  <si>
    <r>
      <t>19.12.2019</t>
    </r>
    <r>
      <t xml:space="preserve">
</t>
    </r>
    <r>
      <t>№ 12506</t>
    </r>
  </si>
  <si>
    <r>
      <t>18.03.2020</t>
    </r>
    <r>
      <t xml:space="preserve">
</t>
    </r>
    <r>
      <t>№ 871</t>
    </r>
  </si>
  <si>
    <r>
      <t>25.11.2019</t>
    </r>
    <r>
      <t xml:space="preserve">
</t>
    </r>
    <r>
      <t>№ 13425</t>
    </r>
    <r>
      <t xml:space="preserve">
</t>
    </r>
    <r>
      <t>06.02.2020</t>
    </r>
    <r>
      <t xml:space="preserve">
</t>
    </r>
    <r>
      <t>№ 1209</t>
    </r>
  </si>
  <si>
    <t>115</t>
  </si>
  <si>
    <r>
      <t>19.12.2019</t>
    </r>
    <r>
      <t xml:space="preserve">
</t>
    </r>
    <r>
      <t>№ 12505</t>
    </r>
  </si>
  <si>
    <r>
      <t>02.03.2020</t>
    </r>
    <r>
      <t xml:space="preserve">
</t>
    </r>
    <r>
      <t>№ 819</t>
    </r>
  </si>
  <si>
    <r>
      <t>25.11.2019</t>
    </r>
    <r>
      <t xml:space="preserve">
</t>
    </r>
    <r>
      <t>№ 13424</t>
    </r>
    <r>
      <t xml:space="preserve">
</t>
    </r>
    <r>
      <t>06.02.2020</t>
    </r>
    <r>
      <t xml:space="preserve">
</t>
    </r>
    <r>
      <t>№1209</t>
    </r>
  </si>
  <si>
    <t>116</t>
  </si>
  <si>
    <r>
      <t>19.12.2019</t>
    </r>
    <r>
      <t xml:space="preserve">
</t>
    </r>
    <r>
      <t>№ 12504</t>
    </r>
  </si>
  <si>
    <r>
      <t>02.03.2020</t>
    </r>
    <r>
      <t xml:space="preserve">
</t>
    </r>
    <r>
      <t>№ 818</t>
    </r>
  </si>
  <si>
    <r>
      <t>25.11.2019</t>
    </r>
    <r>
      <t xml:space="preserve">
</t>
    </r>
    <r>
      <t>№ 13423</t>
    </r>
    <r>
      <t xml:space="preserve">
</t>
    </r>
    <r>
      <t>19.05.2020</t>
    </r>
    <r>
      <t xml:space="preserve">
</t>
    </r>
    <r>
      <t>№ 4132</t>
    </r>
  </si>
  <si>
    <t>117</t>
  </si>
  <si>
    <r>
      <t>19.12.2019</t>
    </r>
    <r>
      <t xml:space="preserve">
</t>
    </r>
    <r>
      <t>№ 12503</t>
    </r>
  </si>
  <si>
    <r>
      <t>04.06.2020</t>
    </r>
    <r>
      <t xml:space="preserve">
</t>
    </r>
    <r>
      <t>№ 1046</t>
    </r>
  </si>
  <si>
    <r>
      <t>22.11.2019</t>
    </r>
    <r>
      <t xml:space="preserve">
</t>
    </r>
    <r>
      <t>№ 13354</t>
    </r>
    <r>
      <t xml:space="preserve">
</t>
    </r>
    <r>
      <t>27.02.2020</t>
    </r>
  </si>
  <si>
    <t>21-11/2019</t>
  </si>
  <si>
    <t>ООО "АС-Строй"</t>
  </si>
  <si>
    <r>
      <t>19.12.2019</t>
    </r>
    <r>
      <t xml:space="preserve">
</t>
    </r>
    <r>
      <t>№ 12507</t>
    </r>
  </si>
  <si>
    <r>
      <t>18.03.2020</t>
    </r>
    <r>
      <t xml:space="preserve">
</t>
    </r>
    <r>
      <t>№ 869</t>
    </r>
  </si>
  <si>
    <r>
      <t>02.08.2019</t>
    </r>
    <r>
      <t xml:space="preserve">
</t>
    </r>
    <r>
      <t>№ 8216</t>
    </r>
    <r>
      <t xml:space="preserve">
</t>
    </r>
    <r>
      <t>22.01.2020</t>
    </r>
    <r>
      <t xml:space="preserve">
</t>
    </r>
    <r>
      <t>№ 522</t>
    </r>
  </si>
  <si>
    <t>01-08/2019</t>
  </si>
  <si>
    <r>
      <t>04.09.2019</t>
    </r>
    <r>
      <t xml:space="preserve">
</t>
    </r>
    <r>
      <t>№ 1563</t>
    </r>
  </si>
  <si>
    <r>
      <t>06.02.2020</t>
    </r>
    <r>
      <t xml:space="preserve">
</t>
    </r>
    <r>
      <t>№ 6792</t>
    </r>
  </si>
  <si>
    <r>
      <t>06.07.2020</t>
    </r>
    <r>
      <t xml:space="preserve">
</t>
    </r>
    <r>
      <t>№ 6063</t>
    </r>
  </si>
  <si>
    <t>8/117</t>
  </si>
  <si>
    <r>
      <t>06.07.2020</t>
    </r>
    <r>
      <t xml:space="preserve">
</t>
    </r>
    <r>
      <t>№ 6063</t>
    </r>
    <r>
      <t xml:space="preserve">
</t>
    </r>
    <r>
      <t>21.08.2020</t>
    </r>
    <r>
      <t xml:space="preserve">
</t>
    </r>
    <r>
      <t>№ 8881</t>
    </r>
  </si>
  <si>
    <t>1-06/2020</t>
  </si>
  <si>
    <r>
      <t>15.11.2019</t>
    </r>
    <r>
      <t xml:space="preserve">
</t>
    </r>
    <r>
      <t>№ 13083</t>
    </r>
    <r>
      <t xml:space="preserve">
</t>
    </r>
    <r>
      <t>19.12.2019</t>
    </r>
    <r>
      <t xml:space="preserve">
</t>
    </r>
    <r>
      <t>№ 14675</t>
    </r>
  </si>
  <si>
    <t>ООО "ФундаментСтрой"</t>
  </si>
  <si>
    <r>
      <t>10.12.2019</t>
    </r>
    <r>
      <t xml:space="preserve">
</t>
    </r>
    <r>
      <t>№ 12265</t>
    </r>
  </si>
  <si>
    <r>
      <t>30.01.2020</t>
    </r>
    <r>
      <t xml:space="preserve">
</t>
    </r>
    <r>
      <t>№ 26</t>
    </r>
  </si>
  <si>
    <r>
      <t>26.08.2020</t>
    </r>
    <r>
      <t xml:space="preserve">
</t>
    </r>
    <r>
      <t>№ 8985</t>
    </r>
    <r>
      <t xml:space="preserve">
</t>
    </r>
    <r>
      <t>08.10.2020</t>
    </r>
    <r>
      <t xml:space="preserve">
</t>
    </r>
    <r>
      <t>№ 10980</t>
    </r>
  </si>
  <si>
    <r>
      <t>19.08.2019</t>
    </r>
    <r>
      <t xml:space="preserve">
</t>
    </r>
    <r>
      <t>№ 8908</t>
    </r>
    <r>
      <t xml:space="preserve">
</t>
    </r>
    <r>
      <t>20.12.2019</t>
    </r>
    <r>
      <t xml:space="preserve">
</t>
    </r>
    <r>
      <t>№ 14714</t>
    </r>
  </si>
  <si>
    <t>С-3674</t>
  </si>
  <si>
    <t>ООО "Спецмонтажпроект"</t>
  </si>
  <si>
    <r>
      <t>16.09.2019</t>
    </r>
    <r>
      <t xml:space="preserve">
</t>
    </r>
    <r>
      <t>№ 1667</t>
    </r>
  </si>
  <si>
    <r>
      <t>22.01.2020</t>
    </r>
    <r>
      <t xml:space="preserve">
</t>
    </r>
    <r>
      <t>№ 5402</t>
    </r>
  </si>
  <si>
    <r>
      <t>19.08.2019</t>
    </r>
    <r>
      <t xml:space="preserve">
</t>
    </r>
    <r>
      <t>№ 8908</t>
    </r>
    <r>
      <t xml:space="preserve">
</t>
    </r>
    <r>
      <t>27.12.2019</t>
    </r>
    <r>
      <t xml:space="preserve">
</t>
    </r>
    <r>
      <t>№ 15034</t>
    </r>
  </si>
  <si>
    <r>
      <t>16.09.2019</t>
    </r>
    <r>
      <t xml:space="preserve">
</t>
    </r>
    <r>
      <t>№ 1666</t>
    </r>
  </si>
  <si>
    <r>
      <t>30.01.2020</t>
    </r>
    <r>
      <t xml:space="preserve">
</t>
    </r>
    <r>
      <t>№ 6158</t>
    </r>
  </si>
  <si>
    <r>
      <t>30.07.2020</t>
    </r>
    <r>
      <t xml:space="preserve">
</t>
    </r>
    <r>
      <t>№ 7391</t>
    </r>
  </si>
  <si>
    <r>
      <t>21.08.2020</t>
    </r>
    <r>
      <t xml:space="preserve">
</t>
    </r>
    <r>
      <t>№ 8620</t>
    </r>
  </si>
  <si>
    <r>
      <t>03.08.2020</t>
    </r>
    <r>
      <t xml:space="preserve">
</t>
    </r>
    <r>
      <t>№ 7561</t>
    </r>
  </si>
  <si>
    <t>21-ю</t>
  </si>
  <si>
    <r>
      <t>21.08.2020</t>
    </r>
    <r>
      <t xml:space="preserve">
</t>
    </r>
    <r>
      <t>№ 8614</t>
    </r>
  </si>
  <si>
    <r>
      <t>20.08.2019</t>
    </r>
    <r>
      <t xml:space="preserve">
</t>
    </r>
    <r>
      <t>№ 8994</t>
    </r>
    <r>
      <t xml:space="preserve">
</t>
    </r>
    <r>
      <t>07.07.2020</t>
    </r>
    <r>
      <t xml:space="preserve">
</t>
    </r>
    <r>
      <t>№ 6147</t>
    </r>
  </si>
  <si>
    <t>5/2019</t>
  </si>
  <si>
    <t>ИП Немецких Л.В.</t>
  </si>
  <si>
    <r>
      <t>25.09.2019</t>
    </r>
    <r>
      <t xml:space="preserve">
</t>
    </r>
    <r>
      <t>№ 5958</t>
    </r>
  </si>
  <si>
    <t>есть в КП</t>
  </si>
  <si>
    <r>
      <t>17.07.2020</t>
    </r>
    <r>
      <t xml:space="preserve">
</t>
    </r>
    <r>
      <t>№ 6749</t>
    </r>
    <r>
      <t xml:space="preserve">
</t>
    </r>
    <r>
      <t>02.10.2020</t>
    </r>
    <r>
      <t xml:space="preserve">
</t>
    </r>
    <r>
      <t>№ 10740</t>
    </r>
  </si>
  <si>
    <t>ООО Гео Плюс</t>
  </si>
  <si>
    <r>
      <t>01.06.2020</t>
    </r>
    <r>
      <t xml:space="preserve">
</t>
    </r>
    <r>
      <t>№ 4632</t>
    </r>
    <r>
      <t xml:space="preserve">
</t>
    </r>
    <r>
      <t>23.07.2020</t>
    </r>
    <r>
      <t xml:space="preserve">
</t>
    </r>
    <r>
      <t>№ 7074</t>
    </r>
  </si>
  <si>
    <t>0705/2020</t>
  </si>
  <si>
    <t>ООО "Магистральстройинвест"</t>
  </si>
  <si>
    <r>
      <t>23.08.2019</t>
    </r>
    <r>
      <t xml:space="preserve">
</t>
    </r>
    <r>
      <t>№ 9154</t>
    </r>
    <r>
      <t xml:space="preserve">
</t>
    </r>
    <r>
      <t>27.12.2019</t>
    </r>
    <r>
      <t xml:space="preserve">
</t>
    </r>
    <r>
      <t>№ 15035</t>
    </r>
  </si>
  <si>
    <t>30072019-1</t>
  </si>
  <si>
    <r>
      <t>16.09.2019</t>
    </r>
    <r>
      <t xml:space="preserve">
</t>
    </r>
    <r>
      <t>№ 1662</t>
    </r>
  </si>
  <si>
    <r>
      <t>21.01.2020</t>
    </r>
    <r>
      <t xml:space="preserve">
</t>
    </r>
    <r>
      <t>№ 3819</t>
    </r>
  </si>
  <si>
    <r>
      <t>22.06.2020</t>
    </r>
    <r>
      <t xml:space="preserve">
</t>
    </r>
    <r>
      <t>№ 5502</t>
    </r>
    <r>
      <t xml:space="preserve">
</t>
    </r>
    <r>
      <t>27.07.2020</t>
    </r>
    <r>
      <t xml:space="preserve">
</t>
    </r>
    <r>
      <t>№ 7212</t>
    </r>
  </si>
  <si>
    <t>2020-06/43</t>
  </si>
  <si>
    <r>
      <t>10.09.2020</t>
    </r>
    <r>
      <t xml:space="preserve">
</t>
    </r>
    <r>
      <t>№ 9725</t>
    </r>
    <r>
      <t xml:space="preserve">
</t>
    </r>
    <r>
      <t>06.10.2020</t>
    </r>
    <r>
      <t xml:space="preserve">
</t>
    </r>
    <r>
      <t>№ 10844</t>
    </r>
  </si>
  <si>
    <t>2020-09/55</t>
  </si>
  <si>
    <r>
      <t>28.08.2019</t>
    </r>
    <r>
      <t xml:space="preserve">
</t>
    </r>
    <r>
      <t>№ 9309</t>
    </r>
    <r>
      <t xml:space="preserve">
</t>
    </r>
    <r>
      <t>14.01.2020</t>
    </r>
    <r>
      <t xml:space="preserve">
</t>
    </r>
    <r>
      <t>№ 183</t>
    </r>
  </si>
  <si>
    <t>2019-11</t>
  </si>
  <si>
    <t>ИП Соболев Д.Б.</t>
  </si>
  <si>
    <r>
      <t>25.09.2019</t>
    </r>
    <r>
      <t xml:space="preserve">
</t>
    </r>
    <r>
      <t>№ 1747</t>
    </r>
  </si>
  <si>
    <r>
      <t>30.01.2020</t>
    </r>
    <r>
      <t xml:space="preserve">
</t>
    </r>
    <r>
      <t>№ 6157</t>
    </r>
  </si>
  <si>
    <r>
      <t>03.09.2019</t>
    </r>
    <r>
      <t xml:space="preserve">
</t>
    </r>
    <r>
      <t>№ 9535</t>
    </r>
    <r>
      <t xml:space="preserve">
</t>
    </r>
    <r>
      <t>29.05.2020</t>
    </r>
    <r>
      <t xml:space="preserve">
</t>
    </r>
    <r>
      <t>№ 4589</t>
    </r>
  </si>
  <si>
    <t>ООО "ТПК "Кузница"</t>
  </si>
  <si>
    <r>
      <t>25.09.2019</t>
    </r>
    <r>
      <t xml:space="preserve">
</t>
    </r>
    <r>
      <t>№ 1752</t>
    </r>
  </si>
  <si>
    <r>
      <t>23.06.2020</t>
    </r>
    <r>
      <t xml:space="preserve">
</t>
    </r>
    <r>
      <t>№ 8530</t>
    </r>
  </si>
  <si>
    <r>
      <t>30.10.2019</t>
    </r>
    <r>
      <t xml:space="preserve">
</t>
    </r>
    <r>
      <t>№ 12325</t>
    </r>
  </si>
  <si>
    <t>25/10/19</t>
  </si>
  <si>
    <t>ИП Борисов А.А.</t>
  </si>
  <si>
    <r>
      <t>02.12.2019</t>
    </r>
    <r>
      <t xml:space="preserve">
</t>
    </r>
    <r>
      <t>№ 2349</t>
    </r>
  </si>
  <si>
    <r>
      <t>30.01.2020</t>
    </r>
    <r>
      <t xml:space="preserve">
</t>
    </r>
    <r>
      <t>№ 6155</t>
    </r>
  </si>
  <si>
    <r>
      <t>14.11.2019</t>
    </r>
    <r>
      <t xml:space="preserve">
</t>
    </r>
    <r>
      <t>№ 12996</t>
    </r>
    <r>
      <t xml:space="preserve">
</t>
    </r>
    <r>
      <t>17.06.2020</t>
    </r>
    <r>
      <t xml:space="preserve">
</t>
    </r>
    <r>
      <t>№ 5308</t>
    </r>
    <r>
      <t xml:space="preserve">
</t>
    </r>
  </si>
  <si>
    <t>2019/95</t>
  </si>
  <si>
    <t>ИП Кустов А.С.</t>
  </si>
  <si>
    <r>
      <t>10.12.2019</t>
    </r>
    <r>
      <t xml:space="preserve">
</t>
    </r>
    <r>
      <t>№ 2449</t>
    </r>
  </si>
  <si>
    <r>
      <t>08.07.2020</t>
    </r>
    <r>
      <t xml:space="preserve">
</t>
    </r>
    <r>
      <t>№ 8551</t>
    </r>
  </si>
  <si>
    <r>
      <t>02.12.2019</t>
    </r>
    <r>
      <t xml:space="preserve">
</t>
    </r>
    <r>
      <t>№ 13816</t>
    </r>
    <r>
      <t xml:space="preserve">
</t>
    </r>
    <r>
      <t>12.03.2020</t>
    </r>
    <r>
      <t xml:space="preserve">
</t>
    </r>
    <r>
      <t>№ 2676</t>
    </r>
  </si>
  <si>
    <t>ИП Руденко Д.В.</t>
  </si>
  <si>
    <r>
      <t>21.12.2019</t>
    </r>
    <r>
      <t xml:space="preserve">
</t>
    </r>
    <r>
      <t>№ 2617</t>
    </r>
  </si>
  <si>
    <r>
      <t>31.03.2020</t>
    </r>
    <r>
      <t xml:space="preserve">
</t>
    </r>
    <r>
      <t>№ 8458</t>
    </r>
  </si>
  <si>
    <r>
      <t>29.05.2020</t>
    </r>
    <r>
      <t xml:space="preserve">
</t>
    </r>
    <r>
      <t>№ 4590</t>
    </r>
  </si>
  <si>
    <t>22/05/20</t>
  </si>
  <si>
    <r>
      <t>11.06.2020</t>
    </r>
    <r>
      <t xml:space="preserve">
</t>
    </r>
    <r>
      <t>№ 8513</t>
    </r>
  </si>
  <si>
    <r>
      <t>05.09.2019</t>
    </r>
    <r>
      <t xml:space="preserve">
</t>
    </r>
    <r>
      <t>№ 9673</t>
    </r>
    <r>
      <t xml:space="preserve">
</t>
    </r>
    <r>
      <t>30.12.2019</t>
    </r>
    <r>
      <t xml:space="preserve">
</t>
    </r>
    <r>
      <t>№ 15115</t>
    </r>
  </si>
  <si>
    <t>ООО "Сварге"</t>
  </si>
  <si>
    <r>
      <t>02.10.2019</t>
    </r>
    <r>
      <t xml:space="preserve">
</t>
    </r>
    <r>
      <t>№ 28 (возвр)</t>
    </r>
    <r>
      <t xml:space="preserve">
</t>
    </r>
    <r>
      <t>23.01.2020</t>
    </r>
    <r>
      <t xml:space="preserve">
</t>
    </r>
    <r>
      <t>№ 56 (повт)</t>
    </r>
  </si>
  <si>
    <r>
      <t>30.01.2020</t>
    </r>
    <r>
      <t xml:space="preserve">
</t>
    </r>
    <r>
      <t>№ 85</t>
    </r>
  </si>
  <si>
    <r>
      <t>11.09.2019</t>
    </r>
    <r>
      <t xml:space="preserve">
</t>
    </r>
    <r>
      <t>№ 9937</t>
    </r>
    <r>
      <t xml:space="preserve">
</t>
    </r>
    <r>
      <t>24.01.2020</t>
    </r>
    <r>
      <t xml:space="preserve">
</t>
    </r>
    <r>
      <t>№ 597</t>
    </r>
  </si>
  <si>
    <t>58</t>
  </si>
  <si>
    <t>ООО "СГЭС"</t>
  </si>
  <si>
    <r>
      <t>04.10.2019</t>
    </r>
    <r>
      <t xml:space="preserve">
</t>
    </r>
    <r>
      <t>№ 7248</t>
    </r>
  </si>
  <si>
    <r>
      <t>17.02.2020</t>
    </r>
    <r>
      <t xml:space="preserve">
</t>
    </r>
    <r>
      <t>№ 356</t>
    </r>
  </si>
  <si>
    <r>
      <t>13.03.2020</t>
    </r>
    <r>
      <t xml:space="preserve">
</t>
    </r>
    <r>
      <t>№ 2754</t>
    </r>
    <r>
      <t xml:space="preserve">
</t>
    </r>
    <r>
      <t>17.07.2020</t>
    </r>
    <r>
      <t xml:space="preserve">
</t>
    </r>
    <r>
      <t>№ 6787</t>
    </r>
  </si>
  <si>
    <t>ЕС 59</t>
  </si>
  <si>
    <t>ООО "Завод Окна Пласт 55"</t>
  </si>
  <si>
    <r>
      <t>18.05.2020</t>
    </r>
    <r>
      <t xml:space="preserve">
</t>
    </r>
    <r>
      <t>№ 978</t>
    </r>
  </si>
  <si>
    <t>ЕС 60</t>
  </si>
  <si>
    <r>
      <t>18.05.2020</t>
    </r>
    <r>
      <t xml:space="preserve">
</t>
    </r>
    <r>
      <t>№ 977</t>
    </r>
  </si>
  <si>
    <r>
      <t>17.12.2019</t>
    </r>
    <r>
      <t xml:space="preserve">
</t>
    </r>
    <r>
      <t>№ 14582</t>
    </r>
  </si>
  <si>
    <t>2019-08/26</t>
  </si>
  <si>
    <r>
      <t>31.01.2020</t>
    </r>
    <r>
      <t xml:space="preserve">
</t>
    </r>
    <r>
      <t>№ 1</t>
    </r>
  </si>
  <si>
    <r>
      <t>09.07.2020</t>
    </r>
    <r>
      <t xml:space="preserve">
</t>
    </r>
    <r>
      <t>№ 6318</t>
    </r>
    <r>
      <t xml:space="preserve">
</t>
    </r>
    <r>
      <t>21.08.2020</t>
    </r>
    <r>
      <t xml:space="preserve">
</t>
    </r>
    <r>
      <t>№ 8810</t>
    </r>
  </si>
  <si>
    <t>11/2020</t>
  </si>
  <si>
    <r>
      <t>23.07.2020</t>
    </r>
    <r>
      <t xml:space="preserve">
</t>
    </r>
    <r>
      <t>№ 8559</t>
    </r>
  </si>
  <si>
    <r>
      <t>04.09.2020</t>
    </r>
    <r>
      <t xml:space="preserve">
</t>
    </r>
    <r>
      <t>№ 8649</t>
    </r>
  </si>
  <si>
    <r>
      <t>23.09.2019</t>
    </r>
    <r>
      <t xml:space="preserve">
</t>
    </r>
    <r>
      <t>№ 10440</t>
    </r>
    <r>
      <t xml:space="preserve">
</t>
    </r>
    <r>
      <t>27.01.2020</t>
    </r>
    <r>
      <t xml:space="preserve">
</t>
    </r>
    <r>
      <t>695</t>
    </r>
  </si>
  <si>
    <t>ООО "Стройконтинент"</t>
  </si>
  <si>
    <r>
      <t>23.10.2019</t>
    </r>
    <r>
      <t xml:space="preserve">
</t>
    </r>
    <r>
      <t>№ 7611</t>
    </r>
  </si>
  <si>
    <r>
      <t>19.02.2020</t>
    </r>
    <r>
      <t xml:space="preserve">
</t>
    </r>
    <r>
      <t>№ 362</t>
    </r>
  </si>
  <si>
    <r>
      <t>04.10.2019</t>
    </r>
    <r>
      <t xml:space="preserve">
</t>
    </r>
    <r>
      <t>№ 10987</t>
    </r>
    <r>
      <t xml:space="preserve">
</t>
    </r>
    <r>
      <t>20.01.2020</t>
    </r>
    <r>
      <t xml:space="preserve">
</t>
    </r>
    <r>
      <t>№ 414</t>
    </r>
  </si>
  <si>
    <t>28/09</t>
  </si>
  <si>
    <t>ООО "МегаВаттСтрой"</t>
  </si>
  <si>
    <r>
      <t>28.10.2019</t>
    </r>
    <r>
      <t xml:space="preserve">
</t>
    </r>
    <r>
      <t>№ 2039</t>
    </r>
  </si>
  <si>
    <r>
      <t>30.01.2020</t>
    </r>
    <r>
      <t xml:space="preserve">
</t>
    </r>
    <r>
      <t>№ 6154</t>
    </r>
  </si>
  <si>
    <r>
      <t>19.02.2020</t>
    </r>
    <r>
      <t xml:space="preserve">
</t>
    </r>
    <r>
      <t>№ 1804</t>
    </r>
  </si>
  <si>
    <t>29/09</t>
  </si>
  <si>
    <r>
      <t>02.03.2020</t>
    </r>
    <r>
      <t xml:space="preserve">
</t>
    </r>
    <r>
      <t>№ 8444</t>
    </r>
  </si>
  <si>
    <r>
      <t>14.05.2020</t>
    </r>
    <r>
      <t xml:space="preserve">
</t>
    </r>
    <r>
      <t>№ 3967</t>
    </r>
  </si>
  <si>
    <t>32/12</t>
  </si>
  <si>
    <r>
      <t>30.09.2019</t>
    </r>
    <r>
      <t xml:space="preserve">
</t>
    </r>
    <r>
      <t>№ 10701</t>
    </r>
    <r>
      <t xml:space="preserve">
</t>
    </r>
    <r>
      <t>18.02.2020</t>
    </r>
    <r>
      <t xml:space="preserve">
</t>
    </r>
    <r>
      <t>№ 1720</t>
    </r>
  </si>
  <si>
    <t>1110</t>
  </si>
  <si>
    <r>
      <t>29.10.2019</t>
    </r>
    <r>
      <t xml:space="preserve">
</t>
    </r>
    <r>
      <t>№ 32</t>
    </r>
  </si>
  <si>
    <r>
      <t>03.03.2020</t>
    </r>
    <r>
      <t xml:space="preserve">
</t>
    </r>
    <r>
      <t>№ 2</t>
    </r>
  </si>
  <si>
    <r>
      <t>02.10.2019</t>
    </r>
    <r>
      <t xml:space="preserve">
</t>
    </r>
    <r>
      <t>№ 10820</t>
    </r>
    <r>
      <t xml:space="preserve">
</t>
    </r>
    <r>
      <t>20.02.2020</t>
    </r>
    <r>
      <t xml:space="preserve">
</t>
    </r>
    <r>
      <t>№ 1886</t>
    </r>
  </si>
  <si>
    <t>2309/2019</t>
  </si>
  <si>
    <r>
      <t>01.11.2019</t>
    </r>
    <r>
      <t xml:space="preserve">
</t>
    </r>
    <r>
      <t>№ 2104</t>
    </r>
  </si>
  <si>
    <r>
      <t>13.03.2020</t>
    </r>
    <r>
      <t xml:space="preserve">
</t>
    </r>
    <r>
      <t>№ 8450</t>
    </r>
  </si>
  <si>
    <r>
      <t>01.10.2019</t>
    </r>
    <r>
      <t xml:space="preserve">
</t>
    </r>
    <r>
      <t>№ 10789</t>
    </r>
    <r>
      <t xml:space="preserve">
</t>
    </r>
    <r>
      <t>без регистрации</t>
    </r>
  </si>
  <si>
    <t>13/2019</t>
  </si>
  <si>
    <r>
      <t>01.11.2019</t>
    </r>
    <r>
      <t xml:space="preserve">
</t>
    </r>
    <r>
      <t>№ 2101</t>
    </r>
  </si>
  <si>
    <r>
      <t>18.04.2020</t>
    </r>
    <r>
      <t xml:space="preserve">
</t>
    </r>
    <r>
      <t>№ 8473</t>
    </r>
  </si>
  <si>
    <r>
      <t>18.06.2020</t>
    </r>
    <r>
      <t xml:space="preserve">
</t>
    </r>
    <r>
      <t>№ 5369</t>
    </r>
    <r>
      <t xml:space="preserve">
</t>
    </r>
    <r>
      <t>18.08.2020</t>
    </r>
    <r>
      <t xml:space="preserve">
</t>
    </r>
    <r>
      <t>№ 8646</t>
    </r>
  </si>
  <si>
    <t>04/2020</t>
  </si>
  <si>
    <r>
      <t>10.09.2019</t>
    </r>
    <r>
      <t xml:space="preserve">
</t>
    </r>
    <r>
      <t>№ 9851</t>
    </r>
    <r>
      <t xml:space="preserve">
</t>
    </r>
    <r>
      <t>27.01.2020</t>
    </r>
    <r>
      <t xml:space="preserve">
</t>
    </r>
    <r>
      <t>№696</t>
    </r>
  </si>
  <si>
    <t>19-25/06/19</t>
  </si>
  <si>
    <r>
      <t>06.11.2019</t>
    </r>
    <r>
      <t xml:space="preserve">
</t>
    </r>
    <r>
      <t>№ 2130</t>
    </r>
  </si>
  <si>
    <r>
      <t>17.02.2020</t>
    </r>
    <r>
      <t xml:space="preserve">
</t>
    </r>
    <r>
      <t>№ 7735</t>
    </r>
  </si>
  <si>
    <r>
      <t>10.09.2019</t>
    </r>
    <r>
      <t xml:space="preserve">
</t>
    </r>
    <r>
      <t>№ 9851</t>
    </r>
  </si>
  <si>
    <t>20-25/06/19</t>
  </si>
  <si>
    <r>
      <t>06.11.2019</t>
    </r>
    <r>
      <t xml:space="preserve">
</t>
    </r>
    <r>
      <t>№ 2115</t>
    </r>
  </si>
  <si>
    <r>
      <t>30.01.2020</t>
    </r>
    <r>
      <t xml:space="preserve">
</t>
    </r>
    <r>
      <t>№ 6156</t>
    </r>
  </si>
  <si>
    <r>
      <t>01.10.2019</t>
    </r>
    <r>
      <t xml:space="preserve">
</t>
    </r>
    <r>
      <t>№ 10777</t>
    </r>
    <r>
      <t xml:space="preserve">
</t>
    </r>
    <r>
      <t>19.12.2019</t>
    </r>
    <r>
      <t xml:space="preserve">
</t>
    </r>
    <r>
      <t>№ 14678</t>
    </r>
  </si>
  <si>
    <t>18.09/2019</t>
  </si>
  <si>
    <r>
      <t>20.11.2019</t>
    </r>
    <r>
      <t xml:space="preserve">
</t>
    </r>
    <r>
      <t>№ 2255</t>
    </r>
  </si>
  <si>
    <r>
      <t>30.01.2020</t>
    </r>
    <r>
      <t xml:space="preserve">
</t>
    </r>
    <r>
      <t>№ 6160</t>
    </r>
  </si>
  <si>
    <t>19.09/2019</t>
  </si>
  <si>
    <r>
      <t>20.11.2019</t>
    </r>
    <r>
      <t xml:space="preserve">
</t>
    </r>
    <r>
      <t>№ 2256</t>
    </r>
  </si>
  <si>
    <r>
      <t>29.01.2020</t>
    </r>
    <r>
      <t xml:space="preserve">
</t>
    </r>
    <r>
      <t>№ 6150</t>
    </r>
  </si>
  <si>
    <t>16.09/2019</t>
  </si>
  <si>
    <r>
      <t>20.11.2019</t>
    </r>
    <r>
      <t xml:space="preserve">
</t>
    </r>
    <r>
      <t>№ 2254</t>
    </r>
  </si>
  <si>
    <r>
      <t>30.01.2020</t>
    </r>
    <r>
      <t xml:space="preserve">
</t>
    </r>
    <r>
      <t>№ 6161</t>
    </r>
  </si>
  <si>
    <t>17.09/2019</t>
  </si>
  <si>
    <r>
      <t>26.11.2019</t>
    </r>
    <r>
      <t xml:space="preserve">
</t>
    </r>
    <r>
      <t>№ 2274</t>
    </r>
  </si>
  <si>
    <r>
      <t>30.01.2020</t>
    </r>
    <r>
      <t xml:space="preserve">
</t>
    </r>
    <r>
      <t>№ 6159</t>
    </r>
  </si>
  <si>
    <r>
      <t>15.07.2020</t>
    </r>
    <r>
      <t xml:space="preserve">
</t>
    </r>
    <r>
      <t>№ 6636</t>
    </r>
    <r>
      <t xml:space="preserve">
</t>
    </r>
    <r>
      <t>21.08.2020</t>
    </r>
    <r>
      <t xml:space="preserve">
</t>
    </r>
    <r>
      <t>№ 8841</t>
    </r>
  </si>
  <si>
    <t>03/2020</t>
  </si>
  <si>
    <r>
      <t>10.09.2020</t>
    </r>
    <r>
      <t xml:space="preserve">
</t>
    </r>
    <r>
      <t>№ 9738</t>
    </r>
  </si>
  <si>
    <r>
      <t>15.10.2019</t>
    </r>
    <r>
      <t xml:space="preserve">
</t>
    </r>
    <r>
      <t>№ 11486</t>
    </r>
    <r>
      <t xml:space="preserve">
</t>
    </r>
    <r>
      <t>19.06.2020</t>
    </r>
    <r>
      <t xml:space="preserve">
</t>
    </r>
    <r>
      <t>№ 5452</t>
    </r>
  </si>
  <si>
    <t>ИП Митрюшкин С.Л.</t>
  </si>
  <si>
    <r>
      <t>20.11.2019</t>
    </r>
    <r>
      <t xml:space="preserve">
</t>
    </r>
    <r>
      <t>№ 32</t>
    </r>
  </si>
  <si>
    <r>
      <t>22.10.2019</t>
    </r>
    <r>
      <t xml:space="preserve">
</t>
    </r>
    <r>
      <t>№ 11884</t>
    </r>
    <r>
      <t xml:space="preserve">
</t>
    </r>
    <r>
      <t>16.03.2020</t>
    </r>
    <r>
      <t xml:space="preserve">
</t>
    </r>
    <r>
      <t>№ 2827</t>
    </r>
  </si>
  <si>
    <t>03/09</t>
  </si>
  <si>
    <t>ООО "Энергомонтажсервис Сибирь"</t>
  </si>
  <si>
    <r>
      <t>26.11.2019</t>
    </r>
    <r>
      <t xml:space="preserve">
</t>
    </r>
    <r>
      <t>№ 10072</t>
    </r>
  </si>
  <si>
    <r>
      <t>18.04.2020</t>
    </r>
    <r>
      <t xml:space="preserve">
</t>
    </r>
    <r>
      <t>№ 931</t>
    </r>
  </si>
  <si>
    <r>
      <t>20.02.2020</t>
    </r>
    <r>
      <t xml:space="preserve">
</t>
    </r>
    <r>
      <t>№ 1863</t>
    </r>
    <r>
      <t xml:space="preserve">
</t>
    </r>
    <r>
      <t>16.03.2020</t>
    </r>
    <r>
      <t xml:space="preserve">
</t>
    </r>
    <r>
      <t>№ 2826</t>
    </r>
  </si>
  <si>
    <t>04/19</t>
  </si>
  <si>
    <r>
      <t>13.03.2020</t>
    </r>
    <r>
      <t xml:space="preserve">
</t>
    </r>
    <r>
      <t>№ 855</t>
    </r>
  </si>
  <si>
    <r>
      <t>31.03.2020</t>
    </r>
    <r>
      <t xml:space="preserve">
</t>
    </r>
    <r>
      <t>№ 923</t>
    </r>
  </si>
  <si>
    <r>
      <t>02.07.2020</t>
    </r>
    <r>
      <t xml:space="preserve">
</t>
    </r>
    <r>
      <t>№ 5932</t>
    </r>
  </si>
  <si>
    <t>03/20</t>
  </si>
  <si>
    <r>
      <t>22.07.2020</t>
    </r>
    <r>
      <t xml:space="preserve">
</t>
    </r>
    <r>
      <t>№ 1181</t>
    </r>
  </si>
  <si>
    <r>
      <t>09.09.2020</t>
    </r>
    <r>
      <t xml:space="preserve">
</t>
    </r>
    <r>
      <t>№ 9672</t>
    </r>
    <r>
      <t xml:space="preserve">
</t>
    </r>
    <r>
      <t>03.11.2020</t>
    </r>
    <r>
      <t xml:space="preserve">
</t>
    </r>
    <r>
      <t>№ 12069</t>
    </r>
  </si>
  <si>
    <t>ООО "Рэдианс"</t>
  </si>
  <si>
    <r>
      <t>30.10.2019</t>
    </r>
    <r>
      <t xml:space="preserve">
</t>
    </r>
    <r>
      <t>№ 12275</t>
    </r>
    <r>
      <t xml:space="preserve">
</t>
    </r>
    <r>
      <t>19.02.2020</t>
    </r>
    <r>
      <t xml:space="preserve">
</t>
    </r>
    <r>
      <t>№ 1814</t>
    </r>
  </si>
  <si>
    <t>ОМС281019</t>
  </si>
  <si>
    <r>
      <t>28.11.2019</t>
    </r>
    <r>
      <t xml:space="preserve">
</t>
    </r>
    <r>
      <t>№ 11634</t>
    </r>
  </si>
  <si>
    <r>
      <t>02.03.2020</t>
    </r>
    <r>
      <t xml:space="preserve">
</t>
    </r>
    <r>
      <t>№ 816</t>
    </r>
  </si>
  <si>
    <r>
      <t>07.11.2019</t>
    </r>
    <r>
      <t xml:space="preserve">
</t>
    </r>
    <r>
      <t>№ 12662</t>
    </r>
    <r>
      <t xml:space="preserve">
</t>
    </r>
    <r>
      <t>16.03.2020</t>
    </r>
    <r>
      <t xml:space="preserve">
</t>
    </r>
    <r>
      <t>№ 2828</t>
    </r>
  </si>
  <si>
    <t>01/19</t>
  </si>
  <si>
    <r>
      <t>28.11.2019</t>
    </r>
    <r>
      <t xml:space="preserve">
</t>
    </r>
    <r>
      <t>№ 11632</t>
    </r>
  </si>
  <si>
    <r>
      <t>31.03.2020</t>
    </r>
    <r>
      <t xml:space="preserve">
</t>
    </r>
    <r>
      <t>№ 922</t>
    </r>
  </si>
  <si>
    <r>
      <t>05.08.2020</t>
    </r>
    <r>
      <t xml:space="preserve">
</t>
    </r>
    <r>
      <t>№ 8031</t>
    </r>
  </si>
  <si>
    <t>ООО "Абсолютстройэксперт"</t>
  </si>
  <si>
    <r>
      <t>07.09.2020</t>
    </r>
    <r>
      <t xml:space="preserve">
</t>
    </r>
    <r>
      <t>№ 1405</t>
    </r>
  </si>
  <si>
    <r>
      <t>26.09.2019</t>
    </r>
    <r>
      <t xml:space="preserve">
</t>
    </r>
    <r>
      <t>№ 10599</t>
    </r>
    <r>
      <t xml:space="preserve">
</t>
    </r>
    <r>
      <t>27.03.2020</t>
    </r>
  </si>
  <si>
    <t>77/2019</t>
  </si>
  <si>
    <t>ООО СПК "МегаСтрой"</t>
  </si>
  <si>
    <r>
      <t>01.11.2019</t>
    </r>
    <r>
      <t xml:space="preserve">
</t>
    </r>
    <r>
      <t>№ 2102</t>
    </r>
  </si>
  <si>
    <r>
      <t>18.04.2020</t>
    </r>
    <r>
      <t xml:space="preserve">
</t>
    </r>
    <r>
      <t>№ 8471</t>
    </r>
  </si>
  <si>
    <r>
      <t>20.05.2020</t>
    </r>
    <r>
      <t xml:space="preserve">
</t>
    </r>
    <r>
      <t>№ 4203</t>
    </r>
  </si>
  <si>
    <t>106/2020</t>
  </si>
  <si>
    <r>
      <t>11.06.2020</t>
    </r>
    <r>
      <t xml:space="preserve">
</t>
    </r>
    <r>
      <t>№ 8514</t>
    </r>
  </si>
  <si>
    <t>482</t>
  </si>
  <si>
    <t>ООО "ПКФ "Модус-Сервис"</t>
  </si>
  <si>
    <r>
      <t>04.06.2020</t>
    </r>
    <r>
      <t xml:space="preserve">
</t>
    </r>
    <r>
      <t>№ 8512</t>
    </r>
  </si>
  <si>
    <t>434</t>
  </si>
  <si>
    <r>
      <t>11.06.2020</t>
    </r>
    <r>
      <t xml:space="preserve">
</t>
    </r>
    <r>
      <t>№ 8515</t>
    </r>
  </si>
  <si>
    <r>
      <t>19.10.2020</t>
    </r>
    <r>
      <t xml:space="preserve">
</t>
    </r>
    <r>
      <t>№ 11391</t>
    </r>
  </si>
  <si>
    <t>110/2020</t>
  </si>
  <si>
    <r>
      <t>27.10.2020</t>
    </r>
    <r>
      <t xml:space="preserve">
</t>
    </r>
    <r>
      <t>№ 8732</t>
    </r>
  </si>
  <si>
    <r>
      <t>23.10.2020</t>
    </r>
    <r>
      <t xml:space="preserve">
</t>
    </r>
    <r>
      <t>№ 11643</t>
    </r>
  </si>
  <si>
    <t>533</t>
  </si>
  <si>
    <r>
      <t>08.11.2019</t>
    </r>
    <r>
      <t xml:space="preserve">
</t>
    </r>
    <r>
      <t>№ 12711</t>
    </r>
    <r>
      <t xml:space="preserve">
</t>
    </r>
    <r>
      <t>29.07.2020</t>
    </r>
    <r>
      <t xml:space="preserve">
</t>
    </r>
    <r>
      <t>№ 7316</t>
    </r>
  </si>
  <si>
    <t>0611</t>
  </si>
  <si>
    <r>
      <t>10.12.2019</t>
    </r>
    <r>
      <t xml:space="preserve">
</t>
    </r>
    <r>
      <t>№ 12269</t>
    </r>
  </si>
  <si>
    <r>
      <t>12.08.2020</t>
    </r>
    <r>
      <t xml:space="preserve">
</t>
    </r>
    <r>
      <t>№ 1263</t>
    </r>
  </si>
  <si>
    <r>
      <t>05.11.2019</t>
    </r>
    <r>
      <t xml:space="preserve">
</t>
    </r>
    <r>
      <t>№ 12517</t>
    </r>
    <r>
      <t xml:space="preserve">
</t>
    </r>
    <r>
      <t>04.02.2020</t>
    </r>
    <r>
      <t xml:space="preserve">
</t>
    </r>
    <r>
      <t>№ 1008</t>
    </r>
  </si>
  <si>
    <t>05-11/2019</t>
  </si>
  <si>
    <r>
      <t>04.12.2019</t>
    </r>
    <r>
      <t xml:space="preserve">
</t>
    </r>
    <r>
      <t>№ 11651</t>
    </r>
  </si>
  <si>
    <r>
      <t>19.02.2020</t>
    </r>
    <r>
      <t xml:space="preserve">
</t>
    </r>
    <r>
      <t>№ 363</t>
    </r>
  </si>
  <si>
    <r>
      <t>30.12.2019</t>
    </r>
    <r>
      <t xml:space="preserve">
</t>
    </r>
    <r>
      <t>№ 15107</t>
    </r>
    <r>
      <t xml:space="preserve">
</t>
    </r>
    <r>
      <t>04.02.2020</t>
    </r>
    <r>
      <t xml:space="preserve">
</t>
    </r>
    <r>
      <t>№ 1009</t>
    </r>
  </si>
  <si>
    <t>24-12/2019</t>
  </si>
  <si>
    <r>
      <t>31.01.2020</t>
    </r>
    <r>
      <t xml:space="preserve">
</t>
    </r>
    <r>
      <t>№ 55</t>
    </r>
  </si>
  <si>
    <r>
      <t>19.02.2020</t>
    </r>
    <r>
      <t xml:space="preserve">
</t>
    </r>
    <r>
      <t>№ 364</t>
    </r>
  </si>
  <si>
    <r>
      <t>31.07.2020</t>
    </r>
    <r>
      <t xml:space="preserve">
</t>
    </r>
    <r>
      <t>№ 7437</t>
    </r>
    <r>
      <t xml:space="preserve">
</t>
    </r>
    <r>
      <t>21.09.2020</t>
    </r>
    <r>
      <t xml:space="preserve">
</t>
    </r>
    <r>
      <t>№ 10137</t>
    </r>
  </si>
  <si>
    <t>1007-20</t>
  </si>
  <si>
    <r>
      <t>21.08.2020</t>
    </r>
    <r>
      <t xml:space="preserve">
</t>
    </r>
    <r>
      <t>№ 1320</t>
    </r>
  </si>
  <si>
    <r>
      <t>03.03.2020</t>
    </r>
    <r>
      <t xml:space="preserve">
</t>
    </r>
    <r>
      <t>№ 2284</t>
    </r>
    <r>
      <t xml:space="preserve">
</t>
    </r>
    <r>
      <t>18.05.2020</t>
    </r>
    <r>
      <t xml:space="preserve">
</t>
    </r>
    <r>
      <t>№ 4063</t>
    </r>
  </si>
  <si>
    <t>17/19</t>
  </si>
  <si>
    <r>
      <t>18.03.2020</t>
    </r>
    <r>
      <t xml:space="preserve">
</t>
    </r>
    <r>
      <t>№ 8455</t>
    </r>
  </si>
  <si>
    <r>
      <t>27.05.2020</t>
    </r>
    <r>
      <t xml:space="preserve">
</t>
    </r>
    <r>
      <t>№ 8500</t>
    </r>
  </si>
  <si>
    <r>
      <t>18.05.2020</t>
    </r>
    <r>
      <t xml:space="preserve">
</t>
    </r>
    <r>
      <t>№ 4062</t>
    </r>
    <r>
      <t xml:space="preserve">
</t>
    </r>
    <r>
      <t>09.07.2020</t>
    </r>
  </si>
  <si>
    <t>05/2020</t>
  </si>
  <si>
    <r>
      <t>27.05.2020</t>
    </r>
    <r>
      <t xml:space="preserve">
</t>
    </r>
    <r>
      <t>№ 8499</t>
    </r>
  </si>
  <si>
    <r>
      <t>22.07.2020</t>
    </r>
    <r>
      <t xml:space="preserve">
</t>
    </r>
    <r>
      <t>№ 8558</t>
    </r>
  </si>
  <si>
    <r>
      <t>18.05.2020</t>
    </r>
    <r>
      <t xml:space="preserve">
</t>
    </r>
    <r>
      <t>№ 4061</t>
    </r>
    <r>
      <t xml:space="preserve">
</t>
    </r>
    <r>
      <t>09.07.2020</t>
    </r>
    <r>
      <t xml:space="preserve">
</t>
    </r>
    <r>
      <t>№ 6309</t>
    </r>
  </si>
  <si>
    <r>
      <t>16.06.2020</t>
    </r>
    <r>
      <t xml:space="preserve">
</t>
    </r>
    <r>
      <t>№ 8521</t>
    </r>
  </si>
  <si>
    <r>
      <t>23.07.2020</t>
    </r>
    <r>
      <t xml:space="preserve">
</t>
    </r>
    <r>
      <t>№ 8561</t>
    </r>
  </si>
  <si>
    <r>
      <t>04.10.2019</t>
    </r>
    <r>
      <t xml:space="preserve">
</t>
    </r>
    <r>
      <t>№ 10972</t>
    </r>
    <r>
      <t xml:space="preserve">
</t>
    </r>
    <r>
      <t>30.01.2020</t>
    </r>
    <r>
      <t xml:space="preserve">
</t>
    </r>
    <r>
      <t>№855</t>
    </r>
  </si>
  <si>
    <t>3/10</t>
  </si>
  <si>
    <r>
      <t>18.11.2019</t>
    </r>
    <r>
      <t xml:space="preserve">
</t>
    </r>
    <r>
      <t>№ 2226</t>
    </r>
  </si>
  <si>
    <r>
      <t>19.02.2020</t>
    </r>
    <r>
      <t xml:space="preserve">
</t>
    </r>
    <r>
      <t>№ 7747</t>
    </r>
  </si>
  <si>
    <r>
      <t>22.01.2020</t>
    </r>
    <r>
      <t xml:space="preserve">
</t>
    </r>
    <r>
      <t>№ 489</t>
    </r>
    <r>
      <t xml:space="preserve">
</t>
    </r>
    <r>
      <t>_.04.2020</t>
    </r>
    <r>
      <t xml:space="preserve">
</t>
    </r>
    <r>
      <t>№ __</t>
    </r>
  </si>
  <si>
    <t xml:space="preserve">26-1с/2019 </t>
  </si>
  <si>
    <r>
      <t>06.02.2020</t>
    </r>
    <r>
      <t xml:space="preserve">
</t>
    </r>
    <r>
      <t>№ 6794</t>
    </r>
  </si>
  <si>
    <r>
      <t>06.05.2020</t>
    </r>
    <r>
      <t xml:space="preserve">
</t>
    </r>
    <r>
      <t>№ 8481</t>
    </r>
  </si>
  <si>
    <r>
      <t>31.01.2020</t>
    </r>
    <r>
      <t xml:space="preserve">
</t>
    </r>
    <r>
      <t>№ 894</t>
    </r>
    <r>
      <t xml:space="preserve">
</t>
    </r>
    <r>
      <t>14.05.2020</t>
    </r>
    <r>
      <t xml:space="preserve">
</t>
    </r>
    <r>
      <t>№ 3964</t>
    </r>
  </si>
  <si>
    <t>28/01-20</t>
  </si>
  <si>
    <t>ООО "ОмскМонолит"</t>
  </si>
  <si>
    <r>
      <t>19.02.2020</t>
    </r>
    <r>
      <t xml:space="preserve">
</t>
    </r>
    <r>
      <t>№ 7748</t>
    </r>
  </si>
  <si>
    <r>
      <t>25.05.2020</t>
    </r>
    <r>
      <t xml:space="preserve">
</t>
    </r>
    <r>
      <t>№ 8490</t>
    </r>
  </si>
  <si>
    <r>
      <t>14.05.2020</t>
    </r>
    <r>
      <t xml:space="preserve">
</t>
    </r>
    <r>
      <t>№ 3963</t>
    </r>
  </si>
  <si>
    <t>20/03-20</t>
  </si>
  <si>
    <r>
      <t>04.02.2020</t>
    </r>
    <r>
      <t xml:space="preserve">
</t>
    </r>
    <r>
      <t>№ 1051</t>
    </r>
    <r>
      <t xml:space="preserve">
</t>
    </r>
    <r>
      <t>23.03.2020</t>
    </r>
    <r>
      <t xml:space="preserve">
</t>
    </r>
    <r>
      <t>№ 3156</t>
    </r>
  </si>
  <si>
    <t>01/02</t>
  </si>
  <si>
    <r>
      <t>25.02.2020</t>
    </r>
    <r>
      <t xml:space="preserve">
</t>
    </r>
    <r>
      <t>№ 8436</t>
    </r>
  </si>
  <si>
    <r>
      <t>18.04.2020</t>
    </r>
    <r>
      <t xml:space="preserve">
</t>
    </r>
    <r>
      <t>№ 8470</t>
    </r>
  </si>
  <si>
    <r>
      <t>22.05.2020</t>
    </r>
    <r>
      <t xml:space="preserve">
</t>
    </r>
    <r>
      <t>№ 4257</t>
    </r>
  </si>
  <si>
    <t>09/04</t>
  </si>
  <si>
    <r>
      <t>04.06.2020</t>
    </r>
    <r>
      <t xml:space="preserve">
</t>
    </r>
    <r>
      <t>№ 8508</t>
    </r>
  </si>
  <si>
    <r>
      <t>11.02.2020</t>
    </r>
    <r>
      <t xml:space="preserve">
</t>
    </r>
    <r>
      <t>№ 1459</t>
    </r>
    <r>
      <t xml:space="preserve">
</t>
    </r>
    <r>
      <t>30.07.2020</t>
    </r>
    <r>
      <t xml:space="preserve">
</t>
    </r>
    <r>
      <t>№ 7424</t>
    </r>
  </si>
  <si>
    <t>09/02-20</t>
  </si>
  <si>
    <t>ООО "Строймодуль"</t>
  </si>
  <si>
    <r>
      <t>20.05.2020</t>
    </r>
    <r>
      <t xml:space="preserve">
</t>
    </r>
    <r>
      <t>№ 8488</t>
    </r>
  </si>
  <si>
    <r>
      <t>26.08.2020</t>
    </r>
    <r>
      <t xml:space="preserve">
</t>
    </r>
    <r>
      <t>№ 8622</t>
    </r>
  </si>
  <si>
    <r>
      <t>11.02.2020</t>
    </r>
    <r>
      <t xml:space="preserve">
</t>
    </r>
    <r>
      <t>№1459</t>
    </r>
    <r>
      <t xml:space="preserve">
</t>
    </r>
    <r>
      <t>15.05.2020</t>
    </r>
    <r>
      <t xml:space="preserve">
</t>
    </r>
    <r>
      <t>№ 4040</t>
    </r>
  </si>
  <si>
    <t>СМ.20.12.19/1</t>
  </si>
  <si>
    <t>ООО "Сибирский медведь-МОНОЛИТ"</t>
  </si>
  <si>
    <r>
      <t>31.03.2020</t>
    </r>
    <r>
      <t xml:space="preserve">
</t>
    </r>
    <r>
      <t>№ 8463</t>
    </r>
  </si>
  <si>
    <r>
      <t>27.05.2020</t>
    </r>
    <r>
      <t xml:space="preserve">
</t>
    </r>
    <r>
      <t>№ 8504</t>
    </r>
  </si>
  <si>
    <r>
      <t>11.02.2020</t>
    </r>
    <r>
      <t xml:space="preserve">
</t>
    </r>
    <r>
      <t>№ 1460</t>
    </r>
  </si>
  <si>
    <t>ИП Кезь Т.А.</t>
  </si>
  <si>
    <r>
      <t>02.04.2020</t>
    </r>
    <r>
      <t xml:space="preserve">
</t>
    </r>
    <r>
      <t>№ 8467</t>
    </r>
  </si>
  <si>
    <r>
      <t>12.02.2020</t>
    </r>
    <r>
      <t xml:space="preserve">
</t>
    </r>
    <r>
      <t>№ 1483</t>
    </r>
    <r>
      <t xml:space="preserve">
</t>
    </r>
    <r>
      <t>06.07.2020</t>
    </r>
    <r>
      <t xml:space="preserve">
</t>
    </r>
    <r>
      <t>№ 6040</t>
    </r>
  </si>
  <si>
    <r>
      <t>13.03.2020</t>
    </r>
    <r>
      <t xml:space="preserve">
</t>
    </r>
    <r>
      <t>№ 850</t>
    </r>
  </si>
  <si>
    <r>
      <t>22.07.2020</t>
    </r>
    <r>
      <t xml:space="preserve">
</t>
    </r>
    <r>
      <t>№ 1169</t>
    </r>
  </si>
  <si>
    <t>13</t>
  </si>
  <si>
    <r>
      <t>13.03.2020</t>
    </r>
    <r>
      <t xml:space="preserve">
</t>
    </r>
    <r>
      <t>№ 849</t>
    </r>
  </si>
  <si>
    <r>
      <t>22.07.2020</t>
    </r>
    <r>
      <t xml:space="preserve">
</t>
    </r>
    <r>
      <t>№ 1170</t>
    </r>
  </si>
  <si>
    <r>
      <t>12.02.2020</t>
    </r>
    <r>
      <t xml:space="preserve">
</t>
    </r>
    <r>
      <t>№ 1482</t>
    </r>
    <r>
      <t xml:space="preserve">
</t>
    </r>
    <r>
      <t>24.08.2020</t>
    </r>
    <r>
      <t xml:space="preserve">
</t>
    </r>
    <r>
      <t>№ 8906</t>
    </r>
  </si>
  <si>
    <r>
      <t>13.03.2020</t>
    </r>
    <r>
      <t xml:space="preserve">
</t>
    </r>
    <r>
      <t>№ 852</t>
    </r>
  </si>
  <si>
    <r>
      <t>12.02.2020</t>
    </r>
    <r>
      <t xml:space="preserve">
</t>
    </r>
    <r>
      <t>№ 1482</t>
    </r>
    <r>
      <t xml:space="preserve">
</t>
    </r>
    <r>
      <t>19.05.2020</t>
    </r>
    <r>
      <t xml:space="preserve">
</t>
    </r>
    <r>
      <t>№ 4133</t>
    </r>
  </si>
  <si>
    <r>
      <t>13.03.2020</t>
    </r>
    <r>
      <t xml:space="preserve">
</t>
    </r>
    <r>
      <t>№ 851</t>
    </r>
  </si>
  <si>
    <r>
      <t>27.05.2020</t>
    </r>
    <r>
      <t xml:space="preserve">
</t>
    </r>
    <r>
      <t>№ 1011</t>
    </r>
  </si>
  <si>
    <r>
      <t>20.02.2020</t>
    </r>
    <r>
      <t xml:space="preserve">
</t>
    </r>
    <r>
      <t>№ 1845</t>
    </r>
    <r>
      <t xml:space="preserve">
</t>
    </r>
    <r>
      <t>13.05.2020</t>
    </r>
    <r>
      <t xml:space="preserve">
</t>
    </r>
    <r>
      <t>№ 3928</t>
    </r>
  </si>
  <si>
    <t>ООО "РемРКовля"</t>
  </si>
  <si>
    <r>
      <t>02.03.2020</t>
    </r>
    <r>
      <t xml:space="preserve">
</t>
    </r>
    <r>
      <t>№ 8442</t>
    </r>
  </si>
  <si>
    <r>
      <t>26.02.2020</t>
    </r>
    <r>
      <t xml:space="preserve">
</t>
    </r>
    <r>
      <t>№ 2022</t>
    </r>
    <r>
      <t xml:space="preserve">
</t>
    </r>
    <r>
      <t>07.07.2020</t>
    </r>
    <r>
      <t xml:space="preserve">
</t>
    </r>
    <r>
      <t>№ 6162</t>
    </r>
  </si>
  <si>
    <t>03</t>
  </si>
  <si>
    <t>ИП Соболев В.К.</t>
  </si>
  <si>
    <r>
      <t>13.03.2020</t>
    </r>
    <r>
      <t xml:space="preserve">
</t>
    </r>
    <r>
      <t>№ 858</t>
    </r>
  </si>
  <si>
    <r>
      <t>03.03.2020</t>
    </r>
    <r>
      <t xml:space="preserve">
</t>
    </r>
    <r>
      <t>№ 2311</t>
    </r>
    <r>
      <t xml:space="preserve">
</t>
    </r>
    <r>
      <t>25.05.2020</t>
    </r>
    <r>
      <t xml:space="preserve">
</t>
    </r>
    <r>
      <t>№ 4291</t>
    </r>
  </si>
  <si>
    <t>32-1с/2020</t>
  </si>
  <si>
    <r>
      <t>04.06.2020</t>
    </r>
    <r>
      <t xml:space="preserve">
</t>
    </r>
    <r>
      <t>№ 8511</t>
    </r>
  </si>
  <si>
    <r>
      <t>12.03.2020</t>
    </r>
    <r>
      <t xml:space="preserve">
</t>
    </r>
    <r>
      <t>№ 2670</t>
    </r>
    <r>
      <t xml:space="preserve">
</t>
    </r>
    <r>
      <t>02.06.2020</t>
    </r>
    <r>
      <t xml:space="preserve">
</t>
    </r>
    <r>
      <t>№ 4686</t>
    </r>
  </si>
  <si>
    <t>ООО "Сибмикс"</t>
  </si>
  <si>
    <r>
      <t>20.03.2020</t>
    </r>
    <r>
      <t xml:space="preserve">
</t>
    </r>
    <r>
      <t>№ 879</t>
    </r>
  </si>
  <si>
    <r>
      <t>11.06.2020</t>
    </r>
    <r>
      <t xml:space="preserve">
</t>
    </r>
    <r>
      <t>№ 1082</t>
    </r>
  </si>
  <si>
    <r>
      <t>12.03.2020</t>
    </r>
    <r>
      <t xml:space="preserve">
</t>
    </r>
    <r>
      <t>№ 2670</t>
    </r>
    <r>
      <t xml:space="preserve">
</t>
    </r>
    <r>
      <t>22.06.2020</t>
    </r>
    <r>
      <t xml:space="preserve">
</t>
    </r>
    <r>
      <t>№ 5546</t>
    </r>
  </si>
  <si>
    <r>
      <t>21.05.2020</t>
    </r>
    <r>
      <t xml:space="preserve">
</t>
    </r>
    <r>
      <t>№ 988</t>
    </r>
  </si>
  <si>
    <r>
      <t>13.03.2020</t>
    </r>
    <r>
      <t xml:space="preserve">
</t>
    </r>
    <r>
      <t>№ 2745</t>
    </r>
    <r>
      <t xml:space="preserve">
</t>
    </r>
    <r>
      <t>30.06.2020</t>
    </r>
    <r>
      <t xml:space="preserve">
</t>
    </r>
    <r>
      <t>№ 5848</t>
    </r>
  </si>
  <si>
    <t>ИП Стадниченко Е.Ю.</t>
  </si>
  <si>
    <r>
      <t>21.04.2020</t>
    </r>
    <r>
      <t xml:space="preserve">
</t>
    </r>
    <r>
      <t>№ 941</t>
    </r>
  </si>
  <si>
    <r>
      <t>17.07.2020</t>
    </r>
    <r>
      <t xml:space="preserve">
</t>
    </r>
    <r>
      <t>№ 1160</t>
    </r>
  </si>
  <si>
    <r>
      <t>18.03.2020</t>
    </r>
    <r>
      <t xml:space="preserve">
</t>
    </r>
    <r>
      <t>№ 2933</t>
    </r>
    <r>
      <t xml:space="preserve">
</t>
    </r>
    <r>
      <t>13.07.2020</t>
    </r>
    <r>
      <t xml:space="preserve">
</t>
    </r>
    <r>
      <t>№ 6425</t>
    </r>
  </si>
  <si>
    <t>2020-03-18</t>
  </si>
  <si>
    <r>
      <t>18.03.2020</t>
    </r>
    <r>
      <t xml:space="preserve">
</t>
    </r>
    <r>
      <t>№ 2919</t>
    </r>
  </si>
  <si>
    <t>2020/03/01</t>
  </si>
  <si>
    <t>ООО "ПСК "Синергия"</t>
  </si>
  <si>
    <r>
      <t>18.04.2020</t>
    </r>
    <r>
      <t xml:space="preserve">
</t>
    </r>
    <r>
      <t>№ 8476</t>
    </r>
  </si>
  <si>
    <r>
      <t>12.03.2020</t>
    </r>
    <r>
      <t xml:space="preserve">
</t>
    </r>
    <r>
      <t>№ 2696</t>
    </r>
    <r>
      <t xml:space="preserve">
</t>
    </r>
    <r>
      <t>26.05.2020</t>
    </r>
    <r>
      <t xml:space="preserve">
</t>
    </r>
    <r>
      <t>№ 4383</t>
    </r>
  </si>
  <si>
    <t>04/03</t>
  </si>
  <si>
    <r>
      <t>18.04.2020</t>
    </r>
    <r>
      <t xml:space="preserve">
</t>
    </r>
    <r>
      <t>№ 8475</t>
    </r>
  </si>
  <si>
    <t>14/05</t>
  </si>
  <si>
    <r>
      <t>25.03.2020</t>
    </r>
    <r>
      <t xml:space="preserve">
</t>
    </r>
    <r>
      <t>№ 3259</t>
    </r>
  </si>
  <si>
    <t>ИП Кужбанова Д.С.</t>
  </si>
  <si>
    <r>
      <t>18.05.2020</t>
    </r>
    <r>
      <t xml:space="preserve">
</t>
    </r>
    <r>
      <t>№ 975</t>
    </r>
  </si>
  <si>
    <r>
      <t>15.05.2020</t>
    </r>
    <r>
      <t xml:space="preserve">
</t>
    </r>
    <r>
      <t>№ 4028</t>
    </r>
    <r>
      <t xml:space="preserve">
</t>
    </r>
    <r>
      <t>02.07.2020</t>
    </r>
    <r>
      <t xml:space="preserve">
</t>
    </r>
    <r>
      <t>№ 5949</t>
    </r>
  </si>
  <si>
    <t>06/2020</t>
  </si>
  <si>
    <r>
      <t>21.05.2020</t>
    </r>
    <r>
      <t xml:space="preserve">
</t>
    </r>
    <r>
      <t>№ 8487</t>
    </r>
  </si>
  <si>
    <r>
      <t>22.07.2020</t>
    </r>
    <r>
      <t xml:space="preserve">
</t>
    </r>
    <r>
      <t>№ 8563</t>
    </r>
  </si>
  <si>
    <r>
      <t>18.05.2020</t>
    </r>
    <r>
      <t xml:space="preserve">
</t>
    </r>
    <r>
      <t>№ 4121</t>
    </r>
    <r>
      <t xml:space="preserve">
</t>
    </r>
    <r>
      <t>03.09.2020</t>
    </r>
    <r>
      <t xml:space="preserve">
</t>
    </r>
    <r>
      <t>№ 9398</t>
    </r>
  </si>
  <si>
    <t>01/04-КР/2020</t>
  </si>
  <si>
    <r>
      <t>18.05.2020</t>
    </r>
    <r>
      <t xml:space="preserve">
</t>
    </r>
    <r>
      <t>№ 4123</t>
    </r>
    <r>
      <t xml:space="preserve">
</t>
    </r>
    <r>
      <t>03.08.2020</t>
    </r>
    <r>
      <t xml:space="preserve">
</t>
    </r>
    <r>
      <t>№ 7558</t>
    </r>
  </si>
  <si>
    <t>279</t>
  </si>
  <si>
    <r>
      <t>18.05.2020</t>
    </r>
    <r>
      <t xml:space="preserve">
</t>
    </r>
    <r>
      <t>№ 4123</t>
    </r>
    <r>
      <t xml:space="preserve">
</t>
    </r>
    <r>
      <t>03.09.2020</t>
    </r>
    <r>
      <t xml:space="preserve">
</t>
    </r>
    <r>
      <t>№ 9402</t>
    </r>
  </si>
  <si>
    <t>4930а</t>
  </si>
  <si>
    <r>
      <t>18.05.2020</t>
    </r>
    <r>
      <t xml:space="preserve">
</t>
    </r>
    <r>
      <t>№ 4123</t>
    </r>
    <r>
      <t xml:space="preserve">
</t>
    </r>
    <r>
      <t>13.07.2020</t>
    </r>
    <r>
      <t xml:space="preserve">
</t>
    </r>
    <r>
      <t>№ 6446</t>
    </r>
  </si>
  <si>
    <t>4930</t>
  </si>
  <si>
    <r>
      <t>25.05.2020</t>
    </r>
    <r>
      <t xml:space="preserve">
</t>
    </r>
    <r>
      <t>№ 4330</t>
    </r>
    <r>
      <t xml:space="preserve">
</t>
    </r>
    <r>
      <t>12.08.2020</t>
    </r>
    <r>
      <t xml:space="preserve">
</t>
    </r>
    <r>
      <t>№ 8387</t>
    </r>
  </si>
  <si>
    <t>15-12/05/20</t>
  </si>
  <si>
    <r>
      <t>22.06.2020</t>
    </r>
    <r>
      <t xml:space="preserve">
</t>
    </r>
    <r>
      <t>№ 1100</t>
    </r>
  </si>
  <si>
    <r>
      <t>28.08.2020</t>
    </r>
    <r>
      <t xml:space="preserve">
</t>
    </r>
    <r>
      <t>№ 1357</t>
    </r>
  </si>
  <si>
    <r>
      <t>25.05.2020</t>
    </r>
    <r>
      <t xml:space="preserve">
</t>
    </r>
    <r>
      <t>№ 4330</t>
    </r>
    <r>
      <t xml:space="preserve">
</t>
    </r>
    <r>
      <t>21.09.2020</t>
    </r>
    <r>
      <t xml:space="preserve">
</t>
    </r>
    <r>
      <t>№ 10135</t>
    </r>
  </si>
  <si>
    <t>10-12/05/20</t>
  </si>
  <si>
    <r>
      <t>04.06.2020</t>
    </r>
    <r>
      <t xml:space="preserve">
</t>
    </r>
    <r>
      <t>№ 1055</t>
    </r>
  </si>
  <si>
    <r>
      <t>22.05.2020</t>
    </r>
    <r>
      <t xml:space="preserve">
</t>
    </r>
    <r>
      <t>№ 4273</t>
    </r>
    <r>
      <t xml:space="preserve">
</t>
    </r>
    <r>
      <t>04.08.2020</t>
    </r>
    <r>
      <t xml:space="preserve">
</t>
    </r>
    <r>
      <t>№ 7576</t>
    </r>
  </si>
  <si>
    <t>10-М2020</t>
  </si>
  <si>
    <t>ИП Кунгуров М.В.</t>
  </si>
  <si>
    <t>3 ПП от 04.06.2020</t>
  </si>
  <si>
    <t>3 ПП от 27.08.2020</t>
  </si>
  <si>
    <r>
      <t>29.05.2020</t>
    </r>
    <r>
      <t xml:space="preserve">
</t>
    </r>
    <r>
      <t>№ 4591</t>
    </r>
    <r>
      <t xml:space="preserve">
</t>
    </r>
    <r>
      <t>29.07.2020</t>
    </r>
    <r>
      <t xml:space="preserve">
</t>
    </r>
    <r>
      <t>№ 7309</t>
    </r>
    <r>
      <t xml:space="preserve">
</t>
    </r>
  </si>
  <si>
    <t>28/05-20</t>
  </si>
  <si>
    <r>
      <t>16.06.2020</t>
    </r>
    <r>
      <t xml:space="preserve">
</t>
    </r>
    <r>
      <t>№ 8518</t>
    </r>
  </si>
  <si>
    <r>
      <t>11.08.2020</t>
    </r>
    <r>
      <t xml:space="preserve">
</t>
    </r>
    <r>
      <t>№ 8591</t>
    </r>
  </si>
  <si>
    <r>
      <t>29.05.2020</t>
    </r>
    <r>
      <t xml:space="preserve">
</t>
    </r>
    <r>
      <t>№ 4591</t>
    </r>
    <r>
      <t xml:space="preserve">
</t>
    </r>
    <r>
      <t>17.07.2020</t>
    </r>
    <r>
      <t xml:space="preserve">
</t>
    </r>
    <r>
      <t>№ 6801</t>
    </r>
  </si>
  <si>
    <t>29/05-20</t>
  </si>
  <si>
    <r>
      <t>16.06.2020</t>
    </r>
    <r>
      <t xml:space="preserve">
</t>
    </r>
    <r>
      <t>№ 8517</t>
    </r>
  </si>
  <si>
    <r>
      <t>31.07.2020</t>
    </r>
    <r>
      <t xml:space="preserve">
</t>
    </r>
    <r>
      <t>№ 8580</t>
    </r>
  </si>
  <si>
    <r>
      <t>27.05.2020</t>
    </r>
    <r>
      <t xml:space="preserve">
</t>
    </r>
    <r>
      <t>№ 4472</t>
    </r>
    <r>
      <t xml:space="preserve">
</t>
    </r>
    <r>
      <t>31.07.2020</t>
    </r>
    <r>
      <t xml:space="preserve">
</t>
    </r>
    <r>
      <t>№ 7492</t>
    </r>
  </si>
  <si>
    <t>№ 1-04/2020КР</t>
  </si>
  <si>
    <t>ООО "СК Спецстрой"</t>
  </si>
  <si>
    <r>
      <t>07.07.2020</t>
    </r>
    <r>
      <t xml:space="preserve">
</t>
    </r>
    <r>
      <t>№ 6132</t>
    </r>
  </si>
  <si>
    <t>2-04/2020КР</t>
  </si>
  <si>
    <t>ООО "СтройРемонт"</t>
  </si>
  <si>
    <t>3-04/2020РК</t>
  </si>
  <si>
    <r>
      <t>27.05.2020</t>
    </r>
    <r>
      <t xml:space="preserve">
</t>
    </r>
    <r>
      <t>№ 4419</t>
    </r>
    <r>
      <t xml:space="preserve">
</t>
    </r>
    <r>
      <t>21.08.2020</t>
    </r>
    <r>
      <t xml:space="preserve">
</t>
    </r>
    <r>
      <t>№ 8814</t>
    </r>
  </si>
  <si>
    <t>1-1/2020</t>
  </si>
  <si>
    <r>
      <t>29.06.2020</t>
    </r>
    <r>
      <t xml:space="preserve">
</t>
    </r>
    <r>
      <t>№ 1109</t>
    </r>
  </si>
  <si>
    <r>
      <t>28.05.2020</t>
    </r>
    <r>
      <t xml:space="preserve">
</t>
    </r>
    <r>
      <t>№ 4493</t>
    </r>
    <r>
      <t xml:space="preserve">
</t>
    </r>
    <r>
      <t>08.07.2020</t>
    </r>
    <r>
      <t xml:space="preserve">
</t>
    </r>
    <r>
      <t>№ 6192</t>
    </r>
  </si>
  <si>
    <r>
      <t>15.07.2020</t>
    </r>
    <r>
      <t xml:space="preserve">
</t>
    </r>
    <r>
      <t>№ 6601</t>
    </r>
    <r>
      <t xml:space="preserve">
</t>
    </r>
    <r>
      <t>04.09.2020</t>
    </r>
    <r>
      <t xml:space="preserve">
</t>
    </r>
    <r>
      <t>№ 9436</t>
    </r>
  </si>
  <si>
    <t>ООО "ремСтройБыт"</t>
  </si>
  <si>
    <r>
      <t>08.06.2020</t>
    </r>
    <r>
      <t xml:space="preserve">
</t>
    </r>
    <r>
      <t>№ 4872</t>
    </r>
  </si>
  <si>
    <t>5/20</t>
  </si>
  <si>
    <t>ООО "ИмперияСтрой"</t>
  </si>
  <si>
    <t>5А/20</t>
  </si>
  <si>
    <r>
      <t>02.06.2020</t>
    </r>
    <r>
      <t xml:space="preserve">
</t>
    </r>
    <r>
      <t>№ 4718</t>
    </r>
    <r>
      <t xml:space="preserve">
</t>
    </r>
    <r>
      <t>13.08.2020</t>
    </r>
    <r>
      <t xml:space="preserve">
</t>
    </r>
    <r>
      <t>№ 8418</t>
    </r>
  </si>
  <si>
    <t>ООО "Комфортное жилье"</t>
  </si>
  <si>
    <r>
      <t>03.06.2020</t>
    </r>
    <r>
      <t xml:space="preserve">
</t>
    </r>
    <r>
      <t>№ 4732</t>
    </r>
    <r>
      <t xml:space="preserve">
</t>
    </r>
    <r>
      <t>09.07.2020</t>
    </r>
    <r>
      <t xml:space="preserve">
</t>
    </r>
    <r>
      <t>№ 6294</t>
    </r>
  </si>
  <si>
    <t>2020-06/46</t>
  </si>
  <si>
    <r>
      <t>18.06.2020</t>
    </r>
    <r>
      <t xml:space="preserve">
</t>
    </r>
    <r>
      <t>№ 1093</t>
    </r>
  </si>
  <si>
    <r>
      <t>28.07.2020</t>
    </r>
    <r>
      <t xml:space="preserve">
</t>
    </r>
    <r>
      <t>№ 1204</t>
    </r>
  </si>
  <si>
    <t>2020-06/45</t>
  </si>
  <si>
    <r>
      <t>18.06.2020</t>
    </r>
    <r>
      <t xml:space="preserve">
</t>
    </r>
    <r>
      <t>№ 1091</t>
    </r>
  </si>
  <si>
    <r>
      <t>10.08.2020</t>
    </r>
    <r>
      <t xml:space="preserve">
</t>
    </r>
    <r>
      <t>№ 1250</t>
    </r>
  </si>
  <si>
    <r>
      <t>08.06.2020</t>
    </r>
    <r>
      <t xml:space="preserve">
</t>
    </r>
    <r>
      <t>№ 4899</t>
    </r>
    <r>
      <t xml:space="preserve">
</t>
    </r>
    <r>
      <t>25.08.2020</t>
    </r>
    <r>
      <t xml:space="preserve">
</t>
    </r>
    <r>
      <t>№ 8933</t>
    </r>
  </si>
  <si>
    <t>ООО "Солнечная энергия"</t>
  </si>
  <si>
    <r>
      <t>17.08.2020</t>
    </r>
    <r>
      <t xml:space="preserve">
</t>
    </r>
    <r>
      <t>№ 8553</t>
    </r>
    <r>
      <t xml:space="preserve">
</t>
    </r>
    <r>
      <t>25.09.2020</t>
    </r>
    <r>
      <t xml:space="preserve">
</t>
    </r>
    <r>
      <t>№ 10417</t>
    </r>
  </si>
  <si>
    <t>14/2020</t>
  </si>
  <si>
    <r>
      <t>10.06.2020</t>
    </r>
    <r>
      <t xml:space="preserve">
</t>
    </r>
    <r>
      <t>№ 5083</t>
    </r>
    <r>
      <t xml:space="preserve">
</t>
    </r>
    <r>
      <t>25.08.2020</t>
    </r>
    <r>
      <t xml:space="preserve">
</t>
    </r>
    <r>
      <t>№ 8935</t>
    </r>
  </si>
  <si>
    <t>0106-20-1</t>
  </si>
  <si>
    <t>ООО "Строй Ремонт"</t>
  </si>
  <si>
    <r>
      <t>10.06.2020</t>
    </r>
    <r>
      <t xml:space="preserve">
</t>
    </r>
    <r>
      <t>№ 5083</t>
    </r>
    <r>
      <t xml:space="preserve">
</t>
    </r>
    <r>
      <t>22.09.2020</t>
    </r>
    <r>
      <t xml:space="preserve">
</t>
    </r>
    <r>
      <t>№ 10212</t>
    </r>
  </si>
  <si>
    <t>0106-20-2</t>
  </si>
  <si>
    <r>
      <t>11.06.2020</t>
    </r>
    <r>
      <t xml:space="preserve">
</t>
    </r>
    <r>
      <t>№ 5129</t>
    </r>
    <r>
      <t xml:space="preserve">
</t>
    </r>
    <r>
      <t>16.07.2020</t>
    </r>
    <r>
      <t xml:space="preserve">
</t>
    </r>
    <r>
      <t>№ 6712</t>
    </r>
  </si>
  <si>
    <t>15/05</t>
  </si>
  <si>
    <t>ООО МегаВаттСтрой</t>
  </si>
  <si>
    <r>
      <t>11.06.2020</t>
    </r>
    <r>
      <t xml:space="preserve">
</t>
    </r>
    <r>
      <t>№ 5130</t>
    </r>
    <r>
      <t xml:space="preserve">
</t>
    </r>
    <r>
      <t>27.07.2020</t>
    </r>
    <r>
      <t xml:space="preserve">
</t>
    </r>
    <r>
      <t>№ 7199</t>
    </r>
  </si>
  <si>
    <t>16/05</t>
  </si>
  <si>
    <r>
      <t>15.06.2020</t>
    </r>
    <r>
      <t xml:space="preserve">
</t>
    </r>
    <r>
      <t>№ 5173</t>
    </r>
    <r>
      <t xml:space="preserve">
</t>
    </r>
    <r>
      <t>07.10.2020</t>
    </r>
    <r>
      <t xml:space="preserve">
</t>
    </r>
    <r>
      <t>№ 10933</t>
    </r>
  </si>
  <si>
    <t>136</t>
  </si>
  <si>
    <t>ООО "УК "Сервис"</t>
  </si>
  <si>
    <r>
      <t>17.06.2020</t>
    </r>
    <r>
      <t xml:space="preserve">
</t>
    </r>
    <r>
      <t>№ 5296</t>
    </r>
    <r>
      <t xml:space="preserve">
</t>
    </r>
    <r>
      <t>08.09.2020</t>
    </r>
    <r>
      <t xml:space="preserve">
</t>
    </r>
    <r>
      <t>№ 9573</t>
    </r>
  </si>
  <si>
    <t>17</t>
  </si>
  <si>
    <r>
      <t>03.07.2020</t>
    </r>
    <r>
      <t xml:space="preserve">
</t>
    </r>
    <r>
      <t>№ 8544</t>
    </r>
  </si>
  <si>
    <r>
      <t>17.06.2020</t>
    </r>
    <r>
      <t xml:space="preserve">
</t>
    </r>
    <r>
      <t>№ 5296</t>
    </r>
    <r>
      <t xml:space="preserve">
</t>
    </r>
    <r>
      <t>06.08.2020</t>
    </r>
    <r>
      <t xml:space="preserve">
</t>
    </r>
    <r>
      <t>№ 8062</t>
    </r>
  </si>
  <si>
    <t>13/2020</t>
  </si>
  <si>
    <r>
      <t>03.07.2020</t>
    </r>
    <r>
      <t xml:space="preserve">
</t>
    </r>
    <r>
      <t>№ 8545</t>
    </r>
  </si>
  <si>
    <r>
      <t>26.08.2020</t>
    </r>
    <r>
      <t xml:space="preserve">
</t>
    </r>
    <r>
      <t>№ 8625</t>
    </r>
  </si>
  <si>
    <r>
      <t>03.07.2020</t>
    </r>
    <r>
      <t xml:space="preserve">
</t>
    </r>
    <r>
      <t>№ 8549</t>
    </r>
  </si>
  <si>
    <r>
      <t>26.08.2020</t>
    </r>
    <r>
      <t xml:space="preserve">
</t>
    </r>
    <r>
      <t>№ 8628</t>
    </r>
  </si>
  <si>
    <r>
      <t>17.06.2020</t>
    </r>
    <r>
      <t xml:space="preserve">
</t>
    </r>
    <r>
      <t>№ 5296</t>
    </r>
    <r>
      <t xml:space="preserve">
</t>
    </r>
    <r>
      <t>25.08.2020</t>
    </r>
    <r>
      <t xml:space="preserve">
</t>
    </r>
    <r>
      <t>№ 8922</t>
    </r>
  </si>
  <si>
    <t>АСО108/2020</t>
  </si>
  <si>
    <r>
      <t>03.07.2020</t>
    </r>
    <r>
      <t xml:space="preserve">
</t>
    </r>
    <r>
      <t>№ 8546</t>
    </r>
  </si>
  <si>
    <r>
      <t>17.09.2020</t>
    </r>
    <r>
      <t xml:space="preserve">
</t>
    </r>
    <r>
      <t>№ 10060</t>
    </r>
    <r>
      <t xml:space="preserve">
</t>
    </r>
    <r>
      <t>21.10.2020</t>
    </r>
    <r>
      <t xml:space="preserve">
</t>
    </r>
    <r>
      <t>№ 11564</t>
    </r>
  </si>
  <si>
    <r>
      <t>23.06.2020</t>
    </r>
    <r>
      <t xml:space="preserve">
</t>
    </r>
    <r>
      <t>№ 5607</t>
    </r>
    <r>
      <t xml:space="preserve">
</t>
    </r>
    <r>
      <t>31.08.2020</t>
    </r>
    <r>
      <t xml:space="preserve">
</t>
    </r>
    <r>
      <t>№ 9188</t>
    </r>
  </si>
  <si>
    <t>2701/2020</t>
  </si>
  <si>
    <r>
      <t>22.06.2020</t>
    </r>
    <r>
      <t xml:space="preserve">
</t>
    </r>
    <r>
      <t>№ 5544</t>
    </r>
    <r>
      <t xml:space="preserve">
</t>
    </r>
    <r>
      <t>16.09.2020</t>
    </r>
    <r>
      <t xml:space="preserve">
</t>
    </r>
    <r>
      <t>№ 9972</t>
    </r>
  </si>
  <si>
    <t>25062020</t>
  </si>
  <si>
    <r>
      <t>08.07.2020</t>
    </r>
    <r>
      <t xml:space="preserve">
</t>
    </r>
    <r>
      <t>№ 1144</t>
    </r>
  </si>
  <si>
    <r>
      <t>26.06.2020</t>
    </r>
    <r>
      <t xml:space="preserve">
</t>
    </r>
    <r>
      <t>№ 5739</t>
    </r>
    <r>
      <t xml:space="preserve">
</t>
    </r>
    <r>
      <t>28.08.2020</t>
    </r>
    <r>
      <t xml:space="preserve">
</t>
    </r>
    <r>
      <t>№ 9144</t>
    </r>
  </si>
  <si>
    <t>25-РК/2020</t>
  </si>
  <si>
    <t>ООО "Пламп"</t>
  </si>
  <si>
    <r>
      <t>03.07.2020</t>
    </r>
    <r>
      <t xml:space="preserve">
</t>
    </r>
    <r>
      <t>№ 5969</t>
    </r>
  </si>
  <si>
    <r>
      <t>17.07.2020</t>
    </r>
    <r>
      <t xml:space="preserve">
</t>
    </r>
    <r>
      <t>№ 1158</t>
    </r>
  </si>
  <si>
    <r>
      <t>02.07.2020</t>
    </r>
    <r>
      <t xml:space="preserve">
</t>
    </r>
    <r>
      <t>№ 5847</t>
    </r>
  </si>
  <si>
    <t>26</t>
  </si>
  <si>
    <r>
      <t>22.07.2020</t>
    </r>
    <r>
      <t xml:space="preserve">
</t>
    </r>
    <r>
      <t>№ 1168</t>
    </r>
  </si>
  <si>
    <r>
      <t>08.07.2020</t>
    </r>
    <r>
      <t xml:space="preserve">
</t>
    </r>
    <r>
      <t>№ 6191</t>
    </r>
  </si>
  <si>
    <t>2 ПП от 28.07.2020</t>
  </si>
  <si>
    <r>
      <t>08.07.2020</t>
    </r>
    <r>
      <t xml:space="preserve">
</t>
    </r>
    <r>
      <t>№ 6269</t>
    </r>
    <r>
      <t xml:space="preserve">
</t>
    </r>
    <r>
      <t>24.09.2020</t>
    </r>
    <r>
      <t xml:space="preserve">
</t>
    </r>
    <r>
      <t>№ 10368</t>
    </r>
  </si>
  <si>
    <t>706</t>
  </si>
  <si>
    <t>ООО СибЭлектроКомплектСервис"</t>
  </si>
  <si>
    <r>
      <t>22.07.2020</t>
    </r>
    <r>
      <t xml:space="preserve">
</t>
    </r>
    <r>
      <t>№ 1172</t>
    </r>
  </si>
  <si>
    <r>
      <t>08.07.2020</t>
    </r>
    <r>
      <t xml:space="preserve">
</t>
    </r>
    <r>
      <t>№ 6277</t>
    </r>
    <r>
      <t xml:space="preserve">
</t>
    </r>
    <r>
      <t>18.08.2020</t>
    </r>
    <r>
      <t xml:space="preserve">
</t>
    </r>
    <r>
      <t>№ 8644</t>
    </r>
  </si>
  <si>
    <t>03/07-20</t>
  </si>
  <si>
    <r>
      <t>08.07.2020</t>
    </r>
    <r>
      <t xml:space="preserve">
</t>
    </r>
    <r>
      <t>№ 6277</t>
    </r>
    <r>
      <t xml:space="preserve">
</t>
    </r>
    <r>
      <t>08.10.2020</t>
    </r>
    <r>
      <t xml:space="preserve">
</t>
    </r>
    <r>
      <t>№ 10964</t>
    </r>
  </si>
  <si>
    <t>34</t>
  </si>
  <si>
    <r>
      <t>08.07.2020</t>
    </r>
    <r>
      <t xml:space="preserve">
</t>
    </r>
    <r>
      <t>№ 6277</t>
    </r>
  </si>
  <si>
    <t>35</t>
  </si>
  <si>
    <r>
      <t>09.07.2020</t>
    </r>
    <r>
      <t xml:space="preserve">
</t>
    </r>
    <r>
      <t>№ 6279</t>
    </r>
    <r>
      <t xml:space="preserve">
</t>
    </r>
    <r>
      <t>23.09.2020</t>
    </r>
    <r>
      <t xml:space="preserve">
</t>
    </r>
    <r>
      <t>№ 10296</t>
    </r>
  </si>
  <si>
    <t>22/07</t>
  </si>
  <si>
    <r>
      <t>03.07.2020</t>
    </r>
    <r>
      <t xml:space="preserve">
</t>
    </r>
    <r>
      <t>№ 6020</t>
    </r>
    <r>
      <t xml:space="preserve">
</t>
    </r>
    <r>
      <t>12.10.2020</t>
    </r>
    <r>
      <t xml:space="preserve">
</t>
    </r>
    <r>
      <t>№ 11111</t>
    </r>
  </si>
  <si>
    <r>
      <t>20.07.2020</t>
    </r>
    <r>
      <t xml:space="preserve">
</t>
    </r>
    <r>
      <t>№ 6834</t>
    </r>
    <r>
      <t xml:space="preserve">
</t>
    </r>
    <r>
      <t>09.10.2020</t>
    </r>
    <r>
      <t xml:space="preserve">
</t>
    </r>
    <r>
      <t>№ 11038</t>
    </r>
  </si>
  <si>
    <t>13-07/20-1</t>
  </si>
  <si>
    <r>
      <t>20.07.2020</t>
    </r>
    <r>
      <t xml:space="preserve">
</t>
    </r>
    <r>
      <t>№ 6834</t>
    </r>
    <r>
      <t xml:space="preserve">
</t>
    </r>
    <r>
      <t>21.10.2020</t>
    </r>
    <r>
      <t xml:space="preserve">
</t>
    </r>
    <r>
      <t>№ 11588</t>
    </r>
  </si>
  <si>
    <t>13-07/20</t>
  </si>
  <si>
    <r>
      <t>20.07.2020</t>
    </r>
    <r>
      <t xml:space="preserve">
</t>
    </r>
    <r>
      <t>№ 6835</t>
    </r>
    <r>
      <t xml:space="preserve">
</t>
    </r>
    <r>
      <t>05.10.2020</t>
    </r>
    <r>
      <t xml:space="preserve">
</t>
    </r>
    <r>
      <t>№ 10757</t>
    </r>
  </si>
  <si>
    <t>ИП лавров А.А.</t>
  </si>
  <si>
    <r>
      <t>20.07.2020</t>
    </r>
    <r>
      <t xml:space="preserve">
</t>
    </r>
    <r>
      <t>№ 6829</t>
    </r>
  </si>
  <si>
    <t>23072020/1</t>
  </si>
  <si>
    <r>
      <t>12.08.2020</t>
    </r>
    <r>
      <t xml:space="preserve">
</t>
    </r>
    <r>
      <t>№ 1268</t>
    </r>
  </si>
  <si>
    <t>23072020</t>
  </si>
  <si>
    <r>
      <t>18.08.2020</t>
    </r>
    <r>
      <t xml:space="preserve">
</t>
    </r>
    <r>
      <t>№ 1293</t>
    </r>
  </si>
  <si>
    <r>
      <t>17.07.2020</t>
    </r>
    <r>
      <t xml:space="preserve">
</t>
    </r>
    <r>
      <t>№ 6788</t>
    </r>
    <r>
      <t xml:space="preserve">
</t>
    </r>
    <r>
      <t>13.08.2020</t>
    </r>
    <r>
      <t xml:space="preserve">
</t>
    </r>
    <r>
      <t>№ 8416</t>
    </r>
  </si>
  <si>
    <t>17/07/2020</t>
  </si>
  <si>
    <t>ИП Коробкин А.С.</t>
  </si>
  <si>
    <t>2 ПП от 10.08.2020</t>
  </si>
  <si>
    <t>2 ПП от 27.08.2020</t>
  </si>
  <si>
    <r>
      <t>17.07.2020</t>
    </r>
    <r>
      <t xml:space="preserve">
</t>
    </r>
    <r>
      <t>№ 6788</t>
    </r>
    <r>
      <t xml:space="preserve">
</t>
    </r>
    <r>
      <t>20.08.2020</t>
    </r>
    <r>
      <t xml:space="preserve">
</t>
    </r>
    <r>
      <t>№ 8749</t>
    </r>
  </si>
  <si>
    <t>19/07/2020</t>
  </si>
  <si>
    <r>
      <t>12.08.2020</t>
    </r>
    <r>
      <t xml:space="preserve">
</t>
    </r>
    <r>
      <t>№ 8597</t>
    </r>
  </si>
  <si>
    <r>
      <t>04.09.2020</t>
    </r>
    <r>
      <t xml:space="preserve">
</t>
    </r>
    <r>
      <t>№ 8645</t>
    </r>
  </si>
  <si>
    <r>
      <t>17.07.2020</t>
    </r>
    <r>
      <t xml:space="preserve">
</t>
    </r>
    <r>
      <t>№ 6788</t>
    </r>
    <r>
      <t xml:space="preserve">
</t>
    </r>
    <r>
      <t>20.08.2020</t>
    </r>
    <r>
      <t xml:space="preserve">
</t>
    </r>
    <r>
      <t>№ 8750</t>
    </r>
  </si>
  <si>
    <t>18/07/2020</t>
  </si>
  <si>
    <r>
      <t>12.08.2020</t>
    </r>
    <r>
      <t xml:space="preserve">
</t>
    </r>
    <r>
      <t>№ 8601</t>
    </r>
  </si>
  <si>
    <r>
      <t>04.09.2020</t>
    </r>
    <r>
      <t xml:space="preserve">
</t>
    </r>
    <r>
      <t>№ 8647</t>
    </r>
  </si>
  <si>
    <r>
      <t>07.10.2020</t>
    </r>
    <r>
      <t xml:space="preserve">
</t>
    </r>
    <r>
      <t>№ 10924</t>
    </r>
    <r>
      <t xml:space="preserve">
</t>
    </r>
    <r>
      <t>09.10.2020</t>
    </r>
    <r>
      <t xml:space="preserve">
</t>
    </r>
    <r>
      <t>№ 11051</t>
    </r>
  </si>
  <si>
    <t>02/10/20</t>
  </si>
  <si>
    <r>
      <t>23.07.2020</t>
    </r>
    <r>
      <t xml:space="preserve">
</t>
    </r>
    <r>
      <t>№ 7043</t>
    </r>
    <r>
      <t xml:space="preserve">
</t>
    </r>
    <r>
      <t>05.10.2020</t>
    </r>
    <r>
      <t xml:space="preserve">
</t>
    </r>
    <r>
      <t>№ 10775</t>
    </r>
  </si>
  <si>
    <t>90/835</t>
  </si>
  <si>
    <r>
      <t>12.08.2020</t>
    </r>
    <r>
      <t xml:space="preserve">
</t>
    </r>
    <r>
      <t>№ 1272</t>
    </r>
  </si>
  <si>
    <t>90/836</t>
  </si>
  <si>
    <r>
      <t>12.08.2020</t>
    </r>
    <r>
      <t xml:space="preserve">
</t>
    </r>
    <r>
      <t>№ 1271</t>
    </r>
  </si>
  <si>
    <r>
      <t>22.07.2020</t>
    </r>
    <r>
      <t xml:space="preserve">
</t>
    </r>
    <r>
      <t>№ 7003</t>
    </r>
    <r>
      <t xml:space="preserve">
</t>
    </r>
    <r>
      <t>19.10.2020</t>
    </r>
    <r>
      <t xml:space="preserve">
</t>
    </r>
    <r>
      <t>№ 11431</t>
    </r>
  </si>
  <si>
    <r>
      <t>11.08.2020</t>
    </r>
    <r>
      <t xml:space="preserve">
</t>
    </r>
    <r>
      <t>№ 8589</t>
    </r>
  </si>
  <si>
    <r>
      <t>13.07.2020</t>
    </r>
    <r>
      <t xml:space="preserve">
</t>
    </r>
    <r>
      <t>№ 6417</t>
    </r>
  </si>
  <si>
    <t>12-20-1</t>
  </si>
  <si>
    <r>
      <t>11.08.2020</t>
    </r>
    <r>
      <t xml:space="preserve">
</t>
    </r>
    <r>
      <t>№ 8587</t>
    </r>
  </si>
  <si>
    <t>12-20-2</t>
  </si>
  <si>
    <r>
      <t>12.08.2020</t>
    </r>
    <r>
      <t xml:space="preserve">
</t>
    </r>
    <r>
      <t>№ 8595</t>
    </r>
  </si>
  <si>
    <r>
      <t>22.07.2020</t>
    </r>
    <r>
      <t xml:space="preserve">
</t>
    </r>
    <r>
      <t>№ 7002</t>
    </r>
    <r>
      <t xml:space="preserve">
</t>
    </r>
    <r>
      <t>03.11.2020</t>
    </r>
    <r>
      <t xml:space="preserve">
</t>
    </r>
    <r>
      <t>№ 12018</t>
    </r>
  </si>
  <si>
    <t>ИП Паталаха А.А</t>
  </si>
  <si>
    <r>
      <t>26.08.2020</t>
    </r>
    <r>
      <t xml:space="preserve">
</t>
    </r>
    <r>
      <t>№ 8623</t>
    </r>
  </si>
  <si>
    <r>
      <t>24.07.2020</t>
    </r>
    <r>
      <t xml:space="preserve">
</t>
    </r>
    <r>
      <t>№ 7120</t>
    </r>
  </si>
  <si>
    <t>75-КР/2020</t>
  </si>
  <si>
    <r>
      <t>12.08.2020</t>
    </r>
    <r>
      <t xml:space="preserve">
</t>
    </r>
    <r>
      <t>№ 1270</t>
    </r>
  </si>
  <si>
    <r>
      <t>17.07.2020</t>
    </r>
    <r>
      <t xml:space="preserve">
</t>
    </r>
    <r>
      <t>№ 6731</t>
    </r>
    <r>
      <t xml:space="preserve">
</t>
    </r>
    <r>
      <t>03.09.2020</t>
    </r>
    <r>
      <t xml:space="preserve">
</t>
    </r>
    <r>
      <t>№ 9416</t>
    </r>
  </si>
  <si>
    <r>
      <t>12.08.2020</t>
    </r>
    <r>
      <t xml:space="preserve">
</t>
    </r>
    <r>
      <t>№ 1280</t>
    </r>
  </si>
  <si>
    <r>
      <t>17.07.2020</t>
    </r>
    <r>
      <t xml:space="preserve">
</t>
    </r>
    <r>
      <t>№ 6731</t>
    </r>
    <r>
      <t xml:space="preserve">
</t>
    </r>
    <r>
      <t>15.09.2020</t>
    </r>
    <r>
      <t xml:space="preserve">
</t>
    </r>
    <r>
      <t>№ 9932</t>
    </r>
  </si>
  <si>
    <t>443</t>
  </si>
  <si>
    <r>
      <t>12.08.2020</t>
    </r>
    <r>
      <t xml:space="preserve">
</t>
    </r>
    <r>
      <t>№ 1266</t>
    </r>
  </si>
  <si>
    <r>
      <t>28.07.2020</t>
    </r>
    <r>
      <t xml:space="preserve">
</t>
    </r>
    <r>
      <t>№ 7258</t>
    </r>
  </si>
  <si>
    <t>143</t>
  </si>
  <si>
    <r>
      <t>28.07.2020</t>
    </r>
    <r>
      <t xml:space="preserve">
</t>
    </r>
    <r>
      <t>№ 7260</t>
    </r>
  </si>
  <si>
    <t>27072020-1</t>
  </si>
  <si>
    <r>
      <t>21.08.2020</t>
    </r>
    <r>
      <t xml:space="preserve">
</t>
    </r>
    <r>
      <t>№ 8618</t>
    </r>
  </si>
  <si>
    <t>27072020-2</t>
  </si>
  <si>
    <r>
      <t>21.08.2020</t>
    </r>
    <r>
      <t xml:space="preserve">
</t>
    </r>
    <r>
      <t>№ 8613</t>
    </r>
  </si>
  <si>
    <r>
      <t>30.07.2020</t>
    </r>
    <r>
      <t xml:space="preserve">
</t>
    </r>
    <r>
      <t>№ 7392</t>
    </r>
    <r>
      <t xml:space="preserve">
</t>
    </r>
    <r>
      <t>27.10.2020</t>
    </r>
    <r>
      <t xml:space="preserve">
</t>
    </r>
    <r>
      <t>№ 11790</t>
    </r>
  </si>
  <si>
    <t>2020-07/50</t>
  </si>
  <si>
    <r>
      <t>29.07.2020</t>
    </r>
    <r>
      <t xml:space="preserve">
</t>
    </r>
    <r>
      <t>№ 7362</t>
    </r>
  </si>
  <si>
    <t>9</t>
  </si>
  <si>
    <r>
      <t>28.08.2020</t>
    </r>
    <r>
      <t xml:space="preserve">
</t>
    </r>
    <r>
      <t>№ 1349</t>
    </r>
  </si>
  <si>
    <r>
      <t>03.08.2020</t>
    </r>
    <r>
      <t xml:space="preserve">
</t>
    </r>
    <r>
      <t>№ 7563</t>
    </r>
    <r>
      <t xml:space="preserve">
</t>
    </r>
    <r>
      <t>07.10.2020</t>
    </r>
    <r>
      <t xml:space="preserve">
</t>
    </r>
    <r>
      <t>№ 10929</t>
    </r>
  </si>
  <si>
    <t>Ш-41/20</t>
  </si>
  <si>
    <t>ИП Раупов О.А.</t>
  </si>
  <si>
    <r>
      <t>27.08.2020</t>
    </r>
    <r>
      <t xml:space="preserve">
</t>
    </r>
    <r>
      <t>№ 8629</t>
    </r>
  </si>
  <si>
    <t>Ш-43/20</t>
  </si>
  <si>
    <r>
      <t>27.08.2020</t>
    </r>
    <r>
      <t xml:space="preserve">
</t>
    </r>
    <r>
      <t>№ 8630</t>
    </r>
  </si>
  <si>
    <r>
      <t>03.08.2020</t>
    </r>
    <r>
      <t xml:space="preserve">
</t>
    </r>
    <r>
      <t>№  7518</t>
    </r>
  </si>
  <si>
    <r>
      <t>03.08.2020</t>
    </r>
    <r>
      <t xml:space="preserve">
</t>
    </r>
    <r>
      <t>№ 7518</t>
    </r>
    <r>
      <t xml:space="preserve">
</t>
    </r>
    <r>
      <t>22.09.2020</t>
    </r>
    <r>
      <t xml:space="preserve">
</t>
    </r>
    <r>
      <t>№ 10284</t>
    </r>
  </si>
  <si>
    <r>
      <t>03.08.2020</t>
    </r>
    <r>
      <t xml:space="preserve">
</t>
    </r>
    <r>
      <t>№ 7518</t>
    </r>
    <r>
      <t xml:space="preserve">
</t>
    </r>
    <r>
      <t>22.09.2020</t>
    </r>
    <r>
      <t xml:space="preserve">
</t>
    </r>
    <r>
      <t>№ 10283</t>
    </r>
  </si>
  <si>
    <t>20/07/51</t>
  </si>
  <si>
    <t>ООО "Игра-Спорт"</t>
  </si>
  <si>
    <r>
      <t>05.08.2020</t>
    </r>
    <r>
      <t xml:space="preserve">
</t>
    </r>
    <r>
      <t>№ 7691</t>
    </r>
    <r>
      <t xml:space="preserve">
</t>
    </r>
    <r>
      <t>29.09.2020</t>
    </r>
    <r>
      <t xml:space="preserve">
</t>
    </r>
    <r>
      <t>№ 10536</t>
    </r>
  </si>
  <si>
    <r>
      <t>20.10.2020</t>
    </r>
    <r>
      <t xml:space="preserve">
</t>
    </r>
    <r>
      <t>№ 11508</t>
    </r>
  </si>
  <si>
    <t>ИП Битехтин А.Ю.</t>
  </si>
  <si>
    <r>
      <t>12.08.2020</t>
    </r>
    <r>
      <t xml:space="preserve">
</t>
    </r>
    <r>
      <t>№ 8350</t>
    </r>
  </si>
  <si>
    <t>01/08-2020</t>
  </si>
  <si>
    <t>ООО "ПКФ Сибирская транспортная группа"</t>
  </si>
  <si>
    <t>02/08-2020</t>
  </si>
  <si>
    <r>
      <t>12.08.2020</t>
    </r>
    <r>
      <t xml:space="preserve">
</t>
    </r>
    <r>
      <t>№ 8382</t>
    </r>
  </si>
  <si>
    <t>ИП Вагнер В.В.</t>
  </si>
  <si>
    <r>
      <t>27.08.2020</t>
    </r>
    <r>
      <t xml:space="preserve">
</t>
    </r>
    <r>
      <t>№ 1334</t>
    </r>
  </si>
  <si>
    <r>
      <t>11.08.2020</t>
    </r>
    <r>
      <t xml:space="preserve">
</t>
    </r>
    <r>
      <t>№ 8265</t>
    </r>
  </si>
  <si>
    <t>03/08</t>
  </si>
  <si>
    <t>ООО "Алькор"</t>
  </si>
  <si>
    <r>
      <t>11.08.2020</t>
    </r>
    <r>
      <t xml:space="preserve">
</t>
    </r>
    <r>
      <t>№ 8260</t>
    </r>
  </si>
  <si>
    <t>10082020</t>
  </si>
  <si>
    <t>5076</t>
  </si>
  <si>
    <r>
      <t>12.08.2020</t>
    </r>
    <r>
      <t xml:space="preserve">
</t>
    </r>
    <r>
      <t>№ 8399</t>
    </r>
  </si>
  <si>
    <t>ПМ-2020</t>
  </si>
  <si>
    <r>
      <t>03.09.2020</t>
    </r>
    <r>
      <t xml:space="preserve">
</t>
    </r>
    <r>
      <t>№ 1401</t>
    </r>
  </si>
  <si>
    <r>
      <t>12.08.2020</t>
    </r>
    <r>
      <t xml:space="preserve">
</t>
    </r>
    <r>
      <t>№ 8397</t>
    </r>
  </si>
  <si>
    <t>КР-ЕК/117-0720</t>
  </si>
  <si>
    <t>ИП Ошуев Е.Л.</t>
  </si>
  <si>
    <r>
      <t>07.08.2020</t>
    </r>
    <r>
      <t xml:space="preserve">
</t>
    </r>
    <r>
      <t>№ 8132</t>
    </r>
  </si>
  <si>
    <t>19-Э/2020</t>
  </si>
  <si>
    <r>
      <t>26.08.2020</t>
    </r>
    <r>
      <t xml:space="preserve">
</t>
    </r>
    <r>
      <t>№ 9042</t>
    </r>
  </si>
  <si>
    <t>14/08</t>
  </si>
  <si>
    <t>ООО "Стиль Плюс"</t>
  </si>
  <si>
    <r>
      <t>13.08.2020</t>
    </r>
    <r>
      <t xml:space="preserve">
</t>
    </r>
    <r>
      <t>№ 8445</t>
    </r>
    <r>
      <t xml:space="preserve">
</t>
    </r>
    <r>
      <t>15.09.2020</t>
    </r>
    <r>
      <t xml:space="preserve">
</t>
    </r>
    <r>
      <t>№ 9918</t>
    </r>
  </si>
  <si>
    <t>24/08</t>
  </si>
  <si>
    <r>
      <t>03.09.2020</t>
    </r>
    <r>
      <t xml:space="preserve">
</t>
    </r>
    <r>
      <t>№ 1832</t>
    </r>
  </si>
  <si>
    <r>
      <t>14.08.2020</t>
    </r>
    <r>
      <t xml:space="preserve">
</t>
    </r>
    <r>
      <t>№ 8527</t>
    </r>
    <r>
      <t xml:space="preserve">
</t>
    </r>
    <r>
      <t>28.10.2020</t>
    </r>
    <r>
      <t xml:space="preserve">
</t>
    </r>
    <r>
      <t>№ 11841</t>
    </r>
  </si>
  <si>
    <t>14-08/20</t>
  </si>
  <si>
    <t>ООО "Панорама-Строй"</t>
  </si>
  <si>
    <r>
      <t>03.09.2020</t>
    </r>
    <r>
      <t xml:space="preserve">
</t>
    </r>
    <r>
      <t>№ 1400</t>
    </r>
  </si>
  <si>
    <r>
      <t>14.08.2020</t>
    </r>
    <r>
      <t xml:space="preserve">
</t>
    </r>
    <r>
      <t>№ 8537</t>
    </r>
  </si>
  <si>
    <t>1/20</t>
  </si>
  <si>
    <t>ИП Царев С.А.</t>
  </si>
  <si>
    <r>
      <t>17.08.2020</t>
    </r>
    <r>
      <t xml:space="preserve">
</t>
    </r>
    <r>
      <t>№ 8549</t>
    </r>
  </si>
  <si>
    <t>162/20</t>
  </si>
  <si>
    <t>ООО "Сервисцентр Лиаск-Т"</t>
  </si>
  <si>
    <t>16-Э/2020</t>
  </si>
  <si>
    <r>
      <t>27.08.2020</t>
    </r>
    <r>
      <t xml:space="preserve">
</t>
    </r>
    <r>
      <t>№ 9104</t>
    </r>
  </si>
  <si>
    <t>ООО "Яна"</t>
  </si>
  <si>
    <r>
      <t>25.08.2020</t>
    </r>
    <r>
      <t xml:space="preserve">
</t>
    </r>
    <r>
      <t>№ 8947</t>
    </r>
    <r>
      <t xml:space="preserve">
</t>
    </r>
    <r>
      <t>29.09.2020</t>
    </r>
    <r>
      <t xml:space="preserve">
</t>
    </r>
    <r>
      <t>№ 10531</t>
    </r>
  </si>
  <si>
    <t>16П</t>
  </si>
  <si>
    <t>ООО "ОмскСтройСервис"</t>
  </si>
  <si>
    <r>
      <t>28.08.2020</t>
    </r>
    <r>
      <t xml:space="preserve">
</t>
    </r>
    <r>
      <t>№ 9164</t>
    </r>
  </si>
  <si>
    <t>РК-ЕЦ/63-0620</t>
  </si>
  <si>
    <r>
      <t>31.08.2020</t>
    </r>
    <r>
      <t xml:space="preserve">
</t>
    </r>
    <r>
      <t>№ 9193</t>
    </r>
  </si>
  <si>
    <t>Вх25/2020/1</t>
  </si>
  <si>
    <r>
      <t>31.08.2020</t>
    </r>
    <r>
      <t xml:space="preserve">
</t>
    </r>
    <r>
      <t>№ 9192</t>
    </r>
  </si>
  <si>
    <t>Вх25/2020</t>
  </si>
  <si>
    <r>
      <t>31.08.2020</t>
    </r>
    <r>
      <t xml:space="preserve">
</t>
    </r>
    <r>
      <t>№ 9232</t>
    </r>
  </si>
  <si>
    <t>20-08/2020</t>
  </si>
  <si>
    <t>19-08/2020</t>
  </si>
  <si>
    <t>21-08/2020</t>
  </si>
  <si>
    <t>3108-20</t>
  </si>
  <si>
    <r>
      <t>31.08.2020</t>
    </r>
    <r>
      <t xml:space="preserve">
</t>
    </r>
    <r>
      <t>№ 9232</t>
    </r>
    <r>
      <t xml:space="preserve">
</t>
    </r>
    <r>
      <t>05.11.2020</t>
    </r>
    <r>
      <t xml:space="preserve">
</t>
    </r>
    <r>
      <t>№ 12098</t>
    </r>
  </si>
  <si>
    <t>ИП Гурбанов З.М.</t>
  </si>
  <si>
    <r>
      <t>18.08.2020</t>
    </r>
    <r>
      <t xml:space="preserve">
</t>
    </r>
    <r>
      <t>№ 8627</t>
    </r>
  </si>
  <si>
    <t>33-2020</t>
  </si>
  <si>
    <r>
      <t>23.09.2020</t>
    </r>
    <r>
      <t xml:space="preserve">
</t>
    </r>
    <r>
      <t>№ 10330</t>
    </r>
  </si>
  <si>
    <t>36-2020</t>
  </si>
  <si>
    <r>
      <t>02.09.2020</t>
    </r>
    <r>
      <t xml:space="preserve">
</t>
    </r>
    <r>
      <t>№ 9335</t>
    </r>
    <r>
      <t xml:space="preserve">
</t>
    </r>
    <r>
      <t>03.11.2020</t>
    </r>
    <r>
      <t xml:space="preserve">
</t>
    </r>
    <r>
      <t>№ 12050</t>
    </r>
  </si>
  <si>
    <t>5л/2020</t>
  </si>
  <si>
    <r>
      <t>15.09.2020</t>
    </r>
    <r>
      <t xml:space="preserve">
</t>
    </r>
    <r>
      <t>№ 9966</t>
    </r>
  </si>
  <si>
    <t>М-16-20</t>
  </si>
  <si>
    <t>М-15-20</t>
  </si>
  <si>
    <t>М-17-20</t>
  </si>
  <si>
    <r>
      <t>16.09.2020</t>
    </r>
    <r>
      <t xml:space="preserve">
</t>
    </r>
    <r>
      <t>№ 10029, № 10030</t>
    </r>
  </si>
  <si>
    <r>
      <t>18.09.2020</t>
    </r>
    <r>
      <t xml:space="preserve">
</t>
    </r>
    <r>
      <t>№ 10089</t>
    </r>
  </si>
  <si>
    <t>22/2020</t>
  </si>
  <si>
    <r>
      <t>23.09.2020</t>
    </r>
    <r>
      <t xml:space="preserve">
</t>
    </r>
    <r>
      <t>№ 10351</t>
    </r>
  </si>
  <si>
    <t>146</t>
  </si>
  <si>
    <r>
      <t>30.09.2020</t>
    </r>
    <r>
      <t xml:space="preserve">
</t>
    </r>
    <r>
      <t>№ 10561</t>
    </r>
  </si>
  <si>
    <t>2020-09-28</t>
  </si>
  <si>
    <r>
      <t>30.09.2020</t>
    </r>
    <r>
      <t xml:space="preserve">
</t>
    </r>
    <r>
      <t>№ 10581</t>
    </r>
  </si>
  <si>
    <t>ИП Наджарян А.А.</t>
  </si>
  <si>
    <r>
      <t>02.10.2020</t>
    </r>
    <r>
      <t xml:space="preserve">
</t>
    </r>
    <r>
      <t>№ 10731</t>
    </r>
    <r>
      <t xml:space="preserve">
</t>
    </r>
    <r>
      <t>09.10.2020</t>
    </r>
    <r>
      <t xml:space="preserve">
</t>
    </r>
    <r>
      <t>№ 11030</t>
    </r>
  </si>
  <si>
    <t>26/2020</t>
  </si>
  <si>
    <r>
      <t>05.10.2020</t>
    </r>
    <r>
      <t xml:space="preserve">
</t>
    </r>
    <r>
      <t>№ 10793</t>
    </r>
  </si>
  <si>
    <t>ООО "Строй Индустрия"</t>
  </si>
  <si>
    <r>
      <t>07.10.2020</t>
    </r>
    <r>
      <t xml:space="preserve">
</t>
    </r>
    <r>
      <t>№ 10906</t>
    </r>
  </si>
  <si>
    <t>ООО "Альп Монтаж Омск"</t>
  </si>
  <si>
    <r>
      <t>06.10.2020</t>
    </r>
    <r>
      <t xml:space="preserve">
</t>
    </r>
    <r>
      <t>№ 10859</t>
    </r>
  </si>
  <si>
    <t>08092020-1</t>
  </si>
  <si>
    <r>
      <t>15.10.2020</t>
    </r>
    <r>
      <t xml:space="preserve">
</t>
    </r>
    <r>
      <t>№ 11271</t>
    </r>
  </si>
  <si>
    <t>07-10/2020</t>
  </si>
  <si>
    <r>
      <t>21.10.2020</t>
    </r>
    <r>
      <t xml:space="preserve">
</t>
    </r>
    <r>
      <t>№ 11581</t>
    </r>
  </si>
  <si>
    <t>110-РК/2020</t>
  </si>
  <si>
    <t>111-КР/2020</t>
  </si>
  <si>
    <r>
      <t>26.10.2020</t>
    </r>
    <r>
      <t xml:space="preserve">
</t>
    </r>
    <r>
      <t>№ 11710</t>
    </r>
  </si>
  <si>
    <t>21/10-20</t>
  </si>
  <si>
    <t>ООО СК "Монолит"</t>
  </si>
  <si>
    <r>
      <t>30.10.2020</t>
    </r>
    <r>
      <t xml:space="preserve">
</t>
    </r>
    <r>
      <t>№ 11938</t>
    </r>
  </si>
  <si>
    <t>1/2020</t>
  </si>
  <si>
    <t>ПСД (на РК)</t>
  </si>
  <si>
    <r>
      <rPr>
        <rFont val="Times New Roman"/>
        <color rgb="000000" tint="0"/>
        <sz val="9"/>
      </rPr>
      <t>в соответствии с заключенными договорами</t>
    </r>
  </si>
  <si>
    <r>
      <rPr>
        <rFont val="Times New Roman"/>
        <color rgb="000000" tint="0"/>
        <sz val="9"/>
      </rPr>
      <t>принято по актам</t>
    </r>
  </si>
  <si>
    <t>36408</t>
  </si>
  <si>
    <t>мкр. Входной, ул. Отсутствует, д. 28, корпус 2</t>
  </si>
  <si>
    <t>Отопление</t>
  </si>
  <si>
    <t>ТСЖ "Монолит 2007"</t>
  </si>
  <si>
    <t>ООО "СК "Сибмера"</t>
  </si>
  <si>
    <t>ВЗЯЛИ В РП</t>
  </si>
  <si>
    <t>36345</t>
  </si>
  <si>
    <r>
      <rPr>
        <rFont val="Times New Roman"/>
        <sz val="9"/>
      </rPr>
      <t>п. Дальний, ул. Отсутствует, д. 19</t>
    </r>
  </si>
  <si>
    <t>Крыша</t>
  </si>
  <si>
    <t>ООО ЖКО "Московка"</t>
  </si>
  <si>
    <t>36347</t>
  </si>
  <si>
    <r>
      <rPr>
        <rFont val="Times New Roman"/>
        <sz val="9"/>
      </rPr>
      <t>п. Дальний, ул. Отсутствует, д. 20</t>
    </r>
  </si>
  <si>
    <t>36348</t>
  </si>
  <si>
    <r>
      <rPr>
        <rFont val="Times New Roman"/>
        <sz val="9"/>
      </rPr>
      <t>п. Дальний, ул. Отсутствует, д. 21</t>
    </r>
  </si>
  <si>
    <t>28261</t>
  </si>
  <si>
    <r>
      <rPr>
        <rFont val="Times New Roman"/>
        <sz val="9"/>
      </rPr>
      <t>г. Омск, ул. Авиагородок, д. 7Б</t>
    </r>
  </si>
  <si>
    <t>ЗАО УК Левобережье</t>
  </si>
  <si>
    <t>ООО ПСП Новый быт</t>
  </si>
  <si>
    <t>гис акты не загружены</t>
  </si>
  <si>
    <t>23710</t>
  </si>
  <si>
    <t>Фасад</t>
  </si>
  <si>
    <t>28262</t>
  </si>
  <si>
    <r>
      <rPr>
        <rFont val="Times New Roman"/>
        <sz val="9"/>
      </rPr>
      <t>г. Омск, ул. Авиагородок, д. 10А</t>
    </r>
  </si>
  <si>
    <t>21165</t>
  </si>
  <si>
    <r>
      <rPr>
        <rFont val="Times New Roman"/>
        <sz val="9"/>
      </rPr>
      <t>г. Омск, ул. Авиагородок, д. 11</t>
    </r>
  </si>
  <si>
    <t>Ремонт подъездов</t>
  </si>
  <si>
    <t>28266</t>
  </si>
  <si>
    <r>
      <rPr>
        <rFont val="Times New Roman"/>
        <sz val="9"/>
      </rPr>
      <t>г. Омск, ул. Авиагородок, д. 34</t>
    </r>
  </si>
  <si>
    <t>28268</t>
  </si>
  <si>
    <r>
      <rPr>
        <rFont val="Times New Roman"/>
        <sz val="9"/>
      </rPr>
      <t>г. Омск, ул. Авиагородок, д. 35</t>
    </r>
  </si>
  <si>
    <t>ООО Лесенка</t>
  </si>
  <si>
    <t>28269</t>
  </si>
  <si>
    <r>
      <rPr>
        <rFont val="Times New Roman"/>
        <sz val="9"/>
      </rPr>
      <t>г. Омск, ул. Авиагородок, д. 36</t>
    </r>
  </si>
  <si>
    <t>гис акты на загружены</t>
  </si>
  <si>
    <t>29082</t>
  </si>
  <si>
    <r>
      <rPr>
        <rFont val="Times New Roman"/>
        <sz val="9"/>
      </rPr>
      <t>г. Омск, ул. Авиагородок, д. 38</t>
    </r>
  </si>
  <si>
    <t>28239</t>
  </si>
  <si>
    <r>
      <rPr>
        <rFont val="Times New Roman"/>
        <sz val="9"/>
      </rPr>
      <t>г. Омск, ул. Авиационная, д. 143</t>
    </r>
  </si>
  <si>
    <t>Лифты</t>
  </si>
  <si>
    <t>27672</t>
  </si>
  <si>
    <r>
      <rPr>
        <rFont val="Times New Roman"/>
        <sz val="9"/>
      </rPr>
      <t>г. Омск, ул. Автомобильная 3-я, д. 1</t>
    </r>
  </si>
  <si>
    <t>Электроснабжение</t>
  </si>
  <si>
    <t>21025</t>
  </si>
  <si>
    <r>
      <rPr>
        <rFont val="Times New Roman"/>
        <sz val="9"/>
      </rPr>
      <t>г. Омск, ул. Амурская 21-я, д. 14А</t>
    </r>
  </si>
  <si>
    <t>ООО УК "Жилищник-2 "Амурский"</t>
  </si>
  <si>
    <t>Установка балансировочных клапанов</t>
  </si>
  <si>
    <t>Подвал</t>
  </si>
  <si>
    <t>ООО "Строй ремонт"</t>
  </si>
  <si>
    <t xml:space="preserve">дополнительные работы по устройству асфальтобетонной отмостки </t>
  </si>
  <si>
    <t xml:space="preserve">Замена входных дверей (тамбурных) </t>
  </si>
  <si>
    <t>21027</t>
  </si>
  <si>
    <t>21089</t>
  </si>
  <si>
    <r>
      <rPr>
        <rFont val="Times New Roman"/>
        <sz val="9"/>
      </rPr>
      <t>г. Омск, ул. Амурская 21-я, д. 16А</t>
    </r>
  </si>
  <si>
    <t>Ремонт входной группы подъезда</t>
  </si>
  <si>
    <t>Замена козырьков</t>
  </si>
  <si>
    <t xml:space="preserve">Ремонт отмостки </t>
  </si>
  <si>
    <t>21029</t>
  </si>
  <si>
    <t>г. Омск, ул. Амурская 21-я, д. 24</t>
  </si>
  <si>
    <t>32640</t>
  </si>
  <si>
    <r>
      <rPr>
        <rFont val="Times New Roman"/>
        <sz val="9"/>
      </rPr>
      <t>г. Омск, ул. Амурская 21-я, д. 24Б</t>
    </r>
  </si>
  <si>
    <t>Ремонт системы вентиляции</t>
  </si>
  <si>
    <t>ООО Прогресс</t>
  </si>
  <si>
    <t>ООО Авланта Плюс</t>
  </si>
  <si>
    <t>21238</t>
  </si>
  <si>
    <r>
      <rPr>
        <rFont val="Times New Roman"/>
        <sz val="9"/>
      </rPr>
      <t>г. Омск, ул. Амурская 21-я, д. 28А</t>
    </r>
  </si>
  <si>
    <t>34221</t>
  </si>
  <si>
    <r>
      <rPr>
        <rFont val="Times New Roman"/>
        <sz val="9"/>
      </rPr>
      <t>г. Омск, ул. Амурская 21-я, д. 28В</t>
    </r>
  </si>
  <si>
    <t>Канализация</t>
  </si>
  <si>
    <t>29024</t>
  </si>
  <si>
    <r>
      <rPr>
        <rFont val="Times New Roman"/>
        <sz val="9"/>
      </rPr>
      <t>г. Омск, б-р. Архитекторов, д. 2, корпус 1</t>
    </r>
  </si>
  <si>
    <t>ТСН "Бригантина"</t>
  </si>
  <si>
    <t>ИП Мельников А.В.</t>
  </si>
  <si>
    <t>Гидроизоляция</t>
  </si>
  <si>
    <t>Замена дверей пожарных выходов</t>
  </si>
  <si>
    <t>ИП Журавлева О.В.</t>
  </si>
  <si>
    <t>29000</t>
  </si>
  <si>
    <r>
      <rPr>
        <rFont val="Times New Roman"/>
        <sz val="9"/>
      </rPr>
      <t>г. Омск, б-р. Архитекторов, д. 2</t>
    </r>
  </si>
  <si>
    <t>ТСН "Фрегат"</t>
  </si>
  <si>
    <t>550718028449</t>
  </si>
  <si>
    <t>Ремонт подъезда</t>
  </si>
  <si>
    <t>27838</t>
  </si>
  <si>
    <r>
      <rPr>
        <rFont val="Times New Roman"/>
        <sz val="9"/>
      </rPr>
      <t>г. Омск, б-р. Архитекторов, д. 3, корпус 11</t>
    </r>
  </si>
  <si>
    <t>27830</t>
  </si>
  <si>
    <r>
      <rPr>
        <rFont val="Times New Roman"/>
        <sz val="9"/>
      </rPr>
      <t>г. Омск, б-р. Архитекторов, д. 3, корпус 2</t>
    </r>
  </si>
  <si>
    <t>Установка коллективных ПУ</t>
  </si>
  <si>
    <t>23648</t>
  </si>
  <si>
    <r>
      <rPr>
        <rFont val="Times New Roman"/>
        <sz val="9"/>
      </rPr>
      <t>г. Омск, б-р. Архитекторов, д. 3, корпус 4</t>
    </r>
  </si>
  <si>
    <t>ТСЖ Омич</t>
  </si>
  <si>
    <t>ООО ЛифтМонтажОмск</t>
  </si>
  <si>
    <t>29116</t>
  </si>
  <si>
    <r>
      <rPr>
        <rFont val="Times New Roman"/>
        <sz val="9"/>
      </rPr>
      <t>г. Омск, б-р. Архитекторов, д. 7, корпус 1</t>
    </r>
  </si>
  <si>
    <t>ТСЖ Тополиный</t>
  </si>
  <si>
    <t>35151</t>
  </si>
  <si>
    <t>ТСЖ "Зелёный массив"</t>
  </si>
  <si>
    <t>ООО Абион</t>
  </si>
  <si>
    <t>21043</t>
  </si>
  <si>
    <r>
      <rPr>
        <rFont val="Times New Roman"/>
        <sz val="9"/>
      </rPr>
      <t>г. Омск, ул. Багратиона, д. 23</t>
    </r>
  </si>
  <si>
    <t>26607</t>
  </si>
  <si>
    <t>г. Омск, ул. Багратиона, д. 23А</t>
  </si>
  <si>
    <t>21041</t>
  </si>
  <si>
    <r>
      <rPr>
        <rFont val="Times New Roman"/>
        <sz val="9"/>
      </rPr>
      <t>г. Омск, ул. Багратиона, д. 27</t>
    </r>
  </si>
  <si>
    <t>замена подъездных козырьков</t>
  </si>
  <si>
    <t>35630</t>
  </si>
  <si>
    <r>
      <rPr>
        <rFont val="Times New Roman"/>
        <sz val="9"/>
      </rPr>
      <t>г. Омск, ул. Багратиона, д. 27Д</t>
    </r>
  </si>
  <si>
    <t>26223</t>
  </si>
  <si>
    <r>
      <rPr>
        <rFont val="Times New Roman"/>
        <sz val="9"/>
      </rPr>
      <t>г. Омск, ул. Багратиона, д. 27Е</t>
    </r>
  </si>
  <si>
    <t>ТСЖ "Мечта-2005"</t>
  </si>
  <si>
    <t>ИП Немецких Л. В.</t>
  </si>
  <si>
    <t>21032</t>
  </si>
  <si>
    <r>
      <rPr>
        <rFont val="Times New Roman"/>
        <sz val="9"/>
      </rPr>
      <t>г. Омск, ул. Багратиона, д. 29В</t>
    </r>
  </si>
  <si>
    <t>ремонт отмостки и устройства входных групп</t>
  </si>
  <si>
    <t>36253</t>
  </si>
  <si>
    <r>
      <rPr>
        <rFont val="Times New Roman"/>
        <sz val="9"/>
      </rPr>
      <t>г. Омск, ул. Багратиона, д. 29Г</t>
    </r>
  </si>
  <si>
    <t>21039</t>
  </si>
  <si>
    <r>
      <rPr>
        <rFont val="Times New Roman"/>
        <sz val="9"/>
      </rPr>
      <t>г. Омск, ул. Багратиона, д. 29Е</t>
    </r>
  </si>
  <si>
    <t>ООО "Стройремонт"</t>
  </si>
  <si>
    <t>36230</t>
  </si>
  <si>
    <r>
      <rPr>
        <rFont val="Times New Roman"/>
        <sz val="9"/>
      </rPr>
      <t>г. Омск, ул. Багратиона, д. 29Ж</t>
    </r>
  </si>
  <si>
    <t>ИП Шамсутдинов Руслан Галимович</t>
  </si>
  <si>
    <t>ремонт сетей канализации, фановых труб, устр-во козырьков, вент шахт</t>
  </si>
  <si>
    <t>32678</t>
  </si>
  <si>
    <r>
      <rPr>
        <rFont val="Times New Roman"/>
        <sz val="9"/>
      </rPr>
      <t>г. Омск, ул. Багратиона, д. 92</t>
    </r>
  </si>
  <si>
    <t>ЖСК "Центральный-31"</t>
  </si>
  <si>
    <t>ИП Чуленко Евгений Владиславович</t>
  </si>
  <si>
    <t>28053</t>
  </si>
  <si>
    <r>
      <rPr>
        <rFont val="Times New Roman"/>
        <sz val="9"/>
      </rPr>
      <t>г. Омск, ул. Барнаульская 2-я, д. 12</t>
    </r>
  </si>
  <si>
    <t>собственники помещений многоквартирного дома № 12 по ул. 2-я Барнаульская</t>
  </si>
  <si>
    <t>ООО "Аквартал"</t>
  </si>
  <si>
    <t>Замена розлива полотенце сушителя и подводок 1-2 подъездов в подвале, замена водоподогревателя</t>
  </si>
  <si>
    <t>29727</t>
  </si>
  <si>
    <r>
      <rPr>
        <rFont val="Times New Roman"/>
        <sz val="9"/>
      </rPr>
      <t>г. Омск, ул. Бархатовой, д. 4В</t>
    </r>
  </si>
  <si>
    <t>24276</t>
  </si>
  <si>
    <r>
      <rPr>
        <rFont val="Times New Roman"/>
        <sz val="9"/>
      </rPr>
      <t>г. Омск, ул. Бархатовой, д. 11</t>
    </r>
  </si>
  <si>
    <t>ТСЖ Береговой-3</t>
  </si>
  <si>
    <t>ООО ГК Приборы учета</t>
  </si>
  <si>
    <t>ООО АС Строй</t>
  </si>
  <si>
    <t>33253</t>
  </si>
  <si>
    <r>
      <rPr>
        <rFont val="Times New Roman"/>
        <sz val="9"/>
      </rPr>
      <t>г. Омск, ул. Батумская, д. 38/1</t>
    </r>
  </si>
  <si>
    <t>28961</t>
  </si>
  <si>
    <r>
      <rPr>
        <rFont val="Times New Roman"/>
        <sz val="9"/>
      </rPr>
      <t>г. Омск, ул. Бережного, д. 5</t>
    </r>
  </si>
  <si>
    <t>28962</t>
  </si>
  <si>
    <r>
      <rPr>
        <rFont val="Times New Roman"/>
        <sz val="9"/>
      </rPr>
      <t>г. Омск, ул. Бережного, д. 5А</t>
    </r>
  </si>
  <si>
    <t>28963</t>
  </si>
  <si>
    <r>
      <rPr>
        <rFont val="Times New Roman"/>
        <sz val="9"/>
      </rPr>
      <t>г. Омск, ул. Бережного, д. 6</t>
    </r>
  </si>
  <si>
    <t>27651</t>
  </si>
  <si>
    <r>
      <rPr>
        <rFont val="Times New Roman"/>
        <sz val="9"/>
      </rPr>
      <t>г. Омск, ул. Бетховена, д. 23</t>
    </r>
  </si>
  <si>
    <t>гис</t>
  </si>
  <si>
    <t>29755</t>
  </si>
  <si>
    <r>
      <rPr>
        <rFont val="Times New Roman"/>
        <sz val="9"/>
      </rPr>
      <t>г. Омск, ул. Блюхера, д. 22, корпус 1</t>
    </r>
  </si>
  <si>
    <t>32841</t>
  </si>
  <si>
    <r>
      <rPr>
        <rFont val="Times New Roman"/>
        <sz val="9"/>
      </rPr>
      <t>г. Омск, ул. Богдана Хмельницкого, д. 42, корпус 1</t>
    </r>
  </si>
  <si>
    <t>ТСЖ "Омская-114/2"</t>
  </si>
  <si>
    <t>ООО "Ангор"</t>
  </si>
  <si>
    <t>ИП Сокур А.А.</t>
  </si>
  <si>
    <t>29774</t>
  </si>
  <si>
    <r>
      <rPr>
        <rFont val="Times New Roman"/>
        <sz val="9"/>
      </rPr>
      <t>г. Омск, ул. Бородина, д. 33</t>
    </r>
  </si>
  <si>
    <t>ТСН "На Бородина"</t>
  </si>
  <si>
    <t>ООО "Успех Строй"</t>
  </si>
  <si>
    <t>26949</t>
  </si>
  <si>
    <r>
      <rPr>
        <rFont val="Times New Roman"/>
        <sz val="9"/>
      </rPr>
      <t>г. Омск, ул. Братская, д. 19, корпус 2</t>
    </r>
  </si>
  <si>
    <t>ТСЖ "На Братской"</t>
  </si>
  <si>
    <t>ООО Альфа-Сервис</t>
  </si>
  <si>
    <t>ООО Технологии Комфорта</t>
  </si>
  <si>
    <t>21087</t>
  </si>
  <si>
    <r>
      <rPr>
        <rFont val="Times New Roman"/>
        <sz val="9"/>
      </rPr>
      <t>г. Омск, ул. Ватутина, д. 5</t>
    </r>
  </si>
  <si>
    <t>20273</t>
  </si>
  <si>
    <r>
      <rPr>
        <rFont val="Times New Roman"/>
        <sz val="9"/>
      </rPr>
      <t>г. Омск, ул. Ватутина, д. 7Б</t>
    </r>
  </si>
  <si>
    <t>21337</t>
  </si>
  <si>
    <r>
      <rPr>
        <rFont val="Times New Roman"/>
        <sz val="9"/>
      </rPr>
      <t>г. Омск, ул. Ватутина, д. 13</t>
    </r>
  </si>
  <si>
    <t>35689</t>
  </si>
  <si>
    <r>
      <rPr>
        <rFont val="Times New Roman"/>
        <sz val="9"/>
      </rPr>
      <t>г. Омск, ул. Взлетная, д. 7Б</t>
    </r>
  </si>
  <si>
    <t>29201</t>
  </si>
  <si>
    <r>
      <rPr>
        <rFont val="Times New Roman"/>
        <sz val="9"/>
      </rPr>
      <t>г. Омск, городок. Военный 16-й, д. 461</t>
    </r>
  </si>
  <si>
    <t>ТСН "Городок-461"</t>
  </si>
  <si>
    <t>22840191449</t>
  </si>
  <si>
    <t>ООО Димелиора</t>
  </si>
  <si>
    <t>24292</t>
  </si>
  <si>
    <r>
      <rPr>
        <rFont val="Times New Roman"/>
        <sz val="9"/>
      </rPr>
      <t>г. Омск, ул. Волгоградская, д. 14</t>
    </r>
  </si>
  <si>
    <t>25822</t>
  </si>
  <si>
    <r>
      <rPr>
        <rFont val="Times New Roman"/>
        <sz val="9"/>
      </rPr>
      <t>г. Омск, ул. Декабристов, д. 114, корпус 1</t>
    </r>
  </si>
  <si>
    <t>ТСН Городок</t>
  </si>
  <si>
    <t>ИП Кунгуров</t>
  </si>
  <si>
    <t>ООО ФЭС</t>
  </si>
  <si>
    <t>ООО Сибирский медведь МОНОЛИТ</t>
  </si>
  <si>
    <t>ООО Янус-Сервис</t>
  </si>
  <si>
    <t>36471</t>
  </si>
  <si>
    <r>
      <rPr>
        <rFont val="Times New Roman"/>
        <sz val="9"/>
      </rPr>
      <t>г. Омск, ул. Дианова, д. 2, корпус 2</t>
    </r>
  </si>
  <si>
    <t>УК ЦЖС Традиции</t>
  </si>
  <si>
    <t>ИП Шаройко А.Ю.</t>
  </si>
  <si>
    <t>31222</t>
  </si>
  <si>
    <r>
      <rPr>
        <rFont val="Times New Roman"/>
        <sz val="9"/>
      </rPr>
      <t>г. Омск, ул. Дианова, д. 16, корпус 1</t>
    </r>
  </si>
  <si>
    <t>ТСЖ "Звездный-8"</t>
  </si>
  <si>
    <t>ООО Спецмонтажпроект</t>
  </si>
  <si>
    <t>ООО Строймодуль</t>
  </si>
  <si>
    <t>22744</t>
  </si>
  <si>
    <r>
      <rPr>
        <rFont val="Times New Roman"/>
        <sz val="9"/>
      </rPr>
      <t>г. Омск, ул. Дианова, д. 16</t>
    </r>
  </si>
  <si>
    <t>ТСЖ "Эверест"</t>
  </si>
  <si>
    <t>ИП Рагозин О.В.</t>
  </si>
  <si>
    <t>ООО Спецсила</t>
  </si>
  <si>
    <t>31266</t>
  </si>
  <si>
    <r>
      <rPr>
        <rFont val="Times New Roman"/>
        <sz val="9"/>
      </rPr>
      <t>г. Омск, ул. Дианова, д. 24, корпус 1</t>
    </r>
  </si>
  <si>
    <t>УК Центржилсервис</t>
  </si>
  <si>
    <t>27848</t>
  </si>
  <si>
    <r>
      <rPr>
        <rFont val="Times New Roman"/>
        <sz val="9"/>
      </rPr>
      <t>г. Омск, ул. Дмитриева, д. 3, корпус 4</t>
    </r>
  </si>
  <si>
    <t>ТСЖ Левый берег</t>
  </si>
  <si>
    <t>ООО"АНСтрой"</t>
  </si>
  <si>
    <t>Ремонт подъезда№1</t>
  </si>
  <si>
    <t>130000.00</t>
  </si>
  <si>
    <t>ООО ТПК"Кузница"</t>
  </si>
  <si>
    <t>изгот.и монтаж метал.газон.огражд.</t>
  </si>
  <si>
    <t>160000.00</t>
  </si>
  <si>
    <t>Благо-во террит.прокладка тротуарн.дор-и с бордюр.</t>
  </si>
  <si>
    <t>31289</t>
  </si>
  <si>
    <r>
      <rPr>
        <rFont val="Times New Roman"/>
        <sz val="9"/>
      </rPr>
      <t>г. Омск, ул. Дмитриева, д. 3</t>
    </r>
  </si>
  <si>
    <t>ООО УК Агора</t>
  </si>
  <si>
    <t>ООО Омь-строй</t>
  </si>
  <si>
    <t>27844</t>
  </si>
  <si>
    <r>
      <rPr>
        <rFont val="Times New Roman"/>
        <sz val="9"/>
      </rPr>
      <t>г. Омск, ул. Дмитриева, д. 4, корпус 1</t>
    </r>
  </si>
  <si>
    <t>27845</t>
  </si>
  <si>
    <r>
      <rPr>
        <rFont val="Times New Roman"/>
        <sz val="9"/>
      </rPr>
      <t>г. Омск, ул. Дмитриева, д. 4, корпус 2</t>
    </r>
  </si>
  <si>
    <t>27846</t>
  </si>
  <si>
    <r>
      <rPr>
        <rFont val="Times New Roman"/>
        <sz val="9"/>
      </rPr>
      <t>г. Омск, ул. Дмитриева, д. 5, корпус 1</t>
    </r>
  </si>
  <si>
    <t>27850</t>
  </si>
  <si>
    <r>
      <rPr>
        <rFont val="Times New Roman"/>
        <sz val="9"/>
      </rPr>
      <t>г. Омск, ул. Дмитриева, д. 6</t>
    </r>
  </si>
  <si>
    <t>26621</t>
  </si>
  <si>
    <r>
      <rPr>
        <rFont val="Times New Roman"/>
        <sz val="9"/>
      </rPr>
      <t>г. Омск, ул. Добровольского, д. 3</t>
    </r>
  </si>
  <si>
    <t>ООО "УК на Волочаевской"</t>
  </si>
  <si>
    <t>ООО СГЭС</t>
  </si>
  <si>
    <t>31529</t>
  </si>
  <si>
    <r>
      <rPr>
        <rFont val="Times New Roman"/>
        <sz val="9"/>
      </rPr>
      <t>г. Омск, ул. Железнодорожная 3-я, д. 13</t>
    </r>
  </si>
  <si>
    <t>ТСН "Ладный дворъ"</t>
  </si>
  <si>
    <t>ИП Синяев</t>
  </si>
  <si>
    <t>550516790140</t>
  </si>
  <si>
    <t>28980</t>
  </si>
  <si>
    <r>
      <rPr>
        <rFont val="Times New Roman"/>
        <sz val="9"/>
      </rPr>
      <t>г. Омск, ул. Звездная, д. 2Д</t>
    </r>
  </si>
  <si>
    <t>28981</t>
  </si>
  <si>
    <r>
      <rPr>
        <rFont val="Times New Roman"/>
        <sz val="9"/>
      </rPr>
      <t>г. Омск, ул. Звездная, д. 4</t>
    </r>
  </si>
  <si>
    <t>28936</t>
  </si>
  <si>
    <r>
      <rPr>
        <rFont val="Times New Roman"/>
        <sz val="9"/>
      </rPr>
      <t>г. Омск, ул. Иртышская Набережная, д. 11, корпус 1</t>
    </r>
  </si>
  <si>
    <t>ТСН Парус</t>
  </si>
  <si>
    <t>ООО Держава 55</t>
  </si>
  <si>
    <t>21129</t>
  </si>
  <si>
    <r>
      <rPr>
        <rFont val="Times New Roman"/>
        <sz val="9"/>
      </rPr>
      <t>г. Омск, ул. Иртышская Набережная, д. 32</t>
    </r>
  </si>
  <si>
    <t>ООО «ЖКХ «ЛЕНИНСКОЕ»</t>
  </si>
  <si>
    <t xml:space="preserve">ООО Сибирский медведь МОНОЛИТ </t>
  </si>
  <si>
    <t>35775</t>
  </si>
  <si>
    <r>
      <rPr>
        <rFont val="Times New Roman"/>
        <sz val="9"/>
      </rPr>
      <t>г. Омск, пр-кт. Карла Маркса, д. 71А</t>
    </r>
  </si>
  <si>
    <t>27590</t>
  </si>
  <si>
    <r>
      <rPr>
        <rFont val="Times New Roman"/>
        <sz val="9"/>
      </rPr>
      <t>г. Омск, ул. Карпинского, д. 28</t>
    </r>
  </si>
  <si>
    <t>27635</t>
  </si>
  <si>
    <r>
      <rPr>
        <rFont val="Times New Roman"/>
        <sz val="9"/>
      </rPr>
      <t>г. Омск, ул. Кировская 8-я, д. 101</t>
    </r>
  </si>
  <si>
    <t>36565</t>
  </si>
  <si>
    <r>
      <rPr>
        <rFont val="Times New Roman"/>
        <sz val="9"/>
      </rPr>
      <t>г. Омск, ул. Кольцевая 2-я, д. 17, корпус 1</t>
    </r>
  </si>
  <si>
    <t>ТСЖ "ВЕСЕННИЙ"</t>
  </si>
  <si>
    <t>31768</t>
  </si>
  <si>
    <r>
      <rPr>
        <rFont val="Times New Roman"/>
        <sz val="9"/>
      </rPr>
      <t>г. Омск, пр-кт. Комарова, д. 17</t>
    </r>
  </si>
  <si>
    <t>ООО УК ЦентрЖилСервис</t>
  </si>
  <si>
    <t>ООО ПКЦ Современные технологии</t>
  </si>
  <si>
    <t>27868</t>
  </si>
  <si>
    <r>
      <rPr>
        <rFont val="Times New Roman"/>
        <sz val="9"/>
      </rPr>
      <t>г. Омск, ул. Комкова, д. 1, корпус 1</t>
    </r>
  </si>
  <si>
    <t>28966</t>
  </si>
  <si>
    <r>
      <rPr>
        <rFont val="Times New Roman"/>
        <sz val="9"/>
      </rPr>
      <t>г. Омск, ул. Комкова, д. 3</t>
    </r>
  </si>
  <si>
    <t>28967</t>
  </si>
  <si>
    <r>
      <rPr>
        <rFont val="Times New Roman"/>
        <sz val="9"/>
      </rPr>
      <t>г. Омск, ул. Комкова, д. 3А</t>
    </r>
  </si>
  <si>
    <t>31779</t>
  </si>
  <si>
    <r>
      <rPr>
        <rFont val="Times New Roman"/>
        <sz val="9"/>
      </rPr>
      <t>г. Омск, ул. Комкова, д. 8, корпус 1</t>
    </r>
  </si>
  <si>
    <t>ТСН Наш дом</t>
  </si>
  <si>
    <t>ООО ЭнергоАвтоматика</t>
  </si>
  <si>
    <t>31783</t>
  </si>
  <si>
    <r>
      <rPr>
        <rFont val="Times New Roman"/>
        <sz val="9"/>
      </rPr>
      <t>г. Омск, ул. Конева, д. 6</t>
    </r>
  </si>
  <si>
    <t>ТСН "Радуга"</t>
  </si>
  <si>
    <t>ИП "Нестерюков С.В."</t>
  </si>
  <si>
    <t>550707729403</t>
  </si>
  <si>
    <t>ООО "АльпСион"</t>
  </si>
  <si>
    <t>5504148647</t>
  </si>
  <si>
    <t>ООО "АлекСтрой"</t>
  </si>
  <si>
    <t>21339</t>
  </si>
  <si>
    <r>
      <rPr>
        <rFont val="Times New Roman"/>
        <sz val="9"/>
      </rPr>
      <t>г. Омск, ул. Конева, д. 12</t>
    </r>
  </si>
  <si>
    <t>ООО Центрлифт</t>
  </si>
  <si>
    <t>27851</t>
  </si>
  <si>
    <r>
      <rPr>
        <rFont val="Times New Roman"/>
        <sz val="9"/>
      </rPr>
      <t>г. Омск, ул. Конева, д. 14, корпус 1</t>
    </r>
  </si>
  <si>
    <t>ООО АлекСтрой</t>
  </si>
  <si>
    <t>31787</t>
  </si>
  <si>
    <r>
      <rPr>
        <rFont val="Times New Roman"/>
        <sz val="9"/>
      </rPr>
      <t>г. Омск, ул. Конева, д. 36</t>
    </r>
  </si>
  <si>
    <t>ТСЖ"Мойдом"</t>
  </si>
  <si>
    <t>ООО "Первая коммунальная компания"</t>
  </si>
  <si>
    <t xml:space="preserve">перекладка канализационного выпуска </t>
  </si>
  <si>
    <t>ООО"Ар-Тика"</t>
  </si>
  <si>
    <t>капитальный ремонт трубопровода теплового ввода</t>
  </si>
  <si>
    <t>21306</t>
  </si>
  <si>
    <r>
      <rPr>
        <rFont val="Times New Roman"/>
        <sz val="9"/>
      </rPr>
      <t>г. Омск, ул. Кордная 4-я, д. 52</t>
    </r>
  </si>
  <si>
    <t>ТСЖ "4-я Кордная 52"</t>
  </si>
  <si>
    <t>ООО "СтройКонтинент"</t>
  </si>
  <si>
    <t>27629</t>
  </si>
  <si>
    <r>
      <rPr>
        <rFont val="Times New Roman"/>
        <sz val="9"/>
      </rPr>
      <t>г. Омск, ул. Кошевого, д. 10</t>
    </r>
  </si>
  <si>
    <t>32324</t>
  </si>
  <si>
    <r>
      <rPr>
        <rFont val="Times New Roman"/>
        <sz val="9"/>
      </rPr>
      <t>г. Омск, ул. Красный Путь, д. 34</t>
    </r>
  </si>
  <si>
    <t>ТСН ТСЖ "СОЮЗ"</t>
  </si>
  <si>
    <t>ООО "СВ-РЕГИОН 2010"</t>
  </si>
  <si>
    <t>установка, замена козырьков подъездов</t>
  </si>
  <si>
    <t>28071</t>
  </si>
  <si>
    <r>
      <rPr>
        <rFont val="Times New Roman"/>
        <sz val="9"/>
      </rPr>
      <t>г. Омск, ул. Крупской, д. 10</t>
    </r>
  </si>
  <si>
    <t>ТСН "Луч"</t>
  </si>
  <si>
    <t>000"Еврокров"</t>
  </si>
  <si>
    <t>000"АльпСион"</t>
  </si>
  <si>
    <t>ООО "ДМ-Пром"</t>
  </si>
  <si>
    <t>27859</t>
  </si>
  <si>
    <r>
      <rPr>
        <rFont val="Times New Roman"/>
        <sz val="9"/>
      </rPr>
      <t>г. Омск, ул. Крупской, д. 19, корпус 2</t>
    </r>
  </si>
  <si>
    <t>24959</t>
  </si>
  <si>
    <t>28993</t>
  </si>
  <si>
    <r>
      <rPr>
        <rFont val="Times New Roman"/>
        <sz val="9"/>
      </rPr>
      <t>г. Омск, ул. Крупской, д. 27</t>
    </r>
  </si>
  <si>
    <t>ТСЖ "Левобережный-1"</t>
  </si>
  <si>
    <t>29250</t>
  </si>
  <si>
    <t>ООО УК "Омскстройполимер"</t>
  </si>
  <si>
    <t xml:space="preserve">ООО "Простор-Строй" </t>
  </si>
  <si>
    <t>31077</t>
  </si>
  <si>
    <t>Товарищество собственников жилья "Космос"</t>
  </si>
  <si>
    <t>ИП Козырев Владимир Станиславович</t>
  </si>
  <si>
    <t>Капитальный ремонт по покраске фасада МКД</t>
  </si>
  <si>
    <r>
      <rPr>
        <rFont val="Times New Roman"/>
        <sz val="9"/>
      </rPr>
      <t>г. Омск, ул. Кузнецова, д. 12</t>
    </r>
  </si>
  <si>
    <t>ООО"РЕМЖИЛСЕРВИС"</t>
  </si>
  <si>
    <t>Капитальный ремонт подъезда №2 в МКД раположенного по адресу:644027 ,г.Омск,ул.Н.Кузнецова ,1д.12</t>
  </si>
  <si>
    <t>Капитальный ремонт подъезда №4 в МКД раположенного по адресу:644027 ,г.Омск,ул.Н.Кузнецова ,1д.12</t>
  </si>
  <si>
    <t>Капитальный ремонт подъезда №1 в МКД раположенного по адресу:644027 ,г.Омск,ул.Н.Кузнецова ,1д.12</t>
  </si>
  <si>
    <t>Капитальный ремонт подъезда №3 в МКД раположенного по адресу:644027 ,г.Омск,ул.Н.Кузнецова ,1д.12</t>
  </si>
  <si>
    <t>28854</t>
  </si>
  <si>
    <r>
      <rPr>
        <rFont val="Times New Roman"/>
        <sz val="9"/>
      </rPr>
      <t>г. Омск, ул. Куломзинская, д. 70</t>
    </r>
  </si>
  <si>
    <t>769744.68</t>
  </si>
  <si>
    <t>28855</t>
  </si>
  <si>
    <r>
      <rPr>
        <rFont val="Times New Roman"/>
        <sz val="9"/>
      </rPr>
      <t>г. Омск, ул. Куломзинская, д. 105</t>
    </r>
  </si>
  <si>
    <t>20049</t>
  </si>
  <si>
    <r>
      <rPr>
        <rFont val="Times New Roman"/>
        <sz val="9"/>
      </rPr>
      <t>г. Омск, ул. Линия 26-я, д. 85, корпус 1</t>
    </r>
  </si>
  <si>
    <t>ТСЖ Старт-1</t>
  </si>
  <si>
    <t>20048</t>
  </si>
  <si>
    <r>
      <rPr>
        <rFont val="Times New Roman"/>
        <sz val="9"/>
      </rPr>
      <t>г. Омск, ул. Линия 27-я, д. 16А</t>
    </r>
  </si>
  <si>
    <t>ТСЖ" Куйбышевец 2002"</t>
  </si>
  <si>
    <t>ИП Яблонский Виктор Александрович</t>
  </si>
  <si>
    <t>550608828700</t>
  </si>
  <si>
    <t>ООО "Молоток"</t>
  </si>
  <si>
    <t>31097</t>
  </si>
  <si>
    <r>
      <rPr>
        <rFont val="Times New Roman"/>
        <sz val="9"/>
      </rPr>
      <t>г. Омск, ул. Линия 4-я, д. 178</t>
    </r>
  </si>
  <si>
    <t>ТСЖ Единство 2007</t>
  </si>
  <si>
    <t>ООО ТЦ Энергия</t>
  </si>
  <si>
    <t>32515</t>
  </si>
  <si>
    <r>
      <rPr>
        <rFont val="Times New Roman"/>
        <sz val="9"/>
      </rPr>
      <t>г. Омск, ул. Линия 6-я, д. 180</t>
    </r>
  </si>
  <si>
    <t>ТСН "6-Я ЛИНИЯ 180"</t>
  </si>
  <si>
    <t>ООО "Омега Супер"</t>
  </si>
  <si>
    <t>31157</t>
  </si>
  <si>
    <r>
      <rPr>
        <rFont val="Times New Roman"/>
        <sz val="9"/>
      </rPr>
      <t>г. Омск, ул. Линия 8-я, д. 198</t>
    </r>
  </si>
  <si>
    <t>ТСЖ "Полет"</t>
  </si>
  <si>
    <t>ИП Мищенко Денис Васильевич</t>
  </si>
  <si>
    <t>820100667106</t>
  </si>
  <si>
    <t>замена лестничныхограждений №2,4,5,6,7,9</t>
  </si>
  <si>
    <t xml:space="preserve">замена лестничныхограждений №3,8 </t>
  </si>
  <si>
    <t>27887</t>
  </si>
  <si>
    <r>
      <rPr>
        <rFont val="Times New Roman"/>
        <sz val="9"/>
      </rPr>
      <t>г. Омск, ул. Лисицкого, д. 3, корпус 1</t>
    </r>
  </si>
  <si>
    <t>27698</t>
  </si>
  <si>
    <r>
      <rPr>
        <rFont val="Times New Roman"/>
        <sz val="9"/>
      </rPr>
      <t>г. Омск, ул. Лукашевича, д. 11</t>
    </r>
  </si>
  <si>
    <t>28774</t>
  </si>
  <si>
    <r>
      <rPr>
        <rFont val="Times New Roman"/>
        <sz val="9"/>
      </rPr>
      <t>г. Омск, ул. Лукашевича, д. 15</t>
    </r>
  </si>
  <si>
    <t>28778</t>
  </si>
  <si>
    <r>
      <rPr>
        <rFont val="Times New Roman"/>
        <sz val="9"/>
      </rPr>
      <t>г. Омск, ул. Лукашевича, д. 15В</t>
    </r>
  </si>
  <si>
    <t>21095</t>
  </si>
  <si>
    <r>
      <rPr>
        <rFont val="Times New Roman"/>
        <sz val="9"/>
      </rPr>
      <t>г. Омск, ул. Лукашевича, д. 17</t>
    </r>
  </si>
  <si>
    <t>27771</t>
  </si>
  <si>
    <r>
      <rPr>
        <rFont val="Times New Roman"/>
        <sz val="9"/>
      </rPr>
      <t>г. Омск, ул. Любинская 3-я, д. 30</t>
    </r>
  </si>
  <si>
    <t>27788</t>
  </si>
  <si>
    <r>
      <rPr>
        <rFont val="Times New Roman"/>
        <sz val="9"/>
      </rPr>
      <t>г. Омск, ул. Любинская 4-я, д. 46</t>
    </r>
  </si>
  <si>
    <t>35964</t>
  </si>
  <si>
    <r>
      <rPr>
        <rFont val="Times New Roman"/>
        <sz val="9"/>
      </rPr>
      <t>г. Омск, ул. Мамина-Сибиряка, д. 26А</t>
    </r>
  </si>
  <si>
    <t>32699</t>
  </si>
  <si>
    <r>
      <rPr>
        <rFont val="Times New Roman"/>
        <sz val="9"/>
      </rPr>
      <t>г. Омск, ул. Маршала Жукова, д. 77</t>
    </r>
  </si>
  <si>
    <t>ТСЖ "Престиж-1"</t>
  </si>
  <si>
    <t>ИП Карев Виталий Валерьевич</t>
  </si>
  <si>
    <t>550301056901</t>
  </si>
  <si>
    <t>26651</t>
  </si>
  <si>
    <r>
      <rPr>
        <rFont val="Times New Roman"/>
        <sz val="9"/>
      </rPr>
      <t>г. Омск, ул. Маршала Жукова, д. 107</t>
    </r>
  </si>
  <si>
    <t>ТСЖ "Жукова,107"</t>
  </si>
  <si>
    <t>ООО "ФасадСпецСтрой"</t>
  </si>
  <si>
    <t>подъезд № 4,5,6,7 Ремонт парапетов</t>
  </si>
  <si>
    <t>подъезд № 3,4 Ремонт парапетов</t>
  </si>
  <si>
    <t>подъезд №  1</t>
  </si>
  <si>
    <t>Фундамент</t>
  </si>
  <si>
    <t>гидроизоляция и утепление фундамента</t>
  </si>
  <si>
    <t xml:space="preserve">ИП Гаврисенко Виктор Сергеевич </t>
  </si>
  <si>
    <t>подъезд № 14</t>
  </si>
  <si>
    <t>31852</t>
  </si>
  <si>
    <r>
      <rPr>
        <rFont val="Times New Roman"/>
        <sz val="9"/>
      </rPr>
      <t>г. Омск, ул. Масленникова, д. 41</t>
    </r>
  </si>
  <si>
    <t>ТСЖ "На Масленникова"</t>
  </si>
  <si>
    <t xml:space="preserve">Заменить одого теплообменника ALFA-Laval Модель M6-FG;  химическая чистка (промывка) одного теплообменника ALFA-Laval Модель M6-FG ; Установка в водомерном узле  дополнительного расширительного бака объёмом 200 литров. </t>
  </si>
  <si>
    <t>34275</t>
  </si>
  <si>
    <r>
      <rPr>
        <rFont val="Times New Roman"/>
        <sz val="9"/>
      </rPr>
      <t>г. Омск, ул. Машиностроительная, д. 5/1</t>
    </r>
  </si>
  <si>
    <t>ТСЖ Машиностроительный-5/1</t>
  </si>
  <si>
    <t>33506</t>
  </si>
  <si>
    <r>
      <rPr>
        <rFont val="Times New Roman"/>
        <sz val="9"/>
      </rPr>
      <t>г. Омск, ул. Маяковского, д. 49</t>
    </r>
  </si>
  <si>
    <t>ТСЖ (кондоминиум)"Куйбышевец-4"</t>
  </si>
  <si>
    <t>ИП Супранок С.А.</t>
  </si>
  <si>
    <t>замена дверных блоков в подъездах, подвалах, мусорных камерах</t>
  </si>
  <si>
    <t>27585</t>
  </si>
  <si>
    <r>
      <rPr>
        <rFont val="Times New Roman"/>
        <sz val="9"/>
      </rPr>
      <t>г. Омск, ул. Мельничная, д. 89, корпус 6</t>
    </r>
  </si>
  <si>
    <t>30091</t>
  </si>
  <si>
    <r>
      <rPr>
        <rFont val="Times New Roman"/>
        <sz val="9"/>
      </rPr>
      <t>г. Омск, пр-кт. Менделеева, д. 17, корпус 3</t>
    </r>
  </si>
  <si>
    <t>ТСН "Заозерный-2"</t>
  </si>
  <si>
    <t>ИП Королев</t>
  </si>
  <si>
    <t>27625</t>
  </si>
  <si>
    <r>
      <rPr>
        <rFont val="Times New Roman"/>
        <sz val="9"/>
      </rPr>
      <t>г. Омск, ул. Менжинского, д. 1В</t>
    </r>
  </si>
  <si>
    <t>30517</t>
  </si>
  <si>
    <r>
      <rPr>
        <rFont val="Times New Roman"/>
        <sz val="9"/>
      </rPr>
      <t>г. Омск, ул. Молодова, д. 8</t>
    </r>
  </si>
  <si>
    <t>32577</t>
  </si>
  <si>
    <r>
      <rPr>
        <rFont val="Times New Roman"/>
        <sz val="9"/>
      </rPr>
      <t>г. Омск, ул. Омская, д. 109, корпус 1</t>
    </r>
  </si>
  <si>
    <t>ТСЖ Апрель 2005</t>
  </si>
  <si>
    <t>ООО ЛидерС</t>
  </si>
  <si>
    <t>35217</t>
  </si>
  <si>
    <r>
      <rPr>
        <rFont val="Times New Roman"/>
        <sz val="9"/>
      </rPr>
      <t>г. Омск, ул. Орджоникидзе, д. 13</t>
    </r>
  </si>
  <si>
    <t>ИП Пивоваров С.Г.</t>
  </si>
  <si>
    <t>ИП Алексеев А.С.</t>
  </si>
  <si>
    <t>ООО "ВеоКем"</t>
  </si>
  <si>
    <t>31229</t>
  </si>
  <si>
    <r>
      <rPr>
        <rFont val="Times New Roman"/>
        <sz val="9"/>
      </rPr>
      <t>г. Омск, ул. Орловского, д. 5</t>
    </r>
  </si>
  <si>
    <t>ТСЖ "Орловского,5"</t>
  </si>
  <si>
    <t>ООО Магазин ремонта</t>
  </si>
  <si>
    <t>27632</t>
  </si>
  <si>
    <r>
      <rPr>
        <rFont val="Times New Roman"/>
        <sz val="9"/>
      </rPr>
      <t>г. Омск, ул. Пацаева, д. 5А</t>
    </r>
  </si>
  <si>
    <t>34226</t>
  </si>
  <si>
    <r>
      <rPr>
        <rFont val="Times New Roman"/>
        <sz val="9"/>
      </rPr>
      <t>г. Омск, ул. Петра Ильичева, д. 1/1</t>
    </r>
  </si>
  <si>
    <t>ТСЖ Берег</t>
  </si>
  <si>
    <t>ООО АрТика</t>
  </si>
  <si>
    <t>32315</t>
  </si>
  <si>
    <r>
      <rPr>
        <rFont val="Times New Roman"/>
        <sz val="9"/>
      </rPr>
      <t>г. Омск, ул. Пригородная, д. 21</t>
    </r>
  </si>
  <si>
    <t>ТСЖ Пригородное 3</t>
  </si>
  <si>
    <t>27694</t>
  </si>
  <si>
    <r>
      <rPr>
        <rFont val="Times New Roman"/>
        <sz val="9"/>
      </rPr>
      <t>г. Омск, ул. Путилова, д. 13</t>
    </r>
  </si>
  <si>
    <t>ООО РемСтройБыт</t>
  </si>
  <si>
    <t>28988</t>
  </si>
  <si>
    <r>
      <rPr>
        <rFont val="Times New Roman"/>
        <sz val="9"/>
      </rPr>
      <t>г. Омск, ул. Рокоссовского, д. 20</t>
    </r>
  </si>
  <si>
    <t>27621</t>
  </si>
  <si>
    <r>
      <rPr>
        <rFont val="Times New Roman"/>
        <sz val="9"/>
      </rPr>
      <t>г. Омск, ул. Севастопольская, д. 23</t>
    </r>
  </si>
  <si>
    <t>33474</t>
  </si>
  <si>
    <r>
      <rPr>
        <rFont val="Times New Roman"/>
        <sz val="9"/>
      </rPr>
      <t>г. Омск, ул. Северная 33-я, д. 122</t>
    </r>
  </si>
  <si>
    <t>ООО "Стройлидер"</t>
  </si>
  <si>
    <t>20333</t>
  </si>
  <si>
    <r>
      <rPr>
        <rFont val="Times New Roman"/>
        <sz val="9"/>
      </rPr>
      <t>г. Омск, ул. Седова, д. 57</t>
    </r>
  </si>
  <si>
    <t>19978</t>
  </si>
  <si>
    <r>
      <rPr>
        <rFont val="Times New Roman"/>
        <sz val="9"/>
      </rPr>
      <t>г. Омск, пр-кт. Сибирский, д. 2Г</t>
    </r>
  </si>
  <si>
    <t>32828</t>
  </si>
  <si>
    <r>
      <rPr>
        <rFont val="Times New Roman"/>
        <sz val="9"/>
      </rPr>
      <t>г. Омск, проезд. Спортивный, д. 5Б</t>
    </r>
  </si>
  <si>
    <t>ТСЖ Спортивный проезд</t>
  </si>
  <si>
    <t>ООО Платформа</t>
  </si>
  <si>
    <t>27862</t>
  </si>
  <si>
    <r>
      <rPr>
        <rFont val="Times New Roman"/>
        <sz val="9"/>
      </rPr>
      <t>г. Омск, ул. Степанца, д. 6В</t>
    </r>
  </si>
  <si>
    <t>21289</t>
  </si>
  <si>
    <r>
      <rPr>
        <rFont val="Times New Roman"/>
        <sz val="9"/>
      </rPr>
      <t>г. Омск, ул. Стрельникова, д. 1</t>
    </r>
  </si>
  <si>
    <t>20361</t>
  </si>
  <si>
    <r>
      <rPr>
        <rFont val="Times New Roman"/>
        <sz val="9"/>
      </rPr>
      <t>г. Омск, ул. Суровцева, д. 55</t>
    </r>
  </si>
  <si>
    <t>28861</t>
  </si>
  <si>
    <r>
      <rPr>
        <rFont val="Times New Roman"/>
        <sz val="9"/>
      </rPr>
      <t>г. Омск, ул. Суровцева, д. 102</t>
    </r>
  </si>
  <si>
    <t>28862</t>
  </si>
  <si>
    <r>
      <rPr>
        <rFont val="Times New Roman"/>
        <sz val="9"/>
      </rPr>
      <t>г. Омск, ул. Суровцева, д. 104</t>
    </r>
  </si>
  <si>
    <t>25589</t>
  </si>
  <si>
    <r>
      <rPr>
        <rFont val="Times New Roman"/>
        <sz val="9"/>
      </rPr>
      <t>г. Омск, ул. Съездовская, д. 144</t>
    </r>
  </si>
  <si>
    <t>ООО "КТиИС"</t>
  </si>
  <si>
    <t>ООО "Строительная компания Спецстрой"</t>
  </si>
  <si>
    <t>Капитальный ремонт подвального помещения относящегося к общему имуществу МКД - ремонт отмостки</t>
  </si>
  <si>
    <t>27602</t>
  </si>
  <si>
    <r>
      <rPr>
        <rFont val="Times New Roman"/>
        <sz val="9"/>
      </rPr>
      <t>г. Омск, ул. Торговая, д. 36</t>
    </r>
  </si>
  <si>
    <t>31947</t>
  </si>
  <si>
    <r>
      <rPr>
        <rFont val="Times New Roman"/>
        <sz val="9"/>
      </rPr>
      <t>г. Омск, ул. Транссибирская, д. 4</t>
    </r>
  </si>
  <si>
    <t>31345</t>
  </si>
  <si>
    <r>
      <rPr>
        <rFont val="Times New Roman"/>
        <sz val="9"/>
      </rPr>
      <t>г. Омск, ул. Транссибирская, д. 6</t>
    </r>
  </si>
  <si>
    <t>ТСЖ ТрансСиб-6</t>
  </si>
  <si>
    <t>ИП Андреев С.Г.</t>
  </si>
  <si>
    <t>ООО Севертранс</t>
  </si>
  <si>
    <t xml:space="preserve">гис  </t>
  </si>
  <si>
    <t>28243</t>
  </si>
  <si>
    <r>
      <rPr>
        <rFont val="Times New Roman"/>
        <sz val="9"/>
      </rPr>
      <t>г. Омск, ул. Транссибирская, д. 25, корпус 1</t>
    </r>
  </si>
  <si>
    <t>35732</t>
  </si>
  <si>
    <r>
      <rPr>
        <rFont val="Times New Roman"/>
        <sz val="9"/>
      </rPr>
      <t>г. Омск, ул. Туполева, д. 3В</t>
    </r>
  </si>
  <si>
    <t>26599</t>
  </si>
  <si>
    <r>
      <rPr>
        <rFont val="Times New Roman"/>
        <sz val="9"/>
      </rPr>
      <t>г. Омск, ул. Туполева, д. 5Г</t>
    </r>
  </si>
  <si>
    <t>31339</t>
  </si>
  <si>
    <r>
      <rPr>
        <rFont val="Times New Roman"/>
        <sz val="9"/>
      </rPr>
      <t>г. Омск, ул. Физкультурная, д. 5</t>
    </r>
  </si>
  <si>
    <t>536,750,26</t>
  </si>
  <si>
    <t>ТСЖ «Наука-5»</t>
  </si>
  <si>
    <t>ООО «Авангард»</t>
  </si>
  <si>
    <t>32317</t>
  </si>
  <si>
    <r>
      <rPr>
        <rFont val="Times New Roman"/>
        <sz val="9"/>
      </rPr>
      <t>г. Омск, ул. Химиков, д. 32</t>
    </r>
  </si>
  <si>
    <t>ТСЖ "Редут"</t>
  </si>
  <si>
    <t>замена теплообменника</t>
  </si>
  <si>
    <t>30499</t>
  </si>
  <si>
    <r>
      <rPr>
        <rFont val="Times New Roman"/>
        <sz val="9"/>
      </rPr>
      <t>г. Омск, ул. Энтузиастов, д. 35</t>
    </r>
  </si>
  <si>
    <t>Юрикова В.П.</t>
  </si>
  <si>
    <t>акт подписан 31.01.2020, в оплату сдан 10.02.2020</t>
  </si>
  <si>
    <t>31910</t>
  </si>
  <si>
    <r>
      <rPr>
        <rFont val="Times New Roman"/>
        <sz val="9"/>
      </rPr>
      <t>г. Омск, ул. Ялтинская, д. 49Б</t>
    </r>
  </si>
  <si>
    <t>28903</t>
  </si>
  <si>
    <r>
      <rPr>
        <rFont val="Times New Roman"/>
        <sz val="9"/>
      </rPr>
      <t>г. Омск, ул. 12 Декабря, д. 104</t>
    </r>
  </si>
  <si>
    <t>28144</t>
  </si>
  <si>
    <r>
      <rPr>
        <rFont val="Times New Roman"/>
        <sz val="9"/>
      </rPr>
      <t>г. Омск, ул. 12 Декабря, д. 107</t>
    </r>
  </si>
  <si>
    <t>28146</t>
  </si>
  <si>
    <r>
      <rPr>
        <rFont val="Times New Roman"/>
        <sz val="9"/>
      </rPr>
      <t>г. Омск, ул. 12 Декабря, д. 110</t>
    </r>
  </si>
  <si>
    <t>28148</t>
  </si>
  <si>
    <r>
      <rPr>
        <rFont val="Times New Roman"/>
        <sz val="9"/>
      </rPr>
      <t>г. Омск, ул. 12 Декабря, д. 112</t>
    </r>
  </si>
  <si>
    <t>21042</t>
  </si>
  <si>
    <r>
      <rPr>
        <rFont val="Times New Roman"/>
        <sz val="9"/>
      </rPr>
      <t>г. Омск, ул. 19 Партсъезда, д. 35Б</t>
    </r>
  </si>
  <si>
    <t>ТСЖ Ракета</t>
  </si>
  <si>
    <t>ИП Урюпина А.Ю.</t>
  </si>
  <si>
    <t>21332</t>
  </si>
  <si>
    <t>ТСЖ Огонек-2</t>
  </si>
  <si>
    <t>ООО Успех Строй</t>
  </si>
  <si>
    <t>24299</t>
  </si>
  <si>
    <r>
      <rPr>
        <rFont val="Times New Roman"/>
        <sz val="9"/>
      </rPr>
      <t>г. Омск, ул. 22 Апреля, д. 57</t>
    </r>
  </si>
  <si>
    <t>ТСН "22 Апреля 57"</t>
  </si>
  <si>
    <t>32321</t>
  </si>
  <si>
    <r>
      <rPr>
        <rFont val="Times New Roman"/>
        <sz val="9"/>
      </rPr>
      <t>г. Омск, ул. 5 Армии, д. 2</t>
    </r>
  </si>
  <si>
    <t>ООО "Газсервис"</t>
  </si>
  <si>
    <t>перенос узла учета воды</t>
  </si>
  <si>
    <t>32322</t>
  </si>
  <si>
    <t>г. Омск, ул. 5 Армии, д. 2</t>
  </si>
  <si>
    <r>
      <rPr>
        <rFont val="Times New Roman"/>
        <sz val="9"/>
      </rPr>
      <t>г. Омск, ул. 5 Армии, д. 4</t>
    </r>
  </si>
  <si>
    <t>ИП Азеков П.М.</t>
  </si>
  <si>
    <t>греющий кабель на ливневые воронки (3 вороноки)</t>
  </si>
  <si>
    <t>г. Омск, ул. 5 Армии, д. 4</t>
  </si>
  <si>
    <t>21363</t>
  </si>
  <si>
    <r>
      <rPr>
        <rFont val="Times New Roman"/>
        <sz val="9"/>
      </rPr>
      <t>г. Омск, ул. 50 лет Октября, д. 118</t>
    </r>
  </si>
  <si>
    <t>ТСЖ "50 лет Октября"</t>
  </si>
  <si>
    <t>ООО "Авланта Плюс"</t>
  </si>
  <si>
    <t>35840</t>
  </si>
  <si>
    <r>
      <rPr>
        <rFont val="Times New Roman"/>
        <sz val="9"/>
      </rPr>
      <t>г. Омск, ул. 50 лет Октября, д. 118А</t>
    </r>
  </si>
  <si>
    <t>27867</t>
  </si>
  <si>
    <r>
      <rPr>
        <rFont val="Times New Roman"/>
        <sz val="9"/>
      </rPr>
      <t>г. Омск, ул. 70 лет Октября, д. 8</t>
    </r>
  </si>
  <si>
    <t>ООО Спецстроймонтаж</t>
  </si>
  <si>
    <t>29479</t>
  </si>
  <si>
    <r>
      <rPr>
        <rFont val="Times New Roman"/>
        <sz val="9"/>
      </rPr>
      <t>п. Ключи, ул. Березовая, д. 14</t>
    </r>
  </si>
  <si>
    <t>ООО "ЖКО "Ключи"</t>
  </si>
  <si>
    <t>ООО "Высота"</t>
  </si>
  <si>
    <t>замена лифта в 4 подъезде</t>
  </si>
  <si>
    <t>29474</t>
  </si>
  <si>
    <r>
      <rPr>
        <rFont val="Times New Roman"/>
        <sz val="9"/>
      </rPr>
      <t>п. Ключи, ул. Березовая, д. 15</t>
    </r>
  </si>
  <si>
    <t>замена лифта подъезд 2</t>
  </si>
  <si>
    <t>36280</t>
  </si>
  <si>
    <r>
      <rPr>
        <rFont val="Times New Roman"/>
        <sz val="9"/>
      </rPr>
      <t>п. Ростовка, ул. Отсутствует, д. 10</t>
    </r>
  </si>
  <si>
    <t>Донской А.Н.</t>
  </si>
  <si>
    <t>ООО "СК НИКА-ГРУПП"</t>
  </si>
  <si>
    <r>
      <t>Управляющая организация/</t>
    </r>
    <r>
      <t xml:space="preserve">
</t>
    </r>
    <r>
      <t>ТСЖ</t>
    </r>
  </si>
  <si>
    <t>Сумма по КС</t>
  </si>
  <si>
    <t>Сумма экономии</t>
  </si>
  <si>
    <t>Вид работ по соглашению</t>
  </si>
  <si>
    <t>Наименование подрядной организации</t>
  </si>
  <si>
    <t>Срок начала работ по договору подряда</t>
  </si>
  <si>
    <t>Срок завершения работ по договору подряда</t>
  </si>
  <si>
    <t>Приступили к выполнению работ</t>
  </si>
  <si>
    <t xml:space="preserve">Общее количество констр. элементов по соглашению </t>
  </si>
  <si>
    <t>Средний процент выполнения по всем конструктивным элементам</t>
  </si>
  <si>
    <t>Комбикормовый завод, д. 3</t>
  </si>
  <si>
    <t>ЗАО "УК "Левобережье"</t>
  </si>
  <si>
    <t>Капитальный ремонт крыши</t>
  </si>
  <si>
    <t>ООО "ДРСУ-82"</t>
  </si>
  <si>
    <t>пос. Рабочий, ул. Новостройка, д. 9</t>
  </si>
  <si>
    <t>Капитальный ремонт системы теплоснабжения (с заменой теплового узла) за исключением поквартирных стояков</t>
  </si>
  <si>
    <t>ООО "Квантор-Строй"</t>
  </si>
  <si>
    <t>ул. 12-го Декабря, д. 104</t>
  </si>
  <si>
    <t>ООО "Инвест-Групп"</t>
  </si>
  <si>
    <t>ул. 12-го Декабря, д. 106</t>
  </si>
  <si>
    <t>Капитальный ремонт подъездов</t>
  </si>
  <si>
    <t>ул. 12-го Декабря, д. 110</t>
  </si>
  <si>
    <t xml:space="preserve">Капитальный ремонт системы электроснабжения </t>
  </si>
  <si>
    <t>ул. 12-го Декабря, д. 68</t>
  </si>
  <si>
    <t>Капитальный ремонт фасада (сайдингом)</t>
  </si>
  <si>
    <t>ул. 12-го Декабря, д. 70</t>
  </si>
  <si>
    <t xml:space="preserve">Капитальный ремонт системы теплоснабжения за исключением поквартирных стояков </t>
  </si>
  <si>
    <t>ул. 2-я Любинская, д. 11</t>
  </si>
  <si>
    <t>Капитальный ремонт фасада</t>
  </si>
  <si>
    <t>ул. 2-я Любинская, д. 13</t>
  </si>
  <si>
    <t>Капитальный ремонт систем холодного и горячего водоснабжения, теплоснабжения в техническом подполье</t>
  </si>
  <si>
    <t>ул. 2-я Любинская, д. 2а</t>
  </si>
  <si>
    <t>ул. 2-я Любинская, д. 4</t>
  </si>
  <si>
    <t>Капитальный ремонт систем холодного и горячего водоснабжения, теплоснабжения в техническом подполье)</t>
  </si>
  <si>
    <t>ул. 2-я Солнечная, д. 24</t>
  </si>
  <si>
    <t>ООО "Омск Сайдинг Монтаж"</t>
  </si>
  <si>
    <t>ул. 2-я Солнечная, д. 28</t>
  </si>
  <si>
    <t>Капитальный ремонт систем горячего водоснабжения, теплоснабжения в техническом подполье</t>
  </si>
  <si>
    <t>ул. 2-я Солнечная, д. 28а</t>
  </si>
  <si>
    <t>ул. 2-я Солнечная, д. 30</t>
  </si>
  <si>
    <t>Капитальный ремонт кровли (мембрана)</t>
  </si>
  <si>
    <t>ул. 2-я Солнечная, д. 32</t>
  </si>
  <si>
    <t>Капитальный ремонт системы электроснабжения</t>
  </si>
  <si>
    <t>ул. 3-я Автомобильная, д. 1</t>
  </si>
  <si>
    <t>ул. 3-я Любинская, д. 11</t>
  </si>
  <si>
    <t>Капитальный ремонт системы холодного водоснабжения в техническом подполье, системы горячего водоснабжения в техническом подполье, отопления  в техническом подполье</t>
  </si>
  <si>
    <t>ул. 3-я Любинская, д. 13</t>
  </si>
  <si>
    <t>ул. 3-я Любинская, д. 13а</t>
  </si>
  <si>
    <t>Капитальный ремонт системы теплоснабжения в техническом подполье</t>
  </si>
  <si>
    <t>ул. 3-я Любинская, д. 13Б</t>
  </si>
  <si>
    <t>Капитальный ремонт систем холодного водоснабжения в техническом подполье, отопления в техническом подполье</t>
  </si>
  <si>
    <t>ул. 4-я Любинская, д. 38</t>
  </si>
  <si>
    <t>Капитальный ремонт систем холодного и горячего водоснабжения в техническом подполье, отопления в техническом подполье</t>
  </si>
  <si>
    <t>ул. Авиагородок, д. 13</t>
  </si>
  <si>
    <t>Капитальный ремонт подъездов и отмостки</t>
  </si>
  <si>
    <t>ул. Бориса Катышева, д. 64а</t>
  </si>
  <si>
    <t>ООО "Развитие"</t>
  </si>
  <si>
    <t>ул. Бориса Катышева, д. 66</t>
  </si>
  <si>
    <t>ул. Бориса Катышева, д. 68</t>
  </si>
  <si>
    <t>ул. Волгоградская, д. 4в</t>
  </si>
  <si>
    <t>Капитальный ремонт систем теплоснабжения в подвальном помещении, холодного и горячего водоснабжения в подвальном помещении</t>
  </si>
  <si>
    <t>ООО "ЕвроТехСтрой"</t>
  </si>
  <si>
    <t>ул. Лукашевича, д. 15а</t>
  </si>
  <si>
    <t>ул. Лукашевича, д. 15Б</t>
  </si>
  <si>
    <t>Капитальный ремонт системы холодного водоснабжения</t>
  </si>
  <si>
    <t>ул. Лукашевича, д. 15в</t>
  </si>
  <si>
    <t>Герметизация межпанельных стыков, капитальный ремонт внутренней отделки</t>
  </si>
  <si>
    <t>ул. Лукашевича, д. 1а</t>
  </si>
  <si>
    <t>ул. Мельничная, д. 89, корп. 1</t>
  </si>
  <si>
    <t>Капитальный ремонт системы теплоснабжения, горячего водоснабжения</t>
  </si>
  <si>
    <t>ООО "Левша"</t>
  </si>
  <si>
    <t>ул. Мельничная, д. 9</t>
  </si>
  <si>
    <t>ул. Нефтебаза, д. 1</t>
  </si>
  <si>
    <t>Капитальный ремонт системы теплоснабжения (с заменой теплового узла)</t>
  </si>
  <si>
    <t>ул. Нефтебаза, д. 11</t>
  </si>
  <si>
    <t>ул. Нефтебаза, д. 12</t>
  </si>
  <si>
    <t>ул. Нефтебаза, д. 2</t>
  </si>
  <si>
    <t>ул. Поворотникова, д. 45</t>
  </si>
  <si>
    <t>Капитальный ремонт системы теплоснабжения</t>
  </si>
  <si>
    <t>ул. Поворотникова, д. 47</t>
  </si>
  <si>
    <t>ул. Профинтерна, д. 23</t>
  </si>
  <si>
    <t>ул. Путилова, д. 7Б</t>
  </si>
  <si>
    <t>Капитальный ремонт системы теплоснабжения (в том числе тепловой узел и приборы учета, за исключением поквартирных стояков), горячего водоснабжения (с установкой теплообменного оборудования, за исключением поквартирных стояков), холодного водоснабжения (за исключением поквартирных стояков)</t>
  </si>
  <si>
    <t>ул. Севастопольская, д. 22</t>
  </si>
  <si>
    <t>Капитальный ремонт подъездов (с заменой дверей)</t>
  </si>
  <si>
    <t>ул. Севастопольская, д. 23</t>
  </si>
  <si>
    <t>Иртышская Набережная, д. 48</t>
  </si>
  <si>
    <t>ООО "ЖКХ "Ленинское"</t>
  </si>
  <si>
    <t>Капитальный ремонт систем электроснабжения, горячего водоснабжения в подвальном помещении,  теплоснабжения (в подвальном помещении и верхний розлив) с заменой теплового узла</t>
  </si>
  <si>
    <t>ООО "Фортуна"</t>
  </si>
  <si>
    <t>мкрн. "Входной", д. 21</t>
  </si>
  <si>
    <t>ООО "Коммунсервис"</t>
  </si>
  <si>
    <t>Капитальный ремонт системы электроснабжения, подъездов, отмостки</t>
  </si>
  <si>
    <t>просп. К.Маркса, д. 50а</t>
  </si>
  <si>
    <t>Капитальный ремонт крыши с устройством водоотвода по фасаду</t>
  </si>
  <si>
    <t>ул. 19-я Марьяновская, д. 42, корп. 1</t>
  </si>
  <si>
    <t>ООО "Труд"</t>
  </si>
  <si>
    <t>Герметизация межпанельных швов</t>
  </si>
  <si>
    <t>ул. 19-я Марьяновская, д. 42, корп. 2</t>
  </si>
  <si>
    <t>ул. 9-я Ленинская, д. 1</t>
  </si>
  <si>
    <t>Капитальный ремонт крыши, герметизация межпанельных швов</t>
  </si>
  <si>
    <t>Договор расторгнут</t>
  </si>
  <si>
    <t>ул. Ак. Павлова, д. 23</t>
  </si>
  <si>
    <t>ООО "Экостроймонтаж"</t>
  </si>
  <si>
    <t>ул. Ак. Павлова, д. 25</t>
  </si>
  <si>
    <t>ул. Гризодубовой, д. 12</t>
  </si>
  <si>
    <t>ул. Гризодубовой, д. 14</t>
  </si>
  <si>
    <t>Капитальный ремонт крыши с устройством водоотвода, системы электроснабжения</t>
  </si>
  <si>
    <t>ООО "Люксор Тайм"</t>
  </si>
  <si>
    <t>ул. Гризодубовой, д. 6</t>
  </si>
  <si>
    <t>Капитальный ремонт систем холодного и горячего водоснабжения, теплоснабжения</t>
  </si>
  <si>
    <t>Договор расторгнут, повторный отбор</t>
  </si>
  <si>
    <t>ул. Гризодубовой, д. 8</t>
  </si>
  <si>
    <t>ул. Желиховского, д. 88</t>
  </si>
  <si>
    <t>Капитальный ремонт цоколя фасада, отмостки, систем холодного и горячего водоснабжения (за исключением стояков), электроснабжения, теплового узла</t>
  </si>
  <si>
    <t>ул. Калинина, д. 10</t>
  </si>
  <si>
    <t xml:space="preserve"> УК ООО "Дом-Уют"</t>
  </si>
  <si>
    <t>ул. Калинина, д. 10а</t>
  </si>
  <si>
    <t>Капитальный ремонт систем электроснабжения, теплоснабжения (за исключением стояков и узла учета), холодного и горячего водоснабжения (за исключением стояков и узла учета)</t>
  </si>
  <si>
    <t>ул. Калинина, д. 12</t>
  </si>
  <si>
    <t>Капитальный ремонт крыши, системы электроснабжения (включая замену общедомового прибора учета), отмостки</t>
  </si>
  <si>
    <t>ул. Калинина, д. 2</t>
  </si>
  <si>
    <t>Капитальный ремонт подъездов (в том числе замена окон), ремонт систем вентиляции, электроснабжения в части замены вводного распределительного устройства и электрической сети по подвальному помещению</t>
  </si>
  <si>
    <t>ул. Калинина, д. 6</t>
  </si>
  <si>
    <t>Капитальный ремонт системы электроснабжения, герметизация межпанельных швов</t>
  </si>
  <si>
    <t>ул. Калинина, д. 8</t>
  </si>
  <si>
    <t xml:space="preserve">Капитальный ремонт систем электроснабжения, горячего водоснабжения </t>
  </si>
  <si>
    <t>ул. Карбышева, д. 14</t>
  </si>
  <si>
    <t>ООО "Содружество"</t>
  </si>
  <si>
    <t>ул. Карбышева, д. 26</t>
  </si>
  <si>
    <t>ул. Карбышева, д. 3</t>
  </si>
  <si>
    <t>ул. Карбышева, д. 3в</t>
  </si>
  <si>
    <t>ул. Котельникова, д. 2</t>
  </si>
  <si>
    <t>ул. Кучерявенко, д. 10</t>
  </si>
  <si>
    <t>Капитальный ремонт крыши с устройством водоотвода по фасаду, отмостки</t>
  </si>
  <si>
    <t>ООО "ЯРС"</t>
  </si>
  <si>
    <t>ул. Кучерявенко, д. 7</t>
  </si>
  <si>
    <t xml:space="preserve">Капитальный ремонт подъезда, отмостки </t>
  </si>
  <si>
    <t>ул. Лобкова, д. 22</t>
  </si>
  <si>
    <t>Капитальный ремонт подъездов, отмостки</t>
  </si>
  <si>
    <t>ул. С.Стальского, д. 7</t>
  </si>
  <si>
    <t>ул. С.Стальского, д. 9</t>
  </si>
  <si>
    <t>ул. Серова, д. 24в</t>
  </si>
  <si>
    <t>Капитальный ремонт системы теплоснабжения (с заменой теплового узла) в подвальном помещении, электроснабжения</t>
  </si>
  <si>
    <t>ул. Серова, д. 5</t>
  </si>
  <si>
    <t>Капитальный ремонт систем холодного и горячего водоснабжения, теплоснабжения (с заменой теплового узла), электроснабжения, водоотведения</t>
  </si>
  <si>
    <t>ул. Таллинская, д. 74</t>
  </si>
  <si>
    <t>Капитальный ремонт отмостки</t>
  </si>
  <si>
    <t>ул. Труда, д. 1</t>
  </si>
  <si>
    <t>Капитальный ремонт подъездов, отмостки и системы вентиляции</t>
  </si>
  <si>
    <t>ул. Труда, д. 3</t>
  </si>
  <si>
    <t>Капитальный ремонт стояков системы теплоснабжения, замена радиаторов системы теплоснабжения, герметизация межпанельных швов</t>
  </si>
  <si>
    <t>ул. Труда, д. 35</t>
  </si>
  <si>
    <t>Капитальный ремонт крыши, системы отопления в части замены узла управления, учета тепловой энергии и теплообменника</t>
  </si>
  <si>
    <t>ул. Труда, д. 5</t>
  </si>
  <si>
    <t>Капитальный ремонт подъездов, системы вентиляции</t>
  </si>
  <si>
    <t>ул. Труда, д. 7</t>
  </si>
  <si>
    <t>Капитальный ремонт отмостки, герметизация межпанельных швов</t>
  </si>
  <si>
    <t>ул. Труда, д. 9а</t>
  </si>
  <si>
    <t>ул. Федора Крылова, д. 2</t>
  </si>
  <si>
    <t>Капитальный ремонт кровли</t>
  </si>
  <si>
    <t>мкр. Крутая Горка, ул. 40 лет Победы, д. 1</t>
  </si>
  <si>
    <t>ТСЖ "Крутогорское"</t>
  </si>
  <si>
    <t xml:space="preserve">Капитальный ремонт подъездов </t>
  </si>
  <si>
    <t>ООО "Альянс-Строй"</t>
  </si>
  <si>
    <t>мкр. Крутая Горка, ул. В.А. Силина, д. 11</t>
  </si>
  <si>
    <t>ТСЖ "Восход"</t>
  </si>
  <si>
    <t>мкр. Крутая Горка, ул. Крутогорская, д. 21</t>
  </si>
  <si>
    <t>ТСЖ "Крутогорская 1"</t>
  </si>
  <si>
    <t>мкр. Крутая Горка, ул. Крутогорская, д. 5</t>
  </si>
  <si>
    <t>ООО "УУКС"</t>
  </si>
  <si>
    <t>мкр. Крутая Горка, ул. Российская, д. 11</t>
  </si>
  <si>
    <t>мкр. Крутая Горка, ул. Российская, д. 7</t>
  </si>
  <si>
    <t>ТСЖ "Иртыш"</t>
  </si>
  <si>
    <t>пер. Камерный, д. 48</t>
  </si>
  <si>
    <t>ООО "Надежда"</t>
  </si>
  <si>
    <t>Капитальный ремонт подвального помещения, внутридомовых инженерных сетей в подвальном помещении, а именно: систем теплоснабжения, теплового узла, холодного и горячего водоснабжения</t>
  </si>
  <si>
    <t>ул. Богдана Хмельницкого, д. 156</t>
  </si>
  <si>
    <t>ООО "Сибжилсервис"</t>
  </si>
  <si>
    <t>Капитальный ремонт систем теплоснабжения (с заменой теплового узла), холодного водоснабжения</t>
  </si>
  <si>
    <t>бульвар Петухова, д. 1</t>
  </si>
  <si>
    <t>ООО "Жилищный сервис"</t>
  </si>
  <si>
    <t xml:space="preserve">Капитальный ремонт фасада, систем электроснабжения, холодного и горячего водоснабжения </t>
  </si>
  <si>
    <t>бульвар Петухова, д. 5</t>
  </si>
  <si>
    <t>ООО "УК "Забота"</t>
  </si>
  <si>
    <t>Капитальный ремонт систем электроснабжения, холодного и горячего водоснабжения в подвальном помещении, замена окон в подъездах</t>
  </si>
  <si>
    <t>пер. Комбинатский, д. 17</t>
  </si>
  <si>
    <t>ООО "УК "Омскдомсервис"</t>
  </si>
  <si>
    <t>Капитальный ремонт фасада (в том числе отмостки)</t>
  </si>
  <si>
    <t>ООО "АЛЬФАСТРОЙ"</t>
  </si>
  <si>
    <t>пер. Комбинатский, д. 19</t>
  </si>
  <si>
    <t>пер. Котельный, д. 5</t>
  </si>
  <si>
    <t>ООО "УК "Светлоград"</t>
  </si>
  <si>
    <t>просп. Королева, д. 16</t>
  </si>
  <si>
    <t>ООО "УК "Управдом-7"</t>
  </si>
  <si>
    <t>Капитальный ремонт систем электроснабжения, теплоснабжения в подвальном помещении (в том числе капитальный ремонт тепловых узлов), замена отопительных приборов в подъездах</t>
  </si>
  <si>
    <t>ООО "Строитель"</t>
  </si>
  <si>
    <t>просп. Королева, д. 2а</t>
  </si>
  <si>
    <t>ООО "УК на Марка Никифорова"</t>
  </si>
  <si>
    <t>просп. Культуры, д. 6</t>
  </si>
  <si>
    <t>просп. Менделеева, д. 1</t>
  </si>
  <si>
    <t>ООО "УК "Престиж"</t>
  </si>
  <si>
    <t>Капитальный ремонт системы электроснабжения, подъездов (с заменой дверей)</t>
  </si>
  <si>
    <t>просп. Мира, д. 108Б</t>
  </si>
  <si>
    <t xml:space="preserve">Капитальный ремонт системы холодного и горячего водоснабжения </t>
  </si>
  <si>
    <t>просп. Мира, д. 163Б</t>
  </si>
  <si>
    <t>ООО "УК ЖКХ "Олимп"</t>
  </si>
  <si>
    <t>просп. Мира, д. 20</t>
  </si>
  <si>
    <t>ООО "УК "Солнечный город"</t>
  </si>
  <si>
    <t>просп. Мира, д. 22</t>
  </si>
  <si>
    <t>ООО "УК "ЖЭУ № 7"</t>
  </si>
  <si>
    <t>просп. Мира, д. 23Б</t>
  </si>
  <si>
    <t>ООО "УК ЕК"</t>
  </si>
  <si>
    <t>просп. Мира, д. 29</t>
  </si>
  <si>
    <t>просп. Мира, д. 34</t>
  </si>
  <si>
    <t xml:space="preserve">Капитальный ремонт системы теплоснабжения в подвальном помещении с заменой теплового узла </t>
  </si>
  <si>
    <t>просп. Мира, д. 42</t>
  </si>
  <si>
    <t>Капитальный ремонт системы теплоснабжения в подвальном помещении (в том числе теплового узла)</t>
  </si>
  <si>
    <t>просп. Мира, д. 45</t>
  </si>
  <si>
    <t>ООО "УК "Мой Дом"</t>
  </si>
  <si>
    <t>Капитальный ремонт теплового узла</t>
  </si>
  <si>
    <t>просп. Мира, д. 51а</t>
  </si>
  <si>
    <t>Капитальный ремонт крыши, первого подъезда (с заменой тамбурной двери, установкой противопожарной двери в техническое подполье, люка входа на крышу)</t>
  </si>
  <si>
    <t>просп. Мира, д. 56</t>
  </si>
  <si>
    <t>просп. Мира, д. 57Б</t>
  </si>
  <si>
    <t>Капитальный ремонт балконных плит, цоколя фасада, отмостки, герметизация межпанельных швов</t>
  </si>
  <si>
    <t>просп. Мира, д. 76</t>
  </si>
  <si>
    <t>просп. Мира, д. 78</t>
  </si>
  <si>
    <t>просп. Мира, д. 90</t>
  </si>
  <si>
    <t>Капитальный ремонт фасада, системы холодного и горячего водоснабжения в подвальном помещении</t>
  </si>
  <si>
    <t>ул. 19-го Партсъезда, д. 21а</t>
  </si>
  <si>
    <t>Капитальный ремонт систем теплоснабжения (с заменой теплового узла), холодного и горячего водоснабжения, электроснабжения</t>
  </si>
  <si>
    <t>ул. 19-го Партсъезда, д. 22а</t>
  </si>
  <si>
    <t>ул. 19-го Партсъезда, д. 24</t>
  </si>
  <si>
    <t>Капитальный ремонт систем электроснабжения, холодного и горячего водоснабжения, теплоснабжения (с заменой теплового узла), водоотведения</t>
  </si>
  <si>
    <t>ул. 19-го Партсъезда, д. 3</t>
  </si>
  <si>
    <t>ООО "УК "Первомаец"</t>
  </si>
  <si>
    <t xml:space="preserve">Капитальный ремонт подъездов с заменой лестничных маршей </t>
  </si>
  <si>
    <t>ул. 19-го Партсъезда, д. 38</t>
  </si>
  <si>
    <t>ООО "УК "Энтузиаст"</t>
  </si>
  <si>
    <t>ул. 1-я Поселковая, д. 11</t>
  </si>
  <si>
    <t>ООО "УК "Омская"</t>
  </si>
  <si>
    <t xml:space="preserve">Капитальный ремонт крыши и системы холодного и горячего водоснабжения </t>
  </si>
  <si>
    <t>ул. 20-го Партсъезда, д. 38</t>
  </si>
  <si>
    <t>ООО "УК "Заря-Восход"</t>
  </si>
  <si>
    <t>ул. 20-го Партсъезда, д. 41</t>
  </si>
  <si>
    <t>ул. 20-го Партсъезда, д. 50Б</t>
  </si>
  <si>
    <t>Капитальный ремонт крыши и системы электроснабжения</t>
  </si>
  <si>
    <t>ул. 20-го Партсъезда, д. 54</t>
  </si>
  <si>
    <t>ООО "УК "Лотос"</t>
  </si>
  <si>
    <t>Капитальный ремонт фасада (сайдингом), усиление несущих конструкций</t>
  </si>
  <si>
    <t>ул. 20-го Партсъезда, д. 57</t>
  </si>
  <si>
    <t>ул. 20-го Партсъезда, д. 60</t>
  </si>
  <si>
    <t>ул. 22-го Апреля, д. 10</t>
  </si>
  <si>
    <t>ул. 22-го Апреля, д. 14а</t>
  </si>
  <si>
    <t>ООО "УК ЖКО № 5"</t>
  </si>
  <si>
    <t>ООО "Град-Строй"</t>
  </si>
  <si>
    <t>ул. 22-го Апреля, д. 16а</t>
  </si>
  <si>
    <t>ООО "ЖКХ "СЕРВИС"</t>
  </si>
  <si>
    <t>ул. 22-го Апреля, д. 30а</t>
  </si>
  <si>
    <t>Капитальный ремонт систем холодного и горячего водоснабжения, электроснабжения</t>
  </si>
  <si>
    <t>ул. 22-го Апреля, д. 40</t>
  </si>
  <si>
    <t>Капитальный ремонт систем отопления в техническом подвале и техническом этаже (с заменой теплового узла), электроснабжения</t>
  </si>
  <si>
    <t>ул. 22-го Апреля, д. 5а</t>
  </si>
  <si>
    <t>ул. 22-го Апреля, д. 8Б</t>
  </si>
  <si>
    <t>ООО "УК "Евродом"</t>
  </si>
  <si>
    <t>Капитальный ремонт системы холодного и горячего водоснабжения, отопления в подвальном помещении (с заменой теплового узла)</t>
  </si>
  <si>
    <t>ул. 2-я Поселковая, д. 53а</t>
  </si>
  <si>
    <t>Капитальный ремонт систем электроснабжения, холодного и горячего водоснабжения</t>
  </si>
  <si>
    <t>ул. 3-я Дачная, д. 1</t>
  </si>
  <si>
    <t>ул. 4-я Поселковая, д. 44а</t>
  </si>
  <si>
    <t>ООО "УК "Евроцентр"</t>
  </si>
  <si>
    <t>ул. 50 лет Профсоюзов, д. 109а</t>
  </si>
  <si>
    <t>ул. 50 лет Профсоюзов, д. 63а</t>
  </si>
  <si>
    <t>Капитальный ремонт системы теплоснабжения (с заменой теплового узла и установкой прибора учета)</t>
  </si>
  <si>
    <t>ул. 50 лет Профсоюзов, д. 71Б</t>
  </si>
  <si>
    <t>ООО "Советский"</t>
  </si>
  <si>
    <t>ул. 50 лет Профсоюзов, д. 83</t>
  </si>
  <si>
    <t>ул. 50 лет Профсоюзов, д. 91</t>
  </si>
  <si>
    <t>Капитальный ремонт систем холодного и горячего водоснабжения (за исключением поквартирных стояков), отопления (с заменой теплового узла и установкой узла учета тепловой энергии, за исключением поквартирных стояков)</t>
  </si>
  <si>
    <t>ул. Андрианова, д. 10, корп. 1</t>
  </si>
  <si>
    <t>Капитальный ремонт фасада (сайдингом), замена козырька над четвертым подъездом, капитальный ремонт системы электроснабжения (с общедомовым прибором учета и опломбировкой индивидуальных приборов учета)</t>
  </si>
  <si>
    <t>ул. Андрианова, д. 30</t>
  </si>
  <si>
    <t xml:space="preserve">ООО "УК Советский округ" </t>
  </si>
  <si>
    <t>ул. Бархатовой, д. 6Б</t>
  </si>
  <si>
    <t>ООО "Уют-Центр"</t>
  </si>
  <si>
    <t>Капитальный ремонт систем холодного и горячего водоснабжения, теплоснабжения, водоотведения в подвальном помещении</t>
  </si>
  <si>
    <t>ул. Бархатовой, д. 7</t>
  </si>
  <si>
    <t>ул. Бархатовой, д. 9</t>
  </si>
  <si>
    <t>ООО "УК "Советский округ"</t>
  </si>
  <si>
    <t>Капитальный ремонт систем холодного и горячего водоснабжения (за исключением поквартирных стояков), теплоснабжения (с заменой теплового узла за исключением поквартирных стояков)</t>
  </si>
  <si>
    <t>ул. Белозерова, д. 11</t>
  </si>
  <si>
    <t xml:space="preserve">Капитальный ремонт систем теплоснабжения в подвальном помещении (с заменой теплового узла), горячего водоснабжения в подвальном помещении </t>
  </si>
  <si>
    <t>ул. Белозерова, д. 15</t>
  </si>
  <si>
    <t>Капитальный ремонт систем электроснабжения, теплоснабжения в подвальном помещении</t>
  </si>
  <si>
    <t>ул. Блюхера, д. 8</t>
  </si>
  <si>
    <t>Капитальный ремонт систем электроснабжения, подъездов и подвального помещения</t>
  </si>
  <si>
    <t>ул. Бородина, д. 39</t>
  </si>
  <si>
    <t xml:space="preserve">Капитальный ремонт фасада </t>
  </si>
  <si>
    <t>ул. Бородина, д. 48</t>
  </si>
  <si>
    <t>Капитальный ремонт кровли и системы электроснабжения</t>
  </si>
  <si>
    <t>ул. Волкова, д. 1</t>
  </si>
  <si>
    <t>Капитальный ремонт систем теплоснабжения (с заменой теплового узла) в подвальном помещении, холодного и горячего водоснабжения в подвальном помещении</t>
  </si>
  <si>
    <t>ул. Волкова, д. 9</t>
  </si>
  <si>
    <t>ул. Глинки, д. 4</t>
  </si>
  <si>
    <t>Капитальный ремонт систем отопления (с заменой теплового узла) в подвальном помещении, холодного и горячего водоснабжения в подвальном помещении</t>
  </si>
  <si>
    <t>ул. Глинки, д. 4а</t>
  </si>
  <si>
    <t>ООО "УК "Новый Сервис"</t>
  </si>
  <si>
    <t>Капитальный ремонт фасада (в том числе покраска металлических балконных ограждений)</t>
  </si>
  <si>
    <t>ул. Глинки, д. 4Б</t>
  </si>
  <si>
    <t>ул. Грозненская, д. 10</t>
  </si>
  <si>
    <t>ООО "УК Заря-Восход"</t>
  </si>
  <si>
    <t>Капитальный ремонт фасада и подъездов</t>
  </si>
  <si>
    <t>ул. Заозерная, д. 10</t>
  </si>
  <si>
    <t>Капитальный ремонт систем теплоснабжения (с заменой тепловых узлов) в подвальном помещении, электроснабжения</t>
  </si>
  <si>
    <t>ООО ПСК "Строитель"</t>
  </si>
  <si>
    <t>ул. Заозерная, д. 16</t>
  </si>
  <si>
    <t>ул. Заозерная, д. 17</t>
  </si>
  <si>
    <t>ООО "УК "Доверие"</t>
  </si>
  <si>
    <t>ул. Коммунальная, д. 13</t>
  </si>
  <si>
    <t>ул. Коммунальная, д. 23</t>
  </si>
  <si>
    <t>Капитальный ремонт фасада и замена межтамбурных дверей</t>
  </si>
  <si>
    <t>ул. Коммунальная, д. 25</t>
  </si>
  <si>
    <t>Капитальный ремонт систем теплоснабжения (с заменой теплового узла) в подвальном помещении, электроснабжения</t>
  </si>
  <si>
    <t>ул. Коммунальная, д. 9</t>
  </si>
  <si>
    <t>ООО "УК "Комфортный сервис"</t>
  </si>
  <si>
    <t>Капитальный ремонт фасада, системы электроснабжения</t>
  </si>
  <si>
    <t>ул. Красный Путь, д. 78</t>
  </si>
  <si>
    <t>ул. Красный Путь, д. 80</t>
  </si>
  <si>
    <t>ТСН "Надежда"</t>
  </si>
  <si>
    <t>Капитальный ремонт крыши, системы электроснабжения</t>
  </si>
  <si>
    <t>ул. Красный Путь, д. 80Б</t>
  </si>
  <si>
    <t>ул. Круговая, д. 8</t>
  </si>
  <si>
    <t>ул. Круговая, д. 8а</t>
  </si>
  <si>
    <t>ул. Магистральная, д. 36</t>
  </si>
  <si>
    <t>Капитальный ремонт систем холодного и горячего водоснабжения, теплоснабжения (за исключением теплового узла)</t>
  </si>
  <si>
    <t>ул. Магистральная, д. 42</t>
  </si>
  <si>
    <t>ул. Магистральная, д. 42а</t>
  </si>
  <si>
    <t>Капитальный ремонт фасада (с устройством водоотвода)</t>
  </si>
  <si>
    <t>ул. Магистральная, д. 42Б</t>
  </si>
  <si>
    <t>ООО "Комфортный дом"</t>
  </si>
  <si>
    <t>Капитальный ремонт систем электроснабжения, трубопроводов системы теплоснабжения</t>
  </si>
  <si>
    <t>ул. Магистральная, д. 44</t>
  </si>
  <si>
    <t>ул. Магистральная, д. 66а</t>
  </si>
  <si>
    <t>ул. Магистральная, д. 68</t>
  </si>
  <si>
    <t>ООО "УК "Мой дом"</t>
  </si>
  <si>
    <t>ул. Магистральная, д. 68Б</t>
  </si>
  <si>
    <t>ООО "УК на Магистральной"</t>
  </si>
  <si>
    <t>ул. Магистральная, д. 82а</t>
  </si>
  <si>
    <t>ул. Малиновского, д. 15</t>
  </si>
  <si>
    <t>ул. Малиновского, д. 8Б</t>
  </si>
  <si>
    <t>ул. Малиновского, д. 9</t>
  </si>
  <si>
    <t>ул. Малунцева, д. 11</t>
  </si>
  <si>
    <t>ул. Малунцева, д. 13</t>
  </si>
  <si>
    <t>ул. Малунцева, д. 15</t>
  </si>
  <si>
    <t xml:space="preserve">Капитальный ремонт систем теплоснабжения (за исключением поквартирных стояков) с заменой теплового узла, холодного и горячего водоснабжения, водоотведения </t>
  </si>
  <si>
    <t>ул. Малунцева, д. 17а</t>
  </si>
  <si>
    <t>ул. Малунцева, д. 25</t>
  </si>
  <si>
    <t>ул. Малунцева, д. 26</t>
  </si>
  <si>
    <t>ул. Малунцева, д. 3</t>
  </si>
  <si>
    <t>ул. Малунцева, д. 6</t>
  </si>
  <si>
    <t>Капитальный ремонт систем холодного и горячего водоснабжения в подвальном помещении, водоотведения в подвальном помещении, электроснабжения</t>
  </si>
  <si>
    <t>ул. Марка Никифорова, д. 3</t>
  </si>
  <si>
    <t>ООО "ЖКХ "Сервис"</t>
  </si>
  <si>
    <t>ул. Нефтезаводская, д. 1</t>
  </si>
  <si>
    <t>ул. Нефтезаводская, д. 10</t>
  </si>
  <si>
    <t>ул. Нефтезаводская, д. 12</t>
  </si>
  <si>
    <t>ул. Нефтезаводская, д. 17а</t>
  </si>
  <si>
    <t>Капитальный ремонт системы электроснабжения, замена окон, межтамбурных дверей</t>
  </si>
  <si>
    <t>ул. Нефтезаводская, д. 21</t>
  </si>
  <si>
    <t>ул. Нефтезаводская, д. 22</t>
  </si>
  <si>
    <t>ул. Нефтезаводская, д. 30</t>
  </si>
  <si>
    <t>Капитальный ремонт системы теплоснабжения с заменой теплового узла</t>
  </si>
  <si>
    <t>ул. Нефтезаводская, д. 32Б</t>
  </si>
  <si>
    <t>ул. Нефтезаводская, д. 34</t>
  </si>
  <si>
    <t>ул. Нефтезаводская, д. 9</t>
  </si>
  <si>
    <t>ул. Нефтезаводская, д. 9а</t>
  </si>
  <si>
    <t>ул. Светлая, д. 1</t>
  </si>
  <si>
    <t xml:space="preserve">Капитальный ремонт систем теплоснабжения (с заменой теплового узла) в подвальном помещении, холодного и горячего водоснабжения в подвальном помещении </t>
  </si>
  <si>
    <t>ул. Светлая, д. 10</t>
  </si>
  <si>
    <t>ООО "Благополучие"</t>
  </si>
  <si>
    <t>ул. Светлая, д. 12</t>
  </si>
  <si>
    <t>ООО "УК "Новый сервис"</t>
  </si>
  <si>
    <t>ул. Светлая, д. 2</t>
  </si>
  <si>
    <t>ул. Светлая, д. 3</t>
  </si>
  <si>
    <t>ул. Стрельникова, д. 5</t>
  </si>
  <si>
    <t>ул. Стрельникова, д. 7</t>
  </si>
  <si>
    <t>ул. Тварковского, д. 4а</t>
  </si>
  <si>
    <t>Капитальный ремонт теплоснабжения (с заменой теплового узла), холодного и горячего водоснабжения</t>
  </si>
  <si>
    <t>ул. Тюленина, д. 11</t>
  </si>
  <si>
    <t>Капитальный ремонт системы теплоснабжения (с заменой теплового узла) в подвальном помещении, подъездов</t>
  </si>
  <si>
    <t>ул. Тюленина, д. 5а</t>
  </si>
  <si>
    <t>Капитальный ремонт систем теплоснабжения (с заменой теплового узла), горячего водоснабжения</t>
  </si>
  <si>
    <t>ул. Химиков, д. 4</t>
  </si>
  <si>
    <t>ул. Химиков, д. 40</t>
  </si>
  <si>
    <t xml:space="preserve">Капитальный ремонт систем теплоснабжения (с заменой тепловых узлов) в подвальном помещении, холодного и горячего водоснабжения в подвальном помещении </t>
  </si>
  <si>
    <t>ул. Химиков, д. 46</t>
  </si>
  <si>
    <t>ул. Химиков, д. 48Б</t>
  </si>
  <si>
    <t>ООО "УК ЖКХ Сфера"</t>
  </si>
  <si>
    <t>ул. Химиков, д. 4Б</t>
  </si>
  <si>
    <t>Капитальный ремонт крыши, подъездов</t>
  </si>
  <si>
    <t>ул. Энергетиков, д. 63а</t>
  </si>
  <si>
    <t>Капитальный ремонт систем электроснабжения, теплоснабжения (с заменой теплового узла, за исключением поквартирных стояков)</t>
  </si>
  <si>
    <t>ул. Энтузиастов, д. 11в</t>
  </si>
  <si>
    <t>ул. Энтузиастов, д. 13а</t>
  </si>
  <si>
    <t>ул. Энтузиастов, д. 17</t>
  </si>
  <si>
    <t>ул. Энтузиастов, д. 65а</t>
  </si>
  <si>
    <t>Иртышская Набережная, д. 15</t>
  </si>
  <si>
    <t>ООО "УК ВиТа"</t>
  </si>
  <si>
    <t>Капитальный ремонт систем холодного и горячего водоснабжения в подвальном помещении, теплоснабжения в подвале с установкой теплообменника и организацией циркуляции, капитальный ремонт теплового узла, системы водоотведения в подвале</t>
  </si>
  <si>
    <t>пос. Козицкого, д. 3</t>
  </si>
  <si>
    <t>ООО "УК на Нахимова"</t>
  </si>
  <si>
    <t>Капитальный ремонт систем холодного и горячего водоснабжения в подвальном помещении и водоотведения в подвальном помещении, электроснабжения</t>
  </si>
  <si>
    <t>пос. Козицкого, д. 7</t>
  </si>
  <si>
    <t xml:space="preserve">Капитальный ремонт систем холодного и горячего водоснабжения, водоотведения </t>
  </si>
  <si>
    <t>проезд Тимуровский, д. 8</t>
  </si>
  <si>
    <t>ул. 17-й Военный городок, д. 367</t>
  </si>
  <si>
    <t>Капитальный ремонт систем холодного и горячего водоснабжения в подвальном помещении, теплоснабжения в подвальном помещении (с заменой теплового узла), электроснабжения в подвальном помещении</t>
  </si>
  <si>
    <t>ул. 17-й Военный городок, д. 370</t>
  </si>
  <si>
    <t>ТСН "Город 370"</t>
  </si>
  <si>
    <t>ул. 20 лет РККА, д. 19, корп. 5</t>
  </si>
  <si>
    <t>ООО "Полюс"</t>
  </si>
  <si>
    <t>ООО "НПО "Глобал-ГИС"</t>
  </si>
  <si>
    <t>ул. 21-я Амурская, д. 18</t>
  </si>
  <si>
    <t>ООО "УК "Жилищник-2 "Амурский"</t>
  </si>
  <si>
    <t>Капитальный ремонт систем электроснабжения, теплоснабжения</t>
  </si>
  <si>
    <t>ул. 21-я Амурская, д. 24Б</t>
  </si>
  <si>
    <t>ООО "Прогресс"</t>
  </si>
  <si>
    <t>ул. 21-я Амурская, д. 28Б</t>
  </si>
  <si>
    <t>Капитальный ремонт цоколя фасада, отмостки, подъездов (с заменой тамбурных дверей)</t>
  </si>
  <si>
    <t>ул. 21-я Амурская, д. 28в</t>
  </si>
  <si>
    <t>Капитальный ремонт цоколя фасада и отмостки</t>
  </si>
  <si>
    <t>ООО "Новые технологии строительства"</t>
  </si>
  <si>
    <t>ул. 21-я Амурская, д. 28д</t>
  </si>
  <si>
    <t xml:space="preserve">Капитальный ремонт стояков систем холодного и горячего водоснабжения, стояков системы водоотведения </t>
  </si>
  <si>
    <t>ул. 21-я Амурская, д. 30</t>
  </si>
  <si>
    <t>Капитальный ремонт системы горячего водоснабжения (с заменой теплообменника)</t>
  </si>
  <si>
    <t>ул. 21-я Амурская, д. 3а</t>
  </si>
  <si>
    <t>ООО "УК Жилищник 3"</t>
  </si>
  <si>
    <t>ул. 22-го Партсъезда, д. 15</t>
  </si>
  <si>
    <t>ООО "УК "Абсолют"</t>
  </si>
  <si>
    <t>ул. 22-го Партсъезда, д. 5</t>
  </si>
  <si>
    <t>Капитальный ремонт системы холодного и горячего водоснабжения, отмостки</t>
  </si>
  <si>
    <t>ул. 27-я Северная, д. 1</t>
  </si>
  <si>
    <t xml:space="preserve">Капитальный ремонт систем электроснабжения, холодного и горячего водоснабжения </t>
  </si>
  <si>
    <t>ул. 27-я Северная, д. 3</t>
  </si>
  <si>
    <t>Капитальный ремонт системы холодного и горячего водоснабжения в подвальном помещении</t>
  </si>
  <si>
    <t>ул. 2-я Барнаульская, д. 11г</t>
  </si>
  <si>
    <t>Капитальный ремонт системы холодного и горячего водоснабжения</t>
  </si>
  <si>
    <t>ул. 2-я Челюскинцев, д. 11</t>
  </si>
  <si>
    <t>Капитальный ремонт системы теплоснабжения (в части изоляции трубопроводов и замены водоразборных кранов), замена входных дверей на лестничных клетках</t>
  </si>
  <si>
    <t>ул. 2-я Челюскинцев, д. 9а</t>
  </si>
  <si>
    <t>Капитальный ремонт систем холодного и горячего водоснабжения в подвальном помещении, теплоснабжения в подвальном помещении (в том числе замена тепловых узлов)</t>
  </si>
  <si>
    <t>ул. 33-я Северная, д. 29</t>
  </si>
  <si>
    <t>Капитальный ремонт систем электроснабжения и водоотведения</t>
  </si>
  <si>
    <t>ул. 4-я Челюскинцев, д. 117</t>
  </si>
  <si>
    <t>ООО "УК Стимул"</t>
  </si>
  <si>
    <t>ул. 5-я Восточная, д. 10</t>
  </si>
  <si>
    <t>ул. Арсеньева, д. 10а</t>
  </si>
  <si>
    <t>Капитальный ремонт системы горячего водоснабжения (с заменой водонагревателя), подъездов</t>
  </si>
  <si>
    <t>ул. Арсеньева, д. 2</t>
  </si>
  <si>
    <t>ул. Багратиона, д. 11</t>
  </si>
  <si>
    <t xml:space="preserve">Капитальный ремонт систем электроснабжения,  теплоснабжения в подвальном помещении (с заменой теплового узла), холодного и горячего водоснабжения в подвальном помещении </t>
  </si>
  <si>
    <t>ул. Багратиона, д. 12</t>
  </si>
  <si>
    <t>Капитальный ремонт систем холодного и горячего водоснабжения в подвальном помещении, электроснабжения в подвальном помещении, теплоснабжения (с заменой теплового узла) в подвальном помещении</t>
  </si>
  <si>
    <t>ул. Багратиона, д. 21в</t>
  </si>
  <si>
    <t>Капитальный ремонт системы теплоснабжения (с заменой теплового узла) в подвальном помещении, отмостки</t>
  </si>
  <si>
    <t>ул. Багратиона, д. 23а</t>
  </si>
  <si>
    <t>Капитальный ремонт фасада (в том числе укрепление балконов)</t>
  </si>
  <si>
    <t>ул. Багратиона, д. 25</t>
  </si>
  <si>
    <t>Капитальный ремонт системы электроснабжения, цоколя фасада и отмостки</t>
  </si>
  <si>
    <t>ул. Багратиона, д. 25а</t>
  </si>
  <si>
    <t>ул. Багратиона, д. 25б</t>
  </si>
  <si>
    <t xml:space="preserve">Капитальный ремонт системы теплоснабжения (с заменой теплового узла ) в подвальном помещении </t>
  </si>
  <si>
    <t>ул. Багратиона, д. 27</t>
  </si>
  <si>
    <t>Капитальный ремонт систем холодного и горячего водоснабжения в подвальном помещении, электроснабжения</t>
  </si>
  <si>
    <t>ул. Багратиона, д. 27а</t>
  </si>
  <si>
    <t>ул. Багратиона, д. 29</t>
  </si>
  <si>
    <t>ул. Багратиона, д. 29Б</t>
  </si>
  <si>
    <t>Капитальный ремонт систем электроснабжения, теплоснабжения в подвальном помещении (за исключением теплового узла)</t>
  </si>
  <si>
    <t>ул. Багратиона, д. 3</t>
  </si>
  <si>
    <t>ул. Багратиона, д. 9</t>
  </si>
  <si>
    <t>Капитальный ремонт систем теплоснабжения (с заменой теплового узла и теплообменника), холодного и горячего водоснабжения в подвальном помещении</t>
  </si>
  <si>
    <t>ул. Вавилова, д. 234</t>
  </si>
  <si>
    <t xml:space="preserve">Капитальный ремонт подъезда </t>
  </si>
  <si>
    <t>ул. Волочаевская, д. 15а</t>
  </si>
  <si>
    <t>Капитальный ремонт систем электроснабжения, холодного и горячего водоснабжения в подвальном помещении, теплоснабжения (с заменой теплового узла) в подвальном помещении</t>
  </si>
  <si>
    <t>ул. Волочаевская, д. 17е</t>
  </si>
  <si>
    <t>ООО "Домоуправление № 1"</t>
  </si>
  <si>
    <t>Капитальный ремонт крыши, системы теплоснабжения (за исключением узла учета тепловой энергии и вертикальных трубопроводов)</t>
  </si>
  <si>
    <t>ул. Волочаевская, д. 19г</t>
  </si>
  <si>
    <t>ООО "УК "Омское ЖКХ"</t>
  </si>
  <si>
    <t>Капитальный ремонт систем теплоснабжения (с заменой теплового узла) в подвальном помещении, холодного и горячего водоснабжения в подвальном помещении, электроснабжения в подвальном помещении</t>
  </si>
  <si>
    <t>ул. Гусарова, д. 26</t>
  </si>
  <si>
    <t>Капитальный ремонт крыши и фасада</t>
  </si>
  <si>
    <t>ООО "Стройиндустрия"</t>
  </si>
  <si>
    <t>ул. Добровольского, д. 13</t>
  </si>
  <si>
    <t>Капитальный ремонт системы теплоснабжения с заменой двух тепловых узлов</t>
  </si>
  <si>
    <t>ул. Добровольского, д. 3</t>
  </si>
  <si>
    <t>Капитальный ремонт подъездов и козырьков входов</t>
  </si>
  <si>
    <t>ул. Краснознаменная, д. 23</t>
  </si>
  <si>
    <t>ООО "УК Жилищник 4"</t>
  </si>
  <si>
    <t>Капитальный ремонт систем горячего водоснабжения, электроснабжения в подвальном помещении</t>
  </si>
  <si>
    <t>ул. Орджоникидзе, д. 268а</t>
  </si>
  <si>
    <t>Капитальный ремонт капитальный ремонт цоколя фасада и отмостки</t>
  </si>
  <si>
    <t>ул. Орджоникидзе, д. 279</t>
  </si>
  <si>
    <t xml:space="preserve">Капитальный ремонт фасада, системы холодного и горячего водоснабжения </t>
  </si>
  <si>
    <t>ул. Орджоникидзе, д. 281</t>
  </si>
  <si>
    <t>ул. Пушкина, д. 109</t>
  </si>
  <si>
    <t>ООО "УК Алекс"</t>
  </si>
  <si>
    <t>ул. Пушкина, д. 30</t>
  </si>
  <si>
    <t>ул. Учебная, д. 157</t>
  </si>
  <si>
    <t>ул. Челюскинцев, д. 83а</t>
  </si>
  <si>
    <t>Капитальный ремонт системы холодного и горячего водоснабжения, теплообменника, теплового узла</t>
  </si>
  <si>
    <t>ул. Челюскинцев, д. 83Б</t>
  </si>
  <si>
    <t>ул. Челюскинцев, д. 98</t>
  </si>
  <si>
    <t>Капитальный ремонт системы холодного водоснабжения, отмостки</t>
  </si>
  <si>
    <t>ул. Яковлева, д. 2</t>
  </si>
  <si>
    <t>Капитальный ремонт фасада (в том числе отмостки), второго подъезда</t>
  </si>
  <si>
    <t>Код дома</t>
  </si>
  <si>
    <t>2020 гостевой</t>
  </si>
  <si>
    <t>У нас в КП 2019 гостевой</t>
  </si>
  <si>
    <t>2020 судебный</t>
  </si>
  <si>
    <t>2020 судебный (крыша и чердачное перекрытие)</t>
  </si>
  <si>
    <t>2020 судебный (подъезды и отмостка)</t>
  </si>
  <si>
    <t>2020 судебный. проходит по двум спискам (ДГХ и Омскэлектро)</t>
  </si>
  <si>
    <t>р.п. Кормиловка, ул. Маяковского, д. 5</t>
  </si>
  <si>
    <t>р.п. Москаленки, ул. Мичурина, д. 11</t>
  </si>
  <si>
    <t>г. Омск, ул. Академика Павлова, д. 12</t>
  </si>
  <si>
    <t>г. Омск, ул. Вокзальная, д. 12а</t>
  </si>
  <si>
    <t>г. Омск, ул. Толстого, д. 88</t>
  </si>
  <si>
    <t>9???</t>
  </si>
  <si>
    <t>с. Красноярка, ул. Рабочая, д. 2</t>
  </si>
  <si>
    <t>4 жилых, 2 нежилых</t>
  </si>
  <si>
    <t>есть протокол об искл.</t>
  </si>
  <si>
    <t>МО</t>
  </si>
  <si>
    <t>г. Омск, ул. Пролетарская, д. 8</t>
  </si>
  <si>
    <t>fafb01b3-6603-40f9-91fb-c21a7688b91b</t>
  </si>
  <si>
    <t>РК, ПСД, ГЭКСП, ТП</t>
  </si>
  <si>
    <t>ВС, ВО, ТС, ЭС, ПСД, ГЭКСП, УС</t>
  </si>
  <si>
    <t>РФС, ПСД, ГЭКСП</t>
  </si>
  <si>
    <t>РФ, ПСД, ГЭКСП</t>
  </si>
  <si>
    <t>РВ, ПСД, ГЭКСП</t>
  </si>
  <si>
    <t>техподполье</t>
  </si>
  <si>
    <t>Центральное</t>
  </si>
  <si>
    <t>Отсутствует</t>
  </si>
  <si>
    <t>Общий</t>
  </si>
  <si>
    <t>г. Омск, ул. 6-я Западная, д. 5</t>
  </si>
  <si>
    <t>71f31f93-0574-4172-bac9-dcab5f64eee5</t>
  </si>
  <si>
    <t>г. Омск, ул. 4-я Заречная, д. 13</t>
  </si>
  <si>
    <t>cb78dfe6-be8f-43a7-aa15-baafd9d4b93c</t>
  </si>
  <si>
    <t>ООО "Регионстроймонтаж"</t>
  </si>
  <si>
    <t>ВС, ВО, ТС, ЭС, ПСД, ГЭКСП, ТП, УС</t>
  </si>
  <si>
    <t>г. Омск, ул. Авиагородок, д. 24</t>
  </si>
  <si>
    <t>783a8b31-fe51-4d5b-a59a-4bed6ae5cfd3</t>
  </si>
  <si>
    <t>2018 - 2020</t>
  </si>
  <si>
    <t>РК, ПСД, ГЭКСП</t>
  </si>
  <si>
    <t>РП, ПСД, ГЭКСП</t>
  </si>
  <si>
    <t>кирпичные</t>
  </si>
  <si>
    <t>г. Омск, ул. Раздольная, д. 14</t>
  </si>
  <si>
    <t>366a36a1-115b-4d04-8f7f-a3aa1b3603b5</t>
  </si>
  <si>
    <t>ООО "Хаска"</t>
  </si>
  <si>
    <t>ВС, ВО, ЭС, ПСД, ГЭКСП, УС</t>
  </si>
  <si>
    <t>г. Омск, пер. Комбинатский, д. 12</t>
  </si>
  <si>
    <t>01b91ea9-e269-4830-b2b6-192dd4c1f662</t>
  </si>
  <si>
    <t xml:space="preserve"> фасад</t>
  </si>
  <si>
    <t>г. Омск, городок Комсомольский, д. 3А</t>
  </si>
  <si>
    <t>c0010655-78b0-483f-ba28-14d1eb183802</t>
  </si>
  <si>
    <t>ООО СТК "СтройИнвест"</t>
  </si>
  <si>
    <t>подвал</t>
  </si>
  <si>
    <t>г. Омск, ул. Торговая, д. 24</t>
  </si>
  <si>
    <t>94500453-bcdc-46fe-a613-d7dae8cab02e</t>
  </si>
  <si>
    <t>ООО "Монтаж-СтройСервис"</t>
  </si>
  <si>
    <t>29.05.1993</t>
  </si>
  <si>
    <t>ТС, ВС, ЭС, ПСД, ГЭКСП, ТП, УС</t>
  </si>
  <si>
    <t>п. Биофабрика, д. 3</t>
  </si>
  <si>
    <t>6a7fb16a-dc5f-4b06-a102-cb7563d4efd2</t>
  </si>
  <si>
    <t>г. Омск, ул. П.Г.Косенкова, д. 20</t>
  </si>
  <si>
    <t>246f5666-627a-497f-9953-92c49ef203ae</t>
  </si>
  <si>
    <t>п. Новостройка, д. 22</t>
  </si>
  <si>
    <t>9449c181-81f1-45cc-b886-b7d9711045a7</t>
  </si>
  <si>
    <t>ВС, ТС, ЭС, ПСД, ГЭКСП, УС</t>
  </si>
  <si>
    <t>г. Омск, ул. 7-я Кировская, д. 4а</t>
  </si>
  <si>
    <t>936d19b9-dcb9-43d6-810b-9dc095a52cb1</t>
  </si>
  <si>
    <t>ООО "ПСК"Вектор"</t>
  </si>
  <si>
    <t>ТС, ЭС, ПСД, ГЭКСП, УС</t>
  </si>
  <si>
    <t>г. Омск, ул. 3-я Чередовая, д. 66</t>
  </si>
  <si>
    <t>d5b1f50d-d6d3-4d1b-9236-4948aba77655</t>
  </si>
  <si>
    <t>блок.застройки</t>
  </si>
  <si>
    <t>18.09.2006</t>
  </si>
  <si>
    <t>г. Омск, ул. 3-я Чередовая, д. 68</t>
  </si>
  <si>
    <t>96383560-fd27-4f97-89fb-cd0d74c33d0d</t>
  </si>
  <si>
    <t>04.04.2006</t>
  </si>
  <si>
    <t>г. Омск, ул. 3-я Чередовая, д. 70</t>
  </si>
  <si>
    <t>161b6162-e368-471a-946d-8f5adb1af67d</t>
  </si>
  <si>
    <t>блок.застройки (считали износ 70%, но он просто блок.застройки)</t>
  </si>
  <si>
    <t>06.08.2003</t>
  </si>
  <si>
    <t>г. Тюкалинск, ул. 30 лет Победы, д. 21</t>
  </si>
  <si>
    <t>6940a360-aa0c-4875-bbfc-419b961a8c77</t>
  </si>
  <si>
    <t>до 5-ти квартир</t>
  </si>
  <si>
    <t>РФС, ПСД, ГЭКСП, ТП</t>
  </si>
  <si>
    <t>р.п. Шербакуль, ул. Советская, д. 103</t>
  </si>
  <si>
    <t>51b6f6ed-c71b-43f6-a378-d1a7d7ba8f70</t>
  </si>
  <si>
    <t>г. Тара, ул. Радищева, д. 15</t>
  </si>
  <si>
    <t>3c14a458-18c5-4421-b49b-f6c5ee32bec8</t>
  </si>
  <si>
    <t>2019 - 2021</t>
  </si>
  <si>
    <t>ЭС, ПСД, ГЭКСП, ТП, УС</t>
  </si>
  <si>
    <t>30.05.1994</t>
  </si>
  <si>
    <t>г. Тара, ул. Радищева, д. 5</t>
  </si>
  <si>
    <t>9250b610-d435-4156-bc20-b094c07d7a90</t>
  </si>
  <si>
    <t>г. Тара, ул. Радищева, д. 7</t>
  </si>
  <si>
    <t>0e26b125-a85c-4e1b-b506-931d2c6a5639</t>
  </si>
  <si>
    <t>14.09.1993</t>
  </si>
  <si>
    <t>эс</t>
  </si>
  <si>
    <t>д.п. Чернолучинский, ул. Советская, д. 12</t>
  </si>
  <si>
    <t>6d71778f-70df-413a-acb8-993ac7c42cac</t>
  </si>
  <si>
    <t>с. Екатеринославка, ул. Конституции СССР, д. 15</t>
  </si>
  <si>
    <t>7fd8c4af-8550-44c9-9166-d469c9df85a8</t>
  </si>
  <si>
    <t>с. Екатеринославка, ул. Конституции СССР, д. 1</t>
  </si>
  <si>
    <t>bceefecc-9020-48ec-be74-25d8850a3f93</t>
  </si>
  <si>
    <t>с. Екатеринославка, ул. Конституции СССР, д. 10</t>
  </si>
  <si>
    <t>e492f41d-ed98-4969-922d-a92e2c69c3b7</t>
  </si>
  <si>
    <t>с. Екатеринославка, ул. Конституции СССР, д. 11</t>
  </si>
  <si>
    <t>222954ad-4ea2-4dee-9dfc-801cfc777a10</t>
  </si>
  <si>
    <t>с. Екатеринославка, ул. Конституции СССР, д. 12</t>
  </si>
  <si>
    <t>f19f9b1e-c87e-4aca-8a45-6543fac5508d</t>
  </si>
  <si>
    <t>с. Екатеринославка, ул. Конституции СССР, д. 13</t>
  </si>
  <si>
    <t>22179636-7036-4fce-9a7a-493a4914da0d</t>
  </si>
  <si>
    <t>27.11.1995</t>
  </si>
  <si>
    <t>с. Екатеринославка, ул. Конституции СССР, д. 14</t>
  </si>
  <si>
    <t>6fe9e13b-ca44-4da2-b790-32321ee0cf07</t>
  </si>
  <si>
    <t>с. Екатеринославка, ул. Конституции СССР, д. 3</t>
  </si>
  <si>
    <t>6cccdbd4-804d-4a0d-b322-07324734d72b</t>
  </si>
  <si>
    <t>с. Екатеринославка, ул. Конституции СССР, д. 4</t>
  </si>
  <si>
    <t>b4224431-7085-4e79-9cd0-f88132394316</t>
  </si>
  <si>
    <t>с. Екатеринославка, ул. Конституции СССР, д. 6</t>
  </si>
  <si>
    <t>002a513b-a637-4eb5-8f14-72c497bb4f71</t>
  </si>
  <si>
    <t>ООО "ПСК "Вектор"</t>
  </si>
  <si>
    <t>ВС, ВО, ТС, ПСД, ГЭКСП, УС</t>
  </si>
  <si>
    <t>с. Екатеринославка, ул. Конституции СССР, д. 9</t>
  </si>
  <si>
    <t>0a40ffbd-2940-4c7a-af91-2986c366f285</t>
  </si>
  <si>
    <t>д. Новоскатовка, ул. Молодежная, д. 3</t>
  </si>
  <si>
    <t>ec52a7a1-529d-4ee5-bcc1-eb97f1344e9a</t>
  </si>
  <si>
    <t>д. Новоскатовка, ул. Молодежная, д. 7</t>
  </si>
  <si>
    <t>97dbba08-f25a-4443-8aa2-82db18ab94ae</t>
  </si>
  <si>
    <t>г. Тара, ул. Радищева, д. 3</t>
  </si>
  <si>
    <t>5f5f773a-ed30-413f-83d4-1f4aca803c55</t>
  </si>
  <si>
    <t>г. Тара, ул. Радищева, д. 9</t>
  </si>
  <si>
    <t>13d01936-c72d-4817-bf2c-2f0d8d7866f5</t>
  </si>
  <si>
    <t>г. Тара, ул. Радищева, д. 11</t>
  </si>
  <si>
    <t>ea1242cc-9cf9-40c3-bd0c-310573fa6f8a</t>
  </si>
  <si>
    <t>г. Тара, ул. Радищева, д. 13</t>
  </si>
  <si>
    <t>6987dc7d-dda3-4551-80c3-133c4fcf13cd</t>
  </si>
  <si>
    <t>г. Тара, ул. Радищева, д. 1</t>
  </si>
  <si>
    <t>434314f0-ee43-4789-96b0-0409b832c9f4</t>
  </si>
  <si>
    <t>э/с</t>
  </si>
  <si>
    <t>ООО "СибГидроЭлектроСтрой"</t>
  </si>
  <si>
    <t>18.02.2002</t>
  </si>
  <si>
    <t>РФ, ПСД, ГЭКСП, ТП</t>
  </si>
  <si>
    <t>р.п. Любинский, ул. Победы, д. 9</t>
  </si>
  <si>
    <t>10f6a6e1-028c-4a68-b9e3-324490b5960d</t>
  </si>
  <si>
    <t>Вид работ на последний период изменен</t>
  </si>
  <si>
    <t>ВС, ТС, ПСД, ГЭКСП</t>
  </si>
  <si>
    <t>УС, ПСД, ГЭКСП</t>
  </si>
  <si>
    <t>с. Большие Уки, ул. Избышева, д. 14</t>
  </si>
  <si>
    <t>1337f0fb-4858-4bd3-b9e2-8bc2e2a6c1d7</t>
  </si>
  <si>
    <t>с. Пикетное, ул. Восточный поселок, д. 7</t>
  </si>
  <si>
    <t>6e7b7ed8-e356-4d65-b1d6-ceb125948e4c</t>
  </si>
  <si>
    <t>с. Пикетное, ул. Восточный поселок, д. 9</t>
  </si>
  <si>
    <t>8253cd2b-3c69-426a-980f-ff78476ecad9</t>
  </si>
  <si>
    <t>г. Называевск, ул. Электровозная, д. 48</t>
  </si>
  <si>
    <t>684607bd-1582-4286-a5a2-5f605785510c</t>
  </si>
  <si>
    <t>ВС, ПСД, ГЭКСП, УС</t>
  </si>
  <si>
    <t>г. Называевск, ул. Электровозная, д. 52</t>
  </si>
  <si>
    <t>85d0fba0-9263-405a-af67-0c3141cf9b3c</t>
  </si>
  <si>
    <t>26.02.2008</t>
  </si>
  <si>
    <t>с. Богословка, ул. Животноводов, д. 1</t>
  </si>
  <si>
    <t>e5793d87-14fb-41c5-9500-e0acb808e15b</t>
  </si>
  <si>
    <t>с. Богословка, ул. Животноводов, д. 2</t>
  </si>
  <si>
    <t>47ab90ca-50a7-4863-9013-9295f2858acc</t>
  </si>
  <si>
    <t>28.11.1994</t>
  </si>
  <si>
    <t>с. Богословка, ул. Животноводов, д. 3</t>
  </si>
  <si>
    <t>913e4b89-024e-4de7-85ae-a85c8846b248</t>
  </si>
  <si>
    <t>с. Богословка, ул. Животноводов, д. 4</t>
  </si>
  <si>
    <t>5cc841fe-e29c-4b75-9900-11d5eb3588ac</t>
  </si>
  <si>
    <t>29.12.1993</t>
  </si>
  <si>
    <t>с. Богословка, ул. Животноводов, д. 5</t>
  </si>
  <si>
    <t>523ef076-4b7c-4d60-836b-a7fe7e06a0c5</t>
  </si>
  <si>
    <t>с. Богословка, ул. Животноводов, д. 6</t>
  </si>
  <si>
    <t>2c714efb-d46c-449a-a094-0c14ee4c6203</t>
  </si>
  <si>
    <t>с. Богословка, ул. Животноводов, д. 7</t>
  </si>
  <si>
    <t>39ef9078-29fc-4783-bc77-39ef0f15f10f</t>
  </si>
  <si>
    <t>с. Богословка, ул. Животноводов, д. 8</t>
  </si>
  <si>
    <t>97b97dd5-c392-4aa4-8706-97dc2f1687b5</t>
  </si>
  <si>
    <t>с. Богословка, ул. Животноводов, д. 9</t>
  </si>
  <si>
    <t>4aacd8c5-ee65-4e33-8c9a-68ba603ad762</t>
  </si>
  <si>
    <t>с. Богословка, ул. Ленина, д. 24</t>
  </si>
  <si>
    <t>fab1880f-58ff-497d-b9ec-0fa6b740a05e</t>
  </si>
  <si>
    <t>с. Богословка, ул. Ленина, д. 26</t>
  </si>
  <si>
    <t>57fbfebd-d5d3-433f-ab52-123cc0981f7a</t>
  </si>
  <si>
    <t>с. Богословка, ул. Ленина, д. 28</t>
  </si>
  <si>
    <t>401b0f5e-8db5-470a-811a-31f60be17012</t>
  </si>
  <si>
    <t>с. Богословка, ул. Ленина, д. 29</t>
  </si>
  <si>
    <t>336560c8-111d-4080-949b-3433de17500e</t>
  </si>
  <si>
    <t>с. Богословка, ул. Ленина, д. 30</t>
  </si>
  <si>
    <t>e585292d-bc9a-4b78-8203-1d4d9b75cb44</t>
  </si>
  <si>
    <t>с. Богословка, ул. Ленина, д. 31</t>
  </si>
  <si>
    <t>8bdf8798-6f46-4472-b6af-7b39f2edc4f6</t>
  </si>
  <si>
    <t>с. Богословка, ул. Ленина, д. 32</t>
  </si>
  <si>
    <t>be8bbb2c-7739-4573-b599-ced738efc71e</t>
  </si>
  <si>
    <t>с. Богословка, ул. Ленина, д. 33</t>
  </si>
  <si>
    <t>92ae8434-b3e4-493e-9e53-8947d2f37209</t>
  </si>
  <si>
    <t>ВО, ВЯ, ПСД, ГЭКСП, ТП</t>
  </si>
  <si>
    <t>++</t>
  </si>
  <si>
    <t>ТС, ВС, ВО, ВЯ, ЭС, ПСД, ГЭКСП, ТП, УС</t>
  </si>
  <si>
    <t>с. Богословка, ул. Ленина, д. 35</t>
  </si>
  <si>
    <t>1b246433-2f55-4474-901c-a27599fd8dff</t>
  </si>
  <si>
    <t>22.11.1993</t>
  </si>
  <si>
    <t>с. Богословка, ул. Ленина, д. 37</t>
  </si>
  <si>
    <t>db4717c9-23be-4bb0-842f-3ea6b3bcd399</t>
  </si>
  <si>
    <t>с. Лузино, ул. Зеленая, д. 3</t>
  </si>
  <si>
    <t>feb4f415-5c31-4d48-94e0-5529563b10cf</t>
  </si>
  <si>
    <t>08.08.1993</t>
  </si>
  <si>
    <t>с. Лузино, ул. Зеленая, д. 5</t>
  </si>
  <si>
    <t>200d2875-81bf-4b66-94d4-657f8c46f61c</t>
  </si>
  <si>
    <t>с. Морозовка, ул. Школьная, д. 2</t>
  </si>
  <si>
    <t>a9b8299e-e83c-4a51-a4f3-6761fbadc7f8</t>
  </si>
  <si>
    <t>25.09.2006</t>
  </si>
  <si>
    <t>с. Лузино, ул. Зеленая, д. 11</t>
  </si>
  <si>
    <t>3f063b29-f4c5-4df0-9fc5-ef61a1f0db35</t>
  </si>
  <si>
    <t>с. Лузино, ул. Зеленая, д. 9</t>
  </si>
  <si>
    <t>47cef6d1-0a9b-4926-a819-835ab42dc56f</t>
  </si>
  <si>
    <t>р.п. Черлак, ул. 40 лет Октября, д. 92</t>
  </si>
  <si>
    <t>d5d57f8b-81e8-42fa-8850-3c4c018208ea</t>
  </si>
  <si>
    <t>фасад</t>
  </si>
  <si>
    <t>248905ae-2707-43ad-874f-b313ef017d40</t>
  </si>
  <si>
    <t>ЭС, ПСД, ГЭКСП, УС</t>
  </si>
  <si>
    <t>г. Тюкалинск, ул. Чехова, д. 77</t>
  </si>
  <si>
    <t>3f90becc-e3ea-448f-90f2-42124dc8d651</t>
  </si>
  <si>
    <t>г. Тюкалинск, ул. Ленина, д. 134</t>
  </si>
  <si>
    <t>2daf3567-7005-41cd-8223-d22d0feb50a0</t>
  </si>
  <si>
    <t>ВО, ЭС, ПСД, ГЭКСП, УС</t>
  </si>
  <si>
    <t>р.п. Большеречье, ул. Октябрьская, д. 7</t>
  </si>
  <si>
    <t>228c5c18-26a2-4cd8-bbf1-ec1243b0447d</t>
  </si>
  <si>
    <t>р.п. Большеречье, ул. Октябрьская, д. 9</t>
  </si>
  <si>
    <t>cce5ba66-a977-40f4-9c39-81a29cc052fd</t>
  </si>
  <si>
    <t>р.п. Большеречье, ул. Октябрьская, д. 11</t>
  </si>
  <si>
    <t>f587b00d-fe7d-4097-ba27-5bb4713ef9fe</t>
  </si>
  <si>
    <t>с. Воскресенка, ул. Школьная, д. 7</t>
  </si>
  <si>
    <t>3a9e7645-6870-4fb5-ae34-be41d2634338</t>
  </si>
  <si>
    <t>ВС, ЭС, ПСД, ГЭКСП, УС</t>
  </si>
  <si>
    <t>г. Омск, ул. Декабристов, д. 4</t>
  </si>
  <si>
    <t>a6f2737e-a566-42b4-9897-6843ad578260</t>
  </si>
  <si>
    <t>Протокол только на первый период</t>
  </si>
  <si>
    <t>ВС, ВО, ТС, ЭС, ПСД, ГЭКСП</t>
  </si>
  <si>
    <t>г. Омск, ул. Декабристов, д. 90</t>
  </si>
  <si>
    <t>a04145b9-3eee-46be-ae4c-99c9f8a718da</t>
  </si>
  <si>
    <t>5 квартир, но нецелесообразен</t>
  </si>
  <si>
    <t>Протоколом перенесен срок на 2018 год</t>
  </si>
  <si>
    <t>г. Омск, ул. Ангарская, д. 9</t>
  </si>
  <si>
    <t>fc7c4ad9-20bd-41f3-b131-e6c716fcd694</t>
  </si>
  <si>
    <t>во</t>
  </si>
  <si>
    <t>г. Омск, пр. Комсомольский, д. 9</t>
  </si>
  <si>
    <t>966c5c90-3070-4e82-a5dd-7a9389abc982</t>
  </si>
  <si>
    <t>г. Омск, ул. СибНИИСХоз, д. 75</t>
  </si>
  <si>
    <t>29fe1823-51bf-4086-9bde-f0d35586e194</t>
  </si>
  <si>
    <t>г. Омск, ул. Горная, д. 12</t>
  </si>
  <si>
    <t>91da1112-4062-4a24-82ff-8dc58e544375</t>
  </si>
  <si>
    <t>до 5-ти квартир + ОКН</t>
  </si>
  <si>
    <t>г. Омск, ул. Стальплощадка, д. 15</t>
  </si>
  <si>
    <t>53d0d9ec-cd57-4901-9303-d686f92c6c60</t>
  </si>
  <si>
    <t>г. Омск, ул. 2-я Кировская, д. 105</t>
  </si>
  <si>
    <t>35f8f11c-591e-4711-aa43-a4f36a84a570</t>
  </si>
  <si>
    <t>до 5-ти квартир и блок.застройки письмо даже из Правительства</t>
  </si>
  <si>
    <t>г. Омск, ул. 2-я Линия, д. 59</t>
  </si>
  <si>
    <t>c98fc81d-bb4b-4613-b310-0a52438ee781</t>
  </si>
  <si>
    <t>03.12.1997</t>
  </si>
  <si>
    <t>г. Омск, пр. Комсомольский, д. 7</t>
  </si>
  <si>
    <t>ce56d8d4-12c1-46a9-b8e9-8710a9027f79</t>
  </si>
  <si>
    <t>г. Омск, ул. Осташковская, д. 1</t>
  </si>
  <si>
    <t>3c738c27-b8ee-4acf-9dc4-0e87eca9eb2b</t>
  </si>
  <si>
    <t>до 5-ти квартир и износ более 70% по предст.прокуратуры</t>
  </si>
  <si>
    <t>г. Омск, ул. 30 лет ВЛКСМ, д. 49</t>
  </si>
  <si>
    <t>e4c8996f-efdc-496e-97cc-45cbb2781b68</t>
  </si>
  <si>
    <t>д. Новоскатовка, ул. Молодежная, д. 6</t>
  </si>
  <si>
    <t>51aaf07e-56ef-4bee-933f-da6fa3728f37</t>
  </si>
  <si>
    <t>нецелесообразен, проживает менее 2/3 собственников, письмо ОМС</t>
  </si>
  <si>
    <t>с. Лузино, ул. 60 лет Октября, д. 16</t>
  </si>
  <si>
    <t>1db34d6c-80a6-4fa6-8ff7-3c77643fc2a6</t>
  </si>
  <si>
    <t>г. Омск, ул. Горная, д. 8</t>
  </si>
  <si>
    <t>6ac8b5c5-c0f6-4869-89c1-324e7accc6e0</t>
  </si>
  <si>
    <t>Специальный счет регионального оператора</t>
  </si>
  <si>
    <t>Региональный оператор</t>
  </si>
  <si>
    <t>Специальный</t>
  </si>
  <si>
    <t>с. Маргенау, ул. Ленина, д. 7</t>
  </si>
  <si>
    <t>10168071-3267-4048-b45e-7eb29f5e247d</t>
  </si>
  <si>
    <t>АВАРИЙНОЕ состояние, но нет НПА</t>
  </si>
  <si>
    <t>22.12.2009</t>
  </si>
  <si>
    <t>р.п. Горьковское, ул. Красный Путь, д. 32А</t>
  </si>
  <si>
    <t>7233f09b-806f-47a4-b1b7-242e38fbcad1</t>
  </si>
  <si>
    <t>блок.застройки ???</t>
  </si>
  <si>
    <t>10.07.1998</t>
  </si>
  <si>
    <t>с. Бологое, ул. Комсомольская, д. 14</t>
  </si>
  <si>
    <t>265a77ad-f981-4c9e-b689-59c1927b38d7</t>
  </si>
  <si>
    <t>нецелесообразен</t>
  </si>
  <si>
    <t>раз. Новокиевский, д. 1</t>
  </si>
  <si>
    <t>Нет номеров домов на карте</t>
  </si>
  <si>
    <t>b56c17fd-8d9a-4c47-b5c9-28ce2ed612a6</t>
  </si>
  <si>
    <t>нецелесообразен, но нет НПА. Есть письмо ОМС о нецелесообразности ремонта от 28.06.2019 №19/ЛБН-1041</t>
  </si>
  <si>
    <t>ООО "Стройкомп"</t>
  </si>
  <si>
    <t>раз. Новокиевский, д. 2</t>
  </si>
  <si>
    <t>eced0152-25c1-4c58-ba5c-f33b769bf465</t>
  </si>
  <si>
    <t>с. Тавричанка, ул. Молодежная, д. 8</t>
  </si>
  <si>
    <t>81c914c5-e7c9-45f9-ae04-7cf42048b45f</t>
  </si>
  <si>
    <t>п. Большаковка, ул. Любинская, д. 8</t>
  </si>
  <si>
    <t>28c0aead-232b-4ce5-8286-3edbfa09fd10</t>
  </si>
  <si>
    <t>р.п. Марьяновка, ул. Национальная, д. 19</t>
  </si>
  <si>
    <t>79f94fee-dd56-486e-97d3-1107b53c3e88</t>
  </si>
  <si>
    <t>с. Старомалиновка, ул. Пролетарская, д. 11</t>
  </si>
  <si>
    <t>f3ef3a2d-90a3-46be-812c-d4f4011849c7</t>
  </si>
  <si>
    <t>с. Славянка, ул. Новостроек, д. 2</t>
  </si>
  <si>
    <t>ef88ee66-1777-476c-8764-26d29949fe9b</t>
  </si>
  <si>
    <t>включен ТП</t>
  </si>
  <si>
    <t>с. Славянка, ул. Новостроек, д. 3</t>
  </si>
  <si>
    <t>c16602bd-ba7d-46c5-b0a2-0ecfefdc4eb8</t>
  </si>
  <si>
    <t>с. Славянка, ул. Новостроек, д. 4</t>
  </si>
  <si>
    <t>d43470a1-f051-49a1-95c4-1b7a0723f861</t>
  </si>
  <si>
    <t>с. Славянка, ул. Новостроек, д. 5</t>
  </si>
  <si>
    <t>e50a4522-f64e-4677-8bce-65ba3a3c64e6</t>
  </si>
  <si>
    <t>РК, ПСД, ГЭКСП. ТП</t>
  </si>
  <si>
    <t>с. Славянка, ул. Рассохина, д. 40</t>
  </si>
  <si>
    <t>6f40d4c4-c911-4d2c-bc6e-254a9853517d</t>
  </si>
  <si>
    <t>14.03.1993</t>
  </si>
  <si>
    <t>с. Орловка, ул. 50 лет Октября, д. 18</t>
  </si>
  <si>
    <t>9007b58c-1995-4873-a3b3-51f3154c744e</t>
  </si>
  <si>
    <t>письмо ОМС дом пустует, собираемость 0 руб.</t>
  </si>
  <si>
    <t>п. Волжский, д. 5</t>
  </si>
  <si>
    <t>d0c43c1b-57f4-4534-8b94-5d6b977449fc</t>
  </si>
  <si>
    <t>постановление о признании аварийным № 683-п от 07.10.2019</t>
  </si>
  <si>
    <t>Два последних периода изменены</t>
  </si>
  <si>
    <t>ВО, ПСД, ГЭКСП</t>
  </si>
  <si>
    <t>г. Омск, ул. Чкалова, д. 36</t>
  </si>
  <si>
    <t>25dc9d59-9801-469c-80bf-917088b0499e</t>
  </si>
  <si>
    <t>4-х квартирный. Большой, тип таунхауса</t>
  </si>
  <si>
    <t>2025 - 2027</t>
  </si>
  <si>
    <t>ЭС, ПСД, ГЭКСП</t>
  </si>
  <si>
    <t>ВС, ПСД, ГЭКСП</t>
  </si>
  <si>
    <t>ТС, ПСД, ГЭКСП</t>
  </si>
  <si>
    <t>г. Омск, ул. 14-я Северная, д. 151</t>
  </si>
  <si>
    <t>2b3457a4-3f70-4760-b5fc-cd93ae77c2cd</t>
  </si>
  <si>
    <t>частный 2-х этаж.дом</t>
  </si>
  <si>
    <t>г. Омск, ул. Завертяева, д. 18, корпус 3</t>
  </si>
  <si>
    <t>b66e6ccb-46a9-4365-86e8-fd4fd547519a</t>
  </si>
  <si>
    <t>административное здание</t>
  </si>
  <si>
    <t>ТС, ПСД, ГЭКСП, УС</t>
  </si>
  <si>
    <t>г. Омск, ул. 1-я Островская, д. 3</t>
  </si>
  <si>
    <t>37e6615b-027d-4f76-8ad9-b5135055a400</t>
  </si>
  <si>
    <t>подозрение на блок.застройку</t>
  </si>
  <si>
    <t>10.08.1995</t>
  </si>
  <si>
    <t>г. Омск, ул. 1-я Островская, д. 7</t>
  </si>
  <si>
    <t>11d1d7a2-7abd-4333-9ba7-40e926f547ac</t>
  </si>
  <si>
    <t>04.08.1997</t>
  </si>
  <si>
    <t>с. Победитель, ул. Советская, д. 15</t>
  </si>
  <si>
    <t>f40d57d6-2412-4921-8625-42f158d32e84</t>
  </si>
  <si>
    <t>вопрос о целесообразности через ОМС</t>
  </si>
  <si>
    <t>ООО "Передовые Строительные Технологии"</t>
  </si>
  <si>
    <t>г. Омск, ул. Куйбышева, д. 10а</t>
  </si>
  <si>
    <t>1e1ae351-b648-4726-8389-0dd3a076d1f9</t>
  </si>
  <si>
    <t>износ более 70% по представлению Прокуратуры от 13.05.2019</t>
  </si>
  <si>
    <t>17.07.2000</t>
  </si>
  <si>
    <t>с. Курносово, ул. Советов, д. 30</t>
  </si>
  <si>
    <t>c8319391-db2b-4180-bc8a-39d4b8473cb2</t>
  </si>
  <si>
    <t>07.06.1994</t>
  </si>
  <si>
    <t>ВС, ВО, ЭС, ПСД, СК, УС</t>
  </si>
  <si>
    <t>РП, ПСД, СК</t>
  </si>
  <si>
    <t>г. Омск, ул. Карлова, д. 56</t>
  </si>
  <si>
    <t>8f043753-a16b-49fa-8980-fdaa210ac663</t>
  </si>
  <si>
    <t>Томилова</t>
  </si>
  <si>
    <t>РК, ПСД, СК, ТП</t>
  </si>
  <si>
    <t>РВ, ПСД, СК</t>
  </si>
  <si>
    <t>скатная (металлочерепица)</t>
  </si>
  <si>
    <t>р.п. Горьковское, ул. Маяковского, д. 4</t>
  </si>
  <si>
    <t>29dff4c2-b94b-4d6a-8b9e-8e71cf4818fc</t>
  </si>
  <si>
    <t>блок.застройки (письмо собственников от 24.07.2019 № 7822</t>
  </si>
  <si>
    <t>11.02.1999</t>
  </si>
  <si>
    <t>ТС, ЭС, ПСД, СК, УС</t>
  </si>
  <si>
    <t>г. Омск, ул. Чкалова, д. 28</t>
  </si>
  <si>
    <t>5e87af57-0204-43be-a695-509de3cc8ee2</t>
  </si>
  <si>
    <t>нежилой. С Хаской был расторгнут договор</t>
  </si>
  <si>
    <t>г. Называевск, ул. Электровозная, д. 50</t>
  </si>
  <si>
    <t>a35665f4-5444-44f1-993a-9d6984e90948</t>
  </si>
  <si>
    <t>был ремонт в 2012, 5 квартир</t>
  </si>
  <si>
    <t>07.09.2009</t>
  </si>
  <si>
    <t>из 1057 (будем ли делать? РФС был в 2012)</t>
  </si>
  <si>
    <t>РФС, ПСД,  СК</t>
  </si>
  <si>
    <t>п. Волжский, д. 1</t>
  </si>
  <si>
    <t>a06d762b-b73d-4a77-92f8-f394ab05a734</t>
  </si>
  <si>
    <t>аварийный, постановление от 07.11.2019 №755-п</t>
  </si>
  <si>
    <t>с. Заря Свободы, ул. Пролетарская, д. 4</t>
  </si>
  <si>
    <t>2aee0f07-15d4-4777-ba1d-88ed99805c91</t>
  </si>
  <si>
    <t>2019 (письмо ОМС дом пустует, собираемость 0 руб.)</t>
  </si>
  <si>
    <t>с. Чистово, пр. Мира, д. 2</t>
  </si>
  <si>
    <t>973963f7-ce1a-4ce8-881b-98d898a74a17</t>
  </si>
  <si>
    <t>дом в ветхом состоянии (Письмо в ОМС по аварийности)</t>
  </si>
  <si>
    <t>г. Омск, ул. Съездовская, д. 29, корпус 1</t>
  </si>
  <si>
    <t>caaa01b5-27c1-4061-9011-cbee66823b76</t>
  </si>
  <si>
    <t>переименование адреса</t>
  </si>
  <si>
    <t>!РК, ВС, ЭС!!!ЛО, ПСД, СК!!!!!!РФС, РП, ПСД, СК</t>
  </si>
  <si>
    <t>р.п. Большегривское, ул. Мира, д. 2</t>
  </si>
  <si>
    <t>0a2011fa-4ebf-4385-a5a8-b4c5d302ff6c</t>
  </si>
  <si>
    <t>нецелесообразен, заброшенное состояние непригодное для проживания</t>
  </si>
  <si>
    <t>с. Пикетное, ул. Восточный поселок, д. 5</t>
  </si>
  <si>
    <t>47d2bd3b-3fee-4d85-94e7-9e4de06c6eca</t>
  </si>
  <si>
    <t xml:space="preserve">нецелесообразен! Расторжение. </t>
  </si>
  <si>
    <t>?перенос на 2020 год</t>
  </si>
  <si>
    <t>А</t>
  </si>
  <si>
    <t>Постановление №1210-п от 04.12.2018</t>
  </si>
  <si>
    <t>смена на РФС, протокол №3 от 09.09.2018</t>
  </si>
  <si>
    <t>добавить ПСД</t>
  </si>
  <si>
    <t>письмо собственникам от Минстроя о добавлении УНК. Будет протокол о дополнении к РК - РФС, РФ, УНК</t>
  </si>
  <si>
    <t>смена до 2043, протокол  №02 от 27.01.2019</t>
  </si>
  <si>
    <t>смена до 2043, протокол  №1 от 20.08.2018, поступил 25.01.2019</t>
  </si>
  <si>
    <t>протокол от 21.01.2019, поменять только послед.период</t>
  </si>
  <si>
    <t>протокол №4 от 04.01.2019 на фасад</t>
  </si>
  <si>
    <t>протокол от 29.12.2018 на фасад, поступил 21.01.2019</t>
  </si>
  <si>
    <t>протокол №2 от 05.12.2018 добавить газ в первый период</t>
  </si>
  <si>
    <t>протокол №56 от 02.01.2019 на ЭС,ТС,ВС,ВО</t>
  </si>
  <si>
    <t>протокол №1 от 21.12.2018 на крышу</t>
  </si>
  <si>
    <t>протокол №16 от 15.12.2018 до 2043 не с первого периода</t>
  </si>
  <si>
    <t>протокол №3 от 30.11.2018 до 2043 не с первого периода</t>
  </si>
  <si>
    <t>протокол от 09.12.2018 на РФ, УНК</t>
  </si>
  <si>
    <t>протокол от 28.11.2018 рфс на 2019-2020???</t>
  </si>
  <si>
    <t>протокол №1 от 03.12.2018 на РФС след.период</t>
  </si>
  <si>
    <t>протокол №2 от 26.11.2018 до 2043, но поменять местами 2 периода с РФ, РФС</t>
  </si>
  <si>
    <t>протокол №1 от 19.03.2017, поступил 04.12.2018 перенос срока на 2022</t>
  </si>
  <si>
    <t>протокол №1 от 22.12.2018 смена на инж.системы, ЭС</t>
  </si>
  <si>
    <t>протокол №1 от 28.05.2018 на вентиляцию. Минстрой не внес изменения в ту редакцию!</t>
  </si>
  <si>
    <t>протокол на смену от 05.07.2018 хотят инж. По фасаду расторж, Минстрой поставил на второй период инж.</t>
  </si>
  <si>
    <t>протокол №1 от 15.01.2019 смена на ЛО</t>
  </si>
  <si>
    <t>протокол №5 от 07.07.2017 поступил 30.01.2019 до 2043 не с первого периода</t>
  </si>
  <si>
    <t>протокол №3 от 26.01.2019 добавить к инж. ЭС, ГС, ВС, ВО</t>
  </si>
  <si>
    <t>стоит изменение на ЛО, но ремонт ЛО выполнен. На что менять вопрос к Минстрою</t>
  </si>
  <si>
    <t>должна быть смена на инж.</t>
  </si>
  <si>
    <t>добавить ВО, по протоколу</t>
  </si>
  <si>
    <t>письмо ОМС</t>
  </si>
  <si>
    <t>нет в РП, 10 этажей</t>
  </si>
  <si>
    <t>нет в РП, 9 этажей</t>
  </si>
  <si>
    <t>нет в РП, разобраться.</t>
  </si>
  <si>
    <t>договор на ПД расторгнут с Хаской дом нежилой.</t>
  </si>
  <si>
    <t>период 2016-2018, хотят на 2019</t>
  </si>
  <si>
    <t>Постановление №1366-п от 29.12.2018</t>
  </si>
  <si>
    <t>протокол №1 от 29.01.2019 до 2043 ВО заменить на ВЯ, далее - РК, ЭС, ВС, РВ</t>
  </si>
  <si>
    <t>постановление №112-п от 25.02.2019</t>
  </si>
  <si>
    <t>деньги возвращены за проект.</t>
  </si>
  <si>
    <t>протокол от 08.12.2018 до 2043</t>
  </si>
  <si>
    <t>протокол №1 от 28.01.2019 до 2043 в т.ч. и первый период на ВЯ</t>
  </si>
  <si>
    <t>протокол №10 от 28.01.2019 смена на РФС</t>
  </si>
  <si>
    <t>добавить еще ВО, ВС, ЭС (собственники поменяли лист в протоколе)</t>
  </si>
  <si>
    <t>нужно добавить УС (есть проект на узел теплоучета, не нужно предлож)</t>
  </si>
  <si>
    <t>добавить ПСД!</t>
  </si>
  <si>
    <t>аварийный еще не исключен из РП, Постановление от 12.11.2018 №1110-п</t>
  </si>
  <si>
    <t>добавить УНК! (письмо Минстроя)</t>
  </si>
  <si>
    <t>протокол №3 от 24.02.2019 смена на инж.</t>
  </si>
  <si>
    <t>изменен год ввода в эксплуатацию на 1978</t>
  </si>
  <si>
    <t>аварийный, постановление № 241-п от 22.03.2019</t>
  </si>
  <si>
    <t>аварийный, постановление № 290-п от 05.04.2019</t>
  </si>
  <si>
    <t>аварийный, постановление № 383-п от 22.05.2019</t>
  </si>
  <si>
    <t>аварийный, постановление № 467-п от 14.06.2019</t>
  </si>
  <si>
    <t>исключить по блокированности (письма ДГХ и ЛАО)</t>
  </si>
  <si>
    <t>расторжение договора. Дата ввода в экспл. 2012 (в первой ред. был 1978), поменять периоды</t>
  </si>
  <si>
    <t>расторжение договора. В 2007 году выполнен ремонт крыши. Хотят фасад</t>
  </si>
  <si>
    <t>д.б исключено ВО из 2017-2019 (есть протокол)</t>
  </si>
  <si>
    <t>расторжение договора.крыша в хорошем состоянии.</t>
  </si>
  <si>
    <t>деньги возвращены за проект. (нужно исключить из кп полностью</t>
  </si>
  <si>
    <t>включить дом в РП</t>
  </si>
  <si>
    <t>аварийный, постановление № 533-п от 16.07.2019</t>
  </si>
  <si>
    <t>добавитьУС</t>
  </si>
  <si>
    <t>разобраться. Торговый павильон или нет</t>
  </si>
  <si>
    <t>Исилькуль, ул. Первомайская, д. 60</t>
  </si>
  <si>
    <t>включить дом в РП (отмена решения признания аварийным)</t>
  </si>
  <si>
    <t>была ошибка техническая внести виды работ начиная с РК по протоколу</t>
  </si>
  <si>
    <t>убрать невыполненные 4-х квартирники</t>
  </si>
  <si>
    <t>переименование</t>
  </si>
  <si>
    <t>89d822c5-a35b-4796-986c-d3878d346028</t>
  </si>
  <si>
    <t>адрес изменен на основании ТП, был г. Омск, ул. Вострецова, д. 7, корпус 1</t>
  </si>
  <si>
    <t>4e3aecc1-3ba1-469b-89ff-beac23aacee7</t>
  </si>
  <si>
    <t>адрес изменен на основании ТП, был г. Омск, ул. Вострецова, д. 5, корпус 3</t>
  </si>
  <si>
    <t>крупнопанельный до 5 этажей</t>
  </si>
  <si>
    <t>г. Омск, пр. Карла Маркса, д. 15</t>
  </si>
  <si>
    <t>переименование (г. Омск, пр. Карла Маркса угол Съездовская, д. 15/29 корпус 1)</t>
  </si>
  <si>
    <t>6078e6cc-6455-44f4-9b3f-9b343d4008e6</t>
  </si>
  <si>
    <t>кирпичный разноуровневый элитный</t>
  </si>
  <si>
    <r>
      <t xml:space="preserve">ПЕРЕЧЕНЬ </t>
    </r>
    <r>
      <t xml:space="preserve">
</t>
    </r>
    <r>
      <t xml:space="preserve"> многоквартирных домов, расположенных на территории Омской области</t>
    </r>
  </si>
  <si>
    <t>Дома, включенные в июле 2014 года</t>
  </si>
  <si>
    <t>Работы выполнены</t>
  </si>
  <si>
    <t>Дома, включенные в декабре 2014 года</t>
  </si>
  <si>
    <t>Работы в стадии выполнения</t>
  </si>
  <si>
    <t>Дома, включенные в апреле 2016 года</t>
  </si>
  <si>
    <t>Заключен договор, но выполнение - 0</t>
  </si>
  <si>
    <t>Дома, включенные в декабре 2016 года</t>
  </si>
  <si>
    <t>В стадии разработки или завершения ПСД</t>
  </si>
  <si>
    <t>Дома, включенные в декабре 2017 года</t>
  </si>
  <si>
    <t>Наши изменения</t>
  </si>
  <si>
    <t>Дома, включенные в мае 2018 года</t>
  </si>
  <si>
    <t>Измен. РФКР</t>
  </si>
  <si>
    <t>Код муниципального района для отчености КР</t>
  </si>
  <si>
    <t>Код МКД для отчетности КР</t>
  </si>
  <si>
    <t>Координаты</t>
  </si>
  <si>
    <t>Общая площадь дома, кв. м</t>
  </si>
  <si>
    <t>Общая площадь жилых помещений, кв. м</t>
  </si>
  <si>
    <t>Общая площадь встроенных (пристроенных) нежилых помещений, кв. м</t>
  </si>
  <si>
    <t>Код многоквартирного дома по ФИАС</t>
  </si>
  <si>
    <t>Код многоквартирного дома по ОКТМО</t>
  </si>
  <si>
    <t>Присвоено баллов по приказу Минстроя ОО № 94-п</t>
  </si>
  <si>
    <t>МКД культурного наследия</t>
  </si>
  <si>
    <t>1-335 ПК</t>
  </si>
  <si>
    <t>Усилен</t>
  </si>
  <si>
    <t>Утеплен</t>
  </si>
  <si>
    <t>Имеется судебный акт</t>
  </si>
  <si>
    <r>
      <t xml:space="preserve">Административный округ </t>
    </r>
    <r>
      <t xml:space="preserve">
</t>
    </r>
    <r>
      <t>г. Омска</t>
    </r>
  </si>
  <si>
    <t>Способ формирования фонда</t>
  </si>
  <si>
    <t>Владелец</t>
  </si>
  <si>
    <t>Первый плановый период в действующей редакции</t>
  </si>
  <si>
    <t>Вид работ в действующей редакции на первый период</t>
  </si>
  <si>
    <t>Информация РФКР о выполнении работ (22.05.2018)</t>
  </si>
  <si>
    <t>Вид работ утвержден протоколом общего собрания</t>
  </si>
  <si>
    <t>Дата последнего протокола</t>
  </si>
  <si>
    <t>Изменения учтены по специальному счету</t>
  </si>
  <si>
    <t>Наличие стройконтроля</t>
  </si>
  <si>
    <t>Год проведения последнего капитального ремонта</t>
  </si>
  <si>
    <t>Наличие конструктивного элемента</t>
  </si>
  <si>
    <t>Изменения внесены</t>
  </si>
  <si>
    <t>Данные ЗАО "Сибирский центр ценообразования в строительстве, промышленности и энергетике"</t>
  </si>
  <si>
    <t>Широта (X)</t>
  </si>
  <si>
    <t>Долгота (Y)</t>
  </si>
  <si>
    <t>Наименование ремонтируемого конструктива</t>
  </si>
  <si>
    <t>Год ремонта по КП</t>
  </si>
  <si>
    <t>Итого  сумма обязательств по договору, руб.</t>
  </si>
  <si>
    <t>Дата начала работ по основному договору</t>
  </si>
  <si>
    <t>Дата окончания работ по основному договору</t>
  </si>
  <si>
    <t>% Готовности по основному договору</t>
  </si>
  <si>
    <t>Дата Акта приемочной комиссии</t>
  </si>
  <si>
    <t>Дата составления КС-2,3</t>
  </si>
  <si>
    <t>РК, асбестоцементная</t>
  </si>
  <si>
    <t>РК, рулонная</t>
  </si>
  <si>
    <t>2021 - 2023</t>
  </si>
  <si>
    <t>2022 - 2024</t>
  </si>
  <si>
    <t>2024 - 2026</t>
  </si>
  <si>
    <t>2027 - 2029</t>
  </si>
  <si>
    <t>2028 - 2030</t>
  </si>
  <si>
    <t>2030 - 2032</t>
  </si>
  <si>
    <t>2031 - 2033</t>
  </si>
  <si>
    <t>2033 - 2035</t>
  </si>
  <si>
    <t>2034 - 2036</t>
  </si>
  <si>
    <t>2036 - 2038</t>
  </si>
  <si>
    <t>2037 - 2039</t>
  </si>
  <si>
    <t>2039 - 2041</t>
  </si>
  <si>
    <t>2040 - 2042</t>
  </si>
  <si>
    <t>2042 - 2043</t>
  </si>
  <si>
    <t>Год ввода в экспл.</t>
  </si>
  <si>
    <t>Серия</t>
  </si>
  <si>
    <t>Кол-во квартир</t>
  </si>
  <si>
    <t>Общая площадь</t>
  </si>
  <si>
    <t>Площадь помещений</t>
  </si>
  <si>
    <t>Жилая площадь</t>
  </si>
  <si>
    <t>Жилая площадь, находящаяся в собственности муниципалитета (на 26.01.2015)</t>
  </si>
  <si>
    <r>
      <t xml:space="preserve">Жилая площадь, находящаяся в собственности граждан </t>
    </r>
    <r>
      <t xml:space="preserve">
</t>
    </r>
    <r>
      <t>(на 26.01.2015)</t>
    </r>
  </si>
  <si>
    <t>Нежилая площадь</t>
  </si>
  <si>
    <t>Этажность</t>
  </si>
  <si>
    <t>Кол-во подъездов</t>
  </si>
  <si>
    <t>Материал стен</t>
  </si>
  <si>
    <t>S фасада оштукат, 100м2</t>
  </si>
  <si>
    <t>S утепл. фасада плитка, 100м2</t>
  </si>
  <si>
    <t>S утепл. фасада сайдинг, 100м2</t>
  </si>
  <si>
    <t>Последний кап.ремонт стен</t>
  </si>
  <si>
    <t>S отмостки, 100м2</t>
  </si>
  <si>
    <t>S остекл МОП (дерево), м2</t>
  </si>
  <si>
    <t>S мет. дверей, м2</t>
  </si>
  <si>
    <t>S кровли общая, 100м2</t>
  </si>
  <si>
    <t>S кровли шиферная скатная, 100м2</t>
  </si>
  <si>
    <t>S кровли метал. скатная, 100м2</t>
  </si>
  <si>
    <t>S кровли плоская, 100м2</t>
  </si>
  <si>
    <t>Последний кап.ремонт кровли</t>
  </si>
  <si>
    <t>S подвала, 100м2</t>
  </si>
  <si>
    <t>Последний кап.ремонт подвала</t>
  </si>
  <si>
    <t>Система отопления</t>
  </si>
  <si>
    <t>Элеваторы, шт.</t>
  </si>
  <si>
    <t>Длина трубопр. сист. отопления, 100м</t>
  </si>
  <si>
    <t>Последний кап.ремонт сист. отопления</t>
  </si>
  <si>
    <t>Точек ввода сист. отопления, шт.</t>
  </si>
  <si>
    <t>Кол-во узлов управления сист. отопления, шт.</t>
  </si>
  <si>
    <t>Кол-во общ. приборов учета сист. отопления, шт.</t>
  </si>
  <si>
    <t>Система ГВС</t>
  </si>
  <si>
    <t>Длина трубопр. ГВС, 100м</t>
  </si>
  <si>
    <t>Последний кап.ремонт сист. ГВС</t>
  </si>
  <si>
    <t>Точек ввода гор. воды, шт.</t>
  </si>
  <si>
    <t>Кол-во узлов управления поставкой гор. воды, шт.</t>
  </si>
  <si>
    <t>Кол-во общ. приборов учета гор. воды, шт.</t>
  </si>
  <si>
    <t>Система ХВС</t>
  </si>
  <si>
    <t>Длина трубопр. ХВС, 100м</t>
  </si>
  <si>
    <t>Последний кап.ремонт сист. ХВС</t>
  </si>
  <si>
    <t>Точек ввода хол. воды, шт.</t>
  </si>
  <si>
    <t>Кол-во общ. приборов учета хол. воды, шт.</t>
  </si>
  <si>
    <t>Система водоотведения</t>
  </si>
  <si>
    <t>Длина трубопр. системы водоотв., 100м</t>
  </si>
  <si>
    <t>Последний кап.ремонт сист. водоотв.</t>
  </si>
  <si>
    <t>Система эл.снабжения</t>
  </si>
  <si>
    <t>Длина сетей в МОП сист. эл.снабжения, 100м</t>
  </si>
  <si>
    <t>Последний кап.ремонт сист. эл.снабжения</t>
  </si>
  <si>
    <t>Точек ввода сист. эл.снабжения, шт.</t>
  </si>
  <si>
    <t>Кол-во общ. приборов учета сист. эл.снабжения, шт.</t>
  </si>
  <si>
    <t>Система газоснабжения</t>
  </si>
  <si>
    <t>Длина сетей, соотв. требованиям, м</t>
  </si>
  <si>
    <t>Последний кап.ремонт сист. газоснабжения</t>
  </si>
  <si>
    <t>Точек ввода газа сист. газоснабжения, шт.</t>
  </si>
  <si>
    <t>Кол-во общ. приборов учета сист. газоснабжения, шт.</t>
  </si>
  <si>
    <t>Кол-во лифтов, шт.</t>
  </si>
  <si>
    <t>с. Ивановка, ул. Октябрьская, д. 45</t>
  </si>
  <si>
    <t>2edb5360-ff4e-44a1-ac68-3ebb4ff5ec73</t>
  </si>
  <si>
    <t>Общий счет</t>
  </si>
  <si>
    <t>г. Омск, ул. Сурикова, д. 5</t>
  </si>
  <si>
    <t>20051fc2-5792-4407-a878-2960bd68ff8f</t>
  </si>
  <si>
    <t>г. Омск, ул. 1-я Тепловозная, д. 8</t>
  </si>
  <si>
    <t>d94e206b-d37e-4bf3-becd-76ccac4bc249</t>
  </si>
  <si>
    <t>г. Омск, ул. Новосортировочная, д. 17г</t>
  </si>
  <si>
    <t>2698bccb-c19e-463c-bfad-b98d897dd1ed</t>
  </si>
  <si>
    <t>г. Омск, ул. Харьковская, д. 172</t>
  </si>
  <si>
    <t>0cfad95f-d5f6-4fb9-a6de-717b7226b865</t>
  </si>
  <si>
    <t>ВС, ЭС, ПСД, ГЭКСП, ТП, УС</t>
  </si>
  <si>
    <t>18.06.2001</t>
  </si>
  <si>
    <t>383</t>
  </si>
  <si>
    <t>г. Омск, ул. 1-я Тепловозная, д. 12</t>
  </si>
  <si>
    <t>caf421a9-fa41-4e27-9fdd-b9f336b4bd66</t>
  </si>
  <si>
    <t>г. Омск, ул. Перова, д. 58б</t>
  </si>
  <si>
    <t>5afbab95-39d2-4273-aed9-509ef2f5e061</t>
  </si>
  <si>
    <t>г. Омск, ул. Дальняя, д. 40</t>
  </si>
  <si>
    <t>8369b1f6-93b9-480c-bc8b-73a4c17d4ed4</t>
  </si>
  <si>
    <t>г. Омск, ул. Хлебная, д. 23</t>
  </si>
  <si>
    <t>67241dd4-ede4-4d84-a443-f6ec8ff1b9a6</t>
  </si>
  <si>
    <t>15.01.2004</t>
  </si>
  <si>
    <t>г. Омск, ул. Сибирская, д. 45</t>
  </si>
  <si>
    <t>39e64bdd-f2fb-4a54-bfee-4d8ed260b77e</t>
  </si>
  <si>
    <t>г. Омск, ул. Гризодубовой, д. 33</t>
  </si>
  <si>
    <t>f0e4c4dc-2228-43bb-886f-471c5db27c1d</t>
  </si>
  <si>
    <t>г. Омск, ул. 20 лет РККА, д. 238</t>
  </si>
  <si>
    <t>e20ad93c-c233-4a7b-8578-1e9bf4e9d453</t>
  </si>
  <si>
    <t>ООО "КРОСТ"</t>
  </si>
  <si>
    <t>14.03.1995</t>
  </si>
  <si>
    <t>ЛО - капитальный ремонт или замена лифтового оборудования;</t>
  </si>
  <si>
    <t xml:space="preserve">РК - ремонт крыши, в том числе переустройство невентилируемой крыши на вентилируемую крышу, устройство выходов на кровлю; </t>
  </si>
  <si>
    <t xml:space="preserve">ЭО - проведение энергетического обследования с составлением энергетического паспорта; </t>
  </si>
  <si>
    <t xml:space="preserve">ПСД - разработка проектной документации в случае, если законодательством Российской Федерации требуется ее разработка; </t>
  </si>
  <si>
    <t xml:space="preserve">УС - установка  коллективных (общедомовых) приборов учета потребления ресурсов, необходимых для предоставления коммунальных услуг, и узлов управления и регулирования потребления этих ресурсов (тепловой энергии, горячей и холодной воды, электрической энергии, газа); </t>
  </si>
  <si>
    <t>ВЯ - капитальный ремонт выгребных ям;</t>
  </si>
  <si>
    <r>
      <t xml:space="preserve">ГЭКСП - проведение государственной экспертизы проекта, государственной историко-культурной экспертизы проектной документации на проведение работ по сохранению объектов культурного наследия (памятников истории и культуры) народов Российской Федерации, осуществление технического и авторского надзора </t>
    </r>
    <r>
      <t xml:space="preserve">
</t>
    </r>
    <r>
      <t xml:space="preserve">в отношении многоквартирных домов, признанных в установленном порядке объектами культурного наследия (памятниками истории и культуры) народов Российской Федерации, в случае, если </t>
    </r>
    <r>
      <t xml:space="preserve">
</t>
    </r>
  </si>
  <si>
    <t>законодательством Российской Федерации требуется проведение таких экспертиз.".</t>
  </si>
  <si>
    <t>Дома, наименования адресов которых были изменены в августе 2017 года</t>
  </si>
  <si>
    <t>Адрес МКД (старый)</t>
  </si>
  <si>
    <t>Адрес МКД (новый)</t>
  </si>
  <si>
    <t>г. Омск, ул. 21-я Амурская, д. 61</t>
  </si>
  <si>
    <t>г. Омск, ул. Броз Тито, д. 5, корпус 3</t>
  </si>
  <si>
    <t>г. Омск, ул. 1-я Челюскинцев, д. 106</t>
  </si>
  <si>
    <t>нужно переименовать</t>
  </si>
  <si>
    <t>2014-2016</t>
  </si>
  <si>
    <t>г. Омск, ул. Кулибина, д. 1</t>
  </si>
  <si>
    <t>2017-2019</t>
  </si>
  <si>
    <t>РПОД, РФС, СК</t>
  </si>
  <si>
    <t>г. Омск, ул. 3-я Железнодорожная, д. 8</t>
  </si>
  <si>
    <t>г. Омск, ул. Авангардная, д. 10</t>
  </si>
  <si>
    <t>г. Омск, ул. Авангардная, д. 12</t>
  </si>
  <si>
    <r>
      <t xml:space="preserve">ВС, ВО, ТС, ЭС, ПСД, </t>
    </r>
    <r>
      <rPr>
        <rFont val="Times New Roman"/>
        <color rgb="FF0000" tint="0"/>
        <sz val="16"/>
      </rPr>
      <t>УС</t>
    </r>
  </si>
  <si>
    <t>2020-2022</t>
  </si>
  <si>
    <t xml:space="preserve">ТС, ЭС, ПСД, СК </t>
  </si>
  <si>
    <t>ТС, ПСД, УС, СК</t>
  </si>
  <si>
    <t>РК, УНК, РФС, РП, СК, ПСД</t>
  </si>
  <si>
    <t>ЭС, УС, СК</t>
  </si>
  <si>
    <t>РФС, РП, РФ, УНК, ПСД, СК</t>
  </si>
  <si>
    <t>ВС, ВО, ТС, УС, ЭС, СК</t>
  </si>
  <si>
    <t>ЭС, ВО, СК</t>
  </si>
  <si>
    <t>ВС, ВО, ТС, ПСД, СК</t>
  </si>
  <si>
    <t>РФС, РП, УНК, ПСД, СК</t>
  </si>
  <si>
    <t>УС, ПСД, СК</t>
  </si>
  <si>
    <t xml:space="preserve"> ЭС, ПСД, УС, СК</t>
  </si>
  <si>
    <t>ВО, ЭС, ПСД, УС, СК</t>
  </si>
  <si>
    <t xml:space="preserve">РФ, ПСД, СК </t>
  </si>
  <si>
    <t>РФ, УНК, ПСД, СК</t>
  </si>
  <si>
    <t>ТС, ПСД, СК , УС</t>
  </si>
  <si>
    <t>РК, ПСД, УНК, СК</t>
  </si>
  <si>
    <t>ТС, ВС, ВО, ЭС, ПСД, СК</t>
  </si>
  <si>
    <t>ВС, ТС, ЭС, ПСД, СК , УС</t>
  </si>
  <si>
    <t xml:space="preserve">ВС, ТС, ВО, ПСД, СК </t>
  </si>
  <si>
    <t>ТС,ПСД, СК</t>
  </si>
  <si>
    <t xml:space="preserve">ВС, ТС, ПСД, СК </t>
  </si>
  <si>
    <r>
      <rPr>
        <rFont val="Times New Roman"/>
        <b val="true"/>
        <i val="true"/>
        <color rgb="FF0000" tint="0"/>
        <sz val="16"/>
      </rPr>
      <t>РФС,</t>
    </r>
    <r>
      <rPr>
        <rFont val="Times New Roman"/>
        <color rgb="000000" tint="0"/>
        <sz val="16"/>
      </rPr>
      <t xml:space="preserve">СК, РК, ПСД </t>
    </r>
  </si>
  <si>
    <t>ВС, ТС, ЭС, СК , УС</t>
  </si>
  <si>
    <r>
      <rPr>
        <rFont val="Times New Roman"/>
        <b val="true"/>
        <i val="true"/>
        <color rgb="FF0000" tint="0"/>
        <sz val="16"/>
      </rPr>
      <t xml:space="preserve">РК, </t>
    </r>
    <r>
      <rPr>
        <rFont val="Times New Roman"/>
        <color rgb="000000" tint="0"/>
        <sz val="16"/>
      </rPr>
      <t xml:space="preserve">РФС, РП, СК </t>
    </r>
  </si>
  <si>
    <r>
      <rPr>
        <rFont val="Times New Roman"/>
        <b val="true"/>
        <i val="true"/>
        <color rgb="FF0000" tint="0"/>
        <sz val="16"/>
      </rPr>
      <t>ЭС,</t>
    </r>
    <r>
      <rPr>
        <rFont val="Times New Roman"/>
        <color rgb="000000" tint="0"/>
        <sz val="16"/>
      </rPr>
      <t xml:space="preserve">РФС, РП, ПСД, СК </t>
    </r>
  </si>
  <si>
    <t>УНК, ПСД, СК</t>
  </si>
  <si>
    <t xml:space="preserve">РП, ПСД, СК </t>
  </si>
  <si>
    <t>ЭС, ВС, ТС, ВО, СК</t>
  </si>
  <si>
    <t>РП, РФС, ПСД, СК</t>
  </si>
  <si>
    <r>
      <t xml:space="preserve">РК, ПСД, </t>
    </r>
    <r>
      <rPr>
        <rFont val="Times New Roman"/>
        <b val="true"/>
        <i val="true"/>
        <color rgb="FF0000" tint="0"/>
        <sz val="16"/>
      </rPr>
      <t>РФС, СК</t>
    </r>
  </si>
  <si>
    <r>
      <t xml:space="preserve">РФС, РП, ПСД, </t>
    </r>
    <r>
      <rPr>
        <rFont val="Times New Roman"/>
        <b val="true"/>
        <i val="true"/>
        <color rgb="FF0000" tint="0"/>
        <sz val="16"/>
      </rPr>
      <t xml:space="preserve">РПОД, СК </t>
    </r>
  </si>
  <si>
    <t>РК, СК, УНК, ПСД</t>
  </si>
  <si>
    <r>
      <t xml:space="preserve">ТС, ВО, ЭС, ПСД, </t>
    </r>
    <r>
      <rPr>
        <rFont val="Times New Roman"/>
        <b val="true"/>
        <i val="true"/>
        <color rgb="FF0000" tint="0"/>
        <sz val="16"/>
      </rPr>
      <t>РК, РФС, СК</t>
    </r>
  </si>
  <si>
    <r>
      <rPr>
        <rFont val="Times New Roman"/>
        <b val="true"/>
        <i val="true"/>
        <color rgb="FF0000" tint="0"/>
        <sz val="16"/>
      </rPr>
      <t>РК, СК</t>
    </r>
    <r>
      <rPr>
        <rFont val="Times New Roman"/>
        <color rgb="000000" tint="0"/>
        <sz val="16"/>
      </rPr>
      <t>, РФС, РП</t>
    </r>
  </si>
  <si>
    <r>
      <rPr>
        <rFont val="Times New Roman"/>
        <b val="true"/>
        <i val="true"/>
        <color rgb="FF0000" tint="0"/>
        <sz val="16"/>
      </rPr>
      <t>ТС, СК</t>
    </r>
    <r>
      <rPr>
        <rFont val="Times New Roman"/>
        <color rgb="000000" tint="0"/>
        <sz val="16"/>
      </rPr>
      <t xml:space="preserve">, РК, ПСД </t>
    </r>
  </si>
  <si>
    <r>
      <rPr>
        <rFont val="Times New Roman"/>
        <b val="true"/>
        <i val="true"/>
        <color rgb="FF0000" tint="0"/>
        <sz val="16"/>
      </rPr>
      <t>ТС, ВС, СК,</t>
    </r>
    <r>
      <rPr>
        <rFont val="Times New Roman"/>
        <color rgb="000000" tint="0"/>
        <sz val="16"/>
      </rPr>
      <t xml:space="preserve"> РК, ПСД</t>
    </r>
  </si>
  <si>
    <r>
      <rPr>
        <rFont val="Times New Roman"/>
        <b val="true"/>
        <i val="true"/>
        <color rgb="FF0000" tint="0"/>
        <sz val="16"/>
      </rPr>
      <t xml:space="preserve">РК, </t>
    </r>
    <r>
      <rPr>
        <rFont val="Times New Roman"/>
        <color rgb="000000" tint="0"/>
        <sz val="16"/>
      </rPr>
      <t xml:space="preserve">ВС, ТС, СК </t>
    </r>
  </si>
  <si>
    <r>
      <rPr>
        <rFont val="Times New Roman"/>
        <b val="true"/>
        <i val="true"/>
        <color rgb="FF0000" tint="0"/>
        <sz val="16"/>
      </rPr>
      <t>РК, СК</t>
    </r>
    <r>
      <rPr>
        <rFont val="Times New Roman"/>
        <color rgb="000000" tint="0"/>
        <sz val="16"/>
      </rPr>
      <t>, РФС, РП, ПСД</t>
    </r>
  </si>
  <si>
    <t>ТС, ЭС, ПСД, УС, СК</t>
  </si>
  <si>
    <t xml:space="preserve">РК, УНК, ПСД, СК </t>
  </si>
  <si>
    <t>ЭС, ПСД, СК , УС</t>
  </si>
  <si>
    <t>УС, ВС, ВО, ТС, ПСД, СК</t>
  </si>
  <si>
    <t>ТС, ВС, ВО, ПСД, СК , УС</t>
  </si>
  <si>
    <t>ЭС, ВО, ТС, ВС, УС, ПСД, СК</t>
  </si>
  <si>
    <t>ТС, ВС, ПСД, СК, УС</t>
  </si>
  <si>
    <t>ЭС, СК, УС</t>
  </si>
  <si>
    <t>ВО, СК, ПСД</t>
  </si>
  <si>
    <t>ЭС, ВО,  ПСД, СК</t>
  </si>
  <si>
    <t>ВС, ВО, РФ, ПСД, СК</t>
  </si>
</sst>
</file>

<file path=xl/styles.xml><?xml version="1.0" encoding="utf-8"?>
<style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numFmts>
    <numFmt co:extendedFormatCode="General" formatCode="General" numFmtId="1000"/>
    <numFmt co:extendedFormatCode="0" formatCode="0" numFmtId="1001"/>
    <numFmt co:extendedFormatCode="#,##0.00" formatCode="#,##0.00" numFmtId="1002"/>
    <numFmt co:extendedFormatCode="0.00" formatCode="0.00" numFmtId="1003"/>
    <numFmt co:extendedFormatCode="@" formatCode="@" numFmtId="1004"/>
    <numFmt co:extendedFormatCode="# ?/?" formatCode="# ?/?" numFmtId="1005"/>
    <numFmt co:extendedFormatCode="dd\.mm\.yyyy" formatCode="dd\.mm\.yyyy" numFmtId="1006"/>
    <numFmt co:extendedFormatCode="0%" formatCode="0%" numFmtId="1007"/>
  </numFmts>
  <fonts count="46">
    <font>
      <name val="Calibri"/>
      <color rgb="000000" tint="0"/>
      <sz val="11"/>
    </font>
    <font>
      <name val="Times New Roman"/>
      <color rgb="000000" tint="0"/>
      <sz val="16"/>
    </font>
    <font>
      <name val="Times New Roman"/>
      <color rgb="000000" tint="0"/>
      <sz val="14"/>
    </font>
    <font>
      <name val="Times New Roman"/>
      <b val="false"/>
      <i val="false"/>
      <color rgb="000000" tint="0"/>
      <sz val="14"/>
    </font>
    <font>
      <name val="Times New Roman"/>
      <color theme="1" tint="0"/>
      <sz val="16"/>
    </font>
    <font>
      <name val="Times New Roman"/>
      <color rgb="FF0000" tint="0"/>
      <sz val="16"/>
    </font>
    <font>
      <name val="Times New Roman"/>
      <sz val="16"/>
    </font>
    <font>
      <name val="Times New Roman"/>
      <color rgb="000000" tint="0"/>
      <sz val="11"/>
    </font>
    <font>
      <name val="Times New Roman"/>
      <b val="true"/>
      <color rgb="FF0000" tint="0"/>
      <sz val="11"/>
    </font>
    <font>
      <name val="Times New Roman"/>
      <color rgb="000000" tint="0"/>
      <sz val="12"/>
    </font>
    <font>
      <name val="Times New Roman"/>
      <i val="true"/>
      <color rgb="000000" tint="0"/>
      <sz val="12"/>
    </font>
    <font>
      <name val="Times New Roman"/>
      <b val="true"/>
      <color rgb="000000" tint="0"/>
      <sz val="12"/>
    </font>
    <font>
      <name val="Times New Roman"/>
      <sz val="12"/>
    </font>
    <font>
      <name val="Times New Roman"/>
      <color theme="1" tint="0"/>
      <sz val="12"/>
    </font>
    <font>
      <name val="Times New Roman"/>
      <color rgb="FF0000" tint="0"/>
      <sz val="12"/>
    </font>
    <font>
      <name val="Times New Roman"/>
      <b val="true"/>
      <color rgb="FF0000" tint="0"/>
      <sz val="12"/>
    </font>
    <font>
      <name val="Times New Roman"/>
      <b val="true"/>
      <sz val="12"/>
    </font>
    <font>
      <name val="Times New Roman"/>
      <color theme="1" tint="0"/>
      <sz val="11"/>
    </font>
    <font>
      <name val="Times New Roman"/>
      <i val="true"/>
      <color rgb="000000" tint="0"/>
      <sz val="14"/>
    </font>
    <font>
      <name val="Times New Roman"/>
      <color rgb="000000" tint="0"/>
      <sz val="10"/>
    </font>
    <font>
      <name val="Times New Roman"/>
      <sz val="10"/>
    </font>
    <font>
      <name val="Times New Roman"/>
      <sz val="11"/>
    </font>
    <font>
      <name val="Times New Roman"/>
      <b val="true"/>
      <sz val="10"/>
    </font>
    <font>
      <name val="Times New Roman"/>
      <b val="true"/>
      <color rgb="000000" tint="0"/>
      <sz val="10"/>
    </font>
    <font>
      <name val="Times New Roman"/>
      <color rgb="FF0000" tint="0"/>
      <sz val="10"/>
    </font>
    <font>
      <name val="Times New Roman"/>
      <color rgb="FF0000" tint="0"/>
      <sz val="11"/>
    </font>
    <font>
      <name val="Times New Roman"/>
      <color theme="1" tint="0"/>
      <sz val="10"/>
    </font>
    <font>
      <name val="Times New Roman"/>
      <b val="true"/>
      <color rgb="000000" tint="0"/>
      <sz val="20"/>
    </font>
    <font>
      <name val="Times New Roman"/>
      <b val="true"/>
      <sz val="11"/>
    </font>
    <font>
      <name val="Times New Roman"/>
      <b val="true"/>
      <color rgb="000000" tint="0"/>
      <sz val="16"/>
    </font>
    <font>
      <name val="Times New Roman"/>
      <color rgb="000000" tint="0"/>
      <sz val="9"/>
    </font>
    <font>
      <name val="Times New Roman"/>
      <b val="true"/>
      <color rgb="000000" tint="0"/>
      <sz val="11"/>
    </font>
    <font>
      <name val="Times New Roman"/>
      <b val="true"/>
      <color theme="1" tint="0"/>
      <sz val="11"/>
    </font>
    <font>
      <name val="Times New Roman"/>
      <color theme="0" tint="-0.499984740745262"/>
      <sz val="11"/>
    </font>
    <font>
      <name val="Times New Roman"/>
      <color theme="1" tint="0.0499893185216834"/>
      <sz val="11"/>
    </font>
    <font>
      <b val="true"/>
      <color theme="1" tint="0"/>
      <sz val="11"/>
      <scheme val="minor"/>
    </font>
    <font>
      <name val="Times New Roman"/>
      <color rgb="000000" tint="0"/>
      <sz val="6"/>
    </font>
    <font>
      <name val="Times New Roman"/>
      <sz val="9"/>
    </font>
    <font>
      <name val="Times New Roman"/>
      <color rgb="FF0000" tint="0"/>
      <sz val="9"/>
    </font>
    <font>
      <name val="Times New Roman"/>
      <color theme="1" tint="0"/>
      <sz val="9"/>
    </font>
    <font>
      <color theme="1" tint="0"/>
      <sz val="9"/>
      <scheme val="minor"/>
    </font>
    <font>
      <name val="Times New Roman"/>
      <i val="true"/>
      <color rgb="000000" tint="0"/>
      <sz val="10"/>
    </font>
    <font>
      <name val="Times New Roman"/>
      <sz val="14"/>
    </font>
    <font>
      <name val="Times New Roman"/>
      <b val="true"/>
      <color rgb="000000" tint="0"/>
      <sz val="14"/>
    </font>
    <font>
      <color theme="1" tint="0"/>
      <sz val="11"/>
      <scheme val="minor"/>
    </font>
    <font>
      <name val="Times New Roman"/>
      <b val="true"/>
      <i val="true"/>
      <color rgb="FF0000" tint="0"/>
      <sz val="16"/>
    </font>
  </fonts>
  <fills count="39">
    <fill>
      <patternFill patternType="none"/>
    </fill>
    <fill>
      <patternFill patternType="gray125"/>
    </fill>
    <fill>
      <patternFill patternType="solid">
        <fgColor theme="0" tint="0"/>
      </patternFill>
    </fill>
    <fill>
      <patternFill patternType="solid">
        <fgColor theme="0" tint="-0.249977111117893"/>
      </patternFill>
    </fill>
    <fill>
      <patternFill patternType="solid">
        <fgColor theme="9" tint="0.599993896298105"/>
      </patternFill>
    </fill>
    <fill>
      <patternFill patternType="solid">
        <fgColor theme="5" tint="0.799920651875362"/>
      </patternFill>
    </fill>
    <fill>
      <patternFill patternType="solid">
        <fgColor theme="7" tint="0.399914548173467"/>
      </patternFill>
    </fill>
    <fill>
      <patternFill patternType="solid">
        <fgColor rgb="FF66CC" tint="0"/>
      </patternFill>
    </fill>
    <fill>
      <patternFill patternType="solid">
        <fgColor rgb="FFFF00" tint="0"/>
      </patternFill>
    </fill>
    <fill>
      <patternFill patternType="solid">
        <fgColor rgb="FFC000" tint="0"/>
      </patternFill>
    </fill>
    <fill>
      <patternFill patternType="solid">
        <fgColor rgb="FF0000" tint="0"/>
      </patternFill>
    </fill>
    <fill>
      <patternFill patternType="solid">
        <fgColor theme="5" tint="-0.249977111117893"/>
      </patternFill>
    </fill>
    <fill>
      <patternFill patternType="solid">
        <fgColor theme="9" tint="0.799920651875362"/>
      </patternFill>
    </fill>
    <fill>
      <patternFill patternType="solid">
        <fgColor theme="9" tint="0.399914548173467"/>
      </patternFill>
    </fill>
    <fill>
      <patternFill patternType="solid">
        <fgColor theme="5" tint="0.399914548173467"/>
      </patternFill>
    </fill>
    <fill>
      <patternFill patternType="solid">
        <fgColor theme="5" tint="0.599993896298105"/>
      </patternFill>
    </fill>
    <fill>
      <patternFill patternType="solid">
        <fgColor theme="8" tint="0.599993896298105"/>
      </patternFill>
    </fill>
    <fill>
      <patternFill patternType="solid">
        <fgColor theme="7" tint="0.599993896298105"/>
      </patternFill>
    </fill>
    <fill>
      <patternFill patternType="solid">
        <fgColor rgb="92D050" tint="0"/>
      </patternFill>
    </fill>
    <fill>
      <patternFill patternType="solid">
        <fgColor theme="2" tint="-0.249977111117893"/>
      </patternFill>
    </fill>
    <fill>
      <patternFill patternType="solid">
        <fgColor theme="2" tint="-0.499984740745262"/>
      </patternFill>
    </fill>
    <fill>
      <patternFill patternType="solid">
        <fgColor theme="4" tint="0.399914548173467"/>
      </patternFill>
    </fill>
    <fill>
      <patternFill patternType="solid">
        <fgColor theme="8" tint="0.399914548173467"/>
      </patternFill>
    </fill>
    <fill>
      <patternFill patternType="solid">
        <fgColor rgb="00B0F0" tint="0"/>
      </patternFill>
    </fill>
    <fill>
      <patternFill patternType="solid">
        <fgColor theme="6" tint="0.399914548173467"/>
      </patternFill>
    </fill>
    <fill>
      <patternFill patternType="solid">
        <fgColor theme="3" tint="0.399914548173467"/>
      </patternFill>
    </fill>
    <fill>
      <patternFill patternType="solid">
        <fgColor theme="6" tint="0.799920651875362"/>
      </patternFill>
    </fill>
    <fill>
      <patternFill patternType="solid">
        <fgColor rgb="22DE26" tint="0"/>
      </patternFill>
    </fill>
    <fill>
      <patternFill patternType="solid">
        <fgColor theme="3" tint="0.599993896298105"/>
      </patternFill>
    </fill>
    <fill>
      <patternFill patternType="solid">
        <fgColor theme="8" tint="0.799920651875362"/>
      </patternFill>
    </fill>
    <fill>
      <patternFill patternType="solid">
        <fgColor theme="4" tint="0.599993896298105"/>
      </patternFill>
    </fill>
    <fill>
      <patternFill patternType="solid">
        <fgColor rgb="CCFFCC" tint="0"/>
      </patternFill>
    </fill>
    <fill>
      <patternFill patternType="solid">
        <fgColor rgb="FFFFFF" tint="0"/>
      </patternFill>
    </fill>
    <fill>
      <patternFill patternType="solid">
        <fgColor rgb="FFFF99" tint="0"/>
      </patternFill>
    </fill>
    <fill>
      <patternFill patternType="solid">
        <fgColor rgb="0070C0" tint="0"/>
      </patternFill>
    </fill>
    <fill>
      <patternFill patternType="solid">
        <fgColor theme="0" tint="-0.349986266670736"/>
      </patternFill>
    </fill>
    <fill>
      <patternFill patternType="solid">
        <fgColor rgb="7030A0" tint="0"/>
      </patternFill>
    </fill>
    <fill>
      <patternFill patternType="solid">
        <fgColor theme="3" tint="0.799920651875362"/>
      </patternFill>
    </fill>
    <fill>
      <patternFill patternType="solid">
        <fgColor theme="6" tint="-0.249977111117893"/>
      </patternFill>
    </fill>
  </fills>
  <borders count="23">
    <border>
      <left style="none"/>
      <right style="none"/>
      <top style="none"/>
      <bottom style="none"/>
      <diagonal style="none"/>
    </border>
    <border>
      <left style="thin">
        <color rgb="000000" tint="0"/>
      </left>
      <right style="thin">
        <color rgb="000000" tint="0"/>
      </right>
      <top style="thin">
        <color rgb="000000" tint="0"/>
      </top>
      <bottom style="thin">
        <color rgb="000000" tint="0"/>
      </bottom>
    </border>
    <border diagonalDown="true" diagonalUp="true">
      <left style="thin">
        <color rgb="000000" tint="0"/>
      </left>
      <right style="none">
        <color rgb="000000" tint="0"/>
      </right>
      <top style="thin">
        <color rgb="000000" tint="0"/>
      </top>
      <bottom style="thin">
        <color rgb="000000" tint="0"/>
      </bottom>
      <diagonal style="none">
        <color rgb="000000" tint="0"/>
      </diagonal>
    </border>
    <border diagonalDown="true" diagonalUp="true">
      <left style="none">
        <color rgb="000000" tint="0"/>
      </left>
      <right style="none">
        <color rgb="000000" tint="0"/>
      </right>
      <top style="thin">
        <color rgb="000000" tint="0"/>
      </top>
      <bottom style="thin">
        <color rgb="000000" tint="0"/>
      </bottom>
      <diagonal style="none">
        <color rgb="000000" tint="0"/>
      </diagonal>
    </border>
    <border diagonalDown="true" diagonalUp="true">
      <left style="none">
        <color rgb="000000" tint="0"/>
      </left>
      <right style="thin">
        <color rgb="000000" tint="0"/>
      </right>
      <top style="thin">
        <color rgb="000000" tint="0"/>
      </top>
      <bottom style="thin">
        <color rgb="000000" tint="0"/>
      </bottom>
      <diagonal style="none">
        <color rgb="000000" tint="0"/>
      </diagonal>
    </border>
    <border>
      <right style="thin">
        <color rgb="000000" tint="0"/>
      </right>
      <top style="thin">
        <color rgb="000000" tint="0"/>
      </top>
      <bottom style="thin">
        <color rgb="000000" tint="0"/>
      </bottom>
    </border>
    <border>
      <top style="thin">
        <color rgb="000000" tint="0"/>
      </top>
      <bottom style="thin">
        <color rgb="000000" tint="0"/>
      </bottom>
    </border>
    <border>
      <left style="thin">
        <color rgb="000000" tint="0"/>
      </left>
      <right style="thin">
        <color rgb="000000" tint="0"/>
      </right>
      <bottom style="thin">
        <color rgb="000000" tint="0"/>
      </bottom>
    </border>
    <border>
      <left style="thin">
        <color rgb="000000" tint="0"/>
      </left>
      <right style="thin">
        <color rgb="000000" tint="0"/>
      </right>
      <top style="none"/>
      <bottom style="thin">
        <color rgb="000000" tint="0"/>
      </bottom>
    </border>
    <border>
      <left style="thin">
        <color rgb="000000" tint="0"/>
      </left>
      <right style="thin">
        <color rgb="000000" tint="0"/>
      </right>
      <top style="thin">
        <color rgb="000000" tint="0"/>
      </top>
      <bottom style="none"/>
    </border>
    <border>
      <left style="none"/>
      <right style="none"/>
      <top style="thin">
        <color rgb="000000" tint="0"/>
      </top>
      <bottom style="thin">
        <color rgb="000000" tint="0"/>
      </bottom>
    </border>
    <border>
      <left style="thin">
        <color rgb="000000" tint="0"/>
      </left>
      <right style="thin">
        <color rgb="000000" tint="0"/>
      </right>
      <top style="none"/>
      <bottom style="none"/>
    </border>
    <border>
      <left style="thin">
        <color rgb="000000" tint="0"/>
      </left>
      <right style="none"/>
      <top style="thin">
        <color rgb="000000" tint="0"/>
      </top>
      <bottom style="thin">
        <color rgb="000000" tint="0"/>
      </bottom>
    </border>
    <border>
      <left style="none"/>
      <right style="thin">
        <color rgb="000000" tint="0"/>
      </right>
      <top style="thin">
        <color rgb="000000" tint="0"/>
      </top>
      <bottom style="thin">
        <color rgb="000000" tint="0"/>
      </bottom>
    </border>
    <border>
      <left style="thin">
        <color rgb="000000" tint="0"/>
      </left>
      <top style="none"/>
    </border>
    <border>
      <left style="thin">
        <color rgb="000000" tint="0"/>
      </left>
      <right style="none"/>
      <top style="none"/>
      <bottom style="none"/>
    </border>
    <border>
      <left style="none"/>
      <right style="thin">
        <color rgb="000000" tint="0"/>
      </right>
      <top style="none"/>
      <bottom style="thin">
        <color rgb="000000" tint="0"/>
      </bottom>
    </border>
    <border>
      <left style="none"/>
      <right style="thin">
        <color rgb="000000" tint="0"/>
      </right>
      <top style="thin">
        <color rgb="000000" tint="0"/>
      </top>
      <bottom style="none"/>
    </border>
    <border>
      <left style="thin">
        <color rgb="000000" tint="0"/>
      </left>
      <right style="none"/>
      <top style="none"/>
      <bottom style="thin">
        <color rgb="000000" tint="0"/>
      </bottom>
    </border>
    <border>
      <left style="thin">
        <color rgb="000000" tint="0"/>
      </left>
      <right style="none"/>
      <top style="thin">
        <color rgb="000000" tint="0"/>
      </top>
      <bottom style="none"/>
    </border>
    <border>
      <left style="none"/>
      <right style="none"/>
      <top style="none"/>
      <bottom style="thin">
        <color rgb="000000" tint="0"/>
      </bottom>
    </border>
    <border>
      <top style="none"/>
      <bottom style="thin">
        <color rgb="000000" tint="0"/>
      </bottom>
    </border>
    <border>
      <right style="none"/>
      <top style="none"/>
      <bottom style="thin">
        <color rgb="000000" tint="0"/>
      </bottom>
    </border>
  </borders>
  <cellStyleXfs count="1">
    <xf applyFont="true" applyNumberFormat="true" borderId="0" fillId="0" fontId="1" numFmtId="1000" quotePrefix="false"/>
  </cellStyleXfs>
  <cellXfs count="953">
    <xf applyFont="true" applyNumberFormat="true" borderId="0" fillId="0" fontId="1" numFmtId="1000" quotePrefix="false"/>
    <xf applyAlignment="true" applyFont="true" applyNumberFormat="true" borderId="0" fillId="0" fontId="1" numFmtId="1000" quotePrefix="false">
      <alignment horizontal="center"/>
    </xf>
    <xf applyAlignment="true" applyFont="true" applyNumberFormat="true" borderId="0" fillId="0" fontId="1" numFmtId="1000" quotePrefix="false">
      <alignment horizontal="center" vertical="center"/>
    </xf>
    <xf applyBorder="true" applyFont="true" applyNumberFormat="true" borderId="1" fillId="0" fontId="1" numFmtId="1000" quotePrefix="false"/>
    <xf applyFill="true" applyFont="true" applyNumberFormat="true" borderId="0" fillId="2" fontId="1" numFmtId="1000" quotePrefix="false"/>
    <xf applyAlignment="true" applyBorder="true" applyFont="true" applyNumberFormat="true" borderId="2" fillId="0" fontId="2" numFmtId="1000" quotePrefix="false">
      <alignment horizontal="center" vertical="center" wrapText="true"/>
    </xf>
    <xf applyAlignment="true" applyBorder="true" applyFont="true" applyNumberFormat="true" borderId="3" fillId="0" fontId="2" numFmtId="1000" quotePrefix="false">
      <alignment horizontal="center" vertical="center" wrapText="true"/>
    </xf>
    <xf applyAlignment="true" applyBorder="true" applyFont="true" applyNumberFormat="true" borderId="4" fillId="0" fontId="3" numFmtId="1000" quotePrefix="false">
      <alignment horizontal="right" vertical="center" wrapText="true"/>
    </xf>
    <xf applyAlignment="true" applyBorder="true" applyFont="true" applyNumberFormat="true" borderId="5" fillId="0" fontId="3" numFmtId="1000" quotePrefix="false">
      <alignment horizontal="right" vertical="center" wrapText="true"/>
    </xf>
    <xf applyAlignment="true" applyBorder="true" applyFont="true" applyNumberFormat="true" borderId="1" fillId="0" fontId="3" numFmtId="1000" quotePrefix="false">
      <alignment horizontal="center" vertical="center" wrapText="true"/>
    </xf>
    <xf applyAlignment="true" applyBorder="true" applyFont="true" applyNumberFormat="true" borderId="6" fillId="0" fontId="3" numFmtId="1000" quotePrefix="false">
      <alignment horizontal="center" vertical="center" wrapText="true"/>
    </xf>
    <xf applyAlignment="true" applyBorder="true" applyFont="true" applyNumberFormat="true" borderId="5" fillId="0" fontId="3" numFmtId="1000" quotePrefix="false">
      <alignment horizontal="center" vertical="center" wrapText="true"/>
    </xf>
    <xf applyAlignment="true" applyBorder="true" applyFont="true" applyNumberFormat="true" borderId="1" fillId="0" fontId="1" numFmtId="1000" quotePrefix="false">
      <alignment horizontal="center" vertical="center"/>
    </xf>
    <xf applyAlignment="true" applyBorder="true" applyFont="true" applyNumberFormat="true" borderId="1" fillId="0" fontId="1" numFmtId="1000" quotePrefix="false">
      <alignment horizontal="center" vertical="center" wrapText="true"/>
    </xf>
    <xf applyAlignment="true" applyBorder="true" applyFont="true" applyNumberFormat="true" borderId="1" fillId="0" fontId="1" numFmtId="1000" quotePrefix="false">
      <alignment horizontal="center" textRotation="90" vertical="center" wrapText="true"/>
    </xf>
    <xf applyAlignment="true" applyBorder="true" applyFont="true" applyNumberFormat="true" borderId="6" fillId="0" fontId="1" numFmtId="1000" quotePrefix="false">
      <alignment horizontal="center" vertical="center" wrapText="true"/>
    </xf>
    <xf applyAlignment="true" applyBorder="true" applyFont="true" applyNumberFormat="true" borderId="5" fillId="0" fontId="1" numFmtId="1000" quotePrefix="false">
      <alignment horizontal="center" vertical="center" wrapText="true"/>
    </xf>
    <xf applyAlignment="true" applyBorder="true" applyFont="true" applyNumberFormat="true" borderId="7" fillId="0" fontId="1" numFmtId="1000" quotePrefix="false">
      <alignment horizontal="center" vertical="center"/>
    </xf>
    <xf applyAlignment="true" applyBorder="true" applyFont="true" applyNumberFormat="true" borderId="7" fillId="0" fontId="1" numFmtId="1000" quotePrefix="false">
      <alignment horizontal="center" vertical="center" wrapText="true"/>
    </xf>
    <xf applyAlignment="true" applyBorder="true" applyFont="true" applyNumberFormat="true" borderId="7" fillId="0" fontId="1" numFmtId="1000" quotePrefix="false">
      <alignment horizontal="center" textRotation="90" vertical="center" wrapText="true"/>
    </xf>
    <xf applyAlignment="true" applyBorder="true" applyFill="true" applyFont="true" applyNumberFormat="true" borderId="1" fillId="3" fontId="1" numFmtId="1000" quotePrefix="false">
      <alignment horizontal="center" vertical="center"/>
    </xf>
    <xf applyAlignment="true" applyBorder="true" applyFill="true" applyFont="true" applyNumberFormat="true" borderId="6" fillId="3" fontId="1" numFmtId="1000" quotePrefix="false">
      <alignment horizontal="center" vertical="center"/>
    </xf>
    <xf applyAlignment="true" applyBorder="true" applyFill="true" applyFont="true" applyNumberFormat="true" borderId="5" fillId="3" fontId="1" numFmtId="1000" quotePrefix="false">
      <alignment horizontal="center" vertical="center"/>
    </xf>
    <xf applyAlignment="true" applyBorder="true" applyFont="true" applyNumberFormat="true" borderId="1" fillId="0" fontId="1" numFmtId="1000" quotePrefix="false">
      <alignment horizontal="center"/>
    </xf>
    <xf applyAlignment="true" applyBorder="true" applyFont="true" applyNumberFormat="true" borderId="1" fillId="0" fontId="1" numFmtId="1000" quotePrefix="false">
      <alignment vertical="center"/>
    </xf>
    <xf applyAlignment="true" applyBorder="true" applyFont="true" applyNumberFormat="true" borderId="1" fillId="0" fontId="1" numFmtId="14" quotePrefix="false">
      <alignment horizontal="center"/>
    </xf>
    <xf applyFill="true" applyFont="true" applyNumberFormat="true" borderId="0" fillId="4" fontId="1" numFmtId="1000" quotePrefix="false"/>
    <xf applyFill="true" applyFont="true" applyNumberFormat="true" borderId="0" fillId="5" fontId="1" numFmtId="1000" quotePrefix="false"/>
    <xf applyFill="true" applyFont="true" applyNumberFormat="true" borderId="0" fillId="5" fontId="4" numFmtId="1000" quotePrefix="false"/>
    <xf applyFill="true" applyFont="true" applyNumberFormat="true" borderId="0" fillId="2" fontId="4" numFmtId="1000" quotePrefix="false"/>
    <xf applyFont="true" applyNumberFormat="true" borderId="0" fillId="0" fontId="4" numFmtId="1000" quotePrefix="false"/>
    <xf applyAlignment="true" applyBorder="true" applyFont="true" applyNumberFormat="true" borderId="1" fillId="0" fontId="1" numFmtId="1000" quotePrefix="false">
      <alignment horizontal="center" vertical="top"/>
    </xf>
    <xf applyFill="true" applyFont="true" applyNumberFormat="true" borderId="0" fillId="6" fontId="1" numFmtId="1000" quotePrefix="false"/>
    <xf applyAlignment="true" applyBorder="true" applyFont="true" applyNumberFormat="true" borderId="1" fillId="0" fontId="1" numFmtId="1000" quotePrefix="false">
      <alignment horizontal="left" vertical="center"/>
    </xf>
    <xf applyFill="true" applyFont="true" applyNumberFormat="true" borderId="0" fillId="7" fontId="1" numFmtId="1000" quotePrefix="false"/>
    <xf applyFill="true" applyFont="true" applyNumberFormat="true" borderId="0" fillId="6" fontId="5" numFmtId="1000" quotePrefix="false"/>
    <xf applyFont="true" applyNumberFormat="true" borderId="0" fillId="0" fontId="5" numFmtId="1000" quotePrefix="false"/>
    <xf applyFill="true" applyFont="true" applyNumberFormat="true" borderId="0" fillId="6" fontId="6" numFmtId="1000" quotePrefix="false"/>
    <xf applyFont="true" applyNumberFormat="true" borderId="0" fillId="0" fontId="6" numFmtId="1000" quotePrefix="false"/>
    <xf applyFill="true" applyFont="true" applyNumberFormat="true" borderId="0" fillId="2" fontId="6" numFmtId="1000" quotePrefix="false"/>
    <xf applyAlignment="true" applyFont="true" applyNumberFormat="true" borderId="0" fillId="0" fontId="1" numFmtId="1000" quotePrefix="false">
      <alignment vertical="center"/>
    </xf>
    <xf applyAlignment="true" applyFont="true" applyNumberFormat="true" borderId="0" fillId="0" fontId="1" numFmtId="1000" quotePrefix="false">
      <alignment horizontal="left" vertical="top" wrapText="true"/>
    </xf>
    <xf applyAlignment="true" applyFont="true" applyNumberFormat="true" borderId="0" fillId="0" fontId="1" numFmtId="1000" quotePrefix="false">
      <alignment vertical="center" wrapText="true"/>
    </xf>
    <xf applyAlignment="true" applyFont="true" applyNumberFormat="true" borderId="0" fillId="0" fontId="1" numFmtId="1000" quotePrefix="false">
      <alignment vertical="top"/>
    </xf>
    <xf applyBorder="true" applyFont="true" applyNumberFormat="true" borderId="8" fillId="0" fontId="1" numFmtId="1000" quotePrefix="false"/>
    <xf applyAlignment="true" applyBorder="true" applyFont="true" applyNumberFormat="true" borderId="9" fillId="0" fontId="7" numFmtId="1000" quotePrefix="false">
      <alignment horizontal="center"/>
    </xf>
    <xf applyAlignment="true" applyBorder="true" applyFont="true" applyNumberFormat="true" borderId="9" fillId="0" fontId="7" numFmtId="1000" quotePrefix="false">
      <alignment horizontal="center" wrapText="true"/>
    </xf>
    <xf applyAlignment="true" applyBorder="true" applyFill="true" applyFont="true" applyNumberFormat="true" borderId="1" fillId="4" fontId="7" numFmtId="1001" quotePrefix="false">
      <alignment horizontal="center"/>
    </xf>
    <xf applyBorder="true" applyFill="true" applyFont="true" applyNumberFormat="true" borderId="1" fillId="4" fontId="7" numFmtId="1000" quotePrefix="false"/>
    <xf applyAlignment="true" applyBorder="true" applyFill="true" applyFont="true" applyNumberFormat="true" borderId="1" fillId="4" fontId="7" numFmtId="1000" quotePrefix="false">
      <alignment horizontal="center" vertical="center"/>
    </xf>
    <xf applyAlignment="true" applyBorder="true" applyFill="true" applyFont="true" applyNumberFormat="true" borderId="1" fillId="4" fontId="7" numFmtId="1000" quotePrefix="false">
      <alignment horizontal="center"/>
    </xf>
    <xf applyAlignment="true" applyBorder="true" applyFill="true" applyFont="true" applyNumberFormat="true" borderId="1" fillId="4" fontId="8" numFmtId="1000" quotePrefix="false">
      <alignment horizontal="center"/>
    </xf>
    <xf applyBorder="true" applyFill="true" applyFont="true" applyNumberFormat="true" borderId="1" fillId="4" fontId="8" numFmtId="1000" quotePrefix="false"/>
    <xf applyAlignment="true" applyBorder="true" applyFill="true" applyFont="true" applyNumberFormat="true" borderId="1" fillId="4" fontId="8" numFmtId="1000" quotePrefix="false">
      <alignment horizontal="center" vertical="center"/>
    </xf>
    <xf applyAlignment="true" applyBorder="true" applyFill="true" applyFont="true" applyNumberFormat="true" borderId="1" fillId="4" fontId="7" numFmtId="1000" quotePrefix="false">
      <alignment horizontal="center" vertical="top"/>
    </xf>
    <xf applyAlignment="true" applyBorder="true" applyFill="true" applyFont="true" applyNumberFormat="true" borderId="1" fillId="4" fontId="7" numFmtId="1000" quotePrefix="false">
      <alignment horizontal="left" vertical="top"/>
    </xf>
    <xf applyAlignment="true" applyBorder="true" applyFill="true" applyFont="true" applyNumberFormat="true" borderId="8" fillId="4" fontId="7" numFmtId="1000" quotePrefix="false">
      <alignment horizontal="center"/>
    </xf>
    <xf applyAlignment="true" applyBorder="true" applyFill="true" applyFont="true" applyNumberFormat="true" borderId="8" fillId="4" fontId="7" numFmtId="1000" quotePrefix="false">
      <alignment horizontal="center" vertical="center"/>
    </xf>
    <xf applyFont="true" applyNumberFormat="true" borderId="0" fillId="0" fontId="7" numFmtId="1000" quotePrefix="false"/>
    <xf applyBorder="true" applyFill="true" applyFont="true" applyNumberFormat="true" borderId="10" fillId="4" fontId="7" numFmtId="1000" quotePrefix="false"/>
    <xf applyBorder="true" applyFill="true" applyFont="true" applyNumberFormat="true" borderId="10" fillId="4" fontId="9" numFmtId="1000" quotePrefix="false"/>
    <xf applyBorder="true" applyFill="true" applyFont="true" applyNumberFormat="true" borderId="1" fillId="4" fontId="9" numFmtId="1000" quotePrefix="false"/>
    <xf applyAlignment="true" applyFont="true" applyNumberFormat="true" borderId="0" fillId="0" fontId="10" numFmtId="1000" quotePrefix="false">
      <alignment horizontal="center"/>
    </xf>
    <xf applyFont="true" applyNumberFormat="true" borderId="0" fillId="0" fontId="11" numFmtId="1000" quotePrefix="false"/>
    <xf applyFont="true" applyNumberFormat="true" borderId="0" fillId="0" fontId="10" numFmtId="1000" quotePrefix="false"/>
    <xf applyAlignment="true" applyBorder="true" applyFont="true" applyNumberFormat="true" borderId="1" fillId="0" fontId="9" numFmtId="1000" quotePrefix="false">
      <alignment horizontal="center" vertical="center"/>
    </xf>
    <xf applyBorder="true" applyFont="true" applyNumberFormat="true" borderId="1" fillId="0" fontId="9" numFmtId="1000" quotePrefix="false"/>
    <xf applyBorder="true" applyFont="true" applyNumberFormat="true" borderId="1" fillId="0" fontId="12" numFmtId="1000" quotePrefix="false"/>
    <xf applyAlignment="true" applyBorder="true" applyFont="true" applyNumberFormat="true" borderId="1" fillId="0" fontId="9" numFmtId="1000" quotePrefix="false">
      <alignment horizontal="left" wrapText="true"/>
    </xf>
    <xf applyFont="true" applyNumberFormat="true" borderId="0" fillId="0" fontId="9" numFmtId="1000" quotePrefix="false"/>
    <xf applyAlignment="true" applyBorder="true" applyFont="true" applyNumberFormat="true" borderId="1" fillId="0" fontId="9" numFmtId="1000" quotePrefix="false">
      <alignment vertical="center"/>
    </xf>
    <xf applyAlignment="true" applyBorder="true" applyFont="true" applyNumberFormat="true" borderId="1" fillId="0" fontId="9" numFmtId="1000" quotePrefix="false">
      <alignment horizontal="left" vertical="center" wrapText="true"/>
    </xf>
    <xf applyAlignment="true" applyBorder="true" applyFont="true" applyNumberFormat="true" borderId="1" fillId="0" fontId="9" numFmtId="1000" quotePrefix="false">
      <alignment wrapText="true"/>
    </xf>
    <xf applyAlignment="true" applyBorder="true" applyFont="true" applyNumberFormat="true" borderId="1" fillId="0" fontId="7" numFmtId="1000" quotePrefix="false">
      <alignment horizontal="center"/>
    </xf>
    <xf applyBorder="true" applyFont="true" applyNumberFormat="true" borderId="1" fillId="0" fontId="7" numFmtId="1000" quotePrefix="false"/>
    <xf applyBorder="true" applyFill="true" applyFont="true" applyNumberFormat="true" borderId="1" fillId="8" fontId="7" numFmtId="1000" quotePrefix="false"/>
    <xf applyAlignment="true" applyBorder="true" applyFont="true" applyNumberFormat="true" borderId="1" fillId="0" fontId="7" numFmtId="1000" quotePrefix="false">
      <alignment horizontal="left" wrapText="true"/>
    </xf>
    <xf applyAlignment="true" applyBorder="true" applyFont="true" applyNumberFormat="true" borderId="11" fillId="0" fontId="7" numFmtId="1000" quotePrefix="false">
      <alignment horizontal="center"/>
    </xf>
    <xf applyFill="true" applyFont="true" applyNumberFormat="true" borderId="0" fillId="8" fontId="7" numFmtId="1000" quotePrefix="false"/>
    <xf applyAlignment="true" applyFont="true" applyNumberFormat="true" borderId="0" fillId="0" fontId="7" numFmtId="1000" quotePrefix="false">
      <alignment horizontal="left" wrapText="true"/>
    </xf>
    <xf applyFill="true" applyFont="true" applyNumberFormat="true" borderId="0" fillId="4" fontId="7" numFmtId="1000" quotePrefix="false"/>
    <xf applyAlignment="true" applyFill="true" applyFont="true" applyNumberFormat="true" borderId="0" fillId="4" fontId="7" numFmtId="1000" quotePrefix="false">
      <alignment horizontal="left" wrapText="true"/>
    </xf>
    <xf applyAlignment="true" applyFont="true" applyNumberFormat="true" borderId="0" fillId="0" fontId="9" numFmtId="1000" quotePrefix="false">
      <alignment horizontal="left" wrapText="true"/>
    </xf>
    <xf applyAlignment="true" applyFont="true" applyNumberFormat="true" borderId="0" fillId="0" fontId="11" numFmtId="1000" quotePrefix="false">
      <alignment horizontal="right" wrapText="true"/>
    </xf>
    <xf applyAlignment="true" applyBorder="true" applyFont="true" applyNumberFormat="true" borderId="1" fillId="0" fontId="12" numFmtId="1000" quotePrefix="false">
      <alignment horizontal="left" vertical="center" wrapText="true"/>
    </xf>
    <xf applyAlignment="true" applyBorder="true" applyFill="true" applyFont="true" applyNumberFormat="true" borderId="1" fillId="9" fontId="9" numFmtId="1000" quotePrefix="false">
      <alignment horizontal="left" wrapText="true"/>
    </xf>
    <xf applyAlignment="true" applyBorder="true" applyFont="true" applyNumberFormat="true" borderId="1" fillId="0" fontId="9" numFmtId="1001" quotePrefix="false">
      <alignment horizontal="left" vertical="center" wrapText="true"/>
    </xf>
    <xf applyBorder="true" applyFill="true" applyFont="true" applyNumberFormat="true" borderId="1" fillId="3" fontId="9" numFmtId="1000" quotePrefix="false"/>
    <xf applyAlignment="true" applyBorder="true" applyFill="true" applyFont="true" applyNumberFormat="true" borderId="1" fillId="3" fontId="9" numFmtId="1000" quotePrefix="false">
      <alignment wrapText="true"/>
    </xf>
    <xf applyAlignment="true" applyBorder="true" applyFill="true" applyFont="true" applyNumberFormat="true" borderId="1" fillId="3" fontId="9" numFmtId="1000" quotePrefix="false">
      <alignment horizontal="left" wrapText="true"/>
    </xf>
    <xf applyAlignment="true" applyFill="true" applyFont="true" applyNumberFormat="true" borderId="0" fillId="3" fontId="9" numFmtId="1000" quotePrefix="false">
      <alignment wrapText="true"/>
    </xf>
    <xf applyAlignment="true" applyBorder="true" applyFont="true" applyNumberFormat="true" borderId="1" fillId="0" fontId="12" numFmtId="1000" quotePrefix="false">
      <alignment horizontal="left" wrapText="true"/>
    </xf>
    <xf applyAlignment="true" applyBorder="true" applyFont="true" applyNumberFormat="true" borderId="1" fillId="0" fontId="12" numFmtId="1002" quotePrefix="false">
      <alignment horizontal="left" vertical="center" wrapText="true"/>
    </xf>
    <xf applyFill="true" applyFont="true" applyNumberFormat="true" borderId="0" fillId="6" fontId="11" numFmtId="1000" quotePrefix="false"/>
    <xf applyAlignment="true" applyBorder="true" applyFont="true" applyNumberFormat="true" borderId="1" fillId="0" fontId="12" numFmtId="1000" quotePrefix="false">
      <alignment horizontal="left"/>
    </xf>
    <xf applyBorder="true" applyFont="true" applyNumberFormat="true" borderId="1" fillId="0" fontId="13" numFmtId="1000" quotePrefix="false"/>
    <xf applyAlignment="true" applyBorder="true" applyFont="true" applyNumberFormat="true" borderId="1" fillId="0" fontId="13" numFmtId="1000" quotePrefix="false">
      <alignment horizontal="left" vertical="top" wrapText="true"/>
    </xf>
    <xf applyAlignment="true" applyBorder="true" applyFont="true" applyNumberFormat="true" borderId="1" fillId="0" fontId="13" numFmtId="1000" quotePrefix="false">
      <alignment horizontal="left" vertical="center" wrapText="true"/>
    </xf>
    <xf applyBorder="true" applyFill="true" applyFont="true" applyNumberFormat="true" borderId="1" fillId="6" fontId="9" numFmtId="1000" quotePrefix="false"/>
    <xf applyBorder="true" applyFill="true" applyFont="true" applyNumberFormat="true" borderId="1" fillId="6" fontId="11" numFmtId="1000" quotePrefix="false"/>
    <xf applyAlignment="true" applyBorder="true" applyFill="true" applyFont="true" applyNumberFormat="true" borderId="1" fillId="6" fontId="11" numFmtId="1000" quotePrefix="false">
      <alignment horizontal="left" wrapText="true"/>
    </xf>
    <xf applyAlignment="true" applyFill="true" applyFont="true" applyNumberFormat="true" borderId="0" fillId="6" fontId="11" numFmtId="1003" quotePrefix="false">
      <alignment wrapText="true"/>
    </xf>
    <xf applyAlignment="true" applyBorder="true" applyFill="true" applyFont="true" applyNumberFormat="true" borderId="1" fillId="6" fontId="9" numFmtId="1000" quotePrefix="false">
      <alignment horizontal="center" vertical="center"/>
    </xf>
    <xf applyAlignment="true" applyBorder="true" applyFont="true" applyNumberFormat="true" borderId="1" fillId="0" fontId="9" numFmtId="1003" quotePrefix="false">
      <alignment vertical="center"/>
    </xf>
    <xf applyAlignment="true" applyBorder="true" applyFont="true" applyNumberFormat="true" borderId="1" fillId="0" fontId="9" numFmtId="1003" quotePrefix="false">
      <alignment horizontal="left" vertical="center" wrapText="true"/>
    </xf>
    <xf applyBorder="true" applyFill="true" applyFont="true" applyNumberFormat="true" borderId="1" fillId="5" fontId="9" numFmtId="1000" quotePrefix="false"/>
    <xf applyAlignment="true" applyBorder="true" applyFill="true" applyFont="true" applyNumberFormat="true" borderId="1" fillId="5" fontId="9" numFmtId="1000" quotePrefix="false">
      <alignment horizontal="left" wrapText="true"/>
    </xf>
    <xf applyAlignment="true" applyFill="true" applyFont="true" applyNumberFormat="true" borderId="0" fillId="5" fontId="9" numFmtId="1000" quotePrefix="false">
      <alignment wrapText="true"/>
    </xf>
    <xf applyBorder="true" applyFont="true" applyNumberFormat="true" borderId="1" fillId="0" fontId="11" numFmtId="1000" quotePrefix="false"/>
    <xf applyAlignment="true" applyBorder="true" applyFont="true" applyNumberFormat="true" borderId="1" fillId="0" fontId="11" numFmtId="1000" quotePrefix="false">
      <alignment horizontal="left" wrapText="true"/>
    </xf>
    <xf applyAlignment="true" applyFont="true" applyNumberFormat="true" borderId="0" fillId="0" fontId="9" numFmtId="1000" quotePrefix="false">
      <alignment wrapText="true"/>
    </xf>
    <xf applyAlignment="true" applyBorder="true" applyFill="true" applyFont="true" applyNumberFormat="true" borderId="1" fillId="3" fontId="9" numFmtId="1001" quotePrefix="false">
      <alignment horizontal="left" vertical="center" wrapText="true"/>
    </xf>
    <xf applyFont="true" applyNumberFormat="true" borderId="0" fillId="0" fontId="12" numFmtId="1000" quotePrefix="false"/>
    <xf applyAlignment="true" applyBorder="true" applyFont="true" applyNumberFormat="true" borderId="1" fillId="0" fontId="12" numFmtId="1001" quotePrefix="false">
      <alignment horizontal="left" vertical="center" wrapText="true"/>
    </xf>
    <xf applyBorder="true" applyFont="true" applyNumberFormat="true" borderId="1" fillId="0" fontId="14" numFmtId="1000" quotePrefix="false"/>
    <xf applyAlignment="true" applyBorder="true" applyFont="true" applyNumberFormat="true" borderId="1" fillId="0" fontId="14" numFmtId="1000" quotePrefix="false">
      <alignment horizontal="left" wrapText="true"/>
    </xf>
    <xf applyAlignment="true" applyBorder="true" applyFont="true" applyNumberFormat="true" borderId="1" fillId="0" fontId="14" numFmtId="1002" quotePrefix="false">
      <alignment horizontal="left" vertical="center" wrapText="true"/>
    </xf>
    <xf applyAlignment="true" applyBorder="true" applyFont="true" applyNumberFormat="true" borderId="1" fillId="0" fontId="13" numFmtId="1000" quotePrefix="false">
      <alignment horizontal="left"/>
    </xf>
    <xf applyBorder="true" applyFont="true" applyNumberFormat="true" borderId="1" fillId="0" fontId="15" numFmtId="1000" quotePrefix="false"/>
    <xf applyAlignment="true" applyBorder="true" applyFont="true" applyNumberFormat="true" borderId="1" fillId="0" fontId="15" numFmtId="1002" quotePrefix="false">
      <alignment horizontal="left" vertical="center" wrapText="true"/>
    </xf>
    <xf applyBorder="true" applyFill="true" applyFont="true" applyNumberFormat="true" borderId="1" fillId="4" fontId="16" numFmtId="1000" quotePrefix="false"/>
    <xf applyAlignment="true" applyBorder="true" applyFill="true" applyFont="true" applyNumberFormat="true" borderId="1" fillId="4" fontId="16" numFmtId="1002" quotePrefix="false">
      <alignment horizontal="left" vertical="center" wrapText="true"/>
    </xf>
    <xf applyFill="true" applyFont="true" applyNumberFormat="true" borderId="0" fillId="4" fontId="9" numFmtId="1000" quotePrefix="false"/>
    <xf applyBorder="true" applyFill="true" applyFont="true" applyNumberFormat="true" borderId="1" fillId="10" fontId="9" numFmtId="1000" quotePrefix="false"/>
    <xf applyBorder="true" applyFill="true" applyFont="true" applyNumberFormat="true" borderId="1" fillId="10" fontId="12" numFmtId="1000" quotePrefix="false"/>
    <xf applyAlignment="true" applyBorder="true" applyFill="true" applyFont="true" applyNumberFormat="true" borderId="1" fillId="10" fontId="9" numFmtId="1000" quotePrefix="false">
      <alignment horizontal="left" wrapText="true"/>
    </xf>
    <xf applyFill="true" applyFont="true" applyNumberFormat="true" borderId="0" fillId="10" fontId="9" numFmtId="1000" quotePrefix="false"/>
    <xf applyAlignment="true" applyBorder="true" applyFill="true" applyFont="true" applyNumberFormat="true" borderId="1" fillId="3" fontId="12" numFmtId="1000" quotePrefix="false">
      <alignment wrapText="true"/>
    </xf>
    <xf applyAlignment="true" applyBorder="true" applyFill="true" applyFont="true" applyNumberFormat="true" borderId="1" fillId="3" fontId="12" numFmtId="1002" quotePrefix="false">
      <alignment horizontal="left" vertical="center" wrapText="true"/>
    </xf>
    <xf applyAlignment="true" applyBorder="true" applyFont="true" applyNumberFormat="true" borderId="1" fillId="0" fontId="9" numFmtId="1000" quotePrefix="false">
      <alignment horizontal="left" vertical="top" wrapText="true"/>
    </xf>
    <xf applyAlignment="true" applyBorder="true" applyFont="true" applyNumberFormat="true" borderId="1" fillId="0" fontId="16" numFmtId="1002" quotePrefix="false">
      <alignment horizontal="left" vertical="center" wrapText="true"/>
    </xf>
    <xf applyAlignment="true" applyFill="true" applyFont="true" applyNumberFormat="true" borderId="0" fillId="4" fontId="9" numFmtId="1000" quotePrefix="false">
      <alignment horizontal="left" wrapText="true"/>
    </xf>
    <xf applyBorder="true" applyFont="true" applyNumberFormat="true" borderId="9" fillId="0" fontId="9" numFmtId="1000" quotePrefix="false"/>
    <xf applyFill="true" applyFont="true" applyNumberFormat="true" borderId="0" fillId="3" fontId="9" numFmtId="1000" quotePrefix="false"/>
    <xf applyAlignment="true" applyFill="true" applyFont="true" applyNumberFormat="true" borderId="0" fillId="3" fontId="9" numFmtId="1000" quotePrefix="false">
      <alignment horizontal="left" wrapText="true"/>
    </xf>
    <xf applyFill="true" applyFont="true" applyNumberFormat="true" borderId="0" fillId="5" fontId="9" numFmtId="1000" quotePrefix="false"/>
    <xf applyAlignment="true" applyFill="true" applyFont="true" applyNumberFormat="true" borderId="0" fillId="5" fontId="9" numFmtId="1000" quotePrefix="false">
      <alignment horizontal="left" wrapText="true"/>
    </xf>
    <xf applyBorder="true" applyFill="true" applyFont="true" applyNumberFormat="true" borderId="1" fillId="5" fontId="12" numFmtId="1000" quotePrefix="false"/>
    <xf applyBorder="true" applyFill="true" applyFont="true" applyNumberFormat="true" borderId="11" fillId="5" fontId="9" numFmtId="1000" quotePrefix="false"/>
    <xf applyFill="true" applyFont="true" applyNumberFormat="true" borderId="0" fillId="5" fontId="11" numFmtId="1000" quotePrefix="false"/>
    <xf applyAlignment="true" applyBorder="true" applyFill="true" applyFont="true" applyNumberFormat="true" borderId="1" fillId="5" fontId="12" numFmtId="1002" quotePrefix="false">
      <alignment horizontal="left" vertical="center" wrapText="true"/>
    </xf>
    <xf applyAlignment="true" applyBorder="true" applyFill="true" applyFont="true" applyNumberFormat="true" borderId="1" fillId="5" fontId="12" numFmtId="1000" quotePrefix="false">
      <alignment horizontal="left" wrapText="true"/>
    </xf>
    <xf applyAlignment="true" applyBorder="true" applyFont="true" applyNumberFormat="true" borderId="1" fillId="0" fontId="15" numFmtId="1002" quotePrefix="false">
      <alignment horizontal="right" vertical="center"/>
    </xf>
    <xf applyFont="true" applyNumberFormat="true" borderId="0" fillId="0" fontId="9" numFmtId="1002" quotePrefix="false"/>
    <xf applyAlignment="true" applyBorder="true" applyFill="true" applyFont="true" applyNumberFormat="true" borderId="1" fillId="5" fontId="12" numFmtId="1000" quotePrefix="false">
      <alignment vertical="center"/>
    </xf>
    <xf applyBorder="true" applyFill="true" applyFont="true" applyNumberFormat="true" borderId="1" fillId="4" fontId="12" numFmtId="1000" quotePrefix="false"/>
    <xf applyAlignment="true" applyBorder="true" applyFont="true" applyNumberFormat="true" borderId="1" fillId="0" fontId="12" numFmtId="1000" quotePrefix="false">
      <alignment wrapText="true"/>
    </xf>
    <xf applyAlignment="true" applyBorder="true" applyFill="true" applyFont="true" applyNumberFormat="true" borderId="1" fillId="4" fontId="12" numFmtId="1002" quotePrefix="false">
      <alignment horizontal="left" vertical="center"/>
    </xf>
    <xf applyAlignment="true" applyBorder="true" applyFill="true" applyFont="true" applyNumberFormat="true" borderId="1" fillId="5" fontId="9" numFmtId="1000" quotePrefix="false">
      <alignment horizontal="center" vertical="center"/>
    </xf>
    <xf applyAlignment="true" applyFill="true" applyFont="true" applyNumberFormat="true" borderId="0" fillId="5" fontId="9" numFmtId="1000" quotePrefix="false">
      <alignment horizontal="center" vertical="center"/>
    </xf>
    <xf applyAlignment="true" applyFont="true" applyNumberFormat="true" borderId="0" fillId="0" fontId="11" numFmtId="1000" quotePrefix="false">
      <alignment wrapText="true"/>
    </xf>
    <xf applyAlignment="true" applyBorder="true" applyFill="true" applyFont="true" applyNumberFormat="true" borderId="1" fillId="5" fontId="9" numFmtId="1000" quotePrefix="false">
      <alignment horizontal="left"/>
    </xf>
    <xf applyBorder="true" applyFill="true" applyFont="true" applyNumberFormat="true" borderId="1" fillId="5" fontId="13" numFmtId="1000" quotePrefix="false"/>
    <xf applyAlignment="true" applyBorder="true" applyFill="true" applyFont="true" applyNumberFormat="true" borderId="1" fillId="5" fontId="9" numFmtId="1001" quotePrefix="false">
      <alignment horizontal="left" vertical="center" wrapText="true"/>
    </xf>
    <xf applyAlignment="true" applyFill="true" applyFont="true" applyNumberFormat="true" borderId="0" fillId="2" fontId="9" numFmtId="1000" quotePrefix="false">
      <alignment wrapText="true"/>
    </xf>
    <xf applyAlignment="true" applyBorder="true" applyFill="true" applyFont="true" applyNumberFormat="true" borderId="1" fillId="5" fontId="9" numFmtId="1000" quotePrefix="false">
      <alignment wrapText="true"/>
    </xf>
    <xf applyAlignment="true" applyFill="true" applyFont="true" applyNumberFormat="true" borderId="0" fillId="5" fontId="9" numFmtId="1000" quotePrefix="false">
      <alignment horizontal="left" vertical="top" wrapText="true"/>
    </xf>
    <xf applyFill="true" applyFont="true" applyNumberFormat="true" borderId="0" fillId="11" fontId="9" numFmtId="1000" quotePrefix="false"/>
    <xf applyAlignment="true" applyFill="true" applyFont="true" applyNumberFormat="true" borderId="0" fillId="11" fontId="9" numFmtId="1000" quotePrefix="false">
      <alignment horizontal="left" wrapText="true"/>
    </xf>
    <xf applyFont="true" applyNumberFormat="true" borderId="0" fillId="0" fontId="9" numFmtId="14" quotePrefix="false"/>
    <xf applyBorder="true" applyFill="true" applyFont="true" applyNumberFormat="true" borderId="1" fillId="2" fontId="9" numFmtId="1000" quotePrefix="false"/>
    <xf applyAlignment="true" applyBorder="true" applyFill="true" applyFont="true" applyNumberFormat="true" borderId="1" fillId="4" fontId="9" numFmtId="1000" quotePrefix="false">
      <alignment wrapText="true"/>
    </xf>
    <xf applyFill="true" applyFont="true" applyNumberFormat="true" borderId="0" fillId="5" fontId="9" numFmtId="14" quotePrefix="false"/>
    <xf applyAlignment="true" applyFill="true" applyFont="true" applyNumberFormat="true" borderId="0" fillId="5" fontId="11" numFmtId="1000" quotePrefix="false">
      <alignment horizontal="left" wrapText="true"/>
    </xf>
    <xf applyAlignment="true" applyFill="true" applyFont="true" applyNumberFormat="true" borderId="0" fillId="4" fontId="9" numFmtId="1000" quotePrefix="false">
      <alignment wrapText="true"/>
    </xf>
    <xf applyFont="true" applyNumberFormat="true" borderId="0" fillId="0" fontId="14" numFmtId="1000" quotePrefix="false"/>
    <xf applyAlignment="true" applyFont="true" applyNumberFormat="true" borderId="0" fillId="0" fontId="14" numFmtId="1000" quotePrefix="false">
      <alignment horizontal="left" wrapText="true"/>
    </xf>
    <xf applyAlignment="true" applyFill="true" applyFont="true" applyNumberFormat="true" borderId="0" fillId="10" fontId="9" numFmtId="1000" quotePrefix="false">
      <alignment horizontal="left" wrapText="true"/>
    </xf>
    <xf applyAlignment="true" applyFill="true" applyFont="true" applyNumberFormat="true" borderId="0" fillId="4" fontId="12" numFmtId="1000" quotePrefix="false">
      <alignment horizontal="left" wrapText="true"/>
    </xf>
    <xf applyAlignment="true" applyFill="true" applyFont="true" applyNumberFormat="true" borderId="0" fillId="4" fontId="14" numFmtId="1000" quotePrefix="false">
      <alignment horizontal="left" wrapText="true"/>
    </xf>
    <xf applyFill="true" applyFont="true" applyNumberFormat="true" borderId="0" fillId="12" fontId="9" numFmtId="1000" quotePrefix="false"/>
    <xf applyAlignment="true" applyFill="true" applyFont="true" applyNumberFormat="true" borderId="0" fillId="12" fontId="9" numFmtId="1000" quotePrefix="false">
      <alignment horizontal="left" wrapText="true"/>
    </xf>
    <xf applyAlignment="true" applyFill="true" applyFont="true" applyNumberFormat="true" borderId="0" fillId="4" fontId="9" numFmtId="1000" quotePrefix="false">
      <alignment vertical="center"/>
    </xf>
    <xf applyFill="true" applyFont="true" applyNumberFormat="true" borderId="0" fillId="2" fontId="9" numFmtId="1000" quotePrefix="false"/>
    <xf applyAlignment="true" applyBorder="true" applyFill="true" applyFont="true" applyNumberFormat="true" borderId="1" fillId="4" fontId="9" numFmtId="1000" quotePrefix="false">
      <alignment horizontal="left" wrapText="true"/>
    </xf>
    <xf applyAlignment="true" applyFill="true" applyFont="true" applyNumberFormat="true" borderId="0" fillId="4" fontId="9" numFmtId="1000" quotePrefix="false">
      <alignment horizontal="left" vertical="top" wrapText="true"/>
    </xf>
    <xf applyFill="true" applyFont="true" applyNumberFormat="true" borderId="0" fillId="13" fontId="9" numFmtId="1000" quotePrefix="false"/>
    <xf applyAlignment="true" applyFill="true" applyFont="true" applyNumberFormat="true" borderId="0" fillId="13" fontId="9" numFmtId="1000" quotePrefix="false">
      <alignment horizontal="left" wrapText="true"/>
    </xf>
    <xf applyBorder="true" applyFont="true" applyNumberFormat="true" borderId="1" fillId="0" fontId="17" numFmtId="1000" quotePrefix="false"/>
    <xf applyAlignment="true" applyBorder="true" applyFont="true" applyNumberFormat="true" borderId="1" fillId="0" fontId="9" numFmtId="1000" quotePrefix="false">
      <alignment horizontal="center"/>
    </xf>
    <xf applyAlignment="true" applyBorder="true" applyFont="true" applyNumberFormat="true" borderId="1" fillId="0" fontId="9" numFmtId="1000" quotePrefix="false">
      <alignment horizontal="center" vertical="top"/>
    </xf>
    <xf applyAlignment="true" applyBorder="true" applyFill="true" applyFont="true" applyNumberFormat="true" borderId="1" fillId="14" fontId="10" numFmtId="1000" quotePrefix="false">
      <alignment horizontal="center"/>
    </xf>
    <xf applyBorder="true" applyFill="true" applyFont="true" applyNumberFormat="true" borderId="1" fillId="14" fontId="10" numFmtId="1000" quotePrefix="false"/>
    <xf applyFont="true" applyNumberFormat="true" borderId="0" fillId="0" fontId="18" numFmtId="1000" quotePrefix="false"/>
    <xf applyAlignment="true" applyBorder="true" applyFill="true" applyFont="true" applyNumberFormat="true" borderId="1" fillId="15" fontId="10" numFmtId="1000" quotePrefix="false">
      <alignment horizontal="center" vertical="center"/>
    </xf>
    <xf applyBorder="true" applyFill="true" applyFont="true" applyNumberFormat="true" borderId="1" fillId="15" fontId="10" numFmtId="1000" quotePrefix="false"/>
    <xf applyAlignment="true" applyBorder="true" applyFont="true" applyNumberFormat="true" borderId="1" fillId="0" fontId="9" numFmtId="1000" quotePrefix="false">
      <alignment horizontal="left"/>
    </xf>
    <xf applyAlignment="true" applyBorder="true" applyFont="true" applyNumberFormat="true" borderId="1" fillId="0" fontId="9" numFmtId="1000" quotePrefix="false">
      <alignment horizontal="left" vertical="center"/>
    </xf>
    <xf applyAlignment="true" applyBorder="true" applyFont="true" applyNumberFormat="true" borderId="1" fillId="0" fontId="7" numFmtId="1001" quotePrefix="false">
      <alignment horizontal="left" vertical="center" wrapText="true"/>
    </xf>
    <xf applyAlignment="true" applyBorder="true" applyFill="true" applyFont="true" applyNumberFormat="true" borderId="1" fillId="5" fontId="9" numFmtId="1000" quotePrefix="false">
      <alignment horizontal="left" vertical="center"/>
    </xf>
    <xf applyFont="true" applyNumberFormat="true" borderId="0" fillId="0" fontId="1" numFmtId="14" quotePrefix="false"/>
    <xf applyAlignment="true" applyBorder="true" applyFont="true" applyNumberFormat="true" borderId="1" fillId="0" fontId="11" numFmtId="1000" quotePrefix="false">
      <alignment horizontal="center"/>
    </xf>
    <xf applyBorder="true" applyFill="true" applyFont="true" applyNumberFormat="true" borderId="1" fillId="2" fontId="1" numFmtId="1000" quotePrefix="false"/>
    <xf applyAlignment="true" applyBorder="true" applyFill="true" applyFont="true" applyNumberFormat="true" borderId="1" fillId="5" fontId="7" numFmtId="1000" quotePrefix="false">
      <alignment horizontal="left" wrapText="true"/>
    </xf>
    <xf applyAlignment="true" applyBorder="true" applyFill="true" applyFont="true" applyNumberFormat="true" borderId="9" fillId="16" fontId="19" numFmtId="1000" quotePrefix="false">
      <alignment horizontal="center" vertical="center" wrapText="true"/>
    </xf>
    <xf applyFill="true" applyFont="true" applyNumberFormat="true" borderId="0" fillId="10" fontId="20" numFmtId="1000" quotePrefix="false"/>
    <xf applyAlignment="true" applyBorder="true" applyFill="true" applyFont="true" applyNumberFormat="true" borderId="1" fillId="10" fontId="20" numFmtId="1000" quotePrefix="false">
      <alignment horizontal="center"/>
    </xf>
    <xf applyAlignment="true" applyBorder="true" applyFill="true" applyFont="true" applyNumberFormat="true" borderId="1" fillId="10" fontId="20" numFmtId="1000" quotePrefix="false">
      <alignment horizontal="center" vertical="center"/>
    </xf>
    <xf applyAlignment="true" applyBorder="true" applyFill="true" applyFont="true" applyNumberFormat="true" borderId="12" fillId="10" fontId="20" numFmtId="1000" quotePrefix="false">
      <alignment horizontal="center" vertical="center"/>
    </xf>
    <xf applyBorder="true" applyFill="true" applyFont="true" applyNumberFormat="true" borderId="1" fillId="10" fontId="21" numFmtId="1000" quotePrefix="false"/>
    <xf applyAlignment="true" applyBorder="true" applyFill="true" applyFont="true" applyNumberFormat="true" borderId="1" fillId="10" fontId="20" numFmtId="1001" quotePrefix="false">
      <alignment horizontal="center" vertical="center"/>
    </xf>
    <xf applyBorder="true" applyFill="true" applyFont="true" applyNumberFormat="true" borderId="1" fillId="10" fontId="20" numFmtId="1002" quotePrefix="false"/>
    <xf applyAlignment="true" applyBorder="true" applyFill="true" applyFont="true" applyNumberFormat="true" borderId="1" fillId="10" fontId="20" numFmtId="1000" quotePrefix="false">
      <alignment horizontal="left"/>
    </xf>
    <xf applyAlignment="true" applyBorder="true" applyFill="true" applyFont="true" applyNumberFormat="true" borderId="1" fillId="16" fontId="19" numFmtId="1000" quotePrefix="false">
      <alignment horizontal="center" vertical="center"/>
    </xf>
    <xf applyAlignment="true" applyBorder="true" applyFill="true" applyFont="true" applyNumberFormat="true" borderId="13" fillId="10" fontId="20" numFmtId="1000" quotePrefix="false">
      <alignment horizontal="center" vertical="center"/>
    </xf>
    <xf applyAlignment="true" applyBorder="true" applyFill="true" applyFont="true" applyNumberFormat="true" borderId="1" fillId="10" fontId="20" numFmtId="14" quotePrefix="false">
      <alignment horizontal="center"/>
    </xf>
    <xf applyAlignment="true" applyBorder="true" applyFill="true" applyFont="true" applyNumberFormat="true" borderId="1" fillId="10" fontId="20" numFmtId="14" quotePrefix="false">
      <alignment horizontal="center" vertical="center"/>
    </xf>
    <xf applyAlignment="true" applyBorder="true" applyFill="true" applyFont="true" applyNumberFormat="true" borderId="1" fillId="10" fontId="22" numFmtId="1000" quotePrefix="false">
      <alignment horizontal="center" vertical="center"/>
    </xf>
    <xf applyAlignment="true" applyBorder="true" applyFill="true" applyFont="true" applyNumberFormat="true" borderId="12" fillId="10" fontId="22" numFmtId="1000" quotePrefix="false">
      <alignment horizontal="center" vertical="center"/>
    </xf>
    <xf applyAlignment="true" applyBorder="true" applyFill="true" applyFont="true" applyNumberFormat="true" borderId="1" fillId="10" fontId="20" numFmtId="1000" quotePrefix="false">
      <alignment horizontal="left" vertical="center"/>
    </xf>
    <xf applyAlignment="true" applyBorder="true" applyFill="true" applyFont="true" applyNumberFormat="true" borderId="1" fillId="10" fontId="20" numFmtId="1003" quotePrefix="false">
      <alignment horizontal="center"/>
    </xf>
    <xf applyAlignment="true" applyFill="true" applyFont="true" applyNumberFormat="true" borderId="0" fillId="10" fontId="20" numFmtId="1000" quotePrefix="false">
      <alignment horizontal="center"/>
    </xf>
    <xf applyFill="true" applyFont="true" applyNumberFormat="true" borderId="0" fillId="10" fontId="20" numFmtId="14" quotePrefix="false"/>
    <xf applyFill="true" applyFont="true" applyNumberFormat="true" borderId="0" fillId="10" fontId="19" numFmtId="1000" quotePrefix="false"/>
    <xf applyAlignment="true" applyBorder="true" applyFill="true" applyFont="true" applyNumberFormat="true" borderId="1" fillId="10" fontId="19" numFmtId="1000" quotePrefix="false">
      <alignment horizontal="center"/>
    </xf>
    <xf applyAlignment="true" applyBorder="true" applyFill="true" applyFont="true" applyNumberFormat="true" borderId="12" fillId="10" fontId="19" numFmtId="1000" quotePrefix="false">
      <alignment horizontal="center" vertical="center"/>
    </xf>
    <xf applyBorder="true" applyFill="true" applyFont="true" applyNumberFormat="true" borderId="1" fillId="10" fontId="7" numFmtId="1000" quotePrefix="false"/>
    <xf applyAlignment="true" applyBorder="true" applyFill="true" applyFont="true" applyNumberFormat="true" borderId="1" fillId="10" fontId="19" numFmtId="1000" quotePrefix="false">
      <alignment horizontal="center" vertical="center"/>
    </xf>
    <xf applyAlignment="true" applyBorder="true" applyFill="true" applyFont="true" applyNumberFormat="true" borderId="1" fillId="10" fontId="19" numFmtId="1001" quotePrefix="false">
      <alignment horizontal="center" vertical="center"/>
    </xf>
    <xf applyBorder="true" applyFill="true" applyFont="true" applyNumberFormat="true" borderId="1" fillId="10" fontId="19" numFmtId="1002" quotePrefix="false"/>
    <xf applyAlignment="true" applyBorder="true" applyFill="true" applyFont="true" applyNumberFormat="true" borderId="1" fillId="10" fontId="19" numFmtId="1000" quotePrefix="false">
      <alignment horizontal="left"/>
    </xf>
    <xf applyAlignment="true" applyBorder="true" applyFill="true" applyFont="true" applyNumberFormat="true" borderId="13" fillId="10" fontId="19" numFmtId="1000" quotePrefix="false">
      <alignment horizontal="center" vertical="center"/>
    </xf>
    <xf applyAlignment="true" applyBorder="true" applyFill="true" applyFont="true" applyNumberFormat="true" borderId="1" fillId="10" fontId="19" numFmtId="1004" quotePrefix="false">
      <alignment horizontal="center"/>
    </xf>
    <xf applyAlignment="true" applyBorder="true" applyFill="true" applyFont="true" applyNumberFormat="true" borderId="1" fillId="10" fontId="19" numFmtId="14" quotePrefix="false">
      <alignment horizontal="center"/>
    </xf>
    <xf applyAlignment="true" applyBorder="true" applyFill="true" applyFont="true" applyNumberFormat="true" borderId="1" fillId="10" fontId="19" numFmtId="14" quotePrefix="false">
      <alignment horizontal="center" vertical="center"/>
    </xf>
    <xf applyAlignment="true" applyBorder="true" applyFill="true" applyFont="true" applyNumberFormat="true" borderId="1" fillId="10" fontId="23" numFmtId="1000" quotePrefix="false">
      <alignment horizontal="center" vertical="center"/>
    </xf>
    <xf applyAlignment="true" applyBorder="true" applyFill="true" applyFont="true" applyNumberFormat="true" borderId="12" fillId="10" fontId="23" numFmtId="1000" quotePrefix="false">
      <alignment horizontal="center" vertical="center"/>
    </xf>
    <xf applyAlignment="true" applyBorder="true" applyFill="true" applyFont="true" applyNumberFormat="true" borderId="1" fillId="10" fontId="24" numFmtId="1000" quotePrefix="false">
      <alignment horizontal="center" vertical="center"/>
    </xf>
    <xf applyAlignment="true" applyBorder="true" applyFill="true" applyFont="true" applyNumberFormat="true" borderId="1" fillId="10" fontId="19" numFmtId="1000" quotePrefix="false">
      <alignment horizontal="left" vertical="center"/>
    </xf>
    <xf applyAlignment="true" applyBorder="true" applyFill="true" applyFont="true" applyNumberFormat="true" borderId="1" fillId="10" fontId="19" numFmtId="1003" quotePrefix="false">
      <alignment horizontal="center"/>
    </xf>
    <xf applyAlignment="true" applyBorder="true" applyFill="true" applyFont="true" applyNumberFormat="true" borderId="1" fillId="17" fontId="19" numFmtId="1000" quotePrefix="false">
      <alignment horizontal="center"/>
    </xf>
    <xf applyBorder="true" applyFill="true" applyFont="true" applyNumberFormat="true" borderId="1" fillId="18" fontId="19" numFmtId="1004" quotePrefix="false"/>
    <xf applyAlignment="true" applyBorder="true" applyFill="true" applyFont="true" applyNumberFormat="true" borderId="1" fillId="18" fontId="19" numFmtId="1000" quotePrefix="false">
      <alignment horizontal="center" vertical="top"/>
    </xf>
    <xf applyAlignment="true" applyFill="true" applyFont="true" applyNumberFormat="true" borderId="0" fillId="17" fontId="19" numFmtId="1000" quotePrefix="false">
      <alignment horizontal="center"/>
    </xf>
    <xf applyFont="true" applyNumberFormat="true" borderId="0" fillId="0" fontId="19" numFmtId="1000" quotePrefix="false"/>
    <xf applyFill="true" applyFont="true" applyNumberFormat="true" borderId="0" fillId="8" fontId="19" numFmtId="14" quotePrefix="false"/>
    <xf applyAlignment="true" applyBorder="true" applyFont="true" applyNumberFormat="true" borderId="1" fillId="0" fontId="19" numFmtId="1000" quotePrefix="false">
      <alignment horizontal="center"/>
    </xf>
    <xf applyAlignment="true" applyBorder="true" applyFont="true" applyNumberFormat="true" borderId="1" fillId="0" fontId="19" numFmtId="1000" quotePrefix="false">
      <alignment horizontal="center" vertical="center"/>
    </xf>
    <xf applyAlignment="true" applyBorder="true" applyFont="true" applyNumberFormat="true" borderId="12" fillId="0" fontId="19" numFmtId="1000" quotePrefix="false">
      <alignment horizontal="center" vertical="center"/>
    </xf>
    <xf applyBorder="true" applyFill="true" applyFont="true" applyNumberFormat="true" borderId="1" fillId="2" fontId="7" numFmtId="1000" quotePrefix="false"/>
    <xf applyAlignment="true" applyBorder="true" applyFont="true" applyNumberFormat="true" borderId="1" fillId="0" fontId="19" numFmtId="1001" quotePrefix="false">
      <alignment horizontal="center" vertical="center"/>
    </xf>
    <xf applyBorder="true" applyFont="true" applyNumberFormat="true" borderId="1" fillId="0" fontId="19" numFmtId="1002" quotePrefix="false"/>
    <xf applyAlignment="true" applyBorder="true" applyFill="true" applyFont="true" applyNumberFormat="true" borderId="1" fillId="13" fontId="24" numFmtId="1002" quotePrefix="false">
      <alignment horizontal="left" vertical="center"/>
    </xf>
    <xf applyAlignment="true" applyBorder="true" applyFont="true" applyNumberFormat="true" borderId="13" fillId="0" fontId="19" numFmtId="1000" quotePrefix="false">
      <alignment horizontal="center" vertical="center"/>
    </xf>
    <xf applyAlignment="true" applyBorder="true" applyFill="true" applyFont="true" applyNumberFormat="true" borderId="1" fillId="18" fontId="19" numFmtId="1000" quotePrefix="false">
      <alignment horizontal="center" vertical="center"/>
    </xf>
    <xf applyAlignment="true" applyBorder="true" applyFill="true" applyFont="true" applyNumberFormat="true" borderId="1" fillId="17" fontId="19" numFmtId="14" quotePrefix="false">
      <alignment horizontal="center"/>
    </xf>
    <xf applyAlignment="true" applyBorder="true" applyFill="true" applyFont="true" applyNumberFormat="true" borderId="1" fillId="17" fontId="19" numFmtId="1000" quotePrefix="false">
      <alignment horizontal="center" vertical="center"/>
    </xf>
    <xf applyAlignment="true" applyBorder="true" applyFill="true" applyFont="true" applyNumberFormat="true" borderId="1" fillId="17" fontId="19" numFmtId="14" quotePrefix="false">
      <alignment horizontal="center" vertical="center"/>
    </xf>
    <xf applyAlignment="true" applyBorder="true" applyFill="true" applyFont="true" applyNumberFormat="true" borderId="1" fillId="19" fontId="19" numFmtId="1000" quotePrefix="false">
      <alignment horizontal="center" vertical="center"/>
    </xf>
    <xf applyAlignment="true" applyBorder="true" applyFill="true" applyFont="true" applyNumberFormat="true" borderId="1" fillId="16" fontId="23" numFmtId="1000" quotePrefix="false">
      <alignment horizontal="center" vertical="center"/>
    </xf>
    <xf applyAlignment="true" applyBorder="true" applyFill="true" applyFont="true" applyNumberFormat="true" borderId="12" fillId="16" fontId="23" numFmtId="1000" quotePrefix="false">
      <alignment horizontal="center" vertical="center"/>
    </xf>
    <xf applyAlignment="true" applyBorder="true" applyFill="true" applyFont="true" applyNumberFormat="true" borderId="1" fillId="14" fontId="24" numFmtId="1000" quotePrefix="false">
      <alignment horizontal="center" vertical="center"/>
    </xf>
    <xf applyAlignment="true" applyBorder="true" applyFill="true" applyFont="true" applyNumberFormat="true" borderId="1" fillId="14" fontId="19" numFmtId="1000" quotePrefix="false">
      <alignment horizontal="center" vertical="center"/>
    </xf>
    <xf applyAlignment="true" applyBorder="true" applyFont="true" applyNumberFormat="true" borderId="1" fillId="0" fontId="24" numFmtId="1000" quotePrefix="false">
      <alignment horizontal="center" vertical="center"/>
    </xf>
    <xf applyAlignment="true" applyBorder="true" applyFill="true" applyFont="true" applyNumberFormat="true" borderId="1" fillId="20" fontId="19" numFmtId="1000" quotePrefix="false">
      <alignment horizontal="center" vertical="center"/>
    </xf>
    <xf applyAlignment="true" applyBorder="true" applyFill="true" applyFont="true" applyNumberFormat="true" borderId="1" fillId="21" fontId="19" numFmtId="14" quotePrefix="false">
      <alignment horizontal="center" vertical="center"/>
    </xf>
    <xf applyAlignment="true" applyBorder="true" applyFill="true" applyFont="true" applyNumberFormat="true" borderId="1" fillId="21" fontId="19" numFmtId="1000" quotePrefix="false">
      <alignment horizontal="center" vertical="center"/>
    </xf>
    <xf applyAlignment="true" applyBorder="true" applyFont="true" applyNumberFormat="true" borderId="1" fillId="0" fontId="19" numFmtId="1000" quotePrefix="false">
      <alignment horizontal="left" vertical="center"/>
    </xf>
    <xf applyAlignment="true" applyBorder="true" applyFill="true" applyFont="true" applyNumberFormat="true" borderId="1" fillId="18" fontId="19" numFmtId="1000" quotePrefix="false">
      <alignment horizontal="center"/>
    </xf>
    <xf applyAlignment="true" applyBorder="true" applyFont="true" applyNumberFormat="true" borderId="1" fillId="0" fontId="19" numFmtId="1003" quotePrefix="false">
      <alignment horizontal="center"/>
    </xf>
    <xf applyFill="true" applyFont="true" applyNumberFormat="true" borderId="0" fillId="22" fontId="19" numFmtId="1000" quotePrefix="false"/>
    <xf applyAlignment="true" applyBorder="true" applyFill="true" applyFont="true" applyNumberFormat="true" borderId="1" fillId="10" fontId="20" numFmtId="1002" quotePrefix="false">
      <alignment horizontal="left" vertical="center"/>
    </xf>
    <xf applyAlignment="true" applyBorder="true" applyFill="true" applyFont="true" applyNumberFormat="true" borderId="1" fillId="10" fontId="24" numFmtId="1000" quotePrefix="false">
      <alignment horizontal="center"/>
    </xf>
    <xf applyBorder="true" applyFill="true" applyFont="true" applyNumberFormat="true" borderId="1" fillId="10" fontId="19" numFmtId="1000" quotePrefix="false"/>
    <xf applyBorder="true" applyFill="true" applyFont="true" applyNumberFormat="true" borderId="1" fillId="23" fontId="19" numFmtId="1000" quotePrefix="false"/>
    <xf applyAlignment="true" applyBorder="true" applyFont="true" applyNumberFormat="true" borderId="1" fillId="0" fontId="20" numFmtId="1000" quotePrefix="false">
      <alignment horizontal="center"/>
    </xf>
    <xf applyAlignment="true" applyBorder="true" applyFont="true" applyNumberFormat="true" borderId="1" fillId="0" fontId="19" numFmtId="1000" quotePrefix="false">
      <alignment horizontal="left"/>
    </xf>
    <xf applyAlignment="true" applyBorder="true" applyFont="true" applyNumberFormat="true" borderId="1" fillId="0" fontId="19" numFmtId="1004" quotePrefix="false">
      <alignment horizontal="center"/>
    </xf>
    <xf applyAlignment="true" applyBorder="true" applyFill="true" applyFont="true" applyNumberFormat="true" borderId="1" fillId="13" fontId="19" numFmtId="1000" quotePrefix="false">
      <alignment horizontal="center"/>
    </xf>
    <xf applyBorder="true" applyFill="true" applyFont="true" applyNumberFormat="true" borderId="1" fillId="2" fontId="19" numFmtId="1000" quotePrefix="false"/>
    <xf applyAlignment="true" applyBorder="true" applyFill="true" applyFont="true" applyNumberFormat="true" borderId="1" fillId="2" fontId="19" numFmtId="1000" quotePrefix="false">
      <alignment horizontal="left"/>
    </xf>
    <xf applyAlignment="true" applyBorder="true" applyFill="true" applyFont="true" applyNumberFormat="true" borderId="1" fillId="14" fontId="19" numFmtId="1000" quotePrefix="false">
      <alignment horizontal="center"/>
    </xf>
    <xf applyAlignment="true" applyBorder="true" applyFill="true" applyFont="true" applyNumberFormat="true" borderId="1" fillId="14" fontId="19" numFmtId="14" quotePrefix="false">
      <alignment horizontal="center" vertical="center"/>
    </xf>
    <xf applyAlignment="true" applyBorder="true" applyFill="true" applyFont="true" applyNumberFormat="true" borderId="1" fillId="24" fontId="19" numFmtId="1000" quotePrefix="false">
      <alignment horizontal="center" vertical="center"/>
    </xf>
    <xf applyAlignment="true" applyBorder="true" applyFont="true" applyNumberFormat="true" borderId="1" fillId="0" fontId="7" numFmtId="1000" quotePrefix="false">
      <alignment horizontal="center" vertical="center"/>
    </xf>
    <xf applyAlignment="true" applyBorder="true" applyFill="true" applyFont="true" applyNumberFormat="true" borderId="1" fillId="14" fontId="7" numFmtId="1000" quotePrefix="false">
      <alignment horizontal="center" vertical="center"/>
    </xf>
    <xf applyFill="true" applyFont="true" applyNumberFormat="true" borderId="0" fillId="18" fontId="1" numFmtId="1000" quotePrefix="false"/>
    <xf applyAlignment="true" applyBorder="true" applyFill="true" applyFont="true" applyNumberFormat="true" borderId="1" fillId="14" fontId="25" numFmtId="1000" quotePrefix="false">
      <alignment horizontal="center" vertical="center"/>
    </xf>
    <xf applyAlignment="true" applyBorder="true" applyFont="true" applyNumberFormat="true" borderId="1" fillId="0" fontId="7" numFmtId="1000" quotePrefix="false">
      <alignment horizontal="left" vertical="center"/>
    </xf>
    <xf applyAlignment="true" applyBorder="true" applyFill="true" applyFont="true" applyNumberFormat="true" borderId="1" fillId="18" fontId="7" numFmtId="1000" quotePrefix="false">
      <alignment horizontal="center"/>
    </xf>
    <xf applyAlignment="true" applyBorder="true" applyFont="true" applyNumberFormat="true" borderId="1" fillId="0" fontId="7" numFmtId="1003" quotePrefix="false">
      <alignment horizontal="center"/>
    </xf>
    <xf applyAlignment="true" applyBorder="true" applyFill="true" applyFont="true" applyNumberFormat="true" borderId="1" fillId="17" fontId="7" numFmtId="1000" quotePrefix="false">
      <alignment horizontal="center"/>
    </xf>
    <xf applyAlignment="true" applyFill="true" applyFont="true" applyNumberFormat="true" borderId="0" fillId="17" fontId="7" numFmtId="1000" quotePrefix="false">
      <alignment horizontal="center"/>
    </xf>
    <xf applyFill="true" applyFont="true" applyNumberFormat="true" borderId="0" fillId="8" fontId="7" numFmtId="14" quotePrefix="false"/>
    <xf applyFill="true" applyFont="true" applyNumberFormat="true" borderId="0" fillId="22" fontId="7" numFmtId="1000" quotePrefix="false"/>
    <xf applyAlignment="true" applyBorder="true" applyFill="true" applyFont="true" applyNumberFormat="true" borderId="1" fillId="14" fontId="26" numFmtId="1000" quotePrefix="false">
      <alignment horizontal="center" vertical="center"/>
    </xf>
    <xf applyAlignment="true" applyBorder="true" applyFill="true" applyFont="true" applyNumberFormat="true" borderId="14" fillId="25" fontId="27" numFmtId="1000" quotePrefix="false">
      <alignment horizontal="left"/>
    </xf>
    <xf applyAlignment="true" applyFill="true" applyFont="true" applyNumberFormat="true" borderId="0" fillId="25" fontId="27" numFmtId="1000" quotePrefix="false">
      <alignment horizontal="left"/>
    </xf>
    <xf applyAlignment="true" applyBorder="true" applyFill="true" applyFont="true" applyNumberFormat="true" borderId="1" fillId="10" fontId="19" numFmtId="1002" quotePrefix="false">
      <alignment vertical="center"/>
    </xf>
    <xf applyAlignment="true" applyFill="true" applyFont="true" applyNumberFormat="true" borderId="0" fillId="10" fontId="19" numFmtId="1000" quotePrefix="false">
      <alignment horizontal="left" wrapText="true"/>
    </xf>
    <xf applyAlignment="true" applyBorder="true" applyFill="true" applyFont="true" applyNumberFormat="true" borderId="1" fillId="10" fontId="19" numFmtId="1001" quotePrefix="false">
      <alignment horizontal="center"/>
    </xf>
    <xf applyAlignment="true" applyFill="true" applyFont="true" applyNumberFormat="true" borderId="0" fillId="10" fontId="19" numFmtId="1000" quotePrefix="false">
      <alignment horizontal="center"/>
    </xf>
    <xf applyBorder="true" applyFont="true" applyNumberFormat="true" borderId="1" fillId="0" fontId="19" numFmtId="1000" quotePrefix="false"/>
    <xf applyAlignment="true" applyBorder="true" applyFont="true" applyNumberFormat="true" borderId="1" fillId="0" fontId="19" numFmtId="1002" quotePrefix="false">
      <alignment vertical="center"/>
    </xf>
    <xf applyFill="true" applyFont="true" applyNumberFormat="true" borderId="0" fillId="6" fontId="21" numFmtId="1000" quotePrefix="false"/>
    <xf applyAlignment="true" applyBorder="true" applyFill="true" applyFont="true" applyNumberFormat="true" borderId="1" fillId="6" fontId="21" numFmtId="1000" quotePrefix="false">
      <alignment horizontal="center"/>
    </xf>
    <xf applyAlignment="true" applyBorder="true" applyFont="true" applyNumberFormat="true" borderId="1" fillId="0" fontId="21" numFmtId="1000" quotePrefix="false">
      <alignment horizontal="center"/>
    </xf>
    <xf applyAlignment="true" applyBorder="true" applyFill="true" applyFont="true" applyNumberFormat="true" borderId="1" fillId="6" fontId="21" numFmtId="1000" quotePrefix="false">
      <alignment horizontal="center" vertical="center"/>
    </xf>
    <xf applyBorder="true" applyFill="true" applyFont="true" applyNumberFormat="true" borderId="1" fillId="6" fontId="21" numFmtId="1000" quotePrefix="false"/>
    <xf applyAlignment="true" applyBorder="true" applyFill="true" applyFont="true" applyNumberFormat="true" borderId="1" fillId="6" fontId="21" numFmtId="1001" quotePrefix="false">
      <alignment horizontal="center" vertical="center"/>
    </xf>
    <xf applyBorder="true" applyFill="true" applyFont="true" applyNumberFormat="true" borderId="1" fillId="6" fontId="21" numFmtId="1002" quotePrefix="false"/>
    <xf applyAlignment="true" applyBorder="true" applyFont="true" applyNumberFormat="true" borderId="1" fillId="0" fontId="7" numFmtId="1002" quotePrefix="false">
      <alignment vertical="center"/>
    </xf>
    <xf applyAlignment="true" applyBorder="true" applyFill="true" applyFont="true" applyNumberFormat="true" borderId="1" fillId="6" fontId="21" numFmtId="1004" quotePrefix="false">
      <alignment horizontal="center"/>
    </xf>
    <xf applyAlignment="true" applyBorder="true" applyFill="true" applyFont="true" applyNumberFormat="true" borderId="1" fillId="6" fontId="21" numFmtId="14" quotePrefix="false">
      <alignment horizontal="center"/>
    </xf>
    <xf applyAlignment="true" applyBorder="true" applyFill="true" applyFont="true" applyNumberFormat="true" borderId="1" fillId="6" fontId="21" numFmtId="14" quotePrefix="false">
      <alignment horizontal="center" vertical="center"/>
    </xf>
    <xf applyAlignment="true" applyBorder="true" applyFill="true" applyFont="true" applyNumberFormat="true" borderId="1" fillId="6" fontId="28" numFmtId="1000" quotePrefix="false">
      <alignment horizontal="center" vertical="center"/>
    </xf>
    <xf applyAlignment="true" applyBorder="true" applyFill="true" applyFont="true" applyNumberFormat="true" borderId="12" fillId="6" fontId="28" numFmtId="1000" quotePrefix="false">
      <alignment horizontal="center" vertical="center"/>
    </xf>
    <xf applyBorder="true" applyFill="true" applyFont="true" applyNumberFormat="true" borderId="1" fillId="6" fontId="21" numFmtId="1004" quotePrefix="false"/>
    <xf applyAlignment="true" applyBorder="true" applyFill="true" applyFont="true" applyNumberFormat="true" borderId="1" fillId="6" fontId="21" numFmtId="1000" quotePrefix="false">
      <alignment horizontal="center" vertical="top"/>
    </xf>
    <xf applyAlignment="true" applyFill="true" applyFont="true" applyNumberFormat="true" borderId="0" fillId="6" fontId="21" numFmtId="1000" quotePrefix="false">
      <alignment horizontal="center"/>
    </xf>
    <xf applyAlignment="true" applyBorder="true" applyFont="true" applyNumberFormat="true" borderId="1" fillId="0" fontId="21" numFmtId="1000" quotePrefix="false">
      <alignment horizontal="center" vertical="center"/>
    </xf>
    <xf applyFill="true" applyFont="true" applyNumberFormat="true" borderId="0" fillId="6" fontId="7" numFmtId="1000" quotePrefix="false"/>
    <xf applyAlignment="true" applyBorder="true" applyFill="true" applyFont="true" applyNumberFormat="true" borderId="1" fillId="10" fontId="9" numFmtId="1000" quotePrefix="false">
      <alignment horizontal="center"/>
    </xf>
    <xf applyAlignment="true" applyBorder="true" applyFill="true" applyFont="true" applyNumberFormat="true" borderId="1" fillId="10" fontId="9" numFmtId="1000" quotePrefix="false">
      <alignment horizontal="center" vertical="center"/>
    </xf>
    <xf applyAlignment="true" applyBorder="true" applyFill="true" applyFont="true" applyNumberFormat="true" borderId="1" fillId="10" fontId="9" numFmtId="1001" quotePrefix="false">
      <alignment horizontal="center" vertical="center"/>
    </xf>
    <xf applyBorder="true" applyFill="true" applyFont="true" applyNumberFormat="true" borderId="1" fillId="10" fontId="9" numFmtId="1002" quotePrefix="false"/>
    <xf applyAlignment="true" applyBorder="true" applyFill="true" applyFont="true" applyNumberFormat="true" borderId="1" fillId="10" fontId="9" numFmtId="1002" quotePrefix="false">
      <alignment vertical="center"/>
    </xf>
    <xf applyAlignment="true" applyBorder="true" applyFill="true" applyFont="true" applyNumberFormat="true" borderId="1" fillId="10" fontId="9" numFmtId="1000" quotePrefix="false">
      <alignment horizontal="left"/>
    </xf>
    <xf applyAlignment="true" applyBorder="true" applyFill="true" applyFont="true" applyNumberFormat="true" borderId="1" fillId="10" fontId="9" numFmtId="1004" quotePrefix="false">
      <alignment horizontal="center"/>
    </xf>
    <xf applyAlignment="true" applyBorder="true" applyFill="true" applyFont="true" applyNumberFormat="true" borderId="1" fillId="10" fontId="9" numFmtId="14" quotePrefix="false">
      <alignment horizontal="center"/>
    </xf>
    <xf applyAlignment="true" applyBorder="true" applyFill="true" applyFont="true" applyNumberFormat="true" borderId="1" fillId="10" fontId="9" numFmtId="14" quotePrefix="false">
      <alignment horizontal="center" vertical="center"/>
    </xf>
    <xf applyAlignment="true" applyBorder="true" applyFill="true" applyFont="true" applyNumberFormat="true" borderId="1" fillId="10" fontId="11" numFmtId="1000" quotePrefix="false">
      <alignment horizontal="center" vertical="center"/>
    </xf>
    <xf applyAlignment="true" applyBorder="true" applyFill="true" applyFont="true" applyNumberFormat="true" borderId="12" fillId="10" fontId="11" numFmtId="1000" quotePrefix="false">
      <alignment horizontal="center" vertical="center"/>
    </xf>
    <xf applyAlignment="true" applyBorder="true" applyFill="true" applyFont="true" applyNumberFormat="true" borderId="1" fillId="10" fontId="14" numFmtId="1000" quotePrefix="false">
      <alignment horizontal="center" vertical="center"/>
    </xf>
    <xf applyBorder="true" applyFill="true" applyFont="true" applyNumberFormat="true" borderId="1" fillId="10" fontId="9" numFmtId="1004" quotePrefix="false"/>
    <xf applyAlignment="true" applyBorder="true" applyFill="true" applyFont="true" applyNumberFormat="true" borderId="1" fillId="10" fontId="9" numFmtId="1000" quotePrefix="false">
      <alignment horizontal="center" vertical="top"/>
    </xf>
    <xf applyAlignment="true" applyFill="true" applyFont="true" applyNumberFormat="true" borderId="0" fillId="10" fontId="9" numFmtId="1000" quotePrefix="false">
      <alignment horizontal="center"/>
    </xf>
    <xf applyAlignment="true" applyBorder="true" applyFont="true" applyNumberFormat="true" borderId="1" fillId="0" fontId="1" numFmtId="1001" quotePrefix="false">
      <alignment horizontal="center" vertical="center"/>
    </xf>
    <xf applyBorder="true" applyFont="true" applyNumberFormat="true" borderId="1" fillId="0" fontId="1" numFmtId="1002" quotePrefix="false"/>
    <xf applyAlignment="true" applyBorder="true" applyFont="true" applyNumberFormat="true" borderId="1" fillId="0" fontId="1" numFmtId="1002" quotePrefix="false">
      <alignment vertical="center"/>
    </xf>
    <xf applyAlignment="true" applyBorder="true" applyFont="true" applyNumberFormat="true" borderId="1" fillId="0" fontId="2" numFmtId="1000" quotePrefix="false">
      <alignment horizontal="center"/>
    </xf>
    <xf applyAlignment="true" applyBorder="true" applyFont="true" applyNumberFormat="true" borderId="1" fillId="0" fontId="1" numFmtId="1000" quotePrefix="false">
      <alignment horizontal="left"/>
    </xf>
    <xf applyAlignment="true" applyBorder="true" applyFont="true" applyNumberFormat="true" borderId="1" fillId="0" fontId="1" numFmtId="1004" quotePrefix="false">
      <alignment horizontal="center"/>
    </xf>
    <xf applyAlignment="true" applyBorder="true" applyFill="true" applyFont="true" applyNumberFormat="true" borderId="1" fillId="18" fontId="1" numFmtId="1000" quotePrefix="false">
      <alignment horizontal="center" vertical="center"/>
    </xf>
    <xf applyAlignment="true" applyBorder="true" applyFill="true" applyFont="true" applyNumberFormat="true" borderId="1" fillId="17" fontId="1" numFmtId="14" quotePrefix="false">
      <alignment horizontal="center"/>
    </xf>
    <xf applyAlignment="true" applyBorder="true" applyFill="true" applyFont="true" applyNumberFormat="true" borderId="1" fillId="17" fontId="1" numFmtId="1000" quotePrefix="false">
      <alignment horizontal="center" vertical="center"/>
    </xf>
    <xf applyAlignment="true" applyBorder="true" applyFill="true" applyFont="true" applyNumberFormat="true" borderId="1" fillId="17" fontId="1" numFmtId="1000" quotePrefix="false">
      <alignment horizontal="center"/>
    </xf>
    <xf applyAlignment="true" applyBorder="true" applyFill="true" applyFont="true" applyNumberFormat="true" borderId="1" fillId="17" fontId="1" numFmtId="14" quotePrefix="false">
      <alignment horizontal="center" vertical="center"/>
    </xf>
    <xf applyAlignment="true" applyBorder="true" applyFill="true" applyFont="true" applyNumberFormat="true" borderId="1" fillId="19" fontId="1" numFmtId="1000" quotePrefix="false">
      <alignment horizontal="center" vertical="center"/>
    </xf>
    <xf applyAlignment="true" applyBorder="true" applyFill="true" applyFont="true" applyNumberFormat="true" borderId="1" fillId="16" fontId="1" numFmtId="1000" quotePrefix="false">
      <alignment horizontal="center" vertical="center"/>
    </xf>
    <xf applyAlignment="true" applyBorder="true" applyFill="true" applyFont="true" applyNumberFormat="true" borderId="1" fillId="16" fontId="29" numFmtId="1000" quotePrefix="false">
      <alignment horizontal="center" vertical="center"/>
    </xf>
    <xf applyAlignment="true" applyBorder="true" applyFill="true" applyFont="true" applyNumberFormat="true" borderId="12" fillId="16" fontId="29" numFmtId="1000" quotePrefix="false">
      <alignment horizontal="center" vertical="center"/>
    </xf>
    <xf applyAlignment="true" applyBorder="true" applyFill="true" applyFont="true" applyNumberFormat="true" borderId="1" fillId="14" fontId="5" numFmtId="1000" quotePrefix="false">
      <alignment horizontal="center" vertical="center"/>
    </xf>
    <xf applyAlignment="true" applyBorder="true" applyFill="true" applyFont="true" applyNumberFormat="true" borderId="1" fillId="14" fontId="1" numFmtId="1000" quotePrefix="false">
      <alignment horizontal="center" vertical="center"/>
    </xf>
    <xf applyAlignment="true" applyBorder="true" applyFont="true" applyNumberFormat="true" borderId="1" fillId="0" fontId="5" numFmtId="1000" quotePrefix="false">
      <alignment horizontal="center" vertical="center"/>
    </xf>
    <xf applyAlignment="true" applyBorder="true" applyFill="true" applyFont="true" applyNumberFormat="true" borderId="1" fillId="14" fontId="1" numFmtId="1000" quotePrefix="false">
      <alignment horizontal="center"/>
    </xf>
    <xf applyAlignment="true" applyBorder="true" applyFill="true" applyFont="true" applyNumberFormat="true" borderId="1" fillId="18" fontId="1" numFmtId="1000" quotePrefix="false">
      <alignment horizontal="center"/>
    </xf>
    <xf applyBorder="true" applyFill="true" applyFont="true" applyNumberFormat="true" borderId="1" fillId="18" fontId="1" numFmtId="1004" quotePrefix="false"/>
    <xf applyAlignment="true" applyBorder="true" applyFill="true" applyFont="true" applyNumberFormat="true" borderId="1" fillId="18" fontId="1" numFmtId="1000" quotePrefix="false">
      <alignment horizontal="center" vertical="top"/>
    </xf>
    <xf applyAlignment="true" applyFill="true" applyFont="true" applyNumberFormat="true" borderId="0" fillId="17" fontId="1" numFmtId="1000" quotePrefix="false">
      <alignment horizontal="center"/>
    </xf>
    <xf applyFill="true" applyFont="true" applyNumberFormat="true" borderId="0" fillId="10" fontId="1" numFmtId="1000" quotePrefix="false"/>
    <xf applyAlignment="true" applyBorder="true" applyFill="true" applyFont="true" applyNumberFormat="true" borderId="1" fillId="10" fontId="1" numFmtId="1000" quotePrefix="false">
      <alignment horizontal="center"/>
    </xf>
    <xf applyAlignment="true" applyBorder="true" applyFill="true" applyFont="true" applyNumberFormat="true" borderId="1" fillId="10" fontId="1" numFmtId="1000" quotePrefix="false">
      <alignment horizontal="center" vertical="center"/>
    </xf>
    <xf applyBorder="true" applyFill="true" applyFont="true" applyNumberFormat="true" borderId="1" fillId="10" fontId="1" numFmtId="1000" quotePrefix="false"/>
    <xf applyAlignment="true" applyBorder="true" applyFill="true" applyFont="true" applyNumberFormat="true" borderId="1" fillId="10" fontId="1" numFmtId="1001" quotePrefix="false">
      <alignment horizontal="center" vertical="center"/>
    </xf>
    <xf applyBorder="true" applyFill="true" applyFont="true" applyNumberFormat="true" borderId="1" fillId="10" fontId="1" numFmtId="1002" quotePrefix="false"/>
    <xf applyAlignment="true" applyBorder="true" applyFill="true" applyFont="true" applyNumberFormat="true" borderId="1" fillId="10" fontId="1" numFmtId="1002" quotePrefix="false">
      <alignment vertical="center"/>
    </xf>
    <xf applyAlignment="true" applyBorder="true" applyFill="true" applyFont="true" applyNumberFormat="true" borderId="1" fillId="10" fontId="2" numFmtId="1000" quotePrefix="false">
      <alignment horizontal="center"/>
    </xf>
    <xf applyAlignment="true" applyBorder="true" applyFill="true" applyFont="true" applyNumberFormat="true" borderId="1" fillId="10" fontId="1" numFmtId="1004" quotePrefix="false">
      <alignment horizontal="center"/>
    </xf>
    <xf applyAlignment="true" applyBorder="true" applyFill="true" applyFont="true" applyNumberFormat="true" borderId="1" fillId="10" fontId="1" numFmtId="14" quotePrefix="false">
      <alignment horizontal="center"/>
    </xf>
    <xf applyAlignment="true" applyBorder="true" applyFill="true" applyFont="true" applyNumberFormat="true" borderId="1" fillId="10" fontId="1" numFmtId="14" quotePrefix="false">
      <alignment horizontal="center" vertical="center"/>
    </xf>
    <xf applyAlignment="true" applyBorder="true" applyFill="true" applyFont="true" applyNumberFormat="true" borderId="1" fillId="10" fontId="29" numFmtId="1000" quotePrefix="false">
      <alignment horizontal="center" vertical="center"/>
    </xf>
    <xf applyAlignment="true" applyBorder="true" applyFill="true" applyFont="true" applyNumberFormat="true" borderId="12" fillId="10" fontId="29" numFmtId="1000" quotePrefix="false">
      <alignment horizontal="center" vertical="center"/>
    </xf>
    <xf applyAlignment="true" applyBorder="true" applyFill="true" applyFont="true" applyNumberFormat="true" borderId="1" fillId="10" fontId="5" numFmtId="1000" quotePrefix="false">
      <alignment horizontal="center" vertical="center"/>
    </xf>
    <xf applyBorder="true" applyFill="true" applyFont="true" applyNumberFormat="true" borderId="1" fillId="10" fontId="1" numFmtId="1004" quotePrefix="false"/>
    <xf applyAlignment="true" applyBorder="true" applyFill="true" applyFont="true" applyNumberFormat="true" borderId="1" fillId="10" fontId="1" numFmtId="1000" quotePrefix="false">
      <alignment horizontal="center" vertical="top"/>
    </xf>
    <xf applyAlignment="true" applyFill="true" applyFont="true" applyNumberFormat="true" borderId="0" fillId="10" fontId="1" numFmtId="1000" quotePrefix="false">
      <alignment horizontal="center"/>
    </xf>
    <xf applyFill="true" applyFont="true" applyNumberFormat="true" borderId="0" fillId="10" fontId="12" numFmtId="1000" quotePrefix="false"/>
    <xf applyAlignment="true" applyBorder="true" applyFill="true" applyFont="true" applyNumberFormat="true" borderId="1" fillId="10" fontId="12" numFmtId="1000" quotePrefix="false">
      <alignment horizontal="center" vertical="top"/>
    </xf>
    <xf applyAlignment="true" applyBorder="true" applyFill="true" applyFont="true" applyNumberFormat="true" borderId="1" fillId="10" fontId="12" numFmtId="1000" quotePrefix="false">
      <alignment horizontal="center" vertical="center"/>
    </xf>
    <xf applyAlignment="true" applyBorder="true" applyFill="true" applyFont="true" applyNumberFormat="true" borderId="1" fillId="10" fontId="12" numFmtId="1001" quotePrefix="false">
      <alignment horizontal="center" vertical="center"/>
    </xf>
    <xf applyBorder="true" applyFill="true" applyFont="true" applyNumberFormat="true" borderId="1" fillId="10" fontId="12" numFmtId="1002" quotePrefix="false"/>
    <xf applyAlignment="true" applyBorder="true" applyFill="true" applyFont="true" applyNumberFormat="true" borderId="1" fillId="10" fontId="12" numFmtId="1002" quotePrefix="false">
      <alignment vertical="center"/>
    </xf>
    <xf applyAlignment="true" applyBorder="true" applyFill="true" applyFont="true" applyNumberFormat="true" borderId="1" fillId="10" fontId="12" numFmtId="1004" quotePrefix="false">
      <alignment horizontal="center" vertical="top"/>
    </xf>
    <xf applyAlignment="true" applyBorder="true" applyFill="true" applyFont="true" applyNumberFormat="true" borderId="1" fillId="10" fontId="12" numFmtId="14" quotePrefix="false">
      <alignment horizontal="center" vertical="top"/>
    </xf>
    <xf applyAlignment="true" applyBorder="true" applyFill="true" applyFont="true" applyNumberFormat="true" borderId="1" fillId="10" fontId="12" numFmtId="14" quotePrefix="false">
      <alignment horizontal="center" vertical="center"/>
    </xf>
    <xf applyAlignment="true" applyBorder="true" applyFill="true" applyFont="true" applyNumberFormat="true" borderId="1" fillId="10" fontId="16" numFmtId="1000" quotePrefix="false">
      <alignment horizontal="center" vertical="center"/>
    </xf>
    <xf applyAlignment="true" applyBorder="true" applyFill="true" applyFont="true" applyNumberFormat="true" borderId="12" fillId="10" fontId="16" numFmtId="1000" quotePrefix="false">
      <alignment horizontal="center" vertical="center"/>
    </xf>
    <xf applyBorder="true" applyFill="true" applyFont="true" applyNumberFormat="true" borderId="1" fillId="10" fontId="12" numFmtId="1004" quotePrefix="false"/>
    <xf applyAlignment="true" applyFill="true" applyFont="true" applyNumberFormat="true" borderId="0" fillId="10" fontId="12" numFmtId="1000" quotePrefix="false">
      <alignment horizontal="center" vertical="top"/>
    </xf>
    <xf applyAlignment="true" applyBorder="true" applyFont="true" applyNumberFormat="true" borderId="1" fillId="0" fontId="1" numFmtId="1004" quotePrefix="false">
      <alignment horizontal="center" vertical="top"/>
    </xf>
    <xf applyAlignment="true" applyBorder="true" applyFill="true" applyFont="true" applyNumberFormat="true" borderId="1" fillId="17" fontId="1" numFmtId="14" quotePrefix="false">
      <alignment horizontal="center" vertical="top"/>
    </xf>
    <xf applyAlignment="true" applyBorder="true" applyFill="true" applyFont="true" applyNumberFormat="true" borderId="1" fillId="17" fontId="1" numFmtId="1000" quotePrefix="false">
      <alignment horizontal="center" vertical="top"/>
    </xf>
    <xf applyAlignment="true" applyBorder="true" applyFill="true" applyFont="true" applyNumberFormat="true" borderId="1" fillId="26" fontId="1" numFmtId="1000" quotePrefix="false">
      <alignment horizontal="center" vertical="center"/>
    </xf>
    <xf applyAlignment="true" applyFill="true" applyFont="true" applyNumberFormat="true" borderId="0" fillId="17" fontId="1" numFmtId="1000" quotePrefix="false">
      <alignment horizontal="center" vertical="top"/>
    </xf>
    <xf applyAlignment="true" applyFont="true" applyNumberFormat="true" borderId="0" fillId="0" fontId="1" numFmtId="1000" quotePrefix="false">
      <alignment horizontal="center" vertical="top"/>
    </xf>
    <xf applyAlignment="true" applyBorder="true" applyFill="true" applyFont="true" applyNumberFormat="true" borderId="1" fillId="27" fontId="1" numFmtId="1000" quotePrefix="false">
      <alignment horizontal="center" vertical="center"/>
    </xf>
    <xf applyAlignment="true" applyBorder="true" applyFill="true" applyFont="true" applyNumberFormat="true" borderId="1" fillId="26" fontId="5" numFmtId="1000" quotePrefix="false">
      <alignment horizontal="center" vertical="center"/>
    </xf>
    <xf applyAlignment="true" applyBorder="true" applyFill="true" applyFont="true" applyNumberFormat="true" borderId="1" fillId="10" fontId="6" numFmtId="1000" quotePrefix="false">
      <alignment horizontal="center" vertical="center"/>
    </xf>
    <xf applyAlignment="true" applyBorder="true" applyFill="true" applyFont="true" applyNumberFormat="true" borderId="1" fillId="10" fontId="1" numFmtId="1004" quotePrefix="false">
      <alignment horizontal="center" vertical="top"/>
    </xf>
    <xf applyAlignment="true" applyFill="true" applyFont="true" applyNumberFormat="true" borderId="0" fillId="10" fontId="1" numFmtId="1000" quotePrefix="false">
      <alignment horizontal="center" vertical="top"/>
    </xf>
    <xf applyAlignment="true" applyBorder="true" applyFill="true" applyFont="true" applyNumberFormat="true" borderId="1" fillId="14" fontId="6" numFmtId="1000" quotePrefix="false">
      <alignment horizontal="center" vertical="center"/>
    </xf>
    <xf applyAlignment="true" applyBorder="true" applyFont="true" applyNumberFormat="true" borderId="1" fillId="0" fontId="6" numFmtId="1000" quotePrefix="false">
      <alignment horizontal="center" vertical="center"/>
    </xf>
    <xf applyAlignment="true" applyBorder="true" applyFill="true" applyFont="true" applyNumberFormat="true" borderId="1" fillId="4" fontId="6" numFmtId="1000" quotePrefix="false">
      <alignment horizontal="center" vertical="center"/>
    </xf>
    <xf applyAlignment="true" applyBorder="true" applyFill="true" applyFont="true" applyNumberFormat="true" borderId="1" fillId="28" fontId="6" numFmtId="1000" quotePrefix="false">
      <alignment horizontal="center" vertical="center"/>
    </xf>
    <xf applyAlignment="true" applyBorder="true" applyFill="true" applyFont="true" applyNumberFormat="true" borderId="1" fillId="13" fontId="6" numFmtId="1000" quotePrefix="false">
      <alignment horizontal="center" vertical="center"/>
    </xf>
    <xf applyFont="true" applyNumberFormat="true" borderId="0" fillId="0" fontId="30" numFmtId="1000" quotePrefix="false"/>
    <xf applyBorder="true" applyFill="true" applyFont="true" applyNumberFormat="true" borderId="1" fillId="6" fontId="7" numFmtId="1000" quotePrefix="false"/>
    <xf applyAlignment="true" applyBorder="true" applyFont="true" applyNumberFormat="true" borderId="11" fillId="0" fontId="7" numFmtId="1000" quotePrefix="false">
      <alignment horizontal="right" vertical="top"/>
    </xf>
    <xf applyBorder="true" applyFill="true" applyFont="true" applyNumberFormat="true" borderId="1" fillId="6" fontId="28" numFmtId="1000" quotePrefix="false"/>
    <xf applyAlignment="true" applyBorder="true" applyFill="true" applyFont="true" applyNumberFormat="true" borderId="1" fillId="6" fontId="28" numFmtId="1001" quotePrefix="false">
      <alignment horizontal="left" vertical="center" wrapText="true"/>
    </xf>
    <xf applyAlignment="true" applyFill="true" applyFont="true" applyNumberFormat="true" borderId="0" fillId="6" fontId="28" numFmtId="1001" quotePrefix="false">
      <alignment horizontal="left" vertical="center" wrapText="true"/>
    </xf>
    <xf applyAlignment="true" applyBorder="true" applyFill="true" applyFont="true" applyNumberFormat="true" borderId="1" fillId="6" fontId="21" numFmtId="1000" quotePrefix="false">
      <alignment wrapText="true"/>
    </xf>
    <xf applyAlignment="true" applyFill="true" applyFont="true" applyNumberFormat="true" borderId="0" fillId="6" fontId="21" numFmtId="1000" quotePrefix="false">
      <alignment wrapText="true"/>
    </xf>
    <xf applyAlignment="true" applyBorder="true" applyFill="true" applyFont="true" applyNumberFormat="true" borderId="1" fillId="28" fontId="9" numFmtId="1000" quotePrefix="false">
      <alignment horizontal="center" vertical="center"/>
    </xf>
    <xf applyAlignment="true" applyBorder="true" applyFill="true" applyFont="true" applyNumberFormat="true" borderId="13" fillId="15" fontId="11" numFmtId="1000" quotePrefix="false">
      <alignment horizontal="center" vertical="center"/>
    </xf>
    <xf applyAlignment="true" applyFont="true" applyNumberFormat="true" borderId="0" fillId="0" fontId="7" numFmtId="1000" quotePrefix="false">
      <alignment horizontal="center" wrapText="true"/>
    </xf>
    <xf applyAlignment="true" applyBorder="true" applyFill="true" applyFont="true" applyNumberFormat="true" borderId="1" fillId="28" fontId="9" numFmtId="1000" quotePrefix="false">
      <alignment vertical="center"/>
    </xf>
    <xf applyAlignment="true" applyBorder="true" applyFill="true" applyFont="true" applyNumberFormat="true" borderId="15" fillId="6" fontId="9" numFmtId="1000" quotePrefix="false">
      <alignment horizontal="center" vertical="center"/>
    </xf>
    <xf applyAlignment="true" applyBorder="true" applyFill="true" applyFont="true" applyNumberFormat="true" borderId="1" fillId="5" fontId="7" numFmtId="1000" quotePrefix="false">
      <alignment horizontal="center" vertical="center"/>
    </xf>
    <xf applyAlignment="true" applyBorder="true" applyFill="true" applyFont="true" applyNumberFormat="true" borderId="1" fillId="5" fontId="31" numFmtId="1000" quotePrefix="false">
      <alignment horizontal="center" vertical="center"/>
    </xf>
    <xf applyAlignment="true" applyFont="true" applyNumberFormat="true" borderId="0" fillId="0" fontId="9" numFmtId="1000" quotePrefix="false">
      <alignment horizontal="center" vertical="center"/>
    </xf>
    <xf applyAlignment="true" applyBorder="true" applyFill="true" applyFont="true" applyNumberFormat="true" borderId="15" fillId="6" fontId="12" numFmtId="1000" quotePrefix="false">
      <alignment horizontal="center" vertical="center"/>
    </xf>
    <xf applyAlignment="true" applyBorder="true" applyFill="true" applyFont="true" applyNumberFormat="true" borderId="1" fillId="29" fontId="9" numFmtId="1000" quotePrefix="false">
      <alignment horizontal="center" vertical="center"/>
    </xf>
    <xf applyAlignment="true" applyBorder="true" applyFill="true" applyFont="true" applyNumberFormat="true" borderId="13" fillId="29" fontId="11" numFmtId="1000" quotePrefix="false">
      <alignment horizontal="center" vertical="center"/>
    </xf>
    <xf applyBorder="true" applyFill="true" applyFont="true" applyNumberFormat="true" borderId="1" fillId="5" fontId="8" numFmtId="1000" quotePrefix="false"/>
    <xf applyAlignment="true" applyBorder="true" applyFill="true" applyFont="true" applyNumberFormat="true" borderId="1" fillId="5" fontId="7" numFmtId="1000" quotePrefix="false">
      <alignment horizontal="center"/>
    </xf>
    <xf applyBorder="true" applyFill="true" applyFont="true" applyNumberFormat="true" borderId="1" fillId="5" fontId="31" numFmtId="1000" quotePrefix="false"/>
    <xf applyAlignment="true" applyBorder="true" applyFill="true" applyFont="true" applyNumberFormat="true" borderId="1" fillId="5" fontId="31" numFmtId="1000" quotePrefix="false">
      <alignment horizontal="center"/>
    </xf>
    <xf applyBorder="true" applyFill="true" applyFont="true" applyNumberFormat="true" borderId="1" fillId="5" fontId="7" numFmtId="1000" quotePrefix="false"/>
    <xf applyAlignment="true" applyBorder="true" applyFill="true" applyFont="true" applyNumberFormat="true" borderId="8" fillId="28" fontId="9" numFmtId="1000" quotePrefix="false">
      <alignment vertical="center"/>
    </xf>
    <xf applyAlignment="true" applyBorder="true" applyFont="true" applyNumberFormat="true" borderId="8" fillId="0" fontId="9" numFmtId="1000" quotePrefix="false">
      <alignment horizontal="center" vertical="center"/>
    </xf>
    <xf applyAlignment="true" applyBorder="true" applyFill="true" applyFont="true" applyNumberFormat="true" borderId="16" fillId="15" fontId="11" numFmtId="1000" quotePrefix="false">
      <alignment horizontal="center" vertical="center"/>
    </xf>
    <xf applyAlignment="true" applyBorder="true" applyFill="true" applyFont="true" applyNumberFormat="true" borderId="8" fillId="15" fontId="11" numFmtId="1000" quotePrefix="false">
      <alignment vertical="center"/>
    </xf>
    <xf applyAlignment="true" applyBorder="true" applyFill="true" applyFont="true" applyNumberFormat="true" borderId="8" fillId="15" fontId="11" numFmtId="1000" quotePrefix="false">
      <alignment horizontal="center" vertical="center"/>
    </xf>
    <xf applyAlignment="true" applyBorder="true" applyFill="true" applyFont="true" applyNumberFormat="true" borderId="1" fillId="13" fontId="32" numFmtId="1000" quotePrefix="false">
      <alignment horizontal="center" vertical="center" wrapText="true"/>
    </xf>
    <xf applyAlignment="true" applyBorder="true" applyFont="true" applyNumberFormat="true" borderId="1" fillId="0" fontId="17" numFmtId="1000" quotePrefix="false">
      <alignment horizontal="center" vertical="center" wrapText="true"/>
    </xf>
    <xf applyAlignment="true" applyBorder="true" applyFill="true" applyFont="true" applyNumberFormat="true" borderId="11" fillId="13" fontId="32" numFmtId="1000" quotePrefix="false">
      <alignment horizontal="center" vertical="center" wrapText="true"/>
    </xf>
    <xf applyAlignment="true" applyBorder="true" applyFont="true" applyNumberFormat="true" borderId="8" fillId="0" fontId="17" numFmtId="1000" quotePrefix="false">
      <alignment horizontal="center" vertical="center" wrapText="true"/>
    </xf>
    <xf applyAlignment="true" applyBorder="true" applyFont="true" applyNumberFormat="true" borderId="9" fillId="0" fontId="17" numFmtId="1000" quotePrefix="false">
      <alignment horizontal="center" vertical="center" wrapText="true"/>
    </xf>
    <xf applyAlignment="true" applyBorder="true" applyFont="true" applyNumberFormat="true" borderId="1" fillId="0" fontId="17" numFmtId="1004" quotePrefix="false">
      <alignment horizontal="center" vertical="center" wrapText="true"/>
    </xf>
    <xf applyAlignment="true" applyBorder="true" applyFont="true" applyNumberFormat="true" borderId="9" fillId="0" fontId="17" numFmtId="14" quotePrefix="false">
      <alignment horizontal="center" vertical="center" wrapText="true"/>
    </xf>
    <xf applyAlignment="true" applyBorder="true" applyFill="true" applyFont="true" applyNumberFormat="true" borderId="9" fillId="2" fontId="17" numFmtId="1004" quotePrefix="false">
      <alignment horizontal="center" vertical="center" wrapText="true"/>
    </xf>
    <xf applyAlignment="true" applyBorder="true" applyFill="true" applyFont="true" applyNumberFormat="true" borderId="9" fillId="2" fontId="17" numFmtId="1000" quotePrefix="false">
      <alignment horizontal="center" vertical="center" wrapText="true"/>
    </xf>
    <xf applyAlignment="true" applyBorder="true" applyFill="true" applyFont="true" applyNumberFormat="true" borderId="9" fillId="26" fontId="17" numFmtId="1002" quotePrefix="false">
      <alignment horizontal="center" vertical="center" wrapText="true"/>
    </xf>
    <xf applyAlignment="true" applyBorder="true" applyFont="true" applyNumberFormat="true" borderId="9" fillId="0" fontId="17" numFmtId="1002" quotePrefix="false">
      <alignment horizontal="center" vertical="center" wrapText="true"/>
    </xf>
    <xf applyAlignment="true" applyBorder="true" applyFill="true" applyFont="true" applyNumberFormat="true" borderId="1" fillId="2" fontId="32" numFmtId="1002" quotePrefix="false">
      <alignment horizontal="center" vertical="center" wrapText="true"/>
    </xf>
    <xf applyAlignment="true" applyFont="true" applyNumberFormat="true" borderId="0" fillId="0" fontId="17" numFmtId="1000" quotePrefix="false">
      <alignment horizontal="center" vertical="center" wrapText="true"/>
    </xf>
    <xf applyAlignment="true" applyBorder="true" applyFont="true" applyNumberFormat="true" borderId="1" fillId="0" fontId="17" numFmtId="14" quotePrefix="false">
      <alignment horizontal="center" vertical="center" wrapText="true"/>
    </xf>
    <xf applyAlignment="true" applyBorder="true" applyFill="true" applyFont="true" applyNumberFormat="true" borderId="1" fillId="2" fontId="17" numFmtId="1004" quotePrefix="false">
      <alignment horizontal="center" vertical="center" wrapText="true"/>
    </xf>
    <xf applyAlignment="true" applyBorder="true" applyFill="true" applyFont="true" applyNumberFormat="true" borderId="1" fillId="2" fontId="17" numFmtId="1000" quotePrefix="false">
      <alignment horizontal="center" vertical="center" wrapText="true"/>
    </xf>
    <xf applyAlignment="true" applyBorder="true" applyFill="true" applyFont="true" applyNumberFormat="true" borderId="1" fillId="26" fontId="17" numFmtId="1002" quotePrefix="false">
      <alignment horizontal="center" vertical="center" wrapText="true"/>
    </xf>
    <xf applyAlignment="true" applyBorder="true" applyFont="true" applyNumberFormat="true" borderId="1" fillId="0" fontId="17" numFmtId="1002" quotePrefix="false">
      <alignment horizontal="center" vertical="center" wrapText="true"/>
    </xf>
    <xf applyAlignment="true" applyBorder="true" applyFill="true" applyFont="true" applyNumberFormat="true" borderId="1" fillId="13" fontId="28" numFmtId="1000" quotePrefix="false">
      <alignment horizontal="center" vertical="center" wrapText="true"/>
    </xf>
    <xf applyAlignment="true" applyBorder="true" applyFont="true" applyNumberFormat="true" borderId="1" fillId="0" fontId="21" numFmtId="1000" quotePrefix="false">
      <alignment horizontal="center" vertical="center" wrapText="true"/>
    </xf>
    <xf applyAlignment="true" applyBorder="true" applyFont="true" applyNumberFormat="true" borderId="1" fillId="0" fontId="21" numFmtId="1004" quotePrefix="false">
      <alignment horizontal="center" vertical="center" wrapText="true"/>
    </xf>
    <xf applyAlignment="true" applyBorder="true" applyFont="true" applyNumberFormat="true" borderId="1" fillId="0" fontId="21" numFmtId="14" quotePrefix="false">
      <alignment horizontal="center" vertical="center" wrapText="true"/>
    </xf>
    <xf applyAlignment="true" applyBorder="true" applyFill="true" applyFont="true" applyNumberFormat="true" borderId="1" fillId="2" fontId="21" numFmtId="1004" quotePrefix="false">
      <alignment horizontal="center" vertical="center" wrapText="true"/>
    </xf>
    <xf applyAlignment="true" applyBorder="true" applyFill="true" applyFont="true" applyNumberFormat="true" borderId="1" fillId="2" fontId="21" numFmtId="1000" quotePrefix="false">
      <alignment horizontal="center" vertical="center" wrapText="true"/>
    </xf>
    <xf applyAlignment="true" applyBorder="true" applyFill="true" applyFont="true" applyNumberFormat="true" borderId="1" fillId="26" fontId="21" numFmtId="1002" quotePrefix="false">
      <alignment horizontal="center" vertical="center" wrapText="true"/>
    </xf>
    <xf applyAlignment="true" applyBorder="true" applyFont="true" applyNumberFormat="true" borderId="1" fillId="0" fontId="21" numFmtId="1002" quotePrefix="false">
      <alignment horizontal="center" vertical="center" wrapText="true"/>
    </xf>
    <xf applyAlignment="true" applyBorder="true" applyFont="true" applyNumberFormat="true" borderId="1" fillId="0" fontId="33" numFmtId="1002" quotePrefix="false">
      <alignment horizontal="center" vertical="center" wrapText="true"/>
    </xf>
    <xf applyAlignment="true" applyBorder="true" applyFont="true" applyNumberFormat="true" borderId="9" fillId="0" fontId="21" numFmtId="14" quotePrefix="false">
      <alignment horizontal="center" vertical="center" wrapText="true"/>
    </xf>
    <xf applyAlignment="true" applyBorder="true" applyFont="true" applyNumberFormat="true" borderId="9" fillId="0" fontId="17" numFmtId="1004" quotePrefix="false">
      <alignment horizontal="center" vertical="center" wrapText="true"/>
    </xf>
    <xf applyAlignment="true" applyBorder="true" applyFont="true" applyNumberFormat="true" borderId="9" fillId="0" fontId="21" numFmtId="1004" quotePrefix="false">
      <alignment horizontal="center" vertical="center" wrapText="true"/>
    </xf>
    <xf applyAlignment="true" applyBorder="true" applyFont="true" applyNumberFormat="true" borderId="13" fillId="0" fontId="17" numFmtId="1000" quotePrefix="false">
      <alignment horizontal="center" vertical="center" wrapText="true"/>
    </xf>
    <xf applyAlignment="true" applyBorder="true" applyFont="true" applyNumberFormat="true" borderId="9" fillId="0" fontId="21" numFmtId="1000" quotePrefix="false">
      <alignment horizontal="center" vertical="center" wrapText="true"/>
    </xf>
    <xf applyAlignment="true" applyBorder="true" applyFont="true" applyNumberFormat="true" borderId="13" fillId="0" fontId="21" numFmtId="1000" quotePrefix="false">
      <alignment horizontal="center" vertical="center" wrapText="true"/>
    </xf>
    <xf applyAlignment="true" applyBorder="true" applyFont="true" applyNumberFormat="true" borderId="1" fillId="0" fontId="33" numFmtId="1000" quotePrefix="false">
      <alignment horizontal="center" vertical="center" wrapText="true"/>
    </xf>
    <xf applyAlignment="true" applyBorder="true" applyFont="true" applyNumberFormat="true" borderId="17" fillId="0" fontId="17" numFmtId="1000" quotePrefix="false">
      <alignment horizontal="center" vertical="center" wrapText="true"/>
    </xf>
    <xf applyAlignment="true" applyBorder="true" applyFont="true" applyNumberFormat="true" borderId="1" fillId="0" fontId="34" numFmtId="1000" quotePrefix="false">
      <alignment horizontal="center" vertical="center" wrapText="true"/>
    </xf>
    <xf applyAlignment="true" applyBorder="true" applyFont="true" applyNumberFormat="true" borderId="11" fillId="0" fontId="17" numFmtId="1000" quotePrefix="false">
      <alignment horizontal="center" vertical="center" wrapText="true"/>
    </xf>
    <xf applyAlignment="true" applyBorder="true" applyFont="true" applyNumberFormat="true" borderId="8" fillId="0" fontId="21" numFmtId="1000" quotePrefix="false">
      <alignment horizontal="center" vertical="center" wrapText="true"/>
    </xf>
    <xf applyAlignment="true" applyBorder="true" applyFont="true" applyNumberFormat="true" borderId="1" fillId="0" fontId="25" numFmtId="1002" quotePrefix="false">
      <alignment horizontal="center" vertical="center" wrapText="true"/>
    </xf>
    <xf applyAlignment="true" applyBorder="true" applyFont="true" applyNumberFormat="true" borderId="8" fillId="0" fontId="17" numFmtId="14" quotePrefix="false">
      <alignment horizontal="center" vertical="center" wrapText="true"/>
    </xf>
    <xf applyAlignment="true" applyBorder="true" applyFont="true" applyNumberFormat="true" borderId="1" fillId="0" fontId="33" numFmtId="14" quotePrefix="false">
      <alignment horizontal="center" vertical="center" wrapText="true"/>
    </xf>
    <xf applyAlignment="true" applyFont="true" applyNumberFormat="true" borderId="0" fillId="0" fontId="21" numFmtId="14" quotePrefix="false">
      <alignment horizontal="center" vertical="center" wrapText="true"/>
    </xf>
    <xf applyAlignment="true" applyFont="true" applyNumberFormat="true" borderId="0" fillId="0" fontId="17" numFmtId="1002" quotePrefix="false">
      <alignment horizontal="center" vertical="center" wrapText="true"/>
    </xf>
    <xf applyAlignment="true" applyBorder="true" applyFill="true" applyFont="true" applyNumberFormat="true" borderId="8" fillId="26" fontId="17" numFmtId="1002" quotePrefix="false">
      <alignment horizontal="center" vertical="center" wrapText="true"/>
    </xf>
    <xf applyAlignment="true" applyBorder="true" applyFont="true" applyNumberFormat="true" borderId="8" fillId="0" fontId="1" numFmtId="1000" quotePrefix="false">
      <alignment horizontal="center" vertical="center" wrapText="true"/>
    </xf>
    <xf applyFont="true" applyNumberFormat="true" borderId="0" fillId="0" fontId="35" numFmtId="1000" quotePrefix="false"/>
    <xf applyFont="true" applyNumberFormat="true" borderId="0" fillId="0" fontId="36" numFmtId="1000" quotePrefix="false"/>
    <xf applyAlignment="true" applyBorder="true" applyFont="true" applyNumberFormat="true" borderId="9" fillId="0" fontId="30" numFmtId="1000" quotePrefix="false">
      <alignment horizontal="center" vertical="center" wrapText="true"/>
    </xf>
    <xf applyAlignment="true" applyBorder="true" applyFill="true" applyFont="true" applyNumberFormat="true" borderId="1" fillId="30" fontId="30" numFmtId="1004" quotePrefix="false">
      <alignment horizontal="center" vertical="center" wrapText="true"/>
    </xf>
    <xf applyAlignment="true" applyBorder="true" applyFill="true" applyFont="true" applyNumberFormat="true" borderId="12" fillId="30" fontId="37" numFmtId="1000" quotePrefix="false">
      <alignment horizontal="center" vertical="center" wrapText="true"/>
    </xf>
    <xf applyBorder="true" applyFill="true" applyFont="true" applyNumberFormat="true" borderId="1" fillId="30" fontId="30" numFmtId="1000" quotePrefix="false"/>
    <xf applyAlignment="true" applyBorder="true" applyFill="true" applyFont="true" applyNumberFormat="true" borderId="13" fillId="30" fontId="30" numFmtId="1000" quotePrefix="false">
      <alignment horizontal="center" vertical="center" wrapText="true"/>
    </xf>
    <xf applyAlignment="true" applyBorder="true" applyFill="true" applyFont="true" applyNumberFormat="true" borderId="1" fillId="30" fontId="30" numFmtId="1000" quotePrefix="false">
      <alignment horizontal="center" vertical="center" wrapText="true"/>
    </xf>
    <xf applyAlignment="true" applyBorder="true" applyFill="true" applyFont="true" applyNumberFormat="true" borderId="1" fillId="30" fontId="30" numFmtId="14" quotePrefix="false">
      <alignment horizontal="center" vertical="center" wrapText="true"/>
    </xf>
    <xf applyAlignment="true" applyBorder="true" applyFill="true" applyFont="true" applyNumberFormat="true" borderId="12" fillId="30" fontId="30" numFmtId="14" quotePrefix="false">
      <alignment horizontal="center" vertical="center" wrapText="true"/>
    </xf>
    <xf applyAlignment="true" applyBorder="true" applyFill="true" applyFont="true" applyNumberFormat="true" borderId="12" fillId="30" fontId="38" numFmtId="1000" quotePrefix="false">
      <alignment horizontal="center" vertical="center" wrapText="true"/>
    </xf>
    <xf applyAlignment="true" applyBorder="true" applyFill="true" applyFont="true" applyNumberFormat="true" borderId="1" fillId="30" fontId="30" numFmtId="1005" quotePrefix="false">
      <alignment horizontal="center" vertical="center" wrapText="true"/>
    </xf>
    <xf applyAlignment="true" applyBorder="true" applyFill="true" applyFont="true" applyNumberFormat="true" borderId="1" fillId="30" fontId="30" numFmtId="14" quotePrefix="false">
      <alignment horizontal="center" wrapText="true"/>
    </xf>
    <xf applyAlignment="true" applyBorder="true" applyFill="true" applyFont="true" applyNumberFormat="true" borderId="1" fillId="30" fontId="37" numFmtId="14" quotePrefix="false">
      <alignment horizontal="center" vertical="center" wrapText="true"/>
    </xf>
    <xf applyAlignment="true" applyBorder="true" applyFill="true" applyFont="true" applyNumberFormat="true" borderId="1" fillId="30" fontId="39" numFmtId="1004" quotePrefix="false">
      <alignment horizontal="center" vertical="center"/>
    </xf>
    <xf applyAlignment="true" applyBorder="true" applyFill="true" applyFont="true" applyNumberFormat="true" borderId="1" fillId="30" fontId="30" numFmtId="1000" quotePrefix="false">
      <alignment vertical="center" wrapText="true"/>
    </xf>
    <xf applyAlignment="true" applyBorder="true" applyFill="true" applyFont="true" applyNumberFormat="true" borderId="12" fillId="30" fontId="30" numFmtId="1000" quotePrefix="false">
      <alignment horizontal="center" vertical="center" wrapText="true"/>
    </xf>
    <xf applyAlignment="true" applyBorder="true" applyFill="true" applyFont="true" applyNumberFormat="true" borderId="1" fillId="30" fontId="40" numFmtId="1000" quotePrefix="false">
      <alignment horizontal="center"/>
    </xf>
    <xf applyAlignment="true" applyBorder="true" applyFill="true" applyFont="true" applyNumberFormat="true" borderId="13" fillId="30" fontId="30" numFmtId="14" quotePrefix="false">
      <alignment horizontal="center" vertical="center" wrapText="true"/>
    </xf>
    <xf applyAlignment="true" applyBorder="true" applyFill="true" applyFont="true" applyNumberFormat="true" borderId="8" fillId="30" fontId="37" numFmtId="14" quotePrefix="false">
      <alignment horizontal="center" vertical="center" wrapText="true"/>
    </xf>
    <xf applyAlignment="true" applyBorder="true" applyFill="true" applyFont="true" applyNumberFormat="true" borderId="8" fillId="30" fontId="30" numFmtId="1000" quotePrefix="false">
      <alignment horizontal="center" vertical="center" wrapText="true"/>
    </xf>
    <xf applyAlignment="true" applyBorder="true" applyFill="true" applyFont="true" applyNumberFormat="true" borderId="18" fillId="30" fontId="30" numFmtId="14" quotePrefix="false">
      <alignment horizontal="center" vertical="center" wrapText="true"/>
    </xf>
    <xf applyAlignment="true" applyBorder="true" applyFill="true" applyFont="true" applyNumberFormat="true" borderId="1" fillId="30" fontId="30" numFmtId="1001" quotePrefix="false">
      <alignment horizontal="center" vertical="center" wrapText="true"/>
    </xf>
    <xf applyAlignment="true" applyBorder="true" applyFill="true" applyFont="true" applyNumberFormat="true" borderId="12" fillId="30" fontId="30" numFmtId="1006" quotePrefix="false">
      <alignment horizontal="center" vertical="center" wrapText="true"/>
    </xf>
    <xf applyAlignment="true" applyBorder="true" applyFill="true" applyFont="true" applyNumberFormat="true" borderId="9" fillId="4" fontId="26" numFmtId="1000" quotePrefix="false">
      <alignment horizontal="center" vertical="center" wrapText="true"/>
    </xf>
    <xf applyAlignment="true" applyBorder="true" applyFill="true" applyFont="true" applyNumberFormat="true" borderId="9" fillId="18" fontId="26" numFmtId="1000" quotePrefix="false">
      <alignment horizontal="center" vertical="center" wrapText="true"/>
    </xf>
    <xf applyAlignment="true" applyBorder="true" applyFill="true" applyFont="true" applyNumberFormat="true" borderId="9" fillId="31" fontId="26" numFmtId="1000" quotePrefix="false">
      <alignment horizontal="center" vertical="center" wrapText="true"/>
    </xf>
    <xf applyAlignment="true" applyBorder="true" applyFill="true" applyFont="true" applyNumberFormat="true" borderId="9" fillId="18" fontId="26" numFmtId="1000" quotePrefix="false">
      <alignment horizontal="center" textRotation="90" vertical="center" wrapText="true"/>
    </xf>
    <xf applyAlignment="true" applyBorder="true" applyFill="true" applyFont="true" applyNumberFormat="true" borderId="11" fillId="4" fontId="26" numFmtId="1000" quotePrefix="false">
      <alignment horizontal="center" vertical="center" wrapText="true"/>
    </xf>
    <xf applyAlignment="true" applyBorder="true" applyFill="true" applyFont="true" applyNumberFormat="true" borderId="11" fillId="18" fontId="26" numFmtId="1000" quotePrefix="false">
      <alignment horizontal="center" vertical="center" wrapText="true"/>
    </xf>
    <xf applyAlignment="true" applyBorder="true" applyFill="true" applyFont="true" applyNumberFormat="true" borderId="11" fillId="31" fontId="26" numFmtId="1000" quotePrefix="false">
      <alignment horizontal="center" vertical="center" wrapText="true"/>
    </xf>
    <xf applyAlignment="true" applyBorder="true" applyFill="true" applyFont="true" applyNumberFormat="true" borderId="11" fillId="18" fontId="26" numFmtId="1000" quotePrefix="false">
      <alignment horizontal="center" textRotation="90" vertical="center" wrapText="true"/>
    </xf>
    <xf applyAlignment="true" applyBorder="true" applyFill="true" applyFont="true" applyNumberFormat="true" borderId="8" fillId="4" fontId="26" numFmtId="1000" quotePrefix="false">
      <alignment horizontal="center" vertical="center" wrapText="true"/>
    </xf>
    <xf applyAlignment="true" applyBorder="true" applyFill="true" applyFont="true" applyNumberFormat="true" borderId="8" fillId="18" fontId="26" numFmtId="1000" quotePrefix="false">
      <alignment horizontal="center" vertical="center" wrapText="true"/>
    </xf>
    <xf applyAlignment="true" applyBorder="true" applyFill="true" applyFont="true" applyNumberFormat="true" borderId="8" fillId="31" fontId="26" numFmtId="1000" quotePrefix="false">
      <alignment horizontal="center" vertical="center" wrapText="true"/>
    </xf>
    <xf applyAlignment="true" applyBorder="true" applyFill="true" applyFont="true" applyNumberFormat="true" borderId="8" fillId="18" fontId="26" numFmtId="1000" quotePrefix="false">
      <alignment horizontal="center" textRotation="90" vertical="center" wrapText="true"/>
    </xf>
    <xf applyAlignment="true" applyBorder="true" applyFill="true" applyFont="true" applyNumberFormat="true" borderId="1" fillId="3" fontId="26" numFmtId="1001" quotePrefix="false">
      <alignment horizontal="center" vertical="center" wrapText="true"/>
    </xf>
    <xf applyAlignment="true" applyBorder="true" applyFont="true" applyNumberFormat="true" borderId="1" fillId="0" fontId="26" numFmtId="1000" quotePrefix="false">
      <alignment horizontal="center" vertical="center" wrapText="true"/>
    </xf>
    <xf applyAlignment="true" applyBorder="true" applyFill="true" applyFont="true" applyNumberFormat="true" borderId="1" fillId="2" fontId="26" numFmtId="1000" quotePrefix="false">
      <alignment vertical="center"/>
    </xf>
    <xf applyAlignment="true" applyBorder="true" applyFont="true" applyNumberFormat="true" borderId="1" fillId="0" fontId="19" numFmtId="14" quotePrefix="false">
      <alignment horizontal="left" vertical="center"/>
    </xf>
    <xf applyAlignment="true" applyBorder="true" applyFill="true" applyFont="true" applyNumberFormat="true" borderId="1" fillId="32" fontId="19" numFmtId="1002" quotePrefix="false">
      <alignment horizontal="center" vertical="center" wrapText="true"/>
    </xf>
    <xf applyAlignment="true" applyBorder="true" applyFont="true" applyNumberFormat="true" borderId="1" fillId="0" fontId="26" numFmtId="1000" quotePrefix="false">
      <alignment vertical="center" wrapText="true"/>
    </xf>
    <xf applyAlignment="true" applyBorder="true" applyFont="true" applyNumberFormat="true" borderId="1" fillId="0" fontId="26" numFmtId="1000" quotePrefix="false">
      <alignment vertical="center"/>
    </xf>
    <xf applyAlignment="true" applyBorder="true" applyFont="true" applyNumberFormat="true" borderId="1" fillId="0" fontId="26" numFmtId="14" quotePrefix="false">
      <alignment horizontal="center" vertical="center" wrapText="true"/>
    </xf>
    <xf applyAlignment="true" applyBorder="true" applyFont="true" applyNumberFormat="true" borderId="1" fillId="0" fontId="26" numFmtId="1002" quotePrefix="false">
      <alignment horizontal="center" vertical="center" wrapText="true"/>
    </xf>
    <xf applyAlignment="true" applyBorder="true" applyFill="true" applyFont="true" applyNumberFormat="true" borderId="1" fillId="4" fontId="26" numFmtId="1001" quotePrefix="false">
      <alignment horizontal="center" vertical="center" wrapText="true"/>
    </xf>
    <xf applyAlignment="true" applyBorder="true" applyFont="true" applyNumberFormat="true" borderId="1" fillId="0" fontId="26" numFmtId="1007" quotePrefix="false">
      <alignment horizontal="center" vertical="center" wrapText="true"/>
    </xf>
    <xf applyAlignment="true" applyBorder="true" applyFont="true" applyNumberFormat="true" borderId="1" fillId="0" fontId="26" numFmtId="1002" quotePrefix="false">
      <alignment vertical="center" wrapText="true"/>
    </xf>
    <xf applyAlignment="true" applyBorder="true" applyFill="true" applyFont="true" applyNumberFormat="true" borderId="1" fillId="6" fontId="26" numFmtId="1002" quotePrefix="false">
      <alignment horizontal="center" vertical="center" wrapText="true"/>
    </xf>
    <xf applyAlignment="true" applyBorder="true" applyFont="true" applyNumberFormat="true" borderId="1" fillId="0" fontId="19" numFmtId="1002" quotePrefix="false">
      <alignment horizontal="center" vertical="center" wrapText="true"/>
    </xf>
    <xf applyAlignment="true" applyBorder="true" applyFont="true" applyNumberFormat="true" borderId="1" fillId="0" fontId="26" numFmtId="14" quotePrefix="false">
      <alignment vertical="center"/>
    </xf>
    <xf applyAlignment="true" applyBorder="true" applyFill="true" applyFont="true" applyNumberFormat="true" borderId="1" fillId="2" fontId="26" numFmtId="1000" quotePrefix="false">
      <alignment vertical="center" wrapText="true"/>
    </xf>
    <xf applyAlignment="true" applyBorder="true" applyFill="true" applyFont="true" applyNumberFormat="true" borderId="1" fillId="2" fontId="26" numFmtId="1004" quotePrefix="false">
      <alignment horizontal="center" vertical="center" wrapText="true"/>
    </xf>
    <xf applyAlignment="true" applyBorder="true" applyFont="true" applyNumberFormat="true" borderId="1" fillId="0" fontId="19" numFmtId="14" quotePrefix="false">
      <alignment horizontal="left" vertical="center" wrapText="true"/>
    </xf>
    <xf applyAlignment="true" applyBorder="true" applyFont="true" applyNumberFormat="true" borderId="1" fillId="0" fontId="26" numFmtId="1002" quotePrefix="false">
      <alignment horizontal="left" vertical="center" wrapText="true"/>
    </xf>
    <xf applyAlignment="true" applyBorder="true" applyFill="true" applyFont="true" applyNumberFormat="true" borderId="1" fillId="2" fontId="26" numFmtId="1002" quotePrefix="false">
      <alignment horizontal="center" vertical="center" wrapText="true"/>
    </xf>
    <xf applyAlignment="true" applyBorder="true" applyFont="true" applyNumberFormat="true" borderId="1" fillId="0" fontId="26" numFmtId="14" quotePrefix="false">
      <alignment vertical="center" wrapText="true"/>
    </xf>
    <xf applyAlignment="true" applyBorder="true" applyFont="true" applyNumberFormat="true" borderId="1" fillId="0" fontId="19" numFmtId="14" quotePrefix="false">
      <alignment vertical="center" wrapText="true"/>
    </xf>
    <xf applyAlignment="true" applyBorder="true" applyFont="true" applyNumberFormat="true" borderId="1" fillId="0" fontId="19" numFmtId="1002" quotePrefix="false">
      <alignment horizontal="left" vertical="center"/>
    </xf>
    <xf applyAlignment="true" applyBorder="true" applyFill="true" applyFont="true" applyNumberFormat="true" borderId="1" fillId="2" fontId="26" numFmtId="14" quotePrefix="false">
      <alignment vertical="center"/>
    </xf>
    <xf applyAlignment="true" applyBorder="true" applyFont="true" applyNumberFormat="true" borderId="1" fillId="0" fontId="19" numFmtId="14" quotePrefix="false">
      <alignment vertical="center"/>
    </xf>
    <xf applyAlignment="true" applyBorder="true" applyFill="true" applyFont="true" applyNumberFormat="true" borderId="1" fillId="2" fontId="26" numFmtId="1002" quotePrefix="false">
      <alignment vertical="center" wrapText="true"/>
    </xf>
    <xf applyBorder="true" applyFont="true" applyNumberFormat="true" borderId="1" fillId="0" fontId="26" numFmtId="1000" quotePrefix="false"/>
    <xf applyAlignment="true" applyBorder="true" applyFill="true" applyFont="true" applyNumberFormat="true" borderId="1" fillId="2" fontId="26" numFmtId="14" quotePrefix="false">
      <alignment horizontal="left" vertical="center" wrapText="true"/>
    </xf>
    <xf applyAlignment="true" applyBorder="true" applyFill="true" applyFont="true" applyNumberFormat="true" borderId="1" fillId="2" fontId="26" numFmtId="1000" quotePrefix="false">
      <alignment horizontal="left" vertical="center"/>
    </xf>
    <xf applyAlignment="true" applyBorder="true" applyFont="true" applyNumberFormat="true" borderId="1" fillId="0" fontId="26" numFmtId="1000" quotePrefix="false">
      <alignment horizontal="left" vertical="center"/>
    </xf>
    <xf applyAlignment="true" applyBorder="true" applyFont="true" applyNumberFormat="true" borderId="1" fillId="0" fontId="20" numFmtId="1000" quotePrefix="false">
      <alignment horizontal="center" vertical="center" wrapText="true"/>
    </xf>
    <xf applyAlignment="true" applyBorder="true" applyFill="true" applyFont="true" applyNumberFormat="true" borderId="1" fillId="2" fontId="20" numFmtId="1000" quotePrefix="false">
      <alignment vertical="center"/>
    </xf>
    <xf applyAlignment="true" applyBorder="true" applyFont="true" applyNumberFormat="true" borderId="1" fillId="0" fontId="20" numFmtId="1000" quotePrefix="false">
      <alignment vertical="center"/>
    </xf>
    <xf applyAlignment="true" applyBorder="true" applyFont="true" applyNumberFormat="true" borderId="1" fillId="0" fontId="20" numFmtId="1002" quotePrefix="false">
      <alignment horizontal="center" vertical="center" wrapText="true"/>
    </xf>
    <xf applyAlignment="true" applyBorder="true" applyFont="true" applyNumberFormat="true" borderId="1" fillId="0" fontId="20" numFmtId="1000" quotePrefix="false">
      <alignment vertical="center" wrapText="true"/>
    </xf>
    <xf applyAlignment="true" applyBorder="true" applyFill="true" applyFont="true" applyNumberFormat="true" borderId="1" fillId="2" fontId="20" numFmtId="1002" quotePrefix="false">
      <alignment horizontal="center" vertical="center" wrapText="true"/>
    </xf>
    <xf applyAlignment="true" applyBorder="true" applyFill="true" applyFont="true" applyNumberFormat="true" borderId="1" fillId="4" fontId="20" numFmtId="1001" quotePrefix="false">
      <alignment horizontal="center" vertical="center" wrapText="true"/>
    </xf>
    <xf applyAlignment="true" applyBorder="true" applyFont="true" applyNumberFormat="true" borderId="1" fillId="0" fontId="20" numFmtId="1007" quotePrefix="false">
      <alignment horizontal="center" vertical="center" wrapText="true"/>
    </xf>
    <xf applyAlignment="true" applyBorder="true" applyFont="true" applyNumberFormat="true" borderId="1" fillId="0" fontId="1" numFmtId="1000" quotePrefix="false">
      <alignment wrapText="true"/>
    </xf>
    <xf applyAlignment="true" applyBorder="true" applyFont="true" applyNumberFormat="true" borderId="1" fillId="0" fontId="30" numFmtId="1000" quotePrefix="false">
      <alignment horizontal="center"/>
    </xf>
    <xf applyAlignment="true" applyBorder="true" applyFont="true" applyNumberFormat="true" borderId="1" fillId="0" fontId="30" numFmtId="1000" quotePrefix="false">
      <alignment horizontal="center" vertical="center"/>
    </xf>
    <xf applyBorder="true" applyFill="true" applyFont="true" applyNumberFormat="true" borderId="1" fillId="2" fontId="30" numFmtId="1000" quotePrefix="false"/>
    <xf applyBorder="true" applyFont="true" applyNumberFormat="true" borderId="1" fillId="0" fontId="30" numFmtId="1000" quotePrefix="false"/>
    <xf applyBorder="true" applyFill="true" applyFont="true" applyNumberFormat="true" borderId="1" fillId="6" fontId="30" numFmtId="1000" quotePrefix="false"/>
    <xf applyFill="true" applyFont="true" applyNumberFormat="true" borderId="0" fillId="6" fontId="19" numFmtId="1000" quotePrefix="false"/>
    <xf applyAlignment="true" applyBorder="true" applyFill="true" applyFont="true" applyNumberFormat="true" borderId="1" fillId="10" fontId="7" numFmtId="1000" quotePrefix="false">
      <alignment horizontal="center"/>
    </xf>
    <xf applyAlignment="true" applyBorder="true" applyFill="true" applyFont="true" applyNumberFormat="true" borderId="1" fillId="10" fontId="7" numFmtId="1000" quotePrefix="false">
      <alignment horizontal="center" vertical="center"/>
    </xf>
    <xf applyAlignment="true" applyBorder="true" applyFill="true" applyFont="true" applyNumberFormat="true" borderId="1" fillId="10" fontId="7" numFmtId="1001" quotePrefix="false">
      <alignment horizontal="center" vertical="center"/>
    </xf>
    <xf applyBorder="true" applyFill="true" applyFont="true" applyNumberFormat="true" borderId="1" fillId="10" fontId="7" numFmtId="1002" quotePrefix="false"/>
    <xf applyAlignment="true" applyBorder="true" applyFont="true" applyNumberFormat="true" borderId="1" fillId="0" fontId="7" numFmtId="1004" quotePrefix="false">
      <alignment horizontal="center"/>
    </xf>
    <xf applyBorder="true" applyFont="true" applyNumberFormat="true" borderId="1" fillId="0" fontId="7" numFmtId="1004" quotePrefix="false"/>
    <xf applyAlignment="true" applyBorder="true" applyFont="true" applyNumberFormat="true" borderId="1" fillId="0" fontId="21" numFmtId="1002" quotePrefix="false">
      <alignment horizontal="right" vertical="center" wrapText="true"/>
    </xf>
    <xf applyAlignment="true" applyBorder="true" applyFill="true" applyFont="true" applyNumberFormat="true" borderId="1" fillId="18" fontId="7" numFmtId="1000" quotePrefix="false">
      <alignment horizontal="center" vertical="center"/>
    </xf>
    <xf applyAlignment="true" applyBorder="true" applyFont="true" applyNumberFormat="true" borderId="1" fillId="0" fontId="7" numFmtId="14" quotePrefix="false">
      <alignment horizontal="center"/>
    </xf>
    <xf applyAlignment="true" applyBorder="true" applyFont="true" applyNumberFormat="true" borderId="1" fillId="0" fontId="7" numFmtId="1000" quotePrefix="false">
      <alignment horizontal="left"/>
    </xf>
    <xf applyBorder="true" applyFill="true" applyFont="true" applyNumberFormat="true" borderId="1" fillId="18" fontId="7" numFmtId="1004" quotePrefix="false"/>
    <xf applyBorder="true" applyFont="true" applyNumberFormat="true" borderId="1" fillId="0" fontId="7" numFmtId="1003" quotePrefix="false"/>
    <xf applyAlignment="true" applyBorder="true" applyFont="true" applyNumberFormat="true" borderId="1" fillId="0" fontId="7" numFmtId="1001" quotePrefix="false">
      <alignment horizontal="center"/>
    </xf>
    <xf applyAlignment="true" applyFont="true" applyNumberFormat="true" borderId="0" fillId="0" fontId="7" numFmtId="1000" quotePrefix="false">
      <alignment horizontal="center"/>
    </xf>
    <xf applyAlignment="true" applyBorder="true" applyFill="true" applyFont="true" applyNumberFormat="true" borderId="1" fillId="24" fontId="7" numFmtId="1004" quotePrefix="false">
      <alignment horizontal="center"/>
    </xf>
    <xf applyAlignment="true" applyBorder="true" applyFill="true" applyFont="true" applyNumberFormat="true" borderId="1" fillId="24" fontId="7" numFmtId="14" quotePrefix="false">
      <alignment horizontal="center"/>
    </xf>
    <xf applyAlignment="true" applyBorder="true" applyFill="true" applyFont="true" applyNumberFormat="true" borderId="1" fillId="24" fontId="7" numFmtId="1000" quotePrefix="false">
      <alignment horizontal="left"/>
    </xf>
    <xf applyAlignment="true" applyBorder="true" applyFill="true" applyFont="true" applyNumberFormat="true" borderId="1" fillId="16" fontId="7" numFmtId="1000" quotePrefix="false">
      <alignment horizontal="center" vertical="center"/>
    </xf>
    <xf applyAlignment="true" applyBorder="true" applyFill="true" applyFont="true" applyNumberFormat="true" borderId="1" fillId="18" fontId="21" numFmtId="1000" quotePrefix="false">
      <alignment horizontal="center" vertical="center" wrapText="true"/>
    </xf>
    <xf applyAlignment="true" applyBorder="true" applyFill="true" applyFont="true" applyNumberFormat="true" borderId="1" fillId="18" fontId="21" numFmtId="1002" quotePrefix="false">
      <alignment horizontal="right" vertical="center" wrapText="true"/>
    </xf>
    <xf applyAlignment="true" applyBorder="true" applyFill="true" applyFont="true" applyNumberFormat="true" borderId="1" fillId="18" fontId="21" numFmtId="14" quotePrefix="false">
      <alignment horizontal="center" vertical="center" wrapText="true"/>
    </xf>
    <xf applyBorder="true" applyFill="true" applyFont="true" applyNumberFormat="true" borderId="1" fillId="10" fontId="17" numFmtId="1003" quotePrefix="false"/>
    <xf applyAlignment="true" applyBorder="true" applyFont="true" applyNumberFormat="true" borderId="1" fillId="0" fontId="17" numFmtId="1000" quotePrefix="false">
      <alignment horizontal="left" vertical="center" wrapText="true"/>
    </xf>
    <xf applyAlignment="true" applyBorder="true" applyFill="true" applyFont="true" applyNumberFormat="true" borderId="1" fillId="23" fontId="7" numFmtId="1000" quotePrefix="false">
      <alignment horizontal="center"/>
    </xf>
    <xf applyAlignment="true" applyBorder="true" applyFill="true" applyFont="true" applyNumberFormat="true" borderId="1" fillId="23" fontId="21" numFmtId="1000" quotePrefix="false">
      <alignment horizontal="center" vertical="center" wrapText="true"/>
    </xf>
    <xf applyAlignment="true" applyBorder="true" applyFill="true" applyFont="true" applyNumberFormat="true" borderId="1" fillId="23" fontId="21" numFmtId="1002" quotePrefix="false">
      <alignment horizontal="right" vertical="center" wrapText="true"/>
    </xf>
    <xf applyAlignment="true" applyBorder="true" applyFill="true" applyFont="true" applyNumberFormat="true" borderId="1" fillId="23" fontId="21" numFmtId="14" quotePrefix="false">
      <alignment horizontal="center" vertical="center" wrapText="true"/>
    </xf>
    <xf applyAlignment="true" applyBorder="true" applyFill="true" applyFont="true" applyNumberFormat="true" borderId="1" fillId="23" fontId="7" numFmtId="1000" quotePrefix="false">
      <alignment horizontal="center" vertical="center"/>
    </xf>
    <xf applyBorder="true" applyFill="true" applyFont="true" applyNumberFormat="true" borderId="1" fillId="18" fontId="7" numFmtId="1000" quotePrefix="false"/>
    <xf applyAlignment="true" applyBorder="true" applyFont="true" applyNumberFormat="true" borderId="1" fillId="0" fontId="7" numFmtId="1001" quotePrefix="false">
      <alignment horizontal="center" vertical="center"/>
    </xf>
    <xf applyBorder="true" applyFont="true" applyNumberFormat="true" borderId="1" fillId="0" fontId="7" numFmtId="1002" quotePrefix="false"/>
    <xf applyAlignment="true" applyBorder="true" applyFont="true" applyNumberFormat="true" borderId="1" fillId="0" fontId="9" numFmtId="1001" quotePrefix="false">
      <alignment horizontal="center" vertical="center"/>
    </xf>
    <xf applyBorder="true" applyFont="true" applyNumberFormat="true" borderId="1" fillId="0" fontId="9" numFmtId="1002" quotePrefix="false"/>
    <xf applyAlignment="true" applyBorder="true" applyFill="true" applyFont="true" applyNumberFormat="true" borderId="1" fillId="2" fontId="9" numFmtId="1000" quotePrefix="false">
      <alignment horizontal="center"/>
    </xf>
    <xf applyAlignment="true" applyBorder="true" applyFont="true" applyNumberFormat="true" borderId="1" fillId="0" fontId="9" numFmtId="1004" quotePrefix="false">
      <alignment horizontal="center"/>
    </xf>
    <xf applyBorder="true" applyFont="true" applyNumberFormat="true" borderId="1" fillId="0" fontId="9" numFmtId="1004" quotePrefix="false"/>
    <xf applyAlignment="true" applyBorder="true" applyFont="true" applyNumberFormat="true" borderId="1" fillId="0" fontId="12" numFmtId="1000" quotePrefix="false">
      <alignment horizontal="center" vertical="center" wrapText="true"/>
    </xf>
    <xf applyAlignment="true" applyBorder="true" applyFont="true" applyNumberFormat="true" borderId="1" fillId="0" fontId="12" numFmtId="1002" quotePrefix="false">
      <alignment horizontal="right" vertical="center" wrapText="true"/>
    </xf>
    <xf applyAlignment="true" applyBorder="true" applyFill="true" applyFont="true" applyNumberFormat="true" borderId="1" fillId="18" fontId="9" numFmtId="1000" quotePrefix="false">
      <alignment horizontal="center" vertical="center"/>
    </xf>
    <xf applyAlignment="true" applyBorder="true" applyFill="true" applyFont="true" applyNumberFormat="true" borderId="1" fillId="24" fontId="9" numFmtId="1004" quotePrefix="false">
      <alignment horizontal="center"/>
    </xf>
    <xf applyAlignment="true" applyBorder="true" applyFill="true" applyFont="true" applyNumberFormat="true" borderId="1" fillId="24" fontId="9" numFmtId="14" quotePrefix="false">
      <alignment horizontal="center"/>
    </xf>
    <xf applyAlignment="true" applyBorder="true" applyFill="true" applyFont="true" applyNumberFormat="true" borderId="1" fillId="24" fontId="9" numFmtId="1000" quotePrefix="false">
      <alignment horizontal="left"/>
    </xf>
    <xf applyAlignment="true" applyBorder="true" applyFill="true" applyFont="true" applyNumberFormat="true" borderId="1" fillId="16" fontId="9" numFmtId="1000" quotePrefix="false">
      <alignment horizontal="center" vertical="center"/>
    </xf>
    <xf applyAlignment="true" applyBorder="true" applyFill="true" applyFont="true" applyNumberFormat="true" borderId="1" fillId="18" fontId="9" numFmtId="1000" quotePrefix="false">
      <alignment horizontal="center"/>
    </xf>
    <xf applyAlignment="true" applyBorder="true" applyFont="true" applyNumberFormat="true" borderId="1" fillId="0" fontId="9" numFmtId="1003" quotePrefix="false">
      <alignment horizontal="center"/>
    </xf>
    <xf applyBorder="true" applyFill="true" applyFont="true" applyNumberFormat="true" borderId="1" fillId="18" fontId="9" numFmtId="1004" quotePrefix="false"/>
    <xf applyBorder="true" applyFont="true" applyNumberFormat="true" borderId="1" fillId="0" fontId="9" numFmtId="1003" quotePrefix="false"/>
    <xf applyAlignment="true" applyBorder="true" applyFont="true" applyNumberFormat="true" borderId="1" fillId="0" fontId="9" numFmtId="1001" quotePrefix="false">
      <alignment horizontal="center"/>
    </xf>
    <xf applyAlignment="true" applyFont="true" applyNumberFormat="true" borderId="0" fillId="0" fontId="9" numFmtId="1000" quotePrefix="false">
      <alignment horizontal="center"/>
    </xf>
    <xf applyFill="true" applyFont="true" applyNumberFormat="true" borderId="0" fillId="33" fontId="9" numFmtId="1000" quotePrefix="false"/>
    <xf applyAlignment="true" applyBorder="true" applyFill="true" applyFont="true" applyNumberFormat="true" borderId="1" fillId="33" fontId="9" numFmtId="1000" quotePrefix="false">
      <alignment horizontal="center"/>
    </xf>
    <xf applyAlignment="true" applyBorder="true" applyFill="true" applyFont="true" applyNumberFormat="true" borderId="1" fillId="33" fontId="9" numFmtId="1000" quotePrefix="false">
      <alignment horizontal="center" vertical="center"/>
    </xf>
    <xf applyBorder="true" applyFill="true" applyFont="true" applyNumberFormat="true" borderId="1" fillId="33" fontId="9" numFmtId="1000" quotePrefix="false"/>
    <xf applyAlignment="true" applyBorder="true" applyFill="true" applyFont="true" applyNumberFormat="true" borderId="1" fillId="33" fontId="9" numFmtId="1001" quotePrefix="false">
      <alignment horizontal="center" vertical="center"/>
    </xf>
    <xf applyBorder="true" applyFill="true" applyFont="true" applyNumberFormat="true" borderId="1" fillId="33" fontId="9" numFmtId="1002" quotePrefix="false"/>
    <xf applyAlignment="true" applyBorder="true" applyFill="true" applyFont="true" applyNumberFormat="true" borderId="1" fillId="33" fontId="9" numFmtId="1004" quotePrefix="false">
      <alignment horizontal="center"/>
    </xf>
    <xf applyBorder="true" applyFill="true" applyFont="true" applyNumberFormat="true" borderId="1" fillId="33" fontId="9" numFmtId="1004" quotePrefix="false"/>
    <xf applyAlignment="true" applyBorder="true" applyFill="true" applyFont="true" applyNumberFormat="true" borderId="1" fillId="33" fontId="12" numFmtId="1000" quotePrefix="false">
      <alignment horizontal="center" vertical="center" wrapText="true"/>
    </xf>
    <xf applyAlignment="true" applyBorder="true" applyFill="true" applyFont="true" applyNumberFormat="true" borderId="1" fillId="33" fontId="12" numFmtId="1002" quotePrefix="false">
      <alignment horizontal="right" vertical="center" wrapText="true"/>
    </xf>
    <xf applyAlignment="true" applyBorder="true" applyFill="true" applyFont="true" applyNumberFormat="true" borderId="1" fillId="33" fontId="9" numFmtId="14" quotePrefix="false">
      <alignment horizontal="center"/>
    </xf>
    <xf applyAlignment="true" applyBorder="true" applyFill="true" applyFont="true" applyNumberFormat="true" borderId="1" fillId="33" fontId="9" numFmtId="1000" quotePrefix="false">
      <alignment horizontal="left"/>
    </xf>
    <xf applyAlignment="true" applyBorder="true" applyFill="true" applyFont="true" applyNumberFormat="true" borderId="1" fillId="33" fontId="9" numFmtId="1003" quotePrefix="false">
      <alignment horizontal="center"/>
    </xf>
    <xf applyBorder="true" applyFill="true" applyFont="true" applyNumberFormat="true" borderId="1" fillId="33" fontId="9" numFmtId="1003" quotePrefix="false"/>
    <xf applyAlignment="true" applyBorder="true" applyFill="true" applyFont="true" applyNumberFormat="true" borderId="1" fillId="33" fontId="9" numFmtId="1001" quotePrefix="false">
      <alignment horizontal="center"/>
    </xf>
    <xf applyAlignment="true" applyFill="true" applyFont="true" applyNumberFormat="true" borderId="0" fillId="33" fontId="9" numFmtId="1000" quotePrefix="false">
      <alignment horizontal="center"/>
    </xf>
    <xf applyAlignment="true" applyBorder="true" applyFill="true" applyFont="true" applyNumberFormat="true" borderId="1" fillId="33" fontId="13" numFmtId="1000" quotePrefix="false">
      <alignment horizontal="center"/>
    </xf>
    <xf applyAlignment="true" applyBorder="true" applyFill="true" applyFont="true" applyNumberFormat="true" borderId="1" fillId="33" fontId="13" numFmtId="1000" quotePrefix="false">
      <alignment horizontal="center" vertical="center"/>
    </xf>
    <xf applyAlignment="true" applyBorder="true" applyFill="true" applyFont="true" applyNumberFormat="true" borderId="1" fillId="33" fontId="12" numFmtId="14" quotePrefix="false">
      <alignment horizontal="center" vertical="center" wrapText="true"/>
    </xf>
    <xf applyAlignment="true" applyBorder="true" applyFont="true" applyNumberFormat="true" borderId="1" fillId="0" fontId="9" numFmtId="14" quotePrefix="false">
      <alignment horizontal="center"/>
    </xf>
    <xf applyBorder="true" applyFill="true" applyFont="true" applyNumberFormat="true" borderId="1" fillId="2" fontId="13" numFmtId="1003" quotePrefix="false"/>
    <xf applyAlignment="true" applyBorder="true" applyFill="true" applyFont="true" applyNumberFormat="true" borderId="1" fillId="18" fontId="12" numFmtId="1000" quotePrefix="false">
      <alignment horizontal="center" vertical="center" wrapText="true"/>
    </xf>
    <xf applyAlignment="true" applyBorder="true" applyFill="true" applyFont="true" applyNumberFormat="true" borderId="1" fillId="18" fontId="12" numFmtId="1002" quotePrefix="false">
      <alignment horizontal="right" vertical="center" wrapText="true"/>
    </xf>
    <xf applyAlignment="true" applyBorder="true" applyFill="true" applyFont="true" applyNumberFormat="true" borderId="1" fillId="18" fontId="12" numFmtId="14" quotePrefix="false">
      <alignment horizontal="center" vertical="center" wrapText="true"/>
    </xf>
    <xf applyAlignment="true" applyBorder="true" applyFont="true" applyNumberFormat="true" borderId="1" fillId="0" fontId="13" numFmtId="1000" quotePrefix="false">
      <alignment horizontal="center"/>
    </xf>
    <xf applyAlignment="true" applyBorder="true" applyFont="true" applyNumberFormat="true" borderId="1" fillId="0" fontId="13" numFmtId="1000" quotePrefix="false">
      <alignment horizontal="center" vertical="center"/>
    </xf>
    <xf applyBorder="true" applyFill="true" applyFont="true" applyNumberFormat="true" borderId="1" fillId="2" fontId="12" numFmtId="1000" quotePrefix="false"/>
    <xf applyAlignment="true" applyBorder="true" applyFill="true" applyFont="true" applyNumberFormat="true" borderId="1" fillId="10" fontId="13" numFmtId="1000" quotePrefix="false">
      <alignment horizontal="center" vertical="center"/>
    </xf>
    <xf applyAlignment="true" applyBorder="true" applyFont="true" applyNumberFormat="true" borderId="1" fillId="0" fontId="12" numFmtId="1000" quotePrefix="false">
      <alignment horizontal="center"/>
    </xf>
    <xf applyAlignment="true" applyBorder="true" applyFont="true" applyNumberFormat="true" borderId="1" fillId="0" fontId="12" numFmtId="1000" quotePrefix="false">
      <alignment horizontal="center" vertical="center"/>
    </xf>
    <xf applyAlignment="true" applyBorder="true" applyFont="true" applyNumberFormat="true" borderId="1" fillId="0" fontId="12" numFmtId="1001" quotePrefix="false">
      <alignment horizontal="center" vertical="center"/>
    </xf>
    <xf applyBorder="true" applyFont="true" applyNumberFormat="true" borderId="1" fillId="0" fontId="12" numFmtId="1002" quotePrefix="false"/>
    <xf applyAlignment="true" applyBorder="true" applyFont="true" applyNumberFormat="true" borderId="1" fillId="0" fontId="14" numFmtId="1000" quotePrefix="false">
      <alignment horizontal="center" vertical="center"/>
    </xf>
    <xf applyAlignment="true" applyBorder="true" applyFont="true" applyNumberFormat="true" borderId="1" fillId="0" fontId="14" numFmtId="1004" quotePrefix="false">
      <alignment horizontal="center"/>
    </xf>
    <xf applyAlignment="true" applyBorder="true" applyFont="true" applyNumberFormat="true" borderId="1" fillId="0" fontId="14" numFmtId="1000" quotePrefix="false">
      <alignment horizontal="center"/>
    </xf>
    <xf applyBorder="true" applyFont="true" applyNumberFormat="true" borderId="1" fillId="0" fontId="14" numFmtId="1004" quotePrefix="false"/>
    <xf applyAlignment="true" applyBorder="true" applyFont="true" applyNumberFormat="true" borderId="1" fillId="0" fontId="14" numFmtId="1000" quotePrefix="false">
      <alignment horizontal="center" vertical="center" wrapText="true"/>
    </xf>
    <xf applyAlignment="true" applyBorder="true" applyFont="true" applyNumberFormat="true" borderId="1" fillId="0" fontId="14" numFmtId="1002" quotePrefix="false">
      <alignment horizontal="right" vertical="center" wrapText="true"/>
    </xf>
    <xf applyAlignment="true" applyBorder="true" applyFill="true" applyFont="true" applyNumberFormat="true" borderId="1" fillId="18" fontId="14" numFmtId="1000" quotePrefix="false">
      <alignment horizontal="center" vertical="center"/>
    </xf>
    <xf applyAlignment="true" applyBorder="true" applyFill="true" applyFont="true" applyNumberFormat="true" borderId="1" fillId="24" fontId="14" numFmtId="1004" quotePrefix="false">
      <alignment horizontal="center"/>
    </xf>
    <xf applyAlignment="true" applyBorder="true" applyFill="true" applyFont="true" applyNumberFormat="true" borderId="1" fillId="24" fontId="14" numFmtId="14" quotePrefix="false">
      <alignment horizontal="center"/>
    </xf>
    <xf applyAlignment="true" applyBorder="true" applyFill="true" applyFont="true" applyNumberFormat="true" borderId="1" fillId="24" fontId="14" numFmtId="1000" quotePrefix="false">
      <alignment horizontal="left"/>
    </xf>
    <xf applyAlignment="true" applyBorder="true" applyFill="true" applyFont="true" applyNumberFormat="true" borderId="1" fillId="16" fontId="14" numFmtId="1000" quotePrefix="false">
      <alignment horizontal="center" vertical="center"/>
    </xf>
    <xf applyAlignment="true" applyBorder="true" applyFill="true" applyFont="true" applyNumberFormat="true" borderId="1" fillId="18" fontId="14" numFmtId="1000" quotePrefix="false">
      <alignment horizontal="center"/>
    </xf>
    <xf applyAlignment="true" applyBorder="true" applyFont="true" applyNumberFormat="true" borderId="1" fillId="0" fontId="14" numFmtId="1003" quotePrefix="false">
      <alignment horizontal="center"/>
    </xf>
    <xf applyBorder="true" applyFill="true" applyFont="true" applyNumberFormat="true" borderId="1" fillId="18" fontId="14" numFmtId="1004" quotePrefix="false"/>
    <xf applyBorder="true" applyFont="true" applyNumberFormat="true" borderId="1" fillId="0" fontId="14" numFmtId="1003" quotePrefix="false"/>
    <xf applyAlignment="true" applyBorder="true" applyFont="true" applyNumberFormat="true" borderId="1" fillId="0" fontId="14" numFmtId="1001" quotePrefix="false">
      <alignment horizontal="center"/>
    </xf>
    <xf applyAlignment="true" applyFont="true" applyNumberFormat="true" borderId="0" fillId="0" fontId="14" numFmtId="1000" quotePrefix="false">
      <alignment horizontal="center"/>
    </xf>
    <xf applyAlignment="true" applyBorder="true" applyFont="true" applyNumberFormat="true" borderId="1" fillId="0" fontId="12" numFmtId="1000" quotePrefix="false">
      <alignment horizontal="center" wrapText="true"/>
    </xf>
    <xf applyAlignment="true" applyBorder="true" applyFont="true" applyNumberFormat="true" borderId="1" fillId="0" fontId="12" numFmtId="1004" quotePrefix="false">
      <alignment horizontal="center"/>
    </xf>
    <xf applyBorder="true" applyFont="true" applyNumberFormat="true" borderId="1" fillId="0" fontId="12" numFmtId="1004" quotePrefix="false"/>
    <xf applyAlignment="true" applyBorder="true" applyFill="true" applyFont="true" applyNumberFormat="true" borderId="1" fillId="23" fontId="12" numFmtId="1000" quotePrefix="false">
      <alignment horizontal="center"/>
    </xf>
    <xf applyAlignment="true" applyBorder="true" applyFill="true" applyFont="true" applyNumberFormat="true" borderId="1" fillId="23" fontId="12" numFmtId="1000" quotePrefix="false">
      <alignment horizontal="center" vertical="center" wrapText="true"/>
    </xf>
    <xf applyAlignment="true" applyBorder="true" applyFill="true" applyFont="true" applyNumberFormat="true" borderId="1" fillId="23" fontId="12" numFmtId="1002" quotePrefix="false">
      <alignment horizontal="right" vertical="center" wrapText="true"/>
    </xf>
    <xf applyAlignment="true" applyBorder="true" applyFill="true" applyFont="true" applyNumberFormat="true" borderId="1" fillId="23" fontId="12" numFmtId="14" quotePrefix="false">
      <alignment horizontal="center" vertical="center" wrapText="true"/>
    </xf>
    <xf applyAlignment="true" applyBorder="true" applyFill="true" applyFont="true" applyNumberFormat="true" borderId="1" fillId="18" fontId="12" numFmtId="1000" quotePrefix="false">
      <alignment horizontal="center" vertical="center"/>
    </xf>
    <xf applyAlignment="true" applyBorder="true" applyFill="true" applyFont="true" applyNumberFormat="true" borderId="1" fillId="24" fontId="12" numFmtId="1004" quotePrefix="false">
      <alignment horizontal="center"/>
    </xf>
    <xf applyAlignment="true" applyBorder="true" applyFill="true" applyFont="true" applyNumberFormat="true" borderId="1" fillId="24" fontId="12" numFmtId="14" quotePrefix="false">
      <alignment horizontal="center"/>
    </xf>
    <xf applyAlignment="true" applyBorder="true" applyFill="true" applyFont="true" applyNumberFormat="true" borderId="1" fillId="24" fontId="12" numFmtId="1000" quotePrefix="false">
      <alignment horizontal="left"/>
    </xf>
    <xf applyAlignment="true" applyBorder="true" applyFill="true" applyFont="true" applyNumberFormat="true" borderId="1" fillId="16" fontId="12" numFmtId="1000" quotePrefix="false">
      <alignment horizontal="center" vertical="center"/>
    </xf>
    <xf applyAlignment="true" applyBorder="true" applyFill="true" applyFont="true" applyNumberFormat="true" borderId="1" fillId="18" fontId="12" numFmtId="1000" quotePrefix="false">
      <alignment horizontal="center"/>
    </xf>
    <xf applyAlignment="true" applyBorder="true" applyFont="true" applyNumberFormat="true" borderId="1" fillId="0" fontId="12" numFmtId="1003" quotePrefix="false">
      <alignment horizontal="center"/>
    </xf>
    <xf applyBorder="true" applyFill="true" applyFont="true" applyNumberFormat="true" borderId="1" fillId="18" fontId="12" numFmtId="1004" quotePrefix="false"/>
    <xf applyBorder="true" applyFont="true" applyNumberFormat="true" borderId="1" fillId="0" fontId="12" numFmtId="1003" quotePrefix="false"/>
    <xf applyAlignment="true" applyBorder="true" applyFont="true" applyNumberFormat="true" borderId="1" fillId="0" fontId="12" numFmtId="1001" quotePrefix="false">
      <alignment horizontal="center"/>
    </xf>
    <xf applyAlignment="true" applyFont="true" applyNumberFormat="true" borderId="0" fillId="0" fontId="12" numFmtId="1000" quotePrefix="false">
      <alignment horizontal="center"/>
    </xf>
    <xf applyAlignment="true" applyBorder="true" applyFill="true" applyFont="true" applyNumberFormat="true" borderId="1" fillId="23" fontId="9" numFmtId="1000" quotePrefix="false">
      <alignment horizontal="center"/>
    </xf>
    <xf applyAlignment="true" applyBorder="true" applyFill="true" applyFont="true" applyNumberFormat="true" borderId="1" fillId="23" fontId="9" numFmtId="1000" quotePrefix="false">
      <alignment horizontal="center" vertical="center"/>
    </xf>
    <xf applyAlignment="true" applyFont="true" applyNumberFormat="true" borderId="0" fillId="0" fontId="9" numFmtId="1000" quotePrefix="false">
      <alignment vertical="center"/>
    </xf>
    <xf applyAlignment="true" applyBorder="true" applyFill="true" applyFont="true" applyNumberFormat="true" borderId="1" fillId="2" fontId="9" numFmtId="1000" quotePrefix="false">
      <alignment vertical="center"/>
    </xf>
    <xf applyAlignment="true" applyBorder="true" applyFont="true" applyNumberFormat="true" borderId="1" fillId="0" fontId="9" numFmtId="1000" quotePrefix="false">
      <alignment horizontal="center" vertical="center" wrapText="true"/>
    </xf>
    <xf applyAlignment="true" applyBorder="true" applyFont="true" applyNumberFormat="true" borderId="1" fillId="0" fontId="9" numFmtId="1004" quotePrefix="false">
      <alignment horizontal="center" vertical="center"/>
    </xf>
    <xf applyAlignment="true" applyBorder="true" applyFont="true" applyNumberFormat="true" borderId="1" fillId="0" fontId="9" numFmtId="1004" quotePrefix="false">
      <alignment vertical="center"/>
    </xf>
    <xf applyAlignment="true" applyBorder="true" applyFill="true" applyFont="true" applyNumberFormat="true" borderId="1" fillId="24" fontId="9" numFmtId="1004" quotePrefix="false">
      <alignment horizontal="center" vertical="center"/>
    </xf>
    <xf applyAlignment="true" applyBorder="true" applyFill="true" applyFont="true" applyNumberFormat="true" borderId="1" fillId="24" fontId="9" numFmtId="14" quotePrefix="false">
      <alignment horizontal="center" vertical="center"/>
    </xf>
    <xf applyAlignment="true" applyBorder="true" applyFill="true" applyFont="true" applyNumberFormat="true" borderId="1" fillId="24" fontId="9" numFmtId="1000" quotePrefix="false">
      <alignment horizontal="left" vertical="center"/>
    </xf>
    <xf applyAlignment="true" applyBorder="true" applyFont="true" applyNumberFormat="true" borderId="1" fillId="0" fontId="9" numFmtId="1003" quotePrefix="false">
      <alignment horizontal="center" vertical="center"/>
    </xf>
    <xf applyAlignment="true" applyBorder="true" applyFill="true" applyFont="true" applyNumberFormat="true" borderId="1" fillId="18" fontId="9" numFmtId="1004" quotePrefix="false">
      <alignment vertical="center"/>
    </xf>
    <xf applyAlignment="true" applyBorder="true" applyFont="true" applyNumberFormat="true" borderId="1" fillId="0" fontId="12" numFmtId="1000" quotePrefix="false">
      <alignment horizontal="center" vertical="top"/>
    </xf>
    <xf applyAlignment="true" applyBorder="true" applyFont="true" applyNumberFormat="true" borderId="1" fillId="0" fontId="9" numFmtId="1000" quotePrefix="false">
      <alignment horizontal="center" wrapText="true"/>
    </xf>
    <xf applyAlignment="true" applyBorder="true" applyFont="true" applyNumberFormat="true" borderId="13" fillId="0" fontId="9" numFmtId="1000" quotePrefix="false">
      <alignment horizontal="center" vertical="center"/>
    </xf>
    <xf applyAlignment="true" applyBorder="true" applyFont="true" applyNumberFormat="true" borderId="6" fillId="0" fontId="9" numFmtId="1000" quotePrefix="false">
      <alignment horizontal="center" vertical="center"/>
    </xf>
    <xf applyAlignment="true" applyBorder="true" applyFont="true" applyNumberFormat="true" borderId="5" fillId="0" fontId="9" numFmtId="1000" quotePrefix="false">
      <alignment horizontal="center" vertical="center"/>
    </xf>
    <xf applyAlignment="true" applyBorder="true" applyFont="true" applyNumberFormat="true" borderId="5" fillId="0" fontId="9" numFmtId="1000" quotePrefix="false">
      <alignment horizontal="center"/>
    </xf>
    <xf applyAlignment="true" applyBorder="true" applyFill="true" applyFont="true" applyNumberFormat="true" borderId="1" fillId="10" fontId="12" numFmtId="1000" quotePrefix="false">
      <alignment horizontal="center" vertical="center" wrapText="true"/>
    </xf>
    <xf applyAlignment="true" applyBorder="true" applyFill="true" applyFont="true" applyNumberFormat="true" borderId="1" fillId="10" fontId="12" numFmtId="1002" quotePrefix="false">
      <alignment horizontal="right" vertical="center" wrapText="true"/>
    </xf>
    <xf applyAlignment="true" applyBorder="true" applyFill="true" applyFont="true" applyNumberFormat="true" borderId="1" fillId="10" fontId="9" numFmtId="1003" quotePrefix="false">
      <alignment horizontal="center"/>
    </xf>
    <xf applyBorder="true" applyFill="true" applyFont="true" applyNumberFormat="true" borderId="1" fillId="10" fontId="9" numFmtId="1003" quotePrefix="false"/>
    <xf applyAlignment="true" applyBorder="true" applyFill="true" applyFont="true" applyNumberFormat="true" borderId="1" fillId="10" fontId="9" numFmtId="1001" quotePrefix="false">
      <alignment horizontal="center"/>
    </xf>
    <xf applyBorder="true" applyFill="true" applyFont="true" applyNumberFormat="true" borderId="1" fillId="34" fontId="9" numFmtId="1000" quotePrefix="false"/>
    <xf applyAlignment="true" applyBorder="true" applyFill="true" applyFont="true" applyNumberFormat="true" borderId="1" fillId="25" fontId="9" numFmtId="1000" quotePrefix="false">
      <alignment horizontal="center"/>
    </xf>
    <xf applyAlignment="true" applyBorder="true" applyFill="true" applyFont="true" applyNumberFormat="true" borderId="1" fillId="18" fontId="9" numFmtId="1004" quotePrefix="false">
      <alignment horizontal="center"/>
    </xf>
    <xf applyAlignment="true" applyBorder="true" applyFill="true" applyFont="true" applyNumberFormat="true" borderId="1" fillId="17" fontId="9" numFmtId="14" quotePrefix="false">
      <alignment horizontal="center"/>
    </xf>
    <xf applyAlignment="true" applyBorder="true" applyFill="true" applyFont="true" applyNumberFormat="true" borderId="1" fillId="17" fontId="9" numFmtId="1000" quotePrefix="false">
      <alignment horizontal="center" vertical="center"/>
    </xf>
    <xf applyAlignment="true" applyBorder="true" applyFill="true" applyFont="true" applyNumberFormat="true" borderId="1" fillId="17" fontId="9" numFmtId="14" quotePrefix="false">
      <alignment horizontal="center" vertical="center"/>
    </xf>
    <xf applyAlignment="true" applyBorder="true" applyFill="true" applyFont="true" applyNumberFormat="true" borderId="1" fillId="17" fontId="9" numFmtId="1000" quotePrefix="false">
      <alignment horizontal="center"/>
    </xf>
    <xf applyAlignment="true" applyFill="true" applyFont="true" applyNumberFormat="true" borderId="0" fillId="17" fontId="9" numFmtId="1000" quotePrefix="false">
      <alignment horizontal="center"/>
    </xf>
    <xf applyFill="true" applyFont="true" applyNumberFormat="true" borderId="0" fillId="8" fontId="9" numFmtId="14" quotePrefix="false"/>
    <xf applyAlignment="true" applyBorder="true" applyFill="true" applyFont="true" applyNumberFormat="true" borderId="1" fillId="19" fontId="9" numFmtId="1000" quotePrefix="false">
      <alignment horizontal="center" vertical="center"/>
    </xf>
    <xf applyAlignment="true" applyBorder="true" applyFill="true" applyFont="true" applyNumberFormat="true" borderId="1" fillId="16" fontId="11" numFmtId="1000" quotePrefix="false">
      <alignment horizontal="center" vertical="center"/>
    </xf>
    <xf applyAlignment="true" applyBorder="true" applyFill="true" applyFont="true" applyNumberFormat="true" borderId="1" fillId="14" fontId="9" numFmtId="1000" quotePrefix="false">
      <alignment horizontal="center" vertical="center"/>
    </xf>
    <xf applyAlignment="true" applyBorder="true" applyFill="true" applyFont="true" applyNumberFormat="true" borderId="1" fillId="18" fontId="9" numFmtId="1000" quotePrefix="false">
      <alignment horizontal="center" vertical="top"/>
    </xf>
    <xf applyAlignment="true" applyBorder="true" applyFill="true" applyFont="true" applyNumberFormat="true" borderId="1" fillId="2" fontId="9" numFmtId="1000" quotePrefix="false">
      <alignment horizontal="center" vertical="top"/>
    </xf>
    <xf applyAlignment="true" applyBorder="true" applyFill="true" applyFont="true" applyNumberFormat="true" borderId="1" fillId="17" fontId="9" numFmtId="14" quotePrefix="false">
      <alignment horizontal="center" vertical="top"/>
    </xf>
    <xf applyAlignment="true" applyBorder="true" applyFill="true" applyFont="true" applyNumberFormat="true" borderId="1" fillId="17" fontId="9" numFmtId="1000" quotePrefix="false">
      <alignment horizontal="left" vertical="center"/>
    </xf>
    <xf applyAlignment="true" applyBorder="true" applyFill="true" applyFont="true" applyNumberFormat="true" borderId="1" fillId="17" fontId="9" numFmtId="1000" quotePrefix="false">
      <alignment horizontal="center" vertical="top"/>
    </xf>
    <xf applyAlignment="true" applyFont="true" applyNumberFormat="true" borderId="0" fillId="0" fontId="9" numFmtId="1000" quotePrefix="false">
      <alignment horizontal="center" vertical="top"/>
    </xf>
    <xf applyAlignment="true" applyBorder="true" applyFont="true" applyNumberFormat="true" borderId="1" fillId="0" fontId="9" numFmtId="1003" quotePrefix="false">
      <alignment horizontal="center" vertical="top"/>
    </xf>
    <xf applyAlignment="true" applyFill="true" applyFont="true" applyNumberFormat="true" borderId="0" fillId="17" fontId="9" numFmtId="1000" quotePrefix="false">
      <alignment horizontal="center" vertical="top"/>
    </xf>
    <xf applyAlignment="true" applyBorder="true" applyFill="true" applyFont="true" applyNumberFormat="true" borderId="1" fillId="14" fontId="14" numFmtId="1000" quotePrefix="false">
      <alignment horizontal="center" vertical="center"/>
    </xf>
    <xf applyAlignment="true" applyBorder="true" applyFill="true" applyFont="true" applyNumberFormat="true" borderId="1" fillId="2" fontId="12" numFmtId="1000" quotePrefix="false">
      <alignment horizontal="center"/>
    </xf>
    <xf applyAlignment="true" applyBorder="true" applyFill="true" applyFont="true" applyNumberFormat="true" borderId="1" fillId="17" fontId="12" numFmtId="14" quotePrefix="false">
      <alignment horizontal="center"/>
    </xf>
    <xf applyAlignment="true" applyBorder="true" applyFill="true" applyFont="true" applyNumberFormat="true" borderId="1" fillId="17" fontId="12" numFmtId="1000" quotePrefix="false">
      <alignment horizontal="left" vertical="center"/>
    </xf>
    <xf applyAlignment="true" applyBorder="true" applyFill="true" applyFont="true" applyNumberFormat="true" borderId="1" fillId="17" fontId="12" numFmtId="1000" quotePrefix="false">
      <alignment horizontal="center" vertical="center"/>
    </xf>
    <xf applyAlignment="true" applyBorder="true" applyFill="true" applyFont="true" applyNumberFormat="true" borderId="1" fillId="17" fontId="12" numFmtId="1000" quotePrefix="false">
      <alignment horizontal="center"/>
    </xf>
    <xf applyAlignment="true" applyBorder="true" applyFill="true" applyFont="true" applyNumberFormat="true" borderId="1" fillId="17" fontId="12" numFmtId="14" quotePrefix="false">
      <alignment horizontal="center" vertical="center"/>
    </xf>
    <xf applyAlignment="true" applyBorder="true" applyFill="true" applyFont="true" applyNumberFormat="true" borderId="1" fillId="19" fontId="12" numFmtId="1000" quotePrefix="false">
      <alignment horizontal="center" vertical="center"/>
    </xf>
    <xf applyAlignment="true" applyBorder="true" applyFill="true" applyFont="true" applyNumberFormat="true" borderId="1" fillId="16" fontId="16" numFmtId="1000" quotePrefix="false">
      <alignment horizontal="center" vertical="center"/>
    </xf>
    <xf applyAlignment="true" applyBorder="true" applyFill="true" applyFont="true" applyNumberFormat="true" borderId="1" fillId="14" fontId="12" numFmtId="1000" quotePrefix="false">
      <alignment horizontal="center" vertical="center"/>
    </xf>
    <xf applyAlignment="true" applyBorder="true" applyFont="true" applyNumberFormat="true" borderId="1" fillId="0" fontId="12" numFmtId="1000" quotePrefix="false">
      <alignment horizontal="left" vertical="center"/>
    </xf>
    <xf applyAlignment="true" applyFill="true" applyFont="true" applyNumberFormat="true" borderId="0" fillId="17" fontId="12" numFmtId="1000" quotePrefix="false">
      <alignment horizontal="center"/>
    </xf>
    <xf applyFill="true" applyFont="true" applyNumberFormat="true" borderId="0" fillId="8" fontId="12" numFmtId="14" quotePrefix="false"/>
    <xf applyAlignment="true" applyBorder="true" applyFont="true" applyNumberFormat="true" borderId="9" fillId="0" fontId="9" numFmtId="1000" quotePrefix="false">
      <alignment horizontal="center" vertical="top"/>
    </xf>
    <xf applyAlignment="true" applyBorder="true" applyFont="true" applyNumberFormat="true" borderId="9" fillId="0" fontId="9" numFmtId="1000" quotePrefix="false">
      <alignment horizontal="center" vertical="center"/>
    </xf>
    <xf applyBorder="true" applyFill="true" applyFont="true" applyNumberFormat="true" borderId="9" fillId="2" fontId="9" numFmtId="1000" quotePrefix="false"/>
    <xf applyAlignment="true" applyBorder="true" applyFont="true" applyNumberFormat="true" borderId="9" fillId="0" fontId="9" numFmtId="1001" quotePrefix="false">
      <alignment horizontal="center" vertical="center"/>
    </xf>
    <xf applyBorder="true" applyFont="true" applyNumberFormat="true" borderId="9" fillId="0" fontId="9" numFmtId="1002" quotePrefix="false"/>
    <xf applyAlignment="true" applyBorder="true" applyFill="true" applyFont="true" applyNumberFormat="true" borderId="9" fillId="2" fontId="9" numFmtId="1000" quotePrefix="false">
      <alignment horizontal="center" vertical="top"/>
    </xf>
    <xf applyAlignment="true" applyBorder="true" applyFill="true" applyFont="true" applyNumberFormat="true" borderId="9" fillId="18" fontId="9" numFmtId="1000" quotePrefix="false">
      <alignment horizontal="center" vertical="center"/>
    </xf>
    <xf applyAlignment="true" applyBorder="true" applyFill="true" applyFont="true" applyNumberFormat="true" borderId="9" fillId="17" fontId="9" numFmtId="14" quotePrefix="false">
      <alignment horizontal="center" vertical="top"/>
    </xf>
    <xf applyAlignment="true" applyBorder="true" applyFill="true" applyFont="true" applyNumberFormat="true" borderId="9" fillId="17" fontId="9" numFmtId="1000" quotePrefix="false">
      <alignment horizontal="center" vertical="center"/>
    </xf>
    <xf applyAlignment="true" applyBorder="true" applyFill="true" applyFont="true" applyNumberFormat="true" borderId="9" fillId="17" fontId="9" numFmtId="1000" quotePrefix="false">
      <alignment horizontal="center" vertical="top"/>
    </xf>
    <xf applyAlignment="true" applyBorder="true" applyFill="true" applyFont="true" applyNumberFormat="true" borderId="9" fillId="17" fontId="9" numFmtId="14" quotePrefix="false">
      <alignment horizontal="center" vertical="center"/>
    </xf>
    <xf applyAlignment="true" applyBorder="true" applyFill="true" applyFont="true" applyNumberFormat="true" borderId="9" fillId="19" fontId="9" numFmtId="1000" quotePrefix="false">
      <alignment horizontal="center" vertical="center"/>
    </xf>
    <xf applyAlignment="true" applyBorder="true" applyFill="true" applyFont="true" applyNumberFormat="true" borderId="9" fillId="16" fontId="9" numFmtId="1000" quotePrefix="false">
      <alignment horizontal="center" vertical="center"/>
    </xf>
    <xf applyAlignment="true" applyBorder="true" applyFill="true" applyFont="true" applyNumberFormat="true" borderId="9" fillId="16" fontId="11" numFmtId="1000" quotePrefix="false">
      <alignment horizontal="center" vertical="center"/>
    </xf>
    <xf applyAlignment="true" applyBorder="true" applyFill="true" applyFont="true" applyNumberFormat="true" borderId="19" fillId="16" fontId="11" numFmtId="1000" quotePrefix="false">
      <alignment horizontal="center" vertical="center"/>
    </xf>
    <xf applyAlignment="true" applyBorder="true" applyFill="true" applyFont="true" applyNumberFormat="true" borderId="9" fillId="27" fontId="9" numFmtId="1000" quotePrefix="false">
      <alignment horizontal="center" vertical="top"/>
    </xf>
    <xf applyAlignment="true" applyBorder="true" applyFill="true" applyFont="true" applyNumberFormat="true" borderId="9" fillId="14" fontId="9" numFmtId="1000" quotePrefix="false">
      <alignment horizontal="center" vertical="center"/>
    </xf>
    <xf applyAlignment="true" applyBorder="true" applyFill="true" applyFont="true" applyNumberFormat="true" borderId="9" fillId="3" fontId="9" numFmtId="1000" quotePrefix="false">
      <alignment horizontal="center" vertical="center"/>
    </xf>
    <xf applyAlignment="true" applyBorder="true" applyFont="true" applyNumberFormat="true" borderId="9" fillId="0" fontId="9" numFmtId="1000" quotePrefix="false">
      <alignment horizontal="left" vertical="center"/>
    </xf>
    <xf applyAlignment="true" applyBorder="true" applyFont="true" applyNumberFormat="true" borderId="9" fillId="0" fontId="9" numFmtId="1004" quotePrefix="false">
      <alignment horizontal="center" vertical="top"/>
    </xf>
    <xf applyAlignment="true" applyBorder="true" applyFill="true" applyFont="true" applyNumberFormat="true" borderId="9" fillId="18" fontId="9" numFmtId="1000" quotePrefix="false">
      <alignment horizontal="center" vertical="top"/>
    </xf>
    <xf applyAlignment="true" applyBorder="true" applyFont="true" applyNumberFormat="true" borderId="9" fillId="0" fontId="9" numFmtId="1003" quotePrefix="false">
      <alignment horizontal="center" vertical="top"/>
    </xf>
    <xf applyAlignment="true" applyBorder="true" applyFill="true" applyFont="true" applyNumberFormat="true" borderId="9" fillId="18" fontId="9" numFmtId="1004" quotePrefix="false">
      <alignment horizontal="center" vertical="top"/>
    </xf>
    <xf applyBorder="true" applyFill="true" applyFont="true" applyNumberFormat="true" borderId="1" fillId="18" fontId="9" numFmtId="1000" quotePrefix="false"/>
    <xf applyAlignment="true" applyBorder="true" applyFill="true" applyFont="true" applyNumberFormat="true" borderId="1" fillId="2" fontId="7" numFmtId="1000" quotePrefix="false">
      <alignment horizontal="center"/>
    </xf>
    <xf applyAlignment="true" applyBorder="true" applyFill="true" applyFont="true" applyNumberFormat="true" borderId="1" fillId="17" fontId="7" numFmtId="14" quotePrefix="false">
      <alignment horizontal="center"/>
    </xf>
    <xf applyAlignment="true" applyBorder="true" applyFill="true" applyFont="true" applyNumberFormat="true" borderId="1" fillId="17" fontId="7" numFmtId="1000" quotePrefix="false">
      <alignment horizontal="center" vertical="center"/>
    </xf>
    <xf applyAlignment="true" applyBorder="true" applyFill="true" applyFont="true" applyNumberFormat="true" borderId="1" fillId="17" fontId="7" numFmtId="14" quotePrefix="false">
      <alignment horizontal="center" vertical="center"/>
    </xf>
    <xf applyAlignment="true" applyBorder="true" applyFill="true" applyFont="true" applyNumberFormat="true" borderId="1" fillId="19" fontId="7" numFmtId="1000" quotePrefix="false">
      <alignment horizontal="center" vertical="center"/>
    </xf>
    <xf applyAlignment="true" applyBorder="true" applyFill="true" applyFont="true" applyNumberFormat="true" borderId="1" fillId="16" fontId="31" numFmtId="1000" quotePrefix="false">
      <alignment horizontal="center" vertical="center"/>
    </xf>
    <xf applyAlignment="true" applyBorder="true" applyFill="true" applyFont="true" applyNumberFormat="true" borderId="12" fillId="16" fontId="31" numFmtId="1000" quotePrefix="false">
      <alignment horizontal="center" vertical="center"/>
    </xf>
    <xf applyAlignment="true" applyBorder="true" applyFont="true" applyNumberFormat="true" borderId="1" fillId="0" fontId="25" numFmtId="1000" quotePrefix="false">
      <alignment horizontal="center" vertical="center"/>
    </xf>
    <xf applyAlignment="true" applyBorder="true" applyFill="true" applyFont="true" applyNumberFormat="true" borderId="1" fillId="20" fontId="7" numFmtId="1000" quotePrefix="false">
      <alignment horizontal="center" vertical="center"/>
    </xf>
    <xf applyAlignment="true" applyBorder="true" applyFill="true" applyFont="true" applyNumberFormat="true" borderId="1" fillId="21" fontId="7" numFmtId="14" quotePrefix="false">
      <alignment horizontal="center" vertical="center"/>
    </xf>
    <xf applyAlignment="true" applyBorder="true" applyFill="true" applyFont="true" applyNumberFormat="true" borderId="1" fillId="21" fontId="7" numFmtId="1000" quotePrefix="false">
      <alignment horizontal="center" vertical="center"/>
    </xf>
    <xf applyBorder="true" applyFill="true" applyFont="true" applyNumberFormat="true" borderId="1" fillId="35" fontId="7" numFmtId="1000" quotePrefix="false"/>
    <xf applyFont="true" applyNumberFormat="true" borderId="0" fillId="0" fontId="31" numFmtId="1000" quotePrefix="false"/>
    <xf applyAlignment="true" applyBorder="true" applyFill="true" applyFont="true" applyNumberFormat="true" borderId="1" fillId="10" fontId="19" numFmtId="1000" quotePrefix="false">
      <alignment vertical="center" wrapText="true"/>
    </xf>
    <xf applyBorder="true" applyFont="true" applyNumberFormat="true" borderId="1" fillId="0" fontId="1" numFmtId="1004" quotePrefix="false"/>
    <xf applyAlignment="true" applyBorder="true" applyFont="true" applyNumberFormat="true" borderId="1" fillId="0" fontId="6" numFmtId="1000" quotePrefix="false">
      <alignment horizontal="center" vertical="center" wrapText="true"/>
    </xf>
    <xf applyAlignment="true" applyBorder="true" applyFont="true" applyNumberFormat="true" borderId="1" fillId="0" fontId="6" numFmtId="1002" quotePrefix="false">
      <alignment horizontal="right" vertical="center" wrapText="true"/>
    </xf>
    <xf applyAlignment="true" applyBorder="true" applyFont="true" applyNumberFormat="true" borderId="1" fillId="0" fontId="2" numFmtId="1004" quotePrefix="false">
      <alignment horizontal="center"/>
    </xf>
    <xf applyAlignment="true" applyBorder="true" applyFont="true" applyNumberFormat="true" borderId="1" fillId="0" fontId="2" numFmtId="1000" quotePrefix="false">
      <alignment horizontal="left"/>
    </xf>
    <xf applyAlignment="true" applyBorder="true" applyFont="true" applyNumberFormat="true" borderId="1" fillId="0" fontId="1" numFmtId="1003" quotePrefix="false">
      <alignment horizontal="center"/>
    </xf>
    <xf applyBorder="true" applyFont="true" applyNumberFormat="true" borderId="1" fillId="0" fontId="1" numFmtId="1003" quotePrefix="false"/>
    <xf applyAlignment="true" applyBorder="true" applyFont="true" applyNumberFormat="true" borderId="1" fillId="0" fontId="1" numFmtId="1001" quotePrefix="false">
      <alignment horizontal="center"/>
    </xf>
    <xf applyAlignment="true" applyBorder="true" applyFill="true" applyFont="true" applyNumberFormat="true" borderId="1" fillId="8" fontId="19" numFmtId="1000" quotePrefix="false">
      <alignment horizontal="center"/>
    </xf>
    <xf applyAlignment="true" applyBorder="true" applyFill="true" applyFont="true" applyNumberFormat="true" borderId="1" fillId="8" fontId="19" numFmtId="1000" quotePrefix="false">
      <alignment horizontal="center" vertical="center"/>
    </xf>
    <xf applyBorder="true" applyFill="true" applyFont="true" applyNumberFormat="true" borderId="1" fillId="8" fontId="19" numFmtId="1000" quotePrefix="false"/>
    <xf applyAlignment="true" applyBorder="true" applyFill="true" applyFont="true" applyNumberFormat="true" borderId="1" fillId="8" fontId="19" numFmtId="1000" quotePrefix="false">
      <alignment vertical="center" wrapText="true"/>
    </xf>
    <xf applyAlignment="true" applyBorder="true" applyFill="true" applyFont="true" applyNumberFormat="true" borderId="1" fillId="8" fontId="19" numFmtId="1001" quotePrefix="false">
      <alignment horizontal="center" vertical="center"/>
    </xf>
    <xf applyAlignment="true" applyBorder="true" applyFill="true" applyFont="true" applyNumberFormat="true" borderId="1" fillId="8" fontId="19" numFmtId="1000" quotePrefix="false">
      <alignment wrapText="true"/>
    </xf>
    <xf applyAlignment="true" applyBorder="true" applyFill="true" applyFont="true" applyNumberFormat="true" borderId="1" fillId="8" fontId="19" numFmtId="1000" quotePrefix="false">
      <alignment vertical="center"/>
    </xf>
    <xf applyAlignment="true" applyBorder="true" applyFill="true" applyFont="true" applyNumberFormat="true" borderId="1" fillId="8" fontId="19" numFmtId="1000" quotePrefix="false">
      <alignment horizontal="center" vertical="center" wrapText="true"/>
    </xf>
    <xf applyAlignment="true" applyBorder="true" applyFill="true" applyFont="true" applyNumberFormat="true" borderId="1" fillId="9" fontId="19" numFmtId="1000" quotePrefix="false">
      <alignment vertical="center"/>
    </xf>
    <xf applyAlignment="true" applyBorder="true" applyFill="true" applyFont="true" applyNumberFormat="true" borderId="1" fillId="9" fontId="19" numFmtId="1000" quotePrefix="false">
      <alignment horizontal="center" vertical="center"/>
    </xf>
    <xf applyBorder="true" applyFill="true" applyFont="true" applyNumberFormat="true" borderId="1" fillId="9" fontId="19" numFmtId="1000" quotePrefix="false"/>
    <xf applyAlignment="true" applyBorder="true" applyFill="true" applyFont="true" applyNumberFormat="true" borderId="1" fillId="9" fontId="19" numFmtId="1000" quotePrefix="false">
      <alignment vertical="center" wrapText="true"/>
    </xf>
    <xf applyAlignment="true" applyBorder="true" applyFill="true" applyFont="true" applyNumberFormat="true" borderId="1" fillId="9" fontId="19" numFmtId="1001" quotePrefix="false">
      <alignment horizontal="center" vertical="center"/>
    </xf>
    <xf applyAlignment="true" applyBorder="true" applyFill="true" applyFont="true" applyNumberFormat="true" borderId="1" fillId="8" fontId="19" numFmtId="1003" quotePrefix="false">
      <alignment vertical="center" wrapText="true"/>
    </xf>
    <xf applyAlignment="true" applyBorder="true" applyFill="true" applyFont="true" applyNumberFormat="true" borderId="1" fillId="23" fontId="19" numFmtId="1000" quotePrefix="false">
      <alignment vertical="center" wrapText="true"/>
    </xf>
    <xf applyAlignment="true" applyBorder="true" applyFill="true" applyFont="true" applyNumberFormat="true" borderId="1" fillId="8" fontId="19" numFmtId="1003" quotePrefix="false">
      <alignment vertical="center"/>
    </xf>
    <xf applyAlignment="true" applyBorder="true" applyFont="true" applyNumberFormat="true" borderId="1" fillId="0" fontId="19" numFmtId="1000" quotePrefix="false">
      <alignment vertical="center"/>
    </xf>
    <xf applyAlignment="true" applyBorder="true" applyFont="true" applyNumberFormat="true" borderId="1" fillId="0" fontId="19" numFmtId="1000" quotePrefix="false">
      <alignment horizontal="center" vertical="center" wrapText="true"/>
    </xf>
    <xf applyAlignment="true" applyBorder="true" applyFont="true" applyNumberFormat="true" borderId="1" fillId="0" fontId="19" numFmtId="1003" quotePrefix="false">
      <alignment vertical="center"/>
    </xf>
    <xf applyAlignment="true" applyBorder="true" applyFont="true" applyNumberFormat="true" borderId="1" fillId="0" fontId="19" numFmtId="1003" quotePrefix="false">
      <alignment vertical="center" wrapText="true"/>
    </xf>
    <xf applyAlignment="true" applyBorder="true" applyFill="true" applyFont="true" applyNumberFormat="true" borderId="1" fillId="10" fontId="19" numFmtId="1000" quotePrefix="false">
      <alignment vertical="center"/>
    </xf>
    <xf applyAlignment="true" applyBorder="true" applyFill="true" applyFont="true" applyNumberFormat="true" borderId="1" fillId="10" fontId="19" numFmtId="1000" quotePrefix="false">
      <alignment horizontal="center" vertical="center" wrapText="true"/>
    </xf>
    <xf applyAlignment="true" applyBorder="true" applyFill="true" applyFont="true" applyNumberFormat="true" borderId="1" fillId="10" fontId="19" numFmtId="1003" quotePrefix="false">
      <alignment vertical="center"/>
    </xf>
    <xf applyAlignment="true" applyBorder="true" applyFill="true" applyFont="true" applyNumberFormat="true" borderId="1" fillId="10" fontId="41" numFmtId="1000" quotePrefix="false">
      <alignment vertical="center" wrapText="true"/>
    </xf>
    <xf applyAlignment="true" applyBorder="true" applyFont="true" applyNumberFormat="true" borderId="1" fillId="0" fontId="19" numFmtId="1000" quotePrefix="false">
      <alignment vertical="center" wrapText="true"/>
    </xf>
    <xf applyAlignment="true" applyBorder="true" applyFont="true" applyNumberFormat="true" borderId="11" fillId="0" fontId="19" numFmtId="1003" quotePrefix="false">
      <alignment vertical="center"/>
    </xf>
    <xf applyAlignment="true" applyBorder="true" applyFont="true" applyNumberFormat="true" borderId="1" fillId="0" fontId="23" numFmtId="1000" quotePrefix="false">
      <alignment horizontal="center" vertical="center"/>
    </xf>
    <xf applyBorder="true" applyFill="true" applyFont="true" applyNumberFormat="true" borderId="1" fillId="10" fontId="20" numFmtId="1000" quotePrefix="false"/>
    <xf applyAlignment="true" applyFont="true" applyNumberFormat="true" borderId="0" fillId="0" fontId="19" numFmtId="1000" quotePrefix="false">
      <alignment wrapText="true"/>
    </xf>
    <xf applyBorder="true" applyFont="true" applyNumberFormat="true" borderId="11" fillId="0" fontId="19" numFmtId="1000" quotePrefix="false"/>
    <xf applyAlignment="true" applyBorder="true" applyFont="true" applyNumberFormat="true" borderId="11" fillId="0" fontId="19" numFmtId="1000" quotePrefix="false">
      <alignment horizontal="center" vertical="center"/>
    </xf>
    <xf applyFill="true" applyFont="true" applyNumberFormat="true" borderId="0" fillId="8" fontId="19" numFmtId="1000" quotePrefix="false"/>
    <xf applyAlignment="true" applyFont="true" applyNumberFormat="true" borderId="0" fillId="0" fontId="7" numFmtId="1000" quotePrefix="false">
      <alignment vertical="center"/>
    </xf>
    <xf applyAlignment="true" applyBorder="true" applyFill="true" applyFont="true" applyNumberFormat="true" borderId="1" fillId="27" fontId="19" numFmtId="1000" quotePrefix="false">
      <alignment vertical="center"/>
    </xf>
    <xf applyAlignment="true" applyBorder="true" applyFill="true" applyFont="true" applyNumberFormat="true" borderId="1" fillId="27" fontId="7" numFmtId="1004" quotePrefix="false">
      <alignment horizontal="center" vertical="center"/>
    </xf>
    <xf applyAlignment="true" applyBorder="true" applyFont="true" applyNumberFormat="true" borderId="1" fillId="0" fontId="7" numFmtId="1004" quotePrefix="false">
      <alignment horizontal="center" vertical="center"/>
    </xf>
    <xf applyAlignment="true" applyBorder="true" applyFont="true" applyNumberFormat="true" borderId="1" fillId="0" fontId="7" numFmtId="1003" quotePrefix="false">
      <alignment horizontal="center" vertical="center"/>
    </xf>
    <xf applyAlignment="true" applyBorder="true" applyFill="true" applyFont="true" applyNumberFormat="true" borderId="1" fillId="18" fontId="7" numFmtId="1004" quotePrefix="false">
      <alignment vertical="center"/>
    </xf>
    <xf applyAlignment="true" applyBorder="true" applyFont="true" applyNumberFormat="true" borderId="1" fillId="0" fontId="7" numFmtId="1003" quotePrefix="false">
      <alignment vertical="center"/>
    </xf>
    <xf applyAlignment="true" applyFill="true" applyFont="true" applyNumberFormat="true" borderId="0" fillId="17" fontId="7" numFmtId="1000" quotePrefix="false">
      <alignment horizontal="center" vertical="center"/>
    </xf>
    <xf applyBorder="true" applyFill="true" applyFont="true" applyNumberFormat="true" borderId="1" fillId="27" fontId="19" numFmtId="1000" quotePrefix="false"/>
    <xf applyAlignment="true" applyBorder="true" applyFill="true" applyFont="true" applyNumberFormat="true" borderId="1" fillId="27" fontId="7" numFmtId="1000" quotePrefix="false">
      <alignment horizontal="center"/>
    </xf>
    <xf applyAlignment="true" applyBorder="true" applyFill="true" applyFont="true" applyNumberFormat="true" borderId="12" fillId="16" fontId="11" numFmtId="1000" quotePrefix="false">
      <alignment horizontal="center" vertical="center"/>
    </xf>
    <xf applyAlignment="true" applyBorder="true" applyFill="true" applyFont="true" applyNumberFormat="true" borderId="1" fillId="13" fontId="9" numFmtId="1000" quotePrefix="false">
      <alignment horizontal="center" vertical="center"/>
    </xf>
    <xf applyFill="true" applyFont="true" applyNumberFormat="true" borderId="0" fillId="18" fontId="9" numFmtId="1004" quotePrefix="false"/>
    <xf applyFont="true" applyNumberFormat="true" borderId="0" fillId="0" fontId="1" numFmtId="1002" quotePrefix="false"/>
    <xf applyAlignment="true" applyFont="true" applyNumberFormat="true" borderId="0" fillId="0" fontId="2" numFmtId="1000" quotePrefix="false">
      <alignment horizontal="center"/>
    </xf>
    <xf applyAlignment="true" applyFont="true" applyNumberFormat="true" borderId="0" fillId="0" fontId="1" numFmtId="14" quotePrefix="false">
      <alignment horizontal="center"/>
    </xf>
    <xf applyAlignment="true" applyFont="true" applyNumberFormat="true" borderId="0" fillId="0" fontId="1" numFmtId="1000" quotePrefix="false">
      <alignment horizontal="left"/>
    </xf>
    <xf applyFont="true" applyNumberFormat="true" borderId="0" fillId="0" fontId="1" numFmtId="1003" quotePrefix="false"/>
    <xf applyAlignment="true" applyFont="true" applyNumberFormat="true" borderId="0" fillId="0" fontId="1" numFmtId="1000" quotePrefix="false">
      <alignment horizontal="center" vertical="center" wrapText="true"/>
    </xf>
    <xf applyFill="true" applyFont="true" applyNumberFormat="true" borderId="0" fillId="8" fontId="1" numFmtId="1000" quotePrefix="false"/>
    <xf applyFill="true" applyFont="true" applyNumberFormat="true" borderId="0" fillId="18" fontId="1" numFmtId="1002" quotePrefix="false"/>
    <xf applyFill="true" applyFont="true" applyNumberFormat="true" borderId="0" fillId="18" fontId="1" numFmtId="14" quotePrefix="false"/>
    <xf applyFill="true" applyFont="true" applyNumberFormat="true" borderId="0" fillId="9" fontId="1" numFmtId="1000" quotePrefix="false"/>
    <xf applyFill="true" applyFont="true" applyNumberFormat="true" borderId="0" fillId="9" fontId="1" numFmtId="1002" quotePrefix="false"/>
    <xf applyFill="true" applyFont="true" applyNumberFormat="true" borderId="0" fillId="9" fontId="1" numFmtId="14" quotePrefix="false"/>
    <xf applyAlignment="true" applyFont="true" applyNumberFormat="true" borderId="0" fillId="0" fontId="1" numFmtId="1000" quotePrefix="false">
      <alignment horizontal="left" vertical="center"/>
    </xf>
    <xf applyFill="true" applyFont="true" applyNumberFormat="true" borderId="0" fillId="23" fontId="1" numFmtId="1000" quotePrefix="false"/>
    <xf applyFill="true" applyFont="true" applyNumberFormat="true" borderId="0" fillId="8" fontId="1" numFmtId="1002" quotePrefix="false"/>
    <xf applyFill="true" applyFont="true" applyNumberFormat="true" borderId="0" fillId="8" fontId="1" numFmtId="14" quotePrefix="false"/>
    <xf applyFill="true" applyFont="true" applyNumberFormat="true" borderId="0" fillId="23" fontId="1" numFmtId="1002" quotePrefix="false"/>
    <xf applyFill="true" applyFont="true" applyNumberFormat="true" borderId="0" fillId="23" fontId="1" numFmtId="14" quotePrefix="false"/>
    <xf applyFill="true" applyFont="true" applyNumberFormat="true" borderId="0" fillId="36" fontId="1" numFmtId="1000" quotePrefix="false"/>
    <xf applyAlignment="true" applyFill="true" applyFont="true" applyNumberFormat="true" borderId="0" fillId="10" fontId="1" numFmtId="1000" quotePrefix="false">
      <alignment horizontal="center" vertical="center"/>
    </xf>
    <xf applyFill="true" applyFont="true" applyNumberFormat="true" borderId="0" fillId="34" fontId="1" numFmtId="1000" quotePrefix="false"/>
    <xf applyAlignment="true" applyFill="true" applyFont="true" applyNumberFormat="true" borderId="0" fillId="23" fontId="1" numFmtId="1000" quotePrefix="false">
      <alignment horizontal="center" vertical="center"/>
    </xf>
    <xf applyAlignment="true" applyBorder="true" applyFont="true" applyNumberFormat="true" borderId="20" fillId="0" fontId="1" numFmtId="1000" quotePrefix="false">
      <alignment horizontal="center" vertical="center"/>
    </xf>
    <xf applyAlignment="true" applyBorder="true" applyFont="true" applyNumberFormat="true" borderId="1" fillId="0" fontId="1" numFmtId="1002" quotePrefix="false">
      <alignment horizontal="center" vertical="center" wrapText="true"/>
    </xf>
    <xf applyAlignment="true" applyBorder="true" applyFont="true" applyNumberFormat="true" borderId="1" fillId="0" fontId="2" numFmtId="1000" quotePrefix="false">
      <alignment horizontal="center" vertical="center" wrapText="true"/>
    </xf>
    <xf applyAlignment="true" applyBorder="true" applyFill="true" applyFont="true" applyNumberFormat="true" borderId="1" fillId="15" fontId="1" numFmtId="1000" quotePrefix="false">
      <alignment horizontal="center" vertical="center" wrapText="true"/>
    </xf>
    <xf applyAlignment="true" applyBorder="true" applyFill="true" applyFont="true" applyNumberFormat="true" borderId="6" fillId="15" fontId="1" numFmtId="1000" quotePrefix="false">
      <alignment horizontal="center" vertical="center" wrapText="true"/>
    </xf>
    <xf applyAlignment="true" applyBorder="true" applyFill="true" applyFont="true" applyNumberFormat="true" borderId="5" fillId="15" fontId="1" numFmtId="1000" quotePrefix="false">
      <alignment horizontal="center" vertical="center" wrapText="true"/>
    </xf>
    <xf applyAlignment="true" applyBorder="true" applyFill="true" applyFont="true" applyNumberFormat="true" borderId="1" fillId="18" fontId="1" numFmtId="1000" quotePrefix="false">
      <alignment horizontal="center" textRotation="90" vertical="center" wrapText="true"/>
    </xf>
    <xf applyAlignment="true" applyBorder="true" applyFill="true" applyFont="true" applyNumberFormat="true" borderId="1" fillId="24" fontId="1" numFmtId="1000" quotePrefix="false">
      <alignment horizontal="center" vertical="center" wrapText="true"/>
    </xf>
    <xf applyAlignment="true" applyBorder="true" applyFill="true" applyFont="true" applyNumberFormat="true" borderId="1" fillId="24" fontId="1" numFmtId="14" quotePrefix="false">
      <alignment horizontal="center" vertical="center" wrapText="true"/>
    </xf>
    <xf applyAlignment="true" applyBorder="true" applyFill="true" applyFont="true" applyNumberFormat="true" borderId="1" fillId="16" fontId="1" numFmtId="1000" quotePrefix="false">
      <alignment horizontal="center" vertical="center" wrapText="true"/>
    </xf>
    <xf applyAlignment="true" applyBorder="true" applyFill="true" applyFont="true" applyNumberFormat="true" borderId="6" fillId="16" fontId="1" numFmtId="1000" quotePrefix="false">
      <alignment horizontal="center" vertical="center" wrapText="true"/>
    </xf>
    <xf applyAlignment="true" applyBorder="true" applyFill="true" applyFont="true" applyNumberFormat="true" borderId="5" fillId="16" fontId="1" numFmtId="1000" quotePrefix="false">
      <alignment horizontal="center" vertical="center" wrapText="true"/>
    </xf>
    <xf applyAlignment="true" applyBorder="true" applyFont="true" applyNumberFormat="true" borderId="7" fillId="0" fontId="1" numFmtId="1002" quotePrefix="false">
      <alignment horizontal="center" vertical="center" wrapText="true"/>
    </xf>
    <xf applyAlignment="true" applyBorder="true" applyFont="true" applyNumberFormat="true" borderId="7" fillId="0" fontId="2" numFmtId="1000" quotePrefix="false">
      <alignment horizontal="center" vertical="center" wrapText="true"/>
    </xf>
    <xf applyAlignment="true" applyBorder="true" applyFill="true" applyFont="true" applyNumberFormat="true" borderId="7" fillId="15" fontId="1" numFmtId="1000" quotePrefix="false">
      <alignment horizontal="center" vertical="center" wrapText="true"/>
    </xf>
    <xf applyAlignment="true" applyBorder="true" applyFill="true" applyFont="true" applyNumberFormat="true" borderId="1" fillId="15" fontId="1" numFmtId="1002" quotePrefix="false">
      <alignment horizontal="center" vertical="center" wrapText="true"/>
    </xf>
    <xf applyAlignment="true" applyBorder="true" applyFill="true" applyFont="true" applyNumberFormat="true" borderId="1" fillId="15" fontId="1" numFmtId="14" quotePrefix="false">
      <alignment horizontal="center" vertical="center" wrapText="true"/>
    </xf>
    <xf applyAlignment="true" applyBorder="true" applyFill="true" applyFont="true" applyNumberFormat="true" borderId="7" fillId="18" fontId="1" numFmtId="1000" quotePrefix="false">
      <alignment horizontal="center" textRotation="90" vertical="center" wrapText="true"/>
    </xf>
    <xf applyAlignment="true" applyBorder="true" applyFill="true" applyFont="true" applyNumberFormat="true" borderId="7" fillId="24" fontId="1" numFmtId="1000" quotePrefix="false">
      <alignment horizontal="center" vertical="center" wrapText="true"/>
    </xf>
    <xf applyAlignment="true" applyBorder="true" applyFill="true" applyFont="true" applyNumberFormat="true" borderId="7" fillId="24" fontId="1" numFmtId="14" quotePrefix="false">
      <alignment horizontal="center" vertical="center" wrapText="true"/>
    </xf>
    <xf applyAlignment="true" applyBorder="true" applyFill="true" applyFont="true" applyNumberFormat="true" borderId="9" fillId="16" fontId="1" numFmtId="1000" quotePrefix="false">
      <alignment horizontal="center" vertical="center" wrapText="true"/>
    </xf>
    <xf applyAlignment="true" applyBorder="true" applyFont="true" applyNumberFormat="true" borderId="1" fillId="0" fontId="1" numFmtId="1003" quotePrefix="false">
      <alignment horizontal="center" vertical="center" wrapText="true"/>
    </xf>
    <xf applyAlignment="true" applyBorder="true" applyFill="true" applyFont="true" applyNumberFormat="true" borderId="1" fillId="15" fontId="1" numFmtId="1000" quotePrefix="false">
      <alignment horizontal="center" vertical="center"/>
    </xf>
    <xf applyAlignment="true" applyBorder="true" applyFill="true" applyFont="true" applyNumberFormat="true" borderId="1" fillId="24" fontId="1" numFmtId="1000" quotePrefix="false">
      <alignment horizontal="center" vertical="center"/>
    </xf>
    <xf applyAlignment="true" applyBorder="true" applyFill="true" applyFont="true" applyNumberFormat="true" borderId="1" fillId="2" fontId="1" numFmtId="1000" quotePrefix="false">
      <alignment horizontal="center"/>
    </xf>
    <xf applyAlignment="true" applyBorder="true" applyFill="true" applyFont="true" applyNumberFormat="true" borderId="1" fillId="23" fontId="1" numFmtId="1000" quotePrefix="false">
      <alignment horizontal="center"/>
    </xf>
    <xf applyAlignment="true" applyBorder="true" applyFill="true" applyFont="true" applyNumberFormat="true" borderId="1" fillId="23" fontId="6" numFmtId="1000" quotePrefix="false">
      <alignment horizontal="center" vertical="center" wrapText="true"/>
    </xf>
    <xf applyAlignment="true" applyBorder="true" applyFill="true" applyFont="true" applyNumberFormat="true" borderId="1" fillId="23" fontId="6" numFmtId="1002" quotePrefix="false">
      <alignment vertical="center" wrapText="true"/>
    </xf>
    <xf applyAlignment="true" applyBorder="true" applyFill="true" applyFont="true" applyNumberFormat="true" borderId="1" fillId="23" fontId="6" numFmtId="14" quotePrefix="false">
      <alignment horizontal="center" vertical="center" wrapText="true"/>
    </xf>
    <xf applyAlignment="true" applyBorder="true" applyFill="true" applyFont="true" applyNumberFormat="true" borderId="1" fillId="24" fontId="2" numFmtId="1004" quotePrefix="false">
      <alignment horizontal="center"/>
    </xf>
    <xf applyAlignment="true" applyBorder="true" applyFill="true" applyFont="true" applyNumberFormat="true" borderId="1" fillId="24" fontId="1" numFmtId="14" quotePrefix="false">
      <alignment horizontal="center"/>
    </xf>
    <xf applyAlignment="true" applyBorder="true" applyFill="true" applyFont="true" applyNumberFormat="true" borderId="1" fillId="24" fontId="2" numFmtId="1000" quotePrefix="false">
      <alignment horizontal="left"/>
    </xf>
    <xf applyBorder="true" applyFill="true" applyFont="true" applyNumberFormat="true" borderId="1" fillId="2" fontId="4" numFmtId="1003" quotePrefix="false"/>
    <xf applyAlignment="true" applyBorder="true" applyFill="true" applyFont="true" applyNumberFormat="true" borderId="1" fillId="18" fontId="6" numFmtId="1000" quotePrefix="false">
      <alignment horizontal="center" vertical="center" wrapText="true"/>
    </xf>
    <xf applyAlignment="true" applyBorder="true" applyFill="true" applyFont="true" applyNumberFormat="true" borderId="1" fillId="18" fontId="6" numFmtId="1002" quotePrefix="false">
      <alignment horizontal="right" vertical="center" wrapText="true"/>
    </xf>
    <xf applyAlignment="true" applyBorder="true" applyFill="true" applyFont="true" applyNumberFormat="true" borderId="1" fillId="18" fontId="6" numFmtId="14" quotePrefix="false">
      <alignment horizontal="center" vertical="center" wrapText="true"/>
    </xf>
    <xf applyAlignment="true" applyBorder="true" applyFont="true" applyNumberFormat="true" borderId="1" fillId="0" fontId="6" numFmtId="1002" quotePrefix="false">
      <alignment vertical="center" wrapText="true"/>
    </xf>
    <xf applyAlignment="true" applyBorder="true" applyFont="true" applyNumberFormat="true" borderId="1" fillId="0" fontId="6" numFmtId="14" quotePrefix="false">
      <alignment horizontal="center" vertical="center" wrapText="true"/>
    </xf>
    <xf applyAlignment="true" applyBorder="true" applyFill="true" applyFont="true" applyNumberFormat="true" borderId="1" fillId="9" fontId="1" numFmtId="1000" quotePrefix="false">
      <alignment horizontal="center"/>
    </xf>
    <xf applyAlignment="true" applyBorder="true" applyFill="true" applyFont="true" applyNumberFormat="true" borderId="1" fillId="9" fontId="6" numFmtId="1000" quotePrefix="false">
      <alignment horizontal="center" vertical="center" wrapText="true"/>
    </xf>
    <xf applyAlignment="true" applyBorder="true" applyFill="true" applyFont="true" applyNumberFormat="true" borderId="1" fillId="9" fontId="6" numFmtId="1002" quotePrefix="false">
      <alignment horizontal="right" vertical="center" wrapText="true"/>
    </xf>
    <xf applyAlignment="true" applyBorder="true" applyFill="true" applyFont="true" applyNumberFormat="true" borderId="1" fillId="9" fontId="6" numFmtId="14" quotePrefix="false">
      <alignment horizontal="center" vertical="center" wrapText="true"/>
    </xf>
    <xf applyAlignment="true" applyBorder="true" applyFont="true" applyNumberFormat="true" borderId="1" fillId="0" fontId="42" numFmtId="1000" quotePrefix="false">
      <alignment horizontal="center"/>
    </xf>
    <xf applyAlignment="true" applyFont="true" applyNumberFormat="true" borderId="0" fillId="0" fontId="1" numFmtId="1004" quotePrefix="false">
      <alignment horizontal="center"/>
    </xf>
    <xf applyFont="true" applyNumberFormat="true" borderId="0" fillId="0" fontId="1" numFmtId="1004" quotePrefix="false"/>
    <xf applyAlignment="true" applyFont="true" applyNumberFormat="true" borderId="0" fillId="0" fontId="29" numFmtId="1004" quotePrefix="false">
      <alignment horizontal="right"/>
    </xf>
    <xf applyAlignment="true" applyFont="true" applyNumberFormat="true" borderId="0" fillId="0" fontId="29" numFmtId="1004" quotePrefix="false">
      <alignment horizontal="center"/>
    </xf>
    <xf applyAlignment="true" applyFont="true" applyNumberFormat="true" borderId="0" fillId="0" fontId="1" numFmtId="1003" quotePrefix="false">
      <alignment horizontal="center"/>
    </xf>
    <xf applyAlignment="true" applyFont="true" applyNumberFormat="true" borderId="0" fillId="0" fontId="1" numFmtId="1001" quotePrefix="false">
      <alignment horizontal="center"/>
    </xf>
    <xf applyAlignment="true" applyFill="true" applyFont="true" applyNumberFormat="true" borderId="0" fillId="2" fontId="1" numFmtId="1000" quotePrefix="false">
      <alignment horizontal="center"/>
    </xf>
    <xf applyAlignment="true" applyFill="true" applyFont="true" applyNumberFormat="true" borderId="0" fillId="2" fontId="1" numFmtId="1000" quotePrefix="false">
      <alignment horizontal="center" vertical="center"/>
    </xf>
    <xf applyAlignment="true" applyFill="true" applyFont="true" applyNumberFormat="true" borderId="0" fillId="2" fontId="1" numFmtId="14" quotePrefix="false">
      <alignment horizontal="center"/>
    </xf>
    <xf applyAlignment="true" applyFill="true" applyFont="true" applyNumberFormat="true" borderId="0" fillId="2" fontId="1" numFmtId="1000" quotePrefix="false">
      <alignment horizontal="left"/>
    </xf>
    <xf applyFill="true" applyFont="true" applyNumberFormat="true" borderId="0" fillId="2" fontId="1" numFmtId="1003" quotePrefix="false"/>
    <xf applyAlignment="true" applyFont="true" applyNumberFormat="true" borderId="0" fillId="0" fontId="1" numFmtId="1002" quotePrefix="false">
      <alignment vertical="center"/>
    </xf>
    <xf applyAlignment="true" applyFont="true" applyNumberFormat="true" borderId="0" fillId="0" fontId="2" numFmtId="1000" quotePrefix="false">
      <alignment horizontal="center" vertical="center"/>
    </xf>
    <xf applyAlignment="true" applyFont="true" applyNumberFormat="true" borderId="0" fillId="0" fontId="29" numFmtId="1000" quotePrefix="false">
      <alignment vertical="center"/>
    </xf>
    <xf applyFont="true" applyNumberFormat="true" borderId="0" fillId="0" fontId="29" numFmtId="1000" quotePrefix="false"/>
    <xf applyFont="true" applyNumberFormat="true" borderId="0" fillId="0" fontId="29" numFmtId="1002" quotePrefix="false"/>
    <xf applyAlignment="true" applyFont="true" applyNumberFormat="true" borderId="0" fillId="0" fontId="43" numFmtId="1000" quotePrefix="false">
      <alignment horizontal="center"/>
    </xf>
    <xf applyAlignment="true" applyFont="true" applyNumberFormat="true" borderId="0" fillId="0" fontId="29" numFmtId="1000" quotePrefix="false">
      <alignment horizontal="center"/>
    </xf>
    <xf applyAlignment="true" applyFont="true" applyNumberFormat="true" borderId="0" fillId="0" fontId="29" numFmtId="1000" quotePrefix="false">
      <alignment horizontal="center" vertical="center"/>
    </xf>
    <xf applyFont="true" applyNumberFormat="true" borderId="0" fillId="0" fontId="2" numFmtId="1000" quotePrefix="false"/>
    <xf applyAlignment="true" applyBorder="true" applyFont="true" applyNumberFormat="true" borderId="20" fillId="0" fontId="2" numFmtId="1000" quotePrefix="false">
      <alignment horizontal="center" vertical="center"/>
    </xf>
    <xf applyAlignment="true" applyBorder="true" applyFont="true" applyNumberFormat="true" borderId="21" fillId="0" fontId="2" numFmtId="1000" quotePrefix="false">
      <alignment horizontal="center" vertical="center"/>
    </xf>
    <xf applyAlignment="true" applyBorder="true" applyFont="true" applyNumberFormat="true" borderId="22" fillId="0" fontId="2" numFmtId="1000" quotePrefix="false">
      <alignment horizontal="center" vertical="center"/>
    </xf>
    <xf applyAlignment="true" applyBorder="true" applyFont="true" applyNumberFormat="true" borderId="1" fillId="0" fontId="2" numFmtId="1000" quotePrefix="false">
      <alignment horizontal="center" vertical="center"/>
    </xf>
    <xf applyBorder="true" applyFill="true" applyFont="true" applyNumberFormat="true" borderId="1" fillId="18" fontId="2" numFmtId="1000" quotePrefix="false"/>
    <xf applyFont="true" applyNumberFormat="true" borderId="0" fillId="0" fontId="44" numFmtId="1000" quotePrefix="false"/>
    <xf applyAlignment="true" applyBorder="true" applyFill="true" applyFont="true" applyNumberFormat="true" borderId="1" fillId="2" fontId="1" numFmtId="1000" quotePrefix="false">
      <alignment vertical="center"/>
    </xf>
    <xf applyAlignment="true" applyBorder="true" applyFill="true" applyFont="true" applyNumberFormat="true" borderId="1" fillId="27" fontId="1" numFmtId="1000" quotePrefix="false">
      <alignment horizontal="center"/>
    </xf>
    <xf applyAlignment="true" applyBorder="true" applyFill="true" applyFont="true" applyNumberFormat="true" borderId="1" fillId="27" fontId="6" numFmtId="1000" quotePrefix="false">
      <alignment horizontal="center" vertical="center"/>
    </xf>
    <xf applyBorder="true" applyFill="true" applyFont="true" applyNumberFormat="true" borderId="1" fillId="8" fontId="1" numFmtId="1000" quotePrefix="false"/>
    <xf applyAlignment="true" applyBorder="true" applyFill="true" applyFont="true" applyNumberFormat="true" borderId="1" fillId="27" fontId="6" numFmtId="1000" quotePrefix="false">
      <alignment horizontal="center"/>
    </xf>
    <xf applyAlignment="true" applyBorder="true" applyFill="true" applyFont="true" applyNumberFormat="true" borderId="1" fillId="27" fontId="4" numFmtId="1000" quotePrefix="false">
      <alignment horizontal="center" vertical="center"/>
    </xf>
    <xf applyAlignment="true" applyBorder="true" applyFill="true" applyFont="true" applyNumberFormat="true" borderId="1" fillId="27" fontId="4" numFmtId="1000" quotePrefix="false">
      <alignment horizontal="center"/>
    </xf>
    <xf applyAlignment="true" applyBorder="true" applyFill="true" applyFont="true" applyNumberFormat="true" borderId="1" fillId="27" fontId="44" numFmtId="1000" quotePrefix="false">
      <alignment horizontal="center" vertical="center"/>
    </xf>
    <xf applyAlignment="true" applyBorder="true" applyFill="true" applyFont="true" applyNumberFormat="true" borderId="1" fillId="23" fontId="1" numFmtId="1000" quotePrefix="false">
      <alignment horizontal="center" vertical="center"/>
    </xf>
    <xf applyAlignment="true" applyBorder="true" applyFill="true" applyFont="true" applyNumberFormat="true" borderId="1" fillId="37" fontId="1" numFmtId="1000" quotePrefix="false">
      <alignment horizontal="center" vertical="center"/>
    </xf>
    <xf applyBorder="true" applyFill="true" applyFont="true" applyNumberFormat="true" borderId="1" fillId="9" fontId="1" numFmtId="1000" quotePrefix="false"/>
    <xf applyAlignment="true" applyBorder="true" applyFill="true" applyFont="true" applyNumberFormat="true" borderId="1" fillId="23" fontId="5" numFmtId="1000" quotePrefix="false">
      <alignment horizontal="center" vertical="center"/>
    </xf>
    <xf applyAlignment="true" applyBorder="true" applyFill="true" applyFont="true" applyNumberFormat="true" borderId="1" fillId="23" fontId="6" numFmtId="1000" quotePrefix="false">
      <alignment horizontal="center" vertical="center"/>
    </xf>
    <xf applyBorder="true" applyFill="true" applyFont="true" applyNumberFormat="true" borderId="1" fillId="15" fontId="1" numFmtId="1000" quotePrefix="false"/>
    <xf applyAlignment="true" applyBorder="true" applyFill="true" applyFont="true" applyNumberFormat="true" borderId="1" fillId="14" fontId="4" numFmtId="1000" quotePrefix="false">
      <alignment horizontal="center" vertical="center"/>
    </xf>
    <xf applyAlignment="true" applyBorder="true" applyFont="true" applyNumberFormat="true" borderId="1" fillId="0" fontId="4" numFmtId="1000" quotePrefix="false">
      <alignment horizontal="center" vertical="center"/>
    </xf>
    <xf applyAlignment="true" applyBorder="true" applyFont="true" applyNumberFormat="true" borderId="1" fillId="0" fontId="4" numFmtId="1000" quotePrefix="false">
      <alignment horizontal="center"/>
    </xf>
    <xf applyAlignment="true" applyBorder="true" applyFont="true" applyNumberFormat="true" borderId="1" fillId="0" fontId="44" numFmtId="1000" quotePrefix="false">
      <alignment horizontal="center"/>
    </xf>
    <xf applyAlignment="true" applyBorder="true" applyFont="true" applyNumberFormat="true" borderId="1" fillId="0" fontId="6" numFmtId="1000" quotePrefix="false">
      <alignment horizontal="center"/>
    </xf>
    <xf applyAlignment="true" applyBorder="true" applyFill="true" applyFont="true" applyNumberFormat="true" borderId="1" fillId="6" fontId="5" numFmtId="1000" quotePrefix="false">
      <alignment horizontal="center" vertical="center"/>
    </xf>
    <xf applyAlignment="true" applyBorder="true" applyFill="true" applyFont="true" applyNumberFormat="true" borderId="1" fillId="8" fontId="5" numFmtId="1000" quotePrefix="false">
      <alignment horizontal="center" vertical="center"/>
    </xf>
    <xf applyAlignment="true" applyBorder="true" applyFill="true" applyFont="true" applyNumberFormat="true" borderId="1" fillId="6" fontId="1" numFmtId="1000" quotePrefix="false">
      <alignment horizontal="center" vertical="center"/>
    </xf>
    <xf applyAlignment="true" applyBorder="true" applyFill="true" applyFont="true" applyNumberFormat="true" borderId="1" fillId="17" fontId="6" numFmtId="1000" quotePrefix="false">
      <alignment horizontal="center" vertical="center"/>
    </xf>
    <xf applyAlignment="true" applyBorder="true" applyFill="true" applyFont="true" applyNumberFormat="true" borderId="1" fillId="3" fontId="1" numFmtId="1000" quotePrefix="false">
      <alignment horizontal="center"/>
    </xf>
    <xf applyBorder="true" applyFill="true" applyFont="true" applyNumberFormat="true" borderId="1" fillId="20" fontId="1" numFmtId="1000" quotePrefix="false"/>
    <xf applyAlignment="true" applyBorder="true" applyFill="true" applyFont="true" applyNumberFormat="true" borderId="1" fillId="17" fontId="5" numFmtId="1000" quotePrefix="false">
      <alignment horizontal="center" vertical="center"/>
    </xf>
    <xf applyAlignment="true" applyBorder="true" applyFill="true" applyFont="true" applyNumberFormat="true" borderId="1" fillId="17" fontId="5" numFmtId="1000" quotePrefix="false">
      <alignment horizontal="center"/>
    </xf>
    <xf applyAlignment="true" applyBorder="true" applyFill="true" applyFont="true" applyNumberFormat="true" borderId="1" fillId="17" fontId="4" numFmtId="1000" quotePrefix="false">
      <alignment horizontal="center" vertical="center"/>
    </xf>
    <xf applyBorder="true" applyFill="true" applyFont="true" applyNumberFormat="true" borderId="1" fillId="2" fontId="6" numFmtId="1000" quotePrefix="false"/>
    <xf applyAlignment="true" applyBorder="true" applyFill="true" applyFont="true" applyNumberFormat="true" borderId="1" fillId="6" fontId="6" numFmtId="1000" quotePrefix="false">
      <alignment horizontal="center" vertical="center"/>
    </xf>
    <xf applyAlignment="true" applyBorder="true" applyFill="true" applyFont="true" applyNumberFormat="true" borderId="1" fillId="17" fontId="45" numFmtId="1000" quotePrefix="false">
      <alignment horizontal="center" vertical="center"/>
    </xf>
    <xf applyAlignment="true" applyBorder="true" applyFill="true" applyFont="true" applyNumberFormat="true" borderId="1" fillId="27" fontId="5" numFmtId="1000" quotePrefix="false">
      <alignment horizontal="center" vertical="center"/>
    </xf>
    <xf applyFill="true" applyFont="true" applyNumberFormat="true" borderId="0" fillId="17" fontId="1" numFmtId="1000" quotePrefix="false"/>
    <xf applyAlignment="true" applyBorder="true" applyFill="true" applyFont="true" applyNumberFormat="true" borderId="1" fillId="6" fontId="1" numFmtId="1000" quotePrefix="false">
      <alignment horizontal="center"/>
    </xf>
    <xf applyAlignment="true" applyBorder="true" applyFill="true" applyFont="true" applyNumberFormat="true" borderId="1" fillId="8" fontId="1" numFmtId="1000" quotePrefix="false">
      <alignment horizontal="center" vertical="center"/>
    </xf>
    <xf applyBorder="true" applyFill="true" applyFont="true" applyNumberFormat="true" borderId="1" fillId="36" fontId="1" numFmtId="1000" quotePrefix="false"/>
    <xf applyAlignment="true" applyBorder="true" applyFill="true" applyFont="true" applyNumberFormat="true" borderId="1" fillId="2" fontId="1" numFmtId="1000" quotePrefix="false">
      <alignment horizontal="center" vertical="center"/>
    </xf>
    <xf applyBorder="true" applyFill="true" applyFont="true" applyNumberFormat="true" borderId="1" fillId="26" fontId="1" numFmtId="1000" quotePrefix="false"/>
    <xf applyAlignment="true" applyBorder="true" applyFill="true" applyFont="true" applyNumberFormat="true" borderId="1" fillId="6" fontId="4" numFmtId="1000" quotePrefix="false">
      <alignment horizontal="center" vertical="center"/>
    </xf>
    <xf applyAlignment="true" applyBorder="true" applyFill="true" applyFont="true" applyNumberFormat="true" borderId="1" fillId="14" fontId="4" numFmtId="1000" quotePrefix="false">
      <alignment horizontal="center"/>
    </xf>
    <xf applyAlignment="true" applyBorder="true" applyFill="true" applyFont="true" applyNumberFormat="true" borderId="1" fillId="14" fontId="44" numFmtId="1000" quotePrefix="false">
      <alignment horizontal="center" vertical="center"/>
    </xf>
    <xf applyAlignment="true" applyBorder="true" applyFill="true" applyFont="true" applyNumberFormat="true" borderId="1" fillId="21" fontId="1" numFmtId="1000" quotePrefix="false">
      <alignment horizontal="center" vertical="center"/>
    </xf>
    <xf applyAlignment="true" applyBorder="true" applyFill="true" applyFont="true" applyNumberFormat="true" borderId="1" fillId="17" fontId="44" numFmtId="1000" quotePrefix="false">
      <alignment horizontal="center" vertical="center"/>
    </xf>
    <xf applyAlignment="true" applyBorder="true" applyFill="true" applyFont="true" applyNumberFormat="true" borderId="1" fillId="21" fontId="6" numFmtId="1000" quotePrefix="false">
      <alignment horizontal="center" vertical="center"/>
    </xf>
    <xf applyAlignment="true" applyBorder="true" applyFill="true" applyFont="true" applyNumberFormat="true" borderId="1" fillId="6" fontId="44" numFmtId="1000" quotePrefix="false">
      <alignment horizontal="center" vertical="center"/>
    </xf>
    <xf applyAlignment="true" applyBorder="true" applyFill="true" applyFont="true" applyNumberFormat="true" borderId="1" fillId="21" fontId="44" numFmtId="1000" quotePrefix="false">
      <alignment horizontal="center" vertical="center"/>
    </xf>
    <xf applyAlignment="true" applyBorder="true" applyFill="true" applyFont="true" applyNumberFormat="true" borderId="1" fillId="38" fontId="1" numFmtId="1000" quotePrefix="false">
      <alignment horizontal="center" vertical="center"/>
    </xf>
    <xf applyAlignment="true" applyBorder="true" applyFill="true" applyFont="true" applyNumberFormat="true" borderId="1" fillId="33" fontId="5" numFmtId="1000" quotePrefix="false">
      <alignment horizontal="center" vertical="center"/>
    </xf>
  </cellXfs>
  <cellStyles count="1">
    <cellStyle builtinId="0" name="Normal" xfId="0"/>
  </cellStyles>
  <dxfs count="1">
    <dxf>
      <font>
        <color rgb="9C0006" tint="0"/>
      </font>
      <fill>
        <patternFill patternType="solid">
          <bgColor rgb="FFC7CE" tint="0"/>
        </patternFill>
      </fill>
    </dxf>
  </dxfs>
  <tableStyles count="0" defaultPivotStyle="PivotStyleMedium4" defaultTableStyle="TableStyleMedium9"/>
</styleSheet>
</file>

<file path=xl/_rels/workbook.xml.rels><?xml version="1.0" encoding="UTF-8" standalone="no" ?>
<Relationships xmlns="http://schemas.openxmlformats.org/package/2006/relationships">
  <Relationship Id="rId27" Target="theme/theme1.xml" Type="http://schemas.openxmlformats.org/officeDocument/2006/relationships/theme"/>
  <Relationship Id="rId23" Target="worksheets/sheet23.xml" Type="http://schemas.openxmlformats.org/officeDocument/2006/relationships/worksheet"/>
  <Relationship Id="rId22" Target="worksheets/sheet22.xml" Type="http://schemas.openxmlformats.org/officeDocument/2006/relationships/worksheet"/>
  <Relationship Id="rId25" Target="sharedStrings.xml" Type="http://schemas.openxmlformats.org/officeDocument/2006/relationships/sharedStrings"/>
  <Relationship Id="rId21" Target="worksheets/sheet21.xml" Type="http://schemas.openxmlformats.org/officeDocument/2006/relationships/worksheet"/>
  <Relationship Id="rId13" Target="worksheets/sheet13.xml" Type="http://schemas.openxmlformats.org/officeDocument/2006/relationships/worksheet"/>
  <Relationship Id="rId24" Target="worksheets/sheet24.xml" Type="http://schemas.openxmlformats.org/officeDocument/2006/relationships/worksheet"/>
  <Relationship Id="rId11" Target="worksheets/sheet11.xml" Type="http://schemas.openxmlformats.org/officeDocument/2006/relationships/worksheet"/>
  <Relationship Id="rId18" Target="worksheets/sheet18.xml" Type="http://schemas.openxmlformats.org/officeDocument/2006/relationships/worksheet"/>
  <Relationship Id="rId17" Target="worksheets/sheet17.xml" Type="http://schemas.openxmlformats.org/officeDocument/2006/relationships/worksheet"/>
  <Relationship Id="rId10" Target="worksheets/sheet10.xml" Type="http://schemas.openxmlformats.org/officeDocument/2006/relationships/worksheet"/>
  <Relationship Id="rId26" Target="styles.xml" Type="http://schemas.openxmlformats.org/officeDocument/2006/relationships/styles"/>
  <Relationship Id="rId15" Target="worksheets/sheet15.xml" Type="http://schemas.openxmlformats.org/officeDocument/2006/relationships/worksheet"/>
  <Relationship Id="rId9" Target="worksheets/sheet9.xml" Type="http://schemas.openxmlformats.org/officeDocument/2006/relationships/worksheet"/>
  <Relationship Id="rId20" Target="worksheets/sheet20.xml" Type="http://schemas.openxmlformats.org/officeDocument/2006/relationships/worksheet"/>
  <Relationship Id="rId19" Target="worksheets/sheet19.xml" Type="http://schemas.openxmlformats.org/officeDocument/2006/relationships/worksheet"/>
  <Relationship Id="rId8" Target="worksheets/sheet8.xml" Type="http://schemas.openxmlformats.org/officeDocument/2006/relationships/worksheet"/>
  <Relationship Id="rId7" Target="worksheets/sheet7.xml" Type="http://schemas.openxmlformats.org/officeDocument/2006/relationships/worksheet"/>
  <Relationship Id="rId14" Target="worksheets/sheet14.xml" Type="http://schemas.openxmlformats.org/officeDocument/2006/relationships/worksheet"/>
  <Relationship Id="rId6" Target="worksheets/sheet6.xml" Type="http://schemas.openxmlformats.org/officeDocument/2006/relationships/worksheet"/>
  <Relationship Id="rId5" Target="worksheets/sheet5.xml" Type="http://schemas.openxmlformats.org/officeDocument/2006/relationships/worksheet"/>
  <Relationship Id="rId4" Target="worksheets/sheet4.xml" Type="http://schemas.openxmlformats.org/officeDocument/2006/relationships/worksheet"/>
  <Relationship Id="rId16" Target="worksheets/sheet16.xml" Type="http://schemas.openxmlformats.org/officeDocument/2006/relationships/worksheet"/>
  <Relationship Id="rId12" Target="worksheets/sheet12.xml" Type="http://schemas.openxmlformats.org/officeDocument/2006/relationships/worksheet"/>
  <Relationship Id="rId3" Target="worksheets/sheet3.xml" Type="http://schemas.openxmlformats.org/officeDocument/2006/relationships/worksheet"/>
  <Relationship Id="rId2" Target="worksheets/sheet2.xml" Type="http://schemas.openxmlformats.org/officeDocument/2006/relationships/worksheet"/>
  <Relationship Id="rId1" Target="worksheets/sheet1.xml" Type="http://schemas.openxmlformats.org/officeDocument/2006/relationships/worksheet"/>
</Relationships>

</file>

<file path=xl/theme/theme1.xml><?xml version="1.0" encoding="utf-8"?>
<a:theme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</a:gradFill>
      </a:fillStyleLst>
      <a:lnStyleLst>
        <a:ln w="9525">
          <a:solidFill>
            <a:schemeClr val="phClr">
              <a:shade val="95000"/>
              <a:satMod val="105000"/>
            </a:schemeClr>
          </a:solidFill>
          <a:prstDash val="solid"/>
        </a:ln>
        <a:ln w="25400">
          <a:solidFill>
            <a:schemeClr val="phClr"/>
          </a:solidFill>
          <a:prstDash val="solid"/>
        </a:ln>
        <a:ln w="3810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</a:gradFill>
      </a:bgFillStyleLst>
    </a:fmtScheme>
  </a:themeElements>
</a:theme>
</file>

<file path=xl/worksheets/_rels/sheet14.xml.rels><?xml version="1.0" encoding="UTF-8" standalone="no" ?>
<Relationships xmlns="http://schemas.openxmlformats.org/package/2006/relationships">
  <Relationship Id="rId2" Target="../comments1.xml" Type="http://schemas.openxmlformats.org/officeDocument/2006/relationships/comments"/>
  <Relationship Id="rId1" Target="../drawings/vmlDrawing1.vml" Type="http://schemas.openxmlformats.org/officeDocument/2006/relationships/vmlDrawing"/>
</Relationships>

</file>

<file path=xl/worksheets/sheet1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U9488"/>
  <sheetViews>
    <sheetView showZeros="true" topLeftCell="A5" workbookViewId="0">
      <pane activePane="bottomRight" state="frozen" topLeftCell="R6" xSplit="17" ySplit="1"/>
    </sheetView>
  </sheetViews>
  <sheetFormatPr baseColWidth="8" customHeight="false" defaultColWidth="12.4257811290726" defaultRowHeight="20.25" zeroHeight="false"/>
  <cols>
    <col bestFit="true" customWidth="true" max="1" min="1" outlineLevel="0" style="1" width="18.7109381330516"/>
    <col customWidth="true" max="2" min="2" outlineLevel="0" style="2" width="17.1406253092569"/>
    <col customWidth="true" max="3" min="3" outlineLevel="0" style="2" width="35.0000011841633"/>
    <col customWidth="true" max="4" min="4" outlineLevel="0" width="80.8554693202751"/>
    <col customWidth="true" max="5" min="5" outlineLevel="0" style="1" width="16"/>
    <col customWidth="true" max="6" min="6" outlineLevel="0" style="1" width="20.1406251400907"/>
    <col customWidth="true" max="7" min="7" outlineLevel="0" width="26.0000003383324"/>
    <col customWidth="true" max="8" min="8" outlineLevel="0" width="23.2851564964804"/>
    <col customWidth="true" max="9" min="9" outlineLevel="0" width="46.8554703352721"/>
    <col customWidth="true" max="10" min="10" outlineLevel="0" width="43.9999993233353"/>
    <col customWidth="true" max="11" min="11" outlineLevel="0" width="29.7109379638854"/>
    <col customWidth="true" max="12" min="12" outlineLevel="0" style="3" width="27.8554691511089"/>
    <col customWidth="true" max="13" min="13" outlineLevel="0" style="1" width="30.2851556506495"/>
    <col customWidth="true" max="14" min="14" outlineLevel="0" width="29.1406259859217"/>
    <col customWidth="true" max="15" min="15" outlineLevel="0" style="1" width="25.2851554814833"/>
    <col customWidth="true" max="16" min="16" outlineLevel="0" style="1" width="30.5703129929608"/>
    <col customWidth="true" max="17" min="17" outlineLevel="0" style="1" width="40.0000013533295"/>
    <col bestFit="true" customWidth="true" max="18" min="18" outlineLevel="0" style="4" width="12.4257811290726"/>
  </cols>
  <sheetData>
    <row customHeight="true" hidden="false" ht="102.5" outlineLevel="0" r="1">
      <c r="A1" s="5" t="s">
        <v>0</v>
      </c>
      <c r="B1" s="6" t="n"/>
      <c r="C1" s="6" t="n"/>
      <c r="D1" s="6" t="n"/>
      <c r="E1" s="6" t="n"/>
      <c r="F1" s="6" t="n"/>
      <c r="G1" s="6" t="n"/>
      <c r="H1" s="6" t="n"/>
      <c r="I1" s="6" t="n"/>
      <c r="J1" s="6" t="n"/>
      <c r="K1" s="6" t="n"/>
      <c r="L1" s="6" t="n"/>
      <c r="M1" s="6" t="n"/>
      <c r="N1" s="6" t="n"/>
      <c r="O1" s="6" t="n"/>
      <c r="P1" s="7" t="s">
        <v>1</v>
      </c>
      <c r="Q1" s="8" t="s"/>
    </row>
    <row customHeight="true" hidden="false" ht="34.125" outlineLevel="0" r="2">
      <c r="A2" s="9" t="s">
        <v>2</v>
      </c>
      <c r="B2" s="10" t="s"/>
      <c r="C2" s="10" t="s"/>
      <c r="D2" s="10" t="s"/>
      <c r="E2" s="10" t="s"/>
      <c r="F2" s="10" t="s"/>
      <c r="G2" s="10" t="s"/>
      <c r="H2" s="10" t="s"/>
      <c r="I2" s="10" t="s"/>
      <c r="J2" s="10" t="s"/>
      <c r="K2" s="10" t="s"/>
      <c r="L2" s="10" t="s"/>
      <c r="M2" s="10" t="s"/>
      <c r="N2" s="10" t="s"/>
      <c r="O2" s="10" t="s"/>
      <c r="P2" s="10" t="s"/>
      <c r="Q2" s="11" t="s"/>
    </row>
    <row customHeight="true" ht="41.25" outlineLevel="0" r="3">
      <c r="A3" s="12" t="s">
        <v>3</v>
      </c>
      <c r="B3" s="13" t="s">
        <v>3</v>
      </c>
      <c r="C3" s="13" t="s">
        <v>4</v>
      </c>
      <c r="D3" s="13" t="s">
        <v>5</v>
      </c>
      <c r="E3" s="14" t="s">
        <v>6</v>
      </c>
      <c r="F3" s="14" t="s">
        <v>7</v>
      </c>
      <c r="G3" s="13" t="s">
        <v>8</v>
      </c>
      <c r="H3" s="15" t="s"/>
      <c r="I3" s="15" t="s"/>
      <c r="J3" s="15" t="s"/>
      <c r="K3" s="15" t="s"/>
      <c r="L3" s="15" t="s"/>
      <c r="M3" s="15" t="s"/>
      <c r="N3" s="15" t="s"/>
      <c r="O3" s="15" t="s"/>
      <c r="P3" s="15" t="s"/>
      <c r="Q3" s="16" t="s"/>
    </row>
    <row customHeight="true" ht="133.5" outlineLevel="0" r="4">
      <c r="A4" s="17" t="s"/>
      <c r="B4" s="18" t="s"/>
      <c r="C4" s="18" t="s"/>
      <c r="D4" s="18" t="s"/>
      <c r="E4" s="19" t="s"/>
      <c r="F4" s="19" t="s"/>
      <c r="G4" s="13" t="s">
        <v>9</v>
      </c>
      <c r="H4" s="13" t="s">
        <v>10</v>
      </c>
      <c r="I4" s="13" t="s">
        <v>11</v>
      </c>
      <c r="J4" s="13" t="s">
        <v>12</v>
      </c>
      <c r="K4" s="13" t="s">
        <v>13</v>
      </c>
      <c r="L4" s="13" t="s">
        <v>14</v>
      </c>
      <c r="M4" s="13" t="s">
        <v>15</v>
      </c>
      <c r="N4" s="13" t="s">
        <v>16</v>
      </c>
      <c r="O4" s="13" t="s">
        <v>17</v>
      </c>
      <c r="P4" s="13" t="s">
        <v>18</v>
      </c>
      <c r="Q4" s="13" t="s">
        <v>19</v>
      </c>
    </row>
    <row customHeight="true" ht="20.25" outlineLevel="0" r="5">
      <c r="A5" s="12" t="n">
        <v>1</v>
      </c>
      <c r="B5" s="12" t="n">
        <v>2</v>
      </c>
      <c r="C5" s="12" t="n">
        <v>3</v>
      </c>
      <c r="D5" s="12" t="n">
        <v>4</v>
      </c>
      <c r="E5" s="12" t="n">
        <v>5</v>
      </c>
      <c r="F5" s="12" t="n">
        <v>6</v>
      </c>
      <c r="G5" s="12" t="n">
        <v>7</v>
      </c>
      <c r="H5" s="12" t="n">
        <v>8</v>
      </c>
      <c r="I5" s="12" t="n">
        <v>9</v>
      </c>
      <c r="J5" s="12" t="n">
        <v>10</v>
      </c>
      <c r="K5" s="12" t="n">
        <v>11</v>
      </c>
      <c r="L5" s="12" t="n">
        <v>12</v>
      </c>
      <c r="M5" s="12" t="n">
        <v>13</v>
      </c>
      <c r="N5" s="12" t="n">
        <v>14</v>
      </c>
      <c r="O5" s="12" t="n">
        <v>15</v>
      </c>
      <c r="P5" s="12" t="n">
        <v>16</v>
      </c>
      <c r="Q5" s="12" t="n">
        <v>17</v>
      </c>
    </row>
    <row customHeight="true" ht="20.25" outlineLevel="0" r="6">
      <c r="A6" s="20" t="s">
        <v>20</v>
      </c>
      <c r="B6" s="21" t="s"/>
      <c r="C6" s="21" t="s"/>
      <c r="D6" s="21" t="s"/>
      <c r="E6" s="21" t="s"/>
      <c r="F6" s="21" t="s"/>
      <c r="G6" s="21" t="s"/>
      <c r="H6" s="21" t="s"/>
      <c r="I6" s="21" t="s"/>
      <c r="J6" s="21" t="s"/>
      <c r="K6" s="21" t="s"/>
      <c r="L6" s="21" t="s"/>
      <c r="M6" s="21" t="s"/>
      <c r="N6" s="21" t="s"/>
      <c r="O6" s="21" t="s"/>
      <c r="P6" s="21" t="s"/>
      <c r="Q6" s="22" t="s"/>
    </row>
    <row customHeight="true" ht="24" outlineLevel="0" r="7">
      <c r="A7" s="23" t="n">
        <v>1</v>
      </c>
      <c r="B7" s="12" t="n">
        <v>1</v>
      </c>
      <c r="C7" s="12" t="s">
        <v>21</v>
      </c>
      <c r="D7" s="24" t="s">
        <v>22</v>
      </c>
      <c r="E7" s="12" t="n">
        <v>1973</v>
      </c>
      <c r="F7" s="12" t="s">
        <v>23</v>
      </c>
      <c r="G7" s="12" t="s">
        <v>24</v>
      </c>
      <c r="H7" s="12" t="n"/>
      <c r="I7" s="12" t="n"/>
      <c r="J7" s="12" t="n"/>
      <c r="K7" s="12" t="s">
        <v>25</v>
      </c>
      <c r="L7" s="12" t="n"/>
      <c r="M7" s="12" t="s">
        <v>26</v>
      </c>
      <c r="N7" s="12" t="n"/>
      <c r="O7" s="12" t="s">
        <v>27</v>
      </c>
      <c r="P7" s="12" t="n"/>
      <c r="Q7" s="12" t="n"/>
    </row>
    <row customHeight="true" ht="20.25" outlineLevel="0" r="8">
      <c r="A8" s="23" t="n">
        <v>2</v>
      </c>
      <c r="B8" s="12" t="n">
        <v>2</v>
      </c>
      <c r="C8" s="12" t="s">
        <v>21</v>
      </c>
      <c r="D8" s="24" t="s">
        <v>28</v>
      </c>
      <c r="E8" s="12" t="n">
        <v>1973</v>
      </c>
      <c r="F8" s="12" t="s">
        <v>29</v>
      </c>
      <c r="G8" s="12" t="s">
        <v>24</v>
      </c>
      <c r="H8" s="12" t="n"/>
      <c r="I8" s="12" t="n"/>
      <c r="J8" s="12" t="n"/>
      <c r="K8" s="12" t="s">
        <v>25</v>
      </c>
      <c r="L8" s="12" t="n"/>
      <c r="M8" s="12" t="s">
        <v>27</v>
      </c>
      <c r="N8" s="12" t="n"/>
      <c r="O8" s="12" t="n"/>
      <c r="P8" s="12" t="s">
        <v>26</v>
      </c>
      <c r="Q8" s="12" t="n"/>
    </row>
    <row customHeight="true" ht="20.25" outlineLevel="0" r="9">
      <c r="A9" s="23" t="n">
        <v>3</v>
      </c>
      <c r="B9" s="12" t="n">
        <v>3</v>
      </c>
      <c r="C9" s="12" t="s">
        <v>21</v>
      </c>
      <c r="D9" s="3" t="s">
        <v>30</v>
      </c>
      <c r="E9" s="12" t="n">
        <v>1973</v>
      </c>
      <c r="F9" s="23" t="s">
        <v>23</v>
      </c>
      <c r="G9" s="12" t="s">
        <v>24</v>
      </c>
      <c r="H9" s="12" t="n"/>
      <c r="I9" s="12" t="n"/>
      <c r="J9" s="12" t="n"/>
      <c r="K9" s="12" t="s">
        <v>25</v>
      </c>
      <c r="L9" s="12" t="n"/>
      <c r="M9" s="12" t="s">
        <v>26</v>
      </c>
      <c r="N9" s="12" t="n"/>
      <c r="O9" s="12" t="s">
        <v>27</v>
      </c>
      <c r="P9" s="12" t="n"/>
      <c r="Q9" s="12" t="n"/>
    </row>
    <row customHeight="true" ht="20.25" outlineLevel="0" r="10">
      <c r="A10" s="23" t="n">
        <v>4</v>
      </c>
      <c r="B10" s="12" t="n">
        <v>4</v>
      </c>
      <c r="C10" s="12" t="s">
        <v>21</v>
      </c>
      <c r="D10" s="3" t="s">
        <v>31</v>
      </c>
      <c r="E10" s="12" t="n">
        <v>1973</v>
      </c>
      <c r="F10" s="23" t="s">
        <v>32</v>
      </c>
      <c r="G10" s="12" t="s">
        <v>24</v>
      </c>
      <c r="H10" s="12" t="n"/>
      <c r="I10" s="12" t="n"/>
      <c r="J10" s="12" t="n"/>
      <c r="K10" s="12" t="s">
        <v>25</v>
      </c>
      <c r="L10" s="12" t="n"/>
      <c r="M10" s="12" t="s">
        <v>26</v>
      </c>
      <c r="N10" s="12" t="n"/>
      <c r="O10" s="12" t="s">
        <v>27</v>
      </c>
      <c r="P10" s="12" t="n"/>
      <c r="Q10" s="12" t="n"/>
    </row>
    <row customHeight="true" ht="20.25" outlineLevel="0" r="11">
      <c r="A11" s="23" t="n">
        <v>5</v>
      </c>
      <c r="B11" s="12" t="n">
        <v>5</v>
      </c>
      <c r="C11" s="12" t="s">
        <v>21</v>
      </c>
      <c r="D11" s="24" t="s">
        <v>33</v>
      </c>
      <c r="E11" s="12" t="n">
        <v>1978</v>
      </c>
      <c r="F11" s="12" t="s">
        <v>34</v>
      </c>
      <c r="G11" s="12" t="n"/>
      <c r="H11" s="12" t="s">
        <v>24</v>
      </c>
      <c r="I11" s="12" t="n"/>
      <c r="J11" s="12" t="n"/>
      <c r="K11" s="12" t="s">
        <v>25</v>
      </c>
      <c r="L11" s="12" t="n"/>
      <c r="M11" s="12" t="s">
        <v>27</v>
      </c>
      <c r="N11" s="12" t="n"/>
      <c r="O11" s="12" t="n"/>
      <c r="P11" s="12" t="s">
        <v>26</v>
      </c>
      <c r="Q11" s="12" t="n"/>
    </row>
    <row customHeight="true" ht="20.25" outlineLevel="0" r="12">
      <c r="A12" s="23" t="n">
        <v>6</v>
      </c>
      <c r="B12" s="12" t="n">
        <v>6</v>
      </c>
      <c r="C12" s="12" t="s">
        <v>21</v>
      </c>
      <c r="D12" s="3" t="s">
        <v>35</v>
      </c>
      <c r="E12" s="12" t="n">
        <v>1977</v>
      </c>
      <c r="F12" s="23" t="s">
        <v>29</v>
      </c>
      <c r="G12" s="12" t="n"/>
      <c r="H12" s="12" t="s">
        <v>24</v>
      </c>
      <c r="I12" s="12" t="n"/>
      <c r="J12" s="12" t="n"/>
      <c r="K12" s="12" t="s">
        <v>25</v>
      </c>
      <c r="L12" s="12" t="n"/>
      <c r="M12" s="12" t="s">
        <v>26</v>
      </c>
      <c r="N12" s="12" t="n"/>
      <c r="O12" s="12" t="s">
        <v>27</v>
      </c>
      <c r="P12" s="12" t="n"/>
      <c r="Q12" s="12" t="n"/>
    </row>
    <row customHeight="true" ht="20.25" outlineLevel="0" r="13">
      <c r="A13" s="23" t="n">
        <v>7</v>
      </c>
      <c r="B13" s="12" t="n">
        <v>7</v>
      </c>
      <c r="C13" s="12" t="s">
        <v>21</v>
      </c>
      <c r="D13" s="3" t="s">
        <v>36</v>
      </c>
      <c r="E13" s="12" t="n">
        <v>1976</v>
      </c>
      <c r="F13" s="23" t="s">
        <v>37</v>
      </c>
      <c r="G13" s="23" t="n"/>
      <c r="H13" s="12" t="s">
        <v>24</v>
      </c>
      <c r="I13" s="12" t="n"/>
      <c r="J13" s="12" t="n"/>
      <c r="K13" s="12" t="s">
        <v>25</v>
      </c>
      <c r="L13" s="12" t="n"/>
      <c r="M13" s="12" t="s">
        <v>26</v>
      </c>
      <c r="N13" s="12" t="n"/>
      <c r="O13" s="12" t="s">
        <v>27</v>
      </c>
      <c r="P13" s="12" t="n"/>
      <c r="Q13" s="12" t="n"/>
    </row>
    <row customHeight="true" ht="20.25" outlineLevel="0" r="14">
      <c r="A14" s="23" t="n">
        <v>8</v>
      </c>
      <c r="B14" s="12" t="n">
        <v>8</v>
      </c>
      <c r="C14" s="12" t="s">
        <v>21</v>
      </c>
      <c r="D14" s="3" t="s">
        <v>38</v>
      </c>
      <c r="E14" s="12" t="n">
        <v>1974</v>
      </c>
      <c r="F14" s="23" t="s">
        <v>39</v>
      </c>
      <c r="G14" s="12" t="s">
        <v>24</v>
      </c>
      <c r="H14" s="12" t="n"/>
      <c r="I14" s="12" t="n"/>
      <c r="J14" s="12" t="n"/>
      <c r="K14" s="12" t="s">
        <v>25</v>
      </c>
      <c r="L14" s="12" t="n"/>
      <c r="M14" s="12" t="s">
        <v>26</v>
      </c>
      <c r="N14" s="12" t="n"/>
      <c r="O14" s="12" t="s">
        <v>27</v>
      </c>
      <c r="P14" s="12" t="n"/>
      <c r="Q14" s="12" t="n"/>
    </row>
    <row customHeight="true" ht="20.25" outlineLevel="0" r="15">
      <c r="A15" s="23" t="n">
        <v>9</v>
      </c>
      <c r="B15" s="12" t="n">
        <v>9</v>
      </c>
      <c r="C15" s="12" t="s">
        <v>21</v>
      </c>
      <c r="D15" s="3" t="s">
        <v>40</v>
      </c>
      <c r="E15" s="12" t="n">
        <v>1973</v>
      </c>
      <c r="F15" s="23" t="s">
        <v>23</v>
      </c>
      <c r="G15" s="12" t="s">
        <v>24</v>
      </c>
      <c r="H15" s="23" t="n"/>
      <c r="I15" s="12" t="n"/>
      <c r="J15" s="12" t="n"/>
      <c r="K15" s="12" t="s">
        <v>25</v>
      </c>
      <c r="L15" s="12" t="n"/>
      <c r="M15" s="12" t="n"/>
      <c r="N15" s="12" t="s">
        <v>27</v>
      </c>
      <c r="O15" s="12" t="n"/>
      <c r="P15" s="12" t="s">
        <v>26</v>
      </c>
      <c r="Q15" s="12" t="n"/>
    </row>
    <row customHeight="true" ht="20.25" outlineLevel="0" r="16">
      <c r="A16" s="23" t="n">
        <v>10</v>
      </c>
      <c r="B16" s="12" t="n">
        <v>10</v>
      </c>
      <c r="C16" s="12" t="s">
        <v>21</v>
      </c>
      <c r="D16" s="3" t="s">
        <v>41</v>
      </c>
      <c r="E16" s="12" t="n">
        <v>1998</v>
      </c>
      <c r="F16" s="23" t="s">
        <v>42</v>
      </c>
      <c r="G16" s="23" t="n"/>
      <c r="H16" s="23" t="n"/>
      <c r="I16" s="12" t="n"/>
      <c r="J16" s="12" t="s">
        <v>26</v>
      </c>
      <c r="K16" s="12" t="n"/>
      <c r="L16" s="12" t="s">
        <v>43</v>
      </c>
      <c r="M16" s="12" t="n"/>
      <c r="N16" s="12" t="n"/>
      <c r="O16" s="12" t="n"/>
      <c r="P16" s="12" t="n"/>
      <c r="Q16" s="12" t="s">
        <v>25</v>
      </c>
    </row>
    <row customHeight="true" ht="20.25" outlineLevel="0" r="17">
      <c r="A17" s="23" t="n">
        <v>11</v>
      </c>
      <c r="B17" s="12" t="n">
        <v>11</v>
      </c>
      <c r="C17" s="12" t="s">
        <v>21</v>
      </c>
      <c r="D17" s="3" t="s">
        <v>44</v>
      </c>
      <c r="E17" s="12" t="n">
        <v>1995</v>
      </c>
      <c r="F17" s="23" t="s">
        <v>45</v>
      </c>
      <c r="G17" s="23" t="n"/>
      <c r="H17" s="23" t="n"/>
      <c r="I17" s="12" t="n"/>
      <c r="J17" s="12" t="s">
        <v>26</v>
      </c>
      <c r="K17" s="12" t="n"/>
      <c r="L17" s="12" t="s">
        <v>43</v>
      </c>
      <c r="M17" s="12" t="n"/>
      <c r="N17" s="12" t="n"/>
      <c r="O17" s="12" t="n"/>
      <c r="P17" s="12" t="n"/>
      <c r="Q17" s="12" t="s">
        <v>25</v>
      </c>
    </row>
    <row customHeight="true" ht="20.25" outlineLevel="0" r="18">
      <c r="A18" s="23" t="n">
        <v>12</v>
      </c>
      <c r="B18" s="12" t="n">
        <v>12</v>
      </c>
      <c r="C18" s="12" t="s">
        <v>21</v>
      </c>
      <c r="D18" s="3" t="s">
        <v>46</v>
      </c>
      <c r="E18" s="12" t="n">
        <v>1996</v>
      </c>
      <c r="F18" s="23" t="s">
        <v>47</v>
      </c>
      <c r="G18" s="23" t="n"/>
      <c r="H18" s="23" t="n"/>
      <c r="I18" s="12" t="n"/>
      <c r="J18" s="12" t="s">
        <v>26</v>
      </c>
      <c r="K18" s="12" t="n"/>
      <c r="L18" s="12" t="s">
        <v>43</v>
      </c>
      <c r="M18" s="12" t="n"/>
      <c r="N18" s="12" t="n"/>
      <c r="O18" s="12" t="n"/>
      <c r="P18" s="12" t="n"/>
      <c r="Q18" s="12" t="s">
        <v>25</v>
      </c>
    </row>
    <row customHeight="true" ht="20.25" outlineLevel="0" r="19">
      <c r="A19" s="23" t="n">
        <v>13</v>
      </c>
      <c r="B19" s="12" t="n">
        <v>13</v>
      </c>
      <c r="C19" s="12" t="s">
        <v>21</v>
      </c>
      <c r="D19" s="3" t="s">
        <v>48</v>
      </c>
      <c r="E19" s="12" t="n">
        <v>1997</v>
      </c>
      <c r="F19" s="23" t="s">
        <v>49</v>
      </c>
      <c r="G19" s="23" t="n"/>
      <c r="H19" s="23" t="n"/>
      <c r="I19" s="12" t="n"/>
      <c r="J19" s="12" t="s">
        <v>26</v>
      </c>
      <c r="K19" s="12" t="n"/>
      <c r="L19" s="12" t="s">
        <v>43</v>
      </c>
      <c r="M19" s="12" t="n"/>
      <c r="N19" s="12" t="n"/>
      <c r="O19" s="12" t="n"/>
      <c r="P19" s="12" t="n"/>
      <c r="Q19" s="12" t="s">
        <v>25</v>
      </c>
    </row>
    <row customHeight="true" ht="20.25" outlineLevel="0" r="20">
      <c r="A20" s="23" t="n">
        <v>14</v>
      </c>
      <c r="B20" s="12" t="n">
        <v>14</v>
      </c>
      <c r="C20" s="12" t="s">
        <v>21</v>
      </c>
      <c r="D20" s="3" t="s">
        <v>50</v>
      </c>
      <c r="E20" s="12" t="n">
        <v>2017</v>
      </c>
      <c r="F20" s="23" t="s">
        <v>51</v>
      </c>
      <c r="G20" s="23" t="n"/>
      <c r="H20" s="23" t="n"/>
      <c r="I20" s="12" t="s">
        <v>52</v>
      </c>
      <c r="J20" s="12" t="n"/>
      <c r="K20" s="12" t="n"/>
      <c r="L20" s="12" t="n"/>
      <c r="M20" s="12" t="s">
        <v>53</v>
      </c>
      <c r="N20" s="12" t="s">
        <v>54</v>
      </c>
      <c r="O20" s="12" t="n"/>
      <c r="P20" s="12" t="n"/>
      <c r="Q20" s="12" t="n"/>
    </row>
    <row customHeight="true" ht="20.25" outlineLevel="0" r="21">
      <c r="A21" s="23" t="n">
        <v>15</v>
      </c>
      <c r="B21" s="12" t="n">
        <v>15</v>
      </c>
      <c r="C21" s="12" t="s">
        <v>21</v>
      </c>
      <c r="D21" s="3" t="s">
        <v>55</v>
      </c>
      <c r="E21" s="12" t="n">
        <v>1998</v>
      </c>
      <c r="F21" s="23" t="s">
        <v>42</v>
      </c>
      <c r="G21" s="23" t="n"/>
      <c r="H21" s="23" t="n"/>
      <c r="I21" s="12" t="n"/>
      <c r="J21" s="12" t="s">
        <v>26</v>
      </c>
      <c r="K21" s="12" t="n"/>
      <c r="L21" s="12" t="s">
        <v>43</v>
      </c>
      <c r="M21" s="12" t="n"/>
      <c r="N21" s="12" t="n"/>
      <c r="O21" s="12" t="n"/>
      <c r="P21" s="12" t="n"/>
      <c r="Q21" s="12" t="s">
        <v>25</v>
      </c>
    </row>
    <row customHeight="true" ht="20.25" outlineLevel="0" r="22">
      <c r="A22" s="23" t="n">
        <v>16</v>
      </c>
      <c r="B22" s="12" t="n">
        <v>16</v>
      </c>
      <c r="C22" s="12" t="s">
        <v>21</v>
      </c>
      <c r="D22" s="3" t="s">
        <v>56</v>
      </c>
      <c r="E22" s="12" t="n">
        <v>1996</v>
      </c>
      <c r="F22" s="23" t="s">
        <v>47</v>
      </c>
      <c r="G22" s="23" t="n"/>
      <c r="H22" s="23" t="n"/>
      <c r="I22" s="12" t="n"/>
      <c r="J22" s="12" t="s">
        <v>26</v>
      </c>
      <c r="K22" s="12" t="n"/>
      <c r="L22" s="12" t="s">
        <v>43</v>
      </c>
      <c r="M22" s="12" t="n"/>
      <c r="N22" s="12" t="n"/>
      <c r="O22" s="12" t="n"/>
      <c r="P22" s="12" t="n"/>
      <c r="Q22" s="12" t="s">
        <v>25</v>
      </c>
    </row>
    <row customHeight="true" ht="20.25" outlineLevel="0" r="23">
      <c r="A23" s="23" t="n">
        <v>17</v>
      </c>
      <c r="B23" s="12" t="n">
        <v>17</v>
      </c>
      <c r="C23" s="12" t="s">
        <v>21</v>
      </c>
      <c r="D23" s="3" t="s">
        <v>57</v>
      </c>
      <c r="E23" s="12" t="n">
        <v>1996</v>
      </c>
      <c r="F23" s="23" t="s">
        <v>47</v>
      </c>
      <c r="G23" s="23" t="n"/>
      <c r="H23" s="23" t="n"/>
      <c r="I23" s="12" t="s">
        <v>58</v>
      </c>
      <c r="J23" s="12" t="s">
        <v>26</v>
      </c>
      <c r="K23" s="12" t="n"/>
      <c r="L23" s="12" t="s">
        <v>43</v>
      </c>
      <c r="M23" s="12" t="n"/>
      <c r="N23" s="12" t="n"/>
      <c r="O23" s="12" t="n"/>
      <c r="P23" s="12" t="n"/>
      <c r="Q23" s="12" t="s">
        <v>25</v>
      </c>
    </row>
    <row customHeight="true" ht="20.25" outlineLevel="0" r="24">
      <c r="A24" s="23" t="n">
        <v>18</v>
      </c>
      <c r="B24" s="12" t="n">
        <v>18</v>
      </c>
      <c r="C24" s="12" t="s">
        <v>21</v>
      </c>
      <c r="D24" s="3" t="s">
        <v>59</v>
      </c>
      <c r="E24" s="12" t="n">
        <v>1997</v>
      </c>
      <c r="F24" s="23" t="s">
        <v>49</v>
      </c>
      <c r="G24" s="23" t="n"/>
      <c r="H24" s="23" t="n"/>
      <c r="I24" s="12" t="n"/>
      <c r="J24" s="12" t="s">
        <v>26</v>
      </c>
      <c r="K24" s="12" t="n"/>
      <c r="L24" s="12" t="s">
        <v>43</v>
      </c>
      <c r="M24" s="12" t="n"/>
      <c r="N24" s="12" t="n"/>
      <c r="O24" s="12" t="n"/>
      <c r="P24" s="12" t="n"/>
      <c r="Q24" s="12" t="s">
        <v>25</v>
      </c>
    </row>
    <row customHeight="true" ht="20.25" outlineLevel="0" r="25">
      <c r="A25" s="23" t="n">
        <v>19</v>
      </c>
      <c r="B25" s="12" t="n">
        <v>19</v>
      </c>
      <c r="C25" s="12" t="s">
        <v>21</v>
      </c>
      <c r="D25" s="3" t="s">
        <v>60</v>
      </c>
      <c r="E25" s="12" t="n">
        <v>1996</v>
      </c>
      <c r="F25" s="23" t="s">
        <v>47</v>
      </c>
      <c r="G25" s="23" t="n"/>
      <c r="H25" s="23" t="n"/>
      <c r="I25" s="12" t="n"/>
      <c r="J25" s="12" t="s">
        <v>26</v>
      </c>
      <c r="K25" s="12" t="n"/>
      <c r="L25" s="12" t="n"/>
      <c r="M25" s="12" t="s">
        <v>61</v>
      </c>
      <c r="N25" s="12" t="n"/>
      <c r="O25" s="12" t="s">
        <v>43</v>
      </c>
      <c r="P25" s="12" t="n"/>
      <c r="Q25" s="12" t="n"/>
    </row>
    <row customHeight="true" ht="20.25" outlineLevel="0" r="26">
      <c r="A26" s="23" t="n">
        <v>20</v>
      </c>
      <c r="B26" s="12" t="n">
        <v>20</v>
      </c>
      <c r="C26" s="12" t="s">
        <v>21</v>
      </c>
      <c r="D26" s="3" t="s">
        <v>62</v>
      </c>
      <c r="E26" s="12" t="n">
        <v>2004</v>
      </c>
      <c r="F26" s="23" t="s">
        <v>63</v>
      </c>
      <c r="G26" s="23" t="n"/>
      <c r="H26" s="23" t="n"/>
      <c r="I26" s="12" t="n"/>
      <c r="J26" s="12" t="s">
        <v>64</v>
      </c>
      <c r="K26" s="12" t="n"/>
      <c r="L26" s="12" t="n"/>
      <c r="M26" s="12" t="s">
        <v>43</v>
      </c>
      <c r="N26" s="12" t="n"/>
      <c r="O26" s="12" t="s">
        <v>26</v>
      </c>
      <c r="P26" s="12" t="n"/>
      <c r="Q26" s="12" t="s">
        <v>65</v>
      </c>
    </row>
    <row customHeight="true" ht="20.25" outlineLevel="0" r="27">
      <c r="A27" s="23" t="n">
        <v>21</v>
      </c>
      <c r="B27" s="12" t="n">
        <v>21</v>
      </c>
      <c r="C27" s="12" t="s">
        <v>21</v>
      </c>
      <c r="D27" s="3" t="s">
        <v>66</v>
      </c>
      <c r="E27" s="12" t="n">
        <v>2005</v>
      </c>
      <c r="F27" s="23" t="s">
        <v>51</v>
      </c>
      <c r="G27" s="23" t="n"/>
      <c r="H27" s="23" t="n"/>
      <c r="I27" s="12" t="n"/>
      <c r="J27" s="12" t="s">
        <v>64</v>
      </c>
      <c r="K27" s="12" t="n"/>
      <c r="L27" s="12" t="n"/>
      <c r="M27" s="12" t="s">
        <v>43</v>
      </c>
      <c r="N27" s="12" t="n"/>
      <c r="O27" s="12" t="s">
        <v>26</v>
      </c>
      <c r="P27" s="12" t="n"/>
      <c r="Q27" s="12" t="s">
        <v>67</v>
      </c>
    </row>
    <row customHeight="true" ht="20.25" outlineLevel="0" r="28">
      <c r="A28" s="23" t="n">
        <v>22</v>
      </c>
      <c r="B28" s="12" t="n">
        <v>22</v>
      </c>
      <c r="C28" s="12" t="s">
        <v>21</v>
      </c>
      <c r="D28" s="3" t="s">
        <v>68</v>
      </c>
      <c r="E28" s="12" t="n">
        <v>2006</v>
      </c>
      <c r="F28" s="23" t="s">
        <v>51</v>
      </c>
      <c r="G28" s="23" t="n"/>
      <c r="H28" s="23" t="n"/>
      <c r="I28" s="12" t="n"/>
      <c r="J28" s="12" t="s">
        <v>64</v>
      </c>
      <c r="K28" s="12" t="n"/>
      <c r="L28" s="12" t="n"/>
      <c r="M28" s="12" t="s">
        <v>43</v>
      </c>
      <c r="N28" s="12" t="n"/>
      <c r="O28" s="12" t="s">
        <v>26</v>
      </c>
      <c r="P28" s="12" t="n"/>
      <c r="Q28" s="12" t="s">
        <v>67</v>
      </c>
    </row>
    <row customHeight="true" ht="20.25" outlineLevel="0" r="29">
      <c r="A29" s="23" t="n">
        <v>23</v>
      </c>
      <c r="B29" s="12" t="n">
        <v>23</v>
      </c>
      <c r="C29" s="12" t="s">
        <v>21</v>
      </c>
      <c r="D29" s="3" t="s">
        <v>69</v>
      </c>
      <c r="E29" s="12" t="n">
        <v>2008</v>
      </c>
      <c r="F29" s="23" t="s">
        <v>51</v>
      </c>
      <c r="G29" s="23" t="n"/>
      <c r="H29" s="23" t="n"/>
      <c r="I29" s="12" t="n"/>
      <c r="J29" s="12" t="n"/>
      <c r="K29" s="12" t="s">
        <v>64</v>
      </c>
      <c r="L29" s="12" t="n"/>
      <c r="M29" s="12" t="n"/>
      <c r="N29" s="12" t="s">
        <v>70</v>
      </c>
      <c r="O29" s="12" t="s">
        <v>43</v>
      </c>
      <c r="P29" s="12" t="n"/>
      <c r="Q29" s="12" t="s">
        <v>26</v>
      </c>
    </row>
    <row customHeight="true" ht="20.25" outlineLevel="0" r="30">
      <c r="A30" s="23" t="n">
        <v>24</v>
      </c>
      <c r="B30" s="12" t="n">
        <v>24</v>
      </c>
      <c r="C30" s="12" t="s">
        <v>21</v>
      </c>
      <c r="D30" s="3" t="s">
        <v>71</v>
      </c>
      <c r="E30" s="12" t="n">
        <v>2006</v>
      </c>
      <c r="F30" s="23" t="s">
        <v>72</v>
      </c>
      <c r="G30" s="23" t="n"/>
      <c r="H30" s="23" t="n"/>
      <c r="I30" s="12" t="n"/>
      <c r="J30" s="12" t="s">
        <v>53</v>
      </c>
      <c r="K30" s="12" t="s">
        <v>54</v>
      </c>
      <c r="L30" s="12" t="n"/>
      <c r="M30" s="12" t="s">
        <v>43</v>
      </c>
      <c r="N30" s="12" t="n"/>
      <c r="O30" s="12" t="s">
        <v>26</v>
      </c>
      <c r="P30" s="12" t="n"/>
      <c r="Q30" s="12" t="s">
        <v>67</v>
      </c>
    </row>
    <row customHeight="true" ht="20.25" outlineLevel="0" r="31">
      <c r="A31" s="23" t="n">
        <v>25</v>
      </c>
      <c r="B31" s="12" t="n">
        <v>25</v>
      </c>
      <c r="C31" s="12" t="s">
        <v>21</v>
      </c>
      <c r="D31" s="3" t="s">
        <v>73</v>
      </c>
      <c r="E31" s="12" t="n">
        <v>2006</v>
      </c>
      <c r="F31" s="23" t="s">
        <v>51</v>
      </c>
      <c r="G31" s="23" t="n"/>
      <c r="H31" s="23" t="n"/>
      <c r="I31" s="12" t="n"/>
      <c r="J31" s="12" t="s">
        <v>64</v>
      </c>
      <c r="K31" s="12" t="n"/>
      <c r="L31" s="12" t="n"/>
      <c r="M31" s="12" t="s">
        <v>43</v>
      </c>
      <c r="N31" s="12" t="n"/>
      <c r="O31" s="12" t="s">
        <v>26</v>
      </c>
      <c r="P31" s="12" t="n"/>
      <c r="Q31" s="12" t="s">
        <v>67</v>
      </c>
    </row>
    <row customHeight="true" ht="20.25" outlineLevel="0" r="32">
      <c r="A32" s="23" t="n">
        <v>26</v>
      </c>
      <c r="B32" s="12" t="n">
        <v>26</v>
      </c>
      <c r="C32" s="12" t="s">
        <v>21</v>
      </c>
      <c r="D32" s="3" t="s">
        <v>74</v>
      </c>
      <c r="E32" s="12" t="n">
        <v>2012</v>
      </c>
      <c r="F32" s="23" t="s">
        <v>51</v>
      </c>
      <c r="G32" s="23" t="n"/>
      <c r="H32" s="23" t="n"/>
      <c r="I32" s="12" t="n"/>
      <c r="J32" s="12" t="n"/>
      <c r="K32" s="12" t="n"/>
      <c r="L32" s="12" t="s">
        <v>64</v>
      </c>
      <c r="M32" s="12" t="n"/>
      <c r="N32" s="12" t="s">
        <v>43</v>
      </c>
      <c r="O32" s="12" t="n"/>
      <c r="P32" s="12" t="s">
        <v>70</v>
      </c>
      <c r="Q32" s="12" t="s">
        <v>26</v>
      </c>
    </row>
    <row customHeight="true" ht="20.25" outlineLevel="0" r="33">
      <c r="A33" s="23" t="n">
        <v>27</v>
      </c>
      <c r="B33" s="12" t="n">
        <v>27</v>
      </c>
      <c r="C33" s="12" t="s">
        <v>21</v>
      </c>
      <c r="D33" s="3" t="s">
        <v>75</v>
      </c>
      <c r="E33" s="12" t="n">
        <v>2008</v>
      </c>
      <c r="F33" s="23" t="s">
        <v>76</v>
      </c>
      <c r="G33" s="23" t="n"/>
      <c r="H33" s="23" t="n"/>
      <c r="I33" s="12" t="n"/>
      <c r="J33" s="12" t="s">
        <v>64</v>
      </c>
      <c r="K33" s="12" t="n"/>
      <c r="L33" s="12" t="s">
        <v>70</v>
      </c>
      <c r="M33" s="12" t="n"/>
      <c r="N33" s="12" t="s">
        <v>26</v>
      </c>
      <c r="O33" s="12" t="n"/>
      <c r="P33" s="12" t="s">
        <v>43</v>
      </c>
      <c r="Q33" s="12" t="n"/>
    </row>
    <row customHeight="true" ht="20.25" outlineLevel="0" r="34">
      <c r="A34" s="23" t="n">
        <v>28</v>
      </c>
      <c r="B34" s="12" t="n">
        <v>28</v>
      </c>
      <c r="C34" s="12" t="s">
        <v>21</v>
      </c>
      <c r="D34" s="3" t="s">
        <v>77</v>
      </c>
      <c r="E34" s="12" t="n">
        <v>2011</v>
      </c>
      <c r="F34" s="23" t="s">
        <v>78</v>
      </c>
      <c r="G34" s="23" t="n"/>
      <c r="H34" s="23" t="n"/>
      <c r="I34" s="12" t="n"/>
      <c r="J34" s="12" t="n"/>
      <c r="K34" s="12" t="n"/>
      <c r="L34" s="12" t="s">
        <v>64</v>
      </c>
      <c r="M34" s="12" t="n"/>
      <c r="N34" s="12" t="s">
        <v>43</v>
      </c>
      <c r="O34" s="12" t="n"/>
      <c r="P34" s="12" t="s">
        <v>70</v>
      </c>
      <c r="Q34" s="12" t="s">
        <v>26</v>
      </c>
    </row>
    <row customHeight="true" ht="20.25" outlineLevel="0" r="35">
      <c r="A35" s="23" t="n">
        <v>29</v>
      </c>
      <c r="B35" s="12" t="n">
        <v>29</v>
      </c>
      <c r="C35" s="12" t="s">
        <v>21</v>
      </c>
      <c r="D35" s="3" t="s">
        <v>79</v>
      </c>
      <c r="E35" s="12" t="n">
        <v>1975</v>
      </c>
      <c r="F35" s="23" t="s">
        <v>80</v>
      </c>
      <c r="G35" s="23" t="n"/>
      <c r="H35" s="23" t="n"/>
      <c r="I35" s="12" t="s">
        <v>43</v>
      </c>
      <c r="J35" s="12" t="n"/>
      <c r="K35" s="12" t="s">
        <v>25</v>
      </c>
      <c r="L35" s="12" t="n"/>
      <c r="M35" s="12" t="s">
        <v>26</v>
      </c>
      <c r="N35" s="12" t="n"/>
      <c r="O35" s="12" t="n"/>
      <c r="P35" s="12" t="s">
        <v>27</v>
      </c>
      <c r="Q35" s="12" t="n"/>
    </row>
    <row customHeight="true" ht="20.25" outlineLevel="0" r="36">
      <c r="A36" s="23" t="n">
        <v>30</v>
      </c>
      <c r="B36" s="12" t="n">
        <v>30</v>
      </c>
      <c r="C36" s="12" t="s">
        <v>21</v>
      </c>
      <c r="D36" s="3" t="s">
        <v>81</v>
      </c>
      <c r="E36" s="12" t="n">
        <v>1975</v>
      </c>
      <c r="F36" s="23" t="s">
        <v>51</v>
      </c>
      <c r="G36" s="23" t="n"/>
      <c r="H36" s="23" t="n"/>
      <c r="I36" s="12" t="s">
        <v>43</v>
      </c>
      <c r="J36" s="12" t="n"/>
      <c r="K36" s="12" t="s">
        <v>25</v>
      </c>
      <c r="L36" s="12" t="n"/>
      <c r="M36" s="12" t="s">
        <v>26</v>
      </c>
      <c r="N36" s="12" t="n"/>
      <c r="O36" s="12" t="n"/>
      <c r="P36" s="12" t="s">
        <v>27</v>
      </c>
      <c r="Q36" s="12" t="n"/>
    </row>
    <row customHeight="true" ht="20.25" outlineLevel="0" r="37">
      <c r="A37" s="23" t="n">
        <v>31</v>
      </c>
      <c r="B37" s="12" t="n">
        <v>31</v>
      </c>
      <c r="C37" s="12" t="s">
        <v>21</v>
      </c>
      <c r="D37" s="3" t="s">
        <v>82</v>
      </c>
      <c r="E37" s="12" t="n">
        <v>1968</v>
      </c>
      <c r="F37" s="23" t="s">
        <v>83</v>
      </c>
      <c r="G37" s="12" t="s">
        <v>24</v>
      </c>
      <c r="H37" s="23" t="n"/>
      <c r="I37" s="12" t="n"/>
      <c r="J37" s="12" t="n"/>
      <c r="K37" s="12" t="s">
        <v>26</v>
      </c>
      <c r="L37" s="12" t="n"/>
      <c r="M37" s="12" t="s">
        <v>84</v>
      </c>
      <c r="N37" s="12" t="n"/>
      <c r="O37" s="12" t="n"/>
      <c r="P37" s="12" t="s">
        <v>27</v>
      </c>
      <c r="Q37" s="12" t="n"/>
    </row>
    <row customHeight="true" ht="20.25" outlineLevel="0" r="38">
      <c r="A38" s="23" t="n">
        <v>32</v>
      </c>
      <c r="B38" s="12" t="n">
        <v>32</v>
      </c>
      <c r="C38" s="12" t="s">
        <v>21</v>
      </c>
      <c r="D38" s="3" t="s">
        <v>85</v>
      </c>
      <c r="E38" s="12" t="n">
        <v>1979</v>
      </c>
      <c r="F38" s="25" t="n">
        <v>35185</v>
      </c>
      <c r="G38" s="23" t="n"/>
      <c r="H38" s="23" t="n"/>
      <c r="I38" s="12" t="s">
        <v>86</v>
      </c>
      <c r="J38" s="12" t="n"/>
      <c r="K38" s="12" t="s">
        <v>25</v>
      </c>
      <c r="L38" s="12" t="n"/>
      <c r="M38" s="12" t="s">
        <v>26</v>
      </c>
      <c r="N38" s="12" t="n"/>
      <c r="O38" s="12" t="n"/>
      <c r="P38" s="12" t="s">
        <v>27</v>
      </c>
      <c r="Q38" s="12" t="n"/>
    </row>
    <row customHeight="true" ht="20.25" outlineLevel="0" r="39">
      <c r="A39" s="23" t="n">
        <v>33</v>
      </c>
      <c r="B39" s="12" t="n">
        <v>33</v>
      </c>
      <c r="C39" s="12" t="s">
        <v>21</v>
      </c>
      <c r="D39" s="3" t="s">
        <v>87</v>
      </c>
      <c r="E39" s="12" t="n">
        <v>1980</v>
      </c>
      <c r="F39" s="23" t="s">
        <v>88</v>
      </c>
      <c r="G39" s="23" t="n"/>
      <c r="H39" s="12" t="s">
        <v>86</v>
      </c>
      <c r="I39" s="12" t="n"/>
      <c r="J39" s="12" t="n"/>
      <c r="K39" s="12" t="s">
        <v>25</v>
      </c>
      <c r="L39" s="12" t="n"/>
      <c r="M39" s="12" t="s">
        <v>26</v>
      </c>
      <c r="N39" s="12" t="n"/>
      <c r="O39" s="12" t="n"/>
      <c r="P39" s="12" t="s">
        <v>27</v>
      </c>
      <c r="Q39" s="12" t="n"/>
    </row>
    <row customHeight="true" ht="20.25" outlineLevel="0" r="40">
      <c r="A40" s="23" t="n">
        <v>34</v>
      </c>
      <c r="B40" s="12" t="n">
        <v>34</v>
      </c>
      <c r="C40" s="12" t="s">
        <v>21</v>
      </c>
      <c r="D40" s="3" t="s">
        <v>89</v>
      </c>
      <c r="E40" s="12" t="n">
        <v>1976</v>
      </c>
      <c r="F40" s="23" t="s">
        <v>90</v>
      </c>
      <c r="G40" s="23" t="n"/>
      <c r="H40" s="23" t="n"/>
      <c r="I40" s="23" t="n"/>
      <c r="J40" s="12" t="s">
        <v>61</v>
      </c>
      <c r="K40" s="12" t="n"/>
      <c r="L40" s="12" t="s">
        <v>26</v>
      </c>
      <c r="M40" s="12" t="n"/>
      <c r="N40" s="12" t="n"/>
      <c r="O40" s="12" t="s">
        <v>27</v>
      </c>
      <c r="P40" s="12" t="n"/>
      <c r="Q40" s="12" t="s">
        <v>43</v>
      </c>
    </row>
    <row customHeight="true" ht="20.25" outlineLevel="0" r="41">
      <c r="A41" s="23" t="n">
        <v>35</v>
      </c>
      <c r="B41" s="12" t="n">
        <v>35</v>
      </c>
      <c r="C41" s="12" t="s">
        <v>21</v>
      </c>
      <c r="D41" s="3" t="s">
        <v>91</v>
      </c>
      <c r="E41" s="12" t="n">
        <v>1976</v>
      </c>
      <c r="F41" s="23" t="s">
        <v>92</v>
      </c>
      <c r="G41" s="23" t="n"/>
      <c r="H41" s="23" t="n"/>
      <c r="I41" s="12" t="s">
        <v>54</v>
      </c>
      <c r="J41" s="12" t="n"/>
      <c r="K41" s="12" t="s">
        <v>26</v>
      </c>
      <c r="L41" s="12" t="n"/>
      <c r="M41" s="12" t="s">
        <v>93</v>
      </c>
      <c r="N41" s="12" t="n"/>
      <c r="O41" s="12" t="s">
        <v>27</v>
      </c>
      <c r="P41" s="12" t="n"/>
      <c r="Q41" s="12" t="s">
        <v>43</v>
      </c>
    </row>
    <row customHeight="true" ht="20.25" outlineLevel="0" r="42">
      <c r="A42" s="23" t="n">
        <v>36</v>
      </c>
      <c r="B42" s="12" t="n">
        <v>36</v>
      </c>
      <c r="C42" s="12" t="s">
        <v>21</v>
      </c>
      <c r="D42" s="3" t="s">
        <v>94</v>
      </c>
      <c r="E42" s="12" t="n">
        <v>1976</v>
      </c>
      <c r="F42" s="23" t="s">
        <v>95</v>
      </c>
      <c r="G42" s="23" t="n"/>
      <c r="H42" s="23" t="n"/>
      <c r="I42" s="23" t="n"/>
      <c r="J42" s="12" t="n"/>
      <c r="K42" s="12" t="s">
        <v>96</v>
      </c>
      <c r="L42" s="12" t="s">
        <v>64</v>
      </c>
      <c r="M42" s="12" t="n"/>
      <c r="N42" s="12" t="s">
        <v>43</v>
      </c>
      <c r="O42" s="12" t="n"/>
      <c r="P42" s="12" t="s">
        <v>70</v>
      </c>
      <c r="Q42" s="12" t="s">
        <v>97</v>
      </c>
    </row>
    <row customHeight="true" ht="20.25" outlineLevel="0" r="43">
      <c r="A43" s="23" t="n">
        <v>37</v>
      </c>
      <c r="B43" s="12" t="n">
        <v>37</v>
      </c>
      <c r="C43" s="12" t="s">
        <v>21</v>
      </c>
      <c r="D43" s="3" t="s">
        <v>98</v>
      </c>
      <c r="E43" s="12" t="n">
        <v>1980</v>
      </c>
      <c r="F43" s="23" t="s">
        <v>99</v>
      </c>
      <c r="G43" s="23" t="n"/>
      <c r="H43" s="23" t="n"/>
      <c r="I43" s="12" t="n"/>
      <c r="J43" s="12" t="n"/>
      <c r="K43" s="12" t="s">
        <v>100</v>
      </c>
      <c r="L43" s="12" t="n"/>
      <c r="M43" s="12" t="s">
        <v>26</v>
      </c>
      <c r="N43" s="12" t="n"/>
      <c r="O43" s="12" t="s">
        <v>27</v>
      </c>
      <c r="P43" s="12" t="n"/>
      <c r="Q43" s="12" t="s">
        <v>43</v>
      </c>
    </row>
    <row customHeight="true" ht="20.25" outlineLevel="0" r="44">
      <c r="A44" s="23" t="n">
        <v>38</v>
      </c>
      <c r="B44" s="12" t="n">
        <v>38</v>
      </c>
      <c r="C44" s="12" t="s">
        <v>21</v>
      </c>
      <c r="D44" s="3" t="s">
        <v>101</v>
      </c>
      <c r="E44" s="12" t="n">
        <v>1976</v>
      </c>
      <c r="F44" s="23" t="s">
        <v>102</v>
      </c>
      <c r="G44" s="23" t="n"/>
      <c r="H44" s="23" t="s">
        <v>24</v>
      </c>
      <c r="I44" s="12" t="n"/>
      <c r="J44" s="12" t="n"/>
      <c r="K44" s="12" t="s">
        <v>25</v>
      </c>
      <c r="L44" s="12" t="n"/>
      <c r="M44" s="12" t="s">
        <v>26</v>
      </c>
      <c r="N44" s="12" t="n"/>
      <c r="O44" s="12" t="n"/>
      <c r="P44" s="12" t="s">
        <v>27</v>
      </c>
      <c r="Q44" s="12" t="n"/>
    </row>
    <row customHeight="true" ht="20.25" outlineLevel="0" r="45">
      <c r="A45" s="23" t="n">
        <v>39</v>
      </c>
      <c r="B45" s="12" t="n">
        <v>39</v>
      </c>
      <c r="C45" s="12" t="s">
        <v>21</v>
      </c>
      <c r="D45" s="3" t="s">
        <v>103</v>
      </c>
      <c r="E45" s="12" t="n">
        <v>1980</v>
      </c>
      <c r="F45" s="23" t="s">
        <v>104</v>
      </c>
      <c r="G45" s="23" t="n"/>
      <c r="H45" s="23" t="n"/>
      <c r="I45" s="12" t="s">
        <v>54</v>
      </c>
      <c r="J45" s="12" t="n"/>
      <c r="K45" s="12" t="s">
        <v>26</v>
      </c>
      <c r="L45" s="12" t="n"/>
      <c r="M45" s="12" t="s">
        <v>93</v>
      </c>
      <c r="N45" s="12" t="n"/>
      <c r="O45" s="12" t="s">
        <v>27</v>
      </c>
      <c r="P45" s="12" t="n"/>
      <c r="Q45" s="12" t="s">
        <v>43</v>
      </c>
    </row>
    <row customHeight="true" ht="20.25" outlineLevel="0" r="46">
      <c r="A46" s="23" t="n">
        <v>40</v>
      </c>
      <c r="B46" s="12" t="n">
        <v>40</v>
      </c>
      <c r="C46" s="12" t="s">
        <v>21</v>
      </c>
      <c r="D46" s="3" t="s">
        <v>105</v>
      </c>
      <c r="E46" s="12" t="n">
        <v>1980</v>
      </c>
      <c r="F46" s="23" t="s">
        <v>106</v>
      </c>
      <c r="G46" s="23" t="n"/>
      <c r="H46" s="12" t="s">
        <v>86</v>
      </c>
      <c r="I46" s="12" t="n"/>
      <c r="J46" s="12" t="n"/>
      <c r="K46" s="12" t="s">
        <v>25</v>
      </c>
      <c r="L46" s="12" t="n"/>
      <c r="M46" s="12" t="s">
        <v>26</v>
      </c>
      <c r="N46" s="12" t="n"/>
      <c r="O46" s="12" t="n"/>
      <c r="P46" s="12" t="s">
        <v>27</v>
      </c>
      <c r="Q46" s="12" t="n"/>
    </row>
    <row customHeight="true" ht="20.25" outlineLevel="0" r="47">
      <c r="A47" s="23" t="n">
        <v>41</v>
      </c>
      <c r="B47" s="12" t="n">
        <v>41</v>
      </c>
      <c r="C47" s="12" t="s">
        <v>21</v>
      </c>
      <c r="D47" s="3" t="s">
        <v>107</v>
      </c>
      <c r="E47" s="12" t="n">
        <v>1980</v>
      </c>
      <c r="F47" s="23" t="s">
        <v>108</v>
      </c>
      <c r="G47" s="23" t="n"/>
      <c r="H47" s="23" t="s">
        <v>24</v>
      </c>
      <c r="I47" s="12" t="n"/>
      <c r="J47" s="12" t="n"/>
      <c r="K47" s="12" t="s">
        <v>25</v>
      </c>
      <c r="L47" s="12" t="n"/>
      <c r="M47" s="12" t="s">
        <v>26</v>
      </c>
      <c r="N47" s="12" t="n"/>
      <c r="O47" s="12" t="n"/>
      <c r="P47" s="12" t="s">
        <v>27</v>
      </c>
      <c r="Q47" s="12" t="n"/>
    </row>
    <row customHeight="true" ht="20.25" outlineLevel="0" r="48">
      <c r="A48" s="23" t="n"/>
      <c r="S48" s="0" t="n"/>
      <c r="T48" s="0" t="n"/>
      <c r="U48" s="0" t="n"/>
    </row>
    <row customHeight="true" ht="20.25" outlineLevel="0" r="49">
      <c r="A49" s="23" t="n">
        <v>42</v>
      </c>
      <c r="B49" s="12" t="n">
        <v>1</v>
      </c>
      <c r="C49" s="12" t="s">
        <v>109</v>
      </c>
      <c r="D49" s="3" t="s">
        <v>110</v>
      </c>
      <c r="E49" s="12" t="n">
        <v>1984</v>
      </c>
      <c r="F49" s="23" t="s">
        <v>111</v>
      </c>
      <c r="G49" s="23" t="n"/>
      <c r="H49" s="23" t="n"/>
      <c r="I49" s="12" t="n"/>
      <c r="J49" s="12" t="s">
        <v>25</v>
      </c>
      <c r="K49" s="12" t="n"/>
      <c r="L49" s="12" t="s">
        <v>43</v>
      </c>
      <c r="M49" s="12" t="n"/>
      <c r="N49" s="12" t="n"/>
      <c r="O49" s="12" t="s">
        <v>26</v>
      </c>
      <c r="P49" s="12" t="n"/>
      <c r="Q49" s="12" t="s">
        <v>27</v>
      </c>
      <c r="S49" s="0" t="n"/>
      <c r="T49" s="0" t="n"/>
      <c r="U49" s="0" t="n"/>
    </row>
    <row customFormat="true" customHeight="true" ht="21.75" outlineLevel="0" r="50" s="26">
      <c r="A50" s="23" t="n">
        <v>43</v>
      </c>
      <c r="B50" s="12" t="n">
        <f aca="false" ca="false" dt2D="false" dtr="false" t="normal">B49+1</f>
        <v>2</v>
      </c>
      <c r="C50" s="12" t="s">
        <v>109</v>
      </c>
      <c r="D50" s="3" t="s">
        <v>112</v>
      </c>
      <c r="E50" s="12" t="n">
        <v>1987</v>
      </c>
      <c r="F50" s="23" t="s">
        <v>113</v>
      </c>
      <c r="G50" s="23" t="n"/>
      <c r="H50" s="23" t="n"/>
      <c r="I50" s="12" t="n"/>
      <c r="J50" s="12" t="n"/>
      <c r="K50" s="12" t="s">
        <v>25</v>
      </c>
      <c r="L50" s="12" t="n"/>
      <c r="M50" s="12" t="s">
        <v>43</v>
      </c>
      <c r="N50" s="12" t="n"/>
      <c r="O50" s="12" t="s">
        <v>26</v>
      </c>
      <c r="P50" s="12" t="n"/>
      <c r="Q50" s="12" t="s">
        <v>27</v>
      </c>
      <c r="R50" s="4" t="n"/>
      <c r="S50" s="0" t="n"/>
      <c r="T50" s="0" t="n"/>
      <c r="U50" s="0" t="n"/>
    </row>
    <row customHeight="true" ht="24" outlineLevel="0" r="51">
      <c r="A51" s="23" t="n">
        <v>44</v>
      </c>
      <c r="B51" s="12" t="n">
        <f aca="false" ca="false" dt2D="false" dtr="false" t="normal">B50+1</f>
        <v>3</v>
      </c>
      <c r="C51" s="12" t="s">
        <v>109</v>
      </c>
      <c r="D51" s="3" t="s">
        <v>114</v>
      </c>
      <c r="E51" s="12" t="n">
        <v>1975</v>
      </c>
      <c r="F51" s="23" t="s">
        <v>115</v>
      </c>
      <c r="G51" s="23" t="n"/>
      <c r="H51" s="23" t="n"/>
      <c r="I51" s="12" t="n"/>
      <c r="J51" s="12" t="s">
        <v>26</v>
      </c>
      <c r="K51" s="12" t="n"/>
      <c r="L51" s="12" t="s">
        <v>100</v>
      </c>
      <c r="M51" s="12" t="n"/>
      <c r="N51" s="12" t="s">
        <v>27</v>
      </c>
      <c r="O51" s="12" t="n"/>
      <c r="P51" s="12" t="s">
        <v>43</v>
      </c>
      <c r="Q51" s="12" t="n"/>
      <c r="S51" s="0" t="n"/>
      <c r="T51" s="0" t="n"/>
      <c r="U51" s="0" t="n"/>
    </row>
    <row customHeight="true" ht="20.25" outlineLevel="0" r="52">
      <c r="A52" s="23" t="n">
        <v>45</v>
      </c>
      <c r="B52" s="12" t="n">
        <f aca="false" ca="false" dt2D="false" dtr="false" t="normal">B51+1</f>
        <v>4</v>
      </c>
      <c r="C52" s="12" t="s">
        <v>109</v>
      </c>
      <c r="D52" s="3" t="s">
        <v>116</v>
      </c>
      <c r="E52" s="12" t="n">
        <v>1975</v>
      </c>
      <c r="F52" s="23" t="s">
        <v>117</v>
      </c>
      <c r="G52" s="23" t="n"/>
      <c r="H52" s="23" t="n"/>
      <c r="I52" s="12" t="s">
        <v>118</v>
      </c>
      <c r="J52" s="12" t="n"/>
      <c r="K52" s="12" t="s">
        <v>25</v>
      </c>
      <c r="L52" s="12" t="n"/>
      <c r="M52" s="12" t="s">
        <v>26</v>
      </c>
      <c r="N52" s="12" t="n"/>
      <c r="O52" s="12" t="s">
        <v>27</v>
      </c>
      <c r="P52" s="12" t="n"/>
      <c r="Q52" s="12" t="n"/>
    </row>
    <row customHeight="true" ht="20.25" outlineLevel="0" r="53">
      <c r="A53" s="23" t="n">
        <v>46</v>
      </c>
      <c r="B53" s="12" t="n">
        <f aca="false" ca="false" dt2D="false" dtr="false" t="normal">B52+1</f>
        <v>5</v>
      </c>
      <c r="C53" s="12" t="s">
        <v>109</v>
      </c>
      <c r="D53" s="3" t="s">
        <v>119</v>
      </c>
      <c r="E53" s="12" t="n">
        <v>2011</v>
      </c>
      <c r="F53" s="23" t="s">
        <v>51</v>
      </c>
      <c r="G53" s="23" t="n"/>
      <c r="H53" s="23" t="n"/>
      <c r="I53" s="12" t="n"/>
      <c r="J53" s="12" t="n"/>
      <c r="K53" s="12" t="n"/>
      <c r="L53" s="12" t="s">
        <v>64</v>
      </c>
      <c r="M53" s="12" t="n"/>
      <c r="N53" s="12" t="n"/>
      <c r="O53" s="12" t="s">
        <v>43</v>
      </c>
      <c r="P53" s="12" t="s">
        <v>70</v>
      </c>
      <c r="Q53" s="12" t="s">
        <v>26</v>
      </c>
    </row>
    <row customHeight="true" ht="20.25" outlineLevel="0" r="54">
      <c r="A54" s="23" t="n">
        <v>47</v>
      </c>
      <c r="B54" s="12" t="n">
        <f aca="false" ca="false" dt2D="false" dtr="false" t="normal">B53+1</f>
        <v>6</v>
      </c>
      <c r="C54" s="12" t="s">
        <v>109</v>
      </c>
      <c r="D54" s="3" t="s">
        <v>120</v>
      </c>
      <c r="E54" s="12" t="n">
        <v>1970</v>
      </c>
      <c r="F54" s="23" t="s">
        <v>121</v>
      </c>
      <c r="G54" s="23" t="s">
        <v>24</v>
      </c>
      <c r="H54" s="23" t="n"/>
      <c r="I54" s="12" t="n"/>
      <c r="J54" s="12" t="n"/>
      <c r="K54" s="12" t="s">
        <v>25</v>
      </c>
      <c r="L54" s="12" t="n"/>
      <c r="M54" s="12" t="s">
        <v>26</v>
      </c>
      <c r="N54" s="12" t="n"/>
      <c r="O54" s="12" t="s">
        <v>27</v>
      </c>
      <c r="P54" s="12" t="n"/>
      <c r="Q54" s="12" t="n"/>
    </row>
    <row customHeight="true" ht="20.25" outlineLevel="0" r="55">
      <c r="A55" s="23" t="n">
        <v>48</v>
      </c>
      <c r="B55" s="12" t="n">
        <f aca="false" ca="false" dt2D="false" dtr="false" t="normal">B54+1</f>
        <v>7</v>
      </c>
      <c r="C55" s="12" t="s">
        <v>109</v>
      </c>
      <c r="D55" s="3" t="s">
        <v>122</v>
      </c>
      <c r="E55" s="12" t="n">
        <v>1970</v>
      </c>
      <c r="F55" s="23" t="s">
        <v>123</v>
      </c>
      <c r="G55" s="23" t="s">
        <v>97</v>
      </c>
      <c r="H55" s="12" t="n"/>
      <c r="I55" s="12" t="n"/>
      <c r="J55" s="12" t="s">
        <v>25</v>
      </c>
      <c r="K55" s="12" t="n"/>
      <c r="L55" s="12" t="s">
        <v>43</v>
      </c>
      <c r="M55" s="12" t="n"/>
      <c r="N55" s="12" t="n"/>
      <c r="O55" s="12" t="n"/>
      <c r="P55" s="12" t="s">
        <v>96</v>
      </c>
      <c r="Q55" s="12" t="n"/>
    </row>
    <row customHeight="true" ht="20.25" outlineLevel="0" r="56">
      <c r="A56" s="23" t="n">
        <v>49</v>
      </c>
      <c r="B56" s="12" t="n">
        <f aca="false" ca="false" dt2D="false" dtr="false" t="normal">B55+1</f>
        <v>8</v>
      </c>
      <c r="C56" s="12" t="s">
        <v>109</v>
      </c>
      <c r="D56" s="3" t="s">
        <v>124</v>
      </c>
      <c r="E56" s="12" t="n">
        <v>1974</v>
      </c>
      <c r="F56" s="23" t="s">
        <v>125</v>
      </c>
      <c r="G56" s="12" t="s">
        <v>126</v>
      </c>
      <c r="H56" s="12" t="n"/>
      <c r="I56" s="12" t="n"/>
      <c r="J56" s="12" t="s">
        <v>24</v>
      </c>
      <c r="K56" s="12" t="n"/>
      <c r="L56" s="12" t="s">
        <v>26</v>
      </c>
      <c r="M56" s="12" t="n"/>
      <c r="N56" s="12" t="s">
        <v>127</v>
      </c>
      <c r="O56" s="12" t="n"/>
      <c r="P56" s="12" t="s">
        <v>27</v>
      </c>
      <c r="Q56" s="12" t="n"/>
    </row>
    <row customHeight="true" ht="20.25" outlineLevel="0" r="57">
      <c r="A57" s="23" t="n">
        <v>50</v>
      </c>
      <c r="B57" s="12" t="n">
        <f aca="false" ca="false" dt2D="false" dtr="false" t="normal">B56+1</f>
        <v>9</v>
      </c>
      <c r="C57" s="12" t="s">
        <v>109</v>
      </c>
      <c r="D57" s="3" t="s">
        <v>128</v>
      </c>
      <c r="E57" s="12" t="n">
        <v>1976</v>
      </c>
      <c r="F57" s="23" t="s">
        <v>129</v>
      </c>
      <c r="G57" s="23" t="n"/>
      <c r="H57" s="23" t="n"/>
      <c r="I57" s="12" t="s">
        <v>130</v>
      </c>
      <c r="J57" s="12" t="n"/>
      <c r="K57" s="12" t="s">
        <v>25</v>
      </c>
      <c r="L57" s="12" t="n"/>
      <c r="M57" s="12" t="n"/>
      <c r="N57" s="12" t="s">
        <v>43</v>
      </c>
      <c r="O57" s="12" t="n"/>
      <c r="P57" s="12" t="s">
        <v>27</v>
      </c>
      <c r="Q57" s="12" t="n"/>
    </row>
    <row customHeight="true" ht="20.25" outlineLevel="0" r="58">
      <c r="A58" s="23" t="n">
        <v>51</v>
      </c>
      <c r="B58" s="12" t="n">
        <f aca="false" ca="false" dt2D="false" dtr="false" t="normal">B57+1</f>
        <v>10</v>
      </c>
      <c r="C58" s="12" t="s">
        <v>109</v>
      </c>
      <c r="D58" s="3" t="s">
        <v>131</v>
      </c>
      <c r="E58" s="12" t="n">
        <v>2009</v>
      </c>
      <c r="F58" s="23" t="s">
        <v>132</v>
      </c>
      <c r="G58" s="23" t="n"/>
      <c r="H58" s="23" t="n"/>
      <c r="I58" s="12" t="n"/>
      <c r="J58" s="12" t="n"/>
      <c r="K58" s="12" t="n"/>
      <c r="L58" s="12" t="s">
        <v>100</v>
      </c>
      <c r="M58" s="12" t="n"/>
      <c r="N58" s="12" t="s">
        <v>26</v>
      </c>
      <c r="O58" s="12" t="n"/>
      <c r="P58" s="12" t="s">
        <v>43</v>
      </c>
      <c r="Q58" s="12" t="n"/>
    </row>
    <row customHeight="true" ht="20.25" outlineLevel="0" r="59">
      <c r="A59" s="23" t="n">
        <v>52</v>
      </c>
      <c r="B59" s="12" t="n">
        <f aca="false" ca="false" dt2D="false" dtr="false" t="normal">B58+1</f>
        <v>11</v>
      </c>
      <c r="C59" s="12" t="s">
        <v>109</v>
      </c>
      <c r="D59" s="3" t="s">
        <v>133</v>
      </c>
      <c r="E59" s="12" t="n">
        <v>2014</v>
      </c>
      <c r="F59" s="23" t="s">
        <v>51</v>
      </c>
      <c r="G59" s="23" t="n"/>
      <c r="H59" s="23" t="n"/>
      <c r="I59" s="12" t="n"/>
      <c r="J59" s="12" t="n"/>
      <c r="K59" s="12" t="n"/>
      <c r="L59" s="12" t="s">
        <v>53</v>
      </c>
      <c r="M59" s="12" t="s">
        <v>134</v>
      </c>
      <c r="N59" s="12" t="n"/>
      <c r="O59" s="12" t="s">
        <v>43</v>
      </c>
      <c r="P59" s="12" t="n"/>
      <c r="Q59" s="12" t="s">
        <v>26</v>
      </c>
    </row>
    <row customHeight="true" ht="20.25" outlineLevel="0" r="60">
      <c r="A60" s="23" t="n">
        <v>53</v>
      </c>
      <c r="B60" s="12" t="n">
        <f aca="false" ca="false" dt2D="false" dtr="false" t="normal">B59+1</f>
        <v>12</v>
      </c>
      <c r="C60" s="12" t="s">
        <v>109</v>
      </c>
      <c r="D60" s="3" t="s">
        <v>135</v>
      </c>
      <c r="E60" s="12" t="n">
        <v>1994</v>
      </c>
      <c r="F60" s="23" t="s">
        <v>136</v>
      </c>
      <c r="G60" s="23" t="n"/>
      <c r="H60" s="23" t="n"/>
      <c r="I60" s="12" t="n"/>
      <c r="J60" s="12" t="s">
        <v>24</v>
      </c>
      <c r="K60" s="12" t="n"/>
      <c r="L60" s="12" t="s">
        <v>61</v>
      </c>
      <c r="M60" s="12" t="n"/>
      <c r="N60" s="12" t="n"/>
      <c r="O60" s="12" t="n"/>
      <c r="P60" s="12" t="s">
        <v>26</v>
      </c>
      <c r="Q60" s="12" t="n"/>
    </row>
    <row customHeight="true" ht="20.25" outlineLevel="0" r="61">
      <c r="A61" s="23" t="n">
        <v>54</v>
      </c>
      <c r="B61" s="12" t="n">
        <f aca="false" ca="false" dt2D="false" dtr="false" t="normal">B60+1</f>
        <v>13</v>
      </c>
      <c r="C61" s="12" t="s">
        <v>109</v>
      </c>
      <c r="D61" s="3" t="s">
        <v>137</v>
      </c>
      <c r="E61" s="12" t="n">
        <v>1964</v>
      </c>
      <c r="F61" s="23" t="s">
        <v>138</v>
      </c>
      <c r="G61" s="12" t="n"/>
      <c r="H61" s="12" t="s">
        <v>139</v>
      </c>
      <c r="I61" s="12" t="n"/>
      <c r="J61" s="12" t="n"/>
      <c r="K61" s="12" t="s">
        <v>43</v>
      </c>
      <c r="L61" s="12" t="n"/>
      <c r="M61" s="12" t="s">
        <v>26</v>
      </c>
      <c r="N61" s="12" t="n"/>
      <c r="O61" s="12" t="s">
        <v>140</v>
      </c>
      <c r="P61" s="12" t="n"/>
      <c r="Q61" s="12" t="s">
        <v>27</v>
      </c>
    </row>
    <row customHeight="true" ht="20.25" outlineLevel="0" r="62">
      <c r="A62" s="23" t="n">
        <v>55</v>
      </c>
      <c r="B62" s="12" t="n">
        <f aca="false" ca="false" dt2D="false" dtr="false" t="normal">B61+1</f>
        <v>14</v>
      </c>
      <c r="C62" s="12" t="s">
        <v>109</v>
      </c>
      <c r="D62" s="3" t="s">
        <v>141</v>
      </c>
      <c r="E62" s="12" t="n">
        <v>1982</v>
      </c>
      <c r="F62" s="23" t="s">
        <v>142</v>
      </c>
      <c r="G62" s="23" t="n"/>
      <c r="H62" s="23" t="n"/>
      <c r="I62" s="12" t="n"/>
      <c r="J62" s="12" t="s">
        <v>24</v>
      </c>
      <c r="K62" s="12" t="n"/>
      <c r="L62" s="12" t="n"/>
      <c r="M62" s="12" t="s">
        <v>143</v>
      </c>
      <c r="N62" s="12" t="n"/>
      <c r="O62" s="12" t="s">
        <v>26</v>
      </c>
      <c r="P62" s="12" t="n"/>
      <c r="Q62" s="12" t="n"/>
    </row>
    <row customHeight="true" ht="20.25" outlineLevel="0" r="63">
      <c r="A63" s="23" t="n">
        <v>56</v>
      </c>
      <c r="B63" s="12" t="n">
        <f aca="false" ca="false" dt2D="false" dtr="false" t="normal">B62+1</f>
        <v>15</v>
      </c>
      <c r="C63" s="12" t="s">
        <v>109</v>
      </c>
      <c r="D63" s="3" t="s">
        <v>144</v>
      </c>
      <c r="E63" s="12" t="n">
        <v>1982</v>
      </c>
      <c r="F63" s="23" t="s">
        <v>145</v>
      </c>
      <c r="G63" s="23" t="n"/>
      <c r="H63" s="23" t="s">
        <v>146</v>
      </c>
      <c r="I63" s="12" t="s">
        <v>147</v>
      </c>
      <c r="J63" s="12" t="n"/>
      <c r="K63" s="12" t="s">
        <v>25</v>
      </c>
      <c r="L63" s="12" t="n"/>
      <c r="M63" s="12" t="s">
        <v>26</v>
      </c>
      <c r="N63" s="12" t="n"/>
      <c r="O63" s="12" t="n"/>
      <c r="P63" s="12" t="s">
        <v>27</v>
      </c>
      <c r="Q63" s="12" t="n"/>
    </row>
    <row customHeight="true" ht="20.25" outlineLevel="0" r="64">
      <c r="A64" s="23" t="n">
        <v>57</v>
      </c>
      <c r="B64" s="12" t="n">
        <f aca="false" ca="false" dt2D="false" dtr="false" t="normal">B63+1</f>
        <v>16</v>
      </c>
      <c r="C64" s="12" t="s">
        <v>109</v>
      </c>
      <c r="D64" s="3" t="s">
        <v>148</v>
      </c>
      <c r="E64" s="12" t="n">
        <v>1984</v>
      </c>
      <c r="F64" s="23" t="s">
        <v>149</v>
      </c>
      <c r="G64" s="23" t="n"/>
      <c r="H64" s="23" t="n"/>
      <c r="I64" s="12" t="s">
        <v>118</v>
      </c>
      <c r="J64" s="12" t="n"/>
      <c r="K64" s="12" t="s">
        <v>25</v>
      </c>
      <c r="L64" s="12" t="n"/>
      <c r="M64" s="12" t="n"/>
      <c r="N64" s="12" t="s">
        <v>26</v>
      </c>
      <c r="O64" s="12" t="n"/>
      <c r="P64" s="12" t="s">
        <v>27</v>
      </c>
      <c r="Q64" s="12" t="n"/>
    </row>
    <row customHeight="true" ht="20.25" outlineLevel="0" r="65">
      <c r="A65" s="23" t="n">
        <v>58</v>
      </c>
      <c r="B65" s="12" t="n">
        <f aca="false" ca="false" dt2D="false" dtr="false" t="normal">B64+1</f>
        <v>17</v>
      </c>
      <c r="C65" s="12" t="s">
        <v>109</v>
      </c>
      <c r="D65" s="3" t="s">
        <v>150</v>
      </c>
      <c r="E65" s="12" t="n">
        <v>1988</v>
      </c>
      <c r="F65" s="23" t="s">
        <v>151</v>
      </c>
      <c r="G65" s="23" t="n"/>
      <c r="H65" s="23" t="n"/>
      <c r="I65" s="12" t="n"/>
      <c r="J65" s="12" t="s">
        <v>24</v>
      </c>
      <c r="K65" s="12" t="n"/>
      <c r="L65" s="12" t="n"/>
      <c r="M65" s="12" t="s">
        <v>25</v>
      </c>
      <c r="N65" s="12" t="n"/>
      <c r="O65" s="12" t="s">
        <v>26</v>
      </c>
      <c r="P65" s="12" t="n"/>
      <c r="Q65" s="12" t="s">
        <v>27</v>
      </c>
    </row>
    <row customHeight="true" ht="20.25" outlineLevel="0" r="66">
      <c r="A66" s="23" t="n">
        <v>59</v>
      </c>
      <c r="B66" s="12" t="n">
        <f aca="false" ca="false" dt2D="false" dtr="false" t="normal">B65+1</f>
        <v>18</v>
      </c>
      <c r="C66" s="12" t="s">
        <v>109</v>
      </c>
      <c r="D66" s="3" t="s">
        <v>152</v>
      </c>
      <c r="E66" s="12" t="n">
        <v>1992</v>
      </c>
      <c r="F66" s="23" t="s">
        <v>153</v>
      </c>
      <c r="G66" s="23" t="n"/>
      <c r="H66" s="23" t="n"/>
      <c r="I66" s="12" t="n"/>
      <c r="J66" s="12" t="s">
        <v>24</v>
      </c>
      <c r="K66" s="12" t="n"/>
      <c r="L66" s="12" t="s">
        <v>61</v>
      </c>
      <c r="M66" s="12" t="n"/>
      <c r="N66" s="12" t="s">
        <v>26</v>
      </c>
      <c r="O66" s="12" t="n"/>
      <c r="P66" s="12" t="s">
        <v>27</v>
      </c>
      <c r="Q66" s="12" t="n"/>
    </row>
    <row customHeight="true" ht="20.25" outlineLevel="0" r="67">
      <c r="A67" s="23" t="n">
        <v>60</v>
      </c>
      <c r="B67" s="12" t="n">
        <f aca="false" ca="false" dt2D="false" dtr="false" t="normal">B66+1</f>
        <v>19</v>
      </c>
      <c r="C67" s="12" t="s">
        <v>109</v>
      </c>
      <c r="D67" s="3" t="s">
        <v>154</v>
      </c>
      <c r="E67" s="12" t="n">
        <v>1976</v>
      </c>
      <c r="F67" s="23" t="s">
        <v>155</v>
      </c>
      <c r="G67" s="23" t="n"/>
      <c r="H67" s="23" t="n"/>
      <c r="I67" s="12" t="n"/>
      <c r="J67" s="12" t="n"/>
      <c r="K67" s="12" t="s">
        <v>61</v>
      </c>
      <c r="L67" s="12" t="n"/>
      <c r="M67" s="12" t="s">
        <v>96</v>
      </c>
      <c r="N67" s="12" t="n"/>
      <c r="O67" s="12" t="s">
        <v>43</v>
      </c>
      <c r="P67" s="12" t="n"/>
      <c r="Q67" s="12" t="s">
        <v>97</v>
      </c>
    </row>
    <row customHeight="true" ht="20.25" outlineLevel="0" r="68">
      <c r="A68" s="23" t="n">
        <v>61</v>
      </c>
      <c r="B68" s="12" t="n">
        <f aca="false" ca="false" dt2D="false" dtr="false" t="normal">B67+1</f>
        <v>20</v>
      </c>
      <c r="C68" s="12" t="s">
        <v>109</v>
      </c>
      <c r="D68" s="3" t="s">
        <v>156</v>
      </c>
      <c r="E68" s="12" t="n">
        <v>1988</v>
      </c>
      <c r="F68" s="23" t="s">
        <v>157</v>
      </c>
      <c r="G68" s="23" t="n"/>
      <c r="H68" s="23" t="n"/>
      <c r="I68" s="12" t="s">
        <v>24</v>
      </c>
      <c r="J68" s="12" t="n"/>
      <c r="K68" s="12" t="n"/>
      <c r="L68" s="12" t="n"/>
      <c r="M68" s="12" t="s">
        <v>25</v>
      </c>
      <c r="N68" s="12" t="n"/>
      <c r="O68" s="12" t="s">
        <v>26</v>
      </c>
      <c r="P68" s="12" t="n"/>
      <c r="Q68" s="12" t="s">
        <v>27</v>
      </c>
    </row>
    <row customHeight="true" ht="20.25" outlineLevel="0" r="69">
      <c r="A69" s="23" t="n">
        <v>62</v>
      </c>
      <c r="B69" s="12" t="n">
        <f aca="false" ca="false" dt2D="false" dtr="false" t="normal">B68+1</f>
        <v>21</v>
      </c>
      <c r="C69" s="12" t="s">
        <v>109</v>
      </c>
      <c r="D69" s="3" t="s">
        <v>158</v>
      </c>
      <c r="E69" s="12" t="n">
        <v>1978</v>
      </c>
      <c r="F69" s="23" t="s">
        <v>159</v>
      </c>
      <c r="G69" s="23" t="n"/>
      <c r="H69" s="23" t="n"/>
      <c r="I69" s="12" t="s">
        <v>43</v>
      </c>
      <c r="J69" s="12" t="n"/>
      <c r="K69" s="12" t="s">
        <v>25</v>
      </c>
      <c r="L69" s="12" t="n"/>
      <c r="M69" s="12" t="s">
        <v>26</v>
      </c>
      <c r="N69" s="12" t="n"/>
      <c r="O69" s="12" t="n"/>
      <c r="P69" s="12" t="s">
        <v>27</v>
      </c>
      <c r="Q69" s="12" t="n"/>
    </row>
    <row customHeight="true" ht="20.25" outlineLevel="0" r="70">
      <c r="A70" s="23" t="n">
        <v>63</v>
      </c>
      <c r="B70" s="12" t="n">
        <f aca="false" ca="false" dt2D="false" dtr="false" t="normal">B69+1</f>
        <v>22</v>
      </c>
      <c r="C70" s="12" t="s">
        <v>109</v>
      </c>
      <c r="D70" s="3" t="s">
        <v>160</v>
      </c>
      <c r="E70" s="12" t="n">
        <v>1981</v>
      </c>
      <c r="F70" s="23" t="s">
        <v>161</v>
      </c>
      <c r="G70" s="12" t="s">
        <v>24</v>
      </c>
      <c r="H70" s="12" t="n"/>
      <c r="I70" s="12" t="n"/>
      <c r="J70" s="12" t="n"/>
      <c r="K70" s="12" t="s">
        <v>25</v>
      </c>
      <c r="L70" s="12" t="n"/>
      <c r="M70" s="12" t="n"/>
      <c r="N70" s="12" t="s">
        <v>26</v>
      </c>
      <c r="O70" s="12" t="n"/>
      <c r="P70" s="12" t="s">
        <v>27</v>
      </c>
      <c r="Q70" s="12" t="n"/>
    </row>
    <row customHeight="true" ht="20.25" outlineLevel="0" r="71">
      <c r="A71" s="23" t="n">
        <v>64</v>
      </c>
      <c r="B71" s="12" t="n">
        <f aca="false" ca="false" dt2D="false" dtr="false" t="normal">B70+1</f>
        <v>23</v>
      </c>
      <c r="C71" s="12" t="s">
        <v>109</v>
      </c>
      <c r="D71" s="3" t="s">
        <v>162</v>
      </c>
      <c r="E71" s="12" t="n">
        <v>1966</v>
      </c>
      <c r="F71" s="25" t="n">
        <v>33954</v>
      </c>
      <c r="G71" s="23" t="n"/>
      <c r="H71" s="23" t="s">
        <v>146</v>
      </c>
      <c r="I71" s="12" t="s">
        <v>163</v>
      </c>
      <c r="J71" s="12" t="n"/>
      <c r="K71" s="12" t="s">
        <v>96</v>
      </c>
      <c r="L71" s="12" t="n"/>
      <c r="M71" s="12" t="s">
        <v>53</v>
      </c>
      <c r="N71" s="12" t="n"/>
      <c r="O71" s="12" t="s">
        <v>43</v>
      </c>
      <c r="P71" s="12" t="n"/>
      <c r="Q71" s="12" t="s">
        <v>97</v>
      </c>
    </row>
    <row customHeight="true" ht="20.25" outlineLevel="0" r="72">
      <c r="A72" s="23" t="n">
        <v>65</v>
      </c>
      <c r="B72" s="12" t="n">
        <f aca="false" ca="false" dt2D="false" dtr="false" t="normal">B71+1</f>
        <v>24</v>
      </c>
      <c r="C72" s="12" t="s">
        <v>109</v>
      </c>
      <c r="D72" s="3" t="s">
        <v>164</v>
      </c>
      <c r="E72" s="12" t="n">
        <v>1963</v>
      </c>
      <c r="F72" s="23" t="s">
        <v>165</v>
      </c>
      <c r="G72" s="23" t="n"/>
      <c r="H72" s="23" t="n"/>
      <c r="I72" s="12" t="n"/>
      <c r="J72" s="12" t="n"/>
      <c r="K72" s="12" t="s">
        <v>96</v>
      </c>
      <c r="L72" s="12" t="n"/>
      <c r="M72" s="12" t="s">
        <v>166</v>
      </c>
      <c r="N72" s="12" t="n"/>
      <c r="O72" s="12" t="s">
        <v>43</v>
      </c>
      <c r="P72" s="12" t="n"/>
      <c r="Q72" s="12" t="s">
        <v>97</v>
      </c>
    </row>
    <row customHeight="true" ht="20.25" outlineLevel="0" r="73">
      <c r="A73" s="23" t="n">
        <v>66</v>
      </c>
      <c r="B73" s="12" t="n">
        <f aca="false" ca="false" dt2D="false" dtr="false" t="normal">B72+1</f>
        <v>25</v>
      </c>
      <c r="C73" s="12" t="s">
        <v>109</v>
      </c>
      <c r="D73" s="3" t="s">
        <v>167</v>
      </c>
      <c r="E73" s="12" t="n">
        <v>1964</v>
      </c>
      <c r="F73" s="23" t="s">
        <v>168</v>
      </c>
      <c r="G73" s="23" t="n"/>
      <c r="H73" s="23" t="n"/>
      <c r="I73" s="12" t="n"/>
      <c r="J73" s="12" t="s">
        <v>24</v>
      </c>
      <c r="K73" s="12" t="n"/>
      <c r="L73" s="12" t="s">
        <v>61</v>
      </c>
      <c r="M73" s="12" t="n"/>
      <c r="N73" s="12" t="s">
        <v>26</v>
      </c>
      <c r="O73" s="12" t="n"/>
      <c r="P73" s="12" t="s">
        <v>27</v>
      </c>
      <c r="Q73" s="12" t="n"/>
    </row>
    <row customHeight="true" ht="20.25" outlineLevel="0" r="74">
      <c r="A74" s="23" t="n">
        <v>67</v>
      </c>
      <c r="B74" s="12" t="n">
        <f aca="false" ca="false" dt2D="false" dtr="false" t="normal">B73+1</f>
        <v>26</v>
      </c>
      <c r="C74" s="12" t="s">
        <v>109</v>
      </c>
      <c r="D74" s="3" t="s">
        <v>169</v>
      </c>
      <c r="E74" s="12" t="n">
        <v>1974</v>
      </c>
      <c r="F74" s="23" t="s">
        <v>170</v>
      </c>
      <c r="G74" s="23" t="n"/>
      <c r="H74" s="23" t="n"/>
      <c r="I74" s="12" t="n"/>
      <c r="J74" s="12" t="s">
        <v>100</v>
      </c>
      <c r="K74" s="12" t="n"/>
      <c r="L74" s="12" t="s">
        <v>96</v>
      </c>
      <c r="M74" s="12" t="n"/>
      <c r="N74" s="12" t="n"/>
      <c r="O74" s="12" t="s">
        <v>43</v>
      </c>
      <c r="P74" s="12" t="n"/>
      <c r="Q74" s="12" t="s">
        <v>97</v>
      </c>
    </row>
    <row customHeight="true" ht="20.25" outlineLevel="0" r="75">
      <c r="A75" s="23" t="n">
        <v>68</v>
      </c>
      <c r="B75" s="12" t="n">
        <f aca="false" ca="false" dt2D="false" dtr="false" t="normal">B74+1</f>
        <v>27</v>
      </c>
      <c r="C75" s="12" t="s">
        <v>109</v>
      </c>
      <c r="D75" s="3" t="s">
        <v>171</v>
      </c>
      <c r="E75" s="12" t="n">
        <v>1967</v>
      </c>
      <c r="F75" s="23" t="s">
        <v>172</v>
      </c>
      <c r="G75" s="23" t="n"/>
      <c r="H75" s="23" t="n"/>
      <c r="I75" s="12" t="s">
        <v>173</v>
      </c>
      <c r="J75" s="12" t="n"/>
      <c r="K75" s="12" t="s">
        <v>53</v>
      </c>
      <c r="L75" s="12" t="n"/>
      <c r="M75" s="12" t="s">
        <v>96</v>
      </c>
      <c r="N75" s="12" t="n"/>
      <c r="O75" s="12" t="s">
        <v>43</v>
      </c>
      <c r="P75" s="12" t="s">
        <v>70</v>
      </c>
      <c r="Q75" s="12" t="s">
        <v>97</v>
      </c>
    </row>
    <row customHeight="true" ht="20.25" outlineLevel="0" r="76">
      <c r="A76" s="23" t="n">
        <v>69</v>
      </c>
      <c r="B76" s="12" t="n">
        <f aca="false" ca="false" dt2D="false" dtr="false" t="normal">B75+1</f>
        <v>28</v>
      </c>
      <c r="C76" s="12" t="s">
        <v>109</v>
      </c>
      <c r="D76" s="3" t="s">
        <v>174</v>
      </c>
      <c r="E76" s="12" t="n">
        <v>1964</v>
      </c>
      <c r="F76" s="23" t="s">
        <v>175</v>
      </c>
      <c r="G76" s="23" t="n"/>
      <c r="H76" s="12" t="s">
        <v>70</v>
      </c>
      <c r="I76" s="12" t="n"/>
      <c r="J76" s="12" t="n"/>
      <c r="K76" s="12" t="s">
        <v>26</v>
      </c>
      <c r="L76" s="12" t="n"/>
      <c r="M76" s="12" t="s">
        <v>43</v>
      </c>
      <c r="N76" s="12" t="n"/>
      <c r="O76" s="12" t="s">
        <v>127</v>
      </c>
      <c r="P76" s="12" t="n"/>
      <c r="Q76" s="12" t="s">
        <v>27</v>
      </c>
    </row>
    <row customHeight="true" ht="20.25" outlineLevel="0" r="77">
      <c r="A77" s="23" t="n">
        <v>70</v>
      </c>
      <c r="B77" s="12" t="n">
        <f aca="false" ca="false" dt2D="false" dtr="false" t="normal">B76+1</f>
        <v>29</v>
      </c>
      <c r="C77" s="12" t="s">
        <v>109</v>
      </c>
      <c r="D77" s="3" t="s">
        <v>176</v>
      </c>
      <c r="E77" s="12" t="n">
        <v>1964</v>
      </c>
      <c r="F77" s="23" t="s">
        <v>177</v>
      </c>
      <c r="G77" s="23" t="n"/>
      <c r="H77" s="12" t="s">
        <v>178</v>
      </c>
      <c r="I77" s="12" t="n"/>
      <c r="J77" s="12" t="n"/>
      <c r="K77" s="12" t="s">
        <v>64</v>
      </c>
      <c r="L77" s="12" t="n"/>
      <c r="M77" s="12" t="s">
        <v>96</v>
      </c>
      <c r="N77" s="12" t="n"/>
      <c r="O77" s="12" t="s">
        <v>43</v>
      </c>
      <c r="P77" s="12" t="n"/>
      <c r="Q77" s="12" t="s">
        <v>97</v>
      </c>
    </row>
    <row customHeight="true" ht="20.25" outlineLevel="0" r="78">
      <c r="A78" s="23" t="n">
        <v>71</v>
      </c>
      <c r="B78" s="12" t="n">
        <f aca="false" ca="false" dt2D="false" dtr="false" t="normal">B77+1</f>
        <v>30</v>
      </c>
      <c r="C78" s="12" t="s">
        <v>109</v>
      </c>
      <c r="D78" s="3" t="s">
        <v>179</v>
      </c>
      <c r="E78" s="12" t="n">
        <v>1991</v>
      </c>
      <c r="F78" s="23" t="s">
        <v>180</v>
      </c>
      <c r="G78" s="23" t="n"/>
      <c r="H78" s="23" t="n"/>
      <c r="I78" s="12" t="n"/>
      <c r="J78" s="12" t="s">
        <v>24</v>
      </c>
      <c r="K78" s="12" t="n"/>
      <c r="L78" s="12" t="s">
        <v>61</v>
      </c>
      <c r="M78" s="12" t="n"/>
      <c r="N78" s="12" t="s">
        <v>26</v>
      </c>
      <c r="O78" s="12" t="n"/>
      <c r="P78" s="12" t="s">
        <v>27</v>
      </c>
      <c r="Q78" s="12" t="n"/>
    </row>
    <row customHeight="true" ht="20.25" outlineLevel="0" r="79">
      <c r="A79" s="23" t="n">
        <v>72</v>
      </c>
      <c r="B79" s="12" t="n">
        <f aca="false" ca="false" dt2D="false" dtr="false" t="normal">B78+1</f>
        <v>31</v>
      </c>
      <c r="C79" s="12" t="s">
        <v>109</v>
      </c>
      <c r="D79" s="3" t="s">
        <v>181</v>
      </c>
      <c r="E79" s="12" t="n">
        <v>1979</v>
      </c>
      <c r="F79" s="23" t="s">
        <v>175</v>
      </c>
      <c r="G79" s="23" t="n"/>
      <c r="H79" s="12" t="s">
        <v>24</v>
      </c>
      <c r="I79" s="12" t="n"/>
      <c r="J79" s="12" t="n"/>
      <c r="K79" s="12" t="s">
        <v>25</v>
      </c>
      <c r="L79" s="12" t="n"/>
      <c r="M79" s="12" t="s">
        <v>26</v>
      </c>
      <c r="N79" s="12" t="n"/>
      <c r="O79" s="12" t="n"/>
      <c r="P79" s="12" t="s">
        <v>27</v>
      </c>
      <c r="Q79" s="12" t="n"/>
    </row>
    <row customHeight="true" ht="20.25" outlineLevel="0" r="80">
      <c r="A80" s="23" t="n">
        <v>73</v>
      </c>
      <c r="B80" s="12" t="n">
        <f aca="false" ca="false" dt2D="false" dtr="false" t="normal">B79+1</f>
        <v>32</v>
      </c>
      <c r="C80" s="12" t="s">
        <v>109</v>
      </c>
      <c r="D80" s="3" t="s">
        <v>182</v>
      </c>
      <c r="E80" s="12" t="n">
        <v>1982</v>
      </c>
      <c r="F80" s="23" t="s">
        <v>183</v>
      </c>
      <c r="G80" s="12" t="s">
        <v>24</v>
      </c>
      <c r="H80" s="12" t="n"/>
      <c r="I80" s="12" t="n"/>
      <c r="J80" s="12" t="n"/>
      <c r="K80" s="12" t="s">
        <v>25</v>
      </c>
      <c r="L80" s="12" t="n"/>
      <c r="M80" s="12" t="n"/>
      <c r="N80" s="12" t="s">
        <v>26</v>
      </c>
      <c r="O80" s="12" t="n"/>
      <c r="P80" s="12" t="s">
        <v>27</v>
      </c>
      <c r="Q80" s="12" t="n"/>
    </row>
    <row customHeight="true" ht="20.25" outlineLevel="0" r="81">
      <c r="A81" s="23" t="n">
        <v>74</v>
      </c>
      <c r="B81" s="12" t="n">
        <f aca="false" ca="false" dt2D="false" dtr="false" t="normal">B80+1</f>
        <v>33</v>
      </c>
      <c r="C81" s="12" t="s">
        <v>109</v>
      </c>
      <c r="D81" s="3" t="s">
        <v>184</v>
      </c>
      <c r="E81" s="12" t="n">
        <v>1987</v>
      </c>
      <c r="F81" s="23" t="s">
        <v>185</v>
      </c>
      <c r="G81" s="23" t="n"/>
      <c r="H81" s="23" t="n"/>
      <c r="I81" s="12" t="n"/>
      <c r="J81" s="12" t="s">
        <v>24</v>
      </c>
      <c r="K81" s="12" t="n"/>
      <c r="L81" s="12" t="n"/>
      <c r="M81" s="12" t="s">
        <v>25</v>
      </c>
      <c r="N81" s="12" t="n"/>
      <c r="O81" s="12" t="s">
        <v>26</v>
      </c>
      <c r="P81" s="12" t="n"/>
      <c r="Q81" s="12" t="s">
        <v>27</v>
      </c>
    </row>
    <row customHeight="true" ht="20.25" outlineLevel="0" r="82">
      <c r="A82" s="23" t="n">
        <v>75</v>
      </c>
      <c r="B82" s="12" t="n">
        <f aca="false" ca="false" dt2D="false" dtr="false" t="normal">B81+1</f>
        <v>34</v>
      </c>
      <c r="C82" s="12" t="s">
        <v>109</v>
      </c>
      <c r="D82" s="3" t="s">
        <v>186</v>
      </c>
      <c r="E82" s="12" t="n">
        <v>1988</v>
      </c>
      <c r="F82" s="23" t="s">
        <v>187</v>
      </c>
      <c r="G82" s="23" t="n"/>
      <c r="H82" s="23" t="n"/>
      <c r="I82" s="12" t="n"/>
      <c r="J82" s="12" t="s">
        <v>24</v>
      </c>
      <c r="K82" s="12" t="n"/>
      <c r="L82" s="12" t="n"/>
      <c r="M82" s="12" t="s">
        <v>25</v>
      </c>
      <c r="N82" s="12" t="n"/>
      <c r="O82" s="12" t="s">
        <v>26</v>
      </c>
      <c r="P82" s="12" t="n"/>
      <c r="Q82" s="12" t="s">
        <v>27</v>
      </c>
    </row>
    <row customHeight="true" ht="20.25" outlineLevel="0" r="83">
      <c r="A83" s="23" t="n">
        <v>76</v>
      </c>
      <c r="B83" s="12" t="n">
        <f aca="false" ca="false" dt2D="false" dtr="false" t="normal">B82+1</f>
        <v>35</v>
      </c>
      <c r="C83" s="12" t="s">
        <v>109</v>
      </c>
      <c r="D83" s="3" t="s">
        <v>188</v>
      </c>
      <c r="E83" s="12" t="n">
        <v>1978</v>
      </c>
      <c r="F83" s="23" t="s">
        <v>115</v>
      </c>
      <c r="G83" s="23" t="n"/>
      <c r="H83" s="23" t="s">
        <v>146</v>
      </c>
      <c r="I83" s="12" t="s">
        <v>189</v>
      </c>
      <c r="J83" s="12" t="n"/>
      <c r="K83" s="12" t="s">
        <v>25</v>
      </c>
      <c r="L83" s="12" t="n"/>
      <c r="M83" s="12" t="s">
        <v>26</v>
      </c>
      <c r="N83" s="12" t="n"/>
      <c r="O83" s="12" t="n"/>
      <c r="P83" s="12" t="s">
        <v>27</v>
      </c>
      <c r="Q83" s="12" t="n"/>
    </row>
    <row customHeight="true" ht="20.25" outlineLevel="0" r="84">
      <c r="A84" s="23" t="n">
        <v>77</v>
      </c>
      <c r="B84" s="12" t="n">
        <f aca="false" ca="false" dt2D="false" dtr="false" t="normal">B83+1</f>
        <v>36</v>
      </c>
      <c r="C84" s="12" t="s">
        <v>109</v>
      </c>
      <c r="D84" s="3" t="s">
        <v>190</v>
      </c>
      <c r="E84" s="12" t="n">
        <v>2017</v>
      </c>
      <c r="F84" s="23" t="s">
        <v>51</v>
      </c>
      <c r="G84" s="23" t="n"/>
      <c r="H84" s="23" t="n"/>
      <c r="I84" s="12" t="n"/>
      <c r="J84" s="12" t="n"/>
      <c r="K84" s="12" t="n"/>
      <c r="L84" s="12" t="n"/>
      <c r="M84" s="12" t="s">
        <v>53</v>
      </c>
      <c r="N84" s="12" t="s">
        <v>54</v>
      </c>
      <c r="O84" s="12" t="n"/>
      <c r="P84" s="12" t="n"/>
      <c r="Q84" s="12" t="n"/>
    </row>
    <row customHeight="true" ht="20.25" outlineLevel="0" r="85">
      <c r="A85" s="23" t="n">
        <v>78</v>
      </c>
      <c r="B85" s="12" t="n">
        <f aca="false" ca="false" dt2D="false" dtr="false" t="normal">B84+1</f>
        <v>37</v>
      </c>
      <c r="C85" s="12" t="s">
        <v>109</v>
      </c>
      <c r="D85" s="3" t="s">
        <v>191</v>
      </c>
      <c r="E85" s="12" t="n">
        <v>2015</v>
      </c>
      <c r="F85" s="23" t="s">
        <v>51</v>
      </c>
      <c r="G85" s="23" t="n"/>
      <c r="H85" s="23" t="n"/>
      <c r="I85" s="12" t="n"/>
      <c r="J85" s="12" t="n"/>
      <c r="K85" s="12" t="n"/>
      <c r="L85" s="12" t="s">
        <v>53</v>
      </c>
      <c r="M85" s="12" t="n"/>
      <c r="N85" s="12" t="s">
        <v>54</v>
      </c>
      <c r="O85" s="12" t="n"/>
      <c r="P85" s="12" t="s">
        <v>43</v>
      </c>
      <c r="Q85" s="12" t="s">
        <v>26</v>
      </c>
    </row>
    <row customHeight="true" ht="20.25" outlineLevel="0" r="86">
      <c r="A86" s="23" t="n">
        <v>79</v>
      </c>
      <c r="B86" s="12" t="n">
        <f aca="false" ca="false" dt2D="false" dtr="false" t="normal">B85+1</f>
        <v>38</v>
      </c>
      <c r="C86" s="12" t="s">
        <v>109</v>
      </c>
      <c r="D86" s="3" t="s">
        <v>192</v>
      </c>
      <c r="E86" s="12" t="n">
        <v>1981</v>
      </c>
      <c r="F86" s="23" t="s">
        <v>155</v>
      </c>
      <c r="G86" s="12" t="s">
        <v>24</v>
      </c>
      <c r="H86" s="12" t="n"/>
      <c r="I86" s="12" t="n"/>
      <c r="J86" s="12" t="n"/>
      <c r="K86" s="12" t="s">
        <v>25</v>
      </c>
      <c r="L86" s="12" t="n"/>
      <c r="M86" s="12" t="n"/>
      <c r="N86" s="12" t="s">
        <v>26</v>
      </c>
      <c r="O86" s="12" t="n"/>
      <c r="P86" s="12" t="s">
        <v>27</v>
      </c>
      <c r="Q86" s="12" t="n"/>
    </row>
    <row customHeight="true" ht="20.25" outlineLevel="0" r="87">
      <c r="A87" s="23" t="n">
        <v>80</v>
      </c>
      <c r="B87" s="12" t="n">
        <f aca="false" ca="false" dt2D="false" dtr="false" t="normal">B86+1</f>
        <v>39</v>
      </c>
      <c r="C87" s="12" t="s">
        <v>109</v>
      </c>
      <c r="D87" s="3" t="s">
        <v>193</v>
      </c>
      <c r="E87" s="12" t="n">
        <v>1968</v>
      </c>
      <c r="F87" s="23" t="s">
        <v>194</v>
      </c>
      <c r="G87" s="23" t="n"/>
      <c r="H87" s="23" t="s">
        <v>43</v>
      </c>
      <c r="I87" s="12" t="n"/>
      <c r="J87" s="12" t="n"/>
      <c r="K87" s="12" t="n"/>
      <c r="L87" s="12" t="s">
        <v>195</v>
      </c>
      <c r="M87" s="12" t="n"/>
      <c r="N87" s="12" t="n"/>
      <c r="O87" s="12" t="s">
        <v>26</v>
      </c>
      <c r="P87" s="12" t="n"/>
      <c r="Q87" s="12" t="s">
        <v>27</v>
      </c>
    </row>
    <row customHeight="true" ht="20.25" outlineLevel="0" r="88">
      <c r="A88" s="23" t="n">
        <v>81</v>
      </c>
      <c r="B88" s="12" t="n">
        <f aca="false" ca="false" dt2D="false" dtr="false" t="normal">B87+1</f>
        <v>40</v>
      </c>
      <c r="C88" s="12" t="s">
        <v>109</v>
      </c>
      <c r="D88" s="3" t="s">
        <v>196</v>
      </c>
      <c r="E88" s="12" t="n">
        <v>1987</v>
      </c>
      <c r="F88" s="23" t="s">
        <v>197</v>
      </c>
      <c r="G88" s="23" t="n"/>
      <c r="H88" s="23" t="n"/>
      <c r="I88" s="12" t="n"/>
      <c r="J88" s="12" t="s">
        <v>24</v>
      </c>
      <c r="K88" s="12" t="n"/>
      <c r="L88" s="12" t="n"/>
      <c r="M88" s="12" t="s">
        <v>25</v>
      </c>
      <c r="N88" s="12" t="n"/>
      <c r="O88" s="12" t="s">
        <v>26</v>
      </c>
      <c r="P88" s="12" t="n"/>
      <c r="Q88" s="12" t="s">
        <v>27</v>
      </c>
    </row>
    <row customHeight="true" ht="20.25" outlineLevel="0" r="89">
      <c r="A89" s="23" t="n">
        <v>82</v>
      </c>
      <c r="B89" s="12" t="n">
        <f aca="false" ca="false" dt2D="false" dtr="false" t="normal">B88+1</f>
        <v>41</v>
      </c>
      <c r="C89" s="12" t="s">
        <v>109</v>
      </c>
      <c r="D89" s="3" t="s">
        <v>198</v>
      </c>
      <c r="E89" s="12" t="n">
        <v>1984</v>
      </c>
      <c r="F89" s="23" t="s">
        <v>199</v>
      </c>
      <c r="G89" s="23" t="n"/>
      <c r="H89" s="23" t="n"/>
      <c r="I89" s="12" t="s">
        <v>61</v>
      </c>
      <c r="J89" s="12" t="n"/>
      <c r="K89" s="12" t="n"/>
      <c r="L89" s="12" t="s">
        <v>43</v>
      </c>
      <c r="M89" s="12" t="n"/>
      <c r="N89" s="12" t="n"/>
      <c r="O89" s="12" t="s">
        <v>26</v>
      </c>
      <c r="P89" s="12" t="n"/>
      <c r="Q89" s="12" t="s">
        <v>27</v>
      </c>
    </row>
    <row customHeight="true" ht="20.25" outlineLevel="0" r="90">
      <c r="A90" s="23" t="n">
        <v>83</v>
      </c>
      <c r="B90" s="12" t="n">
        <f aca="false" ca="false" dt2D="false" dtr="false" t="normal">B89+1</f>
        <v>42</v>
      </c>
      <c r="C90" s="12" t="s">
        <v>109</v>
      </c>
      <c r="D90" s="3" t="s">
        <v>200</v>
      </c>
      <c r="E90" s="12" t="n">
        <v>1987</v>
      </c>
      <c r="F90" s="23" t="s">
        <v>201</v>
      </c>
      <c r="G90" s="23" t="n"/>
      <c r="H90" s="23" t="s">
        <v>43</v>
      </c>
      <c r="I90" s="12" t="n"/>
      <c r="J90" s="12" t="n"/>
      <c r="K90" s="12" t="s">
        <v>195</v>
      </c>
      <c r="L90" s="12" t="n"/>
      <c r="M90" s="12" t="n"/>
      <c r="N90" s="12" t="s">
        <v>26</v>
      </c>
      <c r="O90" s="12" t="n"/>
      <c r="P90" s="12" t="n"/>
      <c r="Q90" s="12" t="s">
        <v>27</v>
      </c>
    </row>
    <row customHeight="true" ht="20.25" outlineLevel="0" r="91">
      <c r="A91" s="23" t="n">
        <v>84</v>
      </c>
      <c r="B91" s="12" t="n">
        <f aca="false" ca="false" dt2D="false" dtr="false" t="normal">B90+1</f>
        <v>43</v>
      </c>
      <c r="C91" s="12" t="s">
        <v>109</v>
      </c>
      <c r="D91" s="3" t="s">
        <v>202</v>
      </c>
      <c r="E91" s="12" t="n">
        <v>1973</v>
      </c>
      <c r="F91" s="23" t="s">
        <v>203</v>
      </c>
      <c r="G91" s="23" t="n"/>
      <c r="H91" s="23" t="n"/>
      <c r="I91" s="12" t="s">
        <v>118</v>
      </c>
      <c r="J91" s="12" t="n"/>
      <c r="K91" s="12" t="s">
        <v>25</v>
      </c>
      <c r="L91" s="12" t="n"/>
      <c r="M91" s="12" t="s">
        <v>26</v>
      </c>
      <c r="N91" s="12" t="n"/>
      <c r="O91" s="12" t="n"/>
      <c r="P91" s="12" t="s">
        <v>27</v>
      </c>
      <c r="Q91" s="12" t="n"/>
    </row>
    <row customHeight="true" ht="20.25" outlineLevel="0" r="92">
      <c r="A92" s="23" t="n">
        <v>85</v>
      </c>
      <c r="B92" s="12" t="n">
        <f aca="false" ca="false" dt2D="false" dtr="false" t="normal">B91+1</f>
        <v>44</v>
      </c>
      <c r="C92" s="12" t="s">
        <v>109</v>
      </c>
      <c r="D92" s="3" t="s">
        <v>204</v>
      </c>
      <c r="E92" s="12" t="n">
        <v>1975</v>
      </c>
      <c r="F92" s="23" t="s">
        <v>205</v>
      </c>
      <c r="G92" s="12" t="s">
        <v>24</v>
      </c>
      <c r="H92" s="12" t="n"/>
      <c r="I92" s="12" t="n"/>
      <c r="J92" s="12" t="s">
        <v>25</v>
      </c>
      <c r="K92" s="12" t="n"/>
      <c r="L92" s="12" t="s">
        <v>26</v>
      </c>
      <c r="M92" s="12" t="n"/>
      <c r="N92" s="12" t="n"/>
      <c r="O92" s="12" t="n"/>
      <c r="P92" s="12" t="s">
        <v>27</v>
      </c>
      <c r="Q92" s="12" t="n"/>
    </row>
    <row customHeight="true" ht="20.25" outlineLevel="0" r="93">
      <c r="A93" s="23" t="n">
        <v>86</v>
      </c>
      <c r="B93" s="12" t="n">
        <f aca="false" ca="false" dt2D="false" dtr="false" t="normal">B92+1</f>
        <v>45</v>
      </c>
      <c r="C93" s="12" t="s">
        <v>109</v>
      </c>
      <c r="D93" s="3" t="s">
        <v>206</v>
      </c>
      <c r="E93" s="12" t="n">
        <v>1980</v>
      </c>
      <c r="F93" s="23" t="s">
        <v>207</v>
      </c>
      <c r="G93" s="23" t="n"/>
      <c r="H93" s="23" t="n"/>
      <c r="I93" s="12" t="s">
        <v>43</v>
      </c>
      <c r="J93" s="12" t="n"/>
      <c r="K93" s="12" t="s">
        <v>25</v>
      </c>
      <c r="L93" s="12" t="n"/>
      <c r="M93" s="12" t="s">
        <v>26</v>
      </c>
      <c r="N93" s="12" t="n"/>
      <c r="O93" s="12" t="n"/>
      <c r="P93" s="12" t="s">
        <v>27</v>
      </c>
      <c r="Q93" s="12" t="n"/>
    </row>
    <row customHeight="true" ht="20.25" outlineLevel="0" r="94">
      <c r="A94" s="23" t="n">
        <v>87</v>
      </c>
      <c r="B94" s="12" t="n">
        <f aca="false" ca="false" dt2D="false" dtr="false" t="normal">B93+1</f>
        <v>46</v>
      </c>
      <c r="C94" s="12" t="s">
        <v>109</v>
      </c>
      <c r="D94" s="3" t="s">
        <v>208</v>
      </c>
      <c r="E94" s="12" t="n">
        <v>1980</v>
      </c>
      <c r="F94" s="23" t="s">
        <v>209</v>
      </c>
      <c r="G94" s="23" t="n"/>
      <c r="H94" s="23" t="n"/>
      <c r="I94" s="12" t="s">
        <v>130</v>
      </c>
      <c r="J94" s="12" t="n"/>
      <c r="K94" s="12" t="s">
        <v>25</v>
      </c>
      <c r="L94" s="12" t="n"/>
      <c r="M94" s="12" t="n"/>
      <c r="N94" s="12" t="s">
        <v>43</v>
      </c>
      <c r="O94" s="12" t="n"/>
      <c r="P94" s="12" t="s">
        <v>27</v>
      </c>
      <c r="Q94" s="12" t="n"/>
    </row>
    <row customHeight="true" ht="20.25" outlineLevel="0" r="95">
      <c r="A95" s="23" t="n">
        <v>88</v>
      </c>
      <c r="B95" s="12" t="n">
        <f aca="false" ca="false" dt2D="false" dtr="false" t="normal">B94+1</f>
        <v>47</v>
      </c>
      <c r="C95" s="12" t="s">
        <v>109</v>
      </c>
      <c r="D95" s="3" t="s">
        <v>210</v>
      </c>
      <c r="E95" s="12" t="n">
        <v>2001</v>
      </c>
      <c r="F95" s="23" t="s">
        <v>211</v>
      </c>
      <c r="G95" s="23" t="n"/>
      <c r="H95" s="23" t="n"/>
      <c r="I95" s="12" t="n"/>
      <c r="J95" s="12" t="s">
        <v>24</v>
      </c>
      <c r="K95" s="12" t="n"/>
      <c r="L95" s="12" t="s">
        <v>166</v>
      </c>
      <c r="M95" s="12" t="n"/>
      <c r="N95" s="12" t="s">
        <v>26</v>
      </c>
      <c r="O95" s="12" t="n"/>
      <c r="P95" s="12" t="s">
        <v>143</v>
      </c>
      <c r="Q95" s="12" t="n"/>
    </row>
    <row customHeight="true" ht="20.25" outlineLevel="0" r="96">
      <c r="A96" s="23" t="n">
        <v>89</v>
      </c>
      <c r="B96" s="12" t="n">
        <f aca="false" ca="false" dt2D="false" dtr="false" t="normal">B95+1</f>
        <v>48</v>
      </c>
      <c r="C96" s="12" t="s">
        <v>109</v>
      </c>
      <c r="D96" s="3" t="s">
        <v>212</v>
      </c>
      <c r="E96" s="12" t="n">
        <v>1973</v>
      </c>
      <c r="F96" s="23" t="s">
        <v>213</v>
      </c>
      <c r="G96" s="12" t="s">
        <v>24</v>
      </c>
      <c r="H96" s="12" t="n"/>
      <c r="I96" s="12" t="n"/>
      <c r="J96" s="12" t="s">
        <v>25</v>
      </c>
      <c r="K96" s="12" t="n"/>
      <c r="L96" s="12" t="s">
        <v>26</v>
      </c>
      <c r="M96" s="12" t="n"/>
      <c r="N96" s="12" t="n"/>
      <c r="O96" s="12" t="n"/>
      <c r="P96" s="12" t="s">
        <v>27</v>
      </c>
      <c r="Q96" s="12" t="n"/>
    </row>
    <row customHeight="true" ht="20.25" outlineLevel="0" r="97">
      <c r="A97" s="23" t="n">
        <v>90</v>
      </c>
      <c r="B97" s="12" t="n">
        <f aca="false" ca="false" dt2D="false" dtr="false" t="normal">B96+1</f>
        <v>49</v>
      </c>
      <c r="C97" s="12" t="s">
        <v>109</v>
      </c>
      <c r="D97" s="3" t="s">
        <v>214</v>
      </c>
      <c r="E97" s="12" t="n">
        <v>1972</v>
      </c>
      <c r="F97" s="23" t="s">
        <v>203</v>
      </c>
      <c r="G97" s="12" t="s">
        <v>24</v>
      </c>
      <c r="H97" s="12" t="n"/>
      <c r="I97" s="12" t="n"/>
      <c r="J97" s="12" t="s">
        <v>25</v>
      </c>
      <c r="K97" s="12" t="n"/>
      <c r="L97" s="12" t="s">
        <v>26</v>
      </c>
      <c r="M97" s="12" t="n"/>
      <c r="N97" s="12" t="n"/>
      <c r="O97" s="12" t="n"/>
      <c r="P97" s="12" t="s">
        <v>27</v>
      </c>
      <c r="Q97" s="12" t="n"/>
    </row>
    <row customHeight="true" ht="20.25" outlineLevel="0" r="98">
      <c r="A98" s="23" t="n">
        <v>91</v>
      </c>
      <c r="B98" s="12" t="n">
        <f aca="false" ca="false" dt2D="false" dtr="false" t="normal">B97+1</f>
        <v>50</v>
      </c>
      <c r="C98" s="12" t="s">
        <v>109</v>
      </c>
      <c r="D98" s="3" t="s">
        <v>215</v>
      </c>
      <c r="E98" s="12" t="n">
        <v>1984</v>
      </c>
      <c r="F98" s="23" t="s">
        <v>170</v>
      </c>
      <c r="G98" s="23" t="n"/>
      <c r="H98" s="23" t="n"/>
      <c r="I98" s="12" t="s">
        <v>118</v>
      </c>
      <c r="J98" s="12" t="n"/>
      <c r="K98" s="12" t="s">
        <v>25</v>
      </c>
      <c r="L98" s="12" t="n"/>
      <c r="M98" s="12" t="n"/>
      <c r="N98" s="12" t="s">
        <v>26</v>
      </c>
      <c r="O98" s="12" t="n"/>
      <c r="P98" s="12" t="n"/>
      <c r="Q98" s="12" t="s">
        <v>27</v>
      </c>
    </row>
    <row customHeight="true" ht="20.25" outlineLevel="0" r="99">
      <c r="A99" s="23" t="n">
        <v>92</v>
      </c>
      <c r="B99" s="12" t="n">
        <f aca="false" ca="false" dt2D="false" dtr="false" t="normal">B98+1</f>
        <v>51</v>
      </c>
      <c r="C99" s="12" t="s">
        <v>109</v>
      </c>
      <c r="D99" s="3" t="s">
        <v>216</v>
      </c>
      <c r="E99" s="12" t="n">
        <v>1982</v>
      </c>
      <c r="F99" s="23" t="s">
        <v>217</v>
      </c>
      <c r="G99" s="23" t="n"/>
      <c r="H99" s="23" t="n"/>
      <c r="I99" s="12" t="n"/>
      <c r="J99" s="12" t="s">
        <v>25</v>
      </c>
      <c r="K99" s="12" t="n"/>
      <c r="L99" s="12" t="s">
        <v>43</v>
      </c>
      <c r="M99" s="12" t="n"/>
      <c r="N99" s="12" t="n"/>
      <c r="O99" s="12" t="s">
        <v>26</v>
      </c>
      <c r="P99" s="12" t="n"/>
      <c r="Q99" s="12" t="s">
        <v>27</v>
      </c>
    </row>
    <row customHeight="true" ht="20.25" outlineLevel="0" r="100">
      <c r="A100" s="23" t="n">
        <v>93</v>
      </c>
      <c r="B100" s="12" t="n">
        <f aca="false" ca="false" dt2D="false" dtr="false" t="normal">B99+1</f>
        <v>52</v>
      </c>
      <c r="C100" s="12" t="s">
        <v>109</v>
      </c>
      <c r="D100" s="3" t="s">
        <v>218</v>
      </c>
      <c r="E100" s="12" t="n">
        <v>1978</v>
      </c>
      <c r="F100" s="23" t="s">
        <v>219</v>
      </c>
      <c r="G100" s="23" t="n"/>
      <c r="H100" s="23" t="n"/>
      <c r="I100" s="12" t="s">
        <v>130</v>
      </c>
      <c r="J100" s="12" t="n"/>
      <c r="K100" s="12" t="s">
        <v>25</v>
      </c>
      <c r="L100" s="12" t="n"/>
      <c r="M100" s="12" t="n"/>
      <c r="N100" s="12" t="s">
        <v>43</v>
      </c>
      <c r="O100" s="12" t="n"/>
      <c r="P100" s="12" t="s">
        <v>27</v>
      </c>
      <c r="Q100" s="12" t="n"/>
    </row>
    <row customHeight="true" ht="20.25" outlineLevel="0" r="101">
      <c r="A101" s="23" t="n">
        <v>94</v>
      </c>
      <c r="B101" s="12" t="n">
        <f aca="false" ca="false" dt2D="false" dtr="false" t="normal">B100+1</f>
        <v>53</v>
      </c>
      <c r="C101" s="12" t="s">
        <v>109</v>
      </c>
      <c r="D101" s="3" t="s">
        <v>220</v>
      </c>
      <c r="E101" s="12" t="n">
        <v>1990</v>
      </c>
      <c r="F101" s="23" t="s">
        <v>221</v>
      </c>
      <c r="G101" s="23" t="n"/>
      <c r="H101" s="23" t="n"/>
      <c r="I101" s="12" t="n"/>
      <c r="J101" s="12" t="s">
        <v>24</v>
      </c>
      <c r="K101" s="12" t="n"/>
      <c r="L101" s="12" t="n"/>
      <c r="M101" s="12" t="s">
        <v>26</v>
      </c>
      <c r="N101" s="12" t="n"/>
      <c r="O101" s="12" t="s">
        <v>27</v>
      </c>
      <c r="P101" s="12" t="n"/>
      <c r="Q101" s="12" t="s">
        <v>61</v>
      </c>
    </row>
    <row customHeight="true" ht="20.25" outlineLevel="0" r="102">
      <c r="A102" s="23" t="n">
        <v>95</v>
      </c>
      <c r="B102" s="12" t="n">
        <f aca="false" ca="false" dt2D="false" dtr="false" t="normal">B101+1</f>
        <v>54</v>
      </c>
      <c r="C102" s="12" t="s">
        <v>109</v>
      </c>
      <c r="D102" s="3" t="s">
        <v>222</v>
      </c>
      <c r="E102" s="12" t="n">
        <v>1991</v>
      </c>
      <c r="F102" s="23" t="s">
        <v>223</v>
      </c>
      <c r="G102" s="23" t="n"/>
      <c r="H102" s="23" t="n"/>
      <c r="I102" s="12" t="n"/>
      <c r="J102" s="12" t="s">
        <v>24</v>
      </c>
      <c r="K102" s="12" t="n"/>
      <c r="L102" s="12" t="s">
        <v>61</v>
      </c>
      <c r="M102" s="12" t="n"/>
      <c r="N102" s="12" t="s">
        <v>96</v>
      </c>
      <c r="O102" s="12" t="n"/>
      <c r="P102" s="12" t="s">
        <v>97</v>
      </c>
      <c r="Q102" s="12" t="n"/>
    </row>
    <row customHeight="true" ht="20.25" outlineLevel="0" r="103">
      <c r="A103" s="23" t="n">
        <v>96</v>
      </c>
      <c r="B103" s="12" t="n">
        <f aca="false" ca="false" dt2D="false" dtr="false" t="normal">B102+1</f>
        <v>55</v>
      </c>
      <c r="C103" s="12" t="s">
        <v>109</v>
      </c>
      <c r="D103" s="3" t="s">
        <v>224</v>
      </c>
      <c r="E103" s="12" t="n">
        <v>1988</v>
      </c>
      <c r="F103" s="23" t="s">
        <v>225</v>
      </c>
      <c r="G103" s="23" t="n"/>
      <c r="H103" s="23" t="n"/>
      <c r="I103" s="12" t="n"/>
      <c r="J103" s="12" t="s">
        <v>24</v>
      </c>
      <c r="K103" s="12" t="n"/>
      <c r="L103" s="12" t="n"/>
      <c r="M103" s="12" t="s">
        <v>26</v>
      </c>
      <c r="N103" s="12" t="n"/>
      <c r="O103" s="12" t="s">
        <v>27</v>
      </c>
      <c r="P103" s="12" t="n"/>
      <c r="Q103" s="12" t="s">
        <v>61</v>
      </c>
    </row>
    <row customHeight="true" ht="20.25" outlineLevel="0" r="104">
      <c r="A104" s="23" t="n">
        <v>97</v>
      </c>
      <c r="B104" s="12" t="n">
        <f aca="false" ca="false" dt2D="false" dtr="false" t="normal">B103+1</f>
        <v>56</v>
      </c>
      <c r="C104" s="12" t="s">
        <v>109</v>
      </c>
      <c r="D104" s="3" t="s">
        <v>226</v>
      </c>
      <c r="E104" s="12" t="n">
        <v>1976</v>
      </c>
      <c r="F104" s="23" t="s">
        <v>227</v>
      </c>
      <c r="G104" s="23" t="n"/>
      <c r="H104" s="23" t="n"/>
      <c r="I104" s="12" t="s">
        <v>118</v>
      </c>
      <c r="J104" s="12" t="n"/>
      <c r="K104" s="12" t="s">
        <v>25</v>
      </c>
      <c r="L104" s="12" t="n"/>
      <c r="M104" s="12" t="s">
        <v>26</v>
      </c>
      <c r="N104" s="12" t="n"/>
      <c r="O104" s="12" t="n"/>
      <c r="P104" s="12" t="s">
        <v>27</v>
      </c>
      <c r="Q104" s="12" t="n"/>
    </row>
    <row customHeight="true" ht="20.25" outlineLevel="0" r="105">
      <c r="A105" s="23" t="n">
        <v>98</v>
      </c>
      <c r="B105" s="12" t="n">
        <f aca="false" ca="false" dt2D="false" dtr="false" t="normal">B104+1</f>
        <v>57</v>
      </c>
      <c r="C105" s="12" t="s">
        <v>109</v>
      </c>
      <c r="D105" s="3" t="s">
        <v>228</v>
      </c>
      <c r="E105" s="12" t="n">
        <v>1976</v>
      </c>
      <c r="F105" s="23" t="s">
        <v>229</v>
      </c>
      <c r="G105" s="23" t="n"/>
      <c r="H105" s="23" t="n"/>
      <c r="I105" s="12" t="s">
        <v>230</v>
      </c>
      <c r="J105" s="12" t="n"/>
      <c r="K105" s="12" t="s">
        <v>25</v>
      </c>
      <c r="L105" s="12" t="n"/>
      <c r="M105" s="12" t="s">
        <v>26</v>
      </c>
      <c r="N105" s="12" t="n"/>
      <c r="O105" s="12" t="n"/>
      <c r="P105" s="12" t="s">
        <v>27</v>
      </c>
      <c r="Q105" s="12" t="n"/>
    </row>
    <row customHeight="true" ht="20.25" outlineLevel="0" r="106">
      <c r="A106" s="23" t="n">
        <v>99</v>
      </c>
      <c r="B106" s="12" t="n">
        <f aca="false" ca="false" dt2D="false" dtr="false" t="normal">B105+1</f>
        <v>58</v>
      </c>
      <c r="C106" s="12" t="s">
        <v>109</v>
      </c>
      <c r="D106" s="3" t="s">
        <v>231</v>
      </c>
      <c r="E106" s="12" t="n">
        <v>1987</v>
      </c>
      <c r="F106" s="23" t="s">
        <v>232</v>
      </c>
      <c r="G106" s="23" t="n"/>
      <c r="H106" s="23" t="n"/>
      <c r="I106" s="12" t="n"/>
      <c r="J106" s="12" t="s">
        <v>24</v>
      </c>
      <c r="K106" s="12" t="n"/>
      <c r="L106" s="12" t="n"/>
      <c r="M106" s="12" t="s">
        <v>26</v>
      </c>
      <c r="N106" s="12" t="n"/>
      <c r="O106" s="12" t="s">
        <v>27</v>
      </c>
      <c r="P106" s="12" t="n"/>
      <c r="Q106" s="12" t="s">
        <v>61</v>
      </c>
    </row>
    <row customHeight="true" ht="20.25" outlineLevel="0" r="107">
      <c r="A107" s="23" t="n">
        <v>100</v>
      </c>
      <c r="B107" s="12" t="n">
        <f aca="false" ca="false" dt2D="false" dtr="false" t="normal">B106+1</f>
        <v>59</v>
      </c>
      <c r="C107" s="12" t="s">
        <v>109</v>
      </c>
      <c r="D107" s="3" t="s">
        <v>233</v>
      </c>
      <c r="E107" s="12" t="n">
        <v>1979</v>
      </c>
      <c r="F107" s="23" t="s">
        <v>234</v>
      </c>
      <c r="G107" s="23" t="n"/>
      <c r="H107" s="23" t="s">
        <v>70</v>
      </c>
      <c r="I107" s="12" t="n"/>
      <c r="J107" s="12" t="n"/>
      <c r="K107" s="12" t="s">
        <v>26</v>
      </c>
      <c r="L107" s="12" t="n"/>
      <c r="M107" s="12" t="s">
        <v>43</v>
      </c>
      <c r="N107" s="12" t="n"/>
      <c r="O107" s="12" t="s">
        <v>127</v>
      </c>
      <c r="P107" s="12" t="n"/>
      <c r="Q107" s="12" t="s">
        <v>27</v>
      </c>
    </row>
    <row customHeight="true" ht="20.25" outlineLevel="0" r="108">
      <c r="A108" s="23" t="n">
        <v>101</v>
      </c>
      <c r="B108" s="12" t="n">
        <f aca="false" ca="false" dt2D="false" dtr="false" t="normal">B107+1</f>
        <v>60</v>
      </c>
      <c r="C108" s="12" t="s">
        <v>109</v>
      </c>
      <c r="D108" s="3" t="s">
        <v>235</v>
      </c>
      <c r="E108" s="12" t="n">
        <v>1976</v>
      </c>
      <c r="F108" s="23" t="s">
        <v>236</v>
      </c>
      <c r="G108" s="12" t="s">
        <v>24</v>
      </c>
      <c r="H108" s="12" t="n"/>
      <c r="I108" s="12" t="n"/>
      <c r="J108" s="12" t="n"/>
      <c r="K108" s="12" t="s">
        <v>25</v>
      </c>
      <c r="L108" s="12" t="n"/>
      <c r="M108" s="12" t="s">
        <v>26</v>
      </c>
      <c r="N108" s="12" t="n"/>
      <c r="O108" s="12" t="n"/>
      <c r="P108" s="12" t="s">
        <v>27</v>
      </c>
      <c r="Q108" s="12" t="n"/>
    </row>
    <row customHeight="true" ht="20.25" outlineLevel="0" r="109">
      <c r="A109" s="23" t="n">
        <v>102</v>
      </c>
      <c r="B109" s="12" t="n">
        <f aca="false" ca="false" dt2D="false" dtr="false" t="normal">B108+1</f>
        <v>61</v>
      </c>
      <c r="C109" s="12" t="s">
        <v>109</v>
      </c>
      <c r="D109" s="3" t="s">
        <v>237</v>
      </c>
      <c r="E109" s="12" t="n">
        <v>1974</v>
      </c>
      <c r="F109" s="23" t="s">
        <v>34</v>
      </c>
      <c r="G109" s="12" t="s">
        <v>238</v>
      </c>
      <c r="H109" s="12" t="n"/>
      <c r="I109" s="12" t="n"/>
      <c r="J109" s="12" t="s">
        <v>24</v>
      </c>
      <c r="K109" s="12" t="n"/>
      <c r="L109" s="12" t="s">
        <v>239</v>
      </c>
      <c r="M109" s="12" t="n"/>
      <c r="N109" s="12" t="s">
        <v>26</v>
      </c>
      <c r="O109" s="12" t="n"/>
      <c r="P109" s="12" t="s">
        <v>27</v>
      </c>
      <c r="Q109" s="12" t="n"/>
    </row>
    <row customHeight="true" ht="20.25" outlineLevel="0" r="110">
      <c r="A110" s="23" t="n">
        <v>103</v>
      </c>
      <c r="B110" s="12" t="n">
        <f aca="false" ca="false" dt2D="false" dtr="false" t="normal">B109+1</f>
        <v>62</v>
      </c>
      <c r="C110" s="12" t="s">
        <v>109</v>
      </c>
      <c r="D110" s="3" t="s">
        <v>240</v>
      </c>
      <c r="E110" s="12" t="n">
        <v>1995</v>
      </c>
      <c r="F110" s="23" t="s">
        <v>241</v>
      </c>
      <c r="G110" s="23" t="n"/>
      <c r="H110" s="23" t="n"/>
      <c r="I110" s="12" t="s">
        <v>24</v>
      </c>
      <c r="J110" s="12" t="n"/>
      <c r="K110" s="12" t="n"/>
      <c r="L110" s="12" t="s">
        <v>61</v>
      </c>
      <c r="M110" s="12" t="n"/>
      <c r="N110" s="12" t="n"/>
      <c r="O110" s="12" t="n"/>
      <c r="P110" s="12" t="s">
        <v>26</v>
      </c>
      <c r="Q110" s="12" t="n"/>
    </row>
    <row customHeight="true" ht="20.25" outlineLevel="0" r="111">
      <c r="A111" s="23" t="n">
        <v>104</v>
      </c>
      <c r="B111" s="12" t="n">
        <f aca="false" ca="false" dt2D="false" dtr="false" t="normal">B110+1</f>
        <v>63</v>
      </c>
      <c r="C111" s="12" t="s">
        <v>109</v>
      </c>
      <c r="D111" s="3" t="s">
        <v>242</v>
      </c>
      <c r="E111" s="12" t="n">
        <v>1971</v>
      </c>
      <c r="F111" s="23" t="s">
        <v>172</v>
      </c>
      <c r="G111" s="23" t="s">
        <v>97</v>
      </c>
      <c r="H111" s="12" t="n"/>
      <c r="I111" s="12" t="n"/>
      <c r="J111" s="12" t="s">
        <v>24</v>
      </c>
      <c r="K111" s="12" t="n"/>
      <c r="L111" s="12" t="n"/>
      <c r="M111" s="12" t="s">
        <v>25</v>
      </c>
      <c r="N111" s="12" t="n"/>
      <c r="O111" s="12" t="n"/>
      <c r="P111" s="12" t="s">
        <v>96</v>
      </c>
      <c r="Q111" s="12" t="n"/>
    </row>
    <row customHeight="true" ht="20.25" outlineLevel="0" r="112">
      <c r="A112" s="23" t="n">
        <v>105</v>
      </c>
      <c r="B112" s="12" t="n">
        <f aca="false" ca="false" dt2D="false" dtr="false" t="normal">B111+1</f>
        <v>64</v>
      </c>
      <c r="C112" s="12" t="s">
        <v>109</v>
      </c>
      <c r="D112" s="3" t="s">
        <v>243</v>
      </c>
      <c r="E112" s="12" t="n">
        <v>1967</v>
      </c>
      <c r="F112" s="23" t="s">
        <v>183</v>
      </c>
      <c r="G112" s="23" t="n"/>
      <c r="H112" s="12" t="s">
        <v>244</v>
      </c>
      <c r="I112" s="12" t="n"/>
      <c r="J112" s="12" t="s">
        <v>25</v>
      </c>
      <c r="K112" s="12" t="n"/>
      <c r="L112" s="12" t="s">
        <v>43</v>
      </c>
      <c r="M112" s="12" t="n"/>
      <c r="N112" s="12" t="n"/>
      <c r="O112" s="12" t="n"/>
      <c r="P112" s="12" t="s">
        <v>96</v>
      </c>
      <c r="Q112" s="12" t="n"/>
    </row>
    <row customHeight="true" ht="20.25" outlineLevel="0" r="113">
      <c r="A113" s="23" t="n">
        <v>106</v>
      </c>
      <c r="B113" s="12" t="n">
        <f aca="false" ca="false" dt2D="false" dtr="false" t="normal">B112+1</f>
        <v>65</v>
      </c>
      <c r="C113" s="12" t="s">
        <v>109</v>
      </c>
      <c r="D113" s="3" t="s">
        <v>245</v>
      </c>
      <c r="E113" s="12" t="n">
        <v>1970</v>
      </c>
      <c r="F113" s="23" t="s">
        <v>117</v>
      </c>
      <c r="G113" s="12" t="s">
        <v>24</v>
      </c>
      <c r="H113" s="12" t="n"/>
      <c r="I113" s="12" t="n"/>
      <c r="J113" s="12" t="s">
        <v>25</v>
      </c>
      <c r="K113" s="12" t="n"/>
      <c r="L113" s="12" t="s">
        <v>26</v>
      </c>
      <c r="M113" s="12" t="n"/>
      <c r="N113" s="12" t="n"/>
      <c r="O113" s="12" t="n"/>
      <c r="P113" s="12" t="s">
        <v>27</v>
      </c>
      <c r="Q113" s="12" t="n"/>
    </row>
    <row customHeight="true" ht="20.25" outlineLevel="0" r="114">
      <c r="A114" s="23" t="n">
        <v>107</v>
      </c>
      <c r="B114" s="12" t="n">
        <f aca="false" ca="false" dt2D="false" dtr="false" t="normal">B113+1</f>
        <v>66</v>
      </c>
      <c r="C114" s="12" t="s">
        <v>109</v>
      </c>
      <c r="D114" s="3" t="s">
        <v>246</v>
      </c>
      <c r="E114" s="12" t="n">
        <v>1970</v>
      </c>
      <c r="F114" s="23" t="s">
        <v>213</v>
      </c>
      <c r="G114" s="12" t="s">
        <v>24</v>
      </c>
      <c r="H114" s="12" t="n"/>
      <c r="I114" s="12" t="n"/>
      <c r="J114" s="12" t="s">
        <v>25</v>
      </c>
      <c r="K114" s="12" t="n"/>
      <c r="L114" s="12" t="s">
        <v>26</v>
      </c>
      <c r="M114" s="12" t="n"/>
      <c r="N114" s="12" t="n"/>
      <c r="O114" s="12" t="n"/>
      <c r="P114" s="12" t="s">
        <v>27</v>
      </c>
      <c r="Q114" s="12" t="n"/>
    </row>
    <row customHeight="true" ht="20.25" outlineLevel="0" r="115">
      <c r="A115" s="23" t="n">
        <v>108</v>
      </c>
      <c r="B115" s="12" t="n">
        <f aca="false" ca="false" dt2D="false" dtr="false" t="normal">B114+1</f>
        <v>67</v>
      </c>
      <c r="C115" s="12" t="s">
        <v>109</v>
      </c>
      <c r="D115" s="3" t="s">
        <v>247</v>
      </c>
      <c r="E115" s="12" t="n">
        <v>1980</v>
      </c>
      <c r="F115" s="23" t="s">
        <v>248</v>
      </c>
      <c r="G115" s="23" t="n"/>
      <c r="H115" s="23" t="n"/>
      <c r="I115" s="23" t="n"/>
      <c r="J115" s="12" t="s">
        <v>249</v>
      </c>
      <c r="K115" s="12" t="n"/>
      <c r="L115" s="12" t="s">
        <v>166</v>
      </c>
      <c r="M115" s="12" t="n"/>
      <c r="N115" s="12" t="s">
        <v>27</v>
      </c>
      <c r="O115" s="12" t="n"/>
      <c r="P115" s="12" t="s">
        <v>43</v>
      </c>
      <c r="Q115" s="12" t="s">
        <v>97</v>
      </c>
    </row>
    <row customHeight="true" ht="20.25" outlineLevel="0" r="116">
      <c r="A116" s="23" t="n">
        <v>109</v>
      </c>
      <c r="B116" s="12" t="n">
        <f aca="false" ca="false" dt2D="false" dtr="false" t="normal">B115+1</f>
        <v>68</v>
      </c>
      <c r="C116" s="12" t="s">
        <v>109</v>
      </c>
      <c r="D116" s="3" t="s">
        <v>250</v>
      </c>
      <c r="E116" s="12" t="n">
        <v>1970</v>
      </c>
      <c r="F116" s="23" t="s">
        <v>251</v>
      </c>
      <c r="G116" s="23" t="n"/>
      <c r="H116" s="23" t="n"/>
      <c r="I116" s="12" t="s">
        <v>173</v>
      </c>
      <c r="J116" s="12" t="n"/>
      <c r="K116" s="12" t="s">
        <v>27</v>
      </c>
      <c r="L116" s="12" t="n"/>
      <c r="M116" s="12" t="s">
        <v>252</v>
      </c>
      <c r="N116" s="12" t="n"/>
      <c r="O116" s="12" t="s">
        <v>43</v>
      </c>
      <c r="P116" s="12" t="n"/>
      <c r="Q116" s="12" t="s">
        <v>26</v>
      </c>
    </row>
    <row customHeight="true" ht="20.25" outlineLevel="0" r="117">
      <c r="A117" s="23" t="n">
        <v>110</v>
      </c>
      <c r="B117" s="12" t="n">
        <f aca="false" ca="false" dt2D="false" dtr="false" t="normal">B116+1</f>
        <v>69</v>
      </c>
      <c r="C117" s="12" t="s">
        <v>109</v>
      </c>
      <c r="D117" s="3" t="s">
        <v>253</v>
      </c>
      <c r="E117" s="12" t="n">
        <v>1970</v>
      </c>
      <c r="F117" s="23" t="s">
        <v>254</v>
      </c>
      <c r="G117" s="23" t="n"/>
      <c r="H117" s="12" t="s">
        <v>143</v>
      </c>
      <c r="I117" s="23" t="n"/>
      <c r="J117" s="12" t="s">
        <v>64</v>
      </c>
      <c r="K117" s="12" t="n"/>
      <c r="L117" s="12" t="s">
        <v>96</v>
      </c>
      <c r="M117" s="12" t="n"/>
      <c r="N117" s="12" t="s">
        <v>70</v>
      </c>
      <c r="O117" s="12" t="s">
        <v>43</v>
      </c>
      <c r="P117" s="12" t="n"/>
      <c r="Q117" s="12" t="s">
        <v>97</v>
      </c>
    </row>
    <row customHeight="true" ht="20.25" outlineLevel="0" r="118">
      <c r="A118" s="23" t="n">
        <v>111</v>
      </c>
      <c r="B118" s="12" t="n">
        <f aca="false" ca="false" dt2D="false" dtr="false" t="normal">B117+1</f>
        <v>70</v>
      </c>
      <c r="C118" s="12" t="s">
        <v>109</v>
      </c>
      <c r="D118" s="3" t="s">
        <v>255</v>
      </c>
      <c r="E118" s="12" t="n">
        <v>1989</v>
      </c>
      <c r="F118" s="23" t="s">
        <v>256</v>
      </c>
      <c r="G118" s="23" t="n"/>
      <c r="H118" s="23" t="n"/>
      <c r="I118" s="12" t="n"/>
      <c r="J118" s="12" t="s">
        <v>24</v>
      </c>
      <c r="K118" s="12" t="n"/>
      <c r="L118" s="12" t="n"/>
      <c r="M118" s="12" t="s">
        <v>26</v>
      </c>
      <c r="N118" s="12" t="n"/>
      <c r="O118" s="12" t="s">
        <v>27</v>
      </c>
      <c r="P118" s="12" t="n"/>
      <c r="Q118" s="12" t="s">
        <v>61</v>
      </c>
    </row>
    <row customHeight="true" ht="20.25" outlineLevel="0" r="119">
      <c r="A119" s="23" t="n">
        <v>112</v>
      </c>
      <c r="B119" s="12" t="n">
        <f aca="false" ca="false" dt2D="false" dtr="false" t="normal">B118+1</f>
        <v>71</v>
      </c>
      <c r="C119" s="12" t="s">
        <v>109</v>
      </c>
      <c r="D119" s="3" t="s">
        <v>257</v>
      </c>
      <c r="E119" s="12" t="n">
        <v>2014</v>
      </c>
      <c r="F119" s="23" t="s">
        <v>51</v>
      </c>
      <c r="G119" s="23" t="n"/>
      <c r="H119" s="23" t="n"/>
      <c r="I119" s="12" t="n"/>
      <c r="J119" s="12" t="n"/>
      <c r="K119" s="12" t="n"/>
      <c r="L119" s="12" t="s">
        <v>53</v>
      </c>
      <c r="M119" s="12" t="s">
        <v>54</v>
      </c>
      <c r="N119" s="12" t="n"/>
      <c r="O119" s="12" t="s">
        <v>43</v>
      </c>
      <c r="P119" s="12" t="n"/>
      <c r="Q119" s="12" t="s">
        <v>26</v>
      </c>
    </row>
    <row customHeight="true" ht="20.25" outlineLevel="0" r="120">
      <c r="A120" s="23" t="n">
        <v>113</v>
      </c>
      <c r="B120" s="12" t="n">
        <f aca="false" ca="false" dt2D="false" dtr="false" t="normal">B119+1</f>
        <v>72</v>
      </c>
      <c r="C120" s="12" t="s">
        <v>109</v>
      </c>
      <c r="D120" s="3" t="s">
        <v>258</v>
      </c>
      <c r="E120" s="12" t="n">
        <v>1982</v>
      </c>
      <c r="F120" s="23" t="s">
        <v>259</v>
      </c>
      <c r="G120" s="23" t="n"/>
      <c r="H120" s="23" t="n"/>
      <c r="I120" s="12" t="s">
        <v>43</v>
      </c>
      <c r="J120" s="12" t="n"/>
      <c r="K120" s="12" t="s">
        <v>260</v>
      </c>
      <c r="L120" s="12" t="n"/>
      <c r="M120" s="12" t="s">
        <v>96</v>
      </c>
      <c r="N120" s="12" t="n"/>
      <c r="O120" s="12" t="s">
        <v>97</v>
      </c>
      <c r="P120" s="12" t="n"/>
      <c r="Q120" s="12" t="n"/>
    </row>
    <row customHeight="true" ht="20.25" outlineLevel="0" r="121">
      <c r="A121" s="23" t="n">
        <v>114</v>
      </c>
      <c r="B121" s="12" t="n">
        <f aca="false" ca="false" dt2D="false" dtr="false" t="normal">B120+1</f>
        <v>73</v>
      </c>
      <c r="C121" s="12" t="s">
        <v>109</v>
      </c>
      <c r="D121" s="3" t="s">
        <v>261</v>
      </c>
      <c r="E121" s="12" t="n">
        <v>1984</v>
      </c>
      <c r="F121" s="23" t="s">
        <v>262</v>
      </c>
      <c r="G121" s="23" t="n"/>
      <c r="H121" s="23" t="n"/>
      <c r="I121" s="12" t="n"/>
      <c r="J121" s="12" t="s">
        <v>24</v>
      </c>
      <c r="K121" s="12" t="n"/>
      <c r="L121" s="12" t="n"/>
      <c r="M121" s="12" t="s">
        <v>25</v>
      </c>
      <c r="N121" s="12" t="n"/>
      <c r="O121" s="12" t="s">
        <v>26</v>
      </c>
      <c r="P121" s="12" t="n"/>
      <c r="Q121" s="12" t="n"/>
    </row>
    <row customHeight="true" ht="20.25" outlineLevel="0" r="122">
      <c r="A122" s="23" t="n">
        <v>115</v>
      </c>
      <c r="B122" s="12" t="n">
        <f aca="false" ca="false" dt2D="false" dtr="false" t="normal">B121+1</f>
        <v>74</v>
      </c>
      <c r="C122" s="12" t="s">
        <v>109</v>
      </c>
      <c r="D122" s="3" t="s">
        <v>263</v>
      </c>
      <c r="E122" s="12" t="n">
        <v>1988</v>
      </c>
      <c r="F122" s="23" t="s">
        <v>264</v>
      </c>
      <c r="G122" s="23" t="n"/>
      <c r="H122" s="23" t="n"/>
      <c r="I122" s="12" t="n"/>
      <c r="J122" s="12" t="s">
        <v>24</v>
      </c>
      <c r="K122" s="12" t="n"/>
      <c r="L122" s="12" t="n"/>
      <c r="M122" s="12" t="s">
        <v>25</v>
      </c>
      <c r="N122" s="12" t="n"/>
      <c r="O122" s="12" t="s">
        <v>26</v>
      </c>
      <c r="P122" s="12" t="n"/>
      <c r="Q122" s="12" t="n"/>
    </row>
    <row customHeight="true" ht="20.25" outlineLevel="0" r="123">
      <c r="A123" s="23" t="n">
        <v>116</v>
      </c>
      <c r="B123" s="12" t="n">
        <f aca="false" ca="false" dt2D="false" dtr="false" t="normal">B122+1</f>
        <v>75</v>
      </c>
      <c r="C123" s="12" t="s">
        <v>109</v>
      </c>
      <c r="D123" s="3" t="s">
        <v>265</v>
      </c>
      <c r="E123" s="12" t="n">
        <v>1982</v>
      </c>
      <c r="F123" s="23" t="s">
        <v>151</v>
      </c>
      <c r="G123" s="23" t="n"/>
      <c r="H123" s="23" t="n"/>
      <c r="I123" s="12" t="n"/>
      <c r="J123" s="12" t="s">
        <v>25</v>
      </c>
      <c r="K123" s="12" t="n"/>
      <c r="L123" s="12" t="s">
        <v>43</v>
      </c>
      <c r="M123" s="12" t="n"/>
      <c r="N123" s="12" t="n"/>
      <c r="O123" s="12" t="s">
        <v>26</v>
      </c>
      <c r="P123" s="12" t="n"/>
      <c r="Q123" s="12" t="s">
        <v>27</v>
      </c>
    </row>
    <row customHeight="true" ht="20.25" outlineLevel="0" r="124">
      <c r="A124" s="23" t="n">
        <v>117</v>
      </c>
      <c r="B124" s="12" t="n">
        <f aca="false" ca="false" dt2D="false" dtr="false" t="normal">B123+1</f>
        <v>76</v>
      </c>
      <c r="C124" s="12" t="s">
        <v>109</v>
      </c>
      <c r="D124" s="3" t="s">
        <v>266</v>
      </c>
      <c r="E124" s="12" t="n">
        <v>1971</v>
      </c>
      <c r="F124" s="23" t="s">
        <v>267</v>
      </c>
      <c r="G124" s="12" t="s">
        <v>24</v>
      </c>
      <c r="H124" s="12" t="n"/>
      <c r="I124" s="12" t="n"/>
      <c r="J124" s="12" t="s">
        <v>25</v>
      </c>
      <c r="K124" s="12" t="n"/>
      <c r="L124" s="12" t="s">
        <v>26</v>
      </c>
      <c r="M124" s="12" t="n"/>
      <c r="N124" s="12" t="n"/>
      <c r="O124" s="12" t="n"/>
      <c r="P124" s="12" t="s">
        <v>27</v>
      </c>
      <c r="Q124" s="12" t="n"/>
    </row>
    <row customHeight="true" ht="20.25" outlineLevel="0" r="125">
      <c r="A125" s="23" t="n">
        <v>118</v>
      </c>
      <c r="B125" s="12" t="n">
        <f aca="false" ca="false" dt2D="false" dtr="false" t="normal">B124+1</f>
        <v>77</v>
      </c>
      <c r="C125" s="12" t="s">
        <v>109</v>
      </c>
      <c r="D125" s="3" t="s">
        <v>268</v>
      </c>
      <c r="E125" s="12" t="n">
        <v>1992</v>
      </c>
      <c r="F125" s="23" t="s">
        <v>269</v>
      </c>
      <c r="G125" s="12" t="s">
        <v>24</v>
      </c>
      <c r="H125" s="23" t="n"/>
      <c r="I125" s="12" t="n"/>
      <c r="J125" s="12" t="n"/>
      <c r="K125" s="12" t="n"/>
      <c r="L125" s="12" t="n"/>
      <c r="M125" s="12" t="n"/>
      <c r="N125" s="12" t="s">
        <v>26</v>
      </c>
      <c r="O125" s="12" t="n"/>
      <c r="P125" s="12" t="s">
        <v>25</v>
      </c>
      <c r="Q125" s="12" t="n"/>
    </row>
    <row customHeight="true" ht="20.25" outlineLevel="0" r="126">
      <c r="A126" s="23" t="n">
        <v>119</v>
      </c>
      <c r="B126" s="12" t="n">
        <f aca="false" ca="false" dt2D="false" dtr="false" t="normal">B125+1</f>
        <v>78</v>
      </c>
      <c r="C126" s="12" t="s">
        <v>109</v>
      </c>
      <c r="D126" s="3" t="s">
        <v>270</v>
      </c>
      <c r="E126" s="12" t="n">
        <v>1980</v>
      </c>
      <c r="F126" s="23" t="s">
        <v>271</v>
      </c>
      <c r="G126" s="12" t="s">
        <v>24</v>
      </c>
      <c r="H126" s="23" t="n"/>
      <c r="I126" s="12" t="n"/>
      <c r="J126" s="12" t="n"/>
      <c r="K126" s="12" t="n"/>
      <c r="L126" s="12" t="s">
        <v>96</v>
      </c>
      <c r="M126" s="12" t="n"/>
      <c r="N126" s="12" t="s">
        <v>100</v>
      </c>
      <c r="O126" s="12" t="n"/>
      <c r="P126" s="12" t="s">
        <v>97</v>
      </c>
      <c r="Q126" s="12" t="n"/>
    </row>
    <row customHeight="true" ht="20.25" outlineLevel="0" r="127">
      <c r="A127" s="23" t="n">
        <v>120</v>
      </c>
      <c r="B127" s="12" t="n">
        <f aca="false" ca="false" dt2D="false" dtr="false" t="normal">B126+1</f>
        <v>79</v>
      </c>
      <c r="C127" s="12" t="s">
        <v>109</v>
      </c>
      <c r="D127" s="3" t="s">
        <v>272</v>
      </c>
      <c r="E127" s="12" t="n">
        <v>1979</v>
      </c>
      <c r="F127" s="23" t="s">
        <v>273</v>
      </c>
      <c r="G127" s="23" t="n"/>
      <c r="H127" s="23" t="n"/>
      <c r="I127" s="12" t="n"/>
      <c r="J127" s="12" t="s">
        <v>53</v>
      </c>
      <c r="K127" s="12" t="n"/>
      <c r="L127" s="12" t="s">
        <v>96</v>
      </c>
      <c r="M127" s="12" t="n"/>
      <c r="N127" s="12" t="s">
        <v>239</v>
      </c>
      <c r="O127" s="12" t="s">
        <v>43</v>
      </c>
      <c r="P127" s="12" t="n"/>
      <c r="Q127" s="12" t="s">
        <v>97</v>
      </c>
    </row>
    <row customHeight="true" ht="20.25" outlineLevel="0" r="128">
      <c r="A128" s="23" t="n">
        <v>121</v>
      </c>
      <c r="B128" s="12" t="n">
        <f aca="false" ca="false" dt2D="false" dtr="false" t="normal">B127+1</f>
        <v>80</v>
      </c>
      <c r="C128" s="12" t="s">
        <v>109</v>
      </c>
      <c r="D128" s="3" t="s">
        <v>274</v>
      </c>
      <c r="E128" s="12" t="n">
        <v>1987</v>
      </c>
      <c r="F128" s="23" t="s">
        <v>113</v>
      </c>
      <c r="G128" s="23" t="n"/>
      <c r="H128" s="23" t="n"/>
      <c r="I128" s="12" t="n"/>
      <c r="J128" s="12" t="s">
        <v>24</v>
      </c>
      <c r="K128" s="12" t="n"/>
      <c r="L128" s="12" t="n"/>
      <c r="M128" s="12" t="s">
        <v>25</v>
      </c>
      <c r="N128" s="12" t="n"/>
      <c r="O128" s="12" t="s">
        <v>26</v>
      </c>
      <c r="P128" s="12" t="n"/>
      <c r="Q128" s="12" t="n"/>
    </row>
    <row customHeight="true" ht="20.25" outlineLevel="0" r="129">
      <c r="A129" s="23" t="n">
        <v>122</v>
      </c>
      <c r="B129" s="12" t="n">
        <f aca="false" ca="false" dt2D="false" dtr="false" t="normal">B128+1</f>
        <v>81</v>
      </c>
      <c r="C129" s="12" t="s">
        <v>109</v>
      </c>
      <c r="D129" s="3" t="s">
        <v>275</v>
      </c>
      <c r="E129" s="12" t="n">
        <v>1979</v>
      </c>
      <c r="F129" s="23" t="s">
        <v>276</v>
      </c>
      <c r="G129" s="23" t="n"/>
      <c r="H129" s="23" t="n"/>
      <c r="I129" s="12" t="s">
        <v>43</v>
      </c>
      <c r="J129" s="12" t="n"/>
      <c r="K129" s="12" t="s">
        <v>25</v>
      </c>
      <c r="L129" s="12" t="n"/>
      <c r="M129" s="12" t="s">
        <v>26</v>
      </c>
      <c r="N129" s="12" t="n"/>
      <c r="O129" s="12" t="n"/>
      <c r="P129" s="12" t="s">
        <v>27</v>
      </c>
      <c r="Q129" s="12" t="n"/>
    </row>
    <row customHeight="true" ht="20.25" outlineLevel="0" r="130">
      <c r="A130" s="23" t="n">
        <v>123</v>
      </c>
      <c r="B130" s="12" t="n">
        <f aca="false" ca="false" dt2D="false" dtr="false" t="normal">B129+1</f>
        <v>82</v>
      </c>
      <c r="C130" s="12" t="s">
        <v>109</v>
      </c>
      <c r="D130" s="3" t="s">
        <v>277</v>
      </c>
      <c r="E130" s="12" t="n">
        <v>1970</v>
      </c>
      <c r="F130" s="23" t="s">
        <v>278</v>
      </c>
      <c r="G130" s="12" t="s">
        <v>24</v>
      </c>
      <c r="H130" s="23" t="n"/>
      <c r="I130" s="12" t="n"/>
      <c r="J130" s="12" t="s">
        <v>25</v>
      </c>
      <c r="K130" s="12" t="n"/>
      <c r="L130" s="12" t="s">
        <v>26</v>
      </c>
      <c r="M130" s="12" t="n"/>
      <c r="N130" s="12" t="n"/>
      <c r="O130" s="12" t="n"/>
      <c r="P130" s="12" t="s">
        <v>27</v>
      </c>
      <c r="Q130" s="12" t="n"/>
    </row>
    <row customHeight="true" ht="20.25" outlineLevel="0" r="131">
      <c r="A131" s="23" t="n">
        <v>124</v>
      </c>
      <c r="B131" s="12" t="n">
        <f aca="false" ca="false" dt2D="false" dtr="false" t="normal">B130+1</f>
        <v>83</v>
      </c>
      <c r="C131" s="12" t="s">
        <v>109</v>
      </c>
      <c r="D131" s="3" t="s">
        <v>279</v>
      </c>
      <c r="E131" s="12" t="n">
        <v>1970</v>
      </c>
      <c r="F131" s="23" t="s">
        <v>280</v>
      </c>
      <c r="G131" s="12" t="s">
        <v>238</v>
      </c>
      <c r="H131" s="23" t="n"/>
      <c r="I131" s="12" t="n"/>
      <c r="J131" s="12" t="s">
        <v>24</v>
      </c>
      <c r="K131" s="12" t="n"/>
      <c r="L131" s="12" t="s">
        <v>239</v>
      </c>
      <c r="M131" s="12" t="n"/>
      <c r="N131" s="12" t="s">
        <v>26</v>
      </c>
      <c r="O131" s="12" t="n"/>
      <c r="P131" s="12" t="s">
        <v>27</v>
      </c>
      <c r="Q131" s="12" t="n"/>
    </row>
    <row customHeight="true" ht="20.25" outlineLevel="0" r="132">
      <c r="A132" s="23" t="n">
        <v>125</v>
      </c>
      <c r="B132" s="12" t="n">
        <f aca="false" ca="false" dt2D="false" dtr="false" t="normal">B131+1</f>
        <v>84</v>
      </c>
      <c r="C132" s="12" t="s">
        <v>109</v>
      </c>
      <c r="D132" s="3" t="s">
        <v>281</v>
      </c>
      <c r="E132" s="12" t="n">
        <v>1977</v>
      </c>
      <c r="F132" s="23" t="s">
        <v>282</v>
      </c>
      <c r="G132" s="23" t="n"/>
      <c r="H132" s="23" t="s">
        <v>43</v>
      </c>
      <c r="I132" s="12" t="n"/>
      <c r="J132" s="12" t="n"/>
      <c r="K132" s="12" t="n"/>
      <c r="L132" s="12" t="n"/>
      <c r="M132" s="12" t="s">
        <v>26</v>
      </c>
      <c r="N132" s="12" t="n"/>
      <c r="O132" s="12" t="s">
        <v>100</v>
      </c>
      <c r="P132" s="12" t="n"/>
      <c r="Q132" s="12" t="n"/>
    </row>
    <row customHeight="true" ht="20.25" outlineLevel="0" r="133">
      <c r="A133" s="23" t="n">
        <v>126</v>
      </c>
      <c r="B133" s="12" t="n">
        <f aca="false" ca="false" dt2D="false" dtr="false" t="normal">B132+1</f>
        <v>85</v>
      </c>
      <c r="C133" s="12" t="s">
        <v>109</v>
      </c>
      <c r="D133" s="3" t="s">
        <v>283</v>
      </c>
      <c r="E133" s="12" t="n">
        <v>1987</v>
      </c>
      <c r="F133" s="23" t="s">
        <v>284</v>
      </c>
      <c r="G133" s="23" t="n"/>
      <c r="H133" s="23" t="n"/>
      <c r="I133" s="12" t="n"/>
      <c r="J133" s="12" t="s">
        <v>24</v>
      </c>
      <c r="K133" s="12" t="n"/>
      <c r="L133" s="12" t="n"/>
      <c r="M133" s="12" t="s">
        <v>25</v>
      </c>
      <c r="N133" s="12" t="n"/>
      <c r="O133" s="12" t="s">
        <v>26</v>
      </c>
      <c r="P133" s="12" t="n"/>
      <c r="Q133" s="12" t="n"/>
    </row>
    <row customHeight="true" ht="20.25" outlineLevel="0" r="134">
      <c r="A134" s="23" t="n">
        <v>127</v>
      </c>
      <c r="B134" s="12" t="n">
        <f aca="false" ca="false" dt2D="false" dtr="false" t="normal">B133+1</f>
        <v>86</v>
      </c>
      <c r="C134" s="12" t="s">
        <v>109</v>
      </c>
      <c r="D134" s="3" t="s">
        <v>285</v>
      </c>
      <c r="E134" s="12" t="n">
        <v>1983</v>
      </c>
      <c r="F134" s="23" t="s">
        <v>271</v>
      </c>
      <c r="G134" s="23" t="n"/>
      <c r="H134" s="23" t="n"/>
      <c r="I134" s="12" t="s">
        <v>43</v>
      </c>
      <c r="J134" s="12" t="n"/>
      <c r="K134" s="12" t="s">
        <v>127</v>
      </c>
      <c r="L134" s="12" t="n"/>
      <c r="M134" s="12" t="s">
        <v>27</v>
      </c>
      <c r="N134" s="12" t="n"/>
      <c r="O134" s="12" t="s">
        <v>70</v>
      </c>
      <c r="P134" s="12" t="n"/>
      <c r="Q134" s="12" t="s">
        <v>26</v>
      </c>
    </row>
    <row customHeight="true" ht="20.25" outlineLevel="0" r="135">
      <c r="A135" s="23" t="n">
        <v>128</v>
      </c>
      <c r="B135" s="12" t="n">
        <f aca="false" ca="false" dt2D="false" dtr="false" t="normal">B134+1</f>
        <v>87</v>
      </c>
      <c r="C135" s="12" t="s">
        <v>109</v>
      </c>
      <c r="D135" s="3" t="s">
        <v>286</v>
      </c>
      <c r="E135" s="12" t="n">
        <v>1985</v>
      </c>
      <c r="F135" s="23" t="s">
        <v>287</v>
      </c>
      <c r="G135" s="23" t="n"/>
      <c r="H135" s="23" t="n"/>
      <c r="I135" s="12" t="s">
        <v>43</v>
      </c>
      <c r="J135" s="12" t="n"/>
      <c r="K135" s="12" t="s">
        <v>25</v>
      </c>
      <c r="L135" s="12" t="n"/>
      <c r="M135" s="12" t="n"/>
      <c r="N135" s="12" t="s">
        <v>26</v>
      </c>
      <c r="O135" s="12" t="n"/>
      <c r="P135" s="12" t="n"/>
      <c r="Q135" s="12" t="s">
        <v>27</v>
      </c>
    </row>
    <row customHeight="true" ht="20.25" outlineLevel="0" r="136">
      <c r="A136" s="23" t="n">
        <v>129</v>
      </c>
      <c r="B136" s="12" t="n">
        <f aca="false" ca="false" dt2D="false" dtr="false" t="normal">B135+1</f>
        <v>88</v>
      </c>
      <c r="C136" s="12" t="s">
        <v>109</v>
      </c>
      <c r="D136" s="3" t="s">
        <v>288</v>
      </c>
      <c r="E136" s="12" t="n">
        <v>1985</v>
      </c>
      <c r="F136" s="23" t="s">
        <v>289</v>
      </c>
      <c r="G136" s="23" t="n"/>
      <c r="H136" s="23" t="n"/>
      <c r="I136" s="12" t="n"/>
      <c r="J136" s="12" t="n"/>
      <c r="K136" s="12" t="s">
        <v>290</v>
      </c>
      <c r="L136" s="12" t="n"/>
      <c r="M136" s="12" t="s">
        <v>27</v>
      </c>
      <c r="N136" s="12" t="n"/>
      <c r="O136" s="12" t="s">
        <v>43</v>
      </c>
      <c r="P136" s="12" t="n"/>
      <c r="Q136" s="12" t="s">
        <v>26</v>
      </c>
    </row>
    <row customHeight="true" ht="20.25" outlineLevel="0" r="137">
      <c r="A137" s="23" t="n">
        <v>130</v>
      </c>
      <c r="B137" s="12" t="n">
        <f aca="false" ca="false" dt2D="false" dtr="false" t="normal">B136+1</f>
        <v>89</v>
      </c>
      <c r="C137" s="12" t="s">
        <v>109</v>
      </c>
      <c r="D137" s="3" t="s">
        <v>291</v>
      </c>
      <c r="E137" s="12" t="n">
        <v>1986</v>
      </c>
      <c r="F137" s="23" t="s">
        <v>292</v>
      </c>
      <c r="G137" s="23" t="n"/>
      <c r="H137" s="23" t="n"/>
      <c r="I137" s="12" t="n"/>
      <c r="J137" s="12" t="n"/>
      <c r="K137" s="12" t="s">
        <v>127</v>
      </c>
      <c r="L137" s="12" t="n"/>
      <c r="M137" s="12" t="s">
        <v>27</v>
      </c>
      <c r="N137" s="12" t="n"/>
      <c r="O137" s="12" t="s">
        <v>43</v>
      </c>
      <c r="P137" s="12" t="n"/>
      <c r="Q137" s="12" t="s">
        <v>26</v>
      </c>
    </row>
    <row customHeight="true" ht="20.25" outlineLevel="0" r="138">
      <c r="A138" s="23" t="n">
        <v>131</v>
      </c>
      <c r="B138" s="12" t="n">
        <f aca="false" ca="false" dt2D="false" dtr="false" t="normal">B137+1</f>
        <v>90</v>
      </c>
      <c r="C138" s="12" t="s">
        <v>109</v>
      </c>
      <c r="D138" s="3" t="s">
        <v>293</v>
      </c>
      <c r="E138" s="12" t="n">
        <v>1986</v>
      </c>
      <c r="F138" s="23" t="s">
        <v>294</v>
      </c>
      <c r="G138" s="23" t="n"/>
      <c r="H138" s="23" t="n"/>
      <c r="I138" s="12" t="n"/>
      <c r="J138" s="12" t="n"/>
      <c r="K138" s="12" t="s">
        <v>127</v>
      </c>
      <c r="L138" s="12" t="n"/>
      <c r="M138" s="12" t="s">
        <v>27</v>
      </c>
      <c r="N138" s="12" t="n"/>
      <c r="O138" s="12" t="s">
        <v>43</v>
      </c>
      <c r="P138" s="12" t="n"/>
      <c r="Q138" s="12" t="s">
        <v>26</v>
      </c>
    </row>
    <row customHeight="true" ht="20.25" outlineLevel="0" r="139">
      <c r="A139" s="23" t="n">
        <v>132</v>
      </c>
      <c r="B139" s="12" t="n">
        <f aca="false" ca="false" dt2D="false" dtr="false" t="normal">B138+1</f>
        <v>91</v>
      </c>
      <c r="C139" s="12" t="s">
        <v>109</v>
      </c>
      <c r="D139" s="3" t="s">
        <v>295</v>
      </c>
      <c r="E139" s="12" t="n">
        <v>1989</v>
      </c>
      <c r="F139" s="23" t="s">
        <v>296</v>
      </c>
      <c r="G139" s="23" t="n"/>
      <c r="H139" s="23" t="n"/>
      <c r="I139" s="12" t="n"/>
      <c r="J139" s="12" t="n"/>
      <c r="K139" s="12" t="s">
        <v>64</v>
      </c>
      <c r="L139" s="12" t="n"/>
      <c r="M139" s="12" t="s">
        <v>27</v>
      </c>
      <c r="N139" s="12" t="n"/>
      <c r="O139" s="12" t="s">
        <v>43</v>
      </c>
      <c r="P139" s="12" t="n"/>
      <c r="Q139" s="12" t="s">
        <v>26</v>
      </c>
    </row>
    <row customHeight="true" ht="20.25" outlineLevel="0" r="140">
      <c r="A140" s="23" t="n"/>
    </row>
    <row customHeight="true" ht="20.25" outlineLevel="0" r="141">
      <c r="A141" s="23" t="n">
        <v>133</v>
      </c>
      <c r="B141" s="12" t="n">
        <v>1</v>
      </c>
      <c r="C141" s="12" t="s">
        <v>297</v>
      </c>
      <c r="D141" s="3" t="s">
        <v>298</v>
      </c>
      <c r="E141" s="12" t="n">
        <v>1969</v>
      </c>
      <c r="F141" s="23" t="s">
        <v>299</v>
      </c>
      <c r="G141" s="12" t="s">
        <v>24</v>
      </c>
      <c r="H141" s="23" t="n"/>
      <c r="I141" s="12" t="n"/>
      <c r="J141" s="12" t="s">
        <v>25</v>
      </c>
      <c r="K141" s="12" t="n"/>
      <c r="L141" s="12" t="s">
        <v>26</v>
      </c>
      <c r="M141" s="12" t="n"/>
      <c r="N141" s="12" t="n"/>
      <c r="O141" s="12" t="n"/>
      <c r="P141" s="12" t="s">
        <v>27</v>
      </c>
      <c r="Q141" s="12" t="n"/>
    </row>
    <row customHeight="true" ht="20.25" outlineLevel="0" r="142">
      <c r="A142" s="23" t="n">
        <v>134</v>
      </c>
      <c r="B142" s="12" t="n">
        <f aca="false" ca="false" dt2D="false" dtr="false" t="normal">B141+1</f>
        <v>2</v>
      </c>
      <c r="C142" s="12" t="s">
        <v>297</v>
      </c>
      <c r="D142" s="3" t="s">
        <v>300</v>
      </c>
      <c r="E142" s="12" t="n">
        <v>1983</v>
      </c>
      <c r="F142" s="23" t="s">
        <v>301</v>
      </c>
      <c r="G142" s="23" t="n"/>
      <c r="H142" s="23" t="n"/>
      <c r="I142" s="12" t="s">
        <v>118</v>
      </c>
      <c r="J142" s="12" t="n"/>
      <c r="K142" s="12" t="s">
        <v>25</v>
      </c>
      <c r="L142" s="12" t="n"/>
      <c r="M142" s="12" t="n"/>
      <c r="N142" s="12" t="s">
        <v>26</v>
      </c>
      <c r="O142" s="12" t="n"/>
      <c r="P142" s="12" t="n"/>
      <c r="Q142" s="12" t="s">
        <v>27</v>
      </c>
    </row>
    <row customHeight="true" ht="20.25" outlineLevel="0" r="143">
      <c r="A143" s="23" t="n">
        <v>135</v>
      </c>
      <c r="B143" s="12" t="n">
        <f aca="false" ca="false" dt2D="false" dtr="false" t="normal">B142+1</f>
        <v>3</v>
      </c>
      <c r="C143" s="12" t="s">
        <v>297</v>
      </c>
      <c r="D143" s="3" t="s">
        <v>302</v>
      </c>
      <c r="E143" s="12" t="n">
        <v>1983</v>
      </c>
      <c r="F143" s="23" t="s">
        <v>303</v>
      </c>
      <c r="G143" s="23" t="n"/>
      <c r="H143" s="23" t="n"/>
      <c r="I143" s="12" t="s">
        <v>118</v>
      </c>
      <c r="J143" s="12" t="n"/>
      <c r="K143" s="12" t="s">
        <v>25</v>
      </c>
      <c r="L143" s="12" t="n"/>
      <c r="M143" s="12" t="n"/>
      <c r="N143" s="12" t="s">
        <v>26</v>
      </c>
      <c r="O143" s="12" t="n"/>
      <c r="P143" s="12" t="n"/>
      <c r="Q143" s="12" t="s">
        <v>27</v>
      </c>
    </row>
    <row customHeight="true" ht="17.25" outlineLevel="0" r="144">
      <c r="A144" s="23" t="n">
        <v>136</v>
      </c>
      <c r="B144" s="12" t="n">
        <f aca="false" ca="false" dt2D="false" dtr="false" t="normal">B143+1</f>
        <v>4</v>
      </c>
      <c r="C144" s="12" t="s">
        <v>297</v>
      </c>
      <c r="D144" s="3" t="s">
        <v>304</v>
      </c>
      <c r="E144" s="12" t="n">
        <v>1985</v>
      </c>
      <c r="F144" s="23" t="s">
        <v>305</v>
      </c>
      <c r="G144" s="23" t="n"/>
      <c r="H144" s="23" t="n"/>
      <c r="I144" s="12" t="s">
        <v>118</v>
      </c>
      <c r="J144" s="12" t="n"/>
      <c r="K144" s="12" t="s">
        <v>25</v>
      </c>
      <c r="L144" s="12" t="n"/>
      <c r="M144" s="12" t="n"/>
      <c r="N144" s="12" t="s">
        <v>26</v>
      </c>
      <c r="O144" s="12" t="n"/>
      <c r="P144" s="12" t="n"/>
      <c r="Q144" s="12" t="s">
        <v>27</v>
      </c>
    </row>
    <row customHeight="true" ht="17.25" outlineLevel="0" r="145">
      <c r="A145" s="23" t="n">
        <v>137</v>
      </c>
      <c r="B145" s="12" t="n">
        <f aca="false" ca="false" dt2D="false" dtr="false" t="normal">B144+1</f>
        <v>5</v>
      </c>
      <c r="C145" s="12" t="s">
        <v>297</v>
      </c>
      <c r="D145" s="3" t="s">
        <v>306</v>
      </c>
      <c r="E145" s="12" t="n">
        <v>1971</v>
      </c>
      <c r="F145" s="23" t="s">
        <v>307</v>
      </c>
      <c r="G145" s="12" t="s">
        <v>24</v>
      </c>
      <c r="H145" s="12" t="n"/>
      <c r="I145" s="12" t="n"/>
      <c r="J145" s="12" t="s">
        <v>25</v>
      </c>
      <c r="K145" s="12" t="n"/>
      <c r="L145" s="12" t="s">
        <v>26</v>
      </c>
      <c r="M145" s="12" t="n"/>
      <c r="N145" s="12" t="n"/>
      <c r="O145" s="12" t="n"/>
      <c r="P145" s="12" t="s">
        <v>27</v>
      </c>
      <c r="Q145" s="12" t="n"/>
    </row>
    <row customHeight="true" ht="20.25" outlineLevel="0" r="146">
      <c r="A146" s="23" t="n">
        <v>138</v>
      </c>
      <c r="B146" s="12" t="n">
        <f aca="false" ca="false" dt2D="false" dtr="false" t="normal">B145+1</f>
        <v>6</v>
      </c>
      <c r="C146" s="12" t="s">
        <v>297</v>
      </c>
      <c r="D146" s="3" t="s">
        <v>308</v>
      </c>
      <c r="E146" s="12" t="n">
        <v>1972</v>
      </c>
      <c r="F146" s="23" t="s">
        <v>309</v>
      </c>
      <c r="G146" s="23" t="n"/>
      <c r="H146" s="12" t="n"/>
      <c r="I146" s="12" t="n"/>
      <c r="J146" s="12" t="s">
        <v>100</v>
      </c>
      <c r="K146" s="12" t="n"/>
      <c r="L146" s="12" t="s">
        <v>27</v>
      </c>
      <c r="M146" s="12" t="n"/>
      <c r="N146" s="12" t="s">
        <v>26</v>
      </c>
      <c r="O146" s="12" t="n"/>
      <c r="P146" s="12" t="s">
        <v>43</v>
      </c>
      <c r="Q146" s="12" t="n"/>
    </row>
    <row customHeight="true" ht="20.25" outlineLevel="0" r="147">
      <c r="A147" s="23" t="n">
        <v>139</v>
      </c>
      <c r="B147" s="12" t="n">
        <f aca="false" ca="false" dt2D="false" dtr="false" t="normal">B146+1</f>
        <v>7</v>
      </c>
      <c r="C147" s="12" t="s">
        <v>297</v>
      </c>
      <c r="D147" s="3" t="s">
        <v>310</v>
      </c>
      <c r="E147" s="12" t="n">
        <v>1973</v>
      </c>
      <c r="F147" s="23" t="s">
        <v>311</v>
      </c>
      <c r="G147" s="23" t="n"/>
      <c r="H147" s="23" t="n"/>
      <c r="I147" s="12" t="n"/>
      <c r="J147" s="12" t="s">
        <v>64</v>
      </c>
      <c r="K147" s="12" t="n"/>
      <c r="L147" s="12" t="s">
        <v>96</v>
      </c>
      <c r="M147" s="12" t="n"/>
      <c r="N147" s="12" t="s">
        <v>70</v>
      </c>
      <c r="O147" s="12" t="s">
        <v>43</v>
      </c>
      <c r="P147" s="12" t="n"/>
      <c r="Q147" s="12" t="s">
        <v>97</v>
      </c>
    </row>
    <row customHeight="true" ht="20.25" outlineLevel="0" r="148">
      <c r="A148" s="23" t="n">
        <v>140</v>
      </c>
      <c r="B148" s="12" t="n">
        <f aca="false" ca="false" dt2D="false" dtr="false" t="normal">B147+1</f>
        <v>8</v>
      </c>
      <c r="C148" s="12" t="s">
        <v>297</v>
      </c>
      <c r="D148" s="3" t="s">
        <v>312</v>
      </c>
      <c r="E148" s="12" t="n">
        <v>1974</v>
      </c>
      <c r="F148" s="23" t="s">
        <v>313</v>
      </c>
      <c r="G148" s="23" t="n"/>
      <c r="H148" s="23" t="n"/>
      <c r="I148" s="12" t="n"/>
      <c r="J148" s="12" t="s">
        <v>314</v>
      </c>
      <c r="K148" s="12" t="n"/>
      <c r="L148" s="12" t="s">
        <v>96</v>
      </c>
      <c r="M148" s="12" t="n"/>
      <c r="N148" s="12" t="s">
        <v>70</v>
      </c>
      <c r="O148" s="12" t="s">
        <v>43</v>
      </c>
      <c r="P148" s="12" t="n"/>
      <c r="Q148" s="12" t="s">
        <v>97</v>
      </c>
    </row>
    <row customHeight="true" ht="20.25" outlineLevel="0" r="149">
      <c r="A149" s="23" t="n">
        <v>141</v>
      </c>
      <c r="B149" s="12" t="n">
        <f aca="false" ca="false" dt2D="false" dtr="false" t="normal">B148+1</f>
        <v>9</v>
      </c>
      <c r="C149" s="12" t="s">
        <v>297</v>
      </c>
      <c r="D149" s="3" t="s">
        <v>315</v>
      </c>
      <c r="E149" s="12" t="n">
        <v>1975</v>
      </c>
      <c r="F149" s="23" t="s">
        <v>316</v>
      </c>
      <c r="G149" s="23" t="n"/>
      <c r="H149" s="23" t="n"/>
      <c r="I149" s="12" t="n"/>
      <c r="J149" s="12" t="s">
        <v>314</v>
      </c>
      <c r="K149" s="12" t="n"/>
      <c r="L149" s="12" t="s">
        <v>96</v>
      </c>
      <c r="M149" s="12" t="n"/>
      <c r="N149" s="12" t="s">
        <v>70</v>
      </c>
      <c r="O149" s="12" t="s">
        <v>43</v>
      </c>
      <c r="P149" s="12" t="n"/>
      <c r="Q149" s="12" t="s">
        <v>97</v>
      </c>
    </row>
    <row customHeight="true" ht="20.25" outlineLevel="0" r="150">
      <c r="A150" s="23" t="n">
        <v>142</v>
      </c>
      <c r="B150" s="12" t="n">
        <f aca="false" ca="false" dt2D="false" dtr="false" t="normal">B149+1</f>
        <v>10</v>
      </c>
      <c r="C150" s="12" t="s">
        <v>297</v>
      </c>
      <c r="D150" s="3" t="s">
        <v>317</v>
      </c>
      <c r="E150" s="12" t="n">
        <v>1976</v>
      </c>
      <c r="F150" s="23" t="s">
        <v>318</v>
      </c>
      <c r="G150" s="23" t="n"/>
      <c r="H150" s="23" t="n"/>
      <c r="I150" s="12" t="n"/>
      <c r="J150" s="12" t="n"/>
      <c r="K150" s="12" t="s">
        <v>319</v>
      </c>
      <c r="L150" s="12" t="n"/>
      <c r="M150" s="12" t="s">
        <v>96</v>
      </c>
      <c r="N150" s="12" t="n"/>
      <c r="O150" s="12" t="s">
        <v>43</v>
      </c>
      <c r="P150" s="12" t="n"/>
      <c r="Q150" s="12" t="s">
        <v>97</v>
      </c>
    </row>
    <row customHeight="true" ht="20.25" outlineLevel="0" r="151">
      <c r="A151" s="23" t="n">
        <v>143</v>
      </c>
      <c r="B151" s="12" t="n">
        <f aca="false" ca="false" dt2D="false" dtr="false" t="normal">B150+1</f>
        <v>11</v>
      </c>
      <c r="C151" s="12" t="s">
        <v>297</v>
      </c>
      <c r="D151" s="3" t="s">
        <v>320</v>
      </c>
      <c r="E151" s="12" t="n">
        <v>1977</v>
      </c>
      <c r="F151" s="23" t="s">
        <v>321</v>
      </c>
      <c r="G151" s="23" t="n"/>
      <c r="H151" s="23" t="n"/>
      <c r="I151" s="12" t="n"/>
      <c r="J151" s="12" t="n"/>
      <c r="K151" s="12" t="s">
        <v>64</v>
      </c>
      <c r="L151" s="12" t="n"/>
      <c r="M151" s="12" t="s">
        <v>96</v>
      </c>
      <c r="N151" s="12" t="n"/>
      <c r="O151" s="12" t="s">
        <v>43</v>
      </c>
      <c r="P151" s="12" t="n"/>
      <c r="Q151" s="12" t="s">
        <v>97</v>
      </c>
    </row>
    <row customHeight="true" ht="20.25" outlineLevel="0" r="152">
      <c r="A152" s="23" t="n">
        <v>144</v>
      </c>
      <c r="B152" s="12" t="n">
        <f aca="false" ca="false" dt2D="false" dtr="false" t="normal">B151+1</f>
        <v>12</v>
      </c>
      <c r="C152" s="12" t="s">
        <v>297</v>
      </c>
      <c r="D152" s="3" t="s">
        <v>322</v>
      </c>
      <c r="E152" s="12" t="n">
        <v>1978</v>
      </c>
      <c r="F152" s="23" t="s">
        <v>323</v>
      </c>
      <c r="G152" s="23" t="n"/>
      <c r="H152" s="23" t="n"/>
      <c r="I152" s="12" t="n"/>
      <c r="J152" s="12" t="n"/>
      <c r="K152" s="12" t="s">
        <v>61</v>
      </c>
      <c r="L152" s="12" t="n"/>
      <c r="M152" s="12" t="s">
        <v>27</v>
      </c>
      <c r="N152" s="12" t="n"/>
      <c r="O152" s="12" t="s">
        <v>43</v>
      </c>
      <c r="P152" s="12" t="n"/>
      <c r="Q152" s="12" t="s">
        <v>26</v>
      </c>
    </row>
    <row customHeight="true" ht="20.25" outlineLevel="0" r="153">
      <c r="A153" s="23" t="n">
        <v>145</v>
      </c>
      <c r="B153" s="12" t="n">
        <f aca="false" ca="false" dt2D="false" dtr="false" t="normal">B152+1</f>
        <v>13</v>
      </c>
      <c r="C153" s="12" t="s">
        <v>297</v>
      </c>
      <c r="D153" s="3" t="s">
        <v>324</v>
      </c>
      <c r="E153" s="12" t="n">
        <v>1982</v>
      </c>
      <c r="F153" s="23" t="s">
        <v>187</v>
      </c>
      <c r="G153" s="23" t="n"/>
      <c r="H153" s="23" t="n"/>
      <c r="I153" s="12" t="s">
        <v>43</v>
      </c>
      <c r="J153" s="12" t="n"/>
      <c r="K153" s="12" t="s">
        <v>25</v>
      </c>
      <c r="L153" s="12" t="n"/>
      <c r="M153" s="12" t="n"/>
      <c r="N153" s="12" t="s">
        <v>26</v>
      </c>
      <c r="O153" s="12" t="n"/>
      <c r="P153" s="12" t="n"/>
      <c r="Q153" s="12" t="s">
        <v>27</v>
      </c>
    </row>
    <row customHeight="true" ht="20.25" outlineLevel="0" r="154">
      <c r="A154" s="23" t="n">
        <v>146</v>
      </c>
      <c r="B154" s="12" t="n">
        <v>14</v>
      </c>
      <c r="C154" s="12" t="s">
        <v>297</v>
      </c>
      <c r="D154" s="3" t="s">
        <v>325</v>
      </c>
      <c r="E154" s="12" t="n">
        <v>1989</v>
      </c>
      <c r="F154" s="23" t="s">
        <v>326</v>
      </c>
      <c r="G154" s="23" t="n"/>
      <c r="H154" s="23" t="n"/>
      <c r="I154" s="12" t="n"/>
      <c r="J154" s="12" t="n"/>
      <c r="K154" s="12" t="s">
        <v>43</v>
      </c>
      <c r="L154" s="12" t="n"/>
      <c r="M154" s="12" t="s">
        <v>27</v>
      </c>
      <c r="N154" s="12" t="n"/>
      <c r="O154" s="12" t="s">
        <v>26</v>
      </c>
      <c r="P154" s="12" t="n"/>
      <c r="Q154" s="12" t="s">
        <v>61</v>
      </c>
    </row>
    <row customHeight="true" ht="20.25" outlineLevel="0" r="155">
      <c r="A155" s="23" t="n">
        <v>147</v>
      </c>
      <c r="B155" s="12" t="n">
        <v>15</v>
      </c>
      <c r="C155" s="12" t="s">
        <v>297</v>
      </c>
      <c r="D155" s="3" t="s">
        <v>327</v>
      </c>
      <c r="E155" s="12" t="n">
        <v>1991</v>
      </c>
      <c r="F155" s="23" t="s">
        <v>328</v>
      </c>
      <c r="G155" s="23" t="n"/>
      <c r="H155" s="23" t="n"/>
      <c r="I155" s="12" t="n"/>
      <c r="J155" s="12" t="n"/>
      <c r="K155" s="12" t="s">
        <v>43</v>
      </c>
      <c r="L155" s="12" t="n"/>
      <c r="M155" s="12" t="s">
        <v>27</v>
      </c>
      <c r="N155" s="12" t="n"/>
      <c r="O155" s="12" t="s">
        <v>26</v>
      </c>
      <c r="P155" s="12" t="n"/>
      <c r="Q155" s="12" t="s">
        <v>61</v>
      </c>
    </row>
    <row customHeight="true" ht="20.25" outlineLevel="0" r="156">
      <c r="A156" s="23" t="n">
        <v>148</v>
      </c>
      <c r="B156" s="12" t="n">
        <f aca="false" ca="false" dt2D="false" dtr="false" t="normal">B155+1</f>
        <v>16</v>
      </c>
      <c r="C156" s="12" t="s">
        <v>297</v>
      </c>
      <c r="D156" s="3" t="s">
        <v>329</v>
      </c>
      <c r="E156" s="12" t="n">
        <v>1977</v>
      </c>
      <c r="F156" s="23" t="s">
        <v>330</v>
      </c>
      <c r="G156" s="12" t="s">
        <v>24</v>
      </c>
      <c r="H156" s="12" t="n"/>
      <c r="I156" s="12" t="n"/>
      <c r="J156" s="12" t="s">
        <v>25</v>
      </c>
      <c r="K156" s="12" t="n"/>
      <c r="L156" s="12" t="n"/>
      <c r="M156" s="12" t="s">
        <v>26</v>
      </c>
      <c r="N156" s="12" t="n"/>
      <c r="O156" s="12" t="n"/>
      <c r="P156" s="12" t="s">
        <v>27</v>
      </c>
      <c r="Q156" s="12" t="n"/>
    </row>
    <row customHeight="true" ht="20.25" outlineLevel="0" r="157">
      <c r="A157" s="23" t="n">
        <v>149</v>
      </c>
      <c r="B157" s="12" t="n">
        <f aca="false" ca="false" dt2D="false" dtr="false" t="normal">B156+1</f>
        <v>17</v>
      </c>
      <c r="C157" s="12" t="s">
        <v>297</v>
      </c>
      <c r="D157" s="3" t="s">
        <v>331</v>
      </c>
      <c r="E157" s="12" t="n">
        <v>1978</v>
      </c>
      <c r="F157" s="23" t="s">
        <v>332</v>
      </c>
      <c r="G157" s="23" t="n"/>
      <c r="H157" s="23" t="s">
        <v>146</v>
      </c>
      <c r="I157" s="12" t="s">
        <v>333</v>
      </c>
      <c r="J157" s="12" t="n"/>
      <c r="K157" s="12" t="s">
        <v>25</v>
      </c>
      <c r="L157" s="12" t="n"/>
      <c r="M157" s="12" t="n"/>
      <c r="N157" s="12" t="s">
        <v>43</v>
      </c>
      <c r="O157" s="12" t="n"/>
      <c r="P157" s="12" t="s">
        <v>27</v>
      </c>
      <c r="Q157" s="12" t="n"/>
    </row>
    <row customHeight="true" ht="20.25" outlineLevel="0" r="158">
      <c r="A158" s="23" t="n"/>
    </row>
    <row customHeight="true" ht="20.25" outlineLevel="0" r="159">
      <c r="A159" s="23" t="n">
        <v>150</v>
      </c>
      <c r="B159" s="12" t="n">
        <v>1</v>
      </c>
      <c r="C159" s="12" t="s">
        <v>334</v>
      </c>
      <c r="D159" s="3" t="s">
        <v>335</v>
      </c>
      <c r="E159" s="12" t="n">
        <v>1993</v>
      </c>
      <c r="F159" s="23" t="s">
        <v>336</v>
      </c>
      <c r="G159" s="23" t="s">
        <v>146</v>
      </c>
      <c r="H159" s="23" t="s">
        <v>24</v>
      </c>
      <c r="I159" s="12" t="n"/>
      <c r="J159" s="12" t="n"/>
      <c r="K159" s="12" t="n"/>
      <c r="L159" s="12" t="n"/>
      <c r="M159" s="12" t="s">
        <v>96</v>
      </c>
      <c r="N159" s="12" t="n"/>
      <c r="O159" s="12" t="s">
        <v>97</v>
      </c>
      <c r="P159" s="12" t="n"/>
      <c r="Q159" s="12" t="s">
        <v>61</v>
      </c>
    </row>
    <row customHeight="true" ht="20.25" outlineLevel="0" r="160">
      <c r="A160" s="23" t="n">
        <v>151</v>
      </c>
      <c r="B160" s="23" t="n">
        <v>2</v>
      </c>
      <c r="C160" s="12" t="s">
        <v>334</v>
      </c>
      <c r="D160" s="3" t="s">
        <v>337</v>
      </c>
      <c r="E160" s="12" t="n">
        <v>1996</v>
      </c>
      <c r="F160" s="23" t="s">
        <v>338</v>
      </c>
      <c r="G160" s="23" t="n"/>
      <c r="H160" s="23" t="s">
        <v>24</v>
      </c>
      <c r="I160" s="12" t="s">
        <v>97</v>
      </c>
      <c r="J160" s="12" t="s">
        <v>339</v>
      </c>
      <c r="K160" s="12" t="s">
        <v>127</v>
      </c>
      <c r="L160" s="12" t="n"/>
      <c r="M160" s="12" t="s">
        <v>249</v>
      </c>
      <c r="N160" s="12" t="n"/>
      <c r="O160" s="12" t="n"/>
      <c r="P160" s="12" t="n"/>
      <c r="Q160" s="12" t="n"/>
    </row>
    <row customHeight="true" ht="20.25" outlineLevel="0" r="161">
      <c r="A161" s="23" t="n">
        <v>152</v>
      </c>
      <c r="B161" s="12" t="n">
        <v>3</v>
      </c>
      <c r="C161" s="12" t="s">
        <v>334</v>
      </c>
      <c r="D161" s="3" t="s">
        <v>340</v>
      </c>
      <c r="E161" s="12" t="n">
        <v>2000</v>
      </c>
      <c r="F161" s="23" t="s">
        <v>341</v>
      </c>
      <c r="G161" s="23" t="n"/>
      <c r="H161" s="23" t="n"/>
      <c r="I161" s="12" t="n"/>
      <c r="J161" s="12" t="s">
        <v>342</v>
      </c>
      <c r="K161" s="12" t="n"/>
      <c r="L161" s="12" t="n"/>
      <c r="M161" s="12" t="n"/>
      <c r="N161" s="12" t="s">
        <v>61</v>
      </c>
      <c r="O161" s="12" t="n"/>
      <c r="P161" s="12" t="s">
        <v>249</v>
      </c>
      <c r="Q161" s="12" t="n"/>
    </row>
    <row customHeight="true" ht="20.25" outlineLevel="0" r="162">
      <c r="A162" s="23" t="n">
        <v>153</v>
      </c>
      <c r="B162" s="23" t="n">
        <v>4</v>
      </c>
      <c r="C162" s="12" t="s">
        <v>334</v>
      </c>
      <c r="D162" s="24" t="s">
        <v>343</v>
      </c>
      <c r="E162" s="12" t="n">
        <v>1968</v>
      </c>
      <c r="F162" s="23" t="s">
        <v>219</v>
      </c>
      <c r="G162" s="23" t="n"/>
      <c r="H162" s="12" t="n"/>
      <c r="I162" s="12" t="s">
        <v>43</v>
      </c>
      <c r="J162" s="12" t="n"/>
      <c r="K162" s="12" t="s">
        <v>26</v>
      </c>
      <c r="L162" s="12" t="n"/>
      <c r="M162" s="12" t="s">
        <v>61</v>
      </c>
      <c r="N162" s="12" t="n"/>
      <c r="O162" s="12" t="n"/>
      <c r="P162" s="12" t="s">
        <v>27</v>
      </c>
      <c r="Q162" s="12" t="n"/>
    </row>
    <row customHeight="true" hidden="false" ht="20.25" outlineLevel="0" r="163">
      <c r="A163" s="23" t="n">
        <v>154</v>
      </c>
      <c r="B163" s="12" t="n">
        <v>5</v>
      </c>
      <c r="C163" s="12" t="s">
        <v>334</v>
      </c>
      <c r="D163" s="3" t="s">
        <v>344</v>
      </c>
      <c r="E163" s="12" t="n">
        <v>1968</v>
      </c>
      <c r="F163" s="23" t="s">
        <v>345</v>
      </c>
      <c r="G163" s="23" t="n"/>
      <c r="H163" s="23" t="n"/>
      <c r="I163" s="12" t="s">
        <v>346</v>
      </c>
      <c r="J163" s="12" t="n"/>
      <c r="K163" s="12" t="n"/>
      <c r="L163" s="12" t="s">
        <v>43</v>
      </c>
      <c r="M163" s="12" t="n"/>
      <c r="N163" s="12" t="s">
        <v>61</v>
      </c>
      <c r="O163" s="12" t="n"/>
      <c r="P163" s="12" t="n"/>
      <c r="Q163" s="12" t="s">
        <v>27</v>
      </c>
    </row>
    <row customHeight="true" ht="20.25" outlineLevel="0" r="164">
      <c r="A164" s="23" t="n">
        <v>155</v>
      </c>
      <c r="B164" s="23" t="n">
        <v>6</v>
      </c>
      <c r="C164" s="12" t="s">
        <v>334</v>
      </c>
      <c r="D164" s="3" t="s">
        <v>347</v>
      </c>
      <c r="E164" s="12" t="n">
        <v>1969</v>
      </c>
      <c r="F164" s="23" t="s">
        <v>219</v>
      </c>
      <c r="G164" s="23" t="n"/>
      <c r="H164" s="23" t="n"/>
      <c r="I164" s="12" t="s">
        <v>86</v>
      </c>
      <c r="J164" s="12" t="n"/>
      <c r="K164" s="12" t="s">
        <v>26</v>
      </c>
      <c r="L164" s="12" t="n"/>
      <c r="M164" s="12" t="s">
        <v>61</v>
      </c>
      <c r="N164" s="12" t="n"/>
      <c r="O164" s="12" t="n"/>
      <c r="P164" s="12" t="s">
        <v>27</v>
      </c>
      <c r="Q164" s="12" t="n"/>
    </row>
    <row customHeight="true" ht="20.25" outlineLevel="0" r="165">
      <c r="A165" s="23" t="n">
        <v>156</v>
      </c>
      <c r="B165" s="12" t="n">
        <v>7</v>
      </c>
      <c r="C165" s="12" t="s">
        <v>334</v>
      </c>
      <c r="D165" s="3" t="s">
        <v>348</v>
      </c>
      <c r="E165" s="12" t="n">
        <v>1974</v>
      </c>
      <c r="F165" s="23" t="s">
        <v>349</v>
      </c>
      <c r="G165" s="23" t="n"/>
      <c r="H165" s="23" t="n"/>
      <c r="I165" s="12" t="s">
        <v>350</v>
      </c>
      <c r="J165" s="12" t="s">
        <v>339</v>
      </c>
      <c r="K165" s="12" t="s">
        <v>351</v>
      </c>
      <c r="L165" s="12" t="n"/>
      <c r="M165" s="12" t="s">
        <v>249</v>
      </c>
      <c r="N165" s="12" t="n"/>
      <c r="O165" s="12" t="s">
        <v>43</v>
      </c>
      <c r="P165" s="12" t="n"/>
      <c r="Q165" s="12" t="s">
        <v>27</v>
      </c>
    </row>
    <row customHeight="true" ht="20.25" outlineLevel="0" r="166">
      <c r="A166" s="23" t="n">
        <v>157</v>
      </c>
      <c r="B166" s="23" t="n">
        <v>8</v>
      </c>
      <c r="C166" s="12" t="s">
        <v>334</v>
      </c>
      <c r="D166" s="3" t="s">
        <v>352</v>
      </c>
      <c r="E166" s="12" t="n">
        <v>1973</v>
      </c>
      <c r="F166" s="23" t="s">
        <v>353</v>
      </c>
      <c r="G166" s="23" t="n"/>
      <c r="H166" s="23" t="s">
        <v>43</v>
      </c>
      <c r="I166" s="12" t="n"/>
      <c r="J166" s="12" t="n"/>
      <c r="K166" s="12" t="n"/>
      <c r="L166" s="12" t="s">
        <v>26</v>
      </c>
      <c r="M166" s="12" t="n"/>
      <c r="N166" s="12" t="s">
        <v>195</v>
      </c>
      <c r="O166" s="12" t="n"/>
      <c r="P166" s="12" t="s">
        <v>27</v>
      </c>
      <c r="Q166" s="12" t="n"/>
      <c r="S166" s="0" t="n"/>
      <c r="T166" s="0" t="n"/>
      <c r="U166" s="0" t="n"/>
    </row>
    <row customFormat="true" customHeight="true" ht="20.25" outlineLevel="0" r="167" s="27">
      <c r="A167" s="23" t="n">
        <v>158</v>
      </c>
      <c r="B167" s="12" t="n">
        <v>9</v>
      </c>
      <c r="C167" s="12" t="s">
        <v>334</v>
      </c>
      <c r="D167" s="3" t="s">
        <v>354</v>
      </c>
      <c r="E167" s="12" t="n">
        <v>1975</v>
      </c>
      <c r="F167" s="23" t="s">
        <v>355</v>
      </c>
      <c r="G167" s="23" t="n"/>
      <c r="H167" s="23" t="n"/>
      <c r="I167" s="12" t="s">
        <v>100</v>
      </c>
      <c r="J167" s="12" t="n"/>
      <c r="K167" s="12" t="s">
        <v>27</v>
      </c>
      <c r="L167" s="12" t="s">
        <v>26</v>
      </c>
      <c r="M167" s="12" t="n"/>
      <c r="N167" s="12" t="s">
        <v>143</v>
      </c>
      <c r="O167" s="12" t="n"/>
      <c r="P167" s="12" t="s">
        <v>43</v>
      </c>
      <c r="Q167" s="12" t="n"/>
      <c r="R167" s="4" t="n"/>
      <c r="S167" s="0" t="n"/>
      <c r="T167" s="0" t="n"/>
      <c r="U167" s="0" t="n"/>
    </row>
    <row customFormat="true" customHeight="true" ht="20.25" outlineLevel="0" r="168" s="27">
      <c r="A168" s="23" t="n">
        <v>159</v>
      </c>
      <c r="B168" s="23" t="n">
        <v>10</v>
      </c>
      <c r="C168" s="12" t="s">
        <v>334</v>
      </c>
      <c r="D168" s="3" t="s">
        <v>356</v>
      </c>
      <c r="E168" s="12" t="n">
        <v>1978</v>
      </c>
      <c r="F168" s="23" t="s">
        <v>357</v>
      </c>
      <c r="G168" s="23" t="n"/>
      <c r="H168" s="23" t="s">
        <v>24</v>
      </c>
      <c r="I168" s="12" t="s">
        <v>342</v>
      </c>
      <c r="J168" s="12" t="n"/>
      <c r="K168" s="12" t="s">
        <v>195</v>
      </c>
      <c r="L168" s="12" t="n"/>
      <c r="M168" s="12" t="s">
        <v>249</v>
      </c>
      <c r="N168" s="12" t="n"/>
      <c r="O168" s="12" t="n"/>
      <c r="P168" s="12" t="s">
        <v>27</v>
      </c>
      <c r="Q168" s="12" t="n"/>
      <c r="R168" s="4" t="n"/>
      <c r="S168" s="0" t="n"/>
      <c r="T168" s="0" t="n"/>
      <c r="U168" s="0" t="n"/>
    </row>
    <row customHeight="true" ht="20.25" outlineLevel="0" r="169">
      <c r="A169" s="23" t="n">
        <v>160</v>
      </c>
      <c r="B169" s="12" t="n">
        <v>11</v>
      </c>
      <c r="C169" s="12" t="s">
        <v>334</v>
      </c>
      <c r="D169" s="3" t="s">
        <v>358</v>
      </c>
      <c r="E169" s="12" t="n">
        <v>1982</v>
      </c>
      <c r="F169" s="23" t="s">
        <v>359</v>
      </c>
      <c r="G169" s="23" t="n"/>
      <c r="H169" s="23" t="n"/>
      <c r="I169" s="12" t="s">
        <v>360</v>
      </c>
      <c r="J169" s="12" t="s">
        <v>58</v>
      </c>
      <c r="K169" s="12" t="n"/>
      <c r="L169" s="12" t="s">
        <v>26</v>
      </c>
      <c r="M169" s="12" t="n"/>
      <c r="N169" s="12" t="s">
        <v>43</v>
      </c>
      <c r="O169" s="12" t="s">
        <v>70</v>
      </c>
      <c r="P169" s="12" t="n"/>
      <c r="Q169" s="12" t="s">
        <v>27</v>
      </c>
      <c r="S169" s="0" t="n"/>
      <c r="T169" s="0" t="n"/>
      <c r="U169" s="0" t="n"/>
    </row>
    <row customHeight="true" ht="20.25" outlineLevel="0" r="170">
      <c r="A170" s="23" t="n">
        <v>161</v>
      </c>
      <c r="B170" s="23" t="n">
        <v>12</v>
      </c>
      <c r="C170" s="12" t="s">
        <v>334</v>
      </c>
      <c r="D170" s="3" t="s">
        <v>361</v>
      </c>
      <c r="E170" s="12" t="n">
        <v>1955</v>
      </c>
      <c r="F170" s="23" t="s">
        <v>316</v>
      </c>
      <c r="G170" s="23" t="n"/>
      <c r="H170" s="23" t="s">
        <v>43</v>
      </c>
      <c r="I170" s="12" t="n"/>
      <c r="J170" s="12" t="n"/>
      <c r="K170" s="12" t="n"/>
      <c r="L170" s="12" t="s">
        <v>127</v>
      </c>
      <c r="M170" s="12" t="n"/>
      <c r="N170" s="12" t="s">
        <v>26</v>
      </c>
      <c r="O170" s="12" t="s">
        <v>70</v>
      </c>
      <c r="P170" s="12" t="n"/>
      <c r="Q170" s="12" t="s">
        <v>27</v>
      </c>
      <c r="S170" s="0" t="n"/>
      <c r="T170" s="0" t="n"/>
      <c r="U170" s="0" t="n"/>
    </row>
    <row customHeight="true" ht="20.25" outlineLevel="0" r="171">
      <c r="A171" s="23" t="n">
        <v>162</v>
      </c>
      <c r="B171" s="12" t="n">
        <v>13</v>
      </c>
      <c r="C171" s="12" t="s">
        <v>334</v>
      </c>
      <c r="D171" s="3" t="s">
        <v>362</v>
      </c>
      <c r="E171" s="12" t="n">
        <v>1955</v>
      </c>
      <c r="F171" s="23" t="s">
        <v>363</v>
      </c>
      <c r="G171" s="23" t="n"/>
      <c r="H171" s="23" t="s">
        <v>43</v>
      </c>
      <c r="I171" s="12" t="n"/>
      <c r="J171" s="12" t="n"/>
      <c r="K171" s="12" t="n"/>
      <c r="L171" s="12" t="s">
        <v>127</v>
      </c>
      <c r="M171" s="12" t="n"/>
      <c r="N171" s="12" t="s">
        <v>96</v>
      </c>
      <c r="O171" s="12" t="s">
        <v>70</v>
      </c>
      <c r="P171" s="12" t="n"/>
      <c r="Q171" s="12" t="s">
        <v>97</v>
      </c>
      <c r="S171" s="0" t="n"/>
      <c r="T171" s="0" t="n"/>
      <c r="U171" s="0" t="n"/>
    </row>
    <row customHeight="true" ht="20.25" outlineLevel="0" r="172">
      <c r="A172" s="23" t="n">
        <v>163</v>
      </c>
      <c r="B172" s="23" t="n">
        <v>14</v>
      </c>
      <c r="C172" s="12" t="s">
        <v>334</v>
      </c>
      <c r="D172" s="3" t="s">
        <v>364</v>
      </c>
      <c r="E172" s="12" t="n">
        <v>1961</v>
      </c>
      <c r="F172" s="23" t="s">
        <v>365</v>
      </c>
      <c r="G172" s="12" t="s">
        <v>24</v>
      </c>
      <c r="H172" s="23" t="n"/>
      <c r="I172" s="12" t="n"/>
      <c r="J172" s="12" t="s">
        <v>61</v>
      </c>
      <c r="K172" s="12" t="n"/>
      <c r="L172" s="12" t="n"/>
      <c r="M172" s="12" t="s">
        <v>26</v>
      </c>
      <c r="N172" s="12" t="n"/>
      <c r="O172" s="12" t="s">
        <v>27</v>
      </c>
      <c r="P172" s="12" t="n"/>
      <c r="Q172" s="12" t="n"/>
      <c r="S172" s="0" t="n"/>
      <c r="T172" s="0" t="n"/>
      <c r="U172" s="0" t="n"/>
    </row>
    <row customHeight="true" ht="20.25" outlineLevel="0" r="173">
      <c r="A173" s="23" t="n">
        <v>164</v>
      </c>
      <c r="B173" s="12" t="n">
        <v>15</v>
      </c>
      <c r="C173" s="12" t="s">
        <v>334</v>
      </c>
      <c r="D173" s="3" t="s">
        <v>366</v>
      </c>
      <c r="E173" s="12" t="n">
        <v>1961</v>
      </c>
      <c r="F173" s="23" t="s">
        <v>367</v>
      </c>
      <c r="G173" s="12" t="s">
        <v>24</v>
      </c>
      <c r="H173" s="23" t="n"/>
      <c r="I173" s="12" t="n"/>
      <c r="J173" s="12" t="s">
        <v>61</v>
      </c>
      <c r="K173" s="12" t="n"/>
      <c r="L173" s="12" t="s">
        <v>26</v>
      </c>
      <c r="M173" s="12" t="n"/>
      <c r="N173" s="12" t="s">
        <v>27</v>
      </c>
      <c r="O173" s="12" t="n"/>
      <c r="P173" s="12" t="n"/>
      <c r="Q173" s="12" t="n"/>
      <c r="S173" s="0" t="n"/>
      <c r="T173" s="0" t="n"/>
      <c r="U173" s="0" t="n"/>
    </row>
    <row customHeight="true" ht="20.25" outlineLevel="0" r="174">
      <c r="A174" s="23" t="n">
        <v>165</v>
      </c>
      <c r="B174" s="23" t="n">
        <v>16</v>
      </c>
      <c r="C174" s="12" t="s">
        <v>334</v>
      </c>
      <c r="D174" s="3" t="s">
        <v>368</v>
      </c>
      <c r="E174" s="12" t="n">
        <v>1961</v>
      </c>
      <c r="F174" s="23" t="s">
        <v>223</v>
      </c>
      <c r="G174" s="12" t="s">
        <v>24</v>
      </c>
      <c r="H174" s="23" t="n"/>
      <c r="I174" s="12" t="n"/>
      <c r="J174" s="12" t="s">
        <v>61</v>
      </c>
      <c r="K174" s="12" t="n"/>
      <c r="L174" s="12" t="s">
        <v>26</v>
      </c>
      <c r="M174" s="12" t="n"/>
      <c r="N174" s="12" t="s">
        <v>27</v>
      </c>
      <c r="O174" s="12" t="n"/>
      <c r="P174" s="12" t="n"/>
      <c r="Q174" s="12" t="n"/>
      <c r="S174" s="0" t="n"/>
      <c r="T174" s="0" t="n"/>
      <c r="U174" s="0" t="n"/>
    </row>
    <row customHeight="true" ht="20.25" outlineLevel="0" r="175">
      <c r="A175" s="23" t="n">
        <v>166</v>
      </c>
      <c r="B175" s="12" t="n">
        <v>17</v>
      </c>
      <c r="C175" s="12" t="s">
        <v>334</v>
      </c>
      <c r="D175" s="3" t="s">
        <v>369</v>
      </c>
      <c r="E175" s="12" t="n">
        <v>1962</v>
      </c>
      <c r="F175" s="23" t="s">
        <v>219</v>
      </c>
      <c r="G175" s="23" t="n"/>
      <c r="H175" s="12" t="s">
        <v>24</v>
      </c>
      <c r="I175" s="12" t="n"/>
      <c r="J175" s="12" t="n"/>
      <c r="K175" s="12" t="s">
        <v>26</v>
      </c>
      <c r="L175" s="12" t="n"/>
      <c r="M175" s="12" t="s">
        <v>195</v>
      </c>
      <c r="N175" s="12" t="n"/>
      <c r="O175" s="12" t="s">
        <v>27</v>
      </c>
      <c r="P175" s="12" t="n"/>
      <c r="Q175" s="12" t="n"/>
      <c r="S175" s="0" t="n"/>
      <c r="T175" s="0" t="n"/>
      <c r="U175" s="0" t="n"/>
    </row>
    <row customHeight="true" ht="20.25" outlineLevel="0" r="176">
      <c r="A176" s="23" t="n">
        <v>167</v>
      </c>
      <c r="B176" s="23" t="n">
        <v>18</v>
      </c>
      <c r="C176" s="12" t="s">
        <v>334</v>
      </c>
      <c r="D176" s="3" t="s">
        <v>370</v>
      </c>
      <c r="E176" s="12" t="n">
        <v>1962</v>
      </c>
      <c r="F176" s="23" t="s">
        <v>371</v>
      </c>
      <c r="G176" s="23" t="n"/>
      <c r="H176" s="23" t="n"/>
      <c r="I176" s="12" t="n"/>
      <c r="J176" s="12" t="s">
        <v>24</v>
      </c>
      <c r="K176" s="12" t="n"/>
      <c r="L176" s="12" t="s">
        <v>61</v>
      </c>
      <c r="M176" s="12" t="n"/>
      <c r="N176" s="12" t="n"/>
      <c r="O176" s="12" t="s">
        <v>96</v>
      </c>
      <c r="P176" s="12" t="n"/>
      <c r="Q176" s="12" t="s">
        <v>97</v>
      </c>
      <c r="S176" s="0" t="n"/>
      <c r="T176" s="0" t="n"/>
      <c r="U176" s="0" t="n"/>
    </row>
    <row customHeight="true" ht="20.25" outlineLevel="0" r="177">
      <c r="A177" s="23" t="n">
        <v>168</v>
      </c>
      <c r="B177" s="12" t="n">
        <v>19</v>
      </c>
      <c r="C177" s="12" t="s">
        <v>334</v>
      </c>
      <c r="D177" s="3" t="s">
        <v>372</v>
      </c>
      <c r="E177" s="12" t="n">
        <v>1963</v>
      </c>
      <c r="F177" s="23" t="s">
        <v>223</v>
      </c>
      <c r="G177" s="12" t="s">
        <v>24</v>
      </c>
      <c r="H177" s="23" t="n"/>
      <c r="I177" s="12" t="n"/>
      <c r="J177" s="12" t="s">
        <v>61</v>
      </c>
      <c r="K177" s="12" t="n"/>
      <c r="L177" s="12" t="n"/>
      <c r="M177" s="12" t="s">
        <v>26</v>
      </c>
      <c r="N177" s="12" t="n"/>
      <c r="O177" s="12" t="n"/>
      <c r="P177" s="12" t="s">
        <v>27</v>
      </c>
      <c r="Q177" s="12" t="n"/>
      <c r="S177" s="0" t="n"/>
      <c r="T177" s="0" t="n"/>
      <c r="U177" s="0" t="n"/>
    </row>
    <row customHeight="true" ht="20.25" outlineLevel="0" r="178">
      <c r="A178" s="23" t="n">
        <v>169</v>
      </c>
      <c r="B178" s="23" t="n">
        <v>20</v>
      </c>
      <c r="C178" s="12" t="s">
        <v>334</v>
      </c>
      <c r="D178" s="3" t="s">
        <v>373</v>
      </c>
      <c r="E178" s="12" t="n">
        <v>1966</v>
      </c>
      <c r="F178" s="23" t="s">
        <v>345</v>
      </c>
      <c r="G178" s="23" t="n"/>
      <c r="H178" s="12" t="s">
        <v>24</v>
      </c>
      <c r="I178" s="12" t="n"/>
      <c r="J178" s="12" t="s">
        <v>61</v>
      </c>
      <c r="K178" s="12" t="n"/>
      <c r="L178" s="12" t="s">
        <v>26</v>
      </c>
      <c r="M178" s="12" t="n"/>
      <c r="N178" s="12" t="n"/>
      <c r="O178" s="12" t="n"/>
      <c r="P178" s="12" t="s">
        <v>27</v>
      </c>
      <c r="Q178" s="12" t="n"/>
      <c r="S178" s="0" t="n"/>
      <c r="T178" s="0" t="n"/>
      <c r="U178" s="0" t="n"/>
    </row>
    <row customHeight="true" ht="20.25" outlineLevel="0" r="179">
      <c r="A179" s="23" t="n">
        <v>170</v>
      </c>
      <c r="B179" s="12" t="n">
        <v>21</v>
      </c>
      <c r="C179" s="12" t="s">
        <v>334</v>
      </c>
      <c r="D179" s="3" t="s">
        <v>374</v>
      </c>
      <c r="E179" s="12" t="n">
        <v>1966</v>
      </c>
      <c r="F179" s="23" t="s">
        <v>223</v>
      </c>
      <c r="G179" s="23" t="n"/>
      <c r="H179" s="23" t="s">
        <v>43</v>
      </c>
      <c r="I179" s="12" t="n"/>
      <c r="J179" s="12" t="s">
        <v>61</v>
      </c>
      <c r="K179" s="12" t="n"/>
      <c r="L179" s="12" t="s">
        <v>26</v>
      </c>
      <c r="M179" s="12" t="n"/>
      <c r="N179" s="12" t="n"/>
      <c r="O179" s="12" t="n"/>
      <c r="P179" s="12" t="s">
        <v>27</v>
      </c>
      <c r="Q179" s="12" t="n"/>
      <c r="S179" s="0" t="n"/>
      <c r="T179" s="0" t="n"/>
      <c r="U179" s="0" t="n"/>
    </row>
    <row customHeight="true" ht="20.25" outlineLevel="0" r="180">
      <c r="A180" s="23" t="n">
        <v>171</v>
      </c>
      <c r="B180" s="23" t="n">
        <v>22</v>
      </c>
      <c r="C180" s="12" t="s">
        <v>334</v>
      </c>
      <c r="D180" s="3" t="s">
        <v>375</v>
      </c>
      <c r="E180" s="12" t="n">
        <v>1966</v>
      </c>
      <c r="F180" s="23" t="s">
        <v>363</v>
      </c>
      <c r="G180" s="23" t="n"/>
      <c r="H180" s="23" t="s">
        <v>43</v>
      </c>
      <c r="I180" s="12" t="n"/>
      <c r="J180" s="12" t="n"/>
      <c r="K180" s="12" t="s">
        <v>26</v>
      </c>
      <c r="L180" s="12" t="n"/>
      <c r="M180" s="12" t="s">
        <v>195</v>
      </c>
      <c r="N180" s="12" t="n"/>
      <c r="O180" s="12" t="n"/>
      <c r="P180" s="12" t="s">
        <v>27</v>
      </c>
      <c r="Q180" s="12" t="n"/>
      <c r="S180" s="0" t="n"/>
      <c r="T180" s="0" t="n"/>
      <c r="U180" s="0" t="n"/>
    </row>
    <row customHeight="true" ht="20.25" outlineLevel="0" r="181">
      <c r="A181" s="23" t="n">
        <v>172</v>
      </c>
      <c r="B181" s="12" t="n">
        <v>23</v>
      </c>
      <c r="C181" s="12" t="s">
        <v>334</v>
      </c>
      <c r="D181" s="3" t="s">
        <v>376</v>
      </c>
      <c r="E181" s="12" t="n">
        <v>1972</v>
      </c>
      <c r="F181" s="23" t="s">
        <v>363</v>
      </c>
      <c r="G181" s="23" t="n"/>
      <c r="H181" s="23" t="s">
        <v>43</v>
      </c>
      <c r="I181" s="12" t="n"/>
      <c r="J181" s="12" t="n"/>
      <c r="K181" s="12" t="s">
        <v>195</v>
      </c>
      <c r="L181" s="12" t="n"/>
      <c r="M181" s="12" t="s">
        <v>26</v>
      </c>
      <c r="N181" s="12" t="n"/>
      <c r="O181" s="12" t="n"/>
      <c r="P181" s="12" t="s">
        <v>27</v>
      </c>
      <c r="Q181" s="12" t="n"/>
      <c r="S181" s="0" t="n"/>
      <c r="T181" s="0" t="n"/>
      <c r="U181" s="0" t="n"/>
    </row>
    <row customHeight="true" ht="20.25" outlineLevel="0" r="182">
      <c r="A182" s="23" t="n">
        <v>173</v>
      </c>
      <c r="B182" s="23" t="n">
        <v>24</v>
      </c>
      <c r="C182" s="12" t="s">
        <v>334</v>
      </c>
      <c r="D182" s="3" t="s">
        <v>377</v>
      </c>
      <c r="E182" s="12" t="n">
        <v>1974</v>
      </c>
      <c r="F182" s="23" t="s">
        <v>345</v>
      </c>
      <c r="G182" s="23" t="n"/>
      <c r="H182" s="23" t="s">
        <v>378</v>
      </c>
      <c r="I182" s="12" t="s">
        <v>379</v>
      </c>
      <c r="J182" s="12" t="s">
        <v>380</v>
      </c>
      <c r="K182" s="12" t="n"/>
      <c r="L182" s="12" t="s">
        <v>43</v>
      </c>
      <c r="M182" s="12" t="n"/>
      <c r="N182" s="12" t="n"/>
      <c r="O182" s="12" t="n"/>
      <c r="P182" s="12" t="s">
        <v>27</v>
      </c>
      <c r="Q182" s="12" t="n"/>
      <c r="S182" s="0" t="n"/>
      <c r="T182" s="0" t="n"/>
      <c r="U182" s="0" t="n"/>
    </row>
    <row customHeight="true" ht="20.25" outlineLevel="0" r="183">
      <c r="A183" s="23" t="n">
        <v>174</v>
      </c>
      <c r="B183" s="12" t="n">
        <v>25</v>
      </c>
      <c r="C183" s="12" t="s">
        <v>334</v>
      </c>
      <c r="D183" s="3" t="s">
        <v>381</v>
      </c>
      <c r="E183" s="12" t="n">
        <v>1976</v>
      </c>
      <c r="F183" s="23" t="s">
        <v>345</v>
      </c>
      <c r="G183" s="23" t="n"/>
      <c r="H183" s="23" t="n"/>
      <c r="I183" s="12" t="n"/>
      <c r="J183" s="12" t="s">
        <v>24</v>
      </c>
      <c r="K183" s="12" t="n"/>
      <c r="L183" s="12" t="n"/>
      <c r="M183" s="12" t="s">
        <v>26</v>
      </c>
      <c r="N183" s="12" t="n"/>
      <c r="O183" s="12" t="s">
        <v>61</v>
      </c>
      <c r="P183" s="12" t="n"/>
      <c r="Q183" s="12" t="s">
        <v>27</v>
      </c>
      <c r="S183" s="0" t="n"/>
      <c r="T183" s="0" t="n"/>
      <c r="U183" s="0" t="n"/>
    </row>
    <row customHeight="true" ht="20.25" outlineLevel="0" r="184">
      <c r="A184" s="23" t="n">
        <v>175</v>
      </c>
      <c r="B184" s="23" t="n">
        <v>26</v>
      </c>
      <c r="C184" s="12" t="s">
        <v>334</v>
      </c>
      <c r="D184" s="3" t="s">
        <v>382</v>
      </c>
      <c r="E184" s="12" t="n">
        <v>1976</v>
      </c>
      <c r="F184" s="23" t="s">
        <v>383</v>
      </c>
      <c r="G184" s="23" t="n"/>
      <c r="H184" s="23" t="n"/>
      <c r="I184" s="12" t="s">
        <v>43</v>
      </c>
      <c r="J184" s="12" t="n"/>
      <c r="K184" s="12" t="s">
        <v>61</v>
      </c>
      <c r="L184" s="12" t="n"/>
      <c r="M184" s="12" t="s">
        <v>26</v>
      </c>
      <c r="N184" s="12" t="n"/>
      <c r="O184" s="12" t="n"/>
      <c r="P184" s="12" t="s">
        <v>27</v>
      </c>
      <c r="Q184" s="12" t="n"/>
      <c r="S184" s="0" t="n"/>
      <c r="T184" s="0" t="n"/>
      <c r="U184" s="0" t="n"/>
    </row>
    <row customHeight="true" ht="20.25" outlineLevel="0" r="185">
      <c r="A185" s="23" t="n">
        <v>176</v>
      </c>
      <c r="B185" s="12" t="n">
        <v>27</v>
      </c>
      <c r="C185" s="12" t="s">
        <v>334</v>
      </c>
      <c r="D185" s="3" t="s">
        <v>384</v>
      </c>
      <c r="E185" s="12" t="n">
        <v>1977</v>
      </c>
      <c r="F185" s="23" t="s">
        <v>355</v>
      </c>
      <c r="G185" s="23" t="n"/>
      <c r="H185" s="23" t="n"/>
      <c r="I185" s="12" t="s">
        <v>24</v>
      </c>
      <c r="J185" s="12" t="s">
        <v>385</v>
      </c>
      <c r="K185" s="12" t="n"/>
      <c r="L185" s="12" t="n"/>
      <c r="M185" s="12" t="s">
        <v>26</v>
      </c>
      <c r="N185" s="12" t="n"/>
      <c r="O185" s="12" t="s">
        <v>27</v>
      </c>
      <c r="P185" s="12" t="n"/>
      <c r="Q185" s="12" t="n"/>
      <c r="S185" s="0" t="n"/>
      <c r="T185" s="0" t="n"/>
      <c r="U185" s="0" t="n"/>
    </row>
    <row customHeight="true" ht="20.25" outlineLevel="0" r="186">
      <c r="A186" s="23" t="n">
        <v>177</v>
      </c>
      <c r="B186" s="23" t="n">
        <v>28</v>
      </c>
      <c r="C186" s="12" t="s">
        <v>334</v>
      </c>
      <c r="D186" s="3" t="s">
        <v>386</v>
      </c>
      <c r="E186" s="12" t="n">
        <v>1978</v>
      </c>
      <c r="F186" s="23" t="s">
        <v>355</v>
      </c>
      <c r="G186" s="23" t="n"/>
      <c r="H186" s="23" t="n"/>
      <c r="I186" s="12" t="s">
        <v>43</v>
      </c>
      <c r="J186" s="12" t="n"/>
      <c r="K186" s="12" t="n"/>
      <c r="L186" s="12" t="n"/>
      <c r="M186" s="12" t="s">
        <v>26</v>
      </c>
      <c r="N186" s="12" t="n"/>
      <c r="O186" s="12" t="s">
        <v>61</v>
      </c>
      <c r="P186" s="12" t="n"/>
      <c r="Q186" s="12" t="s">
        <v>27</v>
      </c>
      <c r="S186" s="0" t="n"/>
      <c r="T186" s="0" t="n"/>
      <c r="U186" s="0" t="n"/>
    </row>
    <row customHeight="true" ht="20.25" outlineLevel="0" r="187">
      <c r="A187" s="23" t="n">
        <v>178</v>
      </c>
      <c r="B187" s="12" t="n">
        <v>29</v>
      </c>
      <c r="C187" s="12" t="s">
        <v>334</v>
      </c>
      <c r="D187" s="3" t="s">
        <v>387</v>
      </c>
      <c r="E187" s="12" t="n">
        <v>1979</v>
      </c>
      <c r="F187" s="23" t="s">
        <v>355</v>
      </c>
      <c r="G187" s="23" t="n"/>
      <c r="H187" s="23" t="n"/>
      <c r="I187" s="12" t="s">
        <v>43</v>
      </c>
      <c r="J187" s="12" t="n"/>
      <c r="K187" s="12" t="n"/>
      <c r="L187" s="12" t="n"/>
      <c r="M187" s="12" t="s">
        <v>26</v>
      </c>
      <c r="N187" s="12" t="n"/>
      <c r="O187" s="12" t="s">
        <v>61</v>
      </c>
      <c r="P187" s="12" t="n"/>
      <c r="Q187" s="12" t="s">
        <v>27</v>
      </c>
      <c r="S187" s="0" t="n"/>
      <c r="T187" s="0" t="n"/>
      <c r="U187" s="0" t="n"/>
    </row>
    <row customHeight="true" ht="20.25" outlineLevel="0" r="188">
      <c r="A188" s="23" t="n">
        <v>179</v>
      </c>
      <c r="B188" s="23" t="n">
        <v>30</v>
      </c>
      <c r="C188" s="12" t="s">
        <v>334</v>
      </c>
      <c r="D188" s="3" t="s">
        <v>388</v>
      </c>
      <c r="E188" s="12" t="n">
        <v>2002</v>
      </c>
      <c r="F188" s="23" t="s">
        <v>389</v>
      </c>
      <c r="G188" s="23" t="s">
        <v>342</v>
      </c>
      <c r="H188" s="23" t="s">
        <v>390</v>
      </c>
      <c r="I188" s="12" t="n"/>
      <c r="J188" s="12" t="n"/>
      <c r="K188" s="12" t="s">
        <v>391</v>
      </c>
      <c r="L188" s="12" t="n"/>
      <c r="M188" s="12" t="n"/>
      <c r="N188" s="12" t="s">
        <v>64</v>
      </c>
      <c r="O188" s="12" t="n"/>
      <c r="P188" s="12" t="s">
        <v>249</v>
      </c>
      <c r="Q188" s="12" t="n"/>
      <c r="S188" s="0" t="n"/>
      <c r="T188" s="0" t="n"/>
      <c r="U188" s="0" t="n"/>
    </row>
    <row customHeight="true" ht="20.25" outlineLevel="0" r="189">
      <c r="A189" s="23" t="n">
        <v>180</v>
      </c>
      <c r="B189" s="12" t="n">
        <v>31</v>
      </c>
      <c r="C189" s="12" t="s">
        <v>334</v>
      </c>
      <c r="D189" s="3" t="s">
        <v>392</v>
      </c>
      <c r="E189" s="12" t="n">
        <v>2006</v>
      </c>
      <c r="F189" s="23" t="s">
        <v>72</v>
      </c>
      <c r="G189" s="23" t="n"/>
      <c r="H189" s="23" t="s">
        <v>126</v>
      </c>
      <c r="I189" s="12" t="s">
        <v>58</v>
      </c>
      <c r="J189" s="12" t="n"/>
      <c r="K189" s="12" t="s">
        <v>64</v>
      </c>
      <c r="L189" s="12" t="s">
        <v>391</v>
      </c>
      <c r="M189" s="12" t="n"/>
      <c r="N189" s="12" t="s">
        <v>43</v>
      </c>
      <c r="O189" s="12" t="n"/>
      <c r="P189" s="12" t="n"/>
      <c r="Q189" s="12" t="s">
        <v>26</v>
      </c>
      <c r="S189" s="0" t="n"/>
      <c r="T189" s="0" t="n"/>
      <c r="U189" s="0" t="n"/>
    </row>
    <row customHeight="true" ht="20.25" outlineLevel="0" r="190">
      <c r="A190" s="23" t="n">
        <v>181</v>
      </c>
      <c r="B190" s="23" t="n">
        <v>32</v>
      </c>
      <c r="C190" s="12" t="s">
        <v>334</v>
      </c>
      <c r="D190" s="3" t="s">
        <v>393</v>
      </c>
      <c r="E190" s="12" t="n">
        <v>1983</v>
      </c>
      <c r="F190" s="23" t="s">
        <v>225</v>
      </c>
      <c r="G190" s="23" t="s">
        <v>394</v>
      </c>
      <c r="H190" s="23" t="s">
        <v>395</v>
      </c>
      <c r="I190" s="12" t="n"/>
      <c r="J190" s="12" t="n"/>
      <c r="K190" s="12" t="n"/>
      <c r="L190" s="12" t="n"/>
      <c r="M190" s="12" t="s">
        <v>127</v>
      </c>
      <c r="N190" s="12" t="n"/>
      <c r="O190" s="12" t="s">
        <v>43</v>
      </c>
      <c r="P190" s="12" t="n"/>
      <c r="Q190" s="12" t="n"/>
      <c r="S190" s="0" t="n"/>
      <c r="T190" s="0" t="n"/>
      <c r="U190" s="0" t="n"/>
    </row>
    <row customHeight="true" ht="20.25" outlineLevel="0" r="191">
      <c r="A191" s="23" t="n">
        <v>182</v>
      </c>
      <c r="B191" s="12" t="n">
        <v>33</v>
      </c>
      <c r="C191" s="12" t="s">
        <v>334</v>
      </c>
      <c r="D191" s="3" t="s">
        <v>396</v>
      </c>
      <c r="E191" s="12" t="n">
        <v>2005</v>
      </c>
      <c r="F191" s="23" t="s">
        <v>397</v>
      </c>
      <c r="G191" s="23" t="n"/>
      <c r="H191" s="23" t="s">
        <v>398</v>
      </c>
      <c r="I191" s="12" t="s">
        <v>58</v>
      </c>
      <c r="J191" s="12" t="s">
        <v>24</v>
      </c>
      <c r="K191" s="12" t="n"/>
      <c r="L191" s="12" t="s">
        <v>391</v>
      </c>
      <c r="M191" s="12" t="n"/>
      <c r="N191" s="12" t="s">
        <v>351</v>
      </c>
      <c r="O191" s="12" t="n"/>
      <c r="P191" s="12" t="n"/>
      <c r="Q191" s="12" t="s">
        <v>26</v>
      </c>
      <c r="S191" s="0" t="n"/>
      <c r="T191" s="0" t="n"/>
      <c r="U191" s="0" t="n"/>
    </row>
    <row customHeight="true" ht="20.25" outlineLevel="0" r="192">
      <c r="A192" s="23" t="n">
        <v>183</v>
      </c>
      <c r="B192" s="23" t="n">
        <v>34</v>
      </c>
      <c r="C192" s="12" t="s">
        <v>334</v>
      </c>
      <c r="D192" s="3" t="s">
        <v>399</v>
      </c>
      <c r="E192" s="12" t="n">
        <v>1912</v>
      </c>
      <c r="F192" s="23" t="s">
        <v>400</v>
      </c>
      <c r="G192" s="12" t="s">
        <v>24</v>
      </c>
      <c r="H192" s="23" t="n"/>
      <c r="I192" s="12" t="n"/>
      <c r="J192" s="12" t="s">
        <v>61</v>
      </c>
      <c r="K192" s="12" t="n"/>
      <c r="L192" s="12" t="s">
        <v>96</v>
      </c>
      <c r="M192" s="12" t="n"/>
      <c r="N192" s="12" t="n"/>
      <c r="O192" s="12" t="n"/>
      <c r="P192" s="12" t="s">
        <v>97</v>
      </c>
      <c r="Q192" s="12" t="n"/>
      <c r="S192" s="0" t="n"/>
      <c r="T192" s="0" t="n"/>
      <c r="U192" s="0" t="n"/>
    </row>
    <row customFormat="true" customHeight="true" ht="20.25" outlineLevel="0" r="193" s="28">
      <c r="A193" s="23" t="n">
        <v>184</v>
      </c>
      <c r="B193" s="12" t="n">
        <v>35</v>
      </c>
      <c r="C193" s="12" t="s">
        <v>334</v>
      </c>
      <c r="D193" s="3" t="s">
        <v>401</v>
      </c>
      <c r="E193" s="12" t="n">
        <v>1960</v>
      </c>
      <c r="F193" s="23" t="s">
        <v>402</v>
      </c>
      <c r="G193" s="23" t="n"/>
      <c r="H193" s="12" t="s">
        <v>86</v>
      </c>
      <c r="I193" s="12" t="n"/>
      <c r="J193" s="12" t="s">
        <v>61</v>
      </c>
      <c r="K193" s="12" t="n"/>
      <c r="L193" s="12" t="s">
        <v>26</v>
      </c>
      <c r="M193" s="12" t="n"/>
      <c r="N193" s="12" t="s">
        <v>27</v>
      </c>
      <c r="O193" s="12" t="n"/>
      <c r="P193" s="12" t="n"/>
      <c r="Q193" s="12" t="n"/>
      <c r="R193" s="29" t="n"/>
      <c r="S193" s="30" t="n"/>
      <c r="T193" s="30" t="n"/>
      <c r="U193" s="30" t="n"/>
    </row>
    <row customFormat="true" customHeight="true" ht="20.25" outlineLevel="0" r="194" s="28">
      <c r="A194" s="23" t="n">
        <v>185</v>
      </c>
      <c r="B194" s="23" t="n">
        <v>36</v>
      </c>
      <c r="C194" s="12" t="s">
        <v>334</v>
      </c>
      <c r="D194" s="3" t="s">
        <v>403</v>
      </c>
      <c r="E194" s="12" t="n">
        <v>1961</v>
      </c>
      <c r="F194" s="23" t="s">
        <v>404</v>
      </c>
      <c r="G194" s="23" t="n"/>
      <c r="H194" s="23" t="s">
        <v>43</v>
      </c>
      <c r="I194" s="12" t="n"/>
      <c r="J194" s="12" t="n"/>
      <c r="K194" s="12" t="s">
        <v>26</v>
      </c>
      <c r="L194" s="12" t="n"/>
      <c r="M194" s="12" t="n"/>
      <c r="N194" s="12" t="s">
        <v>61</v>
      </c>
      <c r="O194" s="12" t="n"/>
      <c r="P194" s="12" t="s">
        <v>27</v>
      </c>
      <c r="Q194" s="12" t="n"/>
      <c r="R194" s="29" t="n"/>
      <c r="S194" s="30" t="n"/>
      <c r="T194" s="30" t="n"/>
      <c r="U194" s="30" t="n"/>
    </row>
    <row customHeight="true" ht="20.25" outlineLevel="0" r="195">
      <c r="A195" s="23" t="n">
        <v>186</v>
      </c>
      <c r="B195" s="12" t="n">
        <v>37</v>
      </c>
      <c r="C195" s="12" t="s">
        <v>334</v>
      </c>
      <c r="D195" s="3" t="s">
        <v>405</v>
      </c>
      <c r="E195" s="12" t="n">
        <v>1962</v>
      </c>
      <c r="F195" s="23" t="s">
        <v>406</v>
      </c>
      <c r="G195" s="23" t="n"/>
      <c r="H195" s="23" t="s">
        <v>61</v>
      </c>
      <c r="I195" s="12" t="n"/>
      <c r="J195" s="12" t="n"/>
      <c r="K195" s="12" t="s">
        <v>43</v>
      </c>
      <c r="L195" s="12" t="n"/>
      <c r="M195" s="12" t="s">
        <v>26</v>
      </c>
      <c r="N195" s="12" t="n"/>
      <c r="O195" s="12" t="s">
        <v>27</v>
      </c>
      <c r="P195" s="12" t="n"/>
      <c r="Q195" s="12" t="n"/>
      <c r="S195" s="0" t="n"/>
      <c r="T195" s="0" t="n"/>
      <c r="U195" s="0" t="n"/>
    </row>
    <row customHeight="true" ht="20.25" outlineLevel="0" r="196">
      <c r="A196" s="23" t="n">
        <v>187</v>
      </c>
      <c r="B196" s="23" t="n">
        <v>38</v>
      </c>
      <c r="C196" s="12" t="s">
        <v>334</v>
      </c>
      <c r="D196" s="3" t="s">
        <v>407</v>
      </c>
      <c r="E196" s="12" t="n">
        <v>1963</v>
      </c>
      <c r="F196" s="23" t="s">
        <v>408</v>
      </c>
      <c r="G196" s="23" t="n"/>
      <c r="H196" s="23" t="s">
        <v>43</v>
      </c>
      <c r="I196" s="12" t="n"/>
      <c r="J196" s="12" t="n"/>
      <c r="K196" s="12" t="s">
        <v>26</v>
      </c>
      <c r="L196" s="12" t="n"/>
      <c r="M196" s="12" t="n"/>
      <c r="N196" s="12" t="s">
        <v>61</v>
      </c>
      <c r="O196" s="12" t="n"/>
      <c r="P196" s="12" t="s">
        <v>27</v>
      </c>
      <c r="Q196" s="12" t="n"/>
      <c r="S196" s="0" t="n"/>
      <c r="T196" s="0" t="n"/>
      <c r="U196" s="0" t="n"/>
    </row>
    <row customHeight="true" ht="20.25" outlineLevel="0" r="197">
      <c r="A197" s="23" t="n">
        <v>188</v>
      </c>
      <c r="B197" s="12" t="n">
        <v>39</v>
      </c>
      <c r="C197" s="12" t="s">
        <v>334</v>
      </c>
      <c r="D197" s="3" t="s">
        <v>409</v>
      </c>
      <c r="E197" s="12" t="n">
        <v>1966</v>
      </c>
      <c r="F197" s="23" t="s">
        <v>410</v>
      </c>
      <c r="G197" s="12" t="s">
        <v>24</v>
      </c>
      <c r="H197" s="23" t="n"/>
      <c r="I197" s="12" t="n"/>
      <c r="J197" s="12" t="n"/>
      <c r="K197" s="12" t="s">
        <v>26</v>
      </c>
      <c r="L197" s="12" t="n"/>
      <c r="M197" s="12" t="s">
        <v>27</v>
      </c>
      <c r="N197" s="12" t="n"/>
      <c r="O197" s="12" t="s">
        <v>61</v>
      </c>
      <c r="P197" s="12" t="n"/>
      <c r="Q197" s="12" t="n"/>
      <c r="S197" s="0" t="n"/>
      <c r="T197" s="0" t="n"/>
      <c r="U197" s="0" t="n"/>
    </row>
    <row customHeight="true" ht="20.25" outlineLevel="0" r="198">
      <c r="A198" s="23" t="n">
        <v>189</v>
      </c>
      <c r="B198" s="23" t="n">
        <v>40</v>
      </c>
      <c r="C198" s="12" t="s">
        <v>334</v>
      </c>
      <c r="D198" s="3" t="s">
        <v>411</v>
      </c>
      <c r="E198" s="12" t="n">
        <v>1963</v>
      </c>
      <c r="F198" s="23" t="s">
        <v>303</v>
      </c>
      <c r="G198" s="23" t="n"/>
      <c r="H198" s="23" t="s">
        <v>43</v>
      </c>
      <c r="I198" s="12" t="s">
        <v>412</v>
      </c>
      <c r="J198" s="12" t="n"/>
      <c r="K198" s="12" t="s">
        <v>26</v>
      </c>
      <c r="L198" s="12" t="n"/>
      <c r="M198" s="12" t="n"/>
      <c r="N198" s="12" t="s">
        <v>413</v>
      </c>
      <c r="O198" s="12" t="n"/>
      <c r="P198" s="12" t="s">
        <v>27</v>
      </c>
      <c r="Q198" s="12" t="n"/>
    </row>
    <row customHeight="true" ht="20.25" outlineLevel="0" r="199">
      <c r="A199" s="23" t="n">
        <v>190</v>
      </c>
      <c r="B199" s="12" t="n">
        <v>41</v>
      </c>
      <c r="C199" s="12" t="s">
        <v>334</v>
      </c>
      <c r="D199" s="3" t="s">
        <v>414</v>
      </c>
      <c r="E199" s="12" t="n">
        <v>1975</v>
      </c>
      <c r="F199" s="23" t="s">
        <v>345</v>
      </c>
      <c r="G199" s="23" t="n"/>
      <c r="H199" s="23" t="n"/>
      <c r="I199" s="12" t="s">
        <v>415</v>
      </c>
      <c r="J199" s="12" t="s">
        <v>416</v>
      </c>
      <c r="K199" s="12" t="n"/>
      <c r="L199" s="12" t="s">
        <v>43</v>
      </c>
      <c r="M199" s="12" t="n"/>
      <c r="N199" s="12" t="n"/>
      <c r="O199" s="12" t="s">
        <v>26</v>
      </c>
      <c r="P199" s="12" t="n"/>
      <c r="Q199" s="12" t="s">
        <v>27</v>
      </c>
    </row>
    <row customHeight="true" ht="20.25" outlineLevel="0" r="200">
      <c r="A200" s="23" t="n">
        <v>191</v>
      </c>
      <c r="B200" s="23" t="n">
        <v>42</v>
      </c>
      <c r="C200" s="12" t="s">
        <v>334</v>
      </c>
      <c r="D200" s="3" t="s">
        <v>417</v>
      </c>
      <c r="E200" s="12" t="n">
        <v>1958</v>
      </c>
      <c r="F200" s="23" t="s">
        <v>51</v>
      </c>
      <c r="G200" s="23" t="n"/>
      <c r="H200" s="23" t="n"/>
      <c r="I200" s="12" t="s">
        <v>43</v>
      </c>
      <c r="J200" s="12" t="n"/>
      <c r="K200" s="12" t="s">
        <v>26</v>
      </c>
      <c r="L200" s="12" t="n"/>
      <c r="M200" s="12" t="s">
        <v>61</v>
      </c>
      <c r="N200" s="12" t="n"/>
      <c r="O200" s="12" t="n"/>
      <c r="P200" s="12" t="s">
        <v>27</v>
      </c>
      <c r="Q200" s="12" t="n"/>
    </row>
    <row customHeight="true" ht="20.25" outlineLevel="0" r="201">
      <c r="A201" s="23" t="n">
        <v>192</v>
      </c>
      <c r="B201" s="12" t="n">
        <v>43</v>
      </c>
      <c r="C201" s="12" t="s">
        <v>334</v>
      </c>
      <c r="D201" s="3" t="s">
        <v>418</v>
      </c>
      <c r="E201" s="12" t="n">
        <v>1957</v>
      </c>
      <c r="F201" s="23" t="s">
        <v>51</v>
      </c>
      <c r="G201" s="23" t="n"/>
      <c r="H201" s="23" t="n"/>
      <c r="I201" s="12" t="s">
        <v>43</v>
      </c>
      <c r="J201" s="12" t="n"/>
      <c r="K201" s="12" t="s">
        <v>26</v>
      </c>
      <c r="L201" s="12" t="n"/>
      <c r="M201" s="12" t="s">
        <v>61</v>
      </c>
      <c r="N201" s="12" t="n"/>
      <c r="O201" s="12" t="n"/>
      <c r="P201" s="12" t="s">
        <v>27</v>
      </c>
      <c r="Q201" s="12" t="n"/>
    </row>
    <row customHeight="true" ht="20.25" outlineLevel="0" r="202">
      <c r="A202" s="23" t="n">
        <v>193</v>
      </c>
      <c r="B202" s="23" t="n">
        <v>44</v>
      </c>
      <c r="C202" s="12" t="s">
        <v>334</v>
      </c>
      <c r="D202" s="3" t="s">
        <v>419</v>
      </c>
      <c r="E202" s="12" t="n">
        <v>1971</v>
      </c>
      <c r="F202" s="23" t="s">
        <v>51</v>
      </c>
      <c r="G202" s="23" t="n"/>
      <c r="H202" s="23" t="n"/>
      <c r="I202" s="12" t="s">
        <v>43</v>
      </c>
      <c r="J202" s="12" t="n"/>
      <c r="K202" s="12" t="s">
        <v>26</v>
      </c>
      <c r="L202" s="12" t="n"/>
      <c r="M202" s="12" t="s">
        <v>61</v>
      </c>
      <c r="N202" s="12" t="n"/>
      <c r="O202" s="12" t="n"/>
      <c r="P202" s="12" t="s">
        <v>27</v>
      </c>
      <c r="Q202" s="12" t="n"/>
    </row>
    <row customHeight="true" ht="20.25" outlineLevel="0" r="203">
      <c r="A203" s="23" t="n">
        <v>194</v>
      </c>
      <c r="B203" s="12" t="n">
        <v>45</v>
      </c>
      <c r="C203" s="12" t="s">
        <v>334</v>
      </c>
      <c r="D203" s="3" t="s">
        <v>420</v>
      </c>
      <c r="E203" s="12" t="n">
        <v>1975</v>
      </c>
      <c r="F203" s="23" t="s">
        <v>51</v>
      </c>
      <c r="G203" s="23" t="n"/>
      <c r="H203" s="23" t="n"/>
      <c r="I203" s="12" t="s">
        <v>86</v>
      </c>
      <c r="J203" s="12" t="n"/>
      <c r="K203" s="12" t="n"/>
      <c r="L203" s="12" t="s">
        <v>61</v>
      </c>
      <c r="M203" s="12" t="n"/>
      <c r="N203" s="12" t="s">
        <v>26</v>
      </c>
      <c r="O203" s="12" t="n"/>
      <c r="P203" s="12" t="s">
        <v>27</v>
      </c>
      <c r="Q203" s="12" t="n"/>
    </row>
    <row customHeight="true" ht="20.25" outlineLevel="0" r="204">
      <c r="A204" s="23" t="n">
        <v>195</v>
      </c>
      <c r="B204" s="23" t="n">
        <v>46</v>
      </c>
      <c r="C204" s="12" t="s">
        <v>334</v>
      </c>
      <c r="D204" s="3" t="s">
        <v>421</v>
      </c>
      <c r="E204" s="12" t="n">
        <v>1979</v>
      </c>
      <c r="F204" s="23" t="s">
        <v>51</v>
      </c>
      <c r="G204" s="23" t="n"/>
      <c r="H204" s="23" t="n"/>
      <c r="I204" s="12" t="n"/>
      <c r="J204" s="12" t="s">
        <v>24</v>
      </c>
      <c r="K204" s="12" t="n"/>
      <c r="L204" s="12" t="n"/>
      <c r="M204" s="12" t="s">
        <v>26</v>
      </c>
      <c r="N204" s="12" t="n"/>
      <c r="O204" s="12" t="s">
        <v>61</v>
      </c>
      <c r="P204" s="12" t="n"/>
      <c r="Q204" s="12" t="s">
        <v>27</v>
      </c>
    </row>
    <row customHeight="true" ht="20.25" outlineLevel="0" r="205">
      <c r="A205" s="23" t="n">
        <v>196</v>
      </c>
      <c r="B205" s="12" t="n">
        <v>47</v>
      </c>
      <c r="C205" s="12" t="s">
        <v>334</v>
      </c>
      <c r="D205" s="3" t="s">
        <v>422</v>
      </c>
      <c r="E205" s="12" t="n">
        <v>1979</v>
      </c>
      <c r="F205" s="23" t="s">
        <v>51</v>
      </c>
      <c r="G205" s="23" t="n"/>
      <c r="H205" s="23" t="n"/>
      <c r="I205" s="12" t="n"/>
      <c r="J205" s="12" t="s">
        <v>24</v>
      </c>
      <c r="K205" s="12" t="n"/>
      <c r="L205" s="12" t="n"/>
      <c r="M205" s="12" t="s">
        <v>26</v>
      </c>
      <c r="N205" s="12" t="n"/>
      <c r="O205" s="12" t="s">
        <v>61</v>
      </c>
      <c r="P205" s="12" t="n"/>
      <c r="Q205" s="12" t="s">
        <v>27</v>
      </c>
    </row>
    <row customHeight="true" ht="20.25" outlineLevel="0" r="206">
      <c r="A206" s="23" t="n">
        <v>197</v>
      </c>
      <c r="B206" s="23" t="n">
        <v>48</v>
      </c>
      <c r="C206" s="12" t="s">
        <v>334</v>
      </c>
      <c r="D206" s="3" t="s">
        <v>423</v>
      </c>
      <c r="E206" s="12" t="n">
        <v>1991</v>
      </c>
      <c r="F206" s="23" t="s">
        <v>51</v>
      </c>
      <c r="G206" s="23" t="n"/>
      <c r="H206" s="23" t="n"/>
      <c r="I206" s="12" t="n"/>
      <c r="J206" s="12" t="n"/>
      <c r="K206" s="12" t="s">
        <v>26</v>
      </c>
      <c r="L206" s="12" t="n"/>
      <c r="M206" s="12" t="s">
        <v>61</v>
      </c>
      <c r="N206" s="12" t="n"/>
      <c r="O206" s="12" t="s">
        <v>43</v>
      </c>
      <c r="P206" s="12" t="n"/>
      <c r="Q206" s="12" t="s">
        <v>27</v>
      </c>
    </row>
    <row customHeight="true" ht="20.25" outlineLevel="0" r="207">
      <c r="A207" s="23" t="n">
        <v>198</v>
      </c>
      <c r="B207" s="12" t="n">
        <v>49</v>
      </c>
      <c r="C207" s="12" t="s">
        <v>334</v>
      </c>
      <c r="D207" s="3" t="s">
        <v>424</v>
      </c>
      <c r="E207" s="12" t="n">
        <v>1979</v>
      </c>
      <c r="F207" s="23" t="s">
        <v>51</v>
      </c>
      <c r="G207" s="23" t="n"/>
      <c r="H207" s="23" t="n"/>
      <c r="I207" s="12" t="s">
        <v>43</v>
      </c>
      <c r="J207" s="12" t="n"/>
      <c r="K207" s="12" t="s">
        <v>61</v>
      </c>
      <c r="L207" s="12" t="n"/>
      <c r="M207" s="12" t="s">
        <v>26</v>
      </c>
      <c r="N207" s="12" t="n"/>
      <c r="O207" s="12" t="n"/>
      <c r="P207" s="12" t="s">
        <v>27</v>
      </c>
      <c r="Q207" s="12" t="n"/>
    </row>
    <row customHeight="true" ht="20.25" outlineLevel="0" r="208">
      <c r="A208" s="23" t="n">
        <v>199</v>
      </c>
      <c r="B208" s="23" t="n">
        <v>50</v>
      </c>
      <c r="C208" s="12" t="s">
        <v>334</v>
      </c>
      <c r="D208" s="3" t="s">
        <v>425</v>
      </c>
      <c r="E208" s="12" t="n">
        <v>1962</v>
      </c>
      <c r="F208" s="23" t="s">
        <v>51</v>
      </c>
      <c r="G208" s="23" t="n"/>
      <c r="H208" s="23" t="n"/>
      <c r="I208" s="12" t="s">
        <v>426</v>
      </c>
      <c r="J208" s="12" t="n"/>
      <c r="K208" s="12" t="s">
        <v>427</v>
      </c>
      <c r="L208" s="12" t="n"/>
      <c r="M208" s="12" t="n"/>
      <c r="N208" s="12" t="s">
        <v>96</v>
      </c>
      <c r="O208" s="12" t="n"/>
      <c r="P208" s="12" t="n"/>
      <c r="Q208" s="12" t="n"/>
    </row>
    <row customHeight="true" ht="20.25" outlineLevel="0" r="209">
      <c r="A209" s="23" t="n">
        <v>200</v>
      </c>
      <c r="B209" s="12" t="n">
        <v>51</v>
      </c>
      <c r="C209" s="12" t="s">
        <v>334</v>
      </c>
      <c r="D209" s="3" t="s">
        <v>428</v>
      </c>
      <c r="E209" s="12" t="n">
        <v>1962</v>
      </c>
      <c r="F209" s="23" t="s">
        <v>51</v>
      </c>
      <c r="G209" s="23" t="n"/>
      <c r="H209" s="23" t="n"/>
      <c r="I209" s="12" t="s">
        <v>43</v>
      </c>
      <c r="J209" s="12" t="n"/>
      <c r="K209" s="12" t="s">
        <v>26</v>
      </c>
      <c r="L209" s="12" t="n"/>
      <c r="M209" s="12" t="s">
        <v>61</v>
      </c>
      <c r="N209" s="12" t="n"/>
      <c r="O209" s="12" t="s">
        <v>27</v>
      </c>
      <c r="P209" s="12" t="n"/>
      <c r="Q209" s="12" t="n"/>
    </row>
    <row customHeight="true" ht="20.25" outlineLevel="0" r="210">
      <c r="A210" s="23" t="n">
        <v>201</v>
      </c>
      <c r="B210" s="23" t="n">
        <v>52</v>
      </c>
      <c r="C210" s="12" t="s">
        <v>334</v>
      </c>
      <c r="D210" s="3" t="s">
        <v>429</v>
      </c>
      <c r="E210" s="12" t="n">
        <v>1961</v>
      </c>
      <c r="F210" s="23" t="s">
        <v>51</v>
      </c>
      <c r="G210" s="23" t="n"/>
      <c r="H210" s="23" t="n"/>
      <c r="I210" s="12" t="s">
        <v>430</v>
      </c>
      <c r="J210" s="12" t="n"/>
      <c r="K210" s="12" t="s">
        <v>26</v>
      </c>
      <c r="L210" s="12" t="n"/>
      <c r="M210" s="12" t="s">
        <v>67</v>
      </c>
      <c r="N210" s="12" t="n"/>
      <c r="O210" s="12" t="s">
        <v>27</v>
      </c>
      <c r="P210" s="12" t="n"/>
      <c r="Q210" s="12" t="n"/>
    </row>
    <row customHeight="true" ht="20.25" outlineLevel="0" r="211">
      <c r="A211" s="23" t="n">
        <v>202</v>
      </c>
      <c r="B211" s="12" t="n">
        <v>53</v>
      </c>
      <c r="C211" s="12" t="s">
        <v>334</v>
      </c>
      <c r="D211" s="24" t="s">
        <v>431</v>
      </c>
      <c r="E211" s="12" t="n">
        <v>1984</v>
      </c>
      <c r="F211" s="23" t="s">
        <v>51</v>
      </c>
      <c r="G211" s="23" t="n"/>
      <c r="H211" s="23" t="n"/>
      <c r="I211" s="12" t="s">
        <v>391</v>
      </c>
      <c r="J211" s="12" t="n"/>
      <c r="K211" s="12" t="s">
        <v>61</v>
      </c>
      <c r="L211" s="12" t="n"/>
      <c r="M211" s="12" t="n"/>
      <c r="N211" s="12" t="s">
        <v>26</v>
      </c>
      <c r="O211" s="12" t="n"/>
      <c r="P211" s="12" t="s">
        <v>43</v>
      </c>
      <c r="Q211" s="12" t="n"/>
    </row>
    <row customHeight="true" ht="20.25" outlineLevel="0" r="212">
      <c r="A212" s="23" t="n">
        <v>203</v>
      </c>
      <c r="B212" s="23" t="n">
        <v>54</v>
      </c>
      <c r="C212" s="12" t="s">
        <v>334</v>
      </c>
      <c r="D212" s="3" t="s">
        <v>432</v>
      </c>
      <c r="E212" s="12" t="n">
        <v>1984</v>
      </c>
      <c r="F212" s="23" t="s">
        <v>433</v>
      </c>
      <c r="G212" s="23" t="n"/>
      <c r="H212" s="23" t="n"/>
      <c r="I212" s="12" t="s">
        <v>391</v>
      </c>
      <c r="J212" s="12" t="n"/>
      <c r="K212" s="12" t="s">
        <v>61</v>
      </c>
      <c r="L212" s="12" t="n"/>
      <c r="M212" s="12" t="n"/>
      <c r="N212" s="12" t="s">
        <v>26</v>
      </c>
      <c r="O212" s="12" t="n"/>
      <c r="P212" s="12" t="s">
        <v>43</v>
      </c>
      <c r="Q212" s="12" t="n"/>
    </row>
    <row customHeight="true" ht="20.25" outlineLevel="0" r="213">
      <c r="A213" s="23" t="n">
        <v>204</v>
      </c>
      <c r="B213" s="12" t="n">
        <v>55</v>
      </c>
      <c r="C213" s="12" t="s">
        <v>334</v>
      </c>
      <c r="D213" s="3" t="s">
        <v>434</v>
      </c>
      <c r="E213" s="12" t="n">
        <v>1984</v>
      </c>
      <c r="F213" s="23" t="s">
        <v>229</v>
      </c>
      <c r="G213" s="23" t="n"/>
      <c r="H213" s="23" t="n"/>
      <c r="I213" s="12" t="s">
        <v>391</v>
      </c>
      <c r="J213" s="12" t="n"/>
      <c r="K213" s="12" t="s">
        <v>61</v>
      </c>
      <c r="L213" s="12" t="n"/>
      <c r="M213" s="12" t="n"/>
      <c r="N213" s="12" t="s">
        <v>26</v>
      </c>
      <c r="O213" s="12" t="n"/>
      <c r="P213" s="12" t="s">
        <v>43</v>
      </c>
      <c r="Q213" s="12" t="n"/>
    </row>
    <row customHeight="true" hidden="false" ht="22.5" outlineLevel="0" r="214">
      <c r="A214" s="23" t="n">
        <v>205</v>
      </c>
      <c r="B214" s="23" t="n">
        <v>56</v>
      </c>
      <c r="C214" s="12" t="s">
        <v>334</v>
      </c>
      <c r="D214" s="3" t="s">
        <v>435</v>
      </c>
      <c r="E214" s="12" t="n">
        <v>1984</v>
      </c>
      <c r="F214" s="23" t="s">
        <v>436</v>
      </c>
      <c r="G214" s="23" t="n"/>
      <c r="H214" s="23" t="s">
        <v>437</v>
      </c>
      <c r="I214" s="12" t="s">
        <v>126</v>
      </c>
      <c r="J214" s="12" t="s">
        <v>438</v>
      </c>
      <c r="K214" s="12" t="n"/>
      <c r="L214" s="12" t="s">
        <v>127</v>
      </c>
      <c r="M214" s="12" t="n"/>
      <c r="N214" s="12" t="s">
        <v>96</v>
      </c>
      <c r="O214" s="12" t="n"/>
      <c r="P214" s="12" t="s">
        <v>43</v>
      </c>
      <c r="Q214" s="12" t="n"/>
    </row>
    <row customHeight="true" ht="20.25" outlineLevel="0" r="215">
      <c r="A215" s="23" t="n">
        <v>206</v>
      </c>
      <c r="B215" s="12" t="n">
        <v>57</v>
      </c>
      <c r="C215" s="12" t="s">
        <v>334</v>
      </c>
      <c r="D215" s="3" t="s">
        <v>439</v>
      </c>
      <c r="E215" s="12" t="n">
        <v>1984</v>
      </c>
      <c r="F215" s="23" t="s">
        <v>440</v>
      </c>
      <c r="G215" s="23" t="n"/>
      <c r="H215" s="23" t="n"/>
      <c r="I215" s="12" t="n"/>
      <c r="J215" s="12" t="s">
        <v>61</v>
      </c>
      <c r="K215" s="12" t="n"/>
      <c r="L215" s="12" t="n"/>
      <c r="M215" s="12" t="s">
        <v>26</v>
      </c>
      <c r="N215" s="12" t="n"/>
      <c r="O215" s="12" t="s">
        <v>43</v>
      </c>
      <c r="P215" s="12" t="n"/>
      <c r="Q215" s="12" t="s">
        <v>27</v>
      </c>
    </row>
    <row customHeight="true" ht="20.25" outlineLevel="0" r="216">
      <c r="A216" s="23" t="n">
        <v>207</v>
      </c>
      <c r="B216" s="23" t="n">
        <v>58</v>
      </c>
      <c r="C216" s="12" t="s">
        <v>334</v>
      </c>
      <c r="D216" s="3" t="s">
        <v>441</v>
      </c>
      <c r="E216" s="12" t="n">
        <v>2008</v>
      </c>
      <c r="F216" s="12" t="s">
        <v>76</v>
      </c>
      <c r="G216" s="23" t="n"/>
      <c r="H216" s="23" t="n"/>
      <c r="I216" s="12" t="n"/>
      <c r="J216" s="12" t="n"/>
      <c r="K216" s="12" t="s">
        <v>43</v>
      </c>
      <c r="L216" s="12" t="n"/>
      <c r="M216" s="12" t="s">
        <v>391</v>
      </c>
      <c r="N216" s="12" t="n"/>
      <c r="O216" s="12" t="s">
        <v>100</v>
      </c>
      <c r="P216" s="12" t="n"/>
      <c r="Q216" s="12" t="s">
        <v>26</v>
      </c>
    </row>
    <row customHeight="true" ht="20.25" outlineLevel="0" r="217">
      <c r="A217" s="23" t="n">
        <v>208</v>
      </c>
      <c r="B217" s="12" t="n">
        <v>59</v>
      </c>
      <c r="C217" s="12" t="s">
        <v>334</v>
      </c>
      <c r="D217" s="3" t="s">
        <v>442</v>
      </c>
      <c r="E217" s="12" t="n">
        <v>2008</v>
      </c>
      <c r="F217" s="23" t="s">
        <v>51</v>
      </c>
      <c r="G217" s="23" t="n"/>
      <c r="H217" s="23" t="s">
        <v>58</v>
      </c>
      <c r="I217" s="12" t="n"/>
      <c r="J217" s="12" t="n"/>
      <c r="K217" s="12" t="s">
        <v>100</v>
      </c>
      <c r="L217" s="12" t="n"/>
      <c r="M217" s="12" t="s">
        <v>391</v>
      </c>
      <c r="N217" s="12" t="n"/>
      <c r="O217" s="12" t="s">
        <v>43</v>
      </c>
      <c r="P217" s="12" t="n"/>
      <c r="Q217" s="12" t="s">
        <v>26</v>
      </c>
    </row>
    <row customHeight="true" ht="20.25" outlineLevel="0" r="218">
      <c r="A218" s="23" t="n">
        <v>209</v>
      </c>
      <c r="B218" s="23" t="n">
        <v>60</v>
      </c>
      <c r="C218" s="12" t="s">
        <v>334</v>
      </c>
      <c r="D218" s="3" t="s">
        <v>443</v>
      </c>
      <c r="E218" s="12" t="n">
        <v>2010</v>
      </c>
      <c r="F218" s="23" t="s">
        <v>51</v>
      </c>
      <c r="G218" s="23" t="n"/>
      <c r="H218" s="23" t="n"/>
      <c r="I218" s="12" t="n"/>
      <c r="J218" s="12" t="s">
        <v>64</v>
      </c>
      <c r="K218" s="12" t="n"/>
      <c r="L218" s="12" t="s">
        <v>43</v>
      </c>
      <c r="M218" s="12" t="n"/>
      <c r="N218" s="12" t="s">
        <v>391</v>
      </c>
      <c r="O218" s="12" t="s">
        <v>70</v>
      </c>
      <c r="P218" s="12" t="n"/>
      <c r="Q218" s="12" t="s">
        <v>26</v>
      </c>
    </row>
    <row customHeight="true" ht="20.25" outlineLevel="0" r="219">
      <c r="A219" s="23" t="n">
        <v>210</v>
      </c>
      <c r="B219" s="12" t="n">
        <v>61</v>
      </c>
      <c r="C219" s="12" t="s">
        <v>334</v>
      </c>
      <c r="D219" s="3" t="s">
        <v>444</v>
      </c>
      <c r="E219" s="12" t="n">
        <v>2014</v>
      </c>
      <c r="F219" s="23" t="s">
        <v>51</v>
      </c>
      <c r="G219" s="23" t="n"/>
      <c r="H219" s="23" t="n"/>
      <c r="I219" s="12" t="n"/>
      <c r="J219" s="12" t="n"/>
      <c r="K219" s="12" t="s">
        <v>43</v>
      </c>
      <c r="L219" s="12" t="n"/>
      <c r="M219" s="12" t="s">
        <v>100</v>
      </c>
      <c r="N219" s="12" t="n"/>
      <c r="O219" s="12" t="s">
        <v>391</v>
      </c>
      <c r="P219" s="12" t="n"/>
      <c r="Q219" s="12" t="n"/>
    </row>
    <row customHeight="true" ht="20.25" outlineLevel="0" r="220">
      <c r="A220" s="23" t="n">
        <v>211</v>
      </c>
      <c r="B220" s="23" t="n">
        <v>62</v>
      </c>
      <c r="C220" s="12" t="s">
        <v>334</v>
      </c>
      <c r="D220" s="3" t="s">
        <v>445</v>
      </c>
      <c r="E220" s="12" t="n">
        <v>2013</v>
      </c>
      <c r="F220" s="23" t="s">
        <v>51</v>
      </c>
      <c r="G220" s="23" t="n"/>
      <c r="H220" s="23" t="n"/>
      <c r="I220" s="12" t="n"/>
      <c r="J220" s="12" t="n"/>
      <c r="K220" s="12" t="s">
        <v>43</v>
      </c>
      <c r="L220" s="12" t="n"/>
      <c r="M220" s="12" t="s">
        <v>100</v>
      </c>
      <c r="N220" s="12" t="n"/>
      <c r="O220" s="12" t="s">
        <v>391</v>
      </c>
      <c r="P220" s="12" t="n"/>
      <c r="Q220" s="12" t="s">
        <v>26</v>
      </c>
    </row>
    <row customHeight="true" ht="20.25" outlineLevel="0" r="221">
      <c r="A221" s="23" t="n">
        <v>212</v>
      </c>
      <c r="B221" s="12" t="n">
        <v>63</v>
      </c>
      <c r="C221" s="12" t="s">
        <v>334</v>
      </c>
      <c r="D221" s="3" t="s">
        <v>446</v>
      </c>
      <c r="E221" s="12" t="n">
        <v>2014</v>
      </c>
      <c r="F221" s="23" t="s">
        <v>51</v>
      </c>
      <c r="G221" s="23" t="n"/>
      <c r="H221" s="23" t="n"/>
      <c r="I221" s="12" t="s">
        <v>447</v>
      </c>
      <c r="J221" s="12" t="n"/>
      <c r="K221" s="12" t="s">
        <v>100</v>
      </c>
      <c r="L221" s="12" t="n"/>
      <c r="M221" s="12" t="s">
        <v>43</v>
      </c>
      <c r="N221" s="12" t="n"/>
      <c r="O221" s="12" t="s">
        <v>391</v>
      </c>
      <c r="P221" s="12" t="n"/>
      <c r="Q221" s="12" t="s">
        <v>249</v>
      </c>
    </row>
    <row customHeight="true" ht="20.25" outlineLevel="0" r="222">
      <c r="A222" s="23" t="n">
        <v>213</v>
      </c>
      <c r="B222" s="23" t="n">
        <v>64</v>
      </c>
      <c r="C222" s="12" t="s">
        <v>334</v>
      </c>
      <c r="D222" s="3" t="s">
        <v>448</v>
      </c>
      <c r="E222" s="12" t="n">
        <v>2008</v>
      </c>
      <c r="F222" s="23" t="s">
        <v>51</v>
      </c>
      <c r="G222" s="23" t="n"/>
      <c r="H222" s="23" t="n"/>
      <c r="I222" s="12" t="n"/>
      <c r="J222" s="12" t="n"/>
      <c r="K222" s="12" t="s">
        <v>43</v>
      </c>
      <c r="L222" s="12" t="n"/>
      <c r="M222" s="12" t="s">
        <v>391</v>
      </c>
      <c r="N222" s="12" t="s">
        <v>100</v>
      </c>
      <c r="O222" s="12" t="n"/>
      <c r="P222" s="12" t="s">
        <v>26</v>
      </c>
      <c r="Q222" s="12" t="n"/>
    </row>
    <row customHeight="true" ht="20.25" outlineLevel="0" r="223">
      <c r="A223" s="23" t="n">
        <v>214</v>
      </c>
      <c r="B223" s="12" t="n">
        <v>65</v>
      </c>
      <c r="C223" s="12" t="s">
        <v>334</v>
      </c>
      <c r="D223" s="3" t="s">
        <v>449</v>
      </c>
      <c r="E223" s="12" t="n">
        <v>2008</v>
      </c>
      <c r="F223" s="23" t="s">
        <v>51</v>
      </c>
      <c r="G223" s="23" t="n"/>
      <c r="H223" s="23" t="n"/>
      <c r="I223" s="12" t="n"/>
      <c r="J223" s="12" t="n"/>
      <c r="K223" s="12" t="s">
        <v>43</v>
      </c>
      <c r="L223" s="12" t="n"/>
      <c r="M223" s="12" t="s">
        <v>391</v>
      </c>
      <c r="N223" s="12" t="s">
        <v>100</v>
      </c>
      <c r="O223" s="12" t="n"/>
      <c r="P223" s="12" t="s">
        <v>26</v>
      </c>
      <c r="Q223" s="12" t="n"/>
    </row>
    <row customHeight="true" ht="20.25" outlineLevel="0" r="224">
      <c r="A224" s="23" t="n">
        <v>215</v>
      </c>
      <c r="B224" s="23" t="n">
        <v>66</v>
      </c>
      <c r="C224" s="12" t="s">
        <v>334</v>
      </c>
      <c r="D224" s="3" t="s">
        <v>450</v>
      </c>
      <c r="E224" s="12" t="n">
        <v>2013</v>
      </c>
      <c r="F224" s="23" t="s">
        <v>51</v>
      </c>
      <c r="G224" s="23" t="n"/>
      <c r="H224" s="23" t="n"/>
      <c r="I224" s="12" t="s">
        <v>451</v>
      </c>
      <c r="J224" s="12" t="n"/>
      <c r="K224" s="12" t="s">
        <v>53</v>
      </c>
      <c r="L224" s="12" t="n"/>
      <c r="M224" s="12" t="s">
        <v>43</v>
      </c>
      <c r="N224" s="12" t="s">
        <v>54</v>
      </c>
      <c r="O224" s="12" t="s">
        <v>391</v>
      </c>
      <c r="P224" s="12" t="s">
        <v>70</v>
      </c>
      <c r="Q224" s="12" t="s">
        <v>26</v>
      </c>
    </row>
    <row customHeight="true" ht="20.25" outlineLevel="0" r="225">
      <c r="A225" s="23" t="n">
        <v>216</v>
      </c>
      <c r="B225" s="12" t="n">
        <v>67</v>
      </c>
      <c r="C225" s="12" t="s">
        <v>334</v>
      </c>
      <c r="D225" s="3" t="s">
        <v>452</v>
      </c>
      <c r="E225" s="12" t="n">
        <v>2013</v>
      </c>
      <c r="F225" s="23" t="s">
        <v>51</v>
      </c>
      <c r="G225" s="23" t="n"/>
      <c r="H225" s="23" t="n"/>
      <c r="I225" s="12" t="s">
        <v>453</v>
      </c>
      <c r="J225" s="12" t="s">
        <v>454</v>
      </c>
      <c r="K225" s="12" t="s">
        <v>43</v>
      </c>
      <c r="L225" s="12" t="n"/>
      <c r="M225" s="12" t="s">
        <v>100</v>
      </c>
      <c r="N225" s="12" t="n"/>
      <c r="O225" s="12" t="s">
        <v>391</v>
      </c>
      <c r="P225" s="12" t="n"/>
      <c r="Q225" s="12" t="s">
        <v>26</v>
      </c>
    </row>
    <row customHeight="true" ht="20.25" outlineLevel="0" r="226">
      <c r="A226" s="23" t="n">
        <v>217</v>
      </c>
      <c r="B226" s="23" t="n">
        <v>68</v>
      </c>
      <c r="C226" s="12" t="s">
        <v>334</v>
      </c>
      <c r="D226" s="3" t="s">
        <v>455</v>
      </c>
      <c r="E226" s="12" t="n">
        <v>2014</v>
      </c>
      <c r="F226" s="23" t="s">
        <v>51</v>
      </c>
      <c r="G226" s="23" t="n"/>
      <c r="H226" s="23" t="n"/>
      <c r="I226" s="12" t="n"/>
      <c r="J226" s="12" t="n"/>
      <c r="K226" s="12" t="s">
        <v>43</v>
      </c>
      <c r="L226" s="12" t="n"/>
      <c r="M226" s="12" t="s">
        <v>100</v>
      </c>
      <c r="N226" s="12" t="n"/>
      <c r="O226" s="12" t="s">
        <v>391</v>
      </c>
      <c r="P226" s="12" t="n"/>
      <c r="Q226" s="12" t="n"/>
    </row>
    <row customHeight="true" ht="20.25" outlineLevel="0" r="227">
      <c r="A227" s="23" t="n">
        <v>218</v>
      </c>
      <c r="B227" s="12" t="n">
        <v>69</v>
      </c>
      <c r="C227" s="12" t="s">
        <v>334</v>
      </c>
      <c r="D227" s="3" t="s">
        <v>456</v>
      </c>
      <c r="E227" s="12" t="n">
        <v>2016</v>
      </c>
      <c r="F227" s="23" t="s">
        <v>51</v>
      </c>
      <c r="G227" s="23" t="n"/>
      <c r="H227" s="23" t="n"/>
      <c r="I227" s="12" t="n"/>
      <c r="J227" s="12" t="n"/>
      <c r="K227" s="12" t="s">
        <v>43</v>
      </c>
      <c r="L227" s="12" t="s">
        <v>53</v>
      </c>
      <c r="M227" s="12" t="n"/>
      <c r="N227" s="12" t="s">
        <v>54</v>
      </c>
      <c r="O227" s="12" t="n"/>
      <c r="P227" s="12" t="s">
        <v>391</v>
      </c>
      <c r="Q227" s="12" t="s">
        <v>70</v>
      </c>
    </row>
    <row customHeight="true" ht="20.25" outlineLevel="0" r="228">
      <c r="A228" s="23" t="n">
        <v>219</v>
      </c>
      <c r="B228" s="23" t="n">
        <v>70</v>
      </c>
      <c r="C228" s="12" t="s">
        <v>334</v>
      </c>
      <c r="D228" s="3" t="s">
        <v>457</v>
      </c>
      <c r="E228" s="12" t="n">
        <v>2016</v>
      </c>
      <c r="F228" s="23" t="s">
        <v>51</v>
      </c>
      <c r="G228" s="23" t="n"/>
      <c r="H228" s="23" t="n"/>
      <c r="I228" s="12" t="n"/>
      <c r="J228" s="12" t="s">
        <v>454</v>
      </c>
      <c r="K228" s="12" t="s">
        <v>43</v>
      </c>
      <c r="L228" s="12" t="s">
        <v>53</v>
      </c>
      <c r="M228" s="12" t="n"/>
      <c r="N228" s="12" t="s">
        <v>54</v>
      </c>
      <c r="O228" s="12" t="n"/>
      <c r="P228" s="12" t="s">
        <v>391</v>
      </c>
      <c r="Q228" s="12" t="s">
        <v>70</v>
      </c>
    </row>
    <row customHeight="true" ht="20.25" outlineLevel="0" r="229">
      <c r="A229" s="23" t="n">
        <v>220</v>
      </c>
      <c r="B229" s="12" t="n">
        <v>71</v>
      </c>
      <c r="C229" s="12" t="s">
        <v>334</v>
      </c>
      <c r="D229" s="3" t="s">
        <v>458</v>
      </c>
      <c r="E229" s="12" t="n">
        <v>2014</v>
      </c>
      <c r="F229" s="23" t="s">
        <v>51</v>
      </c>
      <c r="G229" s="23" t="n"/>
      <c r="H229" s="23" t="n"/>
      <c r="I229" s="12" t="n"/>
      <c r="J229" s="12" t="n"/>
      <c r="K229" s="12" t="s">
        <v>43</v>
      </c>
      <c r="L229" s="12" t="n"/>
      <c r="M229" s="12" t="s">
        <v>100</v>
      </c>
      <c r="N229" s="12" t="n"/>
      <c r="O229" s="12" t="s">
        <v>391</v>
      </c>
      <c r="P229" s="12" t="n"/>
      <c r="Q229" s="12" t="n"/>
    </row>
    <row customHeight="true" ht="20.25" outlineLevel="0" r="230">
      <c r="A230" s="23" t="n">
        <v>221</v>
      </c>
      <c r="B230" s="23" t="n">
        <v>72</v>
      </c>
      <c r="C230" s="12" t="s">
        <v>334</v>
      </c>
      <c r="D230" s="3" t="s">
        <v>459</v>
      </c>
      <c r="E230" s="12" t="n">
        <v>2020</v>
      </c>
      <c r="F230" s="12" t="s">
        <v>51</v>
      </c>
      <c r="G230" s="23" t="n"/>
      <c r="H230" s="23" t="n"/>
      <c r="I230" s="12" t="n"/>
      <c r="J230" s="12" t="n"/>
      <c r="K230" s="12" t="n"/>
      <c r="L230" s="12" t="s">
        <v>43</v>
      </c>
      <c r="M230" s="12" t="n"/>
      <c r="N230" s="12" t="s">
        <v>53</v>
      </c>
      <c r="O230" s="12" t="s">
        <v>54</v>
      </c>
      <c r="P230" s="12" t="n"/>
      <c r="Q230" s="12" t="s">
        <v>391</v>
      </c>
    </row>
    <row customHeight="true" ht="20.25" outlineLevel="0" r="231">
      <c r="A231" s="23" t="n">
        <v>222</v>
      </c>
      <c r="B231" s="12" t="n">
        <v>73</v>
      </c>
      <c r="C231" s="12" t="s">
        <v>334</v>
      </c>
      <c r="D231" s="3" t="s">
        <v>460</v>
      </c>
      <c r="E231" s="12" t="n">
        <v>2020</v>
      </c>
      <c r="F231" s="12" t="s">
        <v>51</v>
      </c>
      <c r="G231" s="23" t="n"/>
      <c r="H231" s="23" t="n"/>
      <c r="I231" s="12" t="n"/>
      <c r="J231" s="12" t="n"/>
      <c r="K231" s="12" t="n"/>
      <c r="L231" s="12" t="s">
        <v>43</v>
      </c>
      <c r="M231" s="12" t="n"/>
      <c r="N231" s="12" t="s">
        <v>53</v>
      </c>
      <c r="O231" s="12" t="s">
        <v>54</v>
      </c>
      <c r="P231" s="12" t="n"/>
      <c r="Q231" s="12" t="s">
        <v>391</v>
      </c>
    </row>
    <row customHeight="true" ht="20.25" outlineLevel="0" r="232">
      <c r="A232" s="23" t="n">
        <v>223</v>
      </c>
      <c r="B232" s="23" t="n">
        <v>74</v>
      </c>
      <c r="C232" s="12" t="s">
        <v>334</v>
      </c>
      <c r="D232" s="3" t="s">
        <v>461</v>
      </c>
      <c r="E232" s="12" t="n">
        <v>2020</v>
      </c>
      <c r="F232" s="12" t="s">
        <v>51</v>
      </c>
      <c r="G232" s="23" t="n"/>
      <c r="H232" s="23" t="n"/>
      <c r="I232" s="12" t="n"/>
      <c r="J232" s="12" t="n"/>
      <c r="K232" s="12" t="n"/>
      <c r="L232" s="12" t="s">
        <v>43</v>
      </c>
      <c r="M232" s="12" t="n"/>
      <c r="N232" s="12" t="s">
        <v>53</v>
      </c>
      <c r="O232" s="12" t="s">
        <v>54</v>
      </c>
      <c r="P232" s="12" t="n"/>
      <c r="Q232" s="12" t="s">
        <v>391</v>
      </c>
    </row>
    <row customHeight="true" ht="20.25" outlineLevel="0" r="233">
      <c r="A233" s="23" t="n">
        <v>224</v>
      </c>
      <c r="B233" s="12" t="n">
        <v>75</v>
      </c>
      <c r="C233" s="12" t="s">
        <v>334</v>
      </c>
      <c r="D233" s="3" t="s">
        <v>462</v>
      </c>
      <c r="E233" s="12" t="n">
        <v>2011</v>
      </c>
      <c r="F233" s="23" t="s">
        <v>51</v>
      </c>
      <c r="G233" s="23" t="n"/>
      <c r="H233" s="23" t="s">
        <v>463</v>
      </c>
      <c r="I233" s="12" t="s">
        <v>395</v>
      </c>
      <c r="J233" s="12" t="n"/>
      <c r="K233" s="12" t="s">
        <v>43</v>
      </c>
      <c r="L233" s="12" t="s">
        <v>64</v>
      </c>
      <c r="M233" s="12" t="n"/>
      <c r="N233" s="12" t="s">
        <v>391</v>
      </c>
      <c r="O233" s="12" t="n"/>
      <c r="P233" s="12" t="s">
        <v>70</v>
      </c>
      <c r="Q233" s="12" t="s">
        <v>249</v>
      </c>
    </row>
    <row customHeight="true" ht="20.25" outlineLevel="0" r="234">
      <c r="A234" s="23" t="n">
        <v>225</v>
      </c>
      <c r="B234" s="23" t="n">
        <v>76</v>
      </c>
      <c r="C234" s="12" t="s">
        <v>334</v>
      </c>
      <c r="D234" s="3" t="s">
        <v>464</v>
      </c>
      <c r="E234" s="12" t="n">
        <v>2011</v>
      </c>
      <c r="F234" s="23" t="s">
        <v>51</v>
      </c>
      <c r="G234" s="23" t="n"/>
      <c r="H234" s="23" t="s">
        <v>465</v>
      </c>
      <c r="I234" s="12" t="s">
        <v>466</v>
      </c>
      <c r="J234" s="12" t="n"/>
      <c r="K234" s="12" t="n"/>
      <c r="L234" s="12" t="s">
        <v>43</v>
      </c>
      <c r="M234" s="12" t="n"/>
      <c r="N234" s="12" t="s">
        <v>64</v>
      </c>
      <c r="O234" s="12" t="n"/>
      <c r="P234" s="12" t="s">
        <v>391</v>
      </c>
      <c r="Q234" s="12" t="s">
        <v>249</v>
      </c>
    </row>
    <row customHeight="true" ht="20.25" outlineLevel="0" r="235">
      <c r="A235" s="23" t="n">
        <v>226</v>
      </c>
      <c r="B235" s="12" t="n">
        <v>77</v>
      </c>
      <c r="C235" s="12" t="s">
        <v>334</v>
      </c>
      <c r="D235" s="3" t="s">
        <v>467</v>
      </c>
      <c r="E235" s="12" t="n">
        <v>2016</v>
      </c>
      <c r="F235" s="23" t="s">
        <v>51</v>
      </c>
      <c r="G235" s="23" t="n"/>
      <c r="H235" s="23" t="n"/>
      <c r="I235" s="12" t="s">
        <v>395</v>
      </c>
      <c r="J235" s="12" t="s">
        <v>97</v>
      </c>
      <c r="K235" s="12" t="s">
        <v>43</v>
      </c>
      <c r="L235" s="12" t="s">
        <v>53</v>
      </c>
      <c r="M235" s="12" t="n"/>
      <c r="N235" s="12" t="s">
        <v>54</v>
      </c>
      <c r="O235" s="12" t="n"/>
      <c r="P235" s="12" t="s">
        <v>391</v>
      </c>
      <c r="Q235" s="12" t="s">
        <v>70</v>
      </c>
    </row>
    <row customHeight="true" ht="20.25" outlineLevel="0" r="236">
      <c r="A236" s="23" t="n">
        <v>227</v>
      </c>
      <c r="B236" s="23" t="n">
        <v>78</v>
      </c>
      <c r="C236" s="12" t="s">
        <v>334</v>
      </c>
      <c r="D236" s="3" t="s">
        <v>468</v>
      </c>
      <c r="E236" s="12" t="n">
        <v>2016</v>
      </c>
      <c r="F236" s="23" t="s">
        <v>51</v>
      </c>
      <c r="G236" s="23" t="n"/>
      <c r="H236" s="23" t="n"/>
      <c r="I236" s="12" t="n"/>
      <c r="J236" s="12" t="n"/>
      <c r="K236" s="12" t="s">
        <v>43</v>
      </c>
      <c r="L236" s="12" t="s">
        <v>53</v>
      </c>
      <c r="M236" s="12" t="n"/>
      <c r="N236" s="12" t="s">
        <v>54</v>
      </c>
      <c r="O236" s="12" t="n"/>
      <c r="P236" s="12" t="s">
        <v>391</v>
      </c>
      <c r="Q236" s="12" t="s">
        <v>70</v>
      </c>
    </row>
    <row customHeight="true" ht="20.25" outlineLevel="0" r="237">
      <c r="A237" s="23" t="n">
        <v>228</v>
      </c>
      <c r="B237" s="12" t="n">
        <v>79</v>
      </c>
      <c r="C237" s="12" t="s">
        <v>334</v>
      </c>
      <c r="D237" s="3" t="s">
        <v>469</v>
      </c>
      <c r="E237" s="12" t="n">
        <v>2018</v>
      </c>
      <c r="F237" s="23" t="s">
        <v>51</v>
      </c>
      <c r="G237" s="23" t="n"/>
      <c r="H237" s="23" t="n"/>
      <c r="I237" s="12" t="n"/>
      <c r="J237" s="12" t="n"/>
      <c r="K237" s="12" t="s">
        <v>43</v>
      </c>
      <c r="L237" s="12" t="n"/>
      <c r="M237" s="12" t="s">
        <v>53</v>
      </c>
      <c r="N237" s="12" t="n"/>
      <c r="O237" s="12" t="s">
        <v>54</v>
      </c>
      <c r="P237" s="12" t="s">
        <v>391</v>
      </c>
      <c r="Q237" s="12" t="n"/>
    </row>
    <row customHeight="true" ht="20.25" outlineLevel="0" r="238">
      <c r="A238" s="23" t="n">
        <v>229</v>
      </c>
      <c r="B238" s="23" t="n">
        <v>80</v>
      </c>
      <c r="C238" s="12" t="s">
        <v>334</v>
      </c>
      <c r="D238" s="3" t="s">
        <v>470</v>
      </c>
      <c r="E238" s="12" t="n">
        <v>1985</v>
      </c>
      <c r="F238" s="23" t="s">
        <v>471</v>
      </c>
      <c r="G238" s="23" t="n"/>
      <c r="H238" s="23" t="n"/>
      <c r="I238" s="12" t="s">
        <v>391</v>
      </c>
      <c r="J238" s="12" t="n"/>
      <c r="K238" s="12" t="s">
        <v>61</v>
      </c>
      <c r="L238" s="12" t="n"/>
      <c r="M238" s="12" t="n"/>
      <c r="N238" s="12" t="s">
        <v>26</v>
      </c>
      <c r="O238" s="12" t="n"/>
      <c r="P238" s="12" t="s">
        <v>43</v>
      </c>
      <c r="Q238" s="12" t="n"/>
    </row>
    <row customHeight="true" ht="20.25" outlineLevel="0" r="239">
      <c r="A239" s="23" t="n">
        <v>230</v>
      </c>
      <c r="B239" s="12" t="n">
        <v>81</v>
      </c>
      <c r="C239" s="12" t="s">
        <v>334</v>
      </c>
      <c r="D239" s="3" t="s">
        <v>472</v>
      </c>
      <c r="E239" s="12" t="n">
        <v>1986</v>
      </c>
      <c r="F239" s="23" t="s">
        <v>473</v>
      </c>
      <c r="G239" s="23" t="n"/>
      <c r="H239" s="23" t="s">
        <v>474</v>
      </c>
      <c r="I239" s="12" t="s">
        <v>475</v>
      </c>
      <c r="J239" s="12" t="s">
        <v>126</v>
      </c>
      <c r="K239" s="12" t="s">
        <v>43</v>
      </c>
      <c r="L239" s="12" t="s">
        <v>96</v>
      </c>
      <c r="M239" s="12" t="n"/>
      <c r="N239" s="12" t="s">
        <v>391</v>
      </c>
      <c r="O239" s="12" t="n"/>
      <c r="P239" s="12" t="s">
        <v>54</v>
      </c>
      <c r="Q239" s="12" t="n"/>
    </row>
    <row customHeight="true" ht="20.25" outlineLevel="0" r="240">
      <c r="A240" s="23" t="n">
        <v>231</v>
      </c>
      <c r="B240" s="23" t="n">
        <v>82</v>
      </c>
      <c r="C240" s="12" t="s">
        <v>334</v>
      </c>
      <c r="D240" s="3" t="s">
        <v>476</v>
      </c>
      <c r="E240" s="12" t="n">
        <v>1985</v>
      </c>
      <c r="F240" s="23" t="s">
        <v>473</v>
      </c>
      <c r="G240" s="23" t="n"/>
      <c r="H240" s="23" t="s">
        <v>477</v>
      </c>
      <c r="I240" s="12" t="s">
        <v>24</v>
      </c>
      <c r="J240" s="12" t="s">
        <v>391</v>
      </c>
      <c r="K240" s="12" t="n"/>
      <c r="L240" s="12" t="s">
        <v>478</v>
      </c>
      <c r="M240" s="12" t="n"/>
      <c r="N240" s="12" t="s">
        <v>97</v>
      </c>
      <c r="O240" s="12" t="n"/>
      <c r="P240" s="12" t="s">
        <v>27</v>
      </c>
      <c r="Q240" s="12" t="n"/>
    </row>
    <row customHeight="true" ht="20.25" outlineLevel="0" r="241">
      <c r="A241" s="23" t="n">
        <v>232</v>
      </c>
      <c r="B241" s="12" t="n">
        <v>83</v>
      </c>
      <c r="C241" s="12" t="s">
        <v>334</v>
      </c>
      <c r="D241" s="3" t="s">
        <v>479</v>
      </c>
      <c r="E241" s="12" t="n">
        <v>1984</v>
      </c>
      <c r="F241" s="23" t="s">
        <v>480</v>
      </c>
      <c r="G241" s="23" t="n"/>
      <c r="H241" s="23" t="n"/>
      <c r="I241" s="23" t="s">
        <v>481</v>
      </c>
      <c r="J241" s="12" t="s">
        <v>391</v>
      </c>
      <c r="K241" s="12" t="n"/>
      <c r="L241" s="12" t="s">
        <v>127</v>
      </c>
      <c r="M241" s="12" t="n"/>
      <c r="N241" s="12" t="s">
        <v>26</v>
      </c>
      <c r="O241" s="12" t="n"/>
      <c r="P241" s="12" t="s">
        <v>43</v>
      </c>
      <c r="Q241" s="12" t="n"/>
    </row>
    <row customHeight="true" ht="20.25" outlineLevel="0" r="242">
      <c r="A242" s="23" t="n">
        <v>233</v>
      </c>
      <c r="B242" s="23" t="n">
        <v>84</v>
      </c>
      <c r="C242" s="12" t="s">
        <v>334</v>
      </c>
      <c r="D242" s="3" t="s">
        <v>482</v>
      </c>
      <c r="E242" s="12" t="n">
        <v>1984</v>
      </c>
      <c r="F242" s="23" t="s">
        <v>170</v>
      </c>
      <c r="G242" s="23" t="n"/>
      <c r="H242" s="23" t="n"/>
      <c r="I242" s="12" t="s">
        <v>483</v>
      </c>
      <c r="J242" s="12" t="s">
        <v>391</v>
      </c>
      <c r="K242" s="12" t="n"/>
      <c r="L242" s="12" t="s">
        <v>61</v>
      </c>
      <c r="M242" s="12" t="n"/>
      <c r="N242" s="12" t="s">
        <v>26</v>
      </c>
      <c r="O242" s="12" t="n"/>
      <c r="P242" s="12" t="s">
        <v>27</v>
      </c>
      <c r="Q242" s="12" t="n"/>
    </row>
    <row customHeight="true" ht="20.25" outlineLevel="0" r="243">
      <c r="A243" s="23" t="n">
        <v>234</v>
      </c>
      <c r="B243" s="12" t="n">
        <v>85</v>
      </c>
      <c r="C243" s="12" t="s">
        <v>334</v>
      </c>
      <c r="D243" s="3" t="s">
        <v>484</v>
      </c>
      <c r="E243" s="12" t="n">
        <v>1985</v>
      </c>
      <c r="F243" s="23" t="s">
        <v>410</v>
      </c>
      <c r="G243" s="23" t="s">
        <v>485</v>
      </c>
      <c r="H243" s="23" t="s">
        <v>485</v>
      </c>
      <c r="I243" s="12" t="s">
        <v>485</v>
      </c>
      <c r="J243" s="12" t="n"/>
      <c r="K243" s="12" t="n"/>
      <c r="L243" s="12" t="s">
        <v>43</v>
      </c>
      <c r="M243" s="12" t="n"/>
      <c r="N243" s="12" t="s">
        <v>26</v>
      </c>
      <c r="O243" s="12" t="n"/>
      <c r="P243" s="12" t="s">
        <v>290</v>
      </c>
      <c r="Q243" s="12" t="n"/>
    </row>
    <row customHeight="true" ht="20.25" outlineLevel="0" r="244">
      <c r="A244" s="23" t="n">
        <v>235</v>
      </c>
      <c r="B244" s="23" t="n">
        <v>86</v>
      </c>
      <c r="C244" s="12" t="s">
        <v>334</v>
      </c>
      <c r="D244" s="3" t="s">
        <v>486</v>
      </c>
      <c r="E244" s="12" t="n">
        <v>1984</v>
      </c>
      <c r="F244" s="23" t="s">
        <v>487</v>
      </c>
      <c r="G244" s="23" t="n"/>
      <c r="H244" s="23" t="n"/>
      <c r="I244" s="12" t="n"/>
      <c r="J244" s="12" t="s">
        <v>24</v>
      </c>
      <c r="K244" s="12" t="n"/>
      <c r="L244" s="12" t="s">
        <v>61</v>
      </c>
      <c r="M244" s="12" t="n"/>
      <c r="N244" s="12" t="s">
        <v>26</v>
      </c>
      <c r="O244" s="12" t="n"/>
      <c r="P244" s="12" t="s">
        <v>27</v>
      </c>
      <c r="Q244" s="12" t="n"/>
    </row>
    <row customHeight="true" ht="20.25" outlineLevel="0" r="245">
      <c r="A245" s="23" t="n">
        <v>236</v>
      </c>
      <c r="B245" s="12" t="n">
        <v>87</v>
      </c>
      <c r="C245" s="12" t="s">
        <v>334</v>
      </c>
      <c r="D245" s="3" t="s">
        <v>488</v>
      </c>
      <c r="E245" s="12" t="n">
        <v>1985</v>
      </c>
      <c r="F245" s="23" t="s">
        <v>473</v>
      </c>
      <c r="G245" s="23" t="n"/>
      <c r="H245" s="23" t="n"/>
      <c r="I245" s="12" t="s">
        <v>489</v>
      </c>
      <c r="J245" s="12" t="n"/>
      <c r="K245" s="12" t="s">
        <v>61</v>
      </c>
      <c r="L245" s="12" t="n"/>
      <c r="M245" s="12" t="n"/>
      <c r="N245" s="12" t="s">
        <v>26</v>
      </c>
      <c r="O245" s="12" t="n"/>
      <c r="P245" s="12" t="s">
        <v>43</v>
      </c>
      <c r="Q245" s="12" t="n"/>
    </row>
    <row customHeight="true" ht="20.25" outlineLevel="0" r="246">
      <c r="A246" s="23" t="n">
        <v>237</v>
      </c>
      <c r="B246" s="23" t="n">
        <v>88</v>
      </c>
      <c r="C246" s="12" t="s">
        <v>334</v>
      </c>
      <c r="D246" s="3" t="s">
        <v>490</v>
      </c>
      <c r="E246" s="12" t="n">
        <v>1986</v>
      </c>
      <c r="F246" s="23" t="s">
        <v>487</v>
      </c>
      <c r="G246" s="23" t="n"/>
      <c r="H246" s="23" t="s">
        <v>24</v>
      </c>
      <c r="I246" s="12" t="n"/>
      <c r="J246" s="12" t="n"/>
      <c r="K246" s="12" t="n"/>
      <c r="L246" s="12" t="n"/>
      <c r="M246" s="12" t="s">
        <v>26</v>
      </c>
      <c r="N246" s="12" t="n"/>
      <c r="O246" s="12" t="s">
        <v>27</v>
      </c>
      <c r="P246" s="12" t="n"/>
      <c r="Q246" s="12" t="s">
        <v>61</v>
      </c>
    </row>
    <row customHeight="true" ht="20.25" outlineLevel="0" r="247">
      <c r="A247" s="23" t="n">
        <v>238</v>
      </c>
      <c r="B247" s="12" t="n">
        <v>89</v>
      </c>
      <c r="C247" s="12" t="s">
        <v>334</v>
      </c>
      <c r="D247" s="3" t="s">
        <v>491</v>
      </c>
      <c r="E247" s="12" t="n">
        <v>2010</v>
      </c>
      <c r="F247" s="23" t="s">
        <v>51</v>
      </c>
      <c r="G247" s="23" t="n"/>
      <c r="H247" s="23" t="n"/>
      <c r="I247" s="12" t="n"/>
      <c r="J247" s="12" t="s">
        <v>64</v>
      </c>
      <c r="K247" s="12" t="n"/>
      <c r="L247" s="12" t="s">
        <v>43</v>
      </c>
      <c r="M247" s="12" t="n"/>
      <c r="N247" s="12" t="s">
        <v>391</v>
      </c>
      <c r="O247" s="12" t="s">
        <v>70</v>
      </c>
      <c r="P247" s="12" t="n"/>
      <c r="Q247" s="12" t="s">
        <v>26</v>
      </c>
    </row>
    <row customHeight="true" ht="20.25" outlineLevel="0" r="248">
      <c r="A248" s="23" t="n">
        <v>239</v>
      </c>
      <c r="B248" s="23" t="n">
        <v>90</v>
      </c>
      <c r="C248" s="12" t="s">
        <v>334</v>
      </c>
      <c r="D248" s="3" t="s">
        <v>492</v>
      </c>
      <c r="E248" s="12" t="n">
        <v>2010</v>
      </c>
      <c r="F248" s="23" t="s">
        <v>51</v>
      </c>
      <c r="G248" s="23" t="n"/>
      <c r="H248" s="23" t="n"/>
      <c r="I248" s="12" t="n"/>
      <c r="J248" s="12" t="s">
        <v>64</v>
      </c>
      <c r="K248" s="12" t="n"/>
      <c r="L248" s="12" t="s">
        <v>43</v>
      </c>
      <c r="M248" s="12" t="n"/>
      <c r="N248" s="12" t="s">
        <v>391</v>
      </c>
      <c r="O248" s="12" t="s">
        <v>70</v>
      </c>
      <c r="P248" s="12" t="n"/>
      <c r="Q248" s="12" t="s">
        <v>26</v>
      </c>
    </row>
    <row customHeight="true" hidden="false" ht="23.75" outlineLevel="0" r="249">
      <c r="A249" s="23" t="n">
        <v>240</v>
      </c>
      <c r="B249" s="12" t="n">
        <v>91</v>
      </c>
      <c r="C249" s="12" t="s">
        <v>334</v>
      </c>
      <c r="D249" s="3" t="s">
        <v>493</v>
      </c>
      <c r="E249" s="12" t="n">
        <v>2007</v>
      </c>
      <c r="F249" s="23" t="s">
        <v>494</v>
      </c>
      <c r="G249" s="23" t="n"/>
      <c r="H249" s="23" t="n"/>
      <c r="I249" s="12" t="n"/>
      <c r="J249" s="12" t="s">
        <v>24</v>
      </c>
      <c r="K249" s="12" t="n"/>
      <c r="L249" s="12" t="s">
        <v>391</v>
      </c>
      <c r="M249" s="12" t="n"/>
      <c r="N249" s="12" t="s">
        <v>100</v>
      </c>
      <c r="O249" s="12" t="n"/>
      <c r="P249" s="12" t="s">
        <v>26</v>
      </c>
      <c r="Q249" s="12" t="n"/>
    </row>
    <row customHeight="true" ht="20.25" outlineLevel="0" r="250">
      <c r="A250" s="23" t="n">
        <v>241</v>
      </c>
      <c r="B250" s="23" t="n">
        <v>92</v>
      </c>
      <c r="C250" s="12" t="s">
        <v>334</v>
      </c>
      <c r="D250" s="3" t="s">
        <v>495</v>
      </c>
      <c r="E250" s="12" t="n">
        <v>1984</v>
      </c>
      <c r="F250" s="23" t="s">
        <v>496</v>
      </c>
      <c r="G250" s="23" t="n"/>
      <c r="H250" s="23" t="s">
        <v>497</v>
      </c>
      <c r="I250" s="12" t="s">
        <v>485</v>
      </c>
      <c r="J250" s="12" t="n"/>
      <c r="K250" s="12" t="n"/>
      <c r="L250" s="12" t="s">
        <v>290</v>
      </c>
      <c r="M250" s="12" t="n"/>
      <c r="N250" s="12" t="s">
        <v>26</v>
      </c>
      <c r="O250" s="12" t="n"/>
      <c r="P250" s="12" t="s">
        <v>43</v>
      </c>
      <c r="Q250" s="12" t="n"/>
    </row>
    <row customHeight="true" ht="20.25" outlineLevel="0" r="251">
      <c r="A251" s="23" t="n">
        <v>242</v>
      </c>
      <c r="B251" s="12" t="n">
        <v>93</v>
      </c>
      <c r="C251" s="12" t="s">
        <v>334</v>
      </c>
      <c r="D251" s="3" t="s">
        <v>498</v>
      </c>
      <c r="E251" s="12" t="n">
        <v>1985</v>
      </c>
      <c r="F251" s="23" t="s">
        <v>499</v>
      </c>
      <c r="G251" s="23" t="n"/>
      <c r="H251" s="23" t="n"/>
      <c r="I251" s="12" t="s">
        <v>391</v>
      </c>
      <c r="J251" s="12" t="n"/>
      <c r="K251" s="12" t="s">
        <v>43</v>
      </c>
      <c r="L251" s="12" t="n"/>
      <c r="M251" s="12" t="n"/>
      <c r="N251" s="12" t="s">
        <v>61</v>
      </c>
      <c r="O251" s="12" t="n"/>
      <c r="P251" s="12" t="s">
        <v>26</v>
      </c>
      <c r="Q251" s="12" t="n"/>
    </row>
    <row customHeight="true" ht="20.25" outlineLevel="0" r="252">
      <c r="A252" s="23" t="n">
        <v>243</v>
      </c>
      <c r="B252" s="23" t="n">
        <v>94</v>
      </c>
      <c r="C252" s="12" t="s">
        <v>334</v>
      </c>
      <c r="D252" s="3" t="s">
        <v>500</v>
      </c>
      <c r="E252" s="12" t="n">
        <v>1986</v>
      </c>
      <c r="F252" s="23" t="s">
        <v>51</v>
      </c>
      <c r="G252" s="23" t="s">
        <v>501</v>
      </c>
      <c r="H252" s="23" t="s">
        <v>342</v>
      </c>
      <c r="I252" s="12" t="s">
        <v>502</v>
      </c>
      <c r="J252" s="12" t="n"/>
      <c r="K252" s="12" t="n"/>
      <c r="L252" s="12" t="n"/>
      <c r="M252" s="12" t="s">
        <v>503</v>
      </c>
      <c r="N252" s="12" t="n"/>
      <c r="O252" s="12" t="n"/>
      <c r="P252" s="12" t="n"/>
      <c r="Q252" s="12" t="s">
        <v>96</v>
      </c>
      <c r="S252" s="0" t="n"/>
      <c r="T252" s="0" t="n"/>
      <c r="U252" s="0" t="n"/>
    </row>
    <row customHeight="true" ht="20.25" outlineLevel="0" r="253">
      <c r="A253" s="23" t="n">
        <v>244</v>
      </c>
      <c r="B253" s="12" t="n">
        <v>95</v>
      </c>
      <c r="C253" s="12" t="s">
        <v>334</v>
      </c>
      <c r="D253" s="3" t="s">
        <v>504</v>
      </c>
      <c r="E253" s="12" t="n">
        <v>2008</v>
      </c>
      <c r="F253" s="23" t="s">
        <v>51</v>
      </c>
      <c r="G253" s="23" t="n"/>
      <c r="H253" s="23" t="n"/>
      <c r="I253" s="12" t="s">
        <v>505</v>
      </c>
      <c r="J253" s="12" t="n"/>
      <c r="K253" s="12" t="s">
        <v>239</v>
      </c>
      <c r="L253" s="12" t="n"/>
      <c r="M253" s="12" t="s">
        <v>391</v>
      </c>
      <c r="N253" s="12" t="n"/>
      <c r="O253" s="12" t="s">
        <v>26</v>
      </c>
      <c r="P253" s="12" t="n"/>
      <c r="Q253" s="12" t="n"/>
      <c r="S253" s="0" t="n"/>
      <c r="T253" s="0" t="n"/>
      <c r="U253" s="0" t="n"/>
    </row>
    <row customFormat="true" customHeight="true" ht="20.25" outlineLevel="0" r="254" s="26">
      <c r="A254" s="23" t="n">
        <v>245</v>
      </c>
      <c r="B254" s="23" t="n">
        <v>96</v>
      </c>
      <c r="C254" s="12" t="s">
        <v>334</v>
      </c>
      <c r="D254" s="3" t="s">
        <v>506</v>
      </c>
      <c r="E254" s="12" t="n">
        <v>2011</v>
      </c>
      <c r="F254" s="23" t="s">
        <v>78</v>
      </c>
      <c r="G254" s="23" t="n"/>
      <c r="H254" s="23" t="n"/>
      <c r="I254" s="12" t="s">
        <v>58</v>
      </c>
      <c r="J254" s="12" t="s">
        <v>24</v>
      </c>
      <c r="K254" s="12" t="n"/>
      <c r="L254" s="12" t="s">
        <v>100</v>
      </c>
      <c r="M254" s="12" t="n"/>
      <c r="N254" s="12" t="s">
        <v>391</v>
      </c>
      <c r="O254" s="12" t="n"/>
      <c r="P254" s="12" t="s">
        <v>26</v>
      </c>
      <c r="Q254" s="12" t="n"/>
      <c r="R254" s="4" t="n"/>
      <c r="S254" s="0" t="n"/>
      <c r="T254" s="0" t="n"/>
      <c r="U254" s="0" t="n"/>
    </row>
    <row customHeight="true" ht="20.25" outlineLevel="0" r="255">
      <c r="A255" s="23" t="n">
        <v>246</v>
      </c>
      <c r="B255" s="12" t="n">
        <v>97</v>
      </c>
      <c r="C255" s="12" t="s">
        <v>334</v>
      </c>
      <c r="D255" s="3" t="s">
        <v>507</v>
      </c>
      <c r="E255" s="12" t="n">
        <v>1986</v>
      </c>
      <c r="F255" s="23" t="s">
        <v>508</v>
      </c>
      <c r="G255" s="23" t="n"/>
      <c r="H255" s="23" t="n"/>
      <c r="I255" s="12" t="s">
        <v>489</v>
      </c>
      <c r="J255" s="12" t="n"/>
      <c r="K255" s="12" t="n"/>
      <c r="L255" s="12" t="s">
        <v>61</v>
      </c>
      <c r="M255" s="12" t="n"/>
      <c r="N255" s="12" t="s">
        <v>26</v>
      </c>
      <c r="O255" s="12" t="n"/>
      <c r="P255" s="12" t="s">
        <v>43</v>
      </c>
      <c r="Q255" s="12" t="n"/>
      <c r="S255" s="0" t="n"/>
      <c r="T255" s="0" t="n"/>
      <c r="U255" s="0" t="n"/>
    </row>
    <row customHeight="true" ht="20.25" outlineLevel="0" r="256">
      <c r="A256" s="23" t="n">
        <v>247</v>
      </c>
      <c r="B256" s="23" t="n">
        <v>98</v>
      </c>
      <c r="C256" s="12" t="s">
        <v>334</v>
      </c>
      <c r="D256" s="3" t="s">
        <v>509</v>
      </c>
      <c r="E256" s="12" t="n">
        <v>1981</v>
      </c>
      <c r="F256" s="23" t="s">
        <v>510</v>
      </c>
      <c r="G256" s="23" t="n"/>
      <c r="H256" s="12" t="s">
        <v>391</v>
      </c>
      <c r="I256" s="12" t="s">
        <v>86</v>
      </c>
      <c r="J256" s="12" t="n"/>
      <c r="K256" s="12" t="s">
        <v>26</v>
      </c>
      <c r="L256" s="12" t="n"/>
      <c r="M256" s="12" t="s">
        <v>143</v>
      </c>
      <c r="N256" s="12" t="n"/>
      <c r="O256" s="12" t="n"/>
      <c r="P256" s="12" t="s">
        <v>391</v>
      </c>
      <c r="Q256" s="12" t="n"/>
      <c r="S256" s="0" t="n"/>
      <c r="T256" s="0" t="n"/>
      <c r="U256" s="0" t="n"/>
    </row>
    <row customHeight="true" ht="20.25" outlineLevel="0" r="257">
      <c r="A257" s="23" t="n">
        <v>248</v>
      </c>
      <c r="B257" s="12" t="n">
        <v>99</v>
      </c>
      <c r="C257" s="12" t="s">
        <v>334</v>
      </c>
      <c r="D257" s="3" t="s">
        <v>511</v>
      </c>
      <c r="E257" s="12" t="n">
        <v>1981</v>
      </c>
      <c r="F257" s="23" t="s">
        <v>217</v>
      </c>
      <c r="G257" s="23" t="n"/>
      <c r="H257" s="12" t="s">
        <v>489</v>
      </c>
      <c r="I257" s="12" t="n"/>
      <c r="J257" s="12" t="n"/>
      <c r="K257" s="12" t="n"/>
      <c r="L257" s="12" t="s">
        <v>61</v>
      </c>
      <c r="M257" s="12" t="n"/>
      <c r="N257" s="12" t="s">
        <v>26</v>
      </c>
      <c r="O257" s="12" t="n"/>
      <c r="P257" s="12" t="s">
        <v>43</v>
      </c>
      <c r="Q257" s="12" t="n"/>
    </row>
    <row customHeight="true" ht="20.25" outlineLevel="0" r="258">
      <c r="A258" s="23" t="n">
        <v>249</v>
      </c>
      <c r="B258" s="23" t="n">
        <v>100</v>
      </c>
      <c r="C258" s="12" t="s">
        <v>334</v>
      </c>
      <c r="D258" s="3" t="s">
        <v>512</v>
      </c>
      <c r="E258" s="12" t="n">
        <v>1982</v>
      </c>
      <c r="F258" s="23" t="s">
        <v>440</v>
      </c>
      <c r="G258" s="23" t="n"/>
      <c r="H258" s="23" t="s">
        <v>489</v>
      </c>
      <c r="I258" s="12" t="n"/>
      <c r="J258" s="12" t="n"/>
      <c r="K258" s="12" t="s">
        <v>100</v>
      </c>
      <c r="L258" s="12" t="n"/>
      <c r="M258" s="12" t="s">
        <v>43</v>
      </c>
      <c r="N258" s="12" t="n"/>
      <c r="O258" s="12" t="s">
        <v>26</v>
      </c>
      <c r="P258" s="12" t="n"/>
      <c r="Q258" s="12" t="s">
        <v>391</v>
      </c>
    </row>
    <row customHeight="true" ht="20.25" outlineLevel="0" r="259">
      <c r="A259" s="23" t="n">
        <v>250</v>
      </c>
      <c r="B259" s="12" t="n">
        <v>101</v>
      </c>
      <c r="C259" s="12" t="s">
        <v>334</v>
      </c>
      <c r="D259" s="3" t="s">
        <v>513</v>
      </c>
      <c r="E259" s="12" t="n">
        <v>1982</v>
      </c>
      <c r="F259" s="23" t="s">
        <v>514</v>
      </c>
      <c r="G259" s="23" t="n"/>
      <c r="H259" s="12" t="s">
        <v>391</v>
      </c>
      <c r="I259" s="12" t="n"/>
      <c r="J259" s="12" t="s">
        <v>24</v>
      </c>
      <c r="K259" s="12" t="n"/>
      <c r="L259" s="12" t="s">
        <v>61</v>
      </c>
      <c r="M259" s="12" t="n"/>
      <c r="N259" s="12" t="s">
        <v>26</v>
      </c>
      <c r="O259" s="12" t="n"/>
      <c r="P259" s="12" t="s">
        <v>391</v>
      </c>
      <c r="Q259" s="12" t="n"/>
    </row>
    <row customHeight="true" ht="20.25" outlineLevel="0" r="260">
      <c r="A260" s="23" t="n">
        <v>251</v>
      </c>
      <c r="B260" s="23" t="n">
        <v>102</v>
      </c>
      <c r="C260" s="12" t="s">
        <v>334</v>
      </c>
      <c r="D260" s="3" t="s">
        <v>515</v>
      </c>
      <c r="E260" s="12" t="n">
        <v>1984</v>
      </c>
      <c r="F260" s="23" t="s">
        <v>516</v>
      </c>
      <c r="G260" s="23" t="n"/>
      <c r="H260" s="23" t="n"/>
      <c r="I260" s="12" t="s">
        <v>489</v>
      </c>
      <c r="J260" s="12" t="n"/>
      <c r="K260" s="12" t="s">
        <v>61</v>
      </c>
      <c r="L260" s="12" t="n"/>
      <c r="M260" s="12" t="n"/>
      <c r="N260" s="12" t="s">
        <v>26</v>
      </c>
      <c r="O260" s="12" t="n"/>
      <c r="P260" s="12" t="s">
        <v>43</v>
      </c>
      <c r="Q260" s="12" t="n"/>
    </row>
    <row customHeight="true" ht="20.25" outlineLevel="0" r="261">
      <c r="A261" s="23" t="n">
        <v>252</v>
      </c>
      <c r="B261" s="12" t="n">
        <v>103</v>
      </c>
      <c r="C261" s="12" t="s">
        <v>334</v>
      </c>
      <c r="D261" s="3" t="s">
        <v>517</v>
      </c>
      <c r="E261" s="12" t="n">
        <v>1986</v>
      </c>
      <c r="F261" s="23" t="s">
        <v>518</v>
      </c>
      <c r="G261" s="23" t="n"/>
      <c r="H261" s="23" t="n"/>
      <c r="I261" s="12" t="s">
        <v>489</v>
      </c>
      <c r="J261" s="12" t="n"/>
      <c r="K261" s="12" t="n"/>
      <c r="L261" s="12" t="s">
        <v>61</v>
      </c>
      <c r="M261" s="12" t="n"/>
      <c r="N261" s="12" t="s">
        <v>26</v>
      </c>
      <c r="O261" s="12" t="n"/>
      <c r="P261" s="12" t="s">
        <v>43</v>
      </c>
      <c r="Q261" s="12" t="n"/>
    </row>
    <row customHeight="true" ht="20.25" outlineLevel="0" r="262">
      <c r="A262" s="23" t="n">
        <v>253</v>
      </c>
      <c r="B262" s="23" t="n">
        <v>104</v>
      </c>
      <c r="C262" s="12" t="s">
        <v>334</v>
      </c>
      <c r="D262" s="3" t="s">
        <v>519</v>
      </c>
      <c r="E262" s="12" t="n">
        <v>2000</v>
      </c>
      <c r="F262" s="23" t="s">
        <v>341</v>
      </c>
      <c r="G262" s="23" t="n"/>
      <c r="H262" s="23" t="s">
        <v>520</v>
      </c>
      <c r="I262" s="12" t="n"/>
      <c r="J262" s="12" t="s">
        <v>54</v>
      </c>
      <c r="K262" s="12" t="n"/>
      <c r="L262" s="12" t="s">
        <v>43</v>
      </c>
      <c r="M262" s="12" t="n"/>
      <c r="N262" s="12" t="s">
        <v>249</v>
      </c>
      <c r="O262" s="12" t="n"/>
      <c r="P262" s="12" t="s">
        <v>143</v>
      </c>
      <c r="Q262" s="12" t="n"/>
    </row>
    <row customHeight="true" ht="20.25" outlineLevel="0" r="263">
      <c r="A263" s="23" t="n">
        <v>254</v>
      </c>
      <c r="B263" s="12" t="n">
        <v>105</v>
      </c>
      <c r="C263" s="12" t="s">
        <v>334</v>
      </c>
      <c r="D263" s="3" t="s">
        <v>521</v>
      </c>
      <c r="E263" s="12" t="n">
        <v>1989</v>
      </c>
      <c r="F263" s="23" t="s">
        <v>522</v>
      </c>
      <c r="G263" s="23" t="n"/>
      <c r="H263" s="23" t="n"/>
      <c r="I263" s="23" t="n"/>
      <c r="J263" s="12" t="s">
        <v>391</v>
      </c>
      <c r="K263" s="12" t="n"/>
      <c r="L263" s="12" t="s">
        <v>61</v>
      </c>
      <c r="M263" s="12" t="n"/>
      <c r="N263" s="12" t="s">
        <v>26</v>
      </c>
      <c r="O263" s="12" t="n"/>
      <c r="P263" s="12" t="s">
        <v>43</v>
      </c>
      <c r="Q263" s="12" t="n"/>
    </row>
    <row customHeight="true" ht="20.25" outlineLevel="0" r="264">
      <c r="A264" s="23" t="n">
        <v>255</v>
      </c>
      <c r="B264" s="23" t="n">
        <v>106</v>
      </c>
      <c r="C264" s="12" t="s">
        <v>334</v>
      </c>
      <c r="D264" s="3" t="s">
        <v>523</v>
      </c>
      <c r="E264" s="12" t="n">
        <v>1984</v>
      </c>
      <c r="F264" s="23" t="s">
        <v>440</v>
      </c>
      <c r="G264" s="23" t="n"/>
      <c r="H264" s="23" t="n"/>
      <c r="I264" s="12" t="s">
        <v>489</v>
      </c>
      <c r="J264" s="12" t="n"/>
      <c r="K264" s="12" t="s">
        <v>43</v>
      </c>
      <c r="L264" s="12" t="n"/>
      <c r="M264" s="12" t="s">
        <v>26</v>
      </c>
      <c r="N264" s="12" t="n"/>
      <c r="O264" s="12" t="s">
        <v>61</v>
      </c>
      <c r="P264" s="12" t="n"/>
      <c r="Q264" s="12" t="n"/>
    </row>
    <row customHeight="true" ht="20.25" outlineLevel="0" r="265">
      <c r="A265" s="23" t="n">
        <v>256</v>
      </c>
      <c r="B265" s="12" t="n">
        <v>107</v>
      </c>
      <c r="C265" s="12" t="s">
        <v>334</v>
      </c>
      <c r="D265" s="3" t="s">
        <v>524</v>
      </c>
      <c r="E265" s="12" t="n">
        <v>2008</v>
      </c>
      <c r="F265" s="23" t="s">
        <v>76</v>
      </c>
      <c r="G265" s="23" t="n"/>
      <c r="H265" s="23" t="n"/>
      <c r="I265" s="23" t="n"/>
      <c r="J265" s="12" t="n"/>
      <c r="K265" s="12" t="s">
        <v>43</v>
      </c>
      <c r="L265" s="12" t="n"/>
      <c r="M265" s="12" t="s">
        <v>391</v>
      </c>
      <c r="N265" s="12" t="s">
        <v>100</v>
      </c>
      <c r="O265" s="12" t="n"/>
      <c r="P265" s="12" t="s">
        <v>26</v>
      </c>
      <c r="Q265" s="12" t="n"/>
    </row>
    <row customHeight="true" ht="20.25" outlineLevel="0" r="266">
      <c r="A266" s="23" t="n">
        <v>257</v>
      </c>
      <c r="B266" s="23" t="n">
        <v>108</v>
      </c>
      <c r="C266" s="12" t="s">
        <v>334</v>
      </c>
      <c r="D266" s="3" t="s">
        <v>525</v>
      </c>
      <c r="E266" s="12" t="n">
        <v>1984</v>
      </c>
      <c r="F266" s="23" t="s">
        <v>526</v>
      </c>
      <c r="G266" s="23" t="n"/>
      <c r="H266" s="12" t="s">
        <v>391</v>
      </c>
      <c r="I266" s="23" t="n"/>
      <c r="J266" s="12" t="s">
        <v>61</v>
      </c>
      <c r="K266" s="12" t="n"/>
      <c r="L266" s="12" t="s">
        <v>43</v>
      </c>
      <c r="M266" s="12" t="n"/>
      <c r="N266" s="12" t="s">
        <v>26</v>
      </c>
      <c r="O266" s="12" t="n"/>
      <c r="P266" s="12" t="s">
        <v>391</v>
      </c>
      <c r="Q266" s="12" t="n"/>
    </row>
    <row customHeight="true" ht="20.25" outlineLevel="0" r="267">
      <c r="A267" s="23" t="n">
        <v>258</v>
      </c>
      <c r="B267" s="12" t="n">
        <v>109</v>
      </c>
      <c r="C267" s="12" t="s">
        <v>334</v>
      </c>
      <c r="D267" s="3" t="s">
        <v>527</v>
      </c>
      <c r="E267" s="12" t="n">
        <v>1984</v>
      </c>
      <c r="F267" s="23" t="s">
        <v>528</v>
      </c>
      <c r="G267" s="23" t="n"/>
      <c r="H267" s="23" t="n"/>
      <c r="I267" s="12" t="s">
        <v>489</v>
      </c>
      <c r="J267" s="12" t="n"/>
      <c r="K267" s="12" t="s">
        <v>43</v>
      </c>
      <c r="L267" s="12" t="n"/>
      <c r="M267" s="12" t="s">
        <v>26</v>
      </c>
      <c r="N267" s="12" t="n"/>
      <c r="O267" s="12" t="s">
        <v>61</v>
      </c>
      <c r="P267" s="12" t="n"/>
      <c r="Q267" s="12" t="n"/>
    </row>
    <row customHeight="true" ht="20.25" outlineLevel="0" r="268">
      <c r="A268" s="23" t="n">
        <v>259</v>
      </c>
      <c r="B268" s="23" t="n">
        <v>110</v>
      </c>
      <c r="C268" s="12" t="s">
        <v>334</v>
      </c>
      <c r="D268" s="3" t="s">
        <v>529</v>
      </c>
      <c r="E268" s="12" t="n">
        <v>1983</v>
      </c>
      <c r="F268" s="23" t="s">
        <v>530</v>
      </c>
      <c r="G268" s="23" t="n"/>
      <c r="H268" s="12" t="s">
        <v>489</v>
      </c>
      <c r="I268" s="12" t="n"/>
      <c r="J268" s="12" t="n"/>
      <c r="K268" s="12" t="s">
        <v>61</v>
      </c>
      <c r="L268" s="12" t="n"/>
      <c r="M268" s="12" t="s">
        <v>26</v>
      </c>
      <c r="N268" s="12" t="n"/>
      <c r="O268" s="12" t="s">
        <v>43</v>
      </c>
      <c r="P268" s="12" t="n"/>
      <c r="Q268" s="12" t="s">
        <v>27</v>
      </c>
    </row>
    <row customHeight="true" ht="20.25" outlineLevel="0" r="269">
      <c r="A269" s="23" t="n">
        <v>260</v>
      </c>
      <c r="B269" s="12" t="n">
        <v>111</v>
      </c>
      <c r="C269" s="12" t="s">
        <v>334</v>
      </c>
      <c r="D269" s="3" t="s">
        <v>531</v>
      </c>
      <c r="E269" s="12" t="n">
        <v>2009</v>
      </c>
      <c r="F269" s="23" t="s">
        <v>51</v>
      </c>
      <c r="G269" s="23" t="n"/>
      <c r="H269" s="23" t="n"/>
      <c r="I269" s="23" t="s">
        <v>532</v>
      </c>
      <c r="J269" s="12" t="n"/>
      <c r="K269" s="12" t="s">
        <v>43</v>
      </c>
      <c r="L269" s="12" t="n"/>
      <c r="M269" s="12" t="s">
        <v>391</v>
      </c>
      <c r="N269" s="12" t="s">
        <v>100</v>
      </c>
      <c r="O269" s="12" t="n"/>
      <c r="P269" s="12" t="s">
        <v>26</v>
      </c>
      <c r="Q269" s="12" t="n"/>
    </row>
    <row customHeight="true" ht="20.25" outlineLevel="0" r="270">
      <c r="A270" s="23" t="n">
        <v>261</v>
      </c>
      <c r="B270" s="23" t="n">
        <v>112</v>
      </c>
      <c r="C270" s="12" t="s">
        <v>334</v>
      </c>
      <c r="D270" s="3" t="s">
        <v>533</v>
      </c>
      <c r="E270" s="12" t="n">
        <v>2018</v>
      </c>
      <c r="F270" s="23" t="s">
        <v>51</v>
      </c>
      <c r="G270" s="23" t="n"/>
      <c r="H270" s="23" t="n"/>
      <c r="I270" s="23" t="n"/>
      <c r="J270" s="12" t="n"/>
      <c r="K270" s="12" t="s">
        <v>43</v>
      </c>
      <c r="L270" s="12" t="n"/>
      <c r="M270" s="12" t="s">
        <v>53</v>
      </c>
      <c r="N270" s="12" t="n"/>
      <c r="O270" s="12" t="s">
        <v>54</v>
      </c>
      <c r="P270" s="12" t="s">
        <v>391</v>
      </c>
      <c r="Q270" s="12" t="n"/>
    </row>
    <row customHeight="true" ht="20.25" outlineLevel="0" r="271">
      <c r="A271" s="23" t="n">
        <v>262</v>
      </c>
      <c r="B271" s="12" t="n">
        <v>113</v>
      </c>
      <c r="C271" s="12" t="s">
        <v>334</v>
      </c>
      <c r="D271" s="3" t="s">
        <v>534</v>
      </c>
      <c r="E271" s="12" t="n">
        <v>2016</v>
      </c>
      <c r="F271" s="23" t="s">
        <v>51</v>
      </c>
      <c r="G271" s="23" t="n"/>
      <c r="H271" s="23" t="n"/>
      <c r="I271" s="23" t="n"/>
      <c r="J271" s="12" t="n"/>
      <c r="K271" s="12" t="s">
        <v>43</v>
      </c>
      <c r="L271" s="12" t="s">
        <v>53</v>
      </c>
      <c r="M271" s="12" t="n"/>
      <c r="N271" s="12" t="s">
        <v>54</v>
      </c>
      <c r="O271" s="12" t="n"/>
      <c r="P271" s="12" t="s">
        <v>391</v>
      </c>
      <c r="Q271" s="12" t="s">
        <v>26</v>
      </c>
    </row>
    <row customHeight="true" ht="20.25" outlineLevel="0" r="272">
      <c r="A272" s="23" t="n">
        <v>263</v>
      </c>
      <c r="B272" s="23" t="n">
        <v>114</v>
      </c>
      <c r="C272" s="12" t="s">
        <v>334</v>
      </c>
      <c r="D272" s="3" t="s">
        <v>535</v>
      </c>
      <c r="E272" s="12" t="n">
        <v>2016</v>
      </c>
      <c r="F272" s="23" t="s">
        <v>51</v>
      </c>
      <c r="G272" s="23" t="n"/>
      <c r="H272" s="23" t="n"/>
      <c r="I272" s="23" t="n"/>
      <c r="J272" s="12" t="n"/>
      <c r="K272" s="12" t="s">
        <v>43</v>
      </c>
      <c r="L272" s="12" t="s">
        <v>53</v>
      </c>
      <c r="M272" s="12" t="n"/>
      <c r="N272" s="12" t="s">
        <v>54</v>
      </c>
      <c r="O272" s="12" t="n"/>
      <c r="P272" s="12" t="s">
        <v>391</v>
      </c>
      <c r="Q272" s="12" t="s">
        <v>26</v>
      </c>
    </row>
    <row customHeight="true" ht="20.25" outlineLevel="0" r="273">
      <c r="A273" s="23" t="n">
        <v>264</v>
      </c>
      <c r="B273" s="12" t="n">
        <v>115</v>
      </c>
      <c r="C273" s="12" t="s">
        <v>334</v>
      </c>
      <c r="D273" s="3" t="s">
        <v>536</v>
      </c>
      <c r="E273" s="12" t="n">
        <v>2017</v>
      </c>
      <c r="F273" s="23" t="s">
        <v>51</v>
      </c>
      <c r="G273" s="23" t="n"/>
      <c r="H273" s="23" t="n"/>
      <c r="I273" s="23" t="n"/>
      <c r="J273" s="12" t="n"/>
      <c r="K273" s="12" t="s">
        <v>43</v>
      </c>
      <c r="L273" s="12" t="n"/>
      <c r="M273" s="12" t="s">
        <v>53</v>
      </c>
      <c r="N273" s="12" t="s">
        <v>54</v>
      </c>
      <c r="O273" s="12" t="n"/>
      <c r="P273" s="12" t="s">
        <v>391</v>
      </c>
      <c r="Q273" s="12" t="n"/>
    </row>
    <row customHeight="true" ht="20.25" outlineLevel="0" r="274">
      <c r="A274" s="23" t="n">
        <v>265</v>
      </c>
      <c r="B274" s="23" t="n">
        <v>116</v>
      </c>
      <c r="C274" s="12" t="s">
        <v>334</v>
      </c>
      <c r="D274" s="3" t="s">
        <v>537</v>
      </c>
      <c r="E274" s="12" t="n">
        <v>2010</v>
      </c>
      <c r="F274" s="23" t="s">
        <v>51</v>
      </c>
      <c r="G274" s="23" t="n"/>
      <c r="H274" s="23" t="n"/>
      <c r="I274" s="23" t="s">
        <v>532</v>
      </c>
      <c r="J274" s="12" t="s">
        <v>64</v>
      </c>
      <c r="K274" s="12" t="n"/>
      <c r="L274" s="12" t="s">
        <v>43</v>
      </c>
      <c r="M274" s="12" t="n"/>
      <c r="N274" s="12" t="s">
        <v>391</v>
      </c>
      <c r="O274" s="12" t="s">
        <v>70</v>
      </c>
      <c r="P274" s="12" t="n"/>
      <c r="Q274" s="12" t="s">
        <v>249</v>
      </c>
    </row>
    <row customHeight="true" ht="20.25" outlineLevel="0" r="275">
      <c r="A275" s="23" t="n">
        <v>266</v>
      </c>
      <c r="B275" s="12" t="n">
        <v>117</v>
      </c>
      <c r="C275" s="12" t="s">
        <v>334</v>
      </c>
      <c r="D275" s="3" t="s">
        <v>538</v>
      </c>
      <c r="E275" s="12" t="n">
        <v>2010</v>
      </c>
      <c r="F275" s="23" t="s">
        <v>51</v>
      </c>
      <c r="G275" s="23" t="n"/>
      <c r="H275" s="23" t="n"/>
      <c r="I275" s="23" t="s">
        <v>539</v>
      </c>
      <c r="J275" s="12" t="s">
        <v>64</v>
      </c>
      <c r="K275" s="12" t="n"/>
      <c r="L275" s="12" t="s">
        <v>43</v>
      </c>
      <c r="M275" s="12" t="n"/>
      <c r="N275" s="12" t="s">
        <v>391</v>
      </c>
      <c r="O275" s="12" t="s">
        <v>70</v>
      </c>
      <c r="P275" s="12" t="n"/>
      <c r="Q275" s="12" t="s">
        <v>26</v>
      </c>
    </row>
    <row customHeight="true" ht="20.25" outlineLevel="0" r="276">
      <c r="A276" s="23" t="n">
        <v>267</v>
      </c>
      <c r="B276" s="23" t="n">
        <v>118</v>
      </c>
      <c r="C276" s="12" t="s">
        <v>334</v>
      </c>
      <c r="D276" s="3" t="s">
        <v>540</v>
      </c>
      <c r="E276" s="12" t="n">
        <v>2011</v>
      </c>
      <c r="F276" s="23" t="s">
        <v>51</v>
      </c>
      <c r="G276" s="23" t="n"/>
      <c r="H276" s="23" t="n"/>
      <c r="I276" s="23" t="s">
        <v>541</v>
      </c>
      <c r="J276" s="12" t="s">
        <v>339</v>
      </c>
      <c r="K276" s="12" t="n"/>
      <c r="L276" s="12" t="s">
        <v>64</v>
      </c>
      <c r="M276" s="12" t="n"/>
      <c r="N276" s="12" t="s">
        <v>391</v>
      </c>
      <c r="O276" s="12" t="n"/>
      <c r="P276" s="12" t="s">
        <v>249</v>
      </c>
      <c r="Q276" s="12" t="n"/>
    </row>
    <row customHeight="true" ht="20.25" outlineLevel="0" r="277">
      <c r="A277" s="23" t="n">
        <v>268</v>
      </c>
      <c r="B277" s="12" t="n">
        <v>119</v>
      </c>
      <c r="C277" s="12" t="s">
        <v>334</v>
      </c>
      <c r="D277" s="3" t="s">
        <v>542</v>
      </c>
      <c r="E277" s="12" t="n">
        <v>2011</v>
      </c>
      <c r="F277" s="23" t="s">
        <v>51</v>
      </c>
      <c r="G277" s="23" t="n"/>
      <c r="H277" s="23" t="n"/>
      <c r="I277" s="23" t="s">
        <v>543</v>
      </c>
      <c r="J277" s="12" t="s">
        <v>24</v>
      </c>
      <c r="K277" s="12" t="n"/>
      <c r="L277" s="12" t="s">
        <v>100</v>
      </c>
      <c r="M277" s="12" t="n"/>
      <c r="N277" s="12" t="s">
        <v>391</v>
      </c>
      <c r="O277" s="12" t="n"/>
      <c r="P277" s="12" t="s">
        <v>249</v>
      </c>
      <c r="Q277" s="12" t="n"/>
    </row>
    <row customHeight="true" ht="20.25" outlineLevel="0" r="278">
      <c r="A278" s="23" t="n">
        <v>269</v>
      </c>
      <c r="B278" s="23" t="n">
        <v>120</v>
      </c>
      <c r="C278" s="12" t="s">
        <v>334</v>
      </c>
      <c r="D278" s="3" t="s">
        <v>544</v>
      </c>
      <c r="E278" s="12" t="n">
        <v>2004</v>
      </c>
      <c r="F278" s="23" t="s">
        <v>63</v>
      </c>
      <c r="G278" s="23" t="n"/>
      <c r="H278" s="23" t="s">
        <v>545</v>
      </c>
      <c r="I278" s="23" t="n"/>
      <c r="J278" s="12" t="s">
        <v>53</v>
      </c>
      <c r="K278" s="12" t="n"/>
      <c r="L278" s="12" t="s">
        <v>391</v>
      </c>
      <c r="M278" s="12" t="n"/>
      <c r="N278" s="12" t="s">
        <v>249</v>
      </c>
      <c r="O278" s="12" t="n"/>
      <c r="P278" s="12" t="s">
        <v>546</v>
      </c>
      <c r="Q278" s="12" t="n"/>
    </row>
    <row customHeight="true" ht="20.25" outlineLevel="0" r="279">
      <c r="A279" s="23" t="n">
        <v>270</v>
      </c>
      <c r="B279" s="12" t="n">
        <v>121</v>
      </c>
      <c r="C279" s="12" t="s">
        <v>334</v>
      </c>
      <c r="D279" s="3" t="s">
        <v>547</v>
      </c>
      <c r="E279" s="12" t="n">
        <v>2008</v>
      </c>
      <c r="F279" s="23" t="s">
        <v>76</v>
      </c>
      <c r="G279" s="23" t="s">
        <v>497</v>
      </c>
      <c r="H279" s="23" t="n"/>
      <c r="I279" s="23" t="n"/>
      <c r="J279" s="12" t="n"/>
      <c r="K279" s="12" t="s">
        <v>43</v>
      </c>
      <c r="L279" s="12" t="n"/>
      <c r="M279" s="12" t="s">
        <v>391</v>
      </c>
      <c r="N279" s="12" t="s">
        <v>100</v>
      </c>
      <c r="O279" s="12" t="n"/>
      <c r="P279" s="12" t="s">
        <v>26</v>
      </c>
      <c r="Q279" s="12" t="n"/>
    </row>
    <row customHeight="true" ht="20.25" outlineLevel="0" r="280">
      <c r="A280" s="23" t="n">
        <v>271</v>
      </c>
      <c r="B280" s="23" t="n">
        <v>122</v>
      </c>
      <c r="C280" s="12" t="s">
        <v>334</v>
      </c>
      <c r="D280" s="3" t="s">
        <v>548</v>
      </c>
      <c r="E280" s="12" t="n">
        <v>1962</v>
      </c>
      <c r="F280" s="23" t="s">
        <v>528</v>
      </c>
      <c r="G280" s="23" t="n"/>
      <c r="H280" s="23" t="s">
        <v>549</v>
      </c>
      <c r="I280" s="12" t="s">
        <v>61</v>
      </c>
      <c r="J280" s="12" t="n"/>
      <c r="K280" s="12" t="n"/>
      <c r="L280" s="12" t="n"/>
      <c r="M280" s="12" t="s">
        <v>27</v>
      </c>
      <c r="N280" s="12" t="n"/>
      <c r="O280" s="12" t="n"/>
      <c r="P280" s="12" t="n"/>
      <c r="Q280" s="12" t="s">
        <v>249</v>
      </c>
    </row>
    <row customHeight="true" ht="20.25" outlineLevel="0" r="281">
      <c r="A281" s="23" t="n">
        <v>272</v>
      </c>
      <c r="B281" s="12" t="n">
        <v>123</v>
      </c>
      <c r="C281" s="12" t="s">
        <v>334</v>
      </c>
      <c r="D281" s="3" t="s">
        <v>550</v>
      </c>
      <c r="E281" s="12" t="n">
        <v>1964</v>
      </c>
      <c r="F281" s="23" t="s">
        <v>551</v>
      </c>
      <c r="G281" s="23" t="n"/>
      <c r="H281" s="23" t="s">
        <v>147</v>
      </c>
      <c r="I281" s="12" t="s">
        <v>552</v>
      </c>
      <c r="J281" s="12" t="n"/>
      <c r="K281" s="12" t="n"/>
      <c r="L281" s="12" t="s">
        <v>96</v>
      </c>
      <c r="M281" s="12" t="n"/>
      <c r="N281" s="12" t="n"/>
      <c r="O281" s="12" t="n"/>
      <c r="P281" s="12" t="n"/>
      <c r="Q281" s="12" t="n"/>
    </row>
    <row customHeight="true" ht="20.25" outlineLevel="0" r="282">
      <c r="A282" s="23" t="n">
        <v>273</v>
      </c>
      <c r="B282" s="23" t="n">
        <v>124</v>
      </c>
      <c r="C282" s="12" t="s">
        <v>334</v>
      </c>
      <c r="D282" s="3" t="s">
        <v>553</v>
      </c>
      <c r="E282" s="12" t="n">
        <v>1986</v>
      </c>
      <c r="F282" s="23" t="s">
        <v>554</v>
      </c>
      <c r="G282" s="23" t="n"/>
      <c r="H282" s="23" t="n"/>
      <c r="I282" s="12" t="s">
        <v>485</v>
      </c>
      <c r="J282" s="12" t="n"/>
      <c r="K282" s="12" t="s">
        <v>43</v>
      </c>
      <c r="L282" s="12" t="n"/>
      <c r="M282" s="12" t="s">
        <v>26</v>
      </c>
      <c r="N282" s="12" t="n"/>
      <c r="O282" s="12" t="s">
        <v>27</v>
      </c>
      <c r="P282" s="12" t="n"/>
      <c r="Q282" s="12" t="s">
        <v>61</v>
      </c>
    </row>
    <row customHeight="true" ht="20.25" outlineLevel="0" r="283">
      <c r="A283" s="23" t="n">
        <v>274</v>
      </c>
      <c r="B283" s="12" t="n">
        <v>125</v>
      </c>
      <c r="C283" s="12" t="s">
        <v>334</v>
      </c>
      <c r="D283" s="3" t="s">
        <v>555</v>
      </c>
      <c r="E283" s="12" t="n">
        <v>1962</v>
      </c>
      <c r="F283" s="23" t="s">
        <v>556</v>
      </c>
      <c r="G283" s="23" t="n"/>
      <c r="H283" s="23" t="s">
        <v>557</v>
      </c>
      <c r="I283" s="23" t="n"/>
      <c r="J283" s="12" t="n"/>
      <c r="K283" s="12" t="s">
        <v>96</v>
      </c>
      <c r="L283" s="12" t="n"/>
      <c r="M283" s="12" t="n"/>
      <c r="N283" s="12" t="n"/>
      <c r="O283" s="12" t="n"/>
      <c r="P283" s="12" t="s">
        <v>61</v>
      </c>
      <c r="Q283" s="12" t="n"/>
    </row>
    <row customHeight="true" ht="20.25" outlineLevel="0" r="284">
      <c r="A284" s="23" t="n">
        <v>275</v>
      </c>
      <c r="B284" s="23" t="n">
        <v>126</v>
      </c>
      <c r="C284" s="12" t="s">
        <v>334</v>
      </c>
      <c r="D284" s="3" t="s">
        <v>558</v>
      </c>
      <c r="E284" s="12" t="n">
        <v>1963</v>
      </c>
      <c r="F284" s="23" t="s">
        <v>559</v>
      </c>
      <c r="G284" s="23" t="n"/>
      <c r="H284" s="23" t="n"/>
      <c r="I284" s="12" t="s">
        <v>27</v>
      </c>
      <c r="J284" s="12" t="n"/>
      <c r="K284" s="12" t="s">
        <v>61</v>
      </c>
      <c r="L284" s="12" t="n"/>
      <c r="M284" s="12" t="s">
        <v>43</v>
      </c>
      <c r="N284" s="12" t="n"/>
      <c r="O284" s="12" t="s">
        <v>26</v>
      </c>
      <c r="P284" s="12" t="n"/>
      <c r="Q284" s="12" t="n"/>
    </row>
    <row customHeight="true" ht="20.25" outlineLevel="0" r="285">
      <c r="A285" s="23" t="n">
        <v>276</v>
      </c>
      <c r="B285" s="12" t="n">
        <v>127</v>
      </c>
      <c r="C285" s="12" t="s">
        <v>334</v>
      </c>
      <c r="D285" s="3" t="s">
        <v>560</v>
      </c>
      <c r="E285" s="12" t="n">
        <v>1963</v>
      </c>
      <c r="F285" s="23" t="s">
        <v>51</v>
      </c>
      <c r="G285" s="23" t="n"/>
      <c r="H285" s="23" t="n"/>
      <c r="I285" s="12" t="s">
        <v>561</v>
      </c>
      <c r="J285" s="12" t="n"/>
      <c r="K285" s="12" t="s">
        <v>26</v>
      </c>
      <c r="L285" s="12" t="n"/>
      <c r="M285" s="12" t="s">
        <v>43</v>
      </c>
      <c r="N285" s="12" t="n"/>
      <c r="O285" s="12" t="s">
        <v>27</v>
      </c>
      <c r="P285" s="12" t="n"/>
      <c r="Q285" s="12" t="n"/>
    </row>
    <row customHeight="true" ht="20.25" outlineLevel="0" r="286">
      <c r="A286" s="23" t="n">
        <v>277</v>
      </c>
      <c r="B286" s="23" t="n">
        <v>128</v>
      </c>
      <c r="C286" s="12" t="s">
        <v>334</v>
      </c>
      <c r="D286" s="3" t="s">
        <v>562</v>
      </c>
      <c r="E286" s="12" t="n">
        <v>1966</v>
      </c>
      <c r="F286" s="23" t="s">
        <v>563</v>
      </c>
      <c r="G286" s="23" t="n"/>
      <c r="H286" s="23" t="n"/>
      <c r="I286" s="12" t="s">
        <v>564</v>
      </c>
      <c r="J286" s="12" t="n"/>
      <c r="K286" s="12" t="s">
        <v>43</v>
      </c>
      <c r="L286" s="12" t="n"/>
      <c r="M286" s="12" t="s">
        <v>26</v>
      </c>
      <c r="N286" s="12" t="n"/>
      <c r="O286" s="12" t="s">
        <v>27</v>
      </c>
      <c r="P286" s="12" t="n"/>
      <c r="Q286" s="12" t="n"/>
    </row>
    <row customHeight="true" ht="20.25" outlineLevel="0" r="287">
      <c r="A287" s="23" t="n">
        <v>278</v>
      </c>
      <c r="B287" s="12" t="n">
        <v>129</v>
      </c>
      <c r="C287" s="12" t="s">
        <v>334</v>
      </c>
      <c r="D287" s="3" t="s">
        <v>565</v>
      </c>
      <c r="E287" s="12" t="n">
        <v>1988</v>
      </c>
      <c r="F287" s="23" t="s">
        <v>355</v>
      </c>
      <c r="G287" s="23" t="n"/>
      <c r="H287" s="23" t="n"/>
      <c r="I287" s="23" t="n"/>
      <c r="J287" s="12" t="s">
        <v>391</v>
      </c>
      <c r="K287" s="12" t="n"/>
      <c r="L287" s="12" t="s">
        <v>61</v>
      </c>
      <c r="M287" s="12" t="n"/>
      <c r="N287" s="12" t="s">
        <v>26</v>
      </c>
      <c r="O287" s="12" t="n"/>
      <c r="P287" s="12" t="s">
        <v>43</v>
      </c>
      <c r="Q287" s="12" t="n"/>
    </row>
    <row customHeight="true" ht="20.25" outlineLevel="0" r="288">
      <c r="A288" s="23" t="n">
        <v>279</v>
      </c>
      <c r="B288" s="23" t="n">
        <v>130</v>
      </c>
      <c r="C288" s="12" t="s">
        <v>334</v>
      </c>
      <c r="D288" s="3" t="s">
        <v>566</v>
      </c>
      <c r="E288" s="12" t="n">
        <v>1964</v>
      </c>
      <c r="F288" s="23" t="s">
        <v>51</v>
      </c>
      <c r="G288" s="23" t="n"/>
      <c r="H288" s="23" t="s">
        <v>360</v>
      </c>
      <c r="I288" s="23" t="n"/>
      <c r="J288" s="12" t="s">
        <v>24</v>
      </c>
      <c r="K288" s="12" t="n"/>
      <c r="L288" s="12" t="s">
        <v>26</v>
      </c>
      <c r="M288" s="12" t="n"/>
      <c r="N288" s="12" t="s">
        <v>427</v>
      </c>
      <c r="O288" s="12" t="n"/>
      <c r="P288" s="12" t="s">
        <v>27</v>
      </c>
      <c r="Q288" s="12" t="n"/>
    </row>
    <row customHeight="true" ht="20.25" outlineLevel="0" r="289">
      <c r="A289" s="23" t="n">
        <v>280</v>
      </c>
      <c r="B289" s="12" t="n">
        <v>131</v>
      </c>
      <c r="C289" s="12" t="s">
        <v>334</v>
      </c>
      <c r="D289" s="3" t="s">
        <v>567</v>
      </c>
      <c r="E289" s="12" t="n">
        <v>1960</v>
      </c>
      <c r="F289" s="23" t="s">
        <v>568</v>
      </c>
      <c r="G289" s="23" t="n"/>
      <c r="H289" s="12" t="s">
        <v>86</v>
      </c>
      <c r="I289" s="23" t="n"/>
      <c r="J289" s="12" t="n"/>
      <c r="K289" s="12" t="s">
        <v>26</v>
      </c>
      <c r="L289" s="12" t="n"/>
      <c r="M289" s="12" t="n"/>
      <c r="N289" s="12" t="s">
        <v>27</v>
      </c>
      <c r="O289" s="12" t="n"/>
      <c r="P289" s="12" t="s">
        <v>61</v>
      </c>
      <c r="Q289" s="12" t="n"/>
    </row>
    <row customHeight="true" ht="20.25" outlineLevel="0" r="290">
      <c r="A290" s="23" t="n">
        <v>281</v>
      </c>
      <c r="B290" s="23" t="n">
        <v>132</v>
      </c>
      <c r="C290" s="12" t="s">
        <v>334</v>
      </c>
      <c r="D290" s="3" t="s">
        <v>569</v>
      </c>
      <c r="E290" s="12" t="n">
        <v>1960</v>
      </c>
      <c r="F290" s="23" t="s">
        <v>570</v>
      </c>
      <c r="G290" s="23" t="n"/>
      <c r="H290" s="23" t="s">
        <v>43</v>
      </c>
      <c r="I290" s="23" t="n"/>
      <c r="J290" s="12" t="s">
        <v>26</v>
      </c>
      <c r="K290" s="12" t="n"/>
      <c r="L290" s="12" t="s">
        <v>61</v>
      </c>
      <c r="M290" s="12" t="n"/>
      <c r="N290" s="12" t="n"/>
      <c r="O290" s="12" t="n"/>
      <c r="P290" s="12" t="n"/>
      <c r="Q290" s="12" t="s">
        <v>27</v>
      </c>
    </row>
    <row customHeight="true" ht="20.25" outlineLevel="0" r="291">
      <c r="A291" s="23" t="n">
        <v>282</v>
      </c>
      <c r="B291" s="12" t="n">
        <v>133</v>
      </c>
      <c r="C291" s="12" t="s">
        <v>334</v>
      </c>
      <c r="D291" s="3" t="s">
        <v>571</v>
      </c>
      <c r="E291" s="12" t="n">
        <v>1960</v>
      </c>
      <c r="F291" s="23" t="s">
        <v>572</v>
      </c>
      <c r="G291" s="23" t="n"/>
      <c r="H291" s="23" t="s">
        <v>86</v>
      </c>
      <c r="I291" s="23" t="n"/>
      <c r="J291" s="12" t="n"/>
      <c r="K291" s="12" t="s">
        <v>26</v>
      </c>
      <c r="L291" s="12" t="n"/>
      <c r="M291" s="12" t="n"/>
      <c r="N291" s="12" t="s">
        <v>27</v>
      </c>
      <c r="O291" s="12" t="n"/>
      <c r="P291" s="12" t="s">
        <v>61</v>
      </c>
      <c r="Q291" s="12" t="n"/>
    </row>
    <row customHeight="true" ht="20.25" outlineLevel="0" r="292">
      <c r="A292" s="23" t="n">
        <v>283</v>
      </c>
      <c r="B292" s="23" t="n">
        <v>134</v>
      </c>
      <c r="C292" s="12" t="s">
        <v>334</v>
      </c>
      <c r="D292" s="3" t="s">
        <v>573</v>
      </c>
      <c r="E292" s="12" t="n">
        <v>1960</v>
      </c>
      <c r="F292" s="23" t="s">
        <v>51</v>
      </c>
      <c r="G292" s="23" t="n"/>
      <c r="H292" s="23" t="n"/>
      <c r="I292" s="12" t="s">
        <v>118</v>
      </c>
      <c r="J292" s="12" t="n"/>
      <c r="K292" s="12" t="s">
        <v>26</v>
      </c>
      <c r="L292" s="12" t="n"/>
      <c r="M292" s="12" t="s">
        <v>61</v>
      </c>
      <c r="N292" s="12" t="n"/>
      <c r="O292" s="12" t="s">
        <v>27</v>
      </c>
      <c r="P292" s="12" t="n"/>
      <c r="Q292" s="12" t="n"/>
    </row>
    <row customHeight="true" ht="20.25" outlineLevel="0" r="293">
      <c r="A293" s="23" t="n">
        <v>284</v>
      </c>
      <c r="B293" s="12" t="n">
        <v>135</v>
      </c>
      <c r="C293" s="12" t="s">
        <v>334</v>
      </c>
      <c r="D293" s="3" t="s">
        <v>574</v>
      </c>
      <c r="E293" s="12" t="n">
        <v>1961</v>
      </c>
      <c r="F293" s="23" t="s">
        <v>575</v>
      </c>
      <c r="G293" s="23" t="n"/>
      <c r="H293" s="23" t="n"/>
      <c r="I293" s="12" t="s">
        <v>576</v>
      </c>
      <c r="J293" s="12" t="n"/>
      <c r="K293" s="12" t="s">
        <v>43</v>
      </c>
      <c r="L293" s="12" t="n"/>
      <c r="M293" s="12" t="s">
        <v>96</v>
      </c>
      <c r="N293" s="12" t="n"/>
      <c r="O293" s="12" t="s">
        <v>97</v>
      </c>
      <c r="P293" s="12" t="n"/>
      <c r="Q293" s="12" t="n"/>
    </row>
    <row customHeight="true" ht="20.25" outlineLevel="0" r="294">
      <c r="A294" s="23" t="n">
        <v>285</v>
      </c>
      <c r="B294" s="23" t="n">
        <v>136</v>
      </c>
      <c r="C294" s="12" t="s">
        <v>334</v>
      </c>
      <c r="D294" s="3" t="s">
        <v>577</v>
      </c>
      <c r="E294" s="12" t="n">
        <v>1959</v>
      </c>
      <c r="F294" s="23" t="s">
        <v>578</v>
      </c>
      <c r="G294" s="23" t="n"/>
      <c r="H294" s="23" t="s">
        <v>43</v>
      </c>
      <c r="I294" s="23" t="n"/>
      <c r="J294" s="12" t="s">
        <v>26</v>
      </c>
      <c r="K294" s="12" t="n"/>
      <c r="L294" s="12" t="s">
        <v>61</v>
      </c>
      <c r="M294" s="12" t="n"/>
      <c r="N294" s="12" t="n"/>
      <c r="O294" s="12" t="n"/>
      <c r="P294" s="12" t="n"/>
      <c r="Q294" s="12" t="s">
        <v>27</v>
      </c>
    </row>
    <row customHeight="true" ht="20.25" outlineLevel="0" r="295">
      <c r="A295" s="23" t="n">
        <v>286</v>
      </c>
      <c r="B295" s="12" t="n">
        <v>137</v>
      </c>
      <c r="C295" s="12" t="s">
        <v>334</v>
      </c>
      <c r="D295" s="3" t="s">
        <v>579</v>
      </c>
      <c r="E295" s="12" t="n">
        <v>1960</v>
      </c>
      <c r="F295" s="23" t="s">
        <v>508</v>
      </c>
      <c r="G295" s="23" t="n"/>
      <c r="H295" s="23" t="s">
        <v>43</v>
      </c>
      <c r="I295" s="23" t="n"/>
      <c r="J295" s="12" t="s">
        <v>26</v>
      </c>
      <c r="K295" s="12" t="n"/>
      <c r="L295" s="12" t="s">
        <v>61</v>
      </c>
      <c r="M295" s="12" t="n"/>
      <c r="N295" s="12" t="n"/>
      <c r="O295" s="12" t="n"/>
      <c r="P295" s="12" t="n"/>
      <c r="Q295" s="12" t="s">
        <v>27</v>
      </c>
    </row>
    <row customHeight="true" ht="20.25" outlineLevel="0" r="296">
      <c r="A296" s="23" t="n">
        <v>287</v>
      </c>
      <c r="B296" s="23" t="n">
        <v>138</v>
      </c>
      <c r="C296" s="12" t="s">
        <v>334</v>
      </c>
      <c r="D296" s="3" t="s">
        <v>580</v>
      </c>
      <c r="E296" s="12" t="n">
        <v>1960</v>
      </c>
      <c r="F296" s="23" t="s">
        <v>581</v>
      </c>
      <c r="G296" s="23" t="s">
        <v>582</v>
      </c>
      <c r="H296" s="23" t="s">
        <v>582</v>
      </c>
      <c r="I296" s="23" t="n"/>
      <c r="J296" s="12" t="s">
        <v>24</v>
      </c>
      <c r="K296" s="12" t="n"/>
      <c r="L296" s="12" t="s">
        <v>61</v>
      </c>
      <c r="M296" s="12" t="n"/>
      <c r="N296" s="12" t="s">
        <v>96</v>
      </c>
      <c r="O296" s="12" t="n"/>
      <c r="P296" s="12" t="n"/>
      <c r="Q296" s="12" t="n"/>
    </row>
    <row customHeight="true" ht="20.25" outlineLevel="0" r="297">
      <c r="A297" s="23" t="n">
        <v>288</v>
      </c>
      <c r="B297" s="12" t="n">
        <v>139</v>
      </c>
      <c r="C297" s="12" t="s">
        <v>334</v>
      </c>
      <c r="D297" s="3" t="s">
        <v>583</v>
      </c>
      <c r="E297" s="12" t="n">
        <v>1957</v>
      </c>
      <c r="F297" s="23" t="s">
        <v>584</v>
      </c>
      <c r="G297" s="12" t="s">
        <v>126</v>
      </c>
      <c r="H297" s="23" t="n"/>
      <c r="I297" s="23" t="n"/>
      <c r="J297" s="12" t="n"/>
      <c r="K297" s="12" t="s">
        <v>26</v>
      </c>
      <c r="L297" s="12" t="n"/>
      <c r="M297" s="12" t="s">
        <v>43</v>
      </c>
      <c r="N297" s="12" t="n"/>
      <c r="O297" s="12" t="s">
        <v>585</v>
      </c>
      <c r="P297" s="12" t="n"/>
      <c r="Q297" s="12" t="s">
        <v>27</v>
      </c>
    </row>
    <row customHeight="true" ht="20.25" outlineLevel="0" r="298">
      <c r="A298" s="23" t="n">
        <v>289</v>
      </c>
      <c r="B298" s="23" t="n">
        <v>140</v>
      </c>
      <c r="C298" s="12" t="s">
        <v>334</v>
      </c>
      <c r="D298" s="3" t="s">
        <v>586</v>
      </c>
      <c r="E298" s="12" t="n">
        <v>1959</v>
      </c>
      <c r="F298" s="23" t="s">
        <v>587</v>
      </c>
      <c r="G298" s="23" t="n"/>
      <c r="H298" s="12" t="s">
        <v>54</v>
      </c>
      <c r="I298" s="23" t="n"/>
      <c r="J298" s="12" t="s">
        <v>427</v>
      </c>
      <c r="K298" s="12" t="n"/>
      <c r="L298" s="12" t="s">
        <v>26</v>
      </c>
      <c r="M298" s="12" t="n"/>
      <c r="N298" s="12" t="s">
        <v>43</v>
      </c>
      <c r="O298" s="12" t="n"/>
      <c r="P298" s="12" t="s">
        <v>27</v>
      </c>
      <c r="Q298" s="12" t="n"/>
    </row>
    <row customHeight="true" ht="20.25" outlineLevel="0" r="299">
      <c r="A299" s="23" t="n">
        <v>290</v>
      </c>
      <c r="B299" s="12" t="n">
        <v>141</v>
      </c>
      <c r="C299" s="12" t="s">
        <v>334</v>
      </c>
      <c r="D299" s="3" t="s">
        <v>588</v>
      </c>
      <c r="E299" s="12" t="n">
        <v>1968</v>
      </c>
      <c r="F299" s="23" t="s">
        <v>589</v>
      </c>
      <c r="G299" s="12" t="s">
        <v>24</v>
      </c>
      <c r="H299" s="23" t="n"/>
      <c r="I299" s="23" t="n"/>
      <c r="J299" s="12" t="n"/>
      <c r="K299" s="12" t="s">
        <v>26</v>
      </c>
      <c r="L299" s="12" t="n"/>
      <c r="M299" s="12" t="s">
        <v>61</v>
      </c>
      <c r="N299" s="12" t="n"/>
      <c r="O299" s="12" t="n"/>
      <c r="P299" s="12" t="s">
        <v>27</v>
      </c>
      <c r="Q299" s="12" t="n"/>
    </row>
    <row customHeight="true" ht="20.25" outlineLevel="0" r="300">
      <c r="A300" s="23" t="n">
        <v>291</v>
      </c>
      <c r="B300" s="23" t="n">
        <v>142</v>
      </c>
      <c r="C300" s="12" t="s">
        <v>334</v>
      </c>
      <c r="D300" s="3" t="s">
        <v>590</v>
      </c>
      <c r="E300" s="12" t="n">
        <v>1961</v>
      </c>
      <c r="F300" s="23" t="s">
        <v>522</v>
      </c>
      <c r="G300" s="23" t="n"/>
      <c r="H300" s="12" t="s">
        <v>591</v>
      </c>
      <c r="I300" s="23" t="n"/>
      <c r="J300" s="12" t="n"/>
      <c r="K300" s="12" t="s">
        <v>26</v>
      </c>
      <c r="L300" s="12" t="n"/>
      <c r="M300" s="12" t="n"/>
      <c r="N300" s="12" t="s">
        <v>43</v>
      </c>
      <c r="O300" s="12" t="n"/>
      <c r="P300" s="12" t="s">
        <v>27</v>
      </c>
      <c r="Q300" s="12" t="n"/>
    </row>
    <row customHeight="true" ht="20.25" outlineLevel="0" r="301">
      <c r="A301" s="23" t="n">
        <v>292</v>
      </c>
      <c r="B301" s="12" t="n">
        <v>143</v>
      </c>
      <c r="C301" s="12" t="s">
        <v>334</v>
      </c>
      <c r="D301" s="3" t="s">
        <v>592</v>
      </c>
      <c r="E301" s="12" t="n">
        <v>1960</v>
      </c>
      <c r="F301" s="23" t="s">
        <v>433</v>
      </c>
      <c r="G301" s="23" t="n"/>
      <c r="H301" s="12" t="s">
        <v>593</v>
      </c>
      <c r="I301" s="23" t="n"/>
      <c r="J301" s="12" t="n"/>
      <c r="K301" s="12" t="s">
        <v>26</v>
      </c>
      <c r="L301" s="12" t="n"/>
      <c r="M301" s="12" t="s">
        <v>43</v>
      </c>
      <c r="N301" s="12" t="n"/>
      <c r="O301" s="12" t="s">
        <v>27</v>
      </c>
      <c r="P301" s="12" t="n"/>
      <c r="Q301" s="12" t="n"/>
    </row>
    <row customHeight="true" ht="20.25" outlineLevel="0" r="302">
      <c r="A302" s="23" t="n">
        <v>293</v>
      </c>
      <c r="B302" s="23" t="n">
        <v>144</v>
      </c>
      <c r="C302" s="12" t="s">
        <v>334</v>
      </c>
      <c r="D302" s="3" t="s">
        <v>594</v>
      </c>
      <c r="E302" s="12" t="n">
        <v>2005</v>
      </c>
      <c r="F302" s="23" t="s">
        <v>595</v>
      </c>
      <c r="G302" s="23" t="n"/>
      <c r="H302" s="23" t="s">
        <v>596</v>
      </c>
      <c r="I302" s="23" t="n"/>
      <c r="J302" s="12" t="s">
        <v>24</v>
      </c>
      <c r="K302" s="12" t="n"/>
      <c r="L302" s="12" t="s">
        <v>391</v>
      </c>
      <c r="M302" s="12" t="n"/>
      <c r="N302" s="12" t="s">
        <v>61</v>
      </c>
      <c r="O302" s="12" t="n"/>
      <c r="P302" s="12" t="s">
        <v>26</v>
      </c>
      <c r="Q302" s="12" t="n"/>
    </row>
    <row customHeight="true" ht="20.25" outlineLevel="0" r="303">
      <c r="A303" s="23" t="n">
        <v>294</v>
      </c>
      <c r="B303" s="12" t="n">
        <v>145</v>
      </c>
      <c r="C303" s="12" t="s">
        <v>334</v>
      </c>
      <c r="D303" s="3" t="s">
        <v>597</v>
      </c>
      <c r="E303" s="12" t="n">
        <v>1983</v>
      </c>
      <c r="F303" s="23" t="s">
        <v>598</v>
      </c>
      <c r="G303" s="23" t="n"/>
      <c r="H303" s="23" t="n"/>
      <c r="I303" s="12" t="s">
        <v>489</v>
      </c>
      <c r="J303" s="12" t="n"/>
      <c r="K303" s="12" t="s">
        <v>43</v>
      </c>
      <c r="L303" s="12" t="n"/>
      <c r="M303" s="12" t="s">
        <v>26</v>
      </c>
      <c r="N303" s="12" t="n"/>
      <c r="O303" s="12" t="s">
        <v>100</v>
      </c>
      <c r="P303" s="12" t="n"/>
      <c r="Q303" s="12" t="n"/>
    </row>
    <row customHeight="true" ht="20.25" outlineLevel="0" r="304">
      <c r="A304" s="23" t="n">
        <v>295</v>
      </c>
      <c r="B304" s="23" t="n">
        <v>146</v>
      </c>
      <c r="C304" s="12" t="s">
        <v>334</v>
      </c>
      <c r="D304" s="3" t="s">
        <v>599</v>
      </c>
      <c r="E304" s="12" t="n">
        <v>1987</v>
      </c>
      <c r="F304" s="23" t="s">
        <v>598</v>
      </c>
      <c r="G304" s="23" t="n"/>
      <c r="H304" s="23" t="n"/>
      <c r="I304" s="12" t="s">
        <v>489</v>
      </c>
      <c r="J304" s="12" t="n"/>
      <c r="K304" s="12" t="s">
        <v>61</v>
      </c>
      <c r="L304" s="12" t="n"/>
      <c r="M304" s="12" t="s">
        <v>26</v>
      </c>
      <c r="N304" s="12" t="n"/>
      <c r="O304" s="12" t="s">
        <v>43</v>
      </c>
      <c r="P304" s="12" t="n"/>
      <c r="Q304" s="12" t="s">
        <v>27</v>
      </c>
    </row>
    <row customHeight="true" ht="20.25" outlineLevel="0" r="305">
      <c r="A305" s="23" t="n">
        <v>296</v>
      </c>
      <c r="B305" s="12" t="n">
        <v>147</v>
      </c>
      <c r="C305" s="12" t="s">
        <v>334</v>
      </c>
      <c r="D305" s="3" t="s">
        <v>600</v>
      </c>
      <c r="E305" s="12" t="n">
        <v>1987</v>
      </c>
      <c r="F305" s="23" t="s">
        <v>51</v>
      </c>
      <c r="G305" s="23" t="n"/>
      <c r="H305" s="23" t="n"/>
      <c r="I305" s="12" t="s">
        <v>489</v>
      </c>
      <c r="J305" s="12" t="n"/>
      <c r="K305" s="12" t="s">
        <v>61</v>
      </c>
      <c r="L305" s="12" t="n"/>
      <c r="M305" s="12" t="s">
        <v>26</v>
      </c>
      <c r="N305" s="12" t="n"/>
      <c r="O305" s="12" t="s">
        <v>43</v>
      </c>
      <c r="P305" s="12" t="n"/>
      <c r="Q305" s="12" t="s">
        <v>27</v>
      </c>
    </row>
    <row customHeight="true" ht="20.25" outlineLevel="0" r="306">
      <c r="A306" s="23" t="n">
        <v>297</v>
      </c>
      <c r="B306" s="23" t="n">
        <v>148</v>
      </c>
      <c r="C306" s="12" t="s">
        <v>334</v>
      </c>
      <c r="D306" s="3" t="s">
        <v>601</v>
      </c>
      <c r="E306" s="12" t="n">
        <v>2005</v>
      </c>
      <c r="F306" s="23" t="s">
        <v>595</v>
      </c>
      <c r="G306" s="23" t="n"/>
      <c r="H306" s="23" t="n"/>
      <c r="I306" s="12" t="n"/>
      <c r="J306" s="12" t="s">
        <v>24</v>
      </c>
      <c r="K306" s="12" t="n"/>
      <c r="L306" s="12" t="s">
        <v>391</v>
      </c>
      <c r="M306" s="12" t="n"/>
      <c r="N306" s="12" t="s">
        <v>61</v>
      </c>
      <c r="O306" s="12" t="n"/>
      <c r="P306" s="12" t="s">
        <v>26</v>
      </c>
      <c r="Q306" s="12" t="n"/>
    </row>
    <row customHeight="true" ht="20.25" outlineLevel="0" r="307">
      <c r="A307" s="23" t="n">
        <v>298</v>
      </c>
      <c r="B307" s="12" t="n">
        <v>149</v>
      </c>
      <c r="C307" s="12" t="s">
        <v>334</v>
      </c>
      <c r="D307" s="3" t="s">
        <v>602</v>
      </c>
      <c r="E307" s="12" t="n">
        <v>2003</v>
      </c>
      <c r="F307" s="23" t="s">
        <v>603</v>
      </c>
      <c r="G307" s="23" t="n"/>
      <c r="H307" s="23" t="n"/>
      <c r="I307" s="12" t="n"/>
      <c r="J307" s="12" t="n"/>
      <c r="K307" s="12" t="s">
        <v>391</v>
      </c>
      <c r="L307" s="12" t="s">
        <v>61</v>
      </c>
      <c r="M307" s="12" t="n"/>
      <c r="N307" s="12" t="s">
        <v>43</v>
      </c>
      <c r="O307" s="12" t="n"/>
      <c r="P307" s="12" t="s">
        <v>26</v>
      </c>
      <c r="Q307" s="12" t="n"/>
    </row>
    <row customHeight="true" ht="20.25" outlineLevel="0" r="308">
      <c r="A308" s="23" t="n">
        <v>299</v>
      </c>
      <c r="B308" s="23" t="n">
        <v>150</v>
      </c>
      <c r="C308" s="12" t="s">
        <v>334</v>
      </c>
      <c r="D308" s="3" t="s">
        <v>604</v>
      </c>
      <c r="E308" s="12" t="n">
        <v>2003</v>
      </c>
      <c r="F308" s="23" t="s">
        <v>603</v>
      </c>
      <c r="G308" s="23" t="n"/>
      <c r="H308" s="23" t="n"/>
      <c r="I308" s="12" t="n"/>
      <c r="J308" s="12" t="n"/>
      <c r="K308" s="12" t="s">
        <v>391</v>
      </c>
      <c r="L308" s="12" t="s">
        <v>61</v>
      </c>
      <c r="M308" s="12" t="n"/>
      <c r="N308" s="12" t="s">
        <v>43</v>
      </c>
      <c r="O308" s="12" t="n"/>
      <c r="P308" s="12" t="s">
        <v>26</v>
      </c>
      <c r="Q308" s="12" t="n"/>
    </row>
    <row customHeight="true" ht="20.25" outlineLevel="0" r="309">
      <c r="A309" s="23" t="n">
        <v>300</v>
      </c>
      <c r="B309" s="12" t="n">
        <v>151</v>
      </c>
      <c r="C309" s="12" t="s">
        <v>334</v>
      </c>
      <c r="D309" s="3" t="s">
        <v>605</v>
      </c>
      <c r="E309" s="12" t="n">
        <v>1989</v>
      </c>
      <c r="F309" s="23" t="s">
        <v>51</v>
      </c>
      <c r="G309" s="23" t="n"/>
      <c r="H309" s="23" t="n"/>
      <c r="I309" s="12" t="s">
        <v>606</v>
      </c>
      <c r="J309" s="12" t="n"/>
      <c r="K309" s="12" t="s">
        <v>391</v>
      </c>
      <c r="L309" s="12" t="n"/>
      <c r="M309" s="12" t="s">
        <v>249</v>
      </c>
      <c r="N309" s="12" t="n"/>
      <c r="O309" s="12" t="s">
        <v>27</v>
      </c>
      <c r="P309" s="12" t="n"/>
      <c r="Q309" s="12" t="s">
        <v>127</v>
      </c>
    </row>
    <row customHeight="true" ht="20.25" outlineLevel="0" r="310">
      <c r="A310" s="23" t="n">
        <v>301</v>
      </c>
      <c r="B310" s="23" t="n">
        <v>152</v>
      </c>
      <c r="C310" s="12" t="s">
        <v>334</v>
      </c>
      <c r="D310" s="3" t="s">
        <v>607</v>
      </c>
      <c r="E310" s="12" t="n">
        <v>1926</v>
      </c>
      <c r="F310" s="23" t="s">
        <v>39</v>
      </c>
      <c r="G310" s="12" t="s">
        <v>97</v>
      </c>
      <c r="H310" s="23" t="n"/>
      <c r="I310" s="12" t="n"/>
      <c r="J310" s="12" t="s">
        <v>230</v>
      </c>
      <c r="K310" s="12" t="n"/>
      <c r="L310" s="12" t="s">
        <v>96</v>
      </c>
      <c r="M310" s="12" t="n"/>
      <c r="N310" s="12" t="s">
        <v>61</v>
      </c>
      <c r="O310" s="12" t="n"/>
      <c r="P310" s="12" t="n"/>
      <c r="Q310" s="12" t="n"/>
    </row>
    <row customHeight="true" ht="20.25" outlineLevel="0" r="311">
      <c r="A311" s="23" t="n">
        <v>302</v>
      </c>
      <c r="B311" s="12" t="n">
        <v>153</v>
      </c>
      <c r="C311" s="12" t="s">
        <v>334</v>
      </c>
      <c r="D311" s="3" t="s">
        <v>608</v>
      </c>
      <c r="E311" s="12" t="n">
        <v>1915</v>
      </c>
      <c r="F311" s="23" t="s">
        <v>51</v>
      </c>
      <c r="G311" s="23" t="n"/>
      <c r="H311" s="23" t="n"/>
      <c r="I311" s="12" t="s">
        <v>43</v>
      </c>
      <c r="J311" s="12" t="n"/>
      <c r="K311" s="12" t="s">
        <v>96</v>
      </c>
      <c r="L311" s="12" t="n"/>
      <c r="M311" s="12" t="s">
        <v>97</v>
      </c>
      <c r="N311" s="12" t="n"/>
      <c r="O311" s="12" t="s">
        <v>61</v>
      </c>
      <c r="P311" s="12" t="n"/>
      <c r="Q311" s="12" t="n"/>
    </row>
    <row customHeight="true" ht="20.25" outlineLevel="0" r="312">
      <c r="A312" s="23" t="n">
        <v>303</v>
      </c>
      <c r="B312" s="23" t="n">
        <v>154</v>
      </c>
      <c r="C312" s="12" t="s">
        <v>334</v>
      </c>
      <c r="D312" s="3" t="s">
        <v>609</v>
      </c>
      <c r="E312" s="12" t="n">
        <v>1915</v>
      </c>
      <c r="F312" s="23" t="s">
        <v>610</v>
      </c>
      <c r="G312" s="12" t="n"/>
      <c r="H312" s="23" t="n"/>
      <c r="I312" s="12" t="n"/>
      <c r="J312" s="12" t="s">
        <v>43</v>
      </c>
      <c r="K312" s="12" t="n"/>
      <c r="L312" s="12" t="s">
        <v>96</v>
      </c>
      <c r="M312" s="12" t="n"/>
      <c r="N312" s="12" t="s">
        <v>97</v>
      </c>
      <c r="O312" s="12" t="n"/>
      <c r="P312" s="12" t="s">
        <v>61</v>
      </c>
      <c r="Q312" s="12" t="n"/>
    </row>
    <row customHeight="true" ht="20.25" outlineLevel="0" r="313">
      <c r="A313" s="23" t="n">
        <v>304</v>
      </c>
      <c r="B313" s="12" t="n">
        <v>155</v>
      </c>
      <c r="C313" s="12" t="s">
        <v>334</v>
      </c>
      <c r="D313" s="3" t="s">
        <v>611</v>
      </c>
      <c r="E313" s="12" t="n">
        <v>1960</v>
      </c>
      <c r="F313" s="23" t="s">
        <v>612</v>
      </c>
      <c r="G313" s="12" t="s">
        <v>24</v>
      </c>
      <c r="H313" s="12" t="n"/>
      <c r="I313" s="12" t="s">
        <v>24</v>
      </c>
      <c r="J313" s="12" t="s">
        <v>26</v>
      </c>
      <c r="K313" s="12" t="n"/>
      <c r="L313" s="12" t="s">
        <v>61</v>
      </c>
      <c r="M313" s="12" t="n"/>
      <c r="N313" s="12" t="n"/>
      <c r="O313" s="12" t="n"/>
      <c r="P313" s="12" t="n"/>
      <c r="Q313" s="12" t="s">
        <v>27</v>
      </c>
    </row>
    <row customHeight="true" ht="20.25" outlineLevel="0" r="314">
      <c r="A314" s="23" t="n">
        <v>305</v>
      </c>
      <c r="B314" s="23" t="n">
        <v>156</v>
      </c>
      <c r="C314" s="12" t="s">
        <v>334</v>
      </c>
      <c r="D314" s="3" t="s">
        <v>613</v>
      </c>
      <c r="E314" s="12" t="n">
        <v>1960</v>
      </c>
      <c r="F314" s="23" t="s">
        <v>614</v>
      </c>
      <c r="G314" s="12" t="s">
        <v>24</v>
      </c>
      <c r="H314" s="12" t="n"/>
      <c r="I314" s="12" t="n"/>
      <c r="J314" s="12" t="s">
        <v>26</v>
      </c>
      <c r="K314" s="12" t="n"/>
      <c r="L314" s="12" t="s">
        <v>61</v>
      </c>
      <c r="M314" s="12" t="n"/>
      <c r="N314" s="12" t="n"/>
      <c r="O314" s="12" t="n"/>
      <c r="P314" s="12" t="n"/>
      <c r="Q314" s="12" t="s">
        <v>27</v>
      </c>
    </row>
    <row customHeight="true" ht="20.25" outlineLevel="0" r="315">
      <c r="A315" s="23" t="n">
        <v>306</v>
      </c>
      <c r="B315" s="12" t="n">
        <v>157</v>
      </c>
      <c r="C315" s="12" t="s">
        <v>334</v>
      </c>
      <c r="D315" s="3" t="s">
        <v>615</v>
      </c>
      <c r="E315" s="12" t="n">
        <v>1959</v>
      </c>
      <c r="F315" s="23" t="s">
        <v>612</v>
      </c>
      <c r="G315" s="12" t="s">
        <v>24</v>
      </c>
      <c r="H315" s="12" t="n"/>
      <c r="I315" s="12" t="n"/>
      <c r="J315" s="12" t="s">
        <v>26</v>
      </c>
      <c r="K315" s="12" t="n"/>
      <c r="L315" s="12" t="s">
        <v>61</v>
      </c>
      <c r="M315" s="12" t="n"/>
      <c r="N315" s="12" t="n"/>
      <c r="O315" s="12" t="n"/>
      <c r="P315" s="12" t="n"/>
      <c r="Q315" s="12" t="s">
        <v>27</v>
      </c>
    </row>
    <row customHeight="true" ht="20.25" outlineLevel="0" r="316">
      <c r="A316" s="23" t="n">
        <v>307</v>
      </c>
      <c r="B316" s="23" t="n">
        <v>158</v>
      </c>
      <c r="C316" s="12" t="s">
        <v>334</v>
      </c>
      <c r="D316" s="3" t="s">
        <v>616</v>
      </c>
      <c r="E316" s="12" t="n">
        <v>1960</v>
      </c>
      <c r="F316" s="23" t="s">
        <v>578</v>
      </c>
      <c r="G316" s="12" t="s">
        <v>24</v>
      </c>
      <c r="H316" s="12" t="n"/>
      <c r="I316" s="12" t="n"/>
      <c r="J316" s="12" t="s">
        <v>26</v>
      </c>
      <c r="K316" s="12" t="n"/>
      <c r="L316" s="12" t="s">
        <v>61</v>
      </c>
      <c r="M316" s="12" t="n"/>
      <c r="N316" s="12" t="n"/>
      <c r="O316" s="12" t="n"/>
      <c r="P316" s="12" t="n"/>
      <c r="Q316" s="12" t="s">
        <v>27</v>
      </c>
    </row>
    <row customHeight="true" ht="20.25" outlineLevel="0" r="317">
      <c r="A317" s="23" t="n">
        <v>308</v>
      </c>
      <c r="B317" s="12" t="n">
        <v>159</v>
      </c>
      <c r="C317" s="12" t="s">
        <v>334</v>
      </c>
      <c r="D317" s="3" t="s">
        <v>617</v>
      </c>
      <c r="E317" s="12" t="n">
        <v>1960</v>
      </c>
      <c r="F317" s="23" t="s">
        <v>618</v>
      </c>
      <c r="G317" s="12" t="s">
        <v>24</v>
      </c>
      <c r="H317" s="12" t="n"/>
      <c r="I317" s="12" t="n"/>
      <c r="J317" s="12" t="s">
        <v>26</v>
      </c>
      <c r="K317" s="12" t="n"/>
      <c r="L317" s="12" t="s">
        <v>61</v>
      </c>
      <c r="M317" s="12" t="n"/>
      <c r="N317" s="12" t="n"/>
      <c r="O317" s="12" t="n"/>
      <c r="P317" s="12" t="n"/>
      <c r="Q317" s="12" t="s">
        <v>27</v>
      </c>
    </row>
    <row customHeight="true" ht="20.25" outlineLevel="0" r="318">
      <c r="A318" s="23" t="n">
        <v>309</v>
      </c>
      <c r="B318" s="23" t="n">
        <v>160</v>
      </c>
      <c r="C318" s="12" t="s">
        <v>334</v>
      </c>
      <c r="D318" s="3" t="s">
        <v>619</v>
      </c>
      <c r="E318" s="12" t="n">
        <v>1960</v>
      </c>
      <c r="F318" s="23" t="s">
        <v>620</v>
      </c>
      <c r="G318" s="23" t="n"/>
      <c r="H318" s="12" t="s">
        <v>24</v>
      </c>
      <c r="I318" s="12" t="n"/>
      <c r="J318" s="12" t="s">
        <v>26</v>
      </c>
      <c r="K318" s="12" t="n"/>
      <c r="L318" s="12" t="s">
        <v>61</v>
      </c>
      <c r="M318" s="12" t="n"/>
      <c r="N318" s="12" t="n"/>
      <c r="O318" s="12" t="n"/>
      <c r="P318" s="12" t="n"/>
      <c r="Q318" s="12" t="s">
        <v>27</v>
      </c>
    </row>
    <row customHeight="true" ht="20.25" outlineLevel="0" r="319">
      <c r="A319" s="23" t="n">
        <v>310</v>
      </c>
      <c r="B319" s="12" t="n">
        <v>161</v>
      </c>
      <c r="C319" s="12" t="s">
        <v>334</v>
      </c>
      <c r="D319" s="3" t="s">
        <v>621</v>
      </c>
      <c r="E319" s="12" t="n">
        <v>1959</v>
      </c>
      <c r="F319" s="23" t="s">
        <v>556</v>
      </c>
      <c r="G319" s="12" t="s">
        <v>24</v>
      </c>
      <c r="H319" s="12" t="n"/>
      <c r="I319" s="12" t="n"/>
      <c r="J319" s="12" t="s">
        <v>26</v>
      </c>
      <c r="K319" s="12" t="n"/>
      <c r="L319" s="12" t="s">
        <v>61</v>
      </c>
      <c r="M319" s="12" t="n"/>
      <c r="N319" s="12" t="n"/>
      <c r="O319" s="12" t="n"/>
      <c r="P319" s="12" t="n"/>
      <c r="Q319" s="12" t="s">
        <v>27</v>
      </c>
    </row>
    <row customHeight="true" ht="20.25" outlineLevel="0" r="320">
      <c r="A320" s="23" t="n">
        <v>311</v>
      </c>
      <c r="B320" s="23" t="n">
        <v>162</v>
      </c>
      <c r="C320" s="12" t="s">
        <v>334</v>
      </c>
      <c r="D320" s="3" t="s">
        <v>622</v>
      </c>
      <c r="E320" s="12" t="n">
        <v>1961</v>
      </c>
      <c r="F320" s="23" t="s">
        <v>623</v>
      </c>
      <c r="G320" s="23" t="n"/>
      <c r="H320" s="23" t="s">
        <v>43</v>
      </c>
      <c r="I320" s="12" t="n"/>
      <c r="J320" s="12" t="n"/>
      <c r="K320" s="12" t="s">
        <v>26</v>
      </c>
      <c r="L320" s="12" t="n"/>
      <c r="M320" s="12" t="n"/>
      <c r="N320" s="12" t="s">
        <v>61</v>
      </c>
      <c r="O320" s="12" t="n"/>
      <c r="P320" s="12" t="s">
        <v>27</v>
      </c>
      <c r="Q320" s="12" t="n"/>
    </row>
    <row customHeight="true" ht="20.25" outlineLevel="0" r="321">
      <c r="A321" s="23" t="n">
        <v>312</v>
      </c>
      <c r="B321" s="12" t="n">
        <v>163</v>
      </c>
      <c r="C321" s="12" t="s">
        <v>334</v>
      </c>
      <c r="D321" s="3" t="s">
        <v>624</v>
      </c>
      <c r="E321" s="12" t="n">
        <v>1968</v>
      </c>
      <c r="F321" s="23" t="s">
        <v>625</v>
      </c>
      <c r="G321" s="23" t="s">
        <v>24</v>
      </c>
      <c r="H321" s="23" t="n"/>
      <c r="I321" s="12" t="n"/>
      <c r="J321" s="12" t="n"/>
      <c r="K321" s="12" t="s">
        <v>26</v>
      </c>
      <c r="L321" s="12" t="n"/>
      <c r="M321" s="12" t="s">
        <v>27</v>
      </c>
      <c r="N321" s="12" t="n"/>
      <c r="O321" s="12" t="s">
        <v>61</v>
      </c>
      <c r="P321" s="12" t="n"/>
      <c r="Q321" s="12" t="n"/>
    </row>
    <row customHeight="true" ht="20.25" outlineLevel="0" r="322">
      <c r="A322" s="23" t="n">
        <v>313</v>
      </c>
      <c r="B322" s="23" t="n">
        <v>164</v>
      </c>
      <c r="C322" s="12" t="s">
        <v>334</v>
      </c>
      <c r="D322" s="3" t="s">
        <v>626</v>
      </c>
      <c r="E322" s="12" t="n">
        <v>1972</v>
      </c>
      <c r="F322" s="23" t="s">
        <v>581</v>
      </c>
      <c r="G322" s="23" t="n"/>
      <c r="H322" s="23" t="s">
        <v>43</v>
      </c>
      <c r="I322" s="12" t="n"/>
      <c r="J322" s="12" t="s">
        <v>61</v>
      </c>
      <c r="K322" s="12" t="n"/>
      <c r="L322" s="12" t="s">
        <v>26</v>
      </c>
      <c r="M322" s="12" t="n"/>
      <c r="N322" s="12" t="n"/>
      <c r="O322" s="12" t="n"/>
      <c r="P322" s="12" t="s">
        <v>27</v>
      </c>
      <c r="Q322" s="12" t="n"/>
    </row>
    <row customHeight="true" ht="20.25" outlineLevel="0" r="323">
      <c r="A323" s="23" t="n">
        <v>314</v>
      </c>
      <c r="B323" s="12" t="n">
        <v>165</v>
      </c>
      <c r="C323" s="12" t="s">
        <v>334</v>
      </c>
      <c r="D323" s="3" t="s">
        <v>627</v>
      </c>
      <c r="E323" s="12" t="n">
        <v>1972</v>
      </c>
      <c r="F323" s="23" t="s">
        <v>581</v>
      </c>
      <c r="G323" s="23" t="n"/>
      <c r="H323" s="23" t="s">
        <v>43</v>
      </c>
      <c r="I323" s="12" t="n"/>
      <c r="J323" s="12" t="s">
        <v>61</v>
      </c>
      <c r="K323" s="12" t="n"/>
      <c r="L323" s="12" t="s">
        <v>26</v>
      </c>
      <c r="M323" s="12" t="n"/>
      <c r="N323" s="12" t="n"/>
      <c r="O323" s="12" t="n"/>
      <c r="P323" s="12" t="s">
        <v>27</v>
      </c>
      <c r="Q323" s="12" t="n"/>
    </row>
    <row customHeight="true" ht="20.25" outlineLevel="0" r="324">
      <c r="A324" s="23" t="n">
        <v>315</v>
      </c>
      <c r="B324" s="23" t="n">
        <v>166</v>
      </c>
      <c r="C324" s="12" t="s">
        <v>334</v>
      </c>
      <c r="D324" s="3" t="s">
        <v>628</v>
      </c>
      <c r="E324" s="12" t="n">
        <v>1968</v>
      </c>
      <c r="F324" s="23" t="s">
        <v>177</v>
      </c>
      <c r="G324" s="23" t="n"/>
      <c r="H324" s="23" t="s">
        <v>24</v>
      </c>
      <c r="I324" s="12" t="s">
        <v>24</v>
      </c>
      <c r="J324" s="12" t="n"/>
      <c r="K324" s="12" t="s">
        <v>26</v>
      </c>
      <c r="L324" s="12" t="n"/>
      <c r="M324" s="12" t="s">
        <v>27</v>
      </c>
      <c r="N324" s="12" t="n"/>
      <c r="O324" s="12" t="s">
        <v>61</v>
      </c>
      <c r="P324" s="12" t="n"/>
      <c r="Q324" s="12" t="n"/>
    </row>
    <row customHeight="true" ht="20.25" outlineLevel="0" r="325">
      <c r="A325" s="23" t="n">
        <v>316</v>
      </c>
      <c r="B325" s="12" t="n">
        <v>167</v>
      </c>
      <c r="C325" s="12" t="s">
        <v>334</v>
      </c>
      <c r="D325" s="3" t="s">
        <v>629</v>
      </c>
      <c r="E325" s="12" t="n">
        <v>1973</v>
      </c>
      <c r="F325" s="23" t="s">
        <v>630</v>
      </c>
      <c r="G325" s="23" t="n"/>
      <c r="H325" s="23" t="s">
        <v>43</v>
      </c>
      <c r="I325" s="12" t="n"/>
      <c r="J325" s="12" t="n"/>
      <c r="K325" s="12" t="n"/>
      <c r="L325" s="12" t="s">
        <v>26</v>
      </c>
      <c r="M325" s="12" t="n"/>
      <c r="N325" s="12" t="n"/>
      <c r="O325" s="12" t="s">
        <v>61</v>
      </c>
      <c r="P325" s="12" t="n"/>
      <c r="Q325" s="12" t="s">
        <v>27</v>
      </c>
    </row>
    <row customHeight="true" ht="20.25" outlineLevel="0" r="326">
      <c r="A326" s="23" t="n">
        <v>317</v>
      </c>
      <c r="B326" s="23" t="n">
        <v>168</v>
      </c>
      <c r="C326" s="12" t="s">
        <v>334</v>
      </c>
      <c r="D326" s="3" t="s">
        <v>631</v>
      </c>
      <c r="E326" s="12" t="n">
        <v>1973</v>
      </c>
      <c r="F326" s="23" t="s">
        <v>51</v>
      </c>
      <c r="G326" s="23" t="n"/>
      <c r="H326" s="23" t="n"/>
      <c r="I326" s="12" t="s">
        <v>86</v>
      </c>
      <c r="J326" s="12" t="n"/>
      <c r="K326" s="12" t="n"/>
      <c r="L326" s="12" t="s">
        <v>26</v>
      </c>
      <c r="M326" s="12" t="n"/>
      <c r="N326" s="12" t="s">
        <v>61</v>
      </c>
      <c r="O326" s="12" t="n"/>
      <c r="P326" s="12" t="s">
        <v>27</v>
      </c>
      <c r="Q326" s="12" t="n"/>
    </row>
    <row customHeight="true" ht="20.25" outlineLevel="0" r="327">
      <c r="A327" s="23" t="n">
        <v>318</v>
      </c>
      <c r="B327" s="12" t="n">
        <v>169</v>
      </c>
      <c r="C327" s="12" t="s">
        <v>334</v>
      </c>
      <c r="D327" s="3" t="s">
        <v>632</v>
      </c>
      <c r="E327" s="12" t="n">
        <v>1960</v>
      </c>
      <c r="F327" s="23" t="s">
        <v>633</v>
      </c>
      <c r="G327" s="23" t="n"/>
      <c r="H327" s="12" t="s">
        <v>634</v>
      </c>
      <c r="I327" s="12" t="n"/>
      <c r="J327" s="12" t="n"/>
      <c r="K327" s="12" t="s">
        <v>26</v>
      </c>
      <c r="L327" s="12" t="n"/>
      <c r="M327" s="12" t="s">
        <v>143</v>
      </c>
      <c r="N327" s="12" t="n"/>
      <c r="O327" s="12" t="s">
        <v>43</v>
      </c>
      <c r="P327" s="12" t="n"/>
      <c r="Q327" s="12" t="s">
        <v>27</v>
      </c>
    </row>
    <row customHeight="true" ht="20.25" outlineLevel="0" r="328">
      <c r="A328" s="23" t="n">
        <v>319</v>
      </c>
      <c r="B328" s="23" t="n">
        <v>170</v>
      </c>
      <c r="C328" s="12" t="s">
        <v>334</v>
      </c>
      <c r="D328" s="3" t="s">
        <v>635</v>
      </c>
      <c r="E328" s="12" t="n">
        <v>1968</v>
      </c>
      <c r="F328" s="23" t="s">
        <v>636</v>
      </c>
      <c r="G328" s="23" t="n"/>
      <c r="H328" s="23" t="s">
        <v>24</v>
      </c>
      <c r="I328" s="12" t="n"/>
      <c r="J328" s="12" t="n"/>
      <c r="K328" s="12" t="s">
        <v>26</v>
      </c>
      <c r="L328" s="12" t="n"/>
      <c r="M328" s="12" t="s">
        <v>27</v>
      </c>
      <c r="N328" s="12" t="n"/>
      <c r="O328" s="12" t="s">
        <v>61</v>
      </c>
      <c r="P328" s="12" t="n"/>
      <c r="Q328" s="12" t="n"/>
    </row>
    <row customHeight="true" ht="20.25" outlineLevel="0" r="329">
      <c r="A329" s="23" t="n">
        <v>320</v>
      </c>
      <c r="B329" s="12" t="n">
        <v>171</v>
      </c>
      <c r="C329" s="12" t="s">
        <v>334</v>
      </c>
      <c r="D329" s="3" t="s">
        <v>637</v>
      </c>
      <c r="E329" s="12" t="n">
        <v>1968</v>
      </c>
      <c r="F329" s="23" t="s">
        <v>638</v>
      </c>
      <c r="G329" s="23" t="n"/>
      <c r="H329" s="23" t="s">
        <v>24</v>
      </c>
      <c r="I329" s="12" t="n"/>
      <c r="J329" s="12" t="n"/>
      <c r="K329" s="12" t="s">
        <v>61</v>
      </c>
      <c r="L329" s="12" t="n"/>
      <c r="M329" s="12" t="s">
        <v>26</v>
      </c>
      <c r="N329" s="12" t="n"/>
      <c r="O329" s="12" t="s">
        <v>27</v>
      </c>
      <c r="P329" s="12" t="n"/>
      <c r="Q329" s="12" t="n"/>
    </row>
    <row customHeight="true" ht="20.25" outlineLevel="0" r="330">
      <c r="A330" s="23" t="n">
        <v>321</v>
      </c>
      <c r="B330" s="23" t="n">
        <v>172</v>
      </c>
      <c r="C330" s="12" t="s">
        <v>334</v>
      </c>
      <c r="D330" s="3" t="s">
        <v>639</v>
      </c>
      <c r="E330" s="12" t="n">
        <v>1968</v>
      </c>
      <c r="F330" s="23" t="s">
        <v>123</v>
      </c>
      <c r="G330" s="23" t="n"/>
      <c r="H330" s="23" t="s">
        <v>640</v>
      </c>
      <c r="I330" s="12" t="s">
        <v>541</v>
      </c>
      <c r="J330" s="12" t="s">
        <v>249</v>
      </c>
      <c r="K330" s="12" t="n"/>
      <c r="L330" s="12" t="s">
        <v>43</v>
      </c>
      <c r="M330" s="12" t="n"/>
      <c r="N330" s="12" t="s">
        <v>239</v>
      </c>
      <c r="O330" s="12" t="n"/>
      <c r="P330" s="12" t="s">
        <v>27</v>
      </c>
      <c r="Q330" s="12" t="n"/>
    </row>
    <row customHeight="true" ht="20.25" outlineLevel="0" r="331">
      <c r="A331" s="23" t="n">
        <v>322</v>
      </c>
      <c r="B331" s="12" t="n">
        <v>173</v>
      </c>
      <c r="C331" s="12" t="s">
        <v>334</v>
      </c>
      <c r="D331" s="3" t="s">
        <v>641</v>
      </c>
      <c r="E331" s="12" t="n">
        <v>1972</v>
      </c>
      <c r="F331" s="23" t="s">
        <v>642</v>
      </c>
      <c r="G331" s="23" t="n"/>
      <c r="H331" s="23" t="s">
        <v>43</v>
      </c>
      <c r="I331" s="12" t="n"/>
      <c r="J331" s="12" t="s">
        <v>61</v>
      </c>
      <c r="K331" s="12" t="n"/>
      <c r="L331" s="12" t="s">
        <v>26</v>
      </c>
      <c r="M331" s="12" t="n"/>
      <c r="N331" s="12" t="n"/>
      <c r="O331" s="12" t="n"/>
      <c r="P331" s="12" t="s">
        <v>27</v>
      </c>
      <c r="Q331" s="12" t="n"/>
    </row>
    <row customHeight="true" ht="20.25" outlineLevel="0" r="332">
      <c r="A332" s="23" t="n">
        <v>323</v>
      </c>
      <c r="B332" s="23" t="n">
        <v>174</v>
      </c>
      <c r="C332" s="12" t="s">
        <v>334</v>
      </c>
      <c r="D332" s="3" t="s">
        <v>643</v>
      </c>
      <c r="E332" s="12" t="n">
        <v>1967</v>
      </c>
      <c r="F332" s="23" t="s">
        <v>644</v>
      </c>
      <c r="G332" s="23" t="n"/>
      <c r="H332" s="23" t="s">
        <v>24</v>
      </c>
      <c r="I332" s="12" t="s">
        <v>645</v>
      </c>
      <c r="J332" s="12" t="n"/>
      <c r="K332" s="12" t="n"/>
      <c r="L332" s="12" t="s">
        <v>478</v>
      </c>
      <c r="M332" s="12" t="n"/>
      <c r="N332" s="12" t="n"/>
      <c r="O332" s="12" t="s">
        <v>26</v>
      </c>
      <c r="P332" s="12" t="n"/>
      <c r="Q332" s="12" t="s">
        <v>27</v>
      </c>
    </row>
    <row customHeight="true" ht="20.25" outlineLevel="0" r="333">
      <c r="A333" s="23" t="n">
        <v>324</v>
      </c>
      <c r="B333" s="12" t="n">
        <v>175</v>
      </c>
      <c r="C333" s="12" t="s">
        <v>334</v>
      </c>
      <c r="D333" s="3" t="s">
        <v>646</v>
      </c>
      <c r="E333" s="12" t="n">
        <v>1967</v>
      </c>
      <c r="F333" s="23" t="s">
        <v>620</v>
      </c>
      <c r="G333" s="23" t="n"/>
      <c r="H333" s="23" t="s">
        <v>43</v>
      </c>
      <c r="I333" s="12" t="n"/>
      <c r="J333" s="12" t="n"/>
      <c r="K333" s="12" t="s">
        <v>26</v>
      </c>
      <c r="L333" s="12" t="n"/>
      <c r="M333" s="12" t="s">
        <v>27</v>
      </c>
      <c r="N333" s="12" t="n"/>
      <c r="O333" s="12" t="s">
        <v>61</v>
      </c>
      <c r="P333" s="12" t="n"/>
      <c r="Q333" s="12" t="n"/>
    </row>
    <row customHeight="true" ht="20.25" outlineLevel="0" r="334">
      <c r="A334" s="23" t="n">
        <v>325</v>
      </c>
      <c r="B334" s="23" t="n">
        <v>176</v>
      </c>
      <c r="C334" s="12" t="s">
        <v>334</v>
      </c>
      <c r="D334" s="3" t="s">
        <v>647</v>
      </c>
      <c r="E334" s="12" t="n">
        <v>1975</v>
      </c>
      <c r="F334" s="23" t="s">
        <v>648</v>
      </c>
      <c r="G334" s="23" t="n"/>
      <c r="H334" s="23" t="n"/>
      <c r="I334" s="12" t="s">
        <v>43</v>
      </c>
      <c r="J334" s="12" t="n"/>
      <c r="K334" s="12" t="n"/>
      <c r="L334" s="12" t="s">
        <v>26</v>
      </c>
      <c r="M334" s="12" t="n"/>
      <c r="N334" s="12" t="s">
        <v>61</v>
      </c>
      <c r="O334" s="12" t="n"/>
      <c r="P334" s="12" t="s">
        <v>27</v>
      </c>
      <c r="Q334" s="12" t="n"/>
    </row>
    <row customHeight="true" ht="20.25" outlineLevel="0" r="335">
      <c r="A335" s="23" t="n">
        <v>326</v>
      </c>
      <c r="B335" s="12" t="n">
        <v>177</v>
      </c>
      <c r="C335" s="12" t="s">
        <v>334</v>
      </c>
      <c r="D335" s="3" t="s">
        <v>649</v>
      </c>
      <c r="E335" s="12" t="n">
        <v>1968</v>
      </c>
      <c r="F335" s="23" t="s">
        <v>650</v>
      </c>
      <c r="G335" s="23" t="n"/>
      <c r="H335" s="23" t="s">
        <v>146</v>
      </c>
      <c r="I335" s="12" t="s">
        <v>147</v>
      </c>
      <c r="J335" s="12" t="n"/>
      <c r="K335" s="12" t="s">
        <v>26</v>
      </c>
      <c r="L335" s="12" t="n"/>
      <c r="M335" s="12" t="s">
        <v>27</v>
      </c>
      <c r="N335" s="12" t="n"/>
      <c r="O335" s="12" t="s">
        <v>100</v>
      </c>
      <c r="P335" s="12" t="n"/>
      <c r="Q335" s="12" t="n"/>
    </row>
    <row customHeight="true" ht="20.25" outlineLevel="0" r="336">
      <c r="A336" s="23" t="n">
        <v>327</v>
      </c>
      <c r="B336" s="23" t="n">
        <v>178</v>
      </c>
      <c r="C336" s="12" t="s">
        <v>334</v>
      </c>
      <c r="D336" s="3" t="s">
        <v>651</v>
      </c>
      <c r="E336" s="12" t="n">
        <v>1972</v>
      </c>
      <c r="F336" s="23" t="s">
        <v>614</v>
      </c>
      <c r="G336" s="23" t="n"/>
      <c r="H336" s="23" t="s">
        <v>43</v>
      </c>
      <c r="I336" s="12" t="n"/>
      <c r="J336" s="12" t="s">
        <v>58</v>
      </c>
      <c r="K336" s="12" t="n"/>
      <c r="L336" s="12" t="s">
        <v>26</v>
      </c>
      <c r="M336" s="12" t="n"/>
      <c r="N336" s="12" t="n"/>
      <c r="O336" s="12" t="s">
        <v>61</v>
      </c>
      <c r="P336" s="12" t="n"/>
      <c r="Q336" s="12" t="s">
        <v>27</v>
      </c>
    </row>
    <row customHeight="true" ht="20.25" outlineLevel="0" r="337">
      <c r="A337" s="23" t="n">
        <v>328</v>
      </c>
      <c r="B337" s="12" t="n">
        <v>179</v>
      </c>
      <c r="C337" s="12" t="s">
        <v>334</v>
      </c>
      <c r="D337" s="3" t="s">
        <v>652</v>
      </c>
      <c r="E337" s="12" t="n">
        <v>1968</v>
      </c>
      <c r="F337" s="23" t="s">
        <v>123</v>
      </c>
      <c r="G337" s="23" t="n"/>
      <c r="H337" s="23" t="s">
        <v>43</v>
      </c>
      <c r="I337" s="12" t="n"/>
      <c r="J337" s="12" t="n"/>
      <c r="K337" s="12" t="s">
        <v>26</v>
      </c>
      <c r="L337" s="12" t="n"/>
      <c r="M337" s="12" t="s">
        <v>27</v>
      </c>
      <c r="N337" s="12" t="n"/>
      <c r="O337" s="12" t="s">
        <v>61</v>
      </c>
      <c r="P337" s="12" t="n"/>
      <c r="Q337" s="12" t="n"/>
    </row>
    <row customHeight="true" ht="20.25" outlineLevel="0" r="338">
      <c r="A338" s="23" t="n">
        <v>329</v>
      </c>
      <c r="B338" s="23" t="n">
        <v>180</v>
      </c>
      <c r="C338" s="12" t="s">
        <v>334</v>
      </c>
      <c r="D338" s="3" t="s">
        <v>653</v>
      </c>
      <c r="E338" s="12" t="n">
        <v>1974</v>
      </c>
      <c r="F338" s="23" t="s">
        <v>654</v>
      </c>
      <c r="G338" s="23" t="n"/>
      <c r="H338" s="23" t="s">
        <v>43</v>
      </c>
      <c r="I338" s="12" t="n"/>
      <c r="J338" s="12" t="n"/>
      <c r="K338" s="12" t="n"/>
      <c r="L338" s="12" t="s">
        <v>26</v>
      </c>
      <c r="M338" s="12" t="n"/>
      <c r="N338" s="12" t="n"/>
      <c r="O338" s="12" t="s">
        <v>61</v>
      </c>
      <c r="P338" s="12" t="n"/>
      <c r="Q338" s="12" t="s">
        <v>27</v>
      </c>
    </row>
    <row customHeight="true" ht="20.25" outlineLevel="0" r="339">
      <c r="A339" s="23" t="n">
        <v>330</v>
      </c>
      <c r="B339" s="12" t="n">
        <v>181</v>
      </c>
      <c r="C339" s="12" t="s">
        <v>334</v>
      </c>
      <c r="D339" s="3" t="s">
        <v>655</v>
      </c>
      <c r="E339" s="12" t="n">
        <v>1960</v>
      </c>
      <c r="F339" s="23" t="s">
        <v>656</v>
      </c>
      <c r="G339" s="12" t="s">
        <v>24</v>
      </c>
      <c r="H339" s="12" t="n"/>
      <c r="I339" s="12" t="n"/>
      <c r="J339" s="12" t="n"/>
      <c r="K339" s="12" t="s">
        <v>26</v>
      </c>
      <c r="L339" s="12" t="n"/>
      <c r="M339" s="12" t="n"/>
      <c r="N339" s="12" t="s">
        <v>61</v>
      </c>
      <c r="O339" s="12" t="n"/>
      <c r="P339" s="12" t="n"/>
      <c r="Q339" s="12" t="s">
        <v>27</v>
      </c>
    </row>
    <row customHeight="true" ht="20.25" outlineLevel="0" r="340">
      <c r="A340" s="23" t="n">
        <v>331</v>
      </c>
      <c r="B340" s="23" t="n">
        <v>182</v>
      </c>
      <c r="C340" s="12" t="s">
        <v>334</v>
      </c>
      <c r="D340" s="3" t="s">
        <v>657</v>
      </c>
      <c r="E340" s="12" t="n">
        <v>1960</v>
      </c>
      <c r="F340" s="23" t="s">
        <v>123</v>
      </c>
      <c r="G340" s="12" t="s">
        <v>24</v>
      </c>
      <c r="H340" s="12" t="n"/>
      <c r="I340" s="12" t="n"/>
      <c r="J340" s="12" t="s">
        <v>26</v>
      </c>
      <c r="K340" s="12" t="n"/>
      <c r="L340" s="12" t="s">
        <v>61</v>
      </c>
      <c r="M340" s="12" t="n"/>
      <c r="N340" s="12" t="n"/>
      <c r="O340" s="12" t="n"/>
      <c r="P340" s="12" t="n"/>
      <c r="Q340" s="12" t="s">
        <v>27</v>
      </c>
    </row>
    <row customHeight="true" ht="20.25" outlineLevel="0" r="341">
      <c r="A341" s="23" t="n">
        <v>332</v>
      </c>
      <c r="B341" s="12" t="n">
        <v>183</v>
      </c>
      <c r="C341" s="12" t="s">
        <v>334</v>
      </c>
      <c r="D341" s="3" t="s">
        <v>658</v>
      </c>
      <c r="E341" s="12" t="n">
        <v>1960</v>
      </c>
      <c r="F341" s="23" t="s">
        <v>659</v>
      </c>
      <c r="G341" s="12" t="s">
        <v>24</v>
      </c>
      <c r="H341" s="12" t="n"/>
      <c r="I341" s="12" t="n"/>
      <c r="J341" s="12" t="s">
        <v>26</v>
      </c>
      <c r="K341" s="12" t="n"/>
      <c r="L341" s="12" t="s">
        <v>61</v>
      </c>
      <c r="M341" s="12" t="n"/>
      <c r="N341" s="12" t="n"/>
      <c r="O341" s="12" t="n"/>
      <c r="P341" s="12" t="n"/>
      <c r="Q341" s="12" t="s">
        <v>27</v>
      </c>
    </row>
    <row customHeight="true" ht="20.25" outlineLevel="0" r="342">
      <c r="A342" s="23" t="n">
        <v>333</v>
      </c>
      <c r="B342" s="23" t="n">
        <v>184</v>
      </c>
      <c r="C342" s="12" t="s">
        <v>334</v>
      </c>
      <c r="D342" s="3" t="s">
        <v>660</v>
      </c>
      <c r="E342" s="12" t="n">
        <v>1953</v>
      </c>
      <c r="F342" s="23" t="s">
        <v>661</v>
      </c>
      <c r="G342" s="23" t="n"/>
      <c r="H342" s="23" t="s">
        <v>662</v>
      </c>
      <c r="I342" s="12" t="n"/>
      <c r="J342" s="12" t="s">
        <v>61</v>
      </c>
      <c r="K342" s="12" t="n"/>
      <c r="L342" s="12" t="s">
        <v>43</v>
      </c>
      <c r="M342" s="12" t="n"/>
      <c r="N342" s="12" t="s">
        <v>96</v>
      </c>
      <c r="O342" s="12" t="n"/>
      <c r="P342" s="12" t="n"/>
      <c r="Q342" s="12" t="n"/>
    </row>
    <row customHeight="true" ht="20.25" outlineLevel="0" r="343">
      <c r="A343" s="23" t="n">
        <v>334</v>
      </c>
      <c r="B343" s="12" t="n">
        <v>185</v>
      </c>
      <c r="C343" s="12" t="s">
        <v>334</v>
      </c>
      <c r="D343" s="3" t="s">
        <v>663</v>
      </c>
      <c r="E343" s="12" t="n">
        <v>1955</v>
      </c>
      <c r="F343" s="23" t="s">
        <v>664</v>
      </c>
      <c r="G343" s="12" t="s">
        <v>24</v>
      </c>
      <c r="H343" s="12" t="n"/>
      <c r="I343" s="12" t="n"/>
      <c r="J343" s="12" t="s">
        <v>26</v>
      </c>
      <c r="K343" s="12" t="n"/>
      <c r="L343" s="12" t="s">
        <v>61</v>
      </c>
      <c r="M343" s="12" t="n"/>
      <c r="N343" s="12" t="n"/>
      <c r="O343" s="12" t="n"/>
      <c r="P343" s="12" t="s">
        <v>27</v>
      </c>
      <c r="Q343" s="12" t="n"/>
    </row>
    <row customHeight="true" ht="20.25" outlineLevel="0" r="344">
      <c r="A344" s="23" t="n">
        <v>335</v>
      </c>
      <c r="B344" s="23" t="n">
        <v>186</v>
      </c>
      <c r="C344" s="12" t="s">
        <v>334</v>
      </c>
      <c r="D344" s="3" t="s">
        <v>665</v>
      </c>
      <c r="E344" s="12" t="n">
        <v>1956</v>
      </c>
      <c r="F344" s="23" t="s">
        <v>666</v>
      </c>
      <c r="G344" s="12" t="s">
        <v>24</v>
      </c>
      <c r="H344" s="12" t="n"/>
      <c r="I344" s="12" t="s">
        <v>667</v>
      </c>
      <c r="J344" s="12" t="s">
        <v>61</v>
      </c>
      <c r="K344" s="12" t="n"/>
      <c r="L344" s="12" t="s">
        <v>96</v>
      </c>
      <c r="M344" s="12" t="n"/>
      <c r="N344" s="12" t="n"/>
      <c r="O344" s="12" t="n"/>
      <c r="P344" s="12" t="n"/>
      <c r="Q344" s="12" t="n"/>
    </row>
    <row customHeight="true" ht="20.25" outlineLevel="0" r="345">
      <c r="A345" s="23" t="n">
        <v>336</v>
      </c>
      <c r="B345" s="12" t="n">
        <v>187</v>
      </c>
      <c r="C345" s="12" t="s">
        <v>334</v>
      </c>
      <c r="D345" s="3" t="s">
        <v>668</v>
      </c>
      <c r="E345" s="12" t="n">
        <v>1954</v>
      </c>
      <c r="F345" s="23" t="s">
        <v>669</v>
      </c>
      <c r="G345" s="12" t="s">
        <v>24</v>
      </c>
      <c r="H345" s="12" t="n"/>
      <c r="I345" s="12" t="s">
        <v>582</v>
      </c>
      <c r="J345" s="12" t="s">
        <v>61</v>
      </c>
      <c r="K345" s="12" t="n"/>
      <c r="L345" s="12" t="s">
        <v>96</v>
      </c>
      <c r="M345" s="12" t="n"/>
      <c r="N345" s="12" t="n"/>
      <c r="O345" s="12" t="n"/>
      <c r="P345" s="12" t="n"/>
      <c r="Q345" s="12" t="n"/>
    </row>
    <row customHeight="true" ht="20.25" outlineLevel="0" r="346">
      <c r="A346" s="23" t="n">
        <v>337</v>
      </c>
      <c r="B346" s="23" t="n">
        <v>188</v>
      </c>
      <c r="C346" s="12" t="s">
        <v>334</v>
      </c>
      <c r="D346" s="3" t="s">
        <v>670</v>
      </c>
      <c r="E346" s="12" t="n">
        <v>2018</v>
      </c>
      <c r="F346" s="23" t="s">
        <v>51</v>
      </c>
      <c r="G346" s="23" t="n"/>
      <c r="H346" s="12" t="n"/>
      <c r="I346" s="12" t="n"/>
      <c r="J346" s="12" t="n"/>
      <c r="K346" s="12" t="s">
        <v>43</v>
      </c>
      <c r="L346" s="12" t="n"/>
      <c r="M346" s="12" t="s">
        <v>53</v>
      </c>
      <c r="N346" s="12" t="n"/>
      <c r="O346" s="12" t="s">
        <v>54</v>
      </c>
      <c r="P346" s="12" t="s">
        <v>391</v>
      </c>
      <c r="Q346" s="12" t="n"/>
    </row>
    <row customHeight="true" ht="20.25" outlineLevel="0" r="347">
      <c r="A347" s="23" t="n">
        <v>338</v>
      </c>
      <c r="B347" s="12" t="n">
        <v>189</v>
      </c>
      <c r="C347" s="12" t="s">
        <v>334</v>
      </c>
      <c r="D347" s="3" t="s">
        <v>671</v>
      </c>
      <c r="E347" s="12" t="n">
        <v>1955</v>
      </c>
      <c r="F347" s="23" t="s">
        <v>666</v>
      </c>
      <c r="G347" s="12" t="s">
        <v>24</v>
      </c>
      <c r="H347" s="12" t="n"/>
      <c r="I347" s="12" t="n"/>
      <c r="J347" s="12" t="s">
        <v>26</v>
      </c>
      <c r="K347" s="12" t="n"/>
      <c r="L347" s="12" t="s">
        <v>61</v>
      </c>
      <c r="M347" s="12" t="n"/>
      <c r="N347" s="12" t="n"/>
      <c r="O347" s="12" t="n"/>
      <c r="P347" s="12" t="s">
        <v>27</v>
      </c>
      <c r="Q347" s="12" t="n"/>
    </row>
    <row customHeight="true" ht="20.25" outlineLevel="0" r="348">
      <c r="A348" s="23" t="n">
        <v>339</v>
      </c>
      <c r="B348" s="23" t="n">
        <v>190</v>
      </c>
      <c r="C348" s="12" t="s">
        <v>334</v>
      </c>
      <c r="D348" s="3" t="s">
        <v>672</v>
      </c>
      <c r="E348" s="12" t="n">
        <v>1956</v>
      </c>
      <c r="F348" s="23" t="s">
        <v>673</v>
      </c>
      <c r="G348" s="12" t="s">
        <v>24</v>
      </c>
      <c r="H348" s="12" t="n"/>
      <c r="I348" s="12" t="n"/>
      <c r="J348" s="12" t="s">
        <v>61</v>
      </c>
      <c r="K348" s="12" t="n"/>
      <c r="L348" s="12" t="s">
        <v>26</v>
      </c>
      <c r="M348" s="12" t="n"/>
      <c r="N348" s="12" t="n"/>
      <c r="O348" s="12" t="n"/>
      <c r="P348" s="12" t="s">
        <v>27</v>
      </c>
      <c r="Q348" s="12" t="n"/>
    </row>
    <row customHeight="true" ht="20.25" outlineLevel="0" r="349">
      <c r="A349" s="23" t="n">
        <v>340</v>
      </c>
      <c r="B349" s="12" t="n">
        <v>191</v>
      </c>
      <c r="C349" s="12" t="s">
        <v>334</v>
      </c>
      <c r="D349" s="3" t="s">
        <v>674</v>
      </c>
      <c r="E349" s="12" t="n">
        <v>1953</v>
      </c>
      <c r="F349" s="23" t="s">
        <v>371</v>
      </c>
      <c r="G349" s="12" t="s">
        <v>24</v>
      </c>
      <c r="H349" s="23" t="n"/>
      <c r="I349" s="12" t="n"/>
      <c r="J349" s="12" t="s">
        <v>26</v>
      </c>
      <c r="K349" s="12" t="n"/>
      <c r="L349" s="12" t="s">
        <v>61</v>
      </c>
      <c r="M349" s="12" t="n"/>
      <c r="N349" s="12" t="s">
        <v>27</v>
      </c>
      <c r="O349" s="12" t="n"/>
      <c r="P349" s="12" t="n"/>
      <c r="Q349" s="12" t="n"/>
    </row>
    <row customHeight="true" ht="20.25" outlineLevel="0" r="350">
      <c r="A350" s="23" t="n">
        <v>341</v>
      </c>
      <c r="B350" s="23" t="n">
        <v>192</v>
      </c>
      <c r="C350" s="12" t="s">
        <v>334</v>
      </c>
      <c r="D350" s="3" t="s">
        <v>675</v>
      </c>
      <c r="E350" s="12" t="n">
        <v>1995</v>
      </c>
      <c r="F350" s="23" t="s">
        <v>676</v>
      </c>
      <c r="G350" s="23" t="n"/>
      <c r="H350" s="23" t="n"/>
      <c r="I350" s="12" t="n"/>
      <c r="J350" s="12" t="s">
        <v>24</v>
      </c>
      <c r="K350" s="12" t="n"/>
      <c r="L350" s="12" t="n"/>
      <c r="M350" s="12" t="n"/>
      <c r="N350" s="12" t="s">
        <v>61</v>
      </c>
      <c r="O350" s="12" t="n"/>
      <c r="P350" s="12" t="s">
        <v>26</v>
      </c>
      <c r="Q350" s="12" t="n"/>
    </row>
    <row customHeight="true" ht="20.25" outlineLevel="0" r="351">
      <c r="A351" s="23" t="n">
        <v>342</v>
      </c>
      <c r="B351" s="12" t="n">
        <v>193</v>
      </c>
      <c r="C351" s="12" t="s">
        <v>334</v>
      </c>
      <c r="D351" s="3" t="s">
        <v>677</v>
      </c>
      <c r="E351" s="12" t="n">
        <v>1989</v>
      </c>
      <c r="F351" s="23" t="s">
        <v>528</v>
      </c>
      <c r="G351" s="23" t="n"/>
      <c r="H351" s="23" t="n"/>
      <c r="I351" s="12" t="s">
        <v>24</v>
      </c>
      <c r="J351" s="12" t="n"/>
      <c r="K351" s="12" t="n"/>
      <c r="L351" s="12" t="n"/>
      <c r="M351" s="12" t="s">
        <v>26</v>
      </c>
      <c r="N351" s="12" t="n"/>
      <c r="O351" s="12" t="s">
        <v>27</v>
      </c>
      <c r="P351" s="12" t="n"/>
      <c r="Q351" s="12" t="s">
        <v>61</v>
      </c>
    </row>
    <row customHeight="true" ht="20.25" outlineLevel="0" r="352">
      <c r="A352" s="23" t="n">
        <v>343</v>
      </c>
      <c r="B352" s="23" t="n">
        <v>194</v>
      </c>
      <c r="C352" s="12" t="s">
        <v>334</v>
      </c>
      <c r="D352" s="3" t="s">
        <v>678</v>
      </c>
      <c r="E352" s="12" t="n">
        <v>1953</v>
      </c>
      <c r="F352" s="23" t="s">
        <v>296</v>
      </c>
      <c r="G352" s="12" t="s">
        <v>463</v>
      </c>
      <c r="H352" s="23" t="n"/>
      <c r="I352" s="12" t="n"/>
      <c r="J352" s="12" t="s">
        <v>26</v>
      </c>
      <c r="K352" s="12" t="n"/>
      <c r="L352" s="12" t="n"/>
      <c r="M352" s="12" t="s">
        <v>427</v>
      </c>
      <c r="N352" s="12" t="n"/>
      <c r="O352" s="12" t="s">
        <v>27</v>
      </c>
      <c r="P352" s="12" t="n"/>
      <c r="Q352" s="12" t="n"/>
    </row>
    <row customHeight="true" ht="20.25" outlineLevel="0" r="353">
      <c r="A353" s="23" t="n">
        <v>344</v>
      </c>
      <c r="B353" s="12" t="n">
        <v>195</v>
      </c>
      <c r="C353" s="12" t="s">
        <v>334</v>
      </c>
      <c r="D353" s="3" t="s">
        <v>679</v>
      </c>
      <c r="E353" s="12" t="n">
        <v>1955</v>
      </c>
      <c r="F353" s="23" t="s">
        <v>51</v>
      </c>
      <c r="G353" s="23" t="n"/>
      <c r="H353" s="23" t="n"/>
      <c r="I353" s="12" t="s">
        <v>86</v>
      </c>
      <c r="J353" s="12" t="n"/>
      <c r="K353" s="12" t="s">
        <v>26</v>
      </c>
      <c r="L353" s="12" t="n"/>
      <c r="M353" s="12" t="s">
        <v>27</v>
      </c>
      <c r="N353" s="12" t="n"/>
      <c r="O353" s="12" t="s">
        <v>61</v>
      </c>
      <c r="P353" s="12" t="n"/>
      <c r="Q353" s="12" t="n"/>
    </row>
    <row customHeight="true" ht="20.25" outlineLevel="0" r="354">
      <c r="A354" s="23" t="n">
        <v>345</v>
      </c>
      <c r="B354" s="23" t="n">
        <v>196</v>
      </c>
      <c r="C354" s="12" t="s">
        <v>334</v>
      </c>
      <c r="D354" s="3" t="s">
        <v>680</v>
      </c>
      <c r="E354" s="12" t="n">
        <v>1955</v>
      </c>
      <c r="F354" s="23" t="s">
        <v>681</v>
      </c>
      <c r="G354" s="23" t="n"/>
      <c r="H354" s="23" t="n"/>
      <c r="I354" s="12" t="s">
        <v>682</v>
      </c>
      <c r="J354" s="12" t="n"/>
      <c r="K354" s="12" t="s">
        <v>61</v>
      </c>
      <c r="L354" s="12" t="n"/>
      <c r="M354" s="12" t="n"/>
      <c r="N354" s="12" t="s">
        <v>96</v>
      </c>
      <c r="O354" s="12" t="n"/>
      <c r="P354" s="12" t="n"/>
      <c r="Q354" s="12" t="n"/>
    </row>
    <row customHeight="true" ht="20.25" outlineLevel="0" r="355">
      <c r="A355" s="23" t="n">
        <v>346</v>
      </c>
      <c r="B355" s="12" t="n">
        <v>197</v>
      </c>
      <c r="C355" s="12" t="s">
        <v>334</v>
      </c>
      <c r="D355" s="3" t="s">
        <v>683</v>
      </c>
      <c r="E355" s="12" t="n">
        <v>1979</v>
      </c>
      <c r="F355" s="23" t="s">
        <v>51</v>
      </c>
      <c r="G355" s="23" t="n"/>
      <c r="H355" s="23" t="s">
        <v>24</v>
      </c>
      <c r="I355" s="12" t="n"/>
      <c r="J355" s="12" t="n"/>
      <c r="K355" s="12" t="n"/>
      <c r="L355" s="12" t="n"/>
      <c r="M355" s="12" t="s">
        <v>26</v>
      </c>
      <c r="N355" s="12" t="n"/>
      <c r="O355" s="12" t="s">
        <v>61</v>
      </c>
      <c r="P355" s="12" t="n"/>
      <c r="Q355" s="12" t="s">
        <v>27</v>
      </c>
    </row>
    <row customHeight="true" ht="20.25" outlineLevel="0" r="356">
      <c r="A356" s="23" t="n">
        <v>347</v>
      </c>
      <c r="B356" s="23" t="n">
        <v>198</v>
      </c>
      <c r="C356" s="12" t="s">
        <v>334</v>
      </c>
      <c r="D356" s="3" t="s">
        <v>684</v>
      </c>
      <c r="E356" s="12" t="n">
        <v>1975</v>
      </c>
      <c r="F356" s="23" t="s">
        <v>51</v>
      </c>
      <c r="G356" s="23" t="n"/>
      <c r="H356" s="23" t="n"/>
      <c r="I356" s="12" t="s">
        <v>24</v>
      </c>
      <c r="J356" s="12" t="s">
        <v>61</v>
      </c>
      <c r="K356" s="12" t="n"/>
      <c r="L356" s="12" t="s">
        <v>26</v>
      </c>
      <c r="M356" s="12" t="n"/>
      <c r="N356" s="12" t="s">
        <v>27</v>
      </c>
      <c r="O356" s="12" t="n"/>
      <c r="P356" s="12" t="s">
        <v>43</v>
      </c>
      <c r="Q356" s="12" t="n"/>
    </row>
    <row customHeight="true" ht="20.25" outlineLevel="0" r="357">
      <c r="A357" s="23" t="n">
        <v>348</v>
      </c>
      <c r="B357" s="12" t="n">
        <v>199</v>
      </c>
      <c r="C357" s="12" t="s">
        <v>334</v>
      </c>
      <c r="D357" s="3" t="s">
        <v>685</v>
      </c>
      <c r="E357" s="12" t="n">
        <v>1957</v>
      </c>
      <c r="F357" s="23" t="s">
        <v>51</v>
      </c>
      <c r="G357" s="23" t="n"/>
      <c r="H357" s="23" t="n"/>
      <c r="I357" s="12" t="s">
        <v>43</v>
      </c>
      <c r="J357" s="12" t="n"/>
      <c r="K357" s="12" t="s">
        <v>26</v>
      </c>
      <c r="L357" s="12" t="n"/>
      <c r="M357" s="12" t="n"/>
      <c r="N357" s="12" t="s">
        <v>61</v>
      </c>
      <c r="O357" s="12" t="n"/>
      <c r="P357" s="12" t="s">
        <v>27</v>
      </c>
      <c r="Q357" s="12" t="n"/>
    </row>
    <row customHeight="true" ht="20.25" outlineLevel="0" r="358">
      <c r="A358" s="23" t="n">
        <v>349</v>
      </c>
      <c r="B358" s="23" t="n">
        <v>200</v>
      </c>
      <c r="C358" s="12" t="s">
        <v>334</v>
      </c>
      <c r="D358" s="3" t="s">
        <v>686</v>
      </c>
      <c r="E358" s="12" t="n">
        <v>1957</v>
      </c>
      <c r="F358" s="23" t="s">
        <v>51</v>
      </c>
      <c r="G358" s="23" t="n"/>
      <c r="H358" s="23" t="n"/>
      <c r="I358" s="12" t="s">
        <v>43</v>
      </c>
      <c r="J358" s="12" t="n"/>
      <c r="K358" s="12" t="s">
        <v>26</v>
      </c>
      <c r="L358" s="12" t="n"/>
      <c r="M358" s="12" t="n"/>
      <c r="N358" s="12" t="s">
        <v>61</v>
      </c>
      <c r="O358" s="12" t="n"/>
      <c r="P358" s="12" t="s">
        <v>27</v>
      </c>
      <c r="Q358" s="12" t="n"/>
    </row>
    <row customHeight="true" ht="20.25" outlineLevel="0" r="359">
      <c r="A359" s="23" t="n">
        <v>350</v>
      </c>
      <c r="B359" s="12" t="n">
        <v>201</v>
      </c>
      <c r="C359" s="12" t="s">
        <v>334</v>
      </c>
      <c r="D359" s="3" t="s">
        <v>687</v>
      </c>
      <c r="E359" s="12" t="n">
        <v>1936</v>
      </c>
      <c r="F359" s="23" t="s">
        <v>688</v>
      </c>
      <c r="G359" s="12" t="s">
        <v>342</v>
      </c>
      <c r="H359" s="23" t="n"/>
      <c r="I359" s="12" t="n"/>
      <c r="J359" s="12" t="n"/>
      <c r="K359" s="12" t="s">
        <v>96</v>
      </c>
      <c r="L359" s="12" t="n"/>
      <c r="M359" s="12" t="s">
        <v>61</v>
      </c>
      <c r="N359" s="12" t="n"/>
      <c r="O359" s="12" t="n"/>
      <c r="P359" s="12" t="n"/>
      <c r="Q359" s="12" t="n"/>
    </row>
    <row customHeight="true" ht="20.25" outlineLevel="0" r="360">
      <c r="A360" s="23" t="n">
        <v>351</v>
      </c>
      <c r="B360" s="23" t="n">
        <v>202</v>
      </c>
      <c r="C360" s="12" t="s">
        <v>334</v>
      </c>
      <c r="D360" s="3" t="s">
        <v>689</v>
      </c>
      <c r="E360" s="12" t="n">
        <v>1968</v>
      </c>
      <c r="F360" s="23" t="s">
        <v>510</v>
      </c>
      <c r="G360" s="23" t="n"/>
      <c r="H360" s="23" t="s">
        <v>582</v>
      </c>
      <c r="I360" s="12" t="s">
        <v>100</v>
      </c>
      <c r="J360" s="12" t="n"/>
      <c r="K360" s="12" t="n"/>
      <c r="L360" s="12" t="n"/>
      <c r="M360" s="12" t="n"/>
      <c r="N360" s="12" t="n"/>
      <c r="O360" s="12" t="n"/>
      <c r="P360" s="12" t="n"/>
      <c r="Q360" s="12" t="s">
        <v>96</v>
      </c>
    </row>
    <row customHeight="true" ht="20.25" outlineLevel="0" r="361">
      <c r="A361" s="23" t="n">
        <v>352</v>
      </c>
      <c r="B361" s="12" t="n">
        <v>203</v>
      </c>
      <c r="C361" s="12" t="s">
        <v>334</v>
      </c>
      <c r="D361" s="3" t="s">
        <v>690</v>
      </c>
      <c r="E361" s="12" t="n">
        <v>1962</v>
      </c>
      <c r="F361" s="23" t="s">
        <v>691</v>
      </c>
      <c r="G361" s="12" t="s">
        <v>24</v>
      </c>
      <c r="H361" s="12" t="s">
        <v>582</v>
      </c>
      <c r="I361" s="12" t="n"/>
      <c r="J361" s="12" t="n"/>
      <c r="K361" s="12" t="n"/>
      <c r="L361" s="12" t="s">
        <v>61</v>
      </c>
      <c r="M361" s="12" t="n"/>
      <c r="N361" s="12" t="n"/>
      <c r="O361" s="12" t="s">
        <v>96</v>
      </c>
      <c r="P361" s="12" t="n"/>
      <c r="Q361" s="12" t="n"/>
    </row>
    <row customHeight="true" ht="20.25" outlineLevel="0" r="362">
      <c r="A362" s="23" t="n">
        <v>353</v>
      </c>
      <c r="B362" s="23" t="n">
        <v>204</v>
      </c>
      <c r="C362" s="12" t="s">
        <v>334</v>
      </c>
      <c r="D362" s="3" t="s">
        <v>692</v>
      </c>
      <c r="E362" s="12" t="n">
        <v>1960</v>
      </c>
      <c r="F362" s="23" t="s">
        <v>693</v>
      </c>
      <c r="G362" s="12" t="s">
        <v>24</v>
      </c>
      <c r="H362" s="12" t="s">
        <v>582</v>
      </c>
      <c r="I362" s="12" t="n"/>
      <c r="J362" s="12" t="n"/>
      <c r="K362" s="12" t="n"/>
      <c r="L362" s="12" t="s">
        <v>61</v>
      </c>
      <c r="M362" s="12" t="n"/>
      <c r="N362" s="12" t="n"/>
      <c r="O362" s="12" t="n"/>
      <c r="P362" s="12" t="n"/>
      <c r="Q362" s="12" t="s">
        <v>96</v>
      </c>
    </row>
    <row customHeight="true" ht="20.25" outlineLevel="0" r="363">
      <c r="A363" s="23" t="n">
        <v>354</v>
      </c>
      <c r="B363" s="12" t="n">
        <v>205</v>
      </c>
      <c r="C363" s="12" t="s">
        <v>334</v>
      </c>
      <c r="D363" s="3" t="s">
        <v>694</v>
      </c>
      <c r="E363" s="12" t="n">
        <v>1961</v>
      </c>
      <c r="F363" s="23" t="s">
        <v>510</v>
      </c>
      <c r="G363" s="23" t="n"/>
      <c r="H363" s="12" t="s">
        <v>695</v>
      </c>
      <c r="I363" s="12" t="n"/>
      <c r="J363" s="12" t="s">
        <v>24</v>
      </c>
      <c r="K363" s="12" t="n"/>
      <c r="L363" s="12" t="s">
        <v>249</v>
      </c>
      <c r="M363" s="12" t="n"/>
      <c r="N363" s="12" t="n"/>
      <c r="O363" s="12" t="s">
        <v>27</v>
      </c>
      <c r="P363" s="12" t="n"/>
      <c r="Q363" s="12" t="n"/>
    </row>
    <row customHeight="true" ht="20.25" outlineLevel="0" r="364">
      <c r="A364" s="23" t="n">
        <v>355</v>
      </c>
      <c r="B364" s="23" t="n">
        <v>206</v>
      </c>
      <c r="C364" s="12" t="s">
        <v>334</v>
      </c>
      <c r="D364" s="3" t="s">
        <v>696</v>
      </c>
      <c r="E364" s="12" t="n">
        <v>1959</v>
      </c>
      <c r="F364" s="23" t="s">
        <v>433</v>
      </c>
      <c r="G364" s="23" t="n"/>
      <c r="H364" s="12" t="s">
        <v>697</v>
      </c>
      <c r="I364" s="12" t="n"/>
      <c r="J364" s="12" t="n"/>
      <c r="K364" s="12" t="s">
        <v>96</v>
      </c>
      <c r="L364" s="12" t="n"/>
      <c r="M364" s="12" t="s">
        <v>53</v>
      </c>
      <c r="N364" s="12" t="n"/>
      <c r="O364" s="12" t="s">
        <v>54</v>
      </c>
      <c r="P364" s="12" t="n"/>
      <c r="Q364" s="12" t="n"/>
    </row>
    <row customHeight="true" ht="20.25" outlineLevel="0" r="365">
      <c r="A365" s="23" t="n">
        <v>356</v>
      </c>
      <c r="B365" s="12" t="n">
        <v>207</v>
      </c>
      <c r="C365" s="12" t="s">
        <v>334</v>
      </c>
      <c r="D365" s="3" t="s">
        <v>698</v>
      </c>
      <c r="E365" s="12" t="n">
        <v>2003</v>
      </c>
      <c r="F365" s="23" t="s">
        <v>603</v>
      </c>
      <c r="G365" s="23" t="n"/>
      <c r="H365" s="23" t="s">
        <v>699</v>
      </c>
      <c r="I365" s="12" t="n"/>
      <c r="J365" s="12" t="n"/>
      <c r="K365" s="12" t="s">
        <v>391</v>
      </c>
      <c r="L365" s="12" t="n"/>
      <c r="M365" s="12" t="s">
        <v>249</v>
      </c>
      <c r="N365" s="12" t="n"/>
      <c r="O365" s="12" t="s">
        <v>127</v>
      </c>
      <c r="P365" s="12" t="n"/>
      <c r="Q365" s="12" t="n"/>
    </row>
    <row customHeight="true" ht="20.25" outlineLevel="0" r="366">
      <c r="A366" s="23" t="n">
        <v>357</v>
      </c>
      <c r="B366" s="23" t="n">
        <v>208</v>
      </c>
      <c r="C366" s="12" t="s">
        <v>334</v>
      </c>
      <c r="D366" s="3" t="s">
        <v>700</v>
      </c>
      <c r="E366" s="12" t="n">
        <v>1958</v>
      </c>
      <c r="F366" s="23" t="s">
        <v>528</v>
      </c>
      <c r="G366" s="23" t="n"/>
      <c r="H366" s="12" t="s">
        <v>701</v>
      </c>
      <c r="I366" s="12" t="n"/>
      <c r="J366" s="12" t="n"/>
      <c r="K366" s="12" t="n"/>
      <c r="L366" s="12" t="s">
        <v>61</v>
      </c>
      <c r="M366" s="12" t="n"/>
      <c r="N366" s="12" t="n"/>
      <c r="O366" s="12" t="n"/>
      <c r="P366" s="12" t="s">
        <v>96</v>
      </c>
      <c r="Q366" s="12" t="n"/>
    </row>
    <row customHeight="true" ht="20.25" outlineLevel="0" r="367">
      <c r="A367" s="23" t="n">
        <v>358</v>
      </c>
      <c r="B367" s="12" t="n">
        <v>209</v>
      </c>
      <c r="C367" s="12" t="s">
        <v>334</v>
      </c>
      <c r="D367" s="3" t="s">
        <v>702</v>
      </c>
      <c r="E367" s="12" t="n">
        <v>1959</v>
      </c>
      <c r="F367" s="23" t="s">
        <v>530</v>
      </c>
      <c r="G367" s="23" t="n"/>
      <c r="H367" s="23" t="s">
        <v>24</v>
      </c>
      <c r="I367" s="12" t="n"/>
      <c r="J367" s="12" t="s">
        <v>26</v>
      </c>
      <c r="K367" s="12" t="n"/>
      <c r="L367" s="12" t="s">
        <v>61</v>
      </c>
      <c r="M367" s="12" t="n"/>
      <c r="N367" s="12" t="n"/>
      <c r="O367" s="12" t="n"/>
      <c r="P367" s="12" t="n"/>
      <c r="Q367" s="12" t="s">
        <v>27</v>
      </c>
    </row>
    <row customHeight="true" ht="20.25" outlineLevel="0" r="368">
      <c r="A368" s="23" t="n">
        <v>359</v>
      </c>
      <c r="B368" s="23" t="n">
        <v>210</v>
      </c>
      <c r="C368" s="12" t="s">
        <v>334</v>
      </c>
      <c r="D368" s="3" t="s">
        <v>703</v>
      </c>
      <c r="E368" s="12" t="n">
        <v>1959</v>
      </c>
      <c r="F368" s="23" t="s">
        <v>704</v>
      </c>
      <c r="G368" s="12" t="s">
        <v>24</v>
      </c>
      <c r="H368" s="12" t="n"/>
      <c r="I368" s="12" t="n"/>
      <c r="J368" s="12" t="s">
        <v>26</v>
      </c>
      <c r="K368" s="12" t="n"/>
      <c r="L368" s="12" t="s">
        <v>61</v>
      </c>
      <c r="M368" s="12" t="n"/>
      <c r="N368" s="12" t="n"/>
      <c r="O368" s="12" t="n"/>
      <c r="P368" s="12" t="n"/>
      <c r="Q368" s="12" t="s">
        <v>27</v>
      </c>
    </row>
    <row customHeight="true" ht="20.25" outlineLevel="0" r="369">
      <c r="A369" s="23" t="n">
        <v>360</v>
      </c>
      <c r="B369" s="12" t="n">
        <v>211</v>
      </c>
      <c r="C369" s="12" t="s">
        <v>334</v>
      </c>
      <c r="D369" s="3" t="s">
        <v>705</v>
      </c>
      <c r="E369" s="12" t="n">
        <v>1956</v>
      </c>
      <c r="F369" s="23" t="s">
        <v>530</v>
      </c>
      <c r="G369" s="12" t="s">
        <v>24</v>
      </c>
      <c r="H369" s="12" t="s">
        <v>582</v>
      </c>
      <c r="I369" s="12" t="n"/>
      <c r="J369" s="12" t="n"/>
      <c r="K369" s="12" t="n"/>
      <c r="L369" s="12" t="s">
        <v>61</v>
      </c>
      <c r="M369" s="12" t="n"/>
      <c r="N369" s="12" t="n"/>
      <c r="O369" s="12" t="n"/>
      <c r="P369" s="12" t="s">
        <v>96</v>
      </c>
      <c r="Q369" s="12" t="n"/>
    </row>
    <row customHeight="true" ht="20.25" outlineLevel="0" r="370">
      <c r="A370" s="23" t="n">
        <v>361</v>
      </c>
      <c r="B370" s="23" t="n">
        <v>212</v>
      </c>
      <c r="C370" s="12" t="s">
        <v>334</v>
      </c>
      <c r="D370" s="3" t="s">
        <v>706</v>
      </c>
      <c r="E370" s="12" t="n">
        <v>1956</v>
      </c>
      <c r="F370" s="23" t="s">
        <v>707</v>
      </c>
      <c r="G370" s="23" t="n"/>
      <c r="H370" s="23" t="s">
        <v>24</v>
      </c>
      <c r="I370" s="12" t="n"/>
      <c r="J370" s="12" t="s">
        <v>26</v>
      </c>
      <c r="K370" s="12" t="n"/>
      <c r="L370" s="12" t="s">
        <v>61</v>
      </c>
      <c r="M370" s="12" t="n"/>
      <c r="N370" s="12" t="n"/>
      <c r="O370" s="12" t="n"/>
      <c r="P370" s="12" t="s">
        <v>27</v>
      </c>
      <c r="Q370" s="12" t="n"/>
    </row>
    <row customHeight="true" ht="20.25" outlineLevel="0" r="371">
      <c r="A371" s="23" t="n">
        <v>362</v>
      </c>
      <c r="B371" s="12" t="n">
        <v>213</v>
      </c>
      <c r="C371" s="12" t="s">
        <v>334</v>
      </c>
      <c r="D371" s="3" t="s">
        <v>708</v>
      </c>
      <c r="E371" s="12" t="n">
        <v>1956</v>
      </c>
      <c r="F371" s="23" t="s">
        <v>530</v>
      </c>
      <c r="G371" s="23" t="n"/>
      <c r="H371" s="23" t="s">
        <v>709</v>
      </c>
      <c r="I371" s="12" t="n"/>
      <c r="J371" s="12" t="n"/>
      <c r="K371" s="12" t="n"/>
      <c r="L371" s="12" t="n"/>
      <c r="M371" s="12" t="s">
        <v>61</v>
      </c>
      <c r="N371" s="12" t="n"/>
      <c r="O371" s="12" t="s">
        <v>96</v>
      </c>
      <c r="P371" s="12" t="n"/>
      <c r="Q371" s="12" t="s">
        <v>43</v>
      </c>
    </row>
    <row customHeight="true" ht="20.25" outlineLevel="0" r="372">
      <c r="A372" s="23" t="n">
        <v>363</v>
      </c>
      <c r="B372" s="23" t="n">
        <v>214</v>
      </c>
      <c r="C372" s="12" t="s">
        <v>334</v>
      </c>
      <c r="D372" s="3" t="s">
        <v>710</v>
      </c>
      <c r="E372" s="12" t="n">
        <v>1958</v>
      </c>
      <c r="F372" s="23" t="s">
        <v>711</v>
      </c>
      <c r="G372" s="12" t="s">
        <v>24</v>
      </c>
      <c r="H372" s="12" t="s">
        <v>582</v>
      </c>
      <c r="I372" s="12" t="n"/>
      <c r="J372" s="12" t="n"/>
      <c r="K372" s="12" t="n"/>
      <c r="L372" s="12" t="s">
        <v>61</v>
      </c>
      <c r="M372" s="12" t="n"/>
      <c r="N372" s="12" t="n"/>
      <c r="O372" s="12" t="n"/>
      <c r="P372" s="12" t="s">
        <v>96</v>
      </c>
      <c r="Q372" s="12" t="n"/>
    </row>
    <row customHeight="true" ht="20.25" outlineLevel="0" r="373">
      <c r="A373" s="23" t="n">
        <v>364</v>
      </c>
      <c r="B373" s="12" t="n">
        <v>215</v>
      </c>
      <c r="C373" s="12" t="s">
        <v>334</v>
      </c>
      <c r="D373" s="3" t="s">
        <v>712</v>
      </c>
      <c r="E373" s="12" t="n">
        <v>1957</v>
      </c>
      <c r="F373" s="23" t="s">
        <v>528</v>
      </c>
      <c r="G373" s="23" t="n"/>
      <c r="H373" s="23" t="s">
        <v>582</v>
      </c>
      <c r="I373" s="12" t="s">
        <v>127</v>
      </c>
      <c r="J373" s="12" t="n"/>
      <c r="K373" s="12" t="s">
        <v>96</v>
      </c>
      <c r="L373" s="12" t="n"/>
      <c r="M373" s="12" t="n"/>
      <c r="N373" s="12" t="n"/>
      <c r="O373" s="12" t="s">
        <v>70</v>
      </c>
      <c r="P373" s="12" t="n"/>
      <c r="Q373" s="12" t="s">
        <v>43</v>
      </c>
    </row>
    <row customHeight="true" ht="20.25" outlineLevel="0" r="374">
      <c r="A374" s="23" t="n">
        <v>365</v>
      </c>
      <c r="B374" s="23" t="n">
        <v>216</v>
      </c>
      <c r="C374" s="12" t="s">
        <v>334</v>
      </c>
      <c r="D374" s="3" t="s">
        <v>713</v>
      </c>
      <c r="E374" s="12" t="n">
        <v>1962</v>
      </c>
      <c r="F374" s="23" t="s">
        <v>530</v>
      </c>
      <c r="G374" s="23" t="n"/>
      <c r="H374" s="23" t="s">
        <v>714</v>
      </c>
      <c r="I374" s="12" t="s">
        <v>715</v>
      </c>
      <c r="J374" s="12" t="n"/>
      <c r="K374" s="12" t="s">
        <v>26</v>
      </c>
      <c r="L374" s="12" t="n"/>
      <c r="M374" s="12" t="s">
        <v>27</v>
      </c>
      <c r="N374" s="12" t="n"/>
      <c r="O374" s="12" t="n"/>
      <c r="P374" s="12" t="s">
        <v>43</v>
      </c>
      <c r="Q374" s="12" t="n"/>
    </row>
    <row customHeight="true" ht="20.25" outlineLevel="0" r="375">
      <c r="A375" s="23" t="n">
        <v>366</v>
      </c>
      <c r="B375" s="12" t="n">
        <v>217</v>
      </c>
      <c r="C375" s="12" t="s">
        <v>334</v>
      </c>
      <c r="D375" s="3" t="s">
        <v>716</v>
      </c>
      <c r="E375" s="12" t="n">
        <v>1950</v>
      </c>
      <c r="F375" s="23" t="s">
        <v>625</v>
      </c>
      <c r="G375" s="23" t="n"/>
      <c r="H375" s="23" t="s">
        <v>662</v>
      </c>
      <c r="I375" s="12" t="n"/>
      <c r="J375" s="12" t="s">
        <v>61</v>
      </c>
      <c r="K375" s="12" t="n"/>
      <c r="L375" s="12" t="s">
        <v>96</v>
      </c>
      <c r="M375" s="12" t="n"/>
      <c r="N375" s="12" t="n"/>
      <c r="O375" s="12" t="s">
        <v>43</v>
      </c>
      <c r="P375" s="12" t="n"/>
      <c r="Q375" s="12" t="n"/>
    </row>
    <row customHeight="true" ht="20.25" outlineLevel="0" r="376">
      <c r="A376" s="23" t="n">
        <v>367</v>
      </c>
      <c r="B376" s="23" t="n">
        <v>218</v>
      </c>
      <c r="C376" s="12" t="s">
        <v>334</v>
      </c>
      <c r="D376" s="3" t="s">
        <v>717</v>
      </c>
      <c r="E376" s="12" t="n">
        <v>1959</v>
      </c>
      <c r="F376" s="23" t="s">
        <v>530</v>
      </c>
      <c r="G376" s="23" t="n"/>
      <c r="H376" s="12" t="s">
        <v>43</v>
      </c>
      <c r="I376" s="12" t="n"/>
      <c r="J376" s="12" t="s">
        <v>61</v>
      </c>
      <c r="K376" s="12" t="n"/>
      <c r="L376" s="12" t="s">
        <v>26</v>
      </c>
      <c r="M376" s="12" t="n"/>
      <c r="N376" s="12" t="n"/>
      <c r="O376" s="12" t="n"/>
      <c r="P376" s="12" t="n"/>
      <c r="Q376" s="12" t="s">
        <v>27</v>
      </c>
    </row>
    <row customHeight="true" ht="20.25" outlineLevel="0" r="377">
      <c r="A377" s="23" t="n">
        <v>368</v>
      </c>
      <c r="B377" s="12" t="n">
        <v>219</v>
      </c>
      <c r="C377" s="12" t="s">
        <v>334</v>
      </c>
      <c r="D377" s="3" t="s">
        <v>718</v>
      </c>
      <c r="E377" s="12" t="n">
        <v>1959</v>
      </c>
      <c r="F377" s="23" t="s">
        <v>528</v>
      </c>
      <c r="G377" s="12" t="s">
        <v>24</v>
      </c>
      <c r="H377" s="23" t="s">
        <v>582</v>
      </c>
      <c r="I377" s="12" t="n"/>
      <c r="J377" s="12" t="n"/>
      <c r="K377" s="12" t="n"/>
      <c r="L377" s="12" t="s">
        <v>61</v>
      </c>
      <c r="M377" s="12" t="n"/>
      <c r="N377" s="12" t="n"/>
      <c r="O377" s="12" t="n"/>
      <c r="P377" s="12" t="n"/>
      <c r="Q377" s="12" t="s">
        <v>96</v>
      </c>
    </row>
    <row customHeight="true" ht="20.25" outlineLevel="0" r="378">
      <c r="A378" s="23" t="n">
        <v>369</v>
      </c>
      <c r="B378" s="23" t="n">
        <v>220</v>
      </c>
      <c r="C378" s="12" t="s">
        <v>334</v>
      </c>
      <c r="D378" s="3" t="s">
        <v>719</v>
      </c>
      <c r="E378" s="12" t="n">
        <v>1950</v>
      </c>
      <c r="F378" s="23" t="s">
        <v>187</v>
      </c>
      <c r="G378" s="23" t="n"/>
      <c r="H378" s="23" t="n"/>
      <c r="I378" s="12" t="n"/>
      <c r="J378" s="12" t="s">
        <v>100</v>
      </c>
      <c r="K378" s="12" t="n"/>
      <c r="L378" s="12" t="s">
        <v>96</v>
      </c>
      <c r="M378" s="12" t="n"/>
      <c r="N378" s="12" t="n"/>
      <c r="O378" s="12" t="s">
        <v>97</v>
      </c>
      <c r="P378" s="12" t="n"/>
      <c r="Q378" s="12" t="s">
        <v>43</v>
      </c>
    </row>
    <row customHeight="true" ht="20.25" outlineLevel="0" r="379">
      <c r="A379" s="23" t="n">
        <v>370</v>
      </c>
      <c r="B379" s="12" t="n">
        <v>221</v>
      </c>
      <c r="C379" s="12" t="s">
        <v>334</v>
      </c>
      <c r="D379" s="3" t="s">
        <v>720</v>
      </c>
      <c r="E379" s="12" t="n">
        <v>1965</v>
      </c>
      <c r="F379" s="23" t="s">
        <v>528</v>
      </c>
      <c r="G379" s="12" t="s">
        <v>24</v>
      </c>
      <c r="H379" s="23" t="s">
        <v>582</v>
      </c>
      <c r="I379" s="12" t="n"/>
      <c r="J379" s="12" t="n"/>
      <c r="K379" s="12" t="n"/>
      <c r="L379" s="12" t="s">
        <v>61</v>
      </c>
      <c r="M379" s="12" t="n"/>
      <c r="N379" s="12" t="n"/>
      <c r="O379" s="12" t="n"/>
      <c r="P379" s="12" t="s">
        <v>96</v>
      </c>
      <c r="Q379" s="12" t="n"/>
    </row>
    <row customHeight="true" ht="20.25" outlineLevel="0" r="380">
      <c r="A380" s="23" t="n">
        <v>371</v>
      </c>
      <c r="B380" s="23" t="n">
        <v>222</v>
      </c>
      <c r="C380" s="12" t="s">
        <v>334</v>
      </c>
      <c r="D380" s="3" t="s">
        <v>721</v>
      </c>
      <c r="E380" s="12" t="n">
        <v>1957</v>
      </c>
      <c r="F380" s="23" t="s">
        <v>722</v>
      </c>
      <c r="G380" s="12" t="s">
        <v>24</v>
      </c>
      <c r="H380" s="23" t="s">
        <v>582</v>
      </c>
      <c r="I380" s="12" t="n"/>
      <c r="J380" s="12" t="n"/>
      <c r="K380" s="12" t="n"/>
      <c r="L380" s="12" t="s">
        <v>61</v>
      </c>
      <c r="M380" s="12" t="n"/>
      <c r="N380" s="12" t="n"/>
      <c r="O380" s="12" t="s">
        <v>96</v>
      </c>
      <c r="P380" s="12" t="n"/>
      <c r="Q380" s="12" t="n"/>
    </row>
    <row customHeight="true" ht="20.25" outlineLevel="0" r="381">
      <c r="A381" s="23" t="n">
        <v>372</v>
      </c>
      <c r="B381" s="12" t="n">
        <v>223</v>
      </c>
      <c r="C381" s="12" t="s">
        <v>334</v>
      </c>
      <c r="D381" s="3" t="s">
        <v>723</v>
      </c>
      <c r="E381" s="12" t="n">
        <v>1958</v>
      </c>
      <c r="F381" s="23" t="s">
        <v>556</v>
      </c>
      <c r="G381" s="23" t="n"/>
      <c r="H381" s="23" t="s">
        <v>24</v>
      </c>
      <c r="I381" s="12" t="n"/>
      <c r="J381" s="12" t="s">
        <v>26</v>
      </c>
      <c r="K381" s="12" t="n"/>
      <c r="L381" s="12" t="s">
        <v>61</v>
      </c>
      <c r="M381" s="12" t="n"/>
      <c r="N381" s="12" t="n"/>
      <c r="O381" s="12" t="n"/>
      <c r="P381" s="12" t="s">
        <v>27</v>
      </c>
      <c r="Q381" s="12" t="n"/>
    </row>
    <row customHeight="true" ht="20.25" outlineLevel="0" r="382">
      <c r="A382" s="23" t="n">
        <v>373</v>
      </c>
      <c r="B382" s="23" t="n">
        <v>224</v>
      </c>
      <c r="C382" s="12" t="s">
        <v>334</v>
      </c>
      <c r="D382" s="3" t="s">
        <v>724</v>
      </c>
      <c r="E382" s="12" t="n">
        <v>1962</v>
      </c>
      <c r="F382" s="23" t="s">
        <v>725</v>
      </c>
      <c r="G382" s="23" t="s">
        <v>97</v>
      </c>
      <c r="H382" s="12" t="n"/>
      <c r="I382" s="12" t="n"/>
      <c r="J382" s="12" t="s">
        <v>726</v>
      </c>
      <c r="K382" s="12" t="n"/>
      <c r="L382" s="12" t="n"/>
      <c r="M382" s="12" t="n"/>
      <c r="N382" s="12" t="s">
        <v>61</v>
      </c>
      <c r="O382" s="12" t="n"/>
      <c r="P382" s="12" t="s">
        <v>96</v>
      </c>
      <c r="Q382" s="12" t="n"/>
    </row>
    <row customHeight="true" ht="20.25" outlineLevel="0" r="383">
      <c r="A383" s="23" t="n">
        <v>374</v>
      </c>
      <c r="B383" s="12" t="n">
        <v>225</v>
      </c>
      <c r="C383" s="12" t="s">
        <v>334</v>
      </c>
      <c r="D383" s="3" t="s">
        <v>727</v>
      </c>
      <c r="E383" s="12" t="n">
        <v>1965</v>
      </c>
      <c r="F383" s="23" t="s">
        <v>725</v>
      </c>
      <c r="G383" s="23" t="n"/>
      <c r="H383" s="23" t="s">
        <v>43</v>
      </c>
      <c r="I383" s="12" t="n"/>
      <c r="J383" s="12" t="n"/>
      <c r="K383" s="12" t="s">
        <v>26</v>
      </c>
      <c r="L383" s="12" t="n"/>
      <c r="M383" s="12" t="n"/>
      <c r="N383" s="12" t="s">
        <v>61</v>
      </c>
      <c r="O383" s="12" t="n"/>
      <c r="P383" s="12" t="s">
        <v>27</v>
      </c>
      <c r="Q383" s="12" t="n"/>
    </row>
    <row customHeight="true" ht="20.25" outlineLevel="0" r="384">
      <c r="A384" s="23" t="n">
        <v>375</v>
      </c>
      <c r="B384" s="23" t="n">
        <v>226</v>
      </c>
      <c r="C384" s="12" t="s">
        <v>334</v>
      </c>
      <c r="D384" s="3" t="s">
        <v>728</v>
      </c>
      <c r="E384" s="12" t="n">
        <v>1940</v>
      </c>
      <c r="F384" s="23" t="s">
        <v>729</v>
      </c>
      <c r="G384" s="12" t="s">
        <v>24</v>
      </c>
      <c r="H384" s="12" t="s">
        <v>582</v>
      </c>
      <c r="I384" s="12" t="n"/>
      <c r="J384" s="12" t="n"/>
      <c r="K384" s="12" t="s">
        <v>96</v>
      </c>
      <c r="L384" s="12" t="n"/>
      <c r="M384" s="12" t="s">
        <v>61</v>
      </c>
      <c r="N384" s="12" t="n"/>
      <c r="O384" s="12" t="n"/>
      <c r="P384" s="12" t="n"/>
      <c r="Q384" s="12" t="n"/>
    </row>
    <row customHeight="true" ht="20.25" outlineLevel="0" r="385">
      <c r="A385" s="23" t="n">
        <v>376</v>
      </c>
      <c r="B385" s="12" t="n">
        <v>227</v>
      </c>
      <c r="C385" s="12" t="s">
        <v>334</v>
      </c>
      <c r="D385" s="3" t="s">
        <v>730</v>
      </c>
      <c r="E385" s="12" t="n">
        <v>1958</v>
      </c>
      <c r="F385" s="23" t="s">
        <v>499</v>
      </c>
      <c r="G385" s="12" t="s">
        <v>24</v>
      </c>
      <c r="H385" s="23" t="s">
        <v>582</v>
      </c>
      <c r="I385" s="12" t="n"/>
      <c r="J385" s="12" t="n"/>
      <c r="K385" s="12" t="n"/>
      <c r="L385" s="12" t="s">
        <v>61</v>
      </c>
      <c r="M385" s="12" t="n"/>
      <c r="N385" s="12" t="n"/>
      <c r="O385" s="12" t="n"/>
      <c r="P385" s="12" t="s">
        <v>96</v>
      </c>
      <c r="Q385" s="12" t="n"/>
    </row>
    <row customHeight="true" ht="20.25" outlineLevel="0" r="386">
      <c r="A386" s="23" t="n">
        <v>377</v>
      </c>
      <c r="B386" s="23" t="n">
        <v>228</v>
      </c>
      <c r="C386" s="12" t="s">
        <v>334</v>
      </c>
      <c r="D386" s="3" t="s">
        <v>731</v>
      </c>
      <c r="E386" s="12" t="n">
        <v>1986</v>
      </c>
      <c r="F386" s="23" t="s">
        <v>556</v>
      </c>
      <c r="G386" s="23" t="n"/>
      <c r="H386" s="23" t="n"/>
      <c r="I386" s="12" t="s">
        <v>391</v>
      </c>
      <c r="J386" s="12" t="n"/>
      <c r="K386" s="12" t="n"/>
      <c r="L386" s="12" t="n"/>
      <c r="M386" s="12" t="s">
        <v>61</v>
      </c>
      <c r="N386" s="12" t="n"/>
      <c r="O386" s="12" t="s">
        <v>43</v>
      </c>
      <c r="P386" s="12" t="n"/>
      <c r="Q386" s="12" t="s">
        <v>26</v>
      </c>
    </row>
    <row customHeight="true" ht="20.25" outlineLevel="0" r="387">
      <c r="A387" s="23" t="n">
        <v>378</v>
      </c>
      <c r="B387" s="12" t="n">
        <v>229</v>
      </c>
      <c r="C387" s="12" t="s">
        <v>334</v>
      </c>
      <c r="D387" s="3" t="s">
        <v>732</v>
      </c>
      <c r="E387" s="12" t="n">
        <v>1980</v>
      </c>
      <c r="F387" s="23" t="s">
        <v>733</v>
      </c>
      <c r="G387" s="23" t="n"/>
      <c r="H387" s="23" t="s">
        <v>24</v>
      </c>
      <c r="I387" s="12" t="n"/>
      <c r="J387" s="12" t="s">
        <v>61</v>
      </c>
      <c r="K387" s="12" t="s">
        <v>391</v>
      </c>
      <c r="L387" s="12" t="n"/>
      <c r="M387" s="12" t="s">
        <v>26</v>
      </c>
      <c r="N387" s="12" t="n"/>
      <c r="O387" s="12" t="n"/>
      <c r="P387" s="12" t="n"/>
      <c r="Q387" s="12" t="s">
        <v>27</v>
      </c>
    </row>
    <row customHeight="true" ht="20.25" outlineLevel="0" r="388">
      <c r="A388" s="23" t="n">
        <v>379</v>
      </c>
      <c r="B388" s="23" t="n">
        <v>230</v>
      </c>
      <c r="C388" s="12" t="s">
        <v>334</v>
      </c>
      <c r="D388" s="3" t="s">
        <v>734</v>
      </c>
      <c r="E388" s="12" t="n">
        <v>1959</v>
      </c>
      <c r="F388" s="23" t="s">
        <v>440</v>
      </c>
      <c r="G388" s="23" t="n"/>
      <c r="H388" s="12" t="s">
        <v>549</v>
      </c>
      <c r="I388" s="12" t="n"/>
      <c r="J388" s="12" t="n"/>
      <c r="K388" s="12" t="n"/>
      <c r="L388" s="12" t="n"/>
      <c r="M388" s="12" t="s">
        <v>143</v>
      </c>
      <c r="N388" s="12" t="n"/>
      <c r="O388" s="12" t="s">
        <v>735</v>
      </c>
      <c r="P388" s="12" t="n"/>
      <c r="Q388" s="12" t="s">
        <v>96</v>
      </c>
    </row>
    <row customHeight="true" ht="20.25" outlineLevel="0" r="389">
      <c r="A389" s="23" t="n">
        <v>380</v>
      </c>
      <c r="B389" s="12" t="n">
        <v>231</v>
      </c>
      <c r="C389" s="12" t="s">
        <v>334</v>
      </c>
      <c r="D389" s="3" t="s">
        <v>736</v>
      </c>
      <c r="E389" s="12" t="n">
        <v>1963</v>
      </c>
      <c r="F389" s="23" t="s">
        <v>737</v>
      </c>
      <c r="G389" s="23" t="n"/>
      <c r="H389" s="23" t="s">
        <v>667</v>
      </c>
      <c r="I389" s="12" t="n"/>
      <c r="J389" s="12" t="n"/>
      <c r="K389" s="12" t="s">
        <v>61</v>
      </c>
      <c r="L389" s="12" t="n"/>
      <c r="M389" s="12" t="n"/>
      <c r="N389" s="12" t="s">
        <v>96</v>
      </c>
      <c r="O389" s="12" t="n"/>
      <c r="P389" s="12" t="n"/>
      <c r="Q389" s="12" t="n"/>
    </row>
    <row customHeight="true" ht="20.25" outlineLevel="0" r="390">
      <c r="A390" s="23" t="n">
        <v>381</v>
      </c>
      <c r="B390" s="23" t="n">
        <v>232</v>
      </c>
      <c r="C390" s="12" t="s">
        <v>334</v>
      </c>
      <c r="D390" s="3" t="s">
        <v>738</v>
      </c>
      <c r="E390" s="12" t="n">
        <v>1994</v>
      </c>
      <c r="F390" s="23" t="s">
        <v>739</v>
      </c>
      <c r="G390" s="23" t="n"/>
      <c r="H390" s="23" t="n"/>
      <c r="I390" s="12" t="s">
        <v>43</v>
      </c>
      <c r="J390" s="12" t="n"/>
      <c r="K390" s="12" t="n"/>
      <c r="L390" s="12" t="n"/>
      <c r="M390" s="12" t="n"/>
      <c r="N390" s="12" t="n"/>
      <c r="O390" s="12" t="s">
        <v>26</v>
      </c>
      <c r="P390" s="12" t="n"/>
      <c r="Q390" s="12" t="s">
        <v>61</v>
      </c>
    </row>
    <row customHeight="true" ht="20.25" outlineLevel="0" r="391">
      <c r="A391" s="23" t="n">
        <v>382</v>
      </c>
      <c r="B391" s="12" t="n">
        <v>233</v>
      </c>
      <c r="C391" s="12" t="s">
        <v>334</v>
      </c>
      <c r="D391" s="3" t="s">
        <v>740</v>
      </c>
      <c r="E391" s="12" t="n">
        <v>1961</v>
      </c>
      <c r="F391" s="23" t="s">
        <v>741</v>
      </c>
      <c r="G391" s="23" t="n"/>
      <c r="H391" s="23" t="s">
        <v>667</v>
      </c>
      <c r="I391" s="12" t="n"/>
      <c r="J391" s="12" t="n"/>
      <c r="K391" s="12" t="s">
        <v>61</v>
      </c>
      <c r="L391" s="12" t="n"/>
      <c r="M391" s="12" t="n"/>
      <c r="N391" s="12" t="s">
        <v>96</v>
      </c>
      <c r="O391" s="12" t="n"/>
      <c r="P391" s="12" t="n"/>
      <c r="Q391" s="12" t="n"/>
    </row>
    <row customHeight="true" ht="20.25" outlineLevel="0" r="392">
      <c r="A392" s="23" t="n">
        <v>383</v>
      </c>
      <c r="B392" s="23" t="n">
        <v>234</v>
      </c>
      <c r="C392" s="12" t="s">
        <v>334</v>
      </c>
      <c r="D392" s="3" t="s">
        <v>742</v>
      </c>
      <c r="E392" s="12" t="n">
        <v>1957</v>
      </c>
      <c r="F392" s="23" t="s">
        <v>743</v>
      </c>
      <c r="G392" s="23" t="n"/>
      <c r="H392" s="12" t="s">
        <v>549</v>
      </c>
      <c r="I392" s="12" t="n"/>
      <c r="J392" s="12" t="n"/>
      <c r="K392" s="12" t="s">
        <v>61</v>
      </c>
      <c r="L392" s="12" t="n"/>
      <c r="M392" s="12" t="n"/>
      <c r="N392" s="12" t="n"/>
      <c r="O392" s="12" t="n"/>
      <c r="P392" s="12" t="s">
        <v>96</v>
      </c>
      <c r="Q392" s="12" t="n"/>
    </row>
    <row customHeight="true" ht="20.25" outlineLevel="0" r="393">
      <c r="A393" s="23" t="n">
        <v>384</v>
      </c>
      <c r="B393" s="12" t="n">
        <v>235</v>
      </c>
      <c r="C393" s="12" t="s">
        <v>334</v>
      </c>
      <c r="D393" s="3" t="s">
        <v>744</v>
      </c>
      <c r="E393" s="12" t="n">
        <v>1961</v>
      </c>
      <c r="F393" s="23" t="s">
        <v>648</v>
      </c>
      <c r="G393" s="23" t="n"/>
      <c r="H393" s="12" t="s">
        <v>745</v>
      </c>
      <c r="I393" s="12" t="n"/>
      <c r="J393" s="12" t="n"/>
      <c r="K393" s="12" t="s">
        <v>54</v>
      </c>
      <c r="L393" s="12" t="n"/>
      <c r="M393" s="12" t="s">
        <v>249</v>
      </c>
      <c r="N393" s="12" t="n"/>
      <c r="O393" s="12" t="n"/>
      <c r="P393" s="12" t="s">
        <v>27</v>
      </c>
      <c r="Q393" s="12" t="n"/>
    </row>
    <row customHeight="true" ht="20.25" outlineLevel="0" r="394">
      <c r="A394" s="23" t="n">
        <v>385</v>
      </c>
      <c r="B394" s="23" t="n">
        <v>236</v>
      </c>
      <c r="C394" s="12" t="s">
        <v>334</v>
      </c>
      <c r="D394" s="3" t="s">
        <v>746</v>
      </c>
      <c r="E394" s="12" t="n">
        <v>1963</v>
      </c>
      <c r="F394" s="23" t="s">
        <v>530</v>
      </c>
      <c r="G394" s="23" t="n"/>
      <c r="H394" s="23" t="s">
        <v>747</v>
      </c>
      <c r="I394" s="12" t="s">
        <v>43</v>
      </c>
      <c r="J394" s="12" t="n"/>
      <c r="K394" s="12" t="n"/>
      <c r="L394" s="12" t="s">
        <v>427</v>
      </c>
      <c r="M394" s="12" t="n"/>
      <c r="N394" s="12" t="s">
        <v>96</v>
      </c>
      <c r="O394" s="12" t="n"/>
      <c r="P394" s="12" t="n"/>
      <c r="Q394" s="12" t="n"/>
    </row>
    <row customHeight="true" ht="20.25" outlineLevel="0" r="395">
      <c r="A395" s="23" t="n">
        <v>386</v>
      </c>
      <c r="B395" s="12" t="n">
        <v>237</v>
      </c>
      <c r="C395" s="12" t="s">
        <v>334</v>
      </c>
      <c r="D395" s="3" t="s">
        <v>748</v>
      </c>
      <c r="E395" s="12" t="n">
        <v>1961</v>
      </c>
      <c r="F395" s="23" t="s">
        <v>648</v>
      </c>
      <c r="G395" s="23" t="n"/>
      <c r="H395" s="23" t="s">
        <v>24</v>
      </c>
      <c r="I395" s="12" t="n"/>
      <c r="J395" s="12" t="n"/>
      <c r="K395" s="12" t="n"/>
      <c r="L395" s="12" t="n"/>
      <c r="M395" s="12" t="s">
        <v>61</v>
      </c>
      <c r="N395" s="12" t="n"/>
      <c r="O395" s="12" t="n"/>
      <c r="P395" s="12" t="s">
        <v>96</v>
      </c>
      <c r="Q395" s="12" t="n"/>
    </row>
    <row customHeight="true" ht="20.25" outlineLevel="0" r="396">
      <c r="A396" s="23" t="n">
        <v>387</v>
      </c>
      <c r="B396" s="23" t="n">
        <v>238</v>
      </c>
      <c r="C396" s="12" t="s">
        <v>334</v>
      </c>
      <c r="D396" s="3" t="s">
        <v>749</v>
      </c>
      <c r="E396" s="12" t="n">
        <v>1961</v>
      </c>
      <c r="F396" s="23" t="s">
        <v>750</v>
      </c>
      <c r="G396" s="23" t="n"/>
      <c r="H396" s="23" t="s">
        <v>557</v>
      </c>
      <c r="I396" s="12" t="n"/>
      <c r="J396" s="12" t="n"/>
      <c r="K396" s="12" t="n"/>
      <c r="L396" s="12" t="n"/>
      <c r="M396" s="12" t="s">
        <v>61</v>
      </c>
      <c r="N396" s="12" t="n"/>
      <c r="O396" s="12" t="n"/>
      <c r="P396" s="12" t="s">
        <v>96</v>
      </c>
      <c r="Q396" s="12" t="n"/>
    </row>
    <row customHeight="true" ht="20.25" outlineLevel="0" r="397">
      <c r="A397" s="23" t="n">
        <v>388</v>
      </c>
      <c r="B397" s="12" t="n">
        <v>239</v>
      </c>
      <c r="C397" s="12" t="s">
        <v>334</v>
      </c>
      <c r="D397" s="3" t="s">
        <v>751</v>
      </c>
      <c r="E397" s="12" t="n">
        <v>1962</v>
      </c>
      <c r="F397" s="23" t="s">
        <v>530</v>
      </c>
      <c r="G397" s="12" t="s">
        <v>24</v>
      </c>
      <c r="H397" s="12" t="n"/>
      <c r="I397" s="12" t="n"/>
      <c r="J397" s="12" t="s">
        <v>26</v>
      </c>
      <c r="K397" s="12" t="n"/>
      <c r="L397" s="12" t="n"/>
      <c r="M397" s="12" t="s">
        <v>61</v>
      </c>
      <c r="N397" s="12" t="n"/>
      <c r="O397" s="12" t="n"/>
      <c r="P397" s="12" t="s">
        <v>27</v>
      </c>
      <c r="Q397" s="12" t="n"/>
    </row>
    <row customHeight="true" ht="20.25" outlineLevel="0" r="398">
      <c r="A398" s="23" t="n">
        <v>389</v>
      </c>
      <c r="B398" s="23" t="n">
        <v>240</v>
      </c>
      <c r="C398" s="12" t="s">
        <v>334</v>
      </c>
      <c r="D398" s="3" t="s">
        <v>752</v>
      </c>
      <c r="E398" s="12" t="n">
        <v>1975</v>
      </c>
      <c r="F398" s="23" t="s">
        <v>753</v>
      </c>
      <c r="G398" s="23" t="n"/>
      <c r="H398" s="23" t="s">
        <v>463</v>
      </c>
      <c r="I398" s="12" t="s">
        <v>754</v>
      </c>
      <c r="J398" s="12" t="s">
        <v>53</v>
      </c>
      <c r="K398" s="12" t="n"/>
      <c r="L398" s="12" t="n"/>
      <c r="M398" s="12" t="s">
        <v>391</v>
      </c>
      <c r="N398" s="12" t="n"/>
      <c r="O398" s="12" t="s">
        <v>755</v>
      </c>
      <c r="P398" s="12" t="n"/>
      <c r="Q398" s="12" t="n"/>
    </row>
    <row customHeight="true" ht="20.25" outlineLevel="0" r="399">
      <c r="A399" s="23" t="n">
        <v>390</v>
      </c>
      <c r="B399" s="12" t="n">
        <v>241</v>
      </c>
      <c r="C399" s="12" t="s">
        <v>334</v>
      </c>
      <c r="D399" s="3" t="s">
        <v>756</v>
      </c>
      <c r="E399" s="12" t="n">
        <v>1974</v>
      </c>
      <c r="F399" s="23" t="s">
        <v>757</v>
      </c>
      <c r="G399" s="23" t="n"/>
      <c r="H399" s="12" t="s">
        <v>591</v>
      </c>
      <c r="I399" s="12" t="n"/>
      <c r="J399" s="12" t="s">
        <v>726</v>
      </c>
      <c r="K399" s="12" t="n"/>
      <c r="L399" s="12" t="s">
        <v>26</v>
      </c>
      <c r="M399" s="12" t="n"/>
      <c r="N399" s="12" t="s">
        <v>391</v>
      </c>
      <c r="O399" s="12" t="n"/>
      <c r="P399" s="12" t="s">
        <v>27</v>
      </c>
      <c r="Q399" s="12" t="n"/>
    </row>
    <row customHeight="true" ht="20.25" outlineLevel="0" r="400">
      <c r="A400" s="23" t="n">
        <v>391</v>
      </c>
      <c r="B400" s="23" t="n">
        <v>242</v>
      </c>
      <c r="C400" s="12" t="s">
        <v>334</v>
      </c>
      <c r="D400" s="3" t="s">
        <v>758</v>
      </c>
      <c r="E400" s="12" t="n">
        <v>1961</v>
      </c>
      <c r="F400" s="23" t="s">
        <v>530</v>
      </c>
      <c r="G400" s="23" t="n"/>
      <c r="H400" s="12" t="s">
        <v>759</v>
      </c>
      <c r="I400" s="12" t="s">
        <v>760</v>
      </c>
      <c r="J400" s="12" t="n"/>
      <c r="K400" s="12" t="n"/>
      <c r="L400" s="12" t="s">
        <v>96</v>
      </c>
      <c r="M400" s="12" t="n"/>
      <c r="N400" s="12" t="n"/>
      <c r="O400" s="12" t="n"/>
      <c r="P400" s="12" t="n"/>
      <c r="Q400" s="12" t="n"/>
    </row>
    <row customHeight="true" ht="20.25" outlineLevel="0" r="401">
      <c r="A401" s="23" t="n">
        <v>392</v>
      </c>
      <c r="B401" s="12" t="n">
        <v>243</v>
      </c>
      <c r="C401" s="12" t="s">
        <v>334</v>
      </c>
      <c r="D401" s="3" t="s">
        <v>761</v>
      </c>
      <c r="E401" s="12" t="n">
        <v>2004</v>
      </c>
      <c r="F401" s="23" t="s">
        <v>63</v>
      </c>
      <c r="G401" s="23" t="n"/>
      <c r="H401" s="23" t="n"/>
      <c r="I401" s="12" t="n"/>
      <c r="J401" s="12" t="s">
        <v>24</v>
      </c>
      <c r="K401" s="12" t="n"/>
      <c r="L401" s="12" t="s">
        <v>391</v>
      </c>
      <c r="M401" s="12" t="n"/>
      <c r="N401" s="12" t="s">
        <v>61</v>
      </c>
      <c r="O401" s="12" t="n"/>
      <c r="P401" s="12" t="s">
        <v>26</v>
      </c>
      <c r="Q401" s="12" t="n"/>
    </row>
    <row customHeight="true" ht="20.25" outlineLevel="0" r="402">
      <c r="A402" s="23" t="n">
        <v>393</v>
      </c>
      <c r="B402" s="23" t="n">
        <v>244</v>
      </c>
      <c r="C402" s="12" t="s">
        <v>334</v>
      </c>
      <c r="D402" s="3" t="s">
        <v>762</v>
      </c>
      <c r="E402" s="12" t="n">
        <v>1963</v>
      </c>
      <c r="F402" s="23" t="s">
        <v>763</v>
      </c>
      <c r="G402" s="23" t="n"/>
      <c r="H402" s="12" t="s">
        <v>61</v>
      </c>
      <c r="I402" s="12" t="s">
        <v>147</v>
      </c>
      <c r="J402" s="12" t="n"/>
      <c r="K402" s="12" t="s">
        <v>26</v>
      </c>
      <c r="L402" s="12" t="n"/>
      <c r="M402" s="12" t="s">
        <v>27</v>
      </c>
      <c r="N402" s="12" t="n"/>
      <c r="O402" s="12" t="n"/>
      <c r="P402" s="12" t="n"/>
      <c r="Q402" s="12" t="n"/>
    </row>
    <row customHeight="true" ht="20.25" outlineLevel="0" r="403">
      <c r="A403" s="23" t="n">
        <v>394</v>
      </c>
      <c r="B403" s="12" t="n">
        <v>245</v>
      </c>
      <c r="C403" s="12" t="s">
        <v>334</v>
      </c>
      <c r="D403" s="3" t="s">
        <v>764</v>
      </c>
      <c r="E403" s="12" t="n">
        <v>1961</v>
      </c>
      <c r="F403" s="23" t="s">
        <v>765</v>
      </c>
      <c r="G403" s="23" t="n"/>
      <c r="H403" s="12" t="s">
        <v>43</v>
      </c>
      <c r="I403" s="12" t="n"/>
      <c r="J403" s="12" t="n"/>
      <c r="K403" s="12" t="s">
        <v>61</v>
      </c>
      <c r="L403" s="12" t="n"/>
      <c r="M403" s="12" t="n"/>
      <c r="N403" s="12" t="s">
        <v>26</v>
      </c>
      <c r="O403" s="12" t="n"/>
      <c r="P403" s="12" t="n"/>
      <c r="Q403" s="12" t="s">
        <v>27</v>
      </c>
    </row>
    <row customHeight="true" ht="20.25" outlineLevel="0" r="404">
      <c r="A404" s="23" t="n">
        <v>395</v>
      </c>
      <c r="B404" s="23" t="n">
        <v>246</v>
      </c>
      <c r="C404" s="12" t="s">
        <v>334</v>
      </c>
      <c r="D404" s="3" t="s">
        <v>766</v>
      </c>
      <c r="E404" s="12" t="n">
        <v>1961</v>
      </c>
      <c r="F404" s="23" t="s">
        <v>530</v>
      </c>
      <c r="G404" s="23" t="n"/>
      <c r="H404" s="23" t="n"/>
      <c r="I404" s="12" t="s">
        <v>61</v>
      </c>
      <c r="J404" s="12" t="n"/>
      <c r="K404" s="12" t="s">
        <v>26</v>
      </c>
      <c r="L404" s="12" t="n"/>
      <c r="M404" s="12" t="n"/>
      <c r="N404" s="12" t="s">
        <v>27</v>
      </c>
      <c r="O404" s="12" t="n"/>
      <c r="P404" s="12" t="s">
        <v>43</v>
      </c>
      <c r="Q404" s="12" t="n"/>
    </row>
    <row customHeight="true" ht="20.25" outlineLevel="0" r="405">
      <c r="A405" s="23" t="n">
        <v>396</v>
      </c>
      <c r="B405" s="12" t="n">
        <v>247</v>
      </c>
      <c r="C405" s="12" t="s">
        <v>334</v>
      </c>
      <c r="D405" s="3" t="s">
        <v>767</v>
      </c>
      <c r="E405" s="12" t="n">
        <v>1975</v>
      </c>
      <c r="F405" s="23" t="s">
        <v>768</v>
      </c>
      <c r="G405" s="23" t="n"/>
      <c r="H405" s="23" t="n"/>
      <c r="I405" s="3" t="s">
        <v>576</v>
      </c>
      <c r="J405" s="12" t="n"/>
      <c r="K405" s="12" t="s">
        <v>43</v>
      </c>
      <c r="L405" s="12" t="n"/>
      <c r="M405" s="12" t="s">
        <v>391</v>
      </c>
      <c r="N405" s="12" t="n"/>
      <c r="O405" s="12" t="s">
        <v>26</v>
      </c>
      <c r="P405" s="12" t="n"/>
      <c r="Q405" s="12" t="s">
        <v>27</v>
      </c>
    </row>
    <row customHeight="true" ht="20.25" outlineLevel="0" r="406">
      <c r="A406" s="23" t="n">
        <v>397</v>
      </c>
      <c r="B406" s="23" t="n">
        <v>248</v>
      </c>
      <c r="C406" s="12" t="s">
        <v>334</v>
      </c>
      <c r="D406" s="3" t="s">
        <v>769</v>
      </c>
      <c r="E406" s="12" t="n">
        <v>1958</v>
      </c>
      <c r="F406" s="23" t="s">
        <v>636</v>
      </c>
      <c r="G406" s="23" t="n"/>
      <c r="H406" s="23" t="s">
        <v>770</v>
      </c>
      <c r="I406" s="12" t="n"/>
      <c r="J406" s="12" t="n"/>
      <c r="K406" s="12" t="n"/>
      <c r="L406" s="12" t="s">
        <v>61</v>
      </c>
      <c r="M406" s="12" t="n"/>
      <c r="N406" s="12" t="n"/>
      <c r="O406" s="12" t="s">
        <v>96</v>
      </c>
      <c r="P406" s="12" t="n"/>
      <c r="Q406" s="12" t="n"/>
    </row>
    <row customHeight="true" ht="20.25" outlineLevel="0" r="407">
      <c r="A407" s="23" t="n">
        <v>398</v>
      </c>
      <c r="B407" s="12" t="n">
        <v>249</v>
      </c>
      <c r="C407" s="12" t="s">
        <v>334</v>
      </c>
      <c r="D407" s="3" t="s">
        <v>771</v>
      </c>
      <c r="E407" s="12" t="n">
        <v>1938</v>
      </c>
      <c r="F407" s="23" t="s">
        <v>355</v>
      </c>
      <c r="G407" s="23" t="n"/>
      <c r="H407" s="23" t="s">
        <v>772</v>
      </c>
      <c r="I407" s="23" t="s">
        <v>58</v>
      </c>
      <c r="J407" s="12" t="s">
        <v>100</v>
      </c>
      <c r="K407" s="12" t="s">
        <v>96</v>
      </c>
      <c r="L407" s="12" t="n"/>
      <c r="M407" s="12" t="n"/>
      <c r="N407" s="12" t="n"/>
      <c r="O407" s="12" t="n"/>
      <c r="P407" s="12" t="n"/>
      <c r="Q407" s="12" t="s">
        <v>43</v>
      </c>
    </row>
    <row customHeight="true" ht="20.25" outlineLevel="0" r="408">
      <c r="A408" s="23" t="n">
        <v>399</v>
      </c>
      <c r="B408" s="23" t="n">
        <v>250</v>
      </c>
      <c r="C408" s="12" t="s">
        <v>334</v>
      </c>
      <c r="D408" s="3" t="s">
        <v>773</v>
      </c>
      <c r="E408" s="12" t="n">
        <v>1974</v>
      </c>
      <c r="F408" s="23" t="s">
        <v>753</v>
      </c>
      <c r="G408" s="23" t="n"/>
      <c r="H408" s="23" t="n"/>
      <c r="I408" s="12" t="s">
        <v>43</v>
      </c>
      <c r="J408" s="12" t="n"/>
      <c r="K408" s="12" t="n"/>
      <c r="L408" s="12" t="s">
        <v>26</v>
      </c>
      <c r="M408" s="12" t="n"/>
      <c r="N408" s="12" t="s">
        <v>61</v>
      </c>
      <c r="O408" s="12" t="n"/>
      <c r="P408" s="12" t="s">
        <v>27</v>
      </c>
      <c r="Q408" s="12" t="n"/>
    </row>
    <row customHeight="true" ht="20.25" outlineLevel="0" r="409">
      <c r="A409" s="23" t="n">
        <v>400</v>
      </c>
      <c r="B409" s="12" t="n">
        <v>251</v>
      </c>
      <c r="C409" s="12" t="s">
        <v>334</v>
      </c>
      <c r="D409" s="3" t="s">
        <v>774</v>
      </c>
      <c r="E409" s="12" t="n">
        <v>1958</v>
      </c>
      <c r="F409" s="23" t="s">
        <v>648</v>
      </c>
      <c r="G409" s="23" t="n"/>
      <c r="H409" s="23" t="s">
        <v>582</v>
      </c>
      <c r="I409" s="12" t="s">
        <v>61</v>
      </c>
      <c r="J409" s="12" t="n"/>
      <c r="K409" s="12" t="n"/>
      <c r="L409" s="12" t="n"/>
      <c r="M409" s="12" t="n"/>
      <c r="N409" s="12" t="n"/>
      <c r="O409" s="12" t="s">
        <v>96</v>
      </c>
      <c r="P409" s="12" t="n"/>
      <c r="Q409" s="12" t="s">
        <v>43</v>
      </c>
    </row>
    <row customHeight="true" ht="20.25" outlineLevel="0" r="410">
      <c r="A410" s="23" t="n">
        <v>401</v>
      </c>
      <c r="B410" s="23" t="n">
        <v>252</v>
      </c>
      <c r="C410" s="12" t="s">
        <v>334</v>
      </c>
      <c r="D410" s="3" t="s">
        <v>775</v>
      </c>
      <c r="E410" s="12" t="n">
        <v>1998</v>
      </c>
      <c r="F410" s="23" t="s">
        <v>776</v>
      </c>
      <c r="G410" s="23" t="n"/>
      <c r="H410" s="23" t="n"/>
      <c r="I410" s="12" t="n"/>
      <c r="J410" s="12" t="s">
        <v>391</v>
      </c>
      <c r="K410" s="12" t="n"/>
      <c r="L410" s="12" t="s">
        <v>61</v>
      </c>
      <c r="M410" s="12" t="n"/>
      <c r="N410" s="12" t="s">
        <v>43</v>
      </c>
      <c r="O410" s="12" t="n"/>
      <c r="P410" s="12" t="s">
        <v>26</v>
      </c>
      <c r="Q410" s="12" t="n"/>
    </row>
    <row customHeight="true" ht="20.25" outlineLevel="0" r="411">
      <c r="A411" s="23" t="n">
        <v>402</v>
      </c>
      <c r="B411" s="12" t="n">
        <v>253</v>
      </c>
      <c r="C411" s="12" t="s">
        <v>334</v>
      </c>
      <c r="D411" s="3" t="s">
        <v>777</v>
      </c>
      <c r="E411" s="12" t="n">
        <v>1956</v>
      </c>
      <c r="F411" s="23" t="s">
        <v>778</v>
      </c>
      <c r="G411" s="23" t="n"/>
      <c r="H411" s="12" t="s">
        <v>61</v>
      </c>
      <c r="I411" s="12" t="s">
        <v>779</v>
      </c>
      <c r="J411" s="12" t="n"/>
      <c r="K411" s="12" t="s">
        <v>97</v>
      </c>
      <c r="L411" s="12" t="n"/>
      <c r="M411" s="12" t="s">
        <v>96</v>
      </c>
      <c r="N411" s="12" t="n"/>
      <c r="O411" s="12" t="n"/>
      <c r="P411" s="12" t="n"/>
      <c r="Q411" s="12" t="n"/>
    </row>
    <row customHeight="true" ht="20.25" outlineLevel="0" r="412">
      <c r="A412" s="23" t="n">
        <v>403</v>
      </c>
      <c r="B412" s="23" t="n">
        <v>254</v>
      </c>
      <c r="C412" s="12" t="s">
        <v>334</v>
      </c>
      <c r="D412" s="3" t="s">
        <v>780</v>
      </c>
      <c r="E412" s="12" t="n">
        <v>1975</v>
      </c>
      <c r="F412" s="23" t="s">
        <v>51</v>
      </c>
      <c r="G412" s="23" t="n"/>
      <c r="H412" s="12" t="s">
        <v>781</v>
      </c>
      <c r="I412" s="12" t="s">
        <v>782</v>
      </c>
      <c r="J412" s="12" t="n"/>
      <c r="K412" s="12" t="n"/>
      <c r="L412" s="12" t="n"/>
      <c r="M412" s="12" t="s">
        <v>351</v>
      </c>
      <c r="N412" s="12" t="n"/>
      <c r="O412" s="12" t="s">
        <v>26</v>
      </c>
      <c r="P412" s="12" t="n"/>
      <c r="Q412" s="12" t="s">
        <v>391</v>
      </c>
    </row>
    <row customHeight="true" ht="35.25" outlineLevel="0" r="413">
      <c r="A413" s="23" t="n">
        <v>404</v>
      </c>
      <c r="B413" s="12" t="n">
        <v>255</v>
      </c>
      <c r="C413" s="12" t="s">
        <v>334</v>
      </c>
      <c r="D413" s="3" t="s">
        <v>783</v>
      </c>
      <c r="E413" s="12" t="n">
        <v>1960</v>
      </c>
      <c r="F413" s="23" t="s">
        <v>526</v>
      </c>
      <c r="G413" s="23" t="s">
        <v>24</v>
      </c>
      <c r="H413" s="12" t="n"/>
      <c r="I413" s="12" t="s">
        <v>97</v>
      </c>
      <c r="J413" s="12" t="n"/>
      <c r="K413" s="12" t="n"/>
      <c r="L413" s="12" t="s">
        <v>61</v>
      </c>
      <c r="M413" s="12" t="n"/>
      <c r="N413" s="12" t="n"/>
      <c r="O413" s="12" t="n"/>
      <c r="P413" s="12" t="n"/>
      <c r="Q413" s="12" t="s">
        <v>96</v>
      </c>
    </row>
    <row customHeight="true" ht="20.25" outlineLevel="0" r="414">
      <c r="A414" s="23" t="n">
        <v>405</v>
      </c>
      <c r="B414" s="23" t="n">
        <v>256</v>
      </c>
      <c r="C414" s="12" t="s">
        <v>334</v>
      </c>
      <c r="D414" s="3" t="s">
        <v>784</v>
      </c>
      <c r="E414" s="12" t="n">
        <v>1980</v>
      </c>
      <c r="F414" s="23" t="s">
        <v>161</v>
      </c>
      <c r="G414" s="23" t="n"/>
      <c r="H414" s="12" t="s">
        <v>391</v>
      </c>
      <c r="I414" s="12" t="n"/>
      <c r="J414" s="12" t="s">
        <v>24</v>
      </c>
      <c r="K414" s="12" t="n"/>
      <c r="L414" s="12" t="s">
        <v>26</v>
      </c>
      <c r="M414" s="12" t="n"/>
      <c r="N414" s="12" t="s">
        <v>61</v>
      </c>
      <c r="O414" s="12" t="n"/>
      <c r="P414" s="12" t="s">
        <v>391</v>
      </c>
      <c r="Q414" s="12" t="n"/>
    </row>
    <row customHeight="true" ht="20.25" outlineLevel="0" r="415">
      <c r="A415" s="23" t="n">
        <v>406</v>
      </c>
      <c r="B415" s="12" t="n">
        <v>257</v>
      </c>
      <c r="C415" s="12" t="s">
        <v>334</v>
      </c>
      <c r="D415" s="3" t="s">
        <v>785</v>
      </c>
      <c r="E415" s="12" t="n">
        <v>1959</v>
      </c>
      <c r="F415" s="23" t="s">
        <v>556</v>
      </c>
      <c r="G415" s="23" t="n"/>
      <c r="H415" s="12" t="s">
        <v>786</v>
      </c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s">
        <v>96</v>
      </c>
    </row>
    <row customHeight="true" ht="20.25" outlineLevel="0" r="416">
      <c r="A416" s="23" t="n">
        <v>407</v>
      </c>
      <c r="B416" s="23" t="n">
        <v>258</v>
      </c>
      <c r="C416" s="12" t="s">
        <v>334</v>
      </c>
      <c r="D416" s="3" t="s">
        <v>787</v>
      </c>
      <c r="E416" s="12" t="n">
        <v>1962</v>
      </c>
      <c r="F416" s="23" t="s">
        <v>625</v>
      </c>
      <c r="G416" s="23" t="n"/>
      <c r="H416" s="12" t="s">
        <v>788</v>
      </c>
      <c r="I416" s="12" t="s">
        <v>789</v>
      </c>
      <c r="J416" s="12" t="n"/>
      <c r="K416" s="12" t="s">
        <v>61</v>
      </c>
      <c r="L416" s="12" t="n"/>
      <c r="M416" s="12" t="n"/>
      <c r="N416" s="12" t="n"/>
      <c r="O416" s="12" t="n"/>
      <c r="P416" s="12" t="n"/>
      <c r="Q416" s="12" t="s">
        <v>249</v>
      </c>
    </row>
    <row customHeight="true" ht="20.25" outlineLevel="0" r="417">
      <c r="A417" s="23" t="n">
        <v>408</v>
      </c>
      <c r="B417" s="12" t="n">
        <v>259</v>
      </c>
      <c r="C417" s="12" t="s">
        <v>334</v>
      </c>
      <c r="D417" s="3" t="s">
        <v>790</v>
      </c>
      <c r="E417" s="12" t="n">
        <v>1975</v>
      </c>
      <c r="F417" s="23" t="s">
        <v>725</v>
      </c>
      <c r="G417" s="23" t="n"/>
      <c r="H417" s="23" t="s">
        <v>360</v>
      </c>
      <c r="I417" s="12" t="s">
        <v>58</v>
      </c>
      <c r="J417" s="12" t="s">
        <v>427</v>
      </c>
      <c r="K417" s="12" t="n"/>
      <c r="L417" s="12" t="s">
        <v>26</v>
      </c>
      <c r="M417" s="12" t="n"/>
      <c r="N417" s="12" t="s">
        <v>43</v>
      </c>
      <c r="O417" s="12" t="n"/>
      <c r="P417" s="12" t="s">
        <v>27</v>
      </c>
      <c r="Q417" s="12" t="n"/>
    </row>
    <row customHeight="true" ht="20.25" outlineLevel="0" r="418">
      <c r="A418" s="23" t="n">
        <v>409</v>
      </c>
      <c r="B418" s="23" t="n">
        <v>260</v>
      </c>
      <c r="C418" s="12" t="s">
        <v>334</v>
      </c>
      <c r="D418" s="3" t="s">
        <v>791</v>
      </c>
      <c r="E418" s="12" t="n">
        <v>2007</v>
      </c>
      <c r="F418" s="23" t="s">
        <v>494</v>
      </c>
      <c r="G418" s="23" t="n"/>
      <c r="H418" s="23" t="s">
        <v>97</v>
      </c>
      <c r="I418" s="12" t="s">
        <v>792</v>
      </c>
      <c r="J418" s="12" t="n"/>
      <c r="K418" s="12" t="n"/>
      <c r="L418" s="12" t="s">
        <v>391</v>
      </c>
      <c r="M418" s="12" t="n"/>
      <c r="N418" s="12" t="s">
        <v>100</v>
      </c>
      <c r="O418" s="12" t="n"/>
      <c r="P418" s="12" t="s">
        <v>249</v>
      </c>
      <c r="Q418" s="12" t="n"/>
    </row>
    <row customHeight="true" ht="20.25" outlineLevel="0" r="419">
      <c r="A419" s="23" t="n">
        <v>410</v>
      </c>
      <c r="B419" s="12" t="n">
        <v>261</v>
      </c>
      <c r="C419" s="12" t="s">
        <v>334</v>
      </c>
      <c r="D419" s="3" t="s">
        <v>793</v>
      </c>
      <c r="E419" s="12" t="n">
        <v>1954</v>
      </c>
      <c r="F419" s="23" t="s">
        <v>129</v>
      </c>
      <c r="G419" s="12" t="s">
        <v>238</v>
      </c>
      <c r="H419" s="12" t="s">
        <v>549</v>
      </c>
      <c r="I419" s="12" t="n"/>
      <c r="J419" s="12" t="n"/>
      <c r="K419" s="12" t="s">
        <v>239</v>
      </c>
      <c r="L419" s="12" t="n"/>
      <c r="M419" s="12" t="s">
        <v>249</v>
      </c>
      <c r="N419" s="12" t="n"/>
      <c r="O419" s="12" t="s">
        <v>27</v>
      </c>
      <c r="P419" s="12" t="n"/>
      <c r="Q419" s="12" t="n"/>
    </row>
    <row customHeight="true" ht="20.25" outlineLevel="0" r="420">
      <c r="A420" s="23" t="n">
        <v>411</v>
      </c>
      <c r="B420" s="23" t="n">
        <v>262</v>
      </c>
      <c r="C420" s="12" t="s">
        <v>334</v>
      </c>
      <c r="D420" s="3" t="s">
        <v>794</v>
      </c>
      <c r="E420" s="12" t="n">
        <v>1962</v>
      </c>
      <c r="F420" s="23" t="s">
        <v>795</v>
      </c>
      <c r="G420" s="23" t="n"/>
      <c r="H420" s="23" t="s">
        <v>582</v>
      </c>
      <c r="I420" s="12" t="s">
        <v>54</v>
      </c>
      <c r="J420" s="12" t="n"/>
      <c r="K420" s="12" t="s">
        <v>427</v>
      </c>
      <c r="L420" s="12" t="n"/>
      <c r="M420" s="12" t="s">
        <v>249</v>
      </c>
      <c r="N420" s="12" t="n"/>
      <c r="O420" s="12" t="s">
        <v>43</v>
      </c>
      <c r="P420" s="12" t="n"/>
      <c r="Q420" s="12" t="s">
        <v>27</v>
      </c>
    </row>
    <row customHeight="true" ht="20.25" outlineLevel="0" r="421">
      <c r="A421" s="23" t="n">
        <v>412</v>
      </c>
      <c r="B421" s="12" t="n">
        <v>263</v>
      </c>
      <c r="C421" s="12" t="s">
        <v>334</v>
      </c>
      <c r="D421" s="3" t="s">
        <v>796</v>
      </c>
      <c r="E421" s="12" t="n">
        <v>1966</v>
      </c>
      <c r="F421" s="23" t="s">
        <v>51</v>
      </c>
      <c r="G421" s="23" t="n"/>
      <c r="H421" s="23" t="s">
        <v>380</v>
      </c>
      <c r="I421" s="12" t="s">
        <v>43</v>
      </c>
      <c r="J421" s="12" t="n"/>
      <c r="K421" s="12" t="s">
        <v>61</v>
      </c>
      <c r="L421" s="12" t="n"/>
      <c r="M421" s="12" t="n"/>
      <c r="N421" s="12" t="s">
        <v>27</v>
      </c>
      <c r="O421" s="12" t="n"/>
      <c r="P421" s="12" t="n"/>
      <c r="Q421" s="12" t="n"/>
    </row>
    <row customHeight="true" ht="20.25" outlineLevel="0" r="422">
      <c r="A422" s="23" t="n">
        <v>413</v>
      </c>
      <c r="B422" s="23" t="n">
        <v>264</v>
      </c>
      <c r="C422" s="12" t="s">
        <v>334</v>
      </c>
      <c r="D422" s="3" t="s">
        <v>797</v>
      </c>
      <c r="E422" s="12" t="n">
        <v>1964</v>
      </c>
      <c r="F422" s="23" t="s">
        <v>556</v>
      </c>
      <c r="G422" s="23" t="n"/>
      <c r="H422" s="23" t="s">
        <v>549</v>
      </c>
      <c r="I422" s="12" t="s">
        <v>591</v>
      </c>
      <c r="J422" s="12" t="n"/>
      <c r="K422" s="12" t="n"/>
      <c r="L422" s="12" t="s">
        <v>249</v>
      </c>
      <c r="M422" s="12" t="n"/>
      <c r="N422" s="12" t="n"/>
      <c r="O422" s="12" t="s">
        <v>27</v>
      </c>
      <c r="P422" s="12" t="n"/>
      <c r="Q422" s="12" t="n"/>
    </row>
    <row customHeight="true" ht="20.25" outlineLevel="0" r="423">
      <c r="A423" s="23" t="n">
        <v>414</v>
      </c>
      <c r="B423" s="12" t="n">
        <v>265</v>
      </c>
      <c r="C423" s="12" t="s">
        <v>334</v>
      </c>
      <c r="D423" s="3" t="s">
        <v>798</v>
      </c>
      <c r="E423" s="12" t="n">
        <v>1962</v>
      </c>
      <c r="F423" s="23" t="s">
        <v>799</v>
      </c>
      <c r="G423" s="23" t="n"/>
      <c r="H423" s="12" t="s">
        <v>800</v>
      </c>
      <c r="I423" s="12" t="n"/>
      <c r="J423" s="12" t="n"/>
      <c r="K423" s="12" t="n"/>
      <c r="L423" s="12" t="s">
        <v>249</v>
      </c>
      <c r="M423" s="12" t="n"/>
      <c r="N423" s="12" t="s">
        <v>27</v>
      </c>
      <c r="O423" s="12" t="n"/>
      <c r="P423" s="12" t="n"/>
      <c r="Q423" s="12" t="n"/>
    </row>
    <row customHeight="true" ht="20.25" outlineLevel="0" r="424">
      <c r="A424" s="23" t="n">
        <v>415</v>
      </c>
      <c r="B424" s="23" t="n">
        <v>266</v>
      </c>
      <c r="C424" s="12" t="s">
        <v>334</v>
      </c>
      <c r="D424" s="3" t="s">
        <v>801</v>
      </c>
      <c r="E424" s="12" t="n">
        <v>1966</v>
      </c>
      <c r="F424" s="23" t="s">
        <v>581</v>
      </c>
      <c r="G424" s="23" t="n"/>
      <c r="H424" s="23" t="n"/>
      <c r="I424" s="12" t="s">
        <v>61</v>
      </c>
      <c r="J424" s="12" t="n"/>
      <c r="K424" s="12" t="s">
        <v>26</v>
      </c>
      <c r="L424" s="12" t="n"/>
      <c r="M424" s="12" t="n"/>
      <c r="N424" s="12" t="s">
        <v>27</v>
      </c>
      <c r="O424" s="12" t="n"/>
      <c r="P424" s="12" t="s">
        <v>43</v>
      </c>
      <c r="Q424" s="12" t="n"/>
    </row>
    <row customHeight="true" ht="20.25" outlineLevel="0" r="425">
      <c r="A425" s="23" t="n">
        <v>416</v>
      </c>
      <c r="B425" s="12" t="n">
        <v>267</v>
      </c>
      <c r="C425" s="12" t="s">
        <v>334</v>
      </c>
      <c r="D425" s="3" t="s">
        <v>802</v>
      </c>
      <c r="E425" s="12" t="n">
        <v>1958</v>
      </c>
      <c r="F425" s="23" t="s">
        <v>510</v>
      </c>
      <c r="G425" s="23" t="n"/>
      <c r="H425" s="23" t="s">
        <v>582</v>
      </c>
      <c r="I425" s="12" t="s">
        <v>61</v>
      </c>
      <c r="J425" s="12" t="n"/>
      <c r="K425" s="12" t="n"/>
      <c r="L425" s="12" t="n"/>
      <c r="M425" s="12" t="n"/>
      <c r="N425" s="12" t="n"/>
      <c r="O425" s="12" t="s">
        <v>96</v>
      </c>
      <c r="P425" s="12" t="n"/>
      <c r="Q425" s="12" t="s">
        <v>43</v>
      </c>
    </row>
    <row customHeight="true" ht="20.25" outlineLevel="0" r="426">
      <c r="A426" s="23" t="n">
        <v>417</v>
      </c>
      <c r="B426" s="23" t="n">
        <v>268</v>
      </c>
      <c r="C426" s="12" t="s">
        <v>334</v>
      </c>
      <c r="D426" s="3" t="s">
        <v>803</v>
      </c>
      <c r="E426" s="12" t="n">
        <v>1964</v>
      </c>
      <c r="F426" s="23" t="s">
        <v>355</v>
      </c>
      <c r="G426" s="23" t="n"/>
      <c r="H426" s="23" t="s">
        <v>582</v>
      </c>
      <c r="I426" s="12" t="s">
        <v>804</v>
      </c>
      <c r="J426" s="12" t="n"/>
      <c r="K426" s="12" t="n"/>
      <c r="L426" s="12" t="n"/>
      <c r="M426" s="12" t="n"/>
      <c r="N426" s="12" t="s">
        <v>96</v>
      </c>
      <c r="O426" s="12" t="n"/>
      <c r="P426" s="12" t="s">
        <v>43</v>
      </c>
      <c r="Q426" s="12" t="n"/>
    </row>
    <row customHeight="true" ht="20.25" outlineLevel="0" r="427">
      <c r="A427" s="23" t="n">
        <v>418</v>
      </c>
      <c r="B427" s="12" t="n">
        <v>269</v>
      </c>
      <c r="C427" s="12" t="s">
        <v>334</v>
      </c>
      <c r="D427" s="3" t="s">
        <v>805</v>
      </c>
      <c r="E427" s="12" t="n">
        <v>1963</v>
      </c>
      <c r="F427" s="23" t="s">
        <v>806</v>
      </c>
      <c r="G427" s="23" t="s">
        <v>24</v>
      </c>
      <c r="H427" s="23" t="s">
        <v>582</v>
      </c>
      <c r="I427" s="12" t="n"/>
      <c r="J427" s="12" t="n"/>
      <c r="K427" s="12" t="n"/>
      <c r="L427" s="12" t="n"/>
      <c r="M427" s="12" t="n"/>
      <c r="N427" s="12" t="s">
        <v>61</v>
      </c>
      <c r="O427" s="12" t="n"/>
      <c r="P427" s="12" t="s">
        <v>96</v>
      </c>
      <c r="Q427" s="12" t="n"/>
    </row>
    <row customHeight="true" ht="20.25" outlineLevel="0" r="428">
      <c r="A428" s="23" t="n">
        <v>419</v>
      </c>
      <c r="B428" s="23" t="n">
        <v>270</v>
      </c>
      <c r="C428" s="12" t="s">
        <v>334</v>
      </c>
      <c r="D428" s="3" t="s">
        <v>807</v>
      </c>
      <c r="E428" s="12" t="n">
        <v>1965</v>
      </c>
      <c r="F428" s="23" t="s">
        <v>808</v>
      </c>
      <c r="G428" s="23" t="n"/>
      <c r="H428" s="23" t="s">
        <v>667</v>
      </c>
      <c r="I428" s="12" t="n"/>
      <c r="J428" s="12" t="n"/>
      <c r="K428" s="12" t="s">
        <v>61</v>
      </c>
      <c r="L428" s="12" t="n"/>
      <c r="M428" s="12" t="n"/>
      <c r="N428" s="12" t="n"/>
      <c r="O428" s="12" t="s">
        <v>96</v>
      </c>
      <c r="P428" s="12" t="n"/>
      <c r="Q428" s="12" t="n"/>
    </row>
    <row customHeight="true" ht="20.25" outlineLevel="0" r="429">
      <c r="A429" s="23" t="n">
        <v>420</v>
      </c>
      <c r="B429" s="12" t="n">
        <v>271</v>
      </c>
      <c r="C429" s="12" t="s">
        <v>334</v>
      </c>
      <c r="D429" s="3" t="s">
        <v>809</v>
      </c>
      <c r="E429" s="12" t="n">
        <v>1962</v>
      </c>
      <c r="F429" s="23" t="s">
        <v>729</v>
      </c>
      <c r="G429" s="23" t="s">
        <v>24</v>
      </c>
      <c r="H429" s="12" t="s">
        <v>582</v>
      </c>
      <c r="I429" s="12" t="n"/>
      <c r="J429" s="12" t="n"/>
      <c r="K429" s="12" t="n"/>
      <c r="L429" s="12" t="n"/>
      <c r="M429" s="12" t="n"/>
      <c r="N429" s="12" t="s">
        <v>61</v>
      </c>
      <c r="O429" s="12" t="n"/>
      <c r="P429" s="12" t="s">
        <v>96</v>
      </c>
      <c r="Q429" s="12" t="n"/>
    </row>
    <row customHeight="true" ht="20.25" outlineLevel="0" r="430">
      <c r="A430" s="23" t="n">
        <v>421</v>
      </c>
      <c r="B430" s="23" t="n">
        <v>272</v>
      </c>
      <c r="C430" s="12" t="s">
        <v>334</v>
      </c>
      <c r="D430" s="3" t="s">
        <v>810</v>
      </c>
      <c r="E430" s="12" t="n">
        <v>1970</v>
      </c>
      <c r="F430" s="23" t="s">
        <v>669</v>
      </c>
      <c r="G430" s="23" t="n"/>
      <c r="H430" s="23" t="s">
        <v>24</v>
      </c>
      <c r="I430" s="12" t="n"/>
      <c r="J430" s="12" t="n"/>
      <c r="K430" s="12" t="n"/>
      <c r="L430" s="12" t="s">
        <v>26</v>
      </c>
      <c r="M430" s="12" t="n"/>
      <c r="N430" s="12" t="s">
        <v>61</v>
      </c>
      <c r="O430" s="12" t="n"/>
      <c r="P430" s="12" t="s">
        <v>27</v>
      </c>
      <c r="Q430" s="12" t="n"/>
    </row>
    <row customHeight="true" ht="20.25" outlineLevel="0" r="431">
      <c r="A431" s="23" t="n">
        <v>422</v>
      </c>
      <c r="B431" s="12" t="n">
        <v>273</v>
      </c>
      <c r="C431" s="12" t="s">
        <v>334</v>
      </c>
      <c r="D431" s="3" t="s">
        <v>811</v>
      </c>
      <c r="E431" s="12" t="n">
        <v>1954</v>
      </c>
      <c r="F431" s="23" t="s">
        <v>213</v>
      </c>
      <c r="G431" s="12" t="s">
        <v>497</v>
      </c>
      <c r="H431" s="23" t="s">
        <v>812</v>
      </c>
      <c r="I431" s="12" t="s">
        <v>52</v>
      </c>
      <c r="J431" s="12" t="n"/>
      <c r="K431" s="12" t="s">
        <v>100</v>
      </c>
      <c r="L431" s="12" t="n"/>
      <c r="M431" s="12" t="s">
        <v>96</v>
      </c>
      <c r="N431" s="12" t="n"/>
      <c r="O431" s="12" t="n"/>
      <c r="P431" s="12" t="n"/>
      <c r="Q431" s="12" t="n"/>
    </row>
    <row customHeight="true" ht="20.25" outlineLevel="0" r="432">
      <c r="A432" s="23" t="n">
        <v>423</v>
      </c>
      <c r="B432" s="23" t="n">
        <v>274</v>
      </c>
      <c r="C432" s="12" t="s">
        <v>334</v>
      </c>
      <c r="D432" s="3" t="s">
        <v>813</v>
      </c>
      <c r="E432" s="12" t="n">
        <v>1962</v>
      </c>
      <c r="F432" s="23" t="s">
        <v>123</v>
      </c>
      <c r="G432" s="23" t="n"/>
      <c r="H432" s="12" t="s">
        <v>557</v>
      </c>
      <c r="I432" s="12" t="n"/>
      <c r="J432" s="12" t="n"/>
      <c r="K432" s="12" t="n"/>
      <c r="L432" s="12" t="n"/>
      <c r="M432" s="12" t="n"/>
      <c r="N432" s="12" t="s">
        <v>61</v>
      </c>
      <c r="O432" s="12" t="n"/>
      <c r="P432" s="12" t="s">
        <v>96</v>
      </c>
      <c r="Q432" s="12" t="n"/>
    </row>
    <row customHeight="true" ht="20.25" outlineLevel="0" r="433">
      <c r="A433" s="23" t="n">
        <v>424</v>
      </c>
      <c r="B433" s="12" t="n">
        <v>275</v>
      </c>
      <c r="C433" s="12" t="s">
        <v>334</v>
      </c>
      <c r="D433" s="3" t="s">
        <v>814</v>
      </c>
      <c r="E433" s="12" t="n">
        <v>1962</v>
      </c>
      <c r="F433" s="23" t="s">
        <v>815</v>
      </c>
      <c r="G433" s="23" t="n"/>
      <c r="H433" s="12" t="s">
        <v>43</v>
      </c>
      <c r="I433" s="12" t="n"/>
      <c r="J433" s="12" t="n"/>
      <c r="K433" s="12" t="s">
        <v>26</v>
      </c>
      <c r="L433" s="12" t="n"/>
      <c r="M433" s="12" t="n"/>
      <c r="N433" s="12" t="s">
        <v>61</v>
      </c>
      <c r="O433" s="12" t="n"/>
      <c r="P433" s="12" t="s">
        <v>27</v>
      </c>
      <c r="Q433" s="12" t="n"/>
    </row>
    <row customHeight="true" ht="20.25" outlineLevel="0" r="434">
      <c r="A434" s="23" t="n">
        <v>425</v>
      </c>
      <c r="B434" s="23" t="n">
        <v>276</v>
      </c>
      <c r="C434" s="12" t="s">
        <v>334</v>
      </c>
      <c r="D434" s="3" t="s">
        <v>816</v>
      </c>
      <c r="E434" s="12" t="n">
        <v>1960</v>
      </c>
      <c r="F434" s="23" t="s">
        <v>817</v>
      </c>
      <c r="G434" s="23" t="n"/>
      <c r="H434" s="23" t="s">
        <v>667</v>
      </c>
      <c r="I434" s="12" t="n"/>
      <c r="J434" s="12" t="n"/>
      <c r="K434" s="12" t="s">
        <v>61</v>
      </c>
      <c r="L434" s="12" t="n"/>
      <c r="M434" s="12" t="n"/>
      <c r="N434" s="12" t="n"/>
      <c r="O434" s="12" t="n"/>
      <c r="P434" s="12" t="n"/>
      <c r="Q434" s="12" t="s">
        <v>96</v>
      </c>
    </row>
    <row customHeight="true" ht="20.25" outlineLevel="0" r="435">
      <c r="A435" s="23" t="n">
        <v>426</v>
      </c>
      <c r="B435" s="12" t="n">
        <v>277</v>
      </c>
      <c r="C435" s="12" t="s">
        <v>334</v>
      </c>
      <c r="D435" s="3" t="s">
        <v>818</v>
      </c>
      <c r="E435" s="12" t="n">
        <v>1964</v>
      </c>
      <c r="F435" s="23" t="s">
        <v>51</v>
      </c>
      <c r="G435" s="23" t="n"/>
      <c r="H435" s="23" t="s">
        <v>342</v>
      </c>
      <c r="I435" s="12" t="n"/>
      <c r="J435" s="12" t="s">
        <v>24</v>
      </c>
      <c r="K435" s="12" t="s">
        <v>61</v>
      </c>
      <c r="L435" s="12" t="n"/>
      <c r="M435" s="12" t="n"/>
      <c r="N435" s="12" t="n"/>
      <c r="O435" s="12" t="s">
        <v>96</v>
      </c>
      <c r="P435" s="12" t="n"/>
      <c r="Q435" s="12" t="n"/>
    </row>
    <row customHeight="true" ht="20.25" outlineLevel="0" r="436">
      <c r="A436" s="23" t="n">
        <v>427</v>
      </c>
      <c r="B436" s="23" t="n">
        <v>278</v>
      </c>
      <c r="C436" s="12" t="s">
        <v>334</v>
      </c>
      <c r="D436" s="3" t="s">
        <v>819</v>
      </c>
      <c r="E436" s="12" t="n">
        <v>1961</v>
      </c>
      <c r="F436" s="23" t="s">
        <v>256</v>
      </c>
      <c r="G436" s="23" t="n"/>
      <c r="H436" s="12" t="s">
        <v>820</v>
      </c>
      <c r="I436" s="12" t="s">
        <v>143</v>
      </c>
      <c r="J436" s="12" t="n"/>
      <c r="K436" s="12" t="s">
        <v>53</v>
      </c>
      <c r="L436" s="12" t="n"/>
      <c r="M436" s="12" t="n"/>
      <c r="N436" s="12" t="s">
        <v>96</v>
      </c>
      <c r="O436" s="12" t="n"/>
      <c r="P436" s="12" t="n"/>
      <c r="Q436" s="12" t="n"/>
    </row>
    <row customHeight="true" ht="20.25" outlineLevel="0" r="437">
      <c r="A437" s="23" t="n">
        <v>428</v>
      </c>
      <c r="B437" s="12" t="n">
        <v>279</v>
      </c>
      <c r="C437" s="12" t="s">
        <v>334</v>
      </c>
      <c r="D437" s="3" t="s">
        <v>821</v>
      </c>
      <c r="E437" s="12" t="n">
        <v>1966</v>
      </c>
      <c r="F437" s="23" t="s">
        <v>799</v>
      </c>
      <c r="G437" s="23" t="n"/>
      <c r="H437" s="23" t="s">
        <v>146</v>
      </c>
      <c r="I437" s="12" t="s">
        <v>822</v>
      </c>
      <c r="J437" s="12" t="n"/>
      <c r="K437" s="12" t="s">
        <v>26</v>
      </c>
      <c r="L437" s="12" t="n"/>
      <c r="M437" s="12" t="n"/>
      <c r="N437" s="12" t="s">
        <v>43</v>
      </c>
      <c r="O437" s="12" t="n"/>
      <c r="P437" s="12" t="s">
        <v>27</v>
      </c>
      <c r="Q437" s="12" t="n"/>
    </row>
    <row customHeight="true" ht="20.25" outlineLevel="0" r="438">
      <c r="A438" s="23" t="n">
        <v>429</v>
      </c>
      <c r="B438" s="23" t="n">
        <v>280</v>
      </c>
      <c r="C438" s="12" t="s">
        <v>334</v>
      </c>
      <c r="D438" s="3" t="s">
        <v>823</v>
      </c>
      <c r="E438" s="12" t="n">
        <v>1953</v>
      </c>
      <c r="F438" s="23" t="s">
        <v>51</v>
      </c>
      <c r="G438" s="23" t="n"/>
      <c r="H438" s="23" t="n"/>
      <c r="I438" s="12" t="s">
        <v>43</v>
      </c>
      <c r="J438" s="12" t="n"/>
      <c r="K438" s="12" t="s">
        <v>26</v>
      </c>
      <c r="L438" s="12" t="n"/>
      <c r="M438" s="12" t="s">
        <v>27</v>
      </c>
      <c r="N438" s="12" t="n"/>
      <c r="O438" s="12" t="s">
        <v>61</v>
      </c>
      <c r="P438" s="12" t="n"/>
      <c r="Q438" s="12" t="n"/>
    </row>
    <row customHeight="true" ht="20.25" outlineLevel="0" r="439">
      <c r="A439" s="23" t="n">
        <v>430</v>
      </c>
      <c r="B439" s="12" t="n">
        <v>281</v>
      </c>
      <c r="C439" s="12" t="s">
        <v>334</v>
      </c>
      <c r="D439" s="3" t="s">
        <v>824</v>
      </c>
      <c r="E439" s="12" t="n">
        <v>1975</v>
      </c>
      <c r="F439" s="23" t="s">
        <v>510</v>
      </c>
      <c r="G439" s="23" t="n"/>
      <c r="H439" s="12" t="s">
        <v>391</v>
      </c>
      <c r="I439" s="12" t="n"/>
      <c r="J439" s="12" t="s">
        <v>24</v>
      </c>
      <c r="K439" s="12" t="n"/>
      <c r="L439" s="12" t="s">
        <v>26</v>
      </c>
      <c r="M439" s="12" t="n"/>
      <c r="N439" s="12" t="s">
        <v>61</v>
      </c>
      <c r="O439" s="12" t="n"/>
      <c r="P439" s="12" t="s">
        <v>391</v>
      </c>
      <c r="Q439" s="12" t="n"/>
    </row>
    <row customHeight="true" ht="20.25" outlineLevel="0" r="440">
      <c r="A440" s="23" t="n">
        <v>431</v>
      </c>
      <c r="B440" s="23" t="n">
        <v>282</v>
      </c>
      <c r="C440" s="12" t="s">
        <v>334</v>
      </c>
      <c r="D440" s="3" t="s">
        <v>825</v>
      </c>
      <c r="E440" s="12" t="n">
        <v>2019</v>
      </c>
      <c r="F440" s="23" t="s">
        <v>51</v>
      </c>
      <c r="G440" s="23" t="n"/>
      <c r="H440" s="31" t="n"/>
      <c r="I440" s="12" t="n"/>
      <c r="J440" s="12" t="n"/>
      <c r="K440" s="12" t="n"/>
      <c r="L440" s="12" t="s">
        <v>43</v>
      </c>
      <c r="M440" s="12" t="s">
        <v>53</v>
      </c>
      <c r="N440" s="12" t="n"/>
      <c r="O440" s="12" t="s">
        <v>54</v>
      </c>
      <c r="P440" s="12" t="n"/>
      <c r="Q440" s="12" t="s">
        <v>391</v>
      </c>
    </row>
    <row customHeight="true" ht="20.25" outlineLevel="0" r="441">
      <c r="A441" s="23" t="n">
        <v>432</v>
      </c>
      <c r="B441" s="12" t="n">
        <v>283</v>
      </c>
      <c r="C441" s="12" t="s">
        <v>334</v>
      </c>
      <c r="D441" s="3" t="s">
        <v>826</v>
      </c>
      <c r="E441" s="12" t="n">
        <v>2021</v>
      </c>
      <c r="F441" s="23" t="n"/>
      <c r="G441" s="23" t="n"/>
      <c r="H441" s="31" t="n"/>
      <c r="I441" s="12" t="n"/>
      <c r="J441" s="12" t="n"/>
      <c r="K441" s="12" t="n"/>
      <c r="L441" s="12" t="s">
        <v>43</v>
      </c>
      <c r="M441" s="12" t="n"/>
      <c r="N441" s="12" t="s">
        <v>53</v>
      </c>
      <c r="O441" s="12" t="n"/>
      <c r="P441" s="12" t="s">
        <v>54</v>
      </c>
      <c r="Q441" s="12" t="s">
        <v>391</v>
      </c>
    </row>
    <row customHeight="true" ht="20.25" outlineLevel="0" r="442">
      <c r="A442" s="23" t="n">
        <v>433</v>
      </c>
      <c r="B442" s="23" t="n">
        <v>284</v>
      </c>
      <c r="C442" s="12" t="s">
        <v>334</v>
      </c>
      <c r="D442" s="3" t="s">
        <v>827</v>
      </c>
      <c r="E442" s="12" t="n">
        <v>2020</v>
      </c>
      <c r="F442" s="23" t="s">
        <v>51</v>
      </c>
      <c r="G442" s="23" t="n"/>
      <c r="H442" s="31" t="n"/>
      <c r="I442" s="12" t="n"/>
      <c r="J442" s="12" t="n"/>
      <c r="K442" s="12" t="n"/>
      <c r="L442" s="12" t="s">
        <v>43</v>
      </c>
      <c r="M442" s="12" t="n"/>
      <c r="N442" s="12" t="s">
        <v>53</v>
      </c>
      <c r="O442" s="12" t="s">
        <v>54</v>
      </c>
      <c r="P442" s="12" t="n"/>
      <c r="Q442" s="12" t="s">
        <v>391</v>
      </c>
    </row>
    <row customHeight="true" ht="20.25" outlineLevel="0" r="443">
      <c r="A443" s="23" t="n">
        <v>434</v>
      </c>
      <c r="B443" s="12" t="n">
        <v>285</v>
      </c>
      <c r="C443" s="12" t="s">
        <v>334</v>
      </c>
      <c r="D443" s="3" t="s">
        <v>828</v>
      </c>
      <c r="E443" s="12" t="n">
        <v>2012</v>
      </c>
      <c r="F443" s="23" t="s">
        <v>51</v>
      </c>
      <c r="G443" s="23" t="n"/>
      <c r="H443" s="23" t="n"/>
      <c r="I443" s="12" t="n"/>
      <c r="J443" s="12" t="s">
        <v>24</v>
      </c>
      <c r="K443" s="12" t="n"/>
      <c r="L443" s="12" t="s">
        <v>100</v>
      </c>
      <c r="M443" s="12" t="n"/>
      <c r="N443" s="12" t="s">
        <v>391</v>
      </c>
      <c r="O443" s="12" t="n"/>
      <c r="P443" s="12" t="s">
        <v>26</v>
      </c>
      <c r="Q443" s="12" t="n"/>
    </row>
    <row customHeight="true" ht="20.25" outlineLevel="0" r="444">
      <c r="A444" s="23" t="n">
        <v>435</v>
      </c>
      <c r="B444" s="23" t="n">
        <v>286</v>
      </c>
      <c r="C444" s="12" t="s">
        <v>334</v>
      </c>
      <c r="D444" s="3" t="s">
        <v>829</v>
      </c>
      <c r="E444" s="12" t="n">
        <v>2014</v>
      </c>
      <c r="F444" s="23" t="s">
        <v>51</v>
      </c>
      <c r="G444" s="23" t="n"/>
      <c r="H444" s="23" t="n"/>
      <c r="I444" s="12" t="n"/>
      <c r="J444" s="12" t="n"/>
      <c r="K444" s="12" t="s">
        <v>100</v>
      </c>
      <c r="L444" s="12" t="n"/>
      <c r="M444" s="12" t="s">
        <v>43</v>
      </c>
      <c r="N444" s="12" t="n"/>
      <c r="O444" s="12" t="s">
        <v>391</v>
      </c>
      <c r="P444" s="12" t="n"/>
      <c r="Q444" s="12" t="n"/>
    </row>
    <row customHeight="true" ht="20.25" outlineLevel="0" r="445">
      <c r="A445" s="23" t="n">
        <v>436</v>
      </c>
      <c r="B445" s="12" t="n">
        <v>287</v>
      </c>
      <c r="C445" s="12" t="s">
        <v>334</v>
      </c>
      <c r="D445" s="3" t="s">
        <v>830</v>
      </c>
      <c r="E445" s="12" t="n">
        <v>2015</v>
      </c>
      <c r="F445" s="23" t="s">
        <v>51</v>
      </c>
      <c r="G445" s="23" t="n"/>
      <c r="H445" s="23" t="n"/>
      <c r="I445" s="12" t="n"/>
      <c r="J445" s="12" t="n"/>
      <c r="K445" s="12" t="s">
        <v>100</v>
      </c>
      <c r="L445" s="12" t="n"/>
      <c r="M445" s="12" t="s">
        <v>43</v>
      </c>
      <c r="N445" s="12" t="n"/>
      <c r="O445" s="12" t="s">
        <v>391</v>
      </c>
      <c r="P445" s="12" t="n"/>
      <c r="Q445" s="12" t="n"/>
    </row>
    <row customHeight="true" ht="20.25" outlineLevel="0" r="446">
      <c r="A446" s="23" t="n">
        <v>437</v>
      </c>
      <c r="B446" s="23" t="n">
        <v>288</v>
      </c>
      <c r="C446" s="12" t="s">
        <v>334</v>
      </c>
      <c r="D446" s="3" t="s">
        <v>831</v>
      </c>
      <c r="E446" s="12" t="n">
        <v>2007</v>
      </c>
      <c r="F446" s="23" t="s">
        <v>494</v>
      </c>
      <c r="G446" s="23" t="n"/>
      <c r="H446" s="23" t="s">
        <v>58</v>
      </c>
      <c r="I446" s="12" t="n"/>
      <c r="J446" s="12" t="s">
        <v>24</v>
      </c>
      <c r="K446" s="12" t="n"/>
      <c r="L446" s="12" t="s">
        <v>391</v>
      </c>
      <c r="M446" s="12" t="n"/>
      <c r="N446" s="12" t="s">
        <v>100</v>
      </c>
      <c r="O446" s="12" t="n"/>
      <c r="P446" s="12" t="s">
        <v>26</v>
      </c>
      <c r="Q446" s="12" t="n"/>
    </row>
    <row customHeight="true" ht="20.25" outlineLevel="0" r="447">
      <c r="A447" s="23" t="n">
        <v>438</v>
      </c>
      <c r="B447" s="12" t="n">
        <v>289</v>
      </c>
      <c r="C447" s="12" t="s">
        <v>334</v>
      </c>
      <c r="D447" s="3" t="s">
        <v>832</v>
      </c>
      <c r="E447" s="12" t="n">
        <v>2008</v>
      </c>
      <c r="F447" s="23" t="s">
        <v>51</v>
      </c>
      <c r="G447" s="23" t="n"/>
      <c r="H447" s="23" t="s">
        <v>58</v>
      </c>
      <c r="I447" s="12" t="s">
        <v>52</v>
      </c>
      <c r="J447" s="12" t="s">
        <v>100</v>
      </c>
      <c r="K447" s="12" t="n"/>
      <c r="L447" s="12" t="s">
        <v>43</v>
      </c>
      <c r="M447" s="12" t="n"/>
      <c r="N447" s="12" t="s">
        <v>391</v>
      </c>
      <c r="O447" s="12" t="n"/>
      <c r="P447" s="12" t="s">
        <v>26</v>
      </c>
      <c r="Q447" s="12" t="n"/>
    </row>
    <row customHeight="true" ht="20.25" outlineLevel="0" r="448">
      <c r="A448" s="23" t="n">
        <v>439</v>
      </c>
      <c r="B448" s="23" t="n">
        <v>290</v>
      </c>
      <c r="C448" s="12" t="s">
        <v>334</v>
      </c>
      <c r="D448" s="3" t="s">
        <v>833</v>
      </c>
      <c r="E448" s="12" t="n">
        <v>2008</v>
      </c>
      <c r="F448" s="23" t="s">
        <v>76</v>
      </c>
      <c r="G448" s="23" t="n"/>
      <c r="H448" s="23" t="n"/>
      <c r="I448" s="12" t="s">
        <v>52</v>
      </c>
      <c r="J448" s="12" t="n"/>
      <c r="K448" s="12" t="s">
        <v>43</v>
      </c>
      <c r="L448" s="12" t="n"/>
      <c r="M448" s="12" t="s">
        <v>391</v>
      </c>
      <c r="N448" s="12" t="n"/>
      <c r="O448" s="12" t="s">
        <v>100</v>
      </c>
      <c r="P448" s="12" t="s">
        <v>26</v>
      </c>
      <c r="Q448" s="12" t="n"/>
    </row>
    <row customHeight="true" ht="20.25" outlineLevel="0" r="449">
      <c r="A449" s="23" t="n">
        <v>440</v>
      </c>
      <c r="B449" s="12" t="n">
        <v>291</v>
      </c>
      <c r="C449" s="12" t="s">
        <v>334</v>
      </c>
      <c r="D449" s="3" t="s">
        <v>834</v>
      </c>
      <c r="E449" s="12" t="n">
        <v>2008</v>
      </c>
      <c r="F449" s="23" t="s">
        <v>51</v>
      </c>
      <c r="G449" s="23" t="n"/>
      <c r="H449" s="23" t="s">
        <v>58</v>
      </c>
      <c r="I449" s="12" t="s">
        <v>97</v>
      </c>
      <c r="J449" s="12" t="n"/>
      <c r="K449" s="12" t="s">
        <v>43</v>
      </c>
      <c r="L449" s="12" t="n"/>
      <c r="M449" s="12" t="s">
        <v>391</v>
      </c>
      <c r="N449" s="12" t="n"/>
      <c r="O449" s="12" t="s">
        <v>100</v>
      </c>
      <c r="P449" s="12" t="n"/>
      <c r="Q449" s="12" t="n"/>
    </row>
    <row customHeight="true" ht="20.25" outlineLevel="0" r="450">
      <c r="A450" s="23" t="n">
        <v>441</v>
      </c>
      <c r="B450" s="23" t="n">
        <v>292</v>
      </c>
      <c r="C450" s="12" t="s">
        <v>334</v>
      </c>
      <c r="D450" s="3" t="s">
        <v>835</v>
      </c>
      <c r="E450" s="12" t="n">
        <v>2008</v>
      </c>
      <c r="F450" s="23" t="s">
        <v>51</v>
      </c>
      <c r="G450" s="23" t="n"/>
      <c r="H450" s="23" t="n"/>
      <c r="I450" s="12" t="n"/>
      <c r="J450" s="12" t="n"/>
      <c r="K450" s="12" t="s">
        <v>43</v>
      </c>
      <c r="L450" s="12" t="n"/>
      <c r="M450" s="12" t="s">
        <v>391</v>
      </c>
      <c r="N450" s="12" t="n"/>
      <c r="O450" s="12" t="s">
        <v>100</v>
      </c>
      <c r="P450" s="12" t="s">
        <v>26</v>
      </c>
      <c r="Q450" s="12" t="n"/>
    </row>
    <row customHeight="true" ht="20.25" outlineLevel="0" r="451">
      <c r="A451" s="23" t="n">
        <v>442</v>
      </c>
      <c r="B451" s="12" t="n">
        <v>293</v>
      </c>
      <c r="C451" s="12" t="s">
        <v>334</v>
      </c>
      <c r="D451" s="3" t="s">
        <v>836</v>
      </c>
      <c r="E451" s="12" t="n">
        <v>2012</v>
      </c>
      <c r="F451" s="23" t="s">
        <v>51</v>
      </c>
      <c r="G451" s="23" t="n"/>
      <c r="H451" s="23" t="n"/>
      <c r="I451" s="12" t="n"/>
      <c r="J451" s="12" t="s">
        <v>24</v>
      </c>
      <c r="K451" s="12" t="n"/>
      <c r="L451" s="12" t="s">
        <v>100</v>
      </c>
      <c r="M451" s="12" t="n"/>
      <c r="N451" s="12" t="s">
        <v>391</v>
      </c>
      <c r="O451" s="12" t="n"/>
      <c r="P451" s="12" t="s">
        <v>26</v>
      </c>
      <c r="Q451" s="12" t="n"/>
    </row>
    <row customHeight="true" ht="20.25" outlineLevel="0" r="452">
      <c r="A452" s="23" t="n">
        <v>443</v>
      </c>
      <c r="B452" s="23" t="n">
        <v>294</v>
      </c>
      <c r="C452" s="12" t="s">
        <v>334</v>
      </c>
      <c r="D452" s="3" t="s">
        <v>837</v>
      </c>
      <c r="E452" s="12" t="n">
        <v>2004</v>
      </c>
      <c r="F452" s="23" t="s">
        <v>63</v>
      </c>
      <c r="G452" s="23" t="n"/>
      <c r="H452" s="23" t="n"/>
      <c r="I452" s="12" t="s">
        <v>24</v>
      </c>
      <c r="J452" s="12" t="n"/>
      <c r="K452" s="12" t="n"/>
      <c r="L452" s="12" t="s">
        <v>391</v>
      </c>
      <c r="M452" s="12" t="n"/>
      <c r="N452" s="12" t="n"/>
      <c r="O452" s="12" t="s">
        <v>61</v>
      </c>
      <c r="P452" s="12" t="n"/>
      <c r="Q452" s="12" t="s">
        <v>26</v>
      </c>
    </row>
    <row customHeight="true" ht="20.25" outlineLevel="0" r="453">
      <c r="A453" s="23" t="n">
        <v>444</v>
      </c>
      <c r="B453" s="12" t="n">
        <v>295</v>
      </c>
      <c r="C453" s="12" t="s">
        <v>334</v>
      </c>
      <c r="D453" s="3" t="s">
        <v>838</v>
      </c>
      <c r="E453" s="12" t="n">
        <v>2008</v>
      </c>
      <c r="F453" s="23" t="s">
        <v>51</v>
      </c>
      <c r="G453" s="23" t="n"/>
      <c r="H453" s="23" t="n"/>
      <c r="I453" s="12" t="n"/>
      <c r="J453" s="12" t="n"/>
      <c r="K453" s="12" t="s">
        <v>43</v>
      </c>
      <c r="L453" s="12" t="n"/>
      <c r="M453" s="12" t="s">
        <v>391</v>
      </c>
      <c r="N453" s="12" t="n"/>
      <c r="O453" s="12" t="s">
        <v>100</v>
      </c>
      <c r="P453" s="12" t="s">
        <v>26</v>
      </c>
      <c r="Q453" s="12" t="n"/>
    </row>
    <row customHeight="true" ht="20.25" outlineLevel="0" r="454">
      <c r="A454" s="23" t="n">
        <v>445</v>
      </c>
      <c r="B454" s="23" t="n">
        <v>296</v>
      </c>
      <c r="C454" s="12" t="s">
        <v>334</v>
      </c>
      <c r="D454" s="3" t="s">
        <v>839</v>
      </c>
      <c r="E454" s="12" t="n">
        <v>2009</v>
      </c>
      <c r="F454" s="23" t="s">
        <v>51</v>
      </c>
      <c r="G454" s="23" t="s">
        <v>58</v>
      </c>
      <c r="H454" s="23" t="s">
        <v>840</v>
      </c>
      <c r="I454" s="12" t="s">
        <v>841</v>
      </c>
      <c r="J454" s="12" t="s">
        <v>100</v>
      </c>
      <c r="K454" s="12" t="n"/>
      <c r="L454" s="12" t="s">
        <v>43</v>
      </c>
      <c r="M454" s="12" t="n"/>
      <c r="N454" s="12" t="s">
        <v>391</v>
      </c>
      <c r="O454" s="12" t="n"/>
      <c r="P454" s="12" t="s">
        <v>26</v>
      </c>
      <c r="Q454" s="12" t="n"/>
    </row>
    <row customHeight="true" ht="20.25" outlineLevel="0" r="455">
      <c r="A455" s="23" t="n">
        <v>446</v>
      </c>
      <c r="B455" s="12" t="n">
        <v>297</v>
      </c>
      <c r="C455" s="12" t="s">
        <v>334</v>
      </c>
      <c r="D455" s="3" t="s">
        <v>842</v>
      </c>
      <c r="E455" s="12" t="n">
        <v>2013</v>
      </c>
      <c r="F455" s="23" t="s">
        <v>51</v>
      </c>
      <c r="G455" s="23" t="n"/>
      <c r="H455" s="23" t="n"/>
      <c r="I455" s="12" t="n"/>
      <c r="J455" s="12" t="n"/>
      <c r="K455" s="12" t="s">
        <v>43</v>
      </c>
      <c r="L455" s="12" t="n"/>
      <c r="M455" s="12" t="s">
        <v>100</v>
      </c>
      <c r="N455" s="12" t="n"/>
      <c r="O455" s="12" t="s">
        <v>391</v>
      </c>
      <c r="P455" s="12" t="n"/>
      <c r="Q455" s="12" t="s">
        <v>26</v>
      </c>
    </row>
    <row customHeight="true" ht="20.25" outlineLevel="0" r="456">
      <c r="A456" s="23" t="n">
        <v>447</v>
      </c>
      <c r="B456" s="23" t="n">
        <v>298</v>
      </c>
      <c r="C456" s="12" t="s">
        <v>334</v>
      </c>
      <c r="D456" s="3" t="s">
        <v>843</v>
      </c>
      <c r="E456" s="12" t="n">
        <v>2005</v>
      </c>
      <c r="F456" s="23" t="s">
        <v>595</v>
      </c>
      <c r="G456" s="23" t="s">
        <v>24</v>
      </c>
      <c r="H456" s="23" t="s">
        <v>844</v>
      </c>
      <c r="I456" s="12" t="n"/>
      <c r="J456" s="12" t="n"/>
      <c r="K456" s="12" t="n"/>
      <c r="L456" s="12" t="s">
        <v>391</v>
      </c>
      <c r="M456" s="12" t="s">
        <v>61</v>
      </c>
      <c r="N456" s="12" t="n"/>
      <c r="O456" s="12" t="s">
        <v>26</v>
      </c>
      <c r="P456" s="12" t="n"/>
      <c r="Q456" s="12" t="n"/>
    </row>
    <row customHeight="true" ht="20.25" outlineLevel="0" r="457">
      <c r="A457" s="23" t="n">
        <v>448</v>
      </c>
      <c r="B457" s="12" t="n">
        <v>299</v>
      </c>
      <c r="C457" s="12" t="s">
        <v>334</v>
      </c>
      <c r="D457" s="3" t="s">
        <v>845</v>
      </c>
      <c r="E457" s="12" t="n">
        <v>2013</v>
      </c>
      <c r="F457" s="23" t="s">
        <v>51</v>
      </c>
      <c r="G457" s="23" t="n"/>
      <c r="H457" s="23" t="n"/>
      <c r="I457" s="12" t="n"/>
      <c r="J457" s="12" t="n"/>
      <c r="K457" s="12" t="s">
        <v>43</v>
      </c>
      <c r="L457" s="12" t="n"/>
      <c r="M457" s="12" t="s">
        <v>100</v>
      </c>
      <c r="N457" s="12" t="n"/>
      <c r="O457" s="12" t="s">
        <v>391</v>
      </c>
      <c r="P457" s="12" t="n"/>
      <c r="Q457" s="12" t="s">
        <v>26</v>
      </c>
    </row>
    <row customHeight="true" ht="20.25" outlineLevel="0" r="458">
      <c r="A458" s="23" t="n">
        <v>449</v>
      </c>
      <c r="B458" s="23" t="n">
        <v>300</v>
      </c>
      <c r="C458" s="12" t="s">
        <v>334</v>
      </c>
      <c r="D458" s="3" t="s">
        <v>846</v>
      </c>
      <c r="E458" s="12" t="n">
        <v>2013</v>
      </c>
      <c r="F458" s="23" t="s">
        <v>51</v>
      </c>
      <c r="G458" s="23" t="n"/>
      <c r="H458" s="23" t="n"/>
      <c r="I458" s="12" t="n"/>
      <c r="J458" s="12" t="n"/>
      <c r="K458" s="12" t="s">
        <v>43</v>
      </c>
      <c r="L458" s="12" t="n"/>
      <c r="M458" s="12" t="s">
        <v>100</v>
      </c>
      <c r="N458" s="12" t="n"/>
      <c r="O458" s="12" t="s">
        <v>391</v>
      </c>
      <c r="P458" s="12" t="n"/>
      <c r="Q458" s="12" t="s">
        <v>26</v>
      </c>
    </row>
    <row customHeight="true" ht="20.25" outlineLevel="0" r="459">
      <c r="A459" s="23" t="n">
        <v>450</v>
      </c>
      <c r="B459" s="12" t="n">
        <v>301</v>
      </c>
      <c r="C459" s="12" t="s">
        <v>334</v>
      </c>
      <c r="D459" s="3" t="s">
        <v>847</v>
      </c>
      <c r="E459" s="12" t="n">
        <v>2013</v>
      </c>
      <c r="F459" s="23" t="s">
        <v>51</v>
      </c>
      <c r="G459" s="23" t="n"/>
      <c r="H459" s="23" t="n"/>
      <c r="I459" s="12" t="s">
        <v>466</v>
      </c>
      <c r="J459" s="12" t="n"/>
      <c r="K459" s="12" t="s">
        <v>43</v>
      </c>
      <c r="L459" s="12" t="n"/>
      <c r="M459" s="12" t="s">
        <v>100</v>
      </c>
      <c r="N459" s="12" t="n"/>
      <c r="O459" s="12" t="s">
        <v>391</v>
      </c>
      <c r="P459" s="12" t="n"/>
      <c r="Q459" s="12" t="s">
        <v>26</v>
      </c>
    </row>
    <row customHeight="true" ht="20.25" outlineLevel="0" r="460">
      <c r="A460" s="23" t="n">
        <v>451</v>
      </c>
      <c r="B460" s="23" t="n">
        <v>302</v>
      </c>
      <c r="C460" s="12" t="s">
        <v>334</v>
      </c>
      <c r="D460" s="3" t="s">
        <v>848</v>
      </c>
      <c r="E460" s="12" t="n">
        <v>1999</v>
      </c>
      <c r="F460" s="23" t="s">
        <v>849</v>
      </c>
      <c r="G460" s="23" t="s">
        <v>850</v>
      </c>
      <c r="H460" s="23" t="s">
        <v>851</v>
      </c>
      <c r="I460" s="12" t="s">
        <v>52</v>
      </c>
      <c r="J460" s="12" t="n"/>
      <c r="K460" s="12" t="n"/>
      <c r="L460" s="12" t="s">
        <v>61</v>
      </c>
      <c r="M460" s="12" t="n"/>
      <c r="N460" s="12" t="s">
        <v>26</v>
      </c>
      <c r="O460" s="12" t="n"/>
      <c r="P460" s="12" t="s">
        <v>391</v>
      </c>
      <c r="Q460" s="12" t="n"/>
    </row>
    <row customHeight="true" ht="20.25" outlineLevel="0" r="461">
      <c r="A461" s="23" t="n">
        <v>452</v>
      </c>
      <c r="B461" s="12" t="n">
        <v>303</v>
      </c>
      <c r="C461" s="12" t="s">
        <v>334</v>
      </c>
      <c r="D461" s="3" t="s">
        <v>852</v>
      </c>
      <c r="E461" s="12" t="n">
        <v>2012</v>
      </c>
      <c r="F461" s="23" t="s">
        <v>51</v>
      </c>
      <c r="G461" s="23" t="n"/>
      <c r="H461" s="23" t="n"/>
      <c r="I461" s="12" t="n"/>
      <c r="J461" s="12" t="s">
        <v>24</v>
      </c>
      <c r="K461" s="12" t="n"/>
      <c r="L461" s="12" t="s">
        <v>100</v>
      </c>
      <c r="M461" s="12" t="n"/>
      <c r="N461" s="12" t="s">
        <v>391</v>
      </c>
      <c r="O461" s="12" t="n"/>
      <c r="P461" s="12" t="s">
        <v>26</v>
      </c>
      <c r="Q461" s="12" t="n"/>
    </row>
    <row customHeight="true" ht="20.25" outlineLevel="0" r="462">
      <c r="A462" s="23" t="n">
        <v>453</v>
      </c>
      <c r="B462" s="23" t="n">
        <v>304</v>
      </c>
      <c r="C462" s="12" t="s">
        <v>334</v>
      </c>
      <c r="D462" s="3" t="s">
        <v>853</v>
      </c>
      <c r="E462" s="12" t="n">
        <v>1988</v>
      </c>
      <c r="F462" s="23" t="s">
        <v>51</v>
      </c>
      <c r="G462" s="23" t="n"/>
      <c r="H462" s="23" t="n"/>
      <c r="I462" s="23" t="n"/>
      <c r="J462" s="12" t="s">
        <v>391</v>
      </c>
      <c r="K462" s="12" t="n"/>
      <c r="L462" s="12" t="s">
        <v>61</v>
      </c>
      <c r="M462" s="12" t="n"/>
      <c r="N462" s="12" t="s">
        <v>26</v>
      </c>
      <c r="O462" s="12" t="n"/>
      <c r="P462" s="12" t="s">
        <v>43</v>
      </c>
      <c r="Q462" s="12" t="n"/>
    </row>
    <row customHeight="true" ht="20.25" outlineLevel="0" r="463">
      <c r="A463" s="23" t="n">
        <v>454</v>
      </c>
      <c r="B463" s="12" t="n">
        <v>305</v>
      </c>
      <c r="C463" s="12" t="s">
        <v>334</v>
      </c>
      <c r="D463" s="3" t="s">
        <v>854</v>
      </c>
      <c r="E463" s="12" t="n">
        <v>1988</v>
      </c>
      <c r="F463" s="23" t="s">
        <v>526</v>
      </c>
      <c r="G463" s="23" t="n"/>
      <c r="H463" s="23" t="n"/>
      <c r="I463" s="12" t="n"/>
      <c r="J463" s="12" t="s">
        <v>391</v>
      </c>
      <c r="K463" s="12" t="n"/>
      <c r="L463" s="12" t="s">
        <v>61</v>
      </c>
      <c r="M463" s="12" t="n"/>
      <c r="N463" s="12" t="s">
        <v>26</v>
      </c>
      <c r="O463" s="12" t="n"/>
      <c r="P463" s="12" t="s">
        <v>43</v>
      </c>
      <c r="Q463" s="12" t="n"/>
    </row>
    <row customHeight="true" ht="20.25" outlineLevel="0" r="464">
      <c r="A464" s="23" t="n">
        <v>455</v>
      </c>
      <c r="B464" s="23" t="n">
        <v>306</v>
      </c>
      <c r="C464" s="12" t="s">
        <v>334</v>
      </c>
      <c r="D464" s="3" t="s">
        <v>855</v>
      </c>
      <c r="E464" s="12" t="n">
        <v>1988</v>
      </c>
      <c r="F464" s="23" t="s">
        <v>598</v>
      </c>
      <c r="G464" s="23" t="n"/>
      <c r="H464" s="23" t="n"/>
      <c r="I464" s="12" t="n"/>
      <c r="J464" s="12" t="n"/>
      <c r="K464" s="12" t="s">
        <v>43</v>
      </c>
      <c r="L464" s="12" t="n"/>
      <c r="M464" s="12" t="s">
        <v>27</v>
      </c>
      <c r="N464" s="12" t="n"/>
      <c r="O464" s="12" t="s">
        <v>26</v>
      </c>
      <c r="P464" s="12" t="n"/>
      <c r="Q464" s="12" t="s">
        <v>61</v>
      </c>
    </row>
    <row customHeight="true" ht="20.25" outlineLevel="0" r="465">
      <c r="A465" s="23" t="n">
        <v>456</v>
      </c>
      <c r="B465" s="12" t="n">
        <v>307</v>
      </c>
      <c r="C465" s="12" t="s">
        <v>334</v>
      </c>
      <c r="D465" s="3" t="s">
        <v>856</v>
      </c>
      <c r="E465" s="12" t="n">
        <v>1988</v>
      </c>
      <c r="F465" s="23" t="s">
        <v>857</v>
      </c>
      <c r="G465" s="23" t="n"/>
      <c r="H465" s="23" t="n"/>
      <c r="I465" s="12" t="n"/>
      <c r="J465" s="12" t="s">
        <v>391</v>
      </c>
      <c r="K465" s="12" t="n"/>
      <c r="L465" s="12" t="s">
        <v>61</v>
      </c>
      <c r="M465" s="12" t="n"/>
      <c r="N465" s="12" t="s">
        <v>26</v>
      </c>
      <c r="O465" s="12" t="n"/>
      <c r="P465" s="12" t="s">
        <v>43</v>
      </c>
      <c r="Q465" s="12" t="n"/>
    </row>
    <row customHeight="true" ht="20.25" outlineLevel="0" r="466">
      <c r="A466" s="23" t="n">
        <v>457</v>
      </c>
      <c r="B466" s="23" t="n">
        <v>308</v>
      </c>
      <c r="C466" s="12" t="s">
        <v>334</v>
      </c>
      <c r="D466" s="3" t="s">
        <v>858</v>
      </c>
      <c r="E466" s="12" t="n">
        <v>1988</v>
      </c>
      <c r="F466" s="23" t="s">
        <v>859</v>
      </c>
      <c r="G466" s="23" t="n"/>
      <c r="H466" s="23" t="n"/>
      <c r="I466" s="12" t="n"/>
      <c r="J466" s="12" t="s">
        <v>391</v>
      </c>
      <c r="K466" s="12" t="n"/>
      <c r="L466" s="12" t="s">
        <v>61</v>
      </c>
      <c r="M466" s="12" t="n"/>
      <c r="N466" s="12" t="s">
        <v>26</v>
      </c>
      <c r="O466" s="12" t="n"/>
      <c r="P466" s="12" t="s">
        <v>43</v>
      </c>
      <c r="Q466" s="12" t="n"/>
    </row>
    <row customHeight="true" ht="20.25" outlineLevel="0" r="467">
      <c r="A467" s="23" t="n">
        <v>458</v>
      </c>
      <c r="B467" s="12" t="n">
        <v>309</v>
      </c>
      <c r="C467" s="12" t="s">
        <v>334</v>
      </c>
      <c r="D467" s="3" t="s">
        <v>860</v>
      </c>
      <c r="E467" s="12" t="n">
        <v>1988</v>
      </c>
      <c r="F467" s="23" t="s">
        <v>859</v>
      </c>
      <c r="G467" s="23" t="n"/>
      <c r="H467" s="23" t="n"/>
      <c r="I467" s="12" t="n"/>
      <c r="J467" s="12" t="s">
        <v>391</v>
      </c>
      <c r="K467" s="12" t="n"/>
      <c r="L467" s="12" t="s">
        <v>61</v>
      </c>
      <c r="M467" s="12" t="n"/>
      <c r="N467" s="12" t="s">
        <v>26</v>
      </c>
      <c r="O467" s="12" t="n"/>
      <c r="P467" s="12" t="s">
        <v>43</v>
      </c>
      <c r="Q467" s="12" t="n"/>
    </row>
    <row customHeight="true" ht="20.25" outlineLevel="0" r="468">
      <c r="A468" s="23" t="n">
        <v>459</v>
      </c>
      <c r="B468" s="23" t="n">
        <v>310</v>
      </c>
      <c r="C468" s="12" t="s">
        <v>334</v>
      </c>
      <c r="D468" s="3" t="s">
        <v>861</v>
      </c>
      <c r="E468" s="12" t="n">
        <v>1988</v>
      </c>
      <c r="F468" s="23" t="s">
        <v>859</v>
      </c>
      <c r="G468" s="23" t="n"/>
      <c r="H468" s="23" t="s">
        <v>862</v>
      </c>
      <c r="I468" s="12" t="n"/>
      <c r="J468" s="12" t="n"/>
      <c r="K468" s="12" t="n"/>
      <c r="L468" s="12" t="s">
        <v>43</v>
      </c>
      <c r="M468" s="12" t="n"/>
      <c r="N468" s="12" t="n"/>
      <c r="O468" s="12" t="s">
        <v>96</v>
      </c>
      <c r="P468" s="12" t="n"/>
      <c r="Q468" s="12" t="s">
        <v>61</v>
      </c>
    </row>
    <row customHeight="true" ht="20.25" outlineLevel="0" r="469">
      <c r="A469" s="23" t="n">
        <v>460</v>
      </c>
      <c r="B469" s="12" t="n">
        <v>311</v>
      </c>
      <c r="C469" s="12" t="s">
        <v>334</v>
      </c>
      <c r="D469" s="3" t="s">
        <v>863</v>
      </c>
      <c r="E469" s="12" t="n">
        <v>1988</v>
      </c>
      <c r="F469" s="23" t="s">
        <v>864</v>
      </c>
      <c r="G469" s="23" t="n"/>
      <c r="H469" s="23" t="n"/>
      <c r="I469" s="12" t="n"/>
      <c r="J469" s="12" t="n"/>
      <c r="K469" s="12" t="s">
        <v>43</v>
      </c>
      <c r="L469" s="12" t="n"/>
      <c r="M469" s="12" t="s">
        <v>27</v>
      </c>
      <c r="N469" s="12" t="n"/>
      <c r="O469" s="12" t="s">
        <v>26</v>
      </c>
      <c r="P469" s="12" t="n"/>
      <c r="Q469" s="12" t="s">
        <v>61</v>
      </c>
    </row>
    <row customHeight="true" ht="20.25" outlineLevel="0" r="470">
      <c r="A470" s="23" t="n">
        <v>461</v>
      </c>
      <c r="B470" s="23" t="n">
        <v>312</v>
      </c>
      <c r="C470" s="12" t="s">
        <v>334</v>
      </c>
      <c r="D470" s="3" t="s">
        <v>865</v>
      </c>
      <c r="E470" s="12" t="n">
        <v>1988</v>
      </c>
      <c r="F470" s="23" t="s">
        <v>857</v>
      </c>
      <c r="G470" s="23" t="n"/>
      <c r="H470" s="23" t="n"/>
      <c r="I470" s="12" t="n"/>
      <c r="J470" s="12" t="s">
        <v>391</v>
      </c>
      <c r="K470" s="12" t="n"/>
      <c r="L470" s="12" t="s">
        <v>61</v>
      </c>
      <c r="M470" s="12" t="n"/>
      <c r="N470" s="12" t="s">
        <v>26</v>
      </c>
      <c r="O470" s="12" t="n"/>
      <c r="P470" s="12" t="s">
        <v>43</v>
      </c>
      <c r="Q470" s="12" t="n"/>
    </row>
    <row customHeight="true" ht="20.25" outlineLevel="0" r="471">
      <c r="A471" s="23" t="n">
        <v>462</v>
      </c>
      <c r="B471" s="12" t="n">
        <v>313</v>
      </c>
      <c r="C471" s="12" t="s">
        <v>334</v>
      </c>
      <c r="D471" s="3" t="s">
        <v>866</v>
      </c>
      <c r="E471" s="12" t="n">
        <v>1988</v>
      </c>
      <c r="F471" s="23" t="s">
        <v>516</v>
      </c>
      <c r="G471" s="23" t="n"/>
      <c r="H471" s="23" t="n"/>
      <c r="I471" s="12" t="s">
        <v>485</v>
      </c>
      <c r="J471" s="12" t="s">
        <v>391</v>
      </c>
      <c r="K471" s="12" t="n"/>
      <c r="L471" s="12" t="s">
        <v>61</v>
      </c>
      <c r="M471" s="12" t="n"/>
      <c r="N471" s="12" t="s">
        <v>26</v>
      </c>
      <c r="O471" s="12" t="n"/>
      <c r="P471" s="12" t="s">
        <v>43</v>
      </c>
      <c r="Q471" s="12" t="n"/>
    </row>
    <row customHeight="true" ht="20.25" outlineLevel="0" r="472">
      <c r="A472" s="23" t="n">
        <v>463</v>
      </c>
      <c r="B472" s="23" t="n">
        <v>314</v>
      </c>
      <c r="C472" s="12" t="s">
        <v>334</v>
      </c>
      <c r="D472" s="3" t="s">
        <v>867</v>
      </c>
      <c r="E472" s="12" t="n">
        <v>1988</v>
      </c>
      <c r="F472" s="23" t="s">
        <v>859</v>
      </c>
      <c r="G472" s="23" t="n"/>
      <c r="H472" s="23" t="n"/>
      <c r="I472" s="12" t="n"/>
      <c r="J472" s="12" t="n"/>
      <c r="K472" s="12" t="s">
        <v>43</v>
      </c>
      <c r="L472" s="12" t="n"/>
      <c r="M472" s="12" t="s">
        <v>27</v>
      </c>
      <c r="N472" s="12" t="n"/>
      <c r="O472" s="12" t="s">
        <v>26</v>
      </c>
      <c r="P472" s="12" t="n"/>
      <c r="Q472" s="12" t="s">
        <v>61</v>
      </c>
    </row>
    <row customHeight="true" ht="20.25" outlineLevel="0" r="473">
      <c r="A473" s="23" t="n">
        <v>464</v>
      </c>
      <c r="B473" s="12" t="n">
        <v>315</v>
      </c>
      <c r="C473" s="12" t="s">
        <v>334</v>
      </c>
      <c r="D473" s="3" t="s">
        <v>868</v>
      </c>
      <c r="E473" s="12" t="n">
        <v>1988</v>
      </c>
      <c r="F473" s="23" t="s">
        <v>859</v>
      </c>
      <c r="G473" s="23" t="n"/>
      <c r="H473" s="23" t="n"/>
      <c r="I473" s="12" t="n"/>
      <c r="J473" s="12" t="s">
        <v>391</v>
      </c>
      <c r="K473" s="12" t="n"/>
      <c r="L473" s="12" t="s">
        <v>61</v>
      </c>
      <c r="M473" s="12" t="n"/>
      <c r="N473" s="12" t="s">
        <v>26</v>
      </c>
      <c r="O473" s="12" t="n"/>
      <c r="P473" s="12" t="s">
        <v>43</v>
      </c>
      <c r="Q473" s="12" t="n"/>
    </row>
    <row customHeight="true" ht="20.25" outlineLevel="0" r="474">
      <c r="A474" s="23" t="n">
        <v>465</v>
      </c>
      <c r="B474" s="23" t="n">
        <v>316</v>
      </c>
      <c r="C474" s="12" t="s">
        <v>334</v>
      </c>
      <c r="D474" s="3" t="s">
        <v>869</v>
      </c>
      <c r="E474" s="12" t="n">
        <v>1976</v>
      </c>
      <c r="F474" s="23" t="s">
        <v>870</v>
      </c>
      <c r="G474" s="23" t="n"/>
      <c r="H474" s="23" t="n"/>
      <c r="I474" s="12" t="s">
        <v>54</v>
      </c>
      <c r="J474" s="12" t="n"/>
      <c r="K474" s="12" t="s">
        <v>43</v>
      </c>
      <c r="L474" s="12" t="n"/>
      <c r="M474" s="12" t="s">
        <v>391</v>
      </c>
      <c r="N474" s="12" t="n"/>
      <c r="O474" s="12" t="s">
        <v>27</v>
      </c>
      <c r="P474" s="12" t="s">
        <v>93</v>
      </c>
      <c r="Q474" s="12" t="s">
        <v>26</v>
      </c>
    </row>
    <row customHeight="true" ht="20.25" outlineLevel="0" r="475">
      <c r="A475" s="23" t="n">
        <v>466</v>
      </c>
      <c r="B475" s="12" t="n">
        <v>317</v>
      </c>
      <c r="C475" s="12" t="s">
        <v>334</v>
      </c>
      <c r="D475" s="3" t="s">
        <v>871</v>
      </c>
      <c r="E475" s="12" t="n">
        <v>1989</v>
      </c>
      <c r="F475" s="23" t="s">
        <v>859</v>
      </c>
      <c r="G475" s="23" t="n"/>
      <c r="H475" s="23" t="n"/>
      <c r="I475" s="12" t="n"/>
      <c r="J475" s="12" t="s">
        <v>391</v>
      </c>
      <c r="K475" s="12" t="n"/>
      <c r="L475" s="12" t="s">
        <v>61</v>
      </c>
      <c r="M475" s="12" t="n"/>
      <c r="N475" s="12" t="s">
        <v>26</v>
      </c>
      <c r="O475" s="12" t="n"/>
      <c r="P475" s="12" t="s">
        <v>43</v>
      </c>
      <c r="Q475" s="12" t="n"/>
    </row>
    <row customHeight="true" ht="20.25" outlineLevel="0" r="476">
      <c r="A476" s="23" t="n">
        <v>467</v>
      </c>
      <c r="B476" s="23" t="n">
        <v>318</v>
      </c>
      <c r="C476" s="12" t="s">
        <v>334</v>
      </c>
      <c r="D476" s="3" t="s">
        <v>872</v>
      </c>
      <c r="E476" s="12" t="n">
        <v>1976</v>
      </c>
      <c r="F476" s="23" t="s">
        <v>510</v>
      </c>
      <c r="G476" s="23" t="n"/>
      <c r="H476" s="23" t="n"/>
      <c r="I476" s="12" t="n"/>
      <c r="J476" s="12" t="s">
        <v>61</v>
      </c>
      <c r="K476" s="12" t="n"/>
      <c r="L476" s="12" t="s">
        <v>43</v>
      </c>
      <c r="M476" s="12" t="n"/>
      <c r="N476" s="12" t="s">
        <v>391</v>
      </c>
      <c r="O476" s="12" t="n"/>
      <c r="P476" s="12" t="s">
        <v>26</v>
      </c>
      <c r="Q476" s="12" t="s">
        <v>27</v>
      </c>
    </row>
    <row customHeight="true" ht="20.25" outlineLevel="0" r="477">
      <c r="A477" s="23" t="n">
        <v>468</v>
      </c>
      <c r="B477" s="12" t="n">
        <v>319</v>
      </c>
      <c r="C477" s="12" t="s">
        <v>334</v>
      </c>
      <c r="D477" s="3" t="s">
        <v>873</v>
      </c>
      <c r="E477" s="12" t="n">
        <v>2005</v>
      </c>
      <c r="F477" s="23" t="s">
        <v>874</v>
      </c>
      <c r="G477" s="23" t="n"/>
      <c r="H477" s="23" t="s">
        <v>714</v>
      </c>
      <c r="I477" s="12" t="s">
        <v>596</v>
      </c>
      <c r="J477" s="12" t="s">
        <v>24</v>
      </c>
      <c r="K477" s="12" t="n"/>
      <c r="L477" s="12" t="s">
        <v>391</v>
      </c>
      <c r="M477" s="12" t="n"/>
      <c r="N477" s="12" t="s">
        <v>26</v>
      </c>
      <c r="O477" s="12" t="n"/>
      <c r="P477" s="12" t="s">
        <v>61</v>
      </c>
      <c r="Q477" s="12" t="n"/>
    </row>
    <row customHeight="true" ht="20.25" outlineLevel="0" r="478">
      <c r="A478" s="23" t="n">
        <v>469</v>
      </c>
      <c r="B478" s="23" t="n">
        <v>320</v>
      </c>
      <c r="C478" s="12" t="s">
        <v>334</v>
      </c>
      <c r="D478" s="3" t="s">
        <v>875</v>
      </c>
      <c r="E478" s="12" t="n">
        <v>2001</v>
      </c>
      <c r="F478" s="23" t="s">
        <v>874</v>
      </c>
      <c r="G478" s="23" t="n"/>
      <c r="H478" s="23" t="s">
        <v>876</v>
      </c>
      <c r="I478" s="12" t="s">
        <v>877</v>
      </c>
      <c r="J478" s="12" t="n"/>
      <c r="K478" s="12" t="s">
        <v>391</v>
      </c>
      <c r="L478" s="12" t="s">
        <v>878</v>
      </c>
      <c r="M478" s="12" t="n"/>
      <c r="N478" s="12" t="s">
        <v>43</v>
      </c>
      <c r="O478" s="12" t="s">
        <v>53</v>
      </c>
      <c r="P478" s="12" t="s">
        <v>249</v>
      </c>
      <c r="Q478" s="12" t="n"/>
    </row>
    <row customHeight="true" ht="20.25" outlineLevel="0" r="479">
      <c r="A479" s="23" t="n">
        <v>470</v>
      </c>
      <c r="B479" s="12" t="n">
        <v>321</v>
      </c>
      <c r="C479" s="12" t="s">
        <v>334</v>
      </c>
      <c r="D479" s="3" t="s">
        <v>879</v>
      </c>
      <c r="E479" s="12" t="n">
        <v>2010</v>
      </c>
      <c r="F479" s="23" t="s">
        <v>880</v>
      </c>
      <c r="G479" s="23" t="n"/>
      <c r="H479" s="23" t="n"/>
      <c r="I479" s="12" t="n"/>
      <c r="J479" s="12" t="s">
        <v>64</v>
      </c>
      <c r="K479" s="12" t="n"/>
      <c r="L479" s="12" t="s">
        <v>43</v>
      </c>
      <c r="M479" s="12" t="n"/>
      <c r="N479" s="12" t="s">
        <v>391</v>
      </c>
      <c r="O479" s="12" t="s">
        <v>70</v>
      </c>
      <c r="P479" s="12" t="n"/>
      <c r="Q479" s="12" t="s">
        <v>26</v>
      </c>
    </row>
    <row customHeight="true" ht="20.25" outlineLevel="0" r="480">
      <c r="A480" s="23" t="n">
        <v>471</v>
      </c>
      <c r="B480" s="23" t="n">
        <v>322</v>
      </c>
      <c r="C480" s="12" t="s">
        <v>334</v>
      </c>
      <c r="D480" s="3" t="s">
        <v>881</v>
      </c>
      <c r="E480" s="12" t="n">
        <v>1988</v>
      </c>
      <c r="F480" s="23" t="s">
        <v>51</v>
      </c>
      <c r="G480" s="23" t="n"/>
      <c r="H480" s="23" t="n"/>
      <c r="I480" s="12" t="s">
        <v>24</v>
      </c>
      <c r="J480" s="12" t="n"/>
      <c r="K480" s="12" t="s">
        <v>61</v>
      </c>
      <c r="L480" s="12" t="n"/>
      <c r="M480" s="12" t="s">
        <v>26</v>
      </c>
      <c r="N480" s="12" t="n"/>
      <c r="O480" s="12" t="s">
        <v>27</v>
      </c>
      <c r="P480" s="12" t="n"/>
      <c r="Q480" s="12" t="n"/>
    </row>
    <row customHeight="true" ht="20.25" outlineLevel="0" r="481">
      <c r="A481" s="23" t="n">
        <v>472</v>
      </c>
      <c r="B481" s="12" t="n">
        <v>323</v>
      </c>
      <c r="C481" s="12" t="s">
        <v>334</v>
      </c>
      <c r="D481" s="3" t="s">
        <v>882</v>
      </c>
      <c r="E481" s="12" t="n">
        <v>1968</v>
      </c>
      <c r="F481" s="23" t="s">
        <v>51</v>
      </c>
      <c r="G481" s="23" t="n"/>
      <c r="H481" s="23" t="n"/>
      <c r="I481" s="12" t="s">
        <v>118</v>
      </c>
      <c r="J481" s="12" t="n"/>
      <c r="K481" s="12" t="s">
        <v>26</v>
      </c>
      <c r="L481" s="12" t="n"/>
      <c r="M481" s="12" t="s">
        <v>61</v>
      </c>
      <c r="N481" s="12" t="n"/>
      <c r="O481" s="12" t="n"/>
      <c r="P481" s="12" t="s">
        <v>27</v>
      </c>
      <c r="Q481" s="12" t="n"/>
    </row>
    <row customHeight="true" ht="20.25" outlineLevel="0" r="482">
      <c r="A482" s="23" t="n">
        <v>473</v>
      </c>
      <c r="B482" s="23" t="n">
        <v>324</v>
      </c>
      <c r="C482" s="12" t="s">
        <v>334</v>
      </c>
      <c r="D482" s="3" t="s">
        <v>883</v>
      </c>
      <c r="E482" s="12" t="n">
        <v>1975</v>
      </c>
      <c r="F482" s="23" t="s">
        <v>51</v>
      </c>
      <c r="G482" s="23" t="n"/>
      <c r="H482" s="23" t="n"/>
      <c r="I482" s="12" t="s">
        <v>24</v>
      </c>
      <c r="J482" s="12" t="s">
        <v>97</v>
      </c>
      <c r="K482" s="12" t="n"/>
      <c r="L482" s="12" t="s">
        <v>249</v>
      </c>
      <c r="M482" s="12" t="n"/>
      <c r="N482" s="12" t="s">
        <v>61</v>
      </c>
      <c r="O482" s="12" t="n"/>
      <c r="P482" s="12" t="s">
        <v>27</v>
      </c>
      <c r="Q482" s="12" t="n"/>
    </row>
    <row customHeight="true" ht="20.25" outlineLevel="0" r="483">
      <c r="A483" s="23" t="n">
        <v>474</v>
      </c>
      <c r="B483" s="12" t="n">
        <v>325</v>
      </c>
      <c r="C483" s="12" t="s">
        <v>334</v>
      </c>
      <c r="D483" s="3" t="s">
        <v>884</v>
      </c>
      <c r="E483" s="12" t="n">
        <v>1979</v>
      </c>
      <c r="F483" s="23" t="s">
        <v>51</v>
      </c>
      <c r="G483" s="23" t="n"/>
      <c r="H483" s="23" t="n"/>
      <c r="I483" s="12" t="n"/>
      <c r="J483" s="12" t="s">
        <v>24</v>
      </c>
      <c r="K483" s="12" t="n"/>
      <c r="L483" s="12" t="n"/>
      <c r="M483" s="12" t="s">
        <v>26</v>
      </c>
      <c r="N483" s="12" t="n"/>
      <c r="O483" s="12" t="s">
        <v>61</v>
      </c>
      <c r="P483" s="12" t="n"/>
      <c r="Q483" s="12" t="s">
        <v>27</v>
      </c>
    </row>
    <row customHeight="true" ht="20.25" outlineLevel="0" r="484">
      <c r="A484" s="23" t="n">
        <v>475</v>
      </c>
      <c r="B484" s="23" t="n">
        <v>326</v>
      </c>
      <c r="C484" s="12" t="s">
        <v>334</v>
      </c>
      <c r="D484" s="3" t="s">
        <v>885</v>
      </c>
      <c r="E484" s="12" t="n">
        <v>1967</v>
      </c>
      <c r="F484" s="23" t="s">
        <v>51</v>
      </c>
      <c r="G484" s="23" t="n"/>
      <c r="H484" s="23" t="n"/>
      <c r="I484" s="12" t="s">
        <v>61</v>
      </c>
      <c r="J484" s="12" t="n"/>
      <c r="K484" s="12" t="n"/>
      <c r="L484" s="12" t="s">
        <v>43</v>
      </c>
      <c r="M484" s="12" t="n"/>
      <c r="N484" s="12" t="n"/>
      <c r="O484" s="12" t="s">
        <v>26</v>
      </c>
      <c r="P484" s="12" t="n"/>
      <c r="Q484" s="12" t="s">
        <v>27</v>
      </c>
    </row>
    <row customHeight="true" ht="20.25" outlineLevel="0" r="485">
      <c r="A485" s="23" t="n">
        <v>476</v>
      </c>
      <c r="B485" s="12" t="n">
        <v>327</v>
      </c>
      <c r="C485" s="12" t="s">
        <v>334</v>
      </c>
      <c r="D485" s="3" t="s">
        <v>886</v>
      </c>
      <c r="E485" s="12" t="n">
        <v>1976</v>
      </c>
      <c r="F485" s="23" t="s">
        <v>51</v>
      </c>
      <c r="G485" s="23" t="n"/>
      <c r="H485" s="23" t="n"/>
      <c r="I485" s="12" t="n"/>
      <c r="J485" s="12" t="s">
        <v>24</v>
      </c>
      <c r="K485" s="12" t="n"/>
      <c r="L485" s="12" t="n"/>
      <c r="M485" s="12" t="s">
        <v>26</v>
      </c>
      <c r="N485" s="12" t="n"/>
      <c r="O485" s="12" t="s">
        <v>61</v>
      </c>
      <c r="P485" s="12" t="n"/>
      <c r="Q485" s="12" t="s">
        <v>27</v>
      </c>
    </row>
    <row customHeight="true" ht="20.25" outlineLevel="0" r="486">
      <c r="A486" s="23" t="n">
        <v>477</v>
      </c>
      <c r="B486" s="23" t="n">
        <v>328</v>
      </c>
      <c r="C486" s="12" t="s">
        <v>334</v>
      </c>
      <c r="D486" s="3" t="s">
        <v>887</v>
      </c>
      <c r="E486" s="12" t="n">
        <v>1983</v>
      </c>
      <c r="F486" s="23" t="s">
        <v>51</v>
      </c>
      <c r="G486" s="23" t="n"/>
      <c r="H486" s="23" t="n"/>
      <c r="I486" s="12" t="s">
        <v>888</v>
      </c>
      <c r="J486" s="12" t="n"/>
      <c r="K486" s="12" t="s">
        <v>26</v>
      </c>
      <c r="L486" s="12" t="n"/>
      <c r="M486" s="12" t="s">
        <v>61</v>
      </c>
      <c r="N486" s="12" t="n"/>
      <c r="O486" s="12" t="s">
        <v>27</v>
      </c>
      <c r="P486" s="12" t="n"/>
      <c r="Q486" s="12" t="n"/>
    </row>
    <row customHeight="true" ht="20.25" outlineLevel="0" r="487">
      <c r="A487" s="23" t="n">
        <v>478</v>
      </c>
      <c r="B487" s="12" t="n">
        <v>329</v>
      </c>
      <c r="C487" s="12" t="s">
        <v>334</v>
      </c>
      <c r="D487" s="3" t="s">
        <v>889</v>
      </c>
      <c r="E487" s="12" t="n">
        <v>1978</v>
      </c>
      <c r="F487" s="23" t="s">
        <v>890</v>
      </c>
      <c r="G487" s="23" t="n"/>
      <c r="H487" s="12" t="s">
        <v>391</v>
      </c>
      <c r="I487" s="12" t="n"/>
      <c r="J487" s="12" t="s">
        <v>61</v>
      </c>
      <c r="K487" s="12" t="n"/>
      <c r="L487" s="12" t="s">
        <v>43</v>
      </c>
      <c r="M487" s="12" t="n"/>
      <c r="N487" s="12" t="s">
        <v>26</v>
      </c>
      <c r="O487" s="12" t="n"/>
      <c r="P487" s="12" t="s">
        <v>391</v>
      </c>
      <c r="Q487" s="12" t="s">
        <v>27</v>
      </c>
    </row>
    <row customHeight="true" ht="20.25" outlineLevel="0" r="488">
      <c r="A488" s="23" t="n">
        <v>479</v>
      </c>
      <c r="B488" s="23" t="n">
        <v>330</v>
      </c>
      <c r="C488" s="12" t="s">
        <v>334</v>
      </c>
      <c r="D488" s="3" t="s">
        <v>891</v>
      </c>
      <c r="E488" s="12" t="n">
        <v>1987</v>
      </c>
      <c r="F488" s="23" t="s">
        <v>892</v>
      </c>
      <c r="G488" s="23" t="n"/>
      <c r="H488" s="23" t="n"/>
      <c r="I488" s="12" t="n"/>
      <c r="J488" s="12" t="n"/>
      <c r="K488" s="12" t="s">
        <v>61</v>
      </c>
      <c r="L488" s="12" t="n"/>
      <c r="M488" s="12" t="n"/>
      <c r="N488" s="12" t="s">
        <v>43</v>
      </c>
      <c r="O488" s="12" t="n"/>
      <c r="P488" s="12" t="s">
        <v>26</v>
      </c>
      <c r="Q488" s="12" t="n"/>
    </row>
    <row customHeight="true" ht="20.25" outlineLevel="0" r="489">
      <c r="A489" s="23" t="n">
        <v>480</v>
      </c>
      <c r="B489" s="12" t="n">
        <v>331</v>
      </c>
      <c r="C489" s="12" t="s">
        <v>334</v>
      </c>
      <c r="D489" s="3" t="s">
        <v>893</v>
      </c>
      <c r="E489" s="12" t="n">
        <v>1986</v>
      </c>
      <c r="F489" s="23" t="s">
        <v>516</v>
      </c>
      <c r="G489" s="23" t="n"/>
      <c r="H489" s="23" t="n"/>
      <c r="I489" s="12" t="s">
        <v>391</v>
      </c>
      <c r="J489" s="12" t="n"/>
      <c r="K489" s="12" t="n"/>
      <c r="L489" s="12" t="n"/>
      <c r="M489" s="12" t="s">
        <v>61</v>
      </c>
      <c r="N489" s="12" t="n"/>
      <c r="O489" s="12" t="s">
        <v>43</v>
      </c>
      <c r="P489" s="12" t="n"/>
      <c r="Q489" s="12" t="s">
        <v>26</v>
      </c>
    </row>
    <row customHeight="true" ht="20.25" outlineLevel="0" r="490">
      <c r="A490" s="23" t="n">
        <v>481</v>
      </c>
      <c r="B490" s="23" t="n">
        <v>332</v>
      </c>
      <c r="C490" s="12" t="s">
        <v>334</v>
      </c>
      <c r="D490" s="3" t="s">
        <v>894</v>
      </c>
      <c r="E490" s="12" t="n">
        <v>1984</v>
      </c>
      <c r="F490" s="23" t="s">
        <v>598</v>
      </c>
      <c r="G490" s="23" t="n"/>
      <c r="H490" s="23" t="n"/>
      <c r="I490" s="12" t="s">
        <v>43</v>
      </c>
      <c r="J490" s="12" t="n"/>
      <c r="K490" s="12" t="n"/>
      <c r="L490" s="12" t="n"/>
      <c r="M490" s="12" t="s">
        <v>61</v>
      </c>
      <c r="N490" s="12" t="n"/>
      <c r="O490" s="12" t="s">
        <v>26</v>
      </c>
      <c r="P490" s="12" t="n"/>
      <c r="Q490" s="12" t="s">
        <v>27</v>
      </c>
    </row>
    <row customHeight="true" ht="20.25" outlineLevel="0" r="491">
      <c r="A491" s="23" t="n">
        <v>482</v>
      </c>
      <c r="B491" s="12" t="n">
        <v>333</v>
      </c>
      <c r="C491" s="12" t="s">
        <v>334</v>
      </c>
      <c r="D491" s="3" t="s">
        <v>895</v>
      </c>
      <c r="E491" s="12" t="n">
        <v>1985</v>
      </c>
      <c r="F491" s="23" t="s">
        <v>598</v>
      </c>
      <c r="G491" s="23" t="n"/>
      <c r="H491" s="23" t="n"/>
      <c r="I491" s="12" t="s">
        <v>896</v>
      </c>
      <c r="J491" s="12" t="s">
        <v>24</v>
      </c>
      <c r="K491" s="12" t="n"/>
      <c r="L491" s="12" t="n"/>
      <c r="M491" s="12" t="s">
        <v>26</v>
      </c>
      <c r="N491" s="12" t="n"/>
      <c r="O491" s="12" t="s">
        <v>61</v>
      </c>
      <c r="P491" s="12" t="n"/>
      <c r="Q491" s="12" t="s">
        <v>27</v>
      </c>
    </row>
    <row customHeight="true" ht="20.25" outlineLevel="0" r="492">
      <c r="A492" s="23" t="n">
        <v>483</v>
      </c>
      <c r="B492" s="23" t="n">
        <v>334</v>
      </c>
      <c r="C492" s="12" t="s">
        <v>334</v>
      </c>
      <c r="D492" s="3" t="s">
        <v>897</v>
      </c>
      <c r="E492" s="12" t="n">
        <v>1972</v>
      </c>
      <c r="F492" s="23" t="s">
        <v>508</v>
      </c>
      <c r="G492" s="23" t="n"/>
      <c r="H492" s="23" t="n"/>
      <c r="I492" s="12" t="s">
        <v>139</v>
      </c>
      <c r="J492" s="12" t="n"/>
      <c r="K492" s="12" t="s">
        <v>97</v>
      </c>
      <c r="L492" s="12" t="n"/>
      <c r="M492" s="12" t="s">
        <v>27</v>
      </c>
      <c r="N492" s="12" t="n"/>
      <c r="O492" s="12" t="s">
        <v>634</v>
      </c>
      <c r="P492" s="12" t="n"/>
      <c r="Q492" s="12" t="s">
        <v>43</v>
      </c>
    </row>
    <row customHeight="true" ht="20.25" outlineLevel="0" r="493">
      <c r="A493" s="23" t="n">
        <v>484</v>
      </c>
      <c r="B493" s="12" t="n">
        <v>335</v>
      </c>
      <c r="C493" s="12" t="s">
        <v>334</v>
      </c>
      <c r="D493" s="3" t="s">
        <v>898</v>
      </c>
      <c r="E493" s="12" t="n">
        <v>1972</v>
      </c>
      <c r="F493" s="23" t="s">
        <v>750</v>
      </c>
      <c r="G493" s="23" t="n"/>
      <c r="H493" s="23" t="s">
        <v>43</v>
      </c>
      <c r="I493" s="12" t="n"/>
      <c r="J493" s="12" t="s">
        <v>61</v>
      </c>
      <c r="K493" s="12" t="n"/>
      <c r="L493" s="12" t="s">
        <v>26</v>
      </c>
      <c r="M493" s="12" t="n"/>
      <c r="N493" s="12" t="n"/>
      <c r="O493" s="12" t="n"/>
      <c r="P493" s="12" t="s">
        <v>27</v>
      </c>
      <c r="Q493" s="12" t="n"/>
    </row>
    <row customHeight="true" ht="20.25" outlineLevel="0" r="494">
      <c r="A494" s="23" t="n">
        <v>485</v>
      </c>
      <c r="B494" s="23" t="n">
        <v>336</v>
      </c>
      <c r="C494" s="12" t="s">
        <v>334</v>
      </c>
      <c r="D494" s="3" t="s">
        <v>899</v>
      </c>
      <c r="E494" s="12" t="n">
        <v>1973</v>
      </c>
      <c r="F494" s="23" t="s">
        <v>598</v>
      </c>
      <c r="G494" s="23" t="n"/>
      <c r="H494" s="23" t="n"/>
      <c r="I494" s="12" t="s">
        <v>43</v>
      </c>
      <c r="J494" s="12" t="n"/>
      <c r="K494" s="12" t="n"/>
      <c r="L494" s="12" t="s">
        <v>61</v>
      </c>
      <c r="M494" s="12" t="n"/>
      <c r="N494" s="12" t="s">
        <v>26</v>
      </c>
      <c r="O494" s="12" t="n"/>
      <c r="P494" s="12" t="s">
        <v>27</v>
      </c>
      <c r="Q494" s="12" t="n"/>
    </row>
    <row customHeight="true" ht="20.25" outlineLevel="0" r="495">
      <c r="A495" s="23" t="n">
        <v>486</v>
      </c>
      <c r="B495" s="12" t="n">
        <v>337</v>
      </c>
      <c r="C495" s="12" t="s">
        <v>334</v>
      </c>
      <c r="D495" s="3" t="s">
        <v>900</v>
      </c>
      <c r="E495" s="12" t="n">
        <v>1972</v>
      </c>
      <c r="F495" s="23" t="s">
        <v>901</v>
      </c>
      <c r="G495" s="23" t="n"/>
      <c r="H495" s="23" t="s">
        <v>24</v>
      </c>
      <c r="I495" s="12" t="s">
        <v>58</v>
      </c>
      <c r="J495" s="12" t="s">
        <v>27</v>
      </c>
      <c r="K495" s="12" t="n"/>
      <c r="L495" s="12" t="s">
        <v>26</v>
      </c>
      <c r="M495" s="12" t="n"/>
      <c r="N495" s="12" t="s">
        <v>391</v>
      </c>
      <c r="O495" s="12" t="n"/>
      <c r="P495" s="12" t="s">
        <v>61</v>
      </c>
      <c r="Q495" s="12" t="n"/>
    </row>
    <row customHeight="true" ht="20.25" outlineLevel="0" r="496">
      <c r="A496" s="23" t="n">
        <v>487</v>
      </c>
      <c r="B496" s="23" t="n">
        <v>338</v>
      </c>
      <c r="C496" s="12" t="s">
        <v>334</v>
      </c>
      <c r="D496" s="3" t="s">
        <v>902</v>
      </c>
      <c r="E496" s="12" t="n">
        <v>1999</v>
      </c>
      <c r="F496" s="23" t="s">
        <v>903</v>
      </c>
      <c r="G496" s="23" t="s">
        <v>342</v>
      </c>
      <c r="H496" s="23" t="s">
        <v>58</v>
      </c>
      <c r="I496" s="12" t="s">
        <v>126</v>
      </c>
      <c r="J496" s="12" t="n"/>
      <c r="K496" s="12" t="n"/>
      <c r="L496" s="12" t="n"/>
      <c r="M496" s="12" t="s">
        <v>127</v>
      </c>
      <c r="N496" s="12" t="n"/>
      <c r="O496" s="12" t="n"/>
      <c r="P496" s="12" t="n"/>
      <c r="Q496" s="12" t="n"/>
    </row>
    <row customHeight="true" ht="20.25" outlineLevel="0" r="497">
      <c r="A497" s="23" t="n">
        <v>488</v>
      </c>
      <c r="B497" s="12" t="n">
        <v>339</v>
      </c>
      <c r="C497" s="12" t="s">
        <v>334</v>
      </c>
      <c r="D497" s="3" t="s">
        <v>904</v>
      </c>
      <c r="E497" s="12" t="n">
        <v>1971</v>
      </c>
      <c r="F497" s="23" t="s">
        <v>205</v>
      </c>
      <c r="G497" s="23" t="n"/>
      <c r="H497" s="23" t="n"/>
      <c r="I497" s="12" t="s">
        <v>714</v>
      </c>
      <c r="J497" s="12" t="n"/>
      <c r="K497" s="12" t="s">
        <v>26</v>
      </c>
      <c r="L497" s="12" t="n"/>
      <c r="M497" s="12" t="s">
        <v>61</v>
      </c>
      <c r="N497" s="12" t="n"/>
      <c r="O497" s="12" t="s">
        <v>27</v>
      </c>
      <c r="P497" s="12" t="n"/>
      <c r="Q497" s="12" t="s">
        <v>43</v>
      </c>
    </row>
    <row customHeight="true" ht="20.25" outlineLevel="0" r="498">
      <c r="A498" s="23" t="n">
        <v>489</v>
      </c>
      <c r="B498" s="23" t="n">
        <v>340</v>
      </c>
      <c r="C498" s="12" t="s">
        <v>334</v>
      </c>
      <c r="D498" s="3" t="s">
        <v>905</v>
      </c>
      <c r="E498" s="12" t="n">
        <v>1973</v>
      </c>
      <c r="F498" s="23" t="s">
        <v>750</v>
      </c>
      <c r="G498" s="23" t="n"/>
      <c r="H498" s="12" t="s">
        <v>86</v>
      </c>
      <c r="I498" s="12" t="n"/>
      <c r="J498" s="12" t="n"/>
      <c r="K498" s="12" t="n"/>
      <c r="L498" s="12" t="s">
        <v>26</v>
      </c>
      <c r="M498" s="12" t="n"/>
      <c r="N498" s="12" t="s">
        <v>27</v>
      </c>
      <c r="O498" s="12" t="n"/>
      <c r="P498" s="12" t="s">
        <v>61</v>
      </c>
      <c r="Q498" s="12" t="n"/>
    </row>
    <row customHeight="true" ht="20.25" outlineLevel="0" r="499">
      <c r="A499" s="23" t="n">
        <v>490</v>
      </c>
      <c r="B499" s="12" t="n">
        <v>341</v>
      </c>
      <c r="C499" s="12" t="s">
        <v>334</v>
      </c>
      <c r="D499" s="3" t="s">
        <v>906</v>
      </c>
      <c r="E499" s="12" t="n">
        <v>1972</v>
      </c>
      <c r="F499" s="23" t="s">
        <v>890</v>
      </c>
      <c r="G499" s="23" t="n"/>
      <c r="H499" s="12" t="s">
        <v>391</v>
      </c>
      <c r="I499" s="12" t="s">
        <v>907</v>
      </c>
      <c r="J499" s="12" t="s">
        <v>726</v>
      </c>
      <c r="K499" s="12" t="n"/>
      <c r="L499" s="12" t="s">
        <v>26</v>
      </c>
      <c r="M499" s="12" t="n"/>
      <c r="N499" s="12" t="s">
        <v>351</v>
      </c>
      <c r="O499" s="12" t="n"/>
      <c r="P499" s="12" t="s">
        <v>391</v>
      </c>
      <c r="Q499" s="12" t="s">
        <v>27</v>
      </c>
    </row>
    <row customHeight="true" ht="20.25" outlineLevel="0" r="500">
      <c r="A500" s="23" t="n">
        <v>491</v>
      </c>
      <c r="B500" s="23" t="n">
        <v>342</v>
      </c>
      <c r="C500" s="12" t="s">
        <v>334</v>
      </c>
      <c r="D500" s="3" t="s">
        <v>908</v>
      </c>
      <c r="E500" s="12" t="n">
        <v>1994</v>
      </c>
      <c r="F500" s="23" t="s">
        <v>909</v>
      </c>
      <c r="G500" s="23" t="s">
        <v>126</v>
      </c>
      <c r="H500" s="23" t="s">
        <v>126</v>
      </c>
      <c r="I500" s="12" t="n"/>
      <c r="J500" s="12" t="n"/>
      <c r="K500" s="12" t="n"/>
      <c r="L500" s="12" t="s">
        <v>43</v>
      </c>
      <c r="M500" s="12" t="n"/>
      <c r="N500" s="12" t="s">
        <v>127</v>
      </c>
      <c r="O500" s="12" t="n"/>
      <c r="P500" s="12" t="s">
        <v>26</v>
      </c>
      <c r="Q500" s="12" t="n"/>
    </row>
    <row customHeight="true" ht="20.25" outlineLevel="0" r="501">
      <c r="A501" s="23" t="n">
        <v>492</v>
      </c>
      <c r="B501" s="12" t="n">
        <v>343</v>
      </c>
      <c r="C501" s="12" t="s">
        <v>334</v>
      </c>
      <c r="D501" s="3" t="s">
        <v>910</v>
      </c>
      <c r="E501" s="12" t="n">
        <v>1969</v>
      </c>
      <c r="F501" s="23" t="s">
        <v>750</v>
      </c>
      <c r="G501" s="23" t="n"/>
      <c r="H501" s="23" t="s">
        <v>43</v>
      </c>
      <c r="I501" s="12" t="n"/>
      <c r="J501" s="12" t="n"/>
      <c r="K501" s="12" t="s">
        <v>26</v>
      </c>
      <c r="L501" s="12" t="n"/>
      <c r="M501" s="12" t="s">
        <v>27</v>
      </c>
      <c r="N501" s="12" t="n"/>
      <c r="O501" s="12" t="s">
        <v>61</v>
      </c>
      <c r="P501" s="12" t="n"/>
      <c r="Q501" s="12" t="n"/>
    </row>
    <row customHeight="true" ht="20.25" outlineLevel="0" r="502">
      <c r="A502" s="23" t="n">
        <v>493</v>
      </c>
      <c r="B502" s="23" t="n">
        <v>344</v>
      </c>
      <c r="C502" s="12" t="s">
        <v>334</v>
      </c>
      <c r="D502" s="3" t="s">
        <v>911</v>
      </c>
      <c r="E502" s="12" t="n">
        <v>2016</v>
      </c>
      <c r="F502" s="23" t="s">
        <v>51</v>
      </c>
      <c r="G502" s="23" t="n"/>
      <c r="H502" s="23" t="n"/>
      <c r="I502" s="12" t="s">
        <v>24</v>
      </c>
      <c r="J502" s="12" t="n"/>
      <c r="K502" s="12" t="n"/>
      <c r="L502" s="12" t="s">
        <v>53</v>
      </c>
      <c r="M502" s="12" t="n"/>
      <c r="N502" s="12" t="s">
        <v>54</v>
      </c>
      <c r="O502" s="12" t="n"/>
      <c r="P502" s="12" t="s">
        <v>391</v>
      </c>
      <c r="Q502" s="12" t="s">
        <v>70</v>
      </c>
    </row>
    <row customHeight="true" ht="20.25" outlineLevel="0" r="503">
      <c r="A503" s="23" t="n">
        <v>494</v>
      </c>
      <c r="B503" s="12" t="n">
        <v>345</v>
      </c>
      <c r="C503" s="12" t="s">
        <v>334</v>
      </c>
      <c r="D503" s="3" t="s">
        <v>912</v>
      </c>
      <c r="E503" s="12" t="n">
        <v>2016</v>
      </c>
      <c r="F503" s="23" t="s">
        <v>51</v>
      </c>
      <c r="G503" s="23" t="n"/>
      <c r="H503" s="23" t="n"/>
      <c r="I503" s="12" t="n"/>
      <c r="J503" s="12" t="n"/>
      <c r="K503" s="12" t="s">
        <v>43</v>
      </c>
      <c r="L503" s="12" t="s">
        <v>53</v>
      </c>
      <c r="M503" s="12" t="n"/>
      <c r="N503" s="12" t="s">
        <v>54</v>
      </c>
      <c r="O503" s="12" t="n"/>
      <c r="P503" s="12" t="s">
        <v>391</v>
      </c>
      <c r="Q503" s="12" t="s">
        <v>70</v>
      </c>
    </row>
    <row customHeight="true" ht="20.25" outlineLevel="0" r="504">
      <c r="A504" s="23" t="n">
        <v>495</v>
      </c>
      <c r="B504" s="23" t="n">
        <v>346</v>
      </c>
      <c r="C504" s="12" t="s">
        <v>334</v>
      </c>
      <c r="D504" s="3" t="s">
        <v>913</v>
      </c>
      <c r="E504" s="12" t="n">
        <v>1969</v>
      </c>
      <c r="F504" s="23" t="s">
        <v>750</v>
      </c>
      <c r="G504" s="23" t="n"/>
      <c r="H504" s="23" t="n"/>
      <c r="I504" s="12" t="s">
        <v>914</v>
      </c>
      <c r="J504" s="12" t="n"/>
      <c r="K504" s="12" t="s">
        <v>26</v>
      </c>
      <c r="L504" s="12" t="n"/>
      <c r="M504" s="12" t="n"/>
      <c r="N504" s="12" t="n"/>
      <c r="O504" s="12" t="s">
        <v>27</v>
      </c>
      <c r="P504" s="12" t="n"/>
      <c r="Q504" s="12" t="n"/>
    </row>
    <row customHeight="true" ht="20.25" outlineLevel="0" r="505">
      <c r="A505" s="23" t="n">
        <v>496</v>
      </c>
      <c r="B505" s="12" t="n">
        <v>347</v>
      </c>
      <c r="C505" s="12" t="s">
        <v>334</v>
      </c>
      <c r="D505" s="3" t="s">
        <v>915</v>
      </c>
      <c r="E505" s="12" t="n">
        <v>2016</v>
      </c>
      <c r="F505" s="23" t="s">
        <v>51</v>
      </c>
      <c r="G505" s="23" t="n"/>
      <c r="H505" s="23" t="n"/>
      <c r="I505" s="12" t="n"/>
      <c r="J505" s="12" t="n"/>
      <c r="K505" s="12" t="s">
        <v>43</v>
      </c>
      <c r="L505" s="12" t="n"/>
      <c r="M505" s="12" t="s">
        <v>166</v>
      </c>
      <c r="N505" s="12" t="n"/>
      <c r="O505" s="12" t="n"/>
      <c r="P505" s="12" t="s">
        <v>391</v>
      </c>
      <c r="Q505" s="12" t="s">
        <v>26</v>
      </c>
    </row>
    <row customHeight="true" ht="20.25" outlineLevel="0" r="506">
      <c r="A506" s="23" t="n">
        <v>497</v>
      </c>
      <c r="B506" s="23" t="n">
        <v>348</v>
      </c>
      <c r="C506" s="12" t="s">
        <v>334</v>
      </c>
      <c r="D506" s="3" t="s">
        <v>916</v>
      </c>
      <c r="E506" s="12" t="n">
        <v>2018</v>
      </c>
      <c r="F506" s="23" t="s">
        <v>51</v>
      </c>
      <c r="G506" s="23" t="n"/>
      <c r="H506" s="23" t="n"/>
      <c r="I506" s="12" t="n"/>
      <c r="J506" s="12" t="n"/>
      <c r="K506" s="12" t="s">
        <v>43</v>
      </c>
      <c r="L506" s="12" t="n"/>
      <c r="M506" s="12" t="s">
        <v>53</v>
      </c>
      <c r="N506" s="12" t="n"/>
      <c r="O506" s="12" t="s">
        <v>54</v>
      </c>
      <c r="P506" s="12" t="s">
        <v>391</v>
      </c>
      <c r="Q506" s="12" t="n"/>
    </row>
    <row customHeight="true" ht="20.25" outlineLevel="0" r="507">
      <c r="A507" s="23" t="n">
        <v>498</v>
      </c>
      <c r="B507" s="12" t="n">
        <v>349</v>
      </c>
      <c r="C507" s="12" t="s">
        <v>334</v>
      </c>
      <c r="D507" s="3" t="s">
        <v>917</v>
      </c>
      <c r="E507" s="12" t="n">
        <v>1988</v>
      </c>
      <c r="F507" s="23" t="s">
        <v>487</v>
      </c>
      <c r="G507" s="23" t="n"/>
      <c r="H507" s="23" t="n"/>
      <c r="I507" s="12" t="n"/>
      <c r="J507" s="12" t="n"/>
      <c r="K507" s="12" t="s">
        <v>26</v>
      </c>
      <c r="L507" s="12" t="n"/>
      <c r="M507" s="12" t="s">
        <v>43</v>
      </c>
      <c r="N507" s="12" t="n"/>
      <c r="O507" s="12" t="s">
        <v>27</v>
      </c>
      <c r="P507" s="12" t="n"/>
      <c r="Q507" s="12" t="s">
        <v>61</v>
      </c>
    </row>
    <row customHeight="true" ht="20.25" outlineLevel="0" r="508">
      <c r="A508" s="23" t="n">
        <v>499</v>
      </c>
      <c r="B508" s="23" t="n">
        <v>350</v>
      </c>
      <c r="C508" s="12" t="s">
        <v>334</v>
      </c>
      <c r="D508" s="3" t="s">
        <v>918</v>
      </c>
      <c r="E508" s="12" t="n">
        <v>1969</v>
      </c>
      <c r="F508" s="23" t="s">
        <v>51</v>
      </c>
      <c r="G508" s="23" t="n"/>
      <c r="H508" s="23" t="n"/>
      <c r="I508" s="12" t="n"/>
      <c r="J508" s="12" t="s">
        <v>24</v>
      </c>
      <c r="K508" s="12" t="n"/>
      <c r="L508" s="12" t="s">
        <v>26</v>
      </c>
      <c r="M508" s="12" t="n"/>
      <c r="N508" s="12" t="n"/>
      <c r="O508" s="12" t="s">
        <v>61</v>
      </c>
      <c r="P508" s="12" t="n"/>
      <c r="Q508" s="12" t="s">
        <v>27</v>
      </c>
    </row>
    <row customHeight="true" ht="20.25" outlineLevel="0" r="509">
      <c r="A509" s="23" t="n">
        <v>500</v>
      </c>
      <c r="B509" s="12" t="n">
        <v>351</v>
      </c>
      <c r="C509" s="12" t="s">
        <v>334</v>
      </c>
      <c r="D509" s="3" t="s">
        <v>919</v>
      </c>
      <c r="E509" s="12" t="n">
        <v>1972</v>
      </c>
      <c r="F509" s="23" t="s">
        <v>920</v>
      </c>
      <c r="G509" s="12" t="s">
        <v>24</v>
      </c>
      <c r="H509" s="12" t="n"/>
      <c r="I509" s="12" t="n"/>
      <c r="J509" s="12" t="n"/>
      <c r="K509" s="12" t="n"/>
      <c r="L509" s="12" t="s">
        <v>26</v>
      </c>
      <c r="M509" s="12" t="n"/>
      <c r="N509" s="12" t="n"/>
      <c r="O509" s="12" t="s">
        <v>61</v>
      </c>
      <c r="P509" s="12" t="n"/>
      <c r="Q509" s="12" t="s">
        <v>27</v>
      </c>
    </row>
    <row customHeight="true" ht="20.25" outlineLevel="0" r="510">
      <c r="A510" s="23" t="n">
        <v>501</v>
      </c>
      <c r="B510" s="23" t="n">
        <v>352</v>
      </c>
      <c r="C510" s="12" t="s">
        <v>334</v>
      </c>
      <c r="D510" s="3" t="s">
        <v>921</v>
      </c>
      <c r="E510" s="12" t="n">
        <v>1986</v>
      </c>
      <c r="F510" s="23" t="s">
        <v>625</v>
      </c>
      <c r="G510" s="23" t="n"/>
      <c r="H510" s="23" t="n"/>
      <c r="I510" s="12" t="n"/>
      <c r="J510" s="12" t="s">
        <v>24</v>
      </c>
      <c r="K510" s="12" t="n"/>
      <c r="L510" s="12" t="n"/>
      <c r="M510" s="12" t="s">
        <v>26</v>
      </c>
      <c r="N510" s="12" t="n"/>
      <c r="O510" s="12" t="s">
        <v>27</v>
      </c>
      <c r="P510" s="12" t="n"/>
      <c r="Q510" s="12" t="s">
        <v>61</v>
      </c>
    </row>
    <row customHeight="true" ht="20.25" outlineLevel="0" r="511">
      <c r="A511" s="23" t="n">
        <v>502</v>
      </c>
      <c r="B511" s="12" t="n">
        <v>353</v>
      </c>
      <c r="C511" s="12" t="s">
        <v>334</v>
      </c>
      <c r="D511" s="3" t="s">
        <v>922</v>
      </c>
      <c r="E511" s="12" t="n">
        <v>1992</v>
      </c>
      <c r="F511" s="23" t="s">
        <v>923</v>
      </c>
      <c r="G511" s="23" t="n"/>
      <c r="H511" s="23" t="n"/>
      <c r="I511" s="12" t="s">
        <v>24</v>
      </c>
      <c r="J511" s="12" t="s">
        <v>391</v>
      </c>
      <c r="K511" s="12" t="n"/>
      <c r="L511" s="12" t="n"/>
      <c r="M511" s="12" t="s">
        <v>43</v>
      </c>
      <c r="N511" s="12" t="n"/>
      <c r="O511" s="12" t="s">
        <v>61</v>
      </c>
      <c r="P511" s="12" t="n"/>
      <c r="Q511" s="12" t="s">
        <v>26</v>
      </c>
    </row>
    <row customHeight="true" ht="20.25" outlineLevel="0" r="512">
      <c r="A512" s="23" t="n">
        <v>503</v>
      </c>
      <c r="B512" s="23" t="n">
        <v>354</v>
      </c>
      <c r="C512" s="12" t="s">
        <v>334</v>
      </c>
      <c r="D512" s="3" t="s">
        <v>924</v>
      </c>
      <c r="E512" s="12" t="n">
        <v>1980</v>
      </c>
      <c r="F512" s="23" t="s">
        <v>890</v>
      </c>
      <c r="G512" s="23" t="n"/>
      <c r="H512" s="12" t="s">
        <v>391</v>
      </c>
      <c r="I512" s="12" t="n"/>
      <c r="J512" s="12" t="s">
        <v>61</v>
      </c>
      <c r="K512" s="12" t="n"/>
      <c r="L512" s="12" t="s">
        <v>43</v>
      </c>
      <c r="M512" s="12" t="n"/>
      <c r="N512" s="12" t="s">
        <v>26</v>
      </c>
      <c r="O512" s="12" t="n"/>
      <c r="P512" s="12" t="s">
        <v>391</v>
      </c>
      <c r="Q512" s="12" t="n"/>
    </row>
    <row customHeight="true" ht="20.25" outlineLevel="0" r="513">
      <c r="A513" s="23" t="n">
        <v>504</v>
      </c>
      <c r="B513" s="12" t="n">
        <v>355</v>
      </c>
      <c r="C513" s="12" t="s">
        <v>334</v>
      </c>
      <c r="D513" s="3" t="s">
        <v>925</v>
      </c>
      <c r="E513" s="12" t="n">
        <v>1965</v>
      </c>
      <c r="F513" s="23" t="s">
        <v>859</v>
      </c>
      <c r="G513" s="23" t="n"/>
      <c r="H513" s="23" t="s">
        <v>24</v>
      </c>
      <c r="I513" s="12" t="n"/>
      <c r="J513" s="12" t="n"/>
      <c r="K513" s="12" t="s">
        <v>26</v>
      </c>
      <c r="L513" s="12" t="n"/>
      <c r="M513" s="12" t="n"/>
      <c r="N513" s="12" t="s">
        <v>61</v>
      </c>
      <c r="O513" s="12" t="n"/>
      <c r="P513" s="12" t="s">
        <v>27</v>
      </c>
      <c r="Q513" s="12" t="n"/>
    </row>
    <row customHeight="true" ht="20.25" outlineLevel="0" r="514">
      <c r="A514" s="23" t="n">
        <v>505</v>
      </c>
      <c r="B514" s="23" t="n">
        <v>356</v>
      </c>
      <c r="C514" s="12" t="s">
        <v>334</v>
      </c>
      <c r="D514" s="3" t="s">
        <v>926</v>
      </c>
      <c r="E514" s="12" t="n">
        <v>1963</v>
      </c>
      <c r="F514" s="23" t="s">
        <v>815</v>
      </c>
      <c r="G514" s="23" t="n"/>
      <c r="H514" s="23" t="s">
        <v>24</v>
      </c>
      <c r="I514" s="12" t="n"/>
      <c r="J514" s="12" t="n"/>
      <c r="K514" s="12" t="s">
        <v>26</v>
      </c>
      <c r="L514" s="12" t="n"/>
      <c r="M514" s="12" t="n"/>
      <c r="N514" s="12" t="s">
        <v>61</v>
      </c>
      <c r="O514" s="12" t="n"/>
      <c r="P514" s="12" t="s">
        <v>27</v>
      </c>
      <c r="Q514" s="12" t="n"/>
    </row>
    <row customHeight="true" ht="20.25" outlineLevel="0" r="515">
      <c r="A515" s="23" t="n">
        <v>506</v>
      </c>
      <c r="B515" s="12" t="n">
        <v>357</v>
      </c>
      <c r="C515" s="12" t="s">
        <v>334</v>
      </c>
      <c r="D515" s="3" t="s">
        <v>927</v>
      </c>
      <c r="E515" s="12" t="n">
        <v>1999</v>
      </c>
      <c r="F515" s="23" t="s">
        <v>903</v>
      </c>
      <c r="G515" s="23" t="n"/>
      <c r="H515" s="23" t="n"/>
      <c r="I515" s="12" t="n"/>
      <c r="J515" s="12" t="s">
        <v>24</v>
      </c>
      <c r="K515" s="12" t="n"/>
      <c r="L515" s="12" t="n"/>
      <c r="M515" s="12" t="s">
        <v>61</v>
      </c>
      <c r="N515" s="12" t="n"/>
      <c r="O515" s="12" t="n"/>
      <c r="P515" s="12" t="s">
        <v>26</v>
      </c>
      <c r="Q515" s="12" t="n"/>
    </row>
    <row customHeight="true" ht="20.25" outlineLevel="0" r="516">
      <c r="A516" s="23" t="n">
        <v>507</v>
      </c>
      <c r="B516" s="23" t="n">
        <v>358</v>
      </c>
      <c r="C516" s="12" t="s">
        <v>334</v>
      </c>
      <c r="D516" s="3" t="s">
        <v>928</v>
      </c>
      <c r="E516" s="12" t="n">
        <v>1985</v>
      </c>
      <c r="F516" s="23" t="s">
        <v>330</v>
      </c>
      <c r="G516" s="23" t="n"/>
      <c r="H516" s="23" t="n"/>
      <c r="I516" s="12" t="s">
        <v>391</v>
      </c>
      <c r="J516" s="12" t="n"/>
      <c r="K516" s="12" t="s">
        <v>61</v>
      </c>
      <c r="L516" s="12" t="n"/>
      <c r="M516" s="12" t="s">
        <v>96</v>
      </c>
      <c r="N516" s="12" t="n"/>
      <c r="O516" s="12" t="s">
        <v>43</v>
      </c>
      <c r="P516" s="12" t="n"/>
      <c r="Q516" s="12" t="s">
        <v>97</v>
      </c>
    </row>
    <row customHeight="true" ht="20.25" outlineLevel="0" r="517">
      <c r="A517" s="23" t="n">
        <v>508</v>
      </c>
      <c r="B517" s="12" t="n">
        <v>359</v>
      </c>
      <c r="C517" s="12" t="s">
        <v>334</v>
      </c>
      <c r="D517" s="3" t="s">
        <v>929</v>
      </c>
      <c r="E517" s="12" t="n">
        <v>1972</v>
      </c>
      <c r="F517" s="23" t="s">
        <v>930</v>
      </c>
      <c r="G517" s="23" t="n"/>
      <c r="H517" s="23" t="n"/>
      <c r="I517" s="12" t="s">
        <v>931</v>
      </c>
      <c r="J517" s="12" t="n"/>
      <c r="K517" s="12" t="s">
        <v>43</v>
      </c>
      <c r="L517" s="12" t="n"/>
      <c r="M517" s="12" t="s">
        <v>54</v>
      </c>
      <c r="N517" s="12" t="n"/>
      <c r="O517" s="12" t="s">
        <v>26</v>
      </c>
      <c r="P517" s="12" t="n"/>
      <c r="Q517" s="12" t="s">
        <v>27</v>
      </c>
    </row>
    <row customHeight="true" ht="20.25" outlineLevel="0" r="518">
      <c r="A518" s="23" t="n">
        <v>509</v>
      </c>
      <c r="B518" s="23" t="n">
        <v>360</v>
      </c>
      <c r="C518" s="12" t="s">
        <v>334</v>
      </c>
      <c r="D518" s="3" t="s">
        <v>932</v>
      </c>
      <c r="E518" s="12" t="n">
        <v>1984</v>
      </c>
      <c r="F518" s="23" t="s">
        <v>933</v>
      </c>
      <c r="G518" s="23" t="n"/>
      <c r="H518" s="23" t="n"/>
      <c r="I518" s="12" t="n"/>
      <c r="J518" s="12" t="s">
        <v>24</v>
      </c>
      <c r="K518" s="12" t="n"/>
      <c r="L518" s="12" t="s">
        <v>61</v>
      </c>
      <c r="M518" s="12" t="s">
        <v>391</v>
      </c>
      <c r="N518" s="12" t="n"/>
      <c r="O518" s="12" t="s">
        <v>26</v>
      </c>
      <c r="P518" s="12" t="n"/>
      <c r="Q518" s="12" t="s">
        <v>27</v>
      </c>
    </row>
    <row customHeight="true" ht="20.25" outlineLevel="0" r="519">
      <c r="A519" s="23" t="n">
        <v>510</v>
      </c>
      <c r="B519" s="12" t="n">
        <v>361</v>
      </c>
      <c r="C519" s="12" t="s">
        <v>334</v>
      </c>
      <c r="D519" s="3" t="s">
        <v>934</v>
      </c>
      <c r="E519" s="12" t="n">
        <v>1992</v>
      </c>
      <c r="F519" s="23" t="s">
        <v>935</v>
      </c>
      <c r="G519" s="23" t="n"/>
      <c r="H519" s="23" t="n"/>
      <c r="I519" s="12" t="n"/>
      <c r="J519" s="12" t="s">
        <v>391</v>
      </c>
      <c r="K519" s="12" t="n"/>
      <c r="L519" s="12" t="n"/>
      <c r="M519" s="12" t="s">
        <v>61</v>
      </c>
      <c r="N519" s="12" t="n"/>
      <c r="O519" s="12" t="s">
        <v>43</v>
      </c>
      <c r="P519" s="12" t="n"/>
      <c r="Q519" s="12" t="s">
        <v>26</v>
      </c>
    </row>
    <row customHeight="true" ht="20.25" outlineLevel="0" r="520">
      <c r="A520" s="23" t="n">
        <v>511</v>
      </c>
      <c r="B520" s="23" t="n">
        <v>362</v>
      </c>
      <c r="C520" s="12" t="s">
        <v>334</v>
      </c>
      <c r="D520" s="3" t="s">
        <v>936</v>
      </c>
      <c r="E520" s="12" t="n">
        <v>1961</v>
      </c>
      <c r="F520" s="23" t="s">
        <v>51</v>
      </c>
      <c r="G520" s="23" t="n"/>
      <c r="H520" s="23" t="n"/>
      <c r="I520" s="12" t="s">
        <v>118</v>
      </c>
      <c r="J520" s="12" t="n"/>
      <c r="K520" s="12" t="n"/>
      <c r="L520" s="12" t="s">
        <v>127</v>
      </c>
      <c r="M520" s="12" t="n"/>
      <c r="N520" s="12" t="s">
        <v>27</v>
      </c>
      <c r="O520" s="12" t="n"/>
      <c r="P520" s="12" t="s">
        <v>26</v>
      </c>
      <c r="Q520" s="12" t="n"/>
    </row>
    <row customHeight="true" ht="20.25" outlineLevel="0" r="521">
      <c r="A521" s="23" t="n">
        <v>512</v>
      </c>
      <c r="B521" s="12" t="n">
        <v>363</v>
      </c>
      <c r="C521" s="12" t="s">
        <v>334</v>
      </c>
      <c r="D521" s="3" t="s">
        <v>937</v>
      </c>
      <c r="E521" s="12" t="n">
        <v>1999</v>
      </c>
      <c r="F521" s="23" t="s">
        <v>903</v>
      </c>
      <c r="G521" s="23" t="n"/>
      <c r="H521" s="23" t="n"/>
      <c r="I521" s="12" t="n"/>
      <c r="J521" s="12" t="s">
        <v>391</v>
      </c>
      <c r="K521" s="12" t="n"/>
      <c r="L521" s="12" t="s">
        <v>43</v>
      </c>
      <c r="M521" s="12" t="n"/>
      <c r="N521" s="12" t="s">
        <v>61</v>
      </c>
      <c r="O521" s="12" t="n"/>
      <c r="P521" s="12" t="s">
        <v>26</v>
      </c>
      <c r="Q521" s="12" t="n"/>
    </row>
    <row customHeight="true" ht="20.25" outlineLevel="0" r="522">
      <c r="A522" s="23" t="n">
        <v>513</v>
      </c>
      <c r="B522" s="23" t="n">
        <v>364</v>
      </c>
      <c r="C522" s="12" t="s">
        <v>334</v>
      </c>
      <c r="D522" s="3" t="s">
        <v>938</v>
      </c>
      <c r="E522" s="12" t="n">
        <v>1963</v>
      </c>
      <c r="F522" s="23" t="s">
        <v>939</v>
      </c>
      <c r="G522" s="23" t="s">
        <v>24</v>
      </c>
      <c r="H522" s="23" t="n"/>
      <c r="I522" s="12" t="n"/>
      <c r="J522" s="12" t="s">
        <v>26</v>
      </c>
      <c r="K522" s="12" t="n"/>
      <c r="L522" s="12" t="s">
        <v>61</v>
      </c>
      <c r="M522" s="12" t="n"/>
      <c r="N522" s="12" t="s">
        <v>27</v>
      </c>
      <c r="O522" s="12" t="n"/>
      <c r="P522" s="12" t="n"/>
      <c r="Q522" s="12" t="n"/>
    </row>
    <row customHeight="true" ht="20.25" outlineLevel="0" r="523">
      <c r="A523" s="23" t="n">
        <v>514</v>
      </c>
      <c r="B523" s="12" t="n">
        <v>365</v>
      </c>
      <c r="C523" s="12" t="s">
        <v>334</v>
      </c>
      <c r="D523" s="3" t="s">
        <v>940</v>
      </c>
      <c r="E523" s="12" t="n">
        <v>1963</v>
      </c>
      <c r="F523" s="23" t="s">
        <v>941</v>
      </c>
      <c r="G523" s="23" t="n"/>
      <c r="H523" s="23" t="s">
        <v>43</v>
      </c>
      <c r="I523" s="12" t="n"/>
      <c r="J523" s="12" t="n"/>
      <c r="K523" s="12" t="s">
        <v>26</v>
      </c>
      <c r="L523" s="12" t="n"/>
      <c r="M523" s="12" t="n"/>
      <c r="N523" s="12" t="s">
        <v>61</v>
      </c>
      <c r="O523" s="12" t="n"/>
      <c r="P523" s="12" t="s">
        <v>27</v>
      </c>
      <c r="Q523" s="12" t="n"/>
    </row>
    <row customHeight="true" ht="20.25" outlineLevel="0" r="524">
      <c r="A524" s="23" t="n">
        <v>515</v>
      </c>
      <c r="B524" s="23" t="n">
        <v>366</v>
      </c>
      <c r="C524" s="12" t="s">
        <v>334</v>
      </c>
      <c r="D524" s="3" t="s">
        <v>942</v>
      </c>
      <c r="E524" s="12" t="n">
        <v>2009</v>
      </c>
      <c r="F524" s="23" t="s">
        <v>51</v>
      </c>
      <c r="G524" s="23" t="n"/>
      <c r="H524" s="23" t="n"/>
      <c r="I524" s="12" t="n"/>
      <c r="J524" s="12" t="s">
        <v>100</v>
      </c>
      <c r="K524" s="12" t="n"/>
      <c r="L524" s="12" t="s">
        <v>43</v>
      </c>
      <c r="M524" s="12" t="n"/>
      <c r="N524" s="12" t="s">
        <v>391</v>
      </c>
      <c r="O524" s="12" t="n"/>
      <c r="P524" s="12" t="s">
        <v>26</v>
      </c>
      <c r="Q524" s="12" t="n"/>
    </row>
    <row customHeight="true" ht="20.25" outlineLevel="0" r="525">
      <c r="A525" s="23" t="n">
        <v>516</v>
      </c>
      <c r="B525" s="12" t="n">
        <v>367</v>
      </c>
      <c r="C525" s="12" t="s">
        <v>334</v>
      </c>
      <c r="D525" s="3" t="s">
        <v>943</v>
      </c>
      <c r="E525" s="12" t="n">
        <v>2010</v>
      </c>
      <c r="F525" s="23" t="s">
        <v>51</v>
      </c>
      <c r="G525" s="23" t="n"/>
      <c r="H525" s="23" t="n"/>
      <c r="I525" s="12" t="n"/>
      <c r="J525" s="12" t="s">
        <v>64</v>
      </c>
      <c r="K525" s="12" t="n"/>
      <c r="L525" s="12" t="s">
        <v>43</v>
      </c>
      <c r="M525" s="12" t="n"/>
      <c r="N525" s="12" t="s">
        <v>391</v>
      </c>
      <c r="O525" s="12" t="s">
        <v>70</v>
      </c>
      <c r="P525" s="12" t="n"/>
      <c r="Q525" s="12" t="s">
        <v>26</v>
      </c>
    </row>
    <row customHeight="true" ht="20.25" outlineLevel="0" r="526">
      <c r="A526" s="23" t="n">
        <v>517</v>
      </c>
      <c r="B526" s="23" t="n">
        <v>368</v>
      </c>
      <c r="C526" s="12" t="s">
        <v>334</v>
      </c>
      <c r="D526" s="3" t="s">
        <v>944</v>
      </c>
      <c r="E526" s="12" t="n">
        <v>1983</v>
      </c>
      <c r="F526" s="23" t="s">
        <v>51</v>
      </c>
      <c r="G526" s="23" t="n"/>
      <c r="H526" s="23" t="n"/>
      <c r="I526" s="12" t="n"/>
      <c r="J526" s="12" t="s">
        <v>24</v>
      </c>
      <c r="K526" s="12" t="n"/>
      <c r="L526" s="12" t="s">
        <v>61</v>
      </c>
      <c r="M526" s="12" t="n"/>
      <c r="N526" s="12" t="s">
        <v>26</v>
      </c>
      <c r="O526" s="12" t="n"/>
      <c r="P526" s="12" t="n"/>
      <c r="Q526" s="12" t="s">
        <v>27</v>
      </c>
    </row>
    <row customHeight="true" ht="20.25" outlineLevel="0" r="527">
      <c r="A527" s="23" t="n">
        <v>518</v>
      </c>
      <c r="B527" s="12" t="n">
        <v>369</v>
      </c>
      <c r="C527" s="12" t="s">
        <v>334</v>
      </c>
      <c r="D527" s="3" t="s">
        <v>945</v>
      </c>
      <c r="E527" s="12" t="n">
        <v>2009</v>
      </c>
      <c r="F527" s="23" t="s">
        <v>946</v>
      </c>
      <c r="G527" s="23" t="n"/>
      <c r="H527" s="23" t="n"/>
      <c r="I527" s="12" t="n"/>
      <c r="J527" s="12" t="s">
        <v>100</v>
      </c>
      <c r="K527" s="12" t="n"/>
      <c r="L527" s="12" t="s">
        <v>43</v>
      </c>
      <c r="M527" s="12" t="n"/>
      <c r="N527" s="12" t="s">
        <v>391</v>
      </c>
      <c r="O527" s="12" t="n"/>
      <c r="P527" s="12" t="s">
        <v>26</v>
      </c>
      <c r="Q527" s="12" t="n"/>
    </row>
    <row customHeight="true" ht="20.25" outlineLevel="0" r="528">
      <c r="A528" s="23" t="n">
        <v>519</v>
      </c>
      <c r="B528" s="23" t="n">
        <v>370</v>
      </c>
      <c r="C528" s="12" t="s">
        <v>334</v>
      </c>
      <c r="D528" s="3" t="s">
        <v>947</v>
      </c>
      <c r="E528" s="12" t="n">
        <v>2018</v>
      </c>
      <c r="F528" s="23" t="s">
        <v>51</v>
      </c>
      <c r="G528" s="23" t="n"/>
      <c r="H528" s="12" t="n"/>
      <c r="I528" s="12" t="n"/>
      <c r="J528" s="12" t="n"/>
      <c r="K528" s="12" t="s">
        <v>43</v>
      </c>
      <c r="L528" s="12" t="n"/>
      <c r="M528" s="12" t="s">
        <v>53</v>
      </c>
      <c r="N528" s="12" t="n"/>
      <c r="O528" s="12" t="s">
        <v>54</v>
      </c>
      <c r="P528" s="12" t="s">
        <v>391</v>
      </c>
      <c r="Q528" s="12" t="n"/>
    </row>
    <row customHeight="true" ht="20.25" outlineLevel="0" r="529">
      <c r="A529" s="23" t="n">
        <v>520</v>
      </c>
      <c r="B529" s="12" t="n">
        <v>371</v>
      </c>
      <c r="C529" s="12" t="s">
        <v>334</v>
      </c>
      <c r="D529" s="3" t="s">
        <v>948</v>
      </c>
      <c r="E529" s="12" t="n">
        <v>2008</v>
      </c>
      <c r="F529" s="23" t="s">
        <v>949</v>
      </c>
      <c r="G529" s="23" t="n"/>
      <c r="H529" s="23" t="n"/>
      <c r="I529" s="12" t="n"/>
      <c r="J529" s="12" t="n"/>
      <c r="K529" s="12" t="s">
        <v>43</v>
      </c>
      <c r="L529" s="12" t="n"/>
      <c r="M529" s="12" t="s">
        <v>391</v>
      </c>
      <c r="N529" s="12" t="n"/>
      <c r="O529" s="12" t="s">
        <v>100</v>
      </c>
      <c r="P529" s="12" t="s">
        <v>26</v>
      </c>
      <c r="Q529" s="12" t="n"/>
    </row>
    <row customHeight="true" ht="20.25" outlineLevel="0" r="530">
      <c r="A530" s="23" t="n">
        <v>521</v>
      </c>
      <c r="B530" s="23" t="n">
        <v>372</v>
      </c>
      <c r="C530" s="12" t="s">
        <v>334</v>
      </c>
      <c r="D530" s="3" t="s">
        <v>950</v>
      </c>
      <c r="E530" s="12" t="n">
        <v>2018</v>
      </c>
      <c r="F530" s="23" t="s">
        <v>51</v>
      </c>
      <c r="G530" s="23" t="n"/>
      <c r="H530" s="12" t="n"/>
      <c r="I530" s="12" t="n"/>
      <c r="J530" s="12" t="n"/>
      <c r="K530" s="12" t="s">
        <v>43</v>
      </c>
      <c r="L530" s="12" t="n"/>
      <c r="M530" s="12" t="s">
        <v>53</v>
      </c>
      <c r="N530" s="12" t="n"/>
      <c r="O530" s="12" t="s">
        <v>54</v>
      </c>
      <c r="P530" s="12" t="s">
        <v>391</v>
      </c>
      <c r="Q530" s="12" t="n"/>
    </row>
    <row customHeight="true" ht="20.25" outlineLevel="0" r="531">
      <c r="A531" s="23" t="n">
        <v>522</v>
      </c>
      <c r="B531" s="12" t="n">
        <v>373</v>
      </c>
      <c r="C531" s="12" t="s">
        <v>334</v>
      </c>
      <c r="D531" s="3" t="s">
        <v>951</v>
      </c>
      <c r="E531" s="12" t="n">
        <v>2016</v>
      </c>
      <c r="F531" s="23" t="s">
        <v>51</v>
      </c>
      <c r="G531" s="23" t="n"/>
      <c r="H531" s="23" t="n"/>
      <c r="I531" s="12" t="n"/>
      <c r="J531" s="12" t="n"/>
      <c r="K531" s="12" t="s">
        <v>43</v>
      </c>
      <c r="L531" s="12" t="s">
        <v>53</v>
      </c>
      <c r="M531" s="12" t="n"/>
      <c r="N531" s="12" t="s">
        <v>54</v>
      </c>
      <c r="O531" s="12" t="n"/>
      <c r="P531" s="12" t="s">
        <v>391</v>
      </c>
      <c r="Q531" s="12" t="s">
        <v>70</v>
      </c>
    </row>
    <row customHeight="true" ht="20.25" outlineLevel="0" r="532">
      <c r="A532" s="23" t="n">
        <v>523</v>
      </c>
      <c r="B532" s="23" t="n">
        <v>374</v>
      </c>
      <c r="C532" s="12" t="s">
        <v>334</v>
      </c>
      <c r="D532" s="3" t="s">
        <v>952</v>
      </c>
      <c r="E532" s="12" t="n">
        <v>2019</v>
      </c>
      <c r="F532" s="23" t="s">
        <v>51</v>
      </c>
      <c r="G532" s="23" t="n"/>
      <c r="H532" s="12" t="n"/>
      <c r="I532" s="12" t="n"/>
      <c r="J532" s="12" t="n"/>
      <c r="K532" s="12" t="n"/>
      <c r="L532" s="12" t="s">
        <v>43</v>
      </c>
      <c r="M532" s="12" t="s">
        <v>53</v>
      </c>
      <c r="N532" s="12" t="n"/>
      <c r="O532" s="12" t="s">
        <v>54</v>
      </c>
      <c r="P532" s="12" t="n"/>
      <c r="Q532" s="12" t="s">
        <v>391</v>
      </c>
    </row>
    <row customHeight="true" ht="20.25" outlineLevel="0" r="533">
      <c r="A533" s="23" t="n">
        <v>524</v>
      </c>
      <c r="B533" s="12" t="n">
        <v>375</v>
      </c>
      <c r="C533" s="12" t="s">
        <v>334</v>
      </c>
      <c r="D533" s="3" t="s">
        <v>953</v>
      </c>
      <c r="E533" s="12" t="n">
        <v>2012</v>
      </c>
      <c r="F533" s="23" t="s">
        <v>51</v>
      </c>
      <c r="G533" s="23" t="n"/>
      <c r="H533" s="23" t="n"/>
      <c r="I533" s="12" t="n"/>
      <c r="J533" s="12" t="s">
        <v>24</v>
      </c>
      <c r="K533" s="12" t="n"/>
      <c r="L533" s="12" t="s">
        <v>100</v>
      </c>
      <c r="M533" s="12" t="n"/>
      <c r="N533" s="12" t="s">
        <v>391</v>
      </c>
      <c r="O533" s="12" t="n"/>
      <c r="P533" s="12" t="s">
        <v>26</v>
      </c>
      <c r="Q533" s="12" t="n"/>
    </row>
    <row customHeight="true" ht="20.25" outlineLevel="0" r="534">
      <c r="A534" s="23" t="n">
        <v>525</v>
      </c>
      <c r="B534" s="23" t="n">
        <v>376</v>
      </c>
      <c r="C534" s="12" t="s">
        <v>334</v>
      </c>
      <c r="D534" s="3" t="s">
        <v>954</v>
      </c>
      <c r="E534" s="12" t="n">
        <v>2012</v>
      </c>
      <c r="F534" s="23" t="s">
        <v>51</v>
      </c>
      <c r="G534" s="23" t="n"/>
      <c r="H534" s="23" t="n"/>
      <c r="I534" s="12" t="n"/>
      <c r="J534" s="12" t="s">
        <v>24</v>
      </c>
      <c r="K534" s="12" t="n"/>
      <c r="L534" s="12" t="s">
        <v>100</v>
      </c>
      <c r="M534" s="12" t="n"/>
      <c r="N534" s="12" t="s">
        <v>391</v>
      </c>
      <c r="O534" s="12" t="n"/>
      <c r="P534" s="12" t="s">
        <v>26</v>
      </c>
      <c r="Q534" s="12" t="n"/>
    </row>
    <row customHeight="true" ht="20.25" outlineLevel="0" r="535">
      <c r="A535" s="23" t="n">
        <v>526</v>
      </c>
      <c r="B535" s="12" t="n">
        <v>377</v>
      </c>
      <c r="C535" s="12" t="s">
        <v>334</v>
      </c>
      <c r="D535" s="3" t="s">
        <v>955</v>
      </c>
      <c r="E535" s="12" t="n">
        <v>2012</v>
      </c>
      <c r="F535" s="23" t="s">
        <v>51</v>
      </c>
      <c r="G535" s="23" t="n"/>
      <c r="H535" s="23" t="n"/>
      <c r="I535" s="12" t="n"/>
      <c r="J535" s="12" t="s">
        <v>24</v>
      </c>
      <c r="K535" s="12" t="n"/>
      <c r="L535" s="12" t="s">
        <v>100</v>
      </c>
      <c r="M535" s="12" t="n"/>
      <c r="N535" s="12" t="s">
        <v>391</v>
      </c>
      <c r="O535" s="12" t="n"/>
      <c r="P535" s="12" t="s">
        <v>26</v>
      </c>
      <c r="Q535" s="12" t="n"/>
    </row>
    <row customHeight="true" ht="20.25" outlineLevel="0" r="536">
      <c r="A536" s="23" t="n">
        <v>527</v>
      </c>
      <c r="B536" s="23" t="n">
        <v>378</v>
      </c>
      <c r="C536" s="12" t="s">
        <v>334</v>
      </c>
      <c r="D536" s="3" t="s">
        <v>956</v>
      </c>
      <c r="E536" s="12" t="n">
        <v>2015</v>
      </c>
      <c r="F536" s="23" t="s">
        <v>51</v>
      </c>
      <c r="G536" s="23" t="n"/>
      <c r="H536" s="23" t="n"/>
      <c r="I536" s="12" t="n"/>
      <c r="J536" s="12" t="n"/>
      <c r="K536" s="12" t="s">
        <v>100</v>
      </c>
      <c r="L536" s="12" t="n"/>
      <c r="M536" s="12" t="s">
        <v>43</v>
      </c>
      <c r="N536" s="12" t="n"/>
      <c r="O536" s="12" t="s">
        <v>391</v>
      </c>
      <c r="P536" s="12" t="n"/>
      <c r="Q536" s="12" t="n"/>
    </row>
    <row customHeight="true" ht="20.25" outlineLevel="0" r="537">
      <c r="A537" s="23" t="n">
        <v>528</v>
      </c>
      <c r="B537" s="12" t="n">
        <v>379</v>
      </c>
      <c r="C537" s="12" t="s">
        <v>334</v>
      </c>
      <c r="D537" s="3" t="s">
        <v>957</v>
      </c>
      <c r="E537" s="12" t="n">
        <v>2013</v>
      </c>
      <c r="F537" s="23" t="s">
        <v>51</v>
      </c>
      <c r="G537" s="23" t="n"/>
      <c r="H537" s="23" t="n"/>
      <c r="I537" s="12" t="n"/>
      <c r="J537" s="12" t="n"/>
      <c r="K537" s="12" t="s">
        <v>43</v>
      </c>
      <c r="L537" s="12" t="n"/>
      <c r="M537" s="12" t="s">
        <v>100</v>
      </c>
      <c r="N537" s="12" t="n"/>
      <c r="O537" s="12" t="s">
        <v>391</v>
      </c>
      <c r="P537" s="12" t="n"/>
      <c r="Q537" s="12" t="s">
        <v>26</v>
      </c>
    </row>
    <row customHeight="true" ht="20.25" outlineLevel="0" r="538">
      <c r="A538" s="23" t="n">
        <v>529</v>
      </c>
      <c r="B538" s="23" t="n">
        <v>380</v>
      </c>
      <c r="C538" s="12" t="s">
        <v>334</v>
      </c>
      <c r="D538" s="3" t="s">
        <v>958</v>
      </c>
      <c r="E538" s="12" t="n">
        <v>2012</v>
      </c>
      <c r="F538" s="23" t="s">
        <v>51</v>
      </c>
      <c r="G538" s="23" t="n"/>
      <c r="H538" s="23" t="n"/>
      <c r="I538" s="12" t="n"/>
      <c r="J538" s="12" t="s">
        <v>24</v>
      </c>
      <c r="K538" s="12" t="n"/>
      <c r="L538" s="12" t="s">
        <v>100</v>
      </c>
      <c r="M538" s="12" t="n"/>
      <c r="N538" s="12" t="s">
        <v>391</v>
      </c>
      <c r="O538" s="12" t="n"/>
      <c r="P538" s="12" t="s">
        <v>26</v>
      </c>
      <c r="Q538" s="12" t="n"/>
    </row>
    <row customHeight="true" ht="20.25" outlineLevel="0" r="539">
      <c r="A539" s="23" t="n">
        <v>530</v>
      </c>
      <c r="B539" s="12" t="n">
        <v>381</v>
      </c>
      <c r="C539" s="12" t="s">
        <v>334</v>
      </c>
      <c r="D539" s="3" t="s">
        <v>959</v>
      </c>
      <c r="E539" s="12" t="n">
        <v>2014</v>
      </c>
      <c r="F539" s="23" t="s">
        <v>51</v>
      </c>
      <c r="G539" s="23" t="n"/>
      <c r="H539" s="23" t="n"/>
      <c r="I539" s="12" t="n"/>
      <c r="J539" s="12" t="n"/>
      <c r="K539" s="12" t="s">
        <v>100</v>
      </c>
      <c r="L539" s="12" t="n"/>
      <c r="M539" s="12" t="s">
        <v>43</v>
      </c>
      <c r="N539" s="12" t="n"/>
      <c r="O539" s="12" t="s">
        <v>391</v>
      </c>
      <c r="P539" s="12" t="n"/>
      <c r="Q539" s="12" t="n"/>
    </row>
    <row customHeight="true" ht="20.25" outlineLevel="0" r="540">
      <c r="A540" s="23" t="n">
        <v>531</v>
      </c>
      <c r="B540" s="23" t="n">
        <v>382</v>
      </c>
      <c r="C540" s="12" t="s">
        <v>334</v>
      </c>
      <c r="D540" s="3" t="s">
        <v>960</v>
      </c>
      <c r="E540" s="12" t="n">
        <v>1979</v>
      </c>
      <c r="F540" s="23" t="s">
        <v>859</v>
      </c>
      <c r="G540" s="23" t="n"/>
      <c r="H540" s="23" t="n"/>
      <c r="I540" s="12" t="n"/>
      <c r="J540" s="12" t="s">
        <v>24</v>
      </c>
      <c r="K540" s="12" t="n"/>
      <c r="L540" s="12" t="n"/>
      <c r="M540" s="12" t="s">
        <v>26</v>
      </c>
      <c r="N540" s="12" t="n"/>
      <c r="O540" s="12" t="s">
        <v>61</v>
      </c>
      <c r="P540" s="12" t="n"/>
      <c r="Q540" s="12" t="s">
        <v>27</v>
      </c>
    </row>
    <row customHeight="true" ht="20.25" outlineLevel="0" r="541">
      <c r="A541" s="23" t="n">
        <v>532</v>
      </c>
      <c r="B541" s="12" t="n">
        <v>383</v>
      </c>
      <c r="C541" s="12" t="s">
        <v>334</v>
      </c>
      <c r="D541" s="3" t="s">
        <v>961</v>
      </c>
      <c r="E541" s="12" t="n">
        <v>1981</v>
      </c>
      <c r="F541" s="23" t="s">
        <v>330</v>
      </c>
      <c r="G541" s="23" t="n"/>
      <c r="H541" s="23" t="n"/>
      <c r="I541" s="12" t="n"/>
      <c r="J541" s="12" t="n"/>
      <c r="K541" s="12" t="s">
        <v>43</v>
      </c>
      <c r="L541" s="12" t="n"/>
      <c r="M541" s="12" t="s">
        <v>26</v>
      </c>
      <c r="N541" s="12" t="n"/>
      <c r="O541" s="12" t="s">
        <v>61</v>
      </c>
      <c r="P541" s="12" t="n"/>
      <c r="Q541" s="12" t="s">
        <v>27</v>
      </c>
    </row>
    <row customHeight="true" ht="20.25" outlineLevel="0" r="542">
      <c r="A542" s="23" t="n">
        <v>533</v>
      </c>
      <c r="B542" s="23" t="n">
        <v>384</v>
      </c>
      <c r="C542" s="12" t="s">
        <v>334</v>
      </c>
      <c r="D542" s="3" t="s">
        <v>962</v>
      </c>
      <c r="E542" s="12" t="n">
        <v>2011</v>
      </c>
      <c r="F542" s="23" t="s">
        <v>51</v>
      </c>
      <c r="G542" s="23" t="n"/>
      <c r="H542" s="23" t="n"/>
      <c r="I542" s="12" t="n"/>
      <c r="J542" s="12" t="s">
        <v>24</v>
      </c>
      <c r="K542" s="12" t="n"/>
      <c r="L542" s="12" t="s">
        <v>100</v>
      </c>
      <c r="M542" s="12" t="n"/>
      <c r="N542" s="12" t="s">
        <v>391</v>
      </c>
      <c r="O542" s="12" t="n"/>
      <c r="P542" s="12" t="s">
        <v>26</v>
      </c>
      <c r="Q542" s="12" t="n"/>
    </row>
    <row customHeight="true" ht="20.25" outlineLevel="0" r="543">
      <c r="A543" s="23" t="n">
        <v>534</v>
      </c>
      <c r="B543" s="12" t="n">
        <v>385</v>
      </c>
      <c r="C543" s="12" t="s">
        <v>334</v>
      </c>
      <c r="D543" s="3" t="s">
        <v>963</v>
      </c>
      <c r="E543" s="12" t="n">
        <v>2010</v>
      </c>
      <c r="F543" s="23" t="s">
        <v>51</v>
      </c>
      <c r="G543" s="23" t="n"/>
      <c r="H543" s="23" t="n"/>
      <c r="I543" s="12" t="n"/>
      <c r="J543" s="12" t="s">
        <v>64</v>
      </c>
      <c r="K543" s="12" t="n"/>
      <c r="L543" s="12" t="s">
        <v>43</v>
      </c>
      <c r="M543" s="12" t="n"/>
      <c r="N543" s="12" t="s">
        <v>391</v>
      </c>
      <c r="O543" s="12" t="s">
        <v>70</v>
      </c>
      <c r="P543" s="12" t="n"/>
      <c r="Q543" s="12" t="s">
        <v>26</v>
      </c>
    </row>
    <row customHeight="true" ht="20.25" outlineLevel="0" r="544">
      <c r="A544" s="23" t="n">
        <v>535</v>
      </c>
      <c r="B544" s="23" t="n">
        <v>386</v>
      </c>
      <c r="C544" s="12" t="s">
        <v>334</v>
      </c>
      <c r="D544" s="3" t="s">
        <v>964</v>
      </c>
      <c r="E544" s="12" t="n">
        <v>1962</v>
      </c>
      <c r="F544" s="23" t="s">
        <v>440</v>
      </c>
      <c r="G544" s="23" t="n"/>
      <c r="H544" s="23" t="n"/>
      <c r="I544" s="12" t="s">
        <v>86</v>
      </c>
      <c r="J544" s="12" t="s">
        <v>61</v>
      </c>
      <c r="K544" s="12" t="n"/>
      <c r="L544" s="12" t="s">
        <v>26</v>
      </c>
      <c r="M544" s="12" t="n"/>
      <c r="N544" s="12" t="s">
        <v>27</v>
      </c>
      <c r="O544" s="12" t="n"/>
      <c r="P544" s="12" t="n"/>
      <c r="Q544" s="12" t="n"/>
    </row>
    <row customHeight="true" ht="20.25" outlineLevel="0" r="545">
      <c r="A545" s="23" t="n">
        <v>536</v>
      </c>
      <c r="B545" s="12" t="n">
        <v>387</v>
      </c>
      <c r="C545" s="12" t="s">
        <v>334</v>
      </c>
      <c r="D545" s="3" t="s">
        <v>965</v>
      </c>
      <c r="E545" s="12" t="n">
        <v>1967</v>
      </c>
      <c r="F545" s="23" t="s">
        <v>51</v>
      </c>
      <c r="G545" s="23" t="n"/>
      <c r="H545" s="23" t="n"/>
      <c r="I545" s="12" t="s">
        <v>43</v>
      </c>
      <c r="J545" s="12" t="n"/>
      <c r="K545" s="12" t="s">
        <v>26</v>
      </c>
      <c r="L545" s="12" t="n"/>
      <c r="M545" s="12" t="s">
        <v>61</v>
      </c>
      <c r="N545" s="12" t="n"/>
      <c r="O545" s="12" t="n"/>
      <c r="P545" s="12" t="s">
        <v>27</v>
      </c>
      <c r="Q545" s="12" t="n"/>
    </row>
    <row customHeight="true" ht="20.25" outlineLevel="0" r="546">
      <c r="A546" s="23" t="n">
        <v>537</v>
      </c>
      <c r="B546" s="23" t="n">
        <v>388</v>
      </c>
      <c r="C546" s="12" t="s">
        <v>334</v>
      </c>
      <c r="D546" s="3" t="s">
        <v>966</v>
      </c>
      <c r="E546" s="12" t="n">
        <v>1968</v>
      </c>
      <c r="F546" s="23" t="s">
        <v>330</v>
      </c>
      <c r="G546" s="23" t="n"/>
      <c r="H546" s="23" t="s">
        <v>43</v>
      </c>
      <c r="I546" s="12" t="n"/>
      <c r="J546" s="12" t="n"/>
      <c r="K546" s="12" t="s">
        <v>26</v>
      </c>
      <c r="L546" s="12" t="n"/>
      <c r="M546" s="12" t="s">
        <v>27</v>
      </c>
      <c r="N546" s="12" t="n"/>
      <c r="O546" s="12" t="s">
        <v>61</v>
      </c>
      <c r="P546" s="12" t="n"/>
      <c r="Q546" s="12" t="n"/>
    </row>
    <row customHeight="true" ht="20.25" outlineLevel="0" r="547">
      <c r="A547" s="23" t="n">
        <v>538</v>
      </c>
      <c r="B547" s="12" t="n">
        <v>389</v>
      </c>
      <c r="C547" s="12" t="s">
        <v>334</v>
      </c>
      <c r="D547" s="3" t="s">
        <v>967</v>
      </c>
      <c r="E547" s="12" t="n">
        <v>2008</v>
      </c>
      <c r="F547" s="23" t="s">
        <v>51</v>
      </c>
      <c r="G547" s="23" t="n"/>
      <c r="H547" s="23" t="n"/>
      <c r="I547" s="12" t="n"/>
      <c r="J547" s="12" t="n"/>
      <c r="K547" s="12" t="s">
        <v>43</v>
      </c>
      <c r="L547" s="12" t="n"/>
      <c r="M547" s="12" t="s">
        <v>391</v>
      </c>
      <c r="N547" s="12" t="n"/>
      <c r="O547" s="12" t="s">
        <v>100</v>
      </c>
      <c r="P547" s="12" t="s">
        <v>26</v>
      </c>
      <c r="Q547" s="12" t="n"/>
    </row>
    <row customHeight="true" ht="20.25" outlineLevel="0" r="548">
      <c r="A548" s="23" t="n">
        <v>539</v>
      </c>
      <c r="B548" s="23" t="n">
        <v>390</v>
      </c>
      <c r="C548" s="12" t="s">
        <v>334</v>
      </c>
      <c r="D548" s="3" t="s">
        <v>968</v>
      </c>
      <c r="E548" s="12" t="n">
        <v>2008</v>
      </c>
      <c r="F548" s="23" t="s">
        <v>76</v>
      </c>
      <c r="G548" s="23" t="n"/>
      <c r="H548" s="23" t="n"/>
      <c r="I548" s="12" t="n"/>
      <c r="J548" s="12" t="n"/>
      <c r="K548" s="12" t="s">
        <v>43</v>
      </c>
      <c r="L548" s="12" t="n"/>
      <c r="M548" s="12" t="s">
        <v>391</v>
      </c>
      <c r="N548" s="12" t="n"/>
      <c r="O548" s="12" t="s">
        <v>100</v>
      </c>
      <c r="P548" s="12" t="s">
        <v>26</v>
      </c>
      <c r="Q548" s="12" t="n"/>
    </row>
    <row customHeight="true" ht="20.25" outlineLevel="0" r="549">
      <c r="A549" s="23" t="n">
        <v>540</v>
      </c>
      <c r="B549" s="12" t="n">
        <v>391</v>
      </c>
      <c r="C549" s="12" t="s">
        <v>334</v>
      </c>
      <c r="D549" s="3" t="s">
        <v>969</v>
      </c>
      <c r="E549" s="12" t="n">
        <v>2009</v>
      </c>
      <c r="F549" s="23" t="s">
        <v>51</v>
      </c>
      <c r="G549" s="23" t="n"/>
      <c r="H549" s="23" t="n"/>
      <c r="I549" s="12" t="n"/>
      <c r="J549" s="12" t="s">
        <v>100</v>
      </c>
      <c r="K549" s="12" t="n"/>
      <c r="L549" s="12" t="s">
        <v>43</v>
      </c>
      <c r="M549" s="12" t="n"/>
      <c r="N549" s="12" t="s">
        <v>391</v>
      </c>
      <c r="O549" s="12" t="n"/>
      <c r="P549" s="12" t="s">
        <v>26</v>
      </c>
      <c r="Q549" s="12" t="n"/>
    </row>
    <row customHeight="true" ht="20.25" outlineLevel="0" r="550">
      <c r="A550" s="23" t="n">
        <v>541</v>
      </c>
      <c r="B550" s="23" t="n">
        <v>392</v>
      </c>
      <c r="C550" s="12" t="s">
        <v>334</v>
      </c>
      <c r="D550" s="3" t="s">
        <v>970</v>
      </c>
      <c r="E550" s="12" t="n">
        <v>2008</v>
      </c>
      <c r="F550" s="23" t="s">
        <v>949</v>
      </c>
      <c r="G550" s="23" t="n"/>
      <c r="H550" s="23" t="n"/>
      <c r="I550" s="12" t="n"/>
      <c r="J550" s="12" t="n"/>
      <c r="K550" s="12" t="s">
        <v>43</v>
      </c>
      <c r="L550" s="12" t="n"/>
      <c r="M550" s="12" t="s">
        <v>391</v>
      </c>
      <c r="N550" s="12" t="n"/>
      <c r="O550" s="12" t="s">
        <v>100</v>
      </c>
      <c r="P550" s="12" t="s">
        <v>26</v>
      </c>
      <c r="Q550" s="12" t="n"/>
    </row>
    <row customHeight="true" ht="20.25" outlineLevel="0" r="551">
      <c r="A551" s="23" t="n">
        <v>542</v>
      </c>
      <c r="B551" s="12" t="n">
        <v>393</v>
      </c>
      <c r="C551" s="12" t="s">
        <v>334</v>
      </c>
      <c r="D551" s="3" t="s">
        <v>971</v>
      </c>
      <c r="E551" s="12" t="n">
        <v>2014</v>
      </c>
      <c r="F551" s="23" t="s">
        <v>51</v>
      </c>
      <c r="G551" s="23" t="n"/>
      <c r="H551" s="23" t="n"/>
      <c r="I551" s="12" t="n"/>
      <c r="J551" s="12" t="n"/>
      <c r="K551" s="12" t="s">
        <v>100</v>
      </c>
      <c r="L551" s="12" t="n"/>
      <c r="M551" s="12" t="s">
        <v>43</v>
      </c>
      <c r="N551" s="12" t="n"/>
      <c r="O551" s="12" t="s">
        <v>391</v>
      </c>
      <c r="P551" s="12" t="n"/>
      <c r="Q551" s="12" t="n"/>
    </row>
    <row customHeight="true" ht="20.25" outlineLevel="0" r="552">
      <c r="A552" s="23" t="n">
        <v>543</v>
      </c>
      <c r="B552" s="23" t="n">
        <v>394</v>
      </c>
      <c r="C552" s="12" t="s">
        <v>334</v>
      </c>
      <c r="D552" s="3" t="s">
        <v>972</v>
      </c>
      <c r="E552" s="12" t="n">
        <v>1981</v>
      </c>
      <c r="F552" s="23" t="s">
        <v>973</v>
      </c>
      <c r="G552" s="23" t="n"/>
      <c r="H552" s="12" t="s">
        <v>489</v>
      </c>
      <c r="I552" s="12" t="n"/>
      <c r="J552" s="12" t="n"/>
      <c r="K552" s="12" t="s">
        <v>43</v>
      </c>
      <c r="L552" s="12" t="n"/>
      <c r="M552" s="12" t="s">
        <v>61</v>
      </c>
      <c r="N552" s="12" t="n"/>
      <c r="O552" s="12" t="s">
        <v>26</v>
      </c>
      <c r="P552" s="12" t="n"/>
      <c r="Q552" s="12" t="s">
        <v>391</v>
      </c>
    </row>
    <row customHeight="true" ht="20.25" outlineLevel="0" r="553">
      <c r="A553" s="23" t="n">
        <v>544</v>
      </c>
      <c r="B553" s="12" t="n">
        <v>395</v>
      </c>
      <c r="C553" s="12" t="s">
        <v>334</v>
      </c>
      <c r="D553" s="3" t="s">
        <v>974</v>
      </c>
      <c r="E553" s="12" t="n">
        <v>2014</v>
      </c>
      <c r="F553" s="23" t="s">
        <v>51</v>
      </c>
      <c r="G553" s="23" t="n"/>
      <c r="H553" s="12" t="n"/>
      <c r="I553" s="12" t="n"/>
      <c r="J553" s="12" t="n"/>
      <c r="K553" s="12" t="s">
        <v>100</v>
      </c>
      <c r="L553" s="12" t="n"/>
      <c r="M553" s="12" t="s">
        <v>43</v>
      </c>
      <c r="N553" s="12" t="n"/>
      <c r="O553" s="12" t="s">
        <v>391</v>
      </c>
      <c r="P553" s="12" t="n"/>
      <c r="Q553" s="12" t="n"/>
    </row>
    <row customHeight="true" ht="20.25" outlineLevel="0" r="554">
      <c r="A554" s="23" t="n">
        <v>545</v>
      </c>
      <c r="B554" s="23" t="n">
        <v>396</v>
      </c>
      <c r="C554" s="12" t="s">
        <v>334</v>
      </c>
      <c r="D554" s="3" t="s">
        <v>975</v>
      </c>
      <c r="E554" s="12" t="n">
        <v>2014</v>
      </c>
      <c r="F554" s="23" t="s">
        <v>51</v>
      </c>
      <c r="G554" s="23" t="n"/>
      <c r="H554" s="12" t="n"/>
      <c r="I554" s="12" t="n"/>
      <c r="J554" s="12" t="n"/>
      <c r="K554" s="12" t="s">
        <v>100</v>
      </c>
      <c r="L554" s="12" t="n"/>
      <c r="M554" s="12" t="s">
        <v>43</v>
      </c>
      <c r="N554" s="12" t="n"/>
      <c r="O554" s="12" t="s">
        <v>391</v>
      </c>
      <c r="P554" s="12" t="n"/>
      <c r="Q554" s="12" t="n"/>
    </row>
    <row customHeight="true" ht="20.25" outlineLevel="0" r="555">
      <c r="A555" s="23" t="n">
        <v>546</v>
      </c>
      <c r="B555" s="12" t="n">
        <v>397</v>
      </c>
      <c r="C555" s="12" t="s">
        <v>334</v>
      </c>
      <c r="D555" s="3" t="s">
        <v>976</v>
      </c>
      <c r="E555" s="12" t="n">
        <v>1962</v>
      </c>
      <c r="F555" s="23" t="s">
        <v>598</v>
      </c>
      <c r="G555" s="23" t="n"/>
      <c r="H555" s="12" t="s">
        <v>43</v>
      </c>
      <c r="I555" s="12" t="n"/>
      <c r="J555" s="12" t="n"/>
      <c r="K555" s="12" t="s">
        <v>26</v>
      </c>
      <c r="L555" s="12" t="n"/>
      <c r="M555" s="12" t="n"/>
      <c r="N555" s="12" t="s">
        <v>61</v>
      </c>
      <c r="O555" s="12" t="n"/>
      <c r="P555" s="12" t="s">
        <v>27</v>
      </c>
      <c r="Q555" s="12" t="n"/>
    </row>
    <row customHeight="true" ht="20.25" outlineLevel="0" r="556">
      <c r="A556" s="23" t="n">
        <v>547</v>
      </c>
      <c r="B556" s="23" t="n">
        <v>398</v>
      </c>
      <c r="C556" s="12" t="s">
        <v>334</v>
      </c>
      <c r="D556" s="3" t="s">
        <v>977</v>
      </c>
      <c r="E556" s="12" t="n">
        <v>1963</v>
      </c>
      <c r="F556" s="23" t="s">
        <v>859</v>
      </c>
      <c r="G556" s="23" t="n"/>
      <c r="H556" s="12" t="n"/>
      <c r="I556" s="12" t="n"/>
      <c r="J556" s="12" t="s">
        <v>127</v>
      </c>
      <c r="K556" s="12" t="n"/>
      <c r="L556" s="12" t="s">
        <v>27</v>
      </c>
      <c r="M556" s="12" t="n"/>
      <c r="N556" s="12" t="s">
        <v>70</v>
      </c>
      <c r="O556" s="12" t="s">
        <v>26</v>
      </c>
      <c r="P556" s="12" t="n"/>
      <c r="Q556" s="12" t="s">
        <v>43</v>
      </c>
    </row>
    <row customHeight="true" ht="20.25" outlineLevel="0" r="557">
      <c r="A557" s="23" t="n">
        <v>548</v>
      </c>
      <c r="B557" s="12" t="n">
        <v>399</v>
      </c>
      <c r="C557" s="12" t="s">
        <v>334</v>
      </c>
      <c r="D557" s="3" t="s">
        <v>978</v>
      </c>
      <c r="E557" s="12" t="n">
        <v>1963</v>
      </c>
      <c r="F557" s="23" t="s">
        <v>51</v>
      </c>
      <c r="G557" s="23" t="n"/>
      <c r="H557" s="12" t="n"/>
      <c r="I557" s="12" t="s">
        <v>100</v>
      </c>
      <c r="J557" s="12" t="n"/>
      <c r="K557" s="12" t="s">
        <v>43</v>
      </c>
      <c r="L557" s="12" t="n"/>
      <c r="M557" s="12" t="s">
        <v>143</v>
      </c>
      <c r="N557" s="12" t="n"/>
      <c r="O557" s="12" t="s">
        <v>26</v>
      </c>
      <c r="P557" s="12" t="n"/>
      <c r="Q557" s="12" t="n"/>
    </row>
    <row customHeight="true" ht="20.25" outlineLevel="0" r="558">
      <c r="A558" s="23" t="n">
        <v>549</v>
      </c>
      <c r="B558" s="23" t="n">
        <v>400</v>
      </c>
      <c r="C558" s="12" t="s">
        <v>334</v>
      </c>
      <c r="D558" s="3" t="s">
        <v>979</v>
      </c>
      <c r="E558" s="12" t="n">
        <v>1987</v>
      </c>
      <c r="F558" s="23" t="s">
        <v>51</v>
      </c>
      <c r="G558" s="23" t="n"/>
      <c r="H558" s="12" t="n"/>
      <c r="I558" s="12" t="n"/>
      <c r="J558" s="12" t="s">
        <v>391</v>
      </c>
      <c r="K558" s="12" t="n"/>
      <c r="L558" s="12" t="s">
        <v>61</v>
      </c>
      <c r="M558" s="12" t="n"/>
      <c r="N558" s="12" t="s">
        <v>26</v>
      </c>
      <c r="O558" s="12" t="n"/>
      <c r="P558" s="12" t="s">
        <v>43</v>
      </c>
      <c r="Q558" s="12" t="n"/>
    </row>
    <row customHeight="true" ht="20.25" outlineLevel="0" r="559">
      <c r="A559" s="23" t="n">
        <v>550</v>
      </c>
      <c r="B559" s="12" t="n">
        <v>401</v>
      </c>
      <c r="C559" s="12" t="s">
        <v>334</v>
      </c>
      <c r="D559" s="3" t="s">
        <v>980</v>
      </c>
      <c r="E559" s="12" t="n">
        <v>1987</v>
      </c>
      <c r="F559" s="23" t="s">
        <v>51</v>
      </c>
      <c r="G559" s="23" t="n"/>
      <c r="H559" s="12" t="n"/>
      <c r="I559" s="12" t="n"/>
      <c r="J559" s="12" t="s">
        <v>391</v>
      </c>
      <c r="K559" s="12" t="n"/>
      <c r="L559" s="12" t="s">
        <v>61</v>
      </c>
      <c r="M559" s="12" t="n"/>
      <c r="N559" s="12" t="s">
        <v>26</v>
      </c>
      <c r="O559" s="12" t="n"/>
      <c r="P559" s="12" t="s">
        <v>43</v>
      </c>
      <c r="Q559" s="12" t="n"/>
    </row>
    <row customHeight="true" ht="20.25" outlineLevel="0" r="560">
      <c r="A560" s="23" t="n">
        <v>551</v>
      </c>
      <c r="B560" s="23" t="n">
        <v>402</v>
      </c>
      <c r="C560" s="12" t="s">
        <v>334</v>
      </c>
      <c r="D560" s="3" t="s">
        <v>981</v>
      </c>
      <c r="E560" s="12" t="n">
        <v>2013</v>
      </c>
      <c r="F560" s="23" t="s">
        <v>51</v>
      </c>
      <c r="G560" s="23" t="n"/>
      <c r="H560" s="12" t="s">
        <v>24</v>
      </c>
      <c r="I560" s="12" t="s">
        <v>58</v>
      </c>
      <c r="J560" s="12" t="n"/>
      <c r="K560" s="12" t="s">
        <v>100</v>
      </c>
      <c r="L560" s="12" t="n"/>
      <c r="M560" s="12" t="s">
        <v>43</v>
      </c>
      <c r="N560" s="12" t="n"/>
      <c r="O560" s="12" t="s">
        <v>391</v>
      </c>
      <c r="P560" s="12" t="n"/>
      <c r="Q560" s="12" t="s">
        <v>26</v>
      </c>
    </row>
    <row customHeight="true" ht="20.25" outlineLevel="0" r="561">
      <c r="A561" s="23" t="n">
        <v>552</v>
      </c>
      <c r="B561" s="12" t="n">
        <v>403</v>
      </c>
      <c r="C561" s="12" t="s">
        <v>334</v>
      </c>
      <c r="D561" s="3" t="s">
        <v>982</v>
      </c>
      <c r="E561" s="12" t="n">
        <v>2013</v>
      </c>
      <c r="F561" s="23" t="s">
        <v>51</v>
      </c>
      <c r="G561" s="23" t="n"/>
      <c r="H561" s="12" t="s">
        <v>24</v>
      </c>
      <c r="I561" s="12" t="n"/>
      <c r="J561" s="12" t="n"/>
      <c r="K561" s="12" t="s">
        <v>100</v>
      </c>
      <c r="L561" s="12" t="n"/>
      <c r="M561" s="12" t="s">
        <v>43</v>
      </c>
      <c r="N561" s="12" t="n"/>
      <c r="O561" s="12" t="s">
        <v>391</v>
      </c>
      <c r="P561" s="12" t="n"/>
      <c r="Q561" s="12" t="s">
        <v>26</v>
      </c>
    </row>
    <row customHeight="true" ht="20.25" outlineLevel="0" r="562">
      <c r="A562" s="23" t="n">
        <v>553</v>
      </c>
      <c r="B562" s="23" t="n">
        <v>404</v>
      </c>
      <c r="C562" s="12" t="s">
        <v>334</v>
      </c>
      <c r="D562" s="3" t="s">
        <v>983</v>
      </c>
      <c r="E562" s="12" t="n">
        <v>2018</v>
      </c>
      <c r="F562" s="23" t="s">
        <v>51</v>
      </c>
      <c r="G562" s="23" t="n"/>
      <c r="H562" s="12" t="n"/>
      <c r="I562" s="12" t="n"/>
      <c r="J562" s="12" t="n"/>
      <c r="K562" s="12" t="s">
        <v>43</v>
      </c>
      <c r="L562" s="12" t="n"/>
      <c r="M562" s="12" t="s">
        <v>53</v>
      </c>
      <c r="N562" s="12" t="n"/>
      <c r="O562" s="12" t="s">
        <v>54</v>
      </c>
      <c r="P562" s="12" t="s">
        <v>391</v>
      </c>
      <c r="Q562" s="12" t="n"/>
    </row>
    <row customHeight="true" ht="20.25" outlineLevel="0" r="563">
      <c r="A563" s="23" t="n">
        <v>554</v>
      </c>
      <c r="B563" s="12" t="n">
        <v>405</v>
      </c>
      <c r="C563" s="12" t="s">
        <v>334</v>
      </c>
      <c r="D563" s="3" t="s">
        <v>984</v>
      </c>
      <c r="E563" s="12" t="n">
        <v>1962</v>
      </c>
      <c r="F563" s="23" t="s">
        <v>985</v>
      </c>
      <c r="G563" s="23" t="n"/>
      <c r="H563" s="12" t="n"/>
      <c r="I563" s="12" t="s">
        <v>43</v>
      </c>
      <c r="J563" s="12" t="n"/>
      <c r="K563" s="12" t="s">
        <v>26</v>
      </c>
      <c r="L563" s="12" t="n"/>
      <c r="M563" s="12" t="n"/>
      <c r="N563" s="12" t="s">
        <v>61</v>
      </c>
      <c r="O563" s="12" t="n"/>
      <c r="P563" s="12" t="s">
        <v>27</v>
      </c>
      <c r="Q563" s="12" t="n"/>
    </row>
    <row customHeight="true" ht="20.25" outlineLevel="0" r="564">
      <c r="A564" s="23" t="n">
        <v>555</v>
      </c>
      <c r="B564" s="23" t="n">
        <v>406</v>
      </c>
      <c r="C564" s="12" t="s">
        <v>334</v>
      </c>
      <c r="D564" s="3" t="s">
        <v>986</v>
      </c>
      <c r="E564" s="12" t="n">
        <v>1968</v>
      </c>
      <c r="F564" s="23" t="s">
        <v>987</v>
      </c>
      <c r="G564" s="23" t="n"/>
      <c r="H564" s="12" t="s">
        <v>43</v>
      </c>
      <c r="I564" s="12" t="n"/>
      <c r="J564" s="12" t="n"/>
      <c r="K564" s="12" t="s">
        <v>26</v>
      </c>
      <c r="L564" s="12" t="n"/>
      <c r="M564" s="12" t="s">
        <v>27</v>
      </c>
      <c r="N564" s="12" t="n"/>
      <c r="O564" s="12" t="s">
        <v>61</v>
      </c>
      <c r="P564" s="12" t="n"/>
      <c r="Q564" s="12" t="n"/>
    </row>
    <row customHeight="true" ht="20.25" outlineLevel="0" r="565">
      <c r="A565" s="23" t="n">
        <v>556</v>
      </c>
      <c r="B565" s="12" t="n">
        <v>407</v>
      </c>
      <c r="C565" s="12" t="s">
        <v>334</v>
      </c>
      <c r="D565" s="3" t="s">
        <v>988</v>
      </c>
      <c r="E565" s="12" t="n">
        <v>1968</v>
      </c>
      <c r="F565" s="23" t="s">
        <v>989</v>
      </c>
      <c r="G565" s="23" t="n"/>
      <c r="H565" s="12" t="s">
        <v>43</v>
      </c>
      <c r="I565" s="12" t="n"/>
      <c r="J565" s="12" t="n"/>
      <c r="K565" s="12" t="s">
        <v>26</v>
      </c>
      <c r="L565" s="12" t="n"/>
      <c r="M565" s="12" t="s">
        <v>27</v>
      </c>
      <c r="N565" s="12" t="n"/>
      <c r="O565" s="12" t="s">
        <v>61</v>
      </c>
      <c r="P565" s="12" t="n"/>
      <c r="Q565" s="12" t="n"/>
    </row>
    <row customHeight="true" ht="20.25" outlineLevel="0" r="566">
      <c r="A566" s="23" t="n">
        <v>557</v>
      </c>
      <c r="B566" s="23" t="n">
        <v>408</v>
      </c>
      <c r="C566" s="12" t="s">
        <v>334</v>
      </c>
      <c r="D566" s="3" t="s">
        <v>990</v>
      </c>
      <c r="E566" s="12" t="n">
        <v>2012</v>
      </c>
      <c r="F566" s="23" t="s">
        <v>51</v>
      </c>
      <c r="G566" s="23" t="n"/>
      <c r="H566" s="12" t="n"/>
      <c r="I566" s="12" t="n"/>
      <c r="J566" s="12" t="s">
        <v>24</v>
      </c>
      <c r="K566" s="12" t="n"/>
      <c r="L566" s="12" t="s">
        <v>100</v>
      </c>
      <c r="M566" s="12" t="n"/>
      <c r="N566" s="12" t="s">
        <v>391</v>
      </c>
      <c r="O566" s="12" t="n"/>
      <c r="P566" s="12" t="s">
        <v>26</v>
      </c>
      <c r="Q566" s="12" t="n"/>
    </row>
    <row customHeight="true" ht="20.25" outlineLevel="0" r="567">
      <c r="A567" s="23" t="n">
        <v>558</v>
      </c>
      <c r="B567" s="12" t="n">
        <v>409</v>
      </c>
      <c r="C567" s="12" t="s">
        <v>334</v>
      </c>
      <c r="D567" s="3" t="s">
        <v>991</v>
      </c>
      <c r="E567" s="12" t="n">
        <v>1963</v>
      </c>
      <c r="F567" s="23" t="s">
        <v>941</v>
      </c>
      <c r="G567" s="23" t="n"/>
      <c r="H567" s="12" t="n"/>
      <c r="I567" s="12" t="s">
        <v>130</v>
      </c>
      <c r="J567" s="12" t="n"/>
      <c r="K567" s="12" t="s">
        <v>61</v>
      </c>
      <c r="L567" s="12" t="n"/>
      <c r="M567" s="12" t="n"/>
      <c r="N567" s="12" t="n"/>
      <c r="O567" s="12" t="s">
        <v>27</v>
      </c>
      <c r="P567" s="12" t="n"/>
      <c r="Q567" s="12" t="s">
        <v>43</v>
      </c>
    </row>
    <row customHeight="true" ht="20.25" outlineLevel="0" r="568">
      <c r="A568" s="23" t="n">
        <v>559</v>
      </c>
      <c r="B568" s="23" t="n">
        <v>410</v>
      </c>
      <c r="C568" s="12" t="s">
        <v>334</v>
      </c>
      <c r="D568" s="3" t="s">
        <v>992</v>
      </c>
      <c r="E568" s="12" t="n">
        <v>1962</v>
      </c>
      <c r="F568" s="23" t="s">
        <v>859</v>
      </c>
      <c r="G568" s="23" t="n"/>
      <c r="H568" s="12" t="s">
        <v>993</v>
      </c>
      <c r="I568" s="12" t="s">
        <v>58</v>
      </c>
      <c r="J568" s="12" t="n"/>
      <c r="K568" s="12" t="s">
        <v>61</v>
      </c>
      <c r="L568" s="12" t="n"/>
      <c r="M568" s="12" t="n"/>
      <c r="N568" s="12" t="n"/>
      <c r="O568" s="12" t="s">
        <v>43</v>
      </c>
      <c r="P568" s="12" t="n"/>
      <c r="Q568" s="12" t="s">
        <v>27</v>
      </c>
    </row>
    <row customHeight="true" ht="20.25" outlineLevel="0" r="569">
      <c r="A569" s="23" t="n">
        <v>560</v>
      </c>
      <c r="B569" s="12" t="n">
        <v>411</v>
      </c>
      <c r="C569" s="12" t="s">
        <v>334</v>
      </c>
      <c r="D569" s="3" t="s">
        <v>994</v>
      </c>
      <c r="E569" s="12" t="n">
        <v>1968</v>
      </c>
      <c r="F569" s="23" t="s">
        <v>522</v>
      </c>
      <c r="G569" s="23" t="n"/>
      <c r="H569" s="12" t="s">
        <v>43</v>
      </c>
      <c r="I569" s="12" t="n"/>
      <c r="J569" s="12" t="n"/>
      <c r="K569" s="12" t="s">
        <v>26</v>
      </c>
      <c r="L569" s="12" t="n"/>
      <c r="M569" s="12" t="s">
        <v>27</v>
      </c>
      <c r="N569" s="12" t="n"/>
      <c r="O569" s="12" t="s">
        <v>61</v>
      </c>
      <c r="P569" s="12" t="n"/>
      <c r="Q569" s="12" t="n"/>
    </row>
    <row customHeight="true" ht="20.25" outlineLevel="0" r="570">
      <c r="A570" s="23" t="n">
        <v>561</v>
      </c>
      <c r="B570" s="23" t="n">
        <v>412</v>
      </c>
      <c r="C570" s="12" t="s">
        <v>334</v>
      </c>
      <c r="D570" s="3" t="s">
        <v>995</v>
      </c>
      <c r="E570" s="12" t="n">
        <v>1983</v>
      </c>
      <c r="F570" s="23" t="s">
        <v>654</v>
      </c>
      <c r="G570" s="23" t="n"/>
      <c r="H570" s="12" t="n"/>
      <c r="I570" s="12" t="n"/>
      <c r="J570" s="12" t="s">
        <v>24</v>
      </c>
      <c r="K570" s="12" t="n"/>
      <c r="L570" s="12" t="s">
        <v>61</v>
      </c>
      <c r="M570" s="12" t="n"/>
      <c r="N570" s="12" t="s">
        <v>26</v>
      </c>
      <c r="O570" s="12" t="n"/>
      <c r="P570" s="12" t="n"/>
      <c r="Q570" s="12" t="s">
        <v>27</v>
      </c>
    </row>
    <row customHeight="true" ht="20.25" outlineLevel="0" r="571">
      <c r="A571" s="23" t="n">
        <v>562</v>
      </c>
      <c r="B571" s="12" t="n">
        <v>413</v>
      </c>
      <c r="C571" s="12" t="s">
        <v>334</v>
      </c>
      <c r="D571" s="3" t="s">
        <v>996</v>
      </c>
      <c r="E571" s="12" t="n">
        <v>1963</v>
      </c>
      <c r="F571" s="23" t="s">
        <v>997</v>
      </c>
      <c r="G571" s="23" t="n"/>
      <c r="H571" s="12" t="s">
        <v>43</v>
      </c>
      <c r="I571" s="12" t="n"/>
      <c r="J571" s="12" t="n"/>
      <c r="K571" s="12" t="s">
        <v>26</v>
      </c>
      <c r="L571" s="12" t="n"/>
      <c r="M571" s="12" t="n"/>
      <c r="N571" s="12" t="s">
        <v>61</v>
      </c>
      <c r="O571" s="12" t="n"/>
      <c r="P571" s="12" t="s">
        <v>27</v>
      </c>
      <c r="Q571" s="12" t="n"/>
    </row>
    <row customHeight="true" ht="20.25" outlineLevel="0" r="572">
      <c r="A572" s="23" t="n">
        <v>563</v>
      </c>
      <c r="B572" s="23" t="n">
        <v>414</v>
      </c>
      <c r="C572" s="12" t="s">
        <v>334</v>
      </c>
      <c r="D572" s="3" t="s">
        <v>998</v>
      </c>
      <c r="E572" s="12" t="n">
        <v>1977</v>
      </c>
      <c r="F572" s="23" t="s">
        <v>194</v>
      </c>
      <c r="G572" s="23" t="n"/>
      <c r="H572" s="12" t="s">
        <v>24</v>
      </c>
      <c r="I572" s="12" t="n"/>
      <c r="J572" s="12" t="n"/>
      <c r="K572" s="12" t="n"/>
      <c r="L572" s="12" t="s">
        <v>61</v>
      </c>
      <c r="M572" s="12" t="n"/>
      <c r="N572" s="12" t="s">
        <v>26</v>
      </c>
      <c r="O572" s="12" t="n"/>
      <c r="P572" s="12" t="s">
        <v>43</v>
      </c>
      <c r="Q572" s="12" t="n"/>
    </row>
    <row customHeight="true" ht="20.25" outlineLevel="0" r="573">
      <c r="A573" s="23" t="n">
        <v>564</v>
      </c>
      <c r="B573" s="12" t="n">
        <v>415</v>
      </c>
      <c r="C573" s="12" t="s">
        <v>334</v>
      </c>
      <c r="D573" s="3" t="s">
        <v>999</v>
      </c>
      <c r="E573" s="12" t="n">
        <v>1963</v>
      </c>
      <c r="F573" s="23" t="s">
        <v>51</v>
      </c>
      <c r="G573" s="23" t="n"/>
      <c r="H573" s="12" t="n"/>
      <c r="I573" s="12" t="s">
        <v>61</v>
      </c>
      <c r="J573" s="12" t="n"/>
      <c r="K573" s="12" t="n"/>
      <c r="L573" s="12" t="s">
        <v>43</v>
      </c>
      <c r="M573" s="12" t="n"/>
      <c r="N573" s="12" t="n"/>
      <c r="O573" s="12" t="s">
        <v>26</v>
      </c>
      <c r="P573" s="12" t="n"/>
      <c r="Q573" s="12" t="s">
        <v>27</v>
      </c>
    </row>
    <row customHeight="true" ht="20.25" outlineLevel="0" r="574">
      <c r="A574" s="23" t="n">
        <v>565</v>
      </c>
      <c r="B574" s="23" t="n">
        <v>416</v>
      </c>
      <c r="C574" s="12" t="s">
        <v>334</v>
      </c>
      <c r="D574" s="3" t="s">
        <v>1000</v>
      </c>
      <c r="E574" s="12" t="n">
        <v>1962</v>
      </c>
      <c r="F574" s="23" t="s">
        <v>973</v>
      </c>
      <c r="G574" s="23" t="n"/>
      <c r="H574" s="12" t="n"/>
      <c r="I574" s="12" t="s">
        <v>61</v>
      </c>
      <c r="J574" s="12" t="n"/>
      <c r="K574" s="12" t="n"/>
      <c r="L574" s="12" t="s">
        <v>96</v>
      </c>
      <c r="M574" s="12" t="n"/>
      <c r="N574" s="12" t="n"/>
      <c r="O574" s="12" t="s">
        <v>97</v>
      </c>
      <c r="P574" s="12" t="n"/>
      <c r="Q574" s="12" t="s">
        <v>43</v>
      </c>
    </row>
    <row customHeight="true" ht="20.25" outlineLevel="0" r="575">
      <c r="A575" s="23" t="n">
        <v>566</v>
      </c>
      <c r="B575" s="12" t="n">
        <v>417</v>
      </c>
      <c r="C575" s="12" t="s">
        <v>334</v>
      </c>
      <c r="D575" s="3" t="s">
        <v>1001</v>
      </c>
      <c r="E575" s="12" t="n">
        <v>1966</v>
      </c>
      <c r="F575" s="23" t="s">
        <v>859</v>
      </c>
      <c r="G575" s="23" t="n"/>
      <c r="H575" s="12" t="s">
        <v>43</v>
      </c>
      <c r="I575" s="12" t="n"/>
      <c r="J575" s="12" t="n"/>
      <c r="K575" s="12" t="s">
        <v>26</v>
      </c>
      <c r="L575" s="12" t="n"/>
      <c r="M575" s="12" t="s">
        <v>27</v>
      </c>
      <c r="N575" s="12" t="n"/>
      <c r="O575" s="12" t="s">
        <v>61</v>
      </c>
      <c r="P575" s="12" t="n"/>
      <c r="Q575" s="12" t="n"/>
    </row>
    <row customHeight="true" ht="20.25" outlineLevel="0" r="576">
      <c r="A576" s="23" t="n">
        <v>567</v>
      </c>
      <c r="B576" s="23" t="n">
        <v>418</v>
      </c>
      <c r="C576" s="12" t="s">
        <v>334</v>
      </c>
      <c r="D576" s="3" t="s">
        <v>1002</v>
      </c>
      <c r="E576" s="12" t="n">
        <v>1962</v>
      </c>
      <c r="F576" s="23" t="s">
        <v>941</v>
      </c>
      <c r="G576" s="23" t="n"/>
      <c r="H576" s="12" t="s">
        <v>43</v>
      </c>
      <c r="I576" s="12" t="n"/>
      <c r="J576" s="12" t="n"/>
      <c r="K576" s="12" t="s">
        <v>26</v>
      </c>
      <c r="L576" s="12" t="n"/>
      <c r="M576" s="12" t="n"/>
      <c r="N576" s="12" t="s">
        <v>61</v>
      </c>
      <c r="O576" s="12" t="n"/>
      <c r="P576" s="12" t="s">
        <v>27</v>
      </c>
      <c r="Q576" s="12" t="n"/>
    </row>
    <row customHeight="true" ht="20.25" outlineLevel="0" r="577">
      <c r="A577" s="23" t="n">
        <v>568</v>
      </c>
      <c r="B577" s="12" t="n">
        <v>419</v>
      </c>
      <c r="C577" s="12" t="s">
        <v>334</v>
      </c>
      <c r="D577" s="3" t="s">
        <v>1003</v>
      </c>
      <c r="E577" s="12" t="n">
        <v>1986</v>
      </c>
      <c r="F577" s="23" t="s">
        <v>859</v>
      </c>
      <c r="G577" s="23" t="n"/>
      <c r="H577" s="12" t="n"/>
      <c r="I577" s="12" t="s">
        <v>489</v>
      </c>
      <c r="J577" s="12" t="n"/>
      <c r="K577" s="12" t="n"/>
      <c r="L577" s="12" t="n"/>
      <c r="M577" s="12" t="s">
        <v>61</v>
      </c>
      <c r="N577" s="12" t="n"/>
      <c r="O577" s="12" t="s">
        <v>43</v>
      </c>
      <c r="P577" s="12" t="n"/>
      <c r="Q577" s="12" t="s">
        <v>26</v>
      </c>
    </row>
    <row customHeight="true" ht="20.25" outlineLevel="0" r="578">
      <c r="A578" s="23" t="n">
        <v>569</v>
      </c>
      <c r="B578" s="23" t="n">
        <v>420</v>
      </c>
      <c r="C578" s="12" t="s">
        <v>334</v>
      </c>
      <c r="D578" s="3" t="s">
        <v>1004</v>
      </c>
      <c r="E578" s="12" t="n">
        <v>1962</v>
      </c>
      <c r="F578" s="23" t="s">
        <v>522</v>
      </c>
      <c r="G578" s="23" t="s">
        <v>24</v>
      </c>
      <c r="H578" s="12" t="n"/>
      <c r="I578" s="12" t="n"/>
      <c r="J578" s="12" t="n"/>
      <c r="K578" s="12" t="s">
        <v>26</v>
      </c>
      <c r="L578" s="12" t="n"/>
      <c r="M578" s="12" t="n"/>
      <c r="N578" s="12" t="s">
        <v>61</v>
      </c>
      <c r="O578" s="12" t="n"/>
      <c r="P578" s="12" t="s">
        <v>27</v>
      </c>
      <c r="Q578" s="12" t="n"/>
    </row>
    <row customHeight="true" ht="20.25" outlineLevel="0" r="579">
      <c r="A579" s="23" t="n">
        <v>570</v>
      </c>
      <c r="B579" s="12" t="n">
        <v>421</v>
      </c>
      <c r="C579" s="12" t="s">
        <v>334</v>
      </c>
      <c r="D579" s="3" t="s">
        <v>1005</v>
      </c>
      <c r="E579" s="12" t="n">
        <v>1963</v>
      </c>
      <c r="F579" s="23" t="s">
        <v>51</v>
      </c>
      <c r="G579" s="23" t="n"/>
      <c r="H579" s="12" t="n"/>
      <c r="I579" s="12" t="s">
        <v>118</v>
      </c>
      <c r="J579" s="12" t="n"/>
      <c r="K579" s="12" t="s">
        <v>26</v>
      </c>
      <c r="L579" s="12" t="n"/>
      <c r="M579" s="12" t="s">
        <v>61</v>
      </c>
      <c r="N579" s="12" t="n"/>
      <c r="O579" s="12" t="n"/>
      <c r="P579" s="12" t="s">
        <v>27</v>
      </c>
      <c r="Q579" s="12" t="n"/>
    </row>
    <row customHeight="true" ht="20.25" outlineLevel="0" r="580">
      <c r="A580" s="23" t="n">
        <v>571</v>
      </c>
      <c r="B580" s="23" t="n">
        <v>422</v>
      </c>
      <c r="C580" s="12" t="s">
        <v>334</v>
      </c>
      <c r="D580" s="3" t="s">
        <v>1006</v>
      </c>
      <c r="E580" s="12" t="n">
        <v>1963</v>
      </c>
      <c r="F580" s="23" t="s">
        <v>859</v>
      </c>
      <c r="G580" s="23" t="n"/>
      <c r="H580" s="12" t="s">
        <v>143</v>
      </c>
      <c r="I580" s="12" t="n"/>
      <c r="J580" s="12" t="n"/>
      <c r="K580" s="12" t="s">
        <v>26</v>
      </c>
      <c r="L580" s="12" t="n"/>
      <c r="M580" s="12" t="s">
        <v>100</v>
      </c>
      <c r="N580" s="12" t="n"/>
      <c r="O580" s="12" t="s">
        <v>43</v>
      </c>
      <c r="P580" s="12" t="n"/>
      <c r="Q580" s="12" t="s">
        <v>27</v>
      </c>
    </row>
    <row customHeight="true" ht="20.25" outlineLevel="0" r="581">
      <c r="A581" s="23" t="n">
        <v>572</v>
      </c>
      <c r="B581" s="12" t="n">
        <v>423</v>
      </c>
      <c r="C581" s="12" t="s">
        <v>334</v>
      </c>
      <c r="D581" s="3" t="s">
        <v>1007</v>
      </c>
      <c r="E581" s="12" t="n">
        <v>1962</v>
      </c>
      <c r="F581" s="23" t="s">
        <v>941</v>
      </c>
      <c r="G581" s="23" t="s">
        <v>24</v>
      </c>
      <c r="H581" s="12" t="n"/>
      <c r="I581" s="12" t="n"/>
      <c r="J581" s="12" t="s">
        <v>26</v>
      </c>
      <c r="K581" s="12" t="n"/>
      <c r="L581" s="12" t="n"/>
      <c r="M581" s="12" t="n"/>
      <c r="N581" s="12" t="s">
        <v>61</v>
      </c>
      <c r="O581" s="12" t="n"/>
      <c r="P581" s="12" t="s">
        <v>27</v>
      </c>
      <c r="Q581" s="12" t="n"/>
    </row>
    <row customHeight="true" ht="20.25" outlineLevel="0" r="582">
      <c r="A582" s="23" t="n">
        <v>573</v>
      </c>
      <c r="B582" s="23" t="n">
        <v>424</v>
      </c>
      <c r="C582" s="12" t="s">
        <v>334</v>
      </c>
      <c r="D582" s="3" t="s">
        <v>1008</v>
      </c>
      <c r="E582" s="12" t="n">
        <v>1963</v>
      </c>
      <c r="F582" s="23" t="s">
        <v>859</v>
      </c>
      <c r="G582" s="23" t="n"/>
      <c r="H582" s="12" t="s">
        <v>43</v>
      </c>
      <c r="I582" s="12" t="n"/>
      <c r="J582" s="12" t="n"/>
      <c r="K582" s="12" t="s">
        <v>26</v>
      </c>
      <c r="L582" s="12" t="n"/>
      <c r="M582" s="12" t="n"/>
      <c r="N582" s="12" t="s">
        <v>61</v>
      </c>
      <c r="O582" s="12" t="n"/>
      <c r="P582" s="12" t="s">
        <v>27</v>
      </c>
      <c r="Q582" s="12" t="n"/>
    </row>
    <row customHeight="true" ht="20.25" outlineLevel="0" r="583">
      <c r="A583" s="23" t="n">
        <v>574</v>
      </c>
      <c r="B583" s="12" t="n">
        <v>425</v>
      </c>
      <c r="C583" s="12" t="s">
        <v>334</v>
      </c>
      <c r="D583" s="3" t="s">
        <v>1009</v>
      </c>
      <c r="E583" s="12" t="n">
        <v>1962</v>
      </c>
      <c r="F583" s="23" t="s">
        <v>859</v>
      </c>
      <c r="G583" s="23" t="n"/>
      <c r="H583" s="12" t="n"/>
      <c r="I583" s="12" t="s">
        <v>427</v>
      </c>
      <c r="J583" s="12" t="n"/>
      <c r="K583" s="12" t="n"/>
      <c r="L583" s="12" t="n"/>
      <c r="M583" s="12" t="s">
        <v>96</v>
      </c>
      <c r="N583" s="12" t="n"/>
      <c r="O583" s="12" t="s">
        <v>97</v>
      </c>
      <c r="P583" s="12" t="n"/>
      <c r="Q583" s="12" t="s">
        <v>43</v>
      </c>
    </row>
    <row customHeight="true" ht="20.25" outlineLevel="0" r="584">
      <c r="A584" s="23" t="n">
        <v>575</v>
      </c>
      <c r="B584" s="23" t="n">
        <v>426</v>
      </c>
      <c r="C584" s="12" t="s">
        <v>334</v>
      </c>
      <c r="D584" s="3" t="s">
        <v>1010</v>
      </c>
      <c r="E584" s="12" t="n">
        <v>1963</v>
      </c>
      <c r="F584" s="23" t="s">
        <v>559</v>
      </c>
      <c r="G584" s="23" t="n"/>
      <c r="H584" s="12" t="s">
        <v>43</v>
      </c>
      <c r="I584" s="12" t="n"/>
      <c r="J584" s="12" t="n"/>
      <c r="K584" s="12" t="s">
        <v>26</v>
      </c>
      <c r="L584" s="12" t="n"/>
      <c r="M584" s="12" t="n"/>
      <c r="N584" s="12" t="s">
        <v>61</v>
      </c>
      <c r="O584" s="12" t="n"/>
      <c r="P584" s="12" t="s">
        <v>27</v>
      </c>
      <c r="Q584" s="12" t="n"/>
    </row>
    <row customHeight="true" ht="20.25" outlineLevel="0" r="585">
      <c r="A585" s="23" t="n">
        <v>576</v>
      </c>
      <c r="B585" s="12" t="n">
        <v>427</v>
      </c>
      <c r="C585" s="12" t="s">
        <v>334</v>
      </c>
      <c r="D585" s="3" t="s">
        <v>1011</v>
      </c>
      <c r="E585" s="12" t="n">
        <v>1962</v>
      </c>
      <c r="F585" s="23" t="s">
        <v>1012</v>
      </c>
      <c r="G585" s="23" t="s">
        <v>24</v>
      </c>
      <c r="H585" s="12" t="n"/>
      <c r="I585" s="12" t="n"/>
      <c r="J585" s="12" t="s">
        <v>26</v>
      </c>
      <c r="K585" s="12" t="n"/>
      <c r="L585" s="12" t="n"/>
      <c r="M585" s="12" t="s">
        <v>61</v>
      </c>
      <c r="N585" s="12" t="n"/>
      <c r="O585" s="12" t="s">
        <v>27</v>
      </c>
      <c r="P585" s="12" t="n"/>
      <c r="Q585" s="12" t="n"/>
    </row>
    <row customHeight="true" ht="20.25" outlineLevel="0" r="586">
      <c r="A586" s="23" t="n">
        <v>577</v>
      </c>
      <c r="B586" s="23" t="n">
        <v>428</v>
      </c>
      <c r="C586" s="12" t="s">
        <v>334</v>
      </c>
      <c r="D586" s="3" t="s">
        <v>1013</v>
      </c>
      <c r="E586" s="12" t="n">
        <v>1962</v>
      </c>
      <c r="F586" s="23" t="s">
        <v>1014</v>
      </c>
      <c r="G586" s="23" t="n"/>
      <c r="H586" s="12" t="n"/>
      <c r="I586" s="12" t="s">
        <v>61</v>
      </c>
      <c r="J586" s="12" t="n"/>
      <c r="K586" s="12" t="n"/>
      <c r="L586" s="12" t="n"/>
      <c r="M586" s="12" t="s">
        <v>96</v>
      </c>
      <c r="N586" s="12" t="n"/>
      <c r="O586" s="12" t="s">
        <v>97</v>
      </c>
      <c r="P586" s="12" t="n"/>
      <c r="Q586" s="12" t="s">
        <v>43</v>
      </c>
    </row>
    <row customHeight="true" ht="20.25" outlineLevel="0" r="587">
      <c r="A587" s="23" t="n">
        <v>578</v>
      </c>
      <c r="B587" s="12" t="n">
        <v>429</v>
      </c>
      <c r="C587" s="12" t="s">
        <v>334</v>
      </c>
      <c r="D587" s="3" t="s">
        <v>1015</v>
      </c>
      <c r="E587" s="12" t="n">
        <v>1963</v>
      </c>
      <c r="F587" s="23" t="s">
        <v>806</v>
      </c>
      <c r="G587" s="23" t="n"/>
      <c r="H587" s="12" t="s">
        <v>43</v>
      </c>
      <c r="I587" s="12" t="n"/>
      <c r="J587" s="12" t="n"/>
      <c r="K587" s="12" t="s">
        <v>26</v>
      </c>
      <c r="L587" s="12" t="n"/>
      <c r="M587" s="12" t="n"/>
      <c r="N587" s="12" t="s">
        <v>61</v>
      </c>
      <c r="O587" s="12" t="n"/>
      <c r="P587" s="12" t="s">
        <v>27</v>
      </c>
      <c r="Q587" s="12" t="n"/>
    </row>
    <row customHeight="true" ht="20.25" outlineLevel="0" r="588">
      <c r="A588" s="23" t="n">
        <v>579</v>
      </c>
      <c r="B588" s="23" t="n">
        <v>430</v>
      </c>
      <c r="C588" s="12" t="s">
        <v>334</v>
      </c>
      <c r="D588" s="3" t="s">
        <v>1016</v>
      </c>
      <c r="E588" s="12" t="n">
        <v>1961</v>
      </c>
      <c r="F588" s="23" t="s">
        <v>371</v>
      </c>
      <c r="G588" s="23" t="s">
        <v>24</v>
      </c>
      <c r="H588" s="12" t="n"/>
      <c r="I588" s="12" t="n"/>
      <c r="J588" s="12" t="s">
        <v>26</v>
      </c>
      <c r="K588" s="12" t="n"/>
      <c r="L588" s="12" t="n"/>
      <c r="M588" s="12" t="n"/>
      <c r="N588" s="12" t="s">
        <v>61</v>
      </c>
      <c r="O588" s="12" t="n"/>
      <c r="P588" s="12" t="s">
        <v>27</v>
      </c>
      <c r="Q588" s="12" t="n"/>
    </row>
    <row customHeight="true" ht="20.25" outlineLevel="0" r="589">
      <c r="A589" s="23" t="n">
        <v>580</v>
      </c>
      <c r="B589" s="12" t="n">
        <v>431</v>
      </c>
      <c r="C589" s="12" t="s">
        <v>334</v>
      </c>
      <c r="D589" s="3" t="s">
        <v>1017</v>
      </c>
      <c r="E589" s="12" t="n">
        <v>1962</v>
      </c>
      <c r="F589" s="23" t="s">
        <v>1018</v>
      </c>
      <c r="G589" s="23" t="n"/>
      <c r="H589" s="12" t="n"/>
      <c r="I589" s="12" t="s">
        <v>143</v>
      </c>
      <c r="J589" s="12" t="n"/>
      <c r="K589" s="12" t="s">
        <v>96</v>
      </c>
      <c r="L589" s="12" t="n"/>
      <c r="M589" s="12" t="s">
        <v>166</v>
      </c>
      <c r="N589" s="12" t="n"/>
      <c r="O589" s="12" t="s">
        <v>97</v>
      </c>
      <c r="P589" s="12" t="n"/>
      <c r="Q589" s="12" t="s">
        <v>43</v>
      </c>
    </row>
    <row customHeight="true" ht="20.25" outlineLevel="0" r="590">
      <c r="A590" s="23" t="n">
        <v>581</v>
      </c>
      <c r="B590" s="23" t="n">
        <v>432</v>
      </c>
      <c r="C590" s="12" t="s">
        <v>334</v>
      </c>
      <c r="D590" s="3" t="s">
        <v>1019</v>
      </c>
      <c r="E590" s="12" t="n">
        <v>1962</v>
      </c>
      <c r="F590" s="23" t="s">
        <v>1020</v>
      </c>
      <c r="G590" s="23" t="n"/>
      <c r="H590" s="12" t="n"/>
      <c r="I590" s="12" t="s">
        <v>61</v>
      </c>
      <c r="J590" s="12" t="n"/>
      <c r="K590" s="12" t="n"/>
      <c r="L590" s="12" t="n"/>
      <c r="M590" s="12" t="s">
        <v>96</v>
      </c>
      <c r="N590" s="12" t="n"/>
      <c r="O590" s="12" t="s">
        <v>97</v>
      </c>
      <c r="P590" s="12" t="n"/>
      <c r="Q590" s="12" t="s">
        <v>43</v>
      </c>
    </row>
    <row customHeight="true" ht="20.25" outlineLevel="0" r="591">
      <c r="A591" s="23" t="n">
        <v>582</v>
      </c>
      <c r="B591" s="12" t="n">
        <v>433</v>
      </c>
      <c r="C591" s="12" t="s">
        <v>334</v>
      </c>
      <c r="D591" s="3" t="s">
        <v>1021</v>
      </c>
      <c r="E591" s="12" t="n">
        <v>1965</v>
      </c>
      <c r="F591" s="23" t="s">
        <v>440</v>
      </c>
      <c r="G591" s="23" t="s">
        <v>24</v>
      </c>
      <c r="H591" s="12" t="n"/>
      <c r="I591" s="12" t="n"/>
      <c r="J591" s="12" t="s">
        <v>26</v>
      </c>
      <c r="K591" s="12" t="n"/>
      <c r="L591" s="12" t="n"/>
      <c r="M591" s="12" t="n"/>
      <c r="N591" s="12" t="s">
        <v>61</v>
      </c>
      <c r="O591" s="12" t="n"/>
      <c r="P591" s="12" t="s">
        <v>27</v>
      </c>
      <c r="Q591" s="12" t="n"/>
    </row>
    <row customHeight="true" ht="20.25" outlineLevel="0" r="592">
      <c r="A592" s="23" t="n">
        <v>583</v>
      </c>
      <c r="B592" s="23" t="n">
        <v>434</v>
      </c>
      <c r="C592" s="12" t="s">
        <v>334</v>
      </c>
      <c r="D592" s="3" t="s">
        <v>1022</v>
      </c>
      <c r="E592" s="12" t="n">
        <v>1962</v>
      </c>
      <c r="F592" s="23" t="s">
        <v>864</v>
      </c>
      <c r="G592" s="23" t="s">
        <v>24</v>
      </c>
      <c r="H592" s="12" t="n"/>
      <c r="I592" s="12" t="n"/>
      <c r="J592" s="12" t="s">
        <v>26</v>
      </c>
      <c r="K592" s="12" t="n"/>
      <c r="L592" s="12" t="n"/>
      <c r="M592" s="12" t="n"/>
      <c r="N592" s="12" t="s">
        <v>61</v>
      </c>
      <c r="O592" s="12" t="n"/>
      <c r="P592" s="12" t="s">
        <v>27</v>
      </c>
      <c r="Q592" s="12" t="n"/>
    </row>
    <row customHeight="true" ht="20.25" outlineLevel="0" r="593">
      <c r="A593" s="23" t="n">
        <v>584</v>
      </c>
      <c r="B593" s="12" t="n">
        <v>435</v>
      </c>
      <c r="C593" s="12" t="s">
        <v>334</v>
      </c>
      <c r="D593" s="3" t="s">
        <v>1023</v>
      </c>
      <c r="E593" s="12" t="n">
        <v>1962</v>
      </c>
      <c r="F593" s="23" t="s">
        <v>1024</v>
      </c>
      <c r="G593" s="23" t="s">
        <v>24</v>
      </c>
      <c r="H593" s="12" t="n"/>
      <c r="I593" s="12" t="n"/>
      <c r="J593" s="12" t="s">
        <v>26</v>
      </c>
      <c r="K593" s="12" t="n"/>
      <c r="L593" s="12" t="n"/>
      <c r="M593" s="12" t="n"/>
      <c r="N593" s="12" t="s">
        <v>61</v>
      </c>
      <c r="O593" s="12" t="n"/>
      <c r="P593" s="12" t="s">
        <v>27</v>
      </c>
      <c r="Q593" s="12" t="n"/>
      <c r="S593" s="0" t="n"/>
      <c r="T593" s="0" t="n"/>
      <c r="U593" s="0" t="n"/>
    </row>
    <row customFormat="true" customHeight="true" ht="20.25" outlineLevel="0" r="594" s="32">
      <c r="A594" s="23" t="n">
        <v>585</v>
      </c>
      <c r="B594" s="23" t="n">
        <v>436</v>
      </c>
      <c r="C594" s="12" t="s">
        <v>334</v>
      </c>
      <c r="D594" s="3" t="s">
        <v>1025</v>
      </c>
      <c r="E594" s="12" t="n">
        <v>1963</v>
      </c>
      <c r="F594" s="23" t="s">
        <v>859</v>
      </c>
      <c r="G594" s="23" t="n"/>
      <c r="H594" s="12" t="s">
        <v>43</v>
      </c>
      <c r="I594" s="12" t="n"/>
      <c r="J594" s="12" t="n"/>
      <c r="K594" s="12" t="s">
        <v>26</v>
      </c>
      <c r="L594" s="12" t="n"/>
      <c r="M594" s="12" t="n"/>
      <c r="N594" s="12" t="s">
        <v>61</v>
      </c>
      <c r="O594" s="12" t="n"/>
      <c r="P594" s="12" t="s">
        <v>27</v>
      </c>
      <c r="Q594" s="12" t="n"/>
      <c r="R594" s="4" t="n"/>
      <c r="S594" s="0" t="n"/>
      <c r="T594" s="0" t="n"/>
      <c r="U594" s="0" t="n"/>
    </row>
    <row customHeight="true" ht="20.25" outlineLevel="0" r="595">
      <c r="A595" s="23" t="n">
        <v>586</v>
      </c>
      <c r="B595" s="12" t="n">
        <v>437</v>
      </c>
      <c r="C595" s="12" t="s">
        <v>334</v>
      </c>
      <c r="D595" s="3" t="s">
        <v>1026</v>
      </c>
      <c r="E595" s="12" t="n">
        <v>1963</v>
      </c>
      <c r="F595" s="23" t="s">
        <v>556</v>
      </c>
      <c r="G595" s="23" t="s">
        <v>24</v>
      </c>
      <c r="H595" s="12" t="n"/>
      <c r="I595" s="12" t="n"/>
      <c r="J595" s="12" t="s">
        <v>26</v>
      </c>
      <c r="K595" s="12" t="n"/>
      <c r="L595" s="12" t="n"/>
      <c r="M595" s="12" t="n"/>
      <c r="N595" s="12" t="s">
        <v>61</v>
      </c>
      <c r="O595" s="12" t="n"/>
      <c r="P595" s="12" t="s">
        <v>27</v>
      </c>
      <c r="Q595" s="12" t="n"/>
    </row>
    <row customHeight="true" ht="20.25" outlineLevel="0" r="596">
      <c r="A596" s="23" t="n">
        <v>587</v>
      </c>
      <c r="B596" s="23" t="n">
        <v>438</v>
      </c>
      <c r="C596" s="12" t="s">
        <v>334</v>
      </c>
      <c r="D596" s="3" t="s">
        <v>1027</v>
      </c>
      <c r="E596" s="12" t="n">
        <v>1962</v>
      </c>
      <c r="F596" s="23" t="s">
        <v>440</v>
      </c>
      <c r="G596" s="23" t="s">
        <v>24</v>
      </c>
      <c r="H596" s="12" t="n"/>
      <c r="I596" s="12" t="n"/>
      <c r="J596" s="12" t="s">
        <v>26</v>
      </c>
      <c r="K596" s="12" t="n"/>
      <c r="L596" s="12" t="n"/>
      <c r="M596" s="12" t="n"/>
      <c r="N596" s="12" t="s">
        <v>61</v>
      </c>
      <c r="O596" s="12" t="n"/>
      <c r="P596" s="12" t="s">
        <v>27</v>
      </c>
      <c r="Q596" s="12" t="n"/>
    </row>
    <row customHeight="true" ht="20.25" outlineLevel="0" r="597">
      <c r="A597" s="23" t="n">
        <v>588</v>
      </c>
      <c r="B597" s="12" t="n">
        <v>439</v>
      </c>
      <c r="C597" s="12" t="s">
        <v>334</v>
      </c>
      <c r="D597" s="3" t="s">
        <v>1028</v>
      </c>
      <c r="E597" s="12" t="n">
        <v>1962</v>
      </c>
      <c r="F597" s="23" t="s">
        <v>440</v>
      </c>
      <c r="G597" s="23" t="s">
        <v>24</v>
      </c>
      <c r="H597" s="12" t="n"/>
      <c r="I597" s="12" t="n"/>
      <c r="J597" s="12" t="s">
        <v>26</v>
      </c>
      <c r="K597" s="12" t="n"/>
      <c r="L597" s="12" t="n"/>
      <c r="M597" s="12" t="n"/>
      <c r="N597" s="12" t="s">
        <v>61</v>
      </c>
      <c r="O597" s="12" t="n"/>
      <c r="P597" s="12" t="s">
        <v>27</v>
      </c>
      <c r="Q597" s="12" t="n"/>
    </row>
    <row customHeight="true" ht="20.25" outlineLevel="0" r="598">
      <c r="A598" s="23" t="n">
        <v>589</v>
      </c>
      <c r="B598" s="23" t="n">
        <v>440</v>
      </c>
      <c r="C598" s="12" t="s">
        <v>334</v>
      </c>
      <c r="D598" s="3" t="s">
        <v>1029</v>
      </c>
      <c r="E598" s="12" t="n">
        <v>1962</v>
      </c>
      <c r="F598" s="23" t="s">
        <v>1030</v>
      </c>
      <c r="G598" s="23" t="s">
        <v>24</v>
      </c>
      <c r="H598" s="12" t="n"/>
      <c r="I598" s="12" t="n"/>
      <c r="J598" s="12" t="s">
        <v>26</v>
      </c>
      <c r="K598" s="12" t="n"/>
      <c r="L598" s="12" t="n"/>
      <c r="M598" s="12" t="n"/>
      <c r="N598" s="12" t="s">
        <v>61</v>
      </c>
      <c r="O598" s="12" t="n"/>
      <c r="P598" s="12" t="s">
        <v>27</v>
      </c>
      <c r="Q598" s="12" t="n"/>
    </row>
    <row customHeight="true" ht="20.25" outlineLevel="0" r="599">
      <c r="A599" s="23" t="n">
        <v>590</v>
      </c>
      <c r="B599" s="12" t="n">
        <v>441</v>
      </c>
      <c r="C599" s="12" t="s">
        <v>334</v>
      </c>
      <c r="D599" s="3" t="s">
        <v>1031</v>
      </c>
      <c r="E599" s="12" t="n">
        <v>1962</v>
      </c>
      <c r="F599" s="23" t="s">
        <v>1032</v>
      </c>
      <c r="G599" s="23" t="s">
        <v>24</v>
      </c>
      <c r="H599" s="12" t="n"/>
      <c r="I599" s="12" t="n"/>
      <c r="J599" s="12" t="s">
        <v>26</v>
      </c>
      <c r="K599" s="12" t="n"/>
      <c r="L599" s="12" t="n"/>
      <c r="M599" s="12" t="n"/>
      <c r="N599" s="12" t="s">
        <v>61</v>
      </c>
      <c r="O599" s="12" t="n"/>
      <c r="P599" s="12" t="s">
        <v>27</v>
      </c>
      <c r="Q599" s="12" t="n"/>
    </row>
    <row customHeight="true" ht="20.25" outlineLevel="0" r="600">
      <c r="A600" s="23" t="n">
        <v>591</v>
      </c>
      <c r="B600" s="23" t="n">
        <v>442</v>
      </c>
      <c r="C600" s="12" t="s">
        <v>334</v>
      </c>
      <c r="D600" s="3" t="s">
        <v>1033</v>
      </c>
      <c r="E600" s="12" t="n">
        <v>1962</v>
      </c>
      <c r="F600" s="23" t="s">
        <v>973</v>
      </c>
      <c r="G600" s="23" t="n"/>
      <c r="H600" s="12" t="n"/>
      <c r="I600" s="12" t="s">
        <v>61</v>
      </c>
      <c r="J600" s="12" t="n"/>
      <c r="K600" s="12" t="s">
        <v>26</v>
      </c>
      <c r="L600" s="12" t="n"/>
      <c r="M600" s="12" t="n"/>
      <c r="N600" s="12" t="n"/>
      <c r="O600" s="12" t="s">
        <v>43</v>
      </c>
      <c r="P600" s="12" t="n"/>
      <c r="Q600" s="12" t="s">
        <v>27</v>
      </c>
    </row>
    <row customHeight="true" ht="20.25" outlineLevel="0" r="601">
      <c r="A601" s="23" t="n">
        <v>592</v>
      </c>
      <c r="B601" s="12" t="n">
        <v>443</v>
      </c>
      <c r="C601" s="12" t="s">
        <v>334</v>
      </c>
      <c r="D601" s="3" t="s">
        <v>1034</v>
      </c>
      <c r="E601" s="12" t="n">
        <v>1962</v>
      </c>
      <c r="F601" s="23" t="s">
        <v>859</v>
      </c>
      <c r="G601" s="23" t="s">
        <v>24</v>
      </c>
      <c r="H601" s="12" t="n"/>
      <c r="I601" s="12" t="n"/>
      <c r="J601" s="12" t="s">
        <v>26</v>
      </c>
      <c r="K601" s="12" t="n"/>
      <c r="L601" s="12" t="n"/>
      <c r="M601" s="12" t="n"/>
      <c r="N601" s="12" t="s">
        <v>61</v>
      </c>
      <c r="O601" s="12" t="n"/>
      <c r="P601" s="12" t="s">
        <v>27</v>
      </c>
      <c r="Q601" s="12" t="n"/>
    </row>
    <row customHeight="true" ht="20.25" outlineLevel="0" r="602">
      <c r="A602" s="23" t="n">
        <v>593</v>
      </c>
      <c r="B602" s="23" t="n">
        <v>444</v>
      </c>
      <c r="C602" s="12" t="s">
        <v>334</v>
      </c>
      <c r="D602" s="3" t="s">
        <v>1035</v>
      </c>
      <c r="E602" s="12" t="n">
        <v>1963</v>
      </c>
      <c r="F602" s="23" t="s">
        <v>1012</v>
      </c>
      <c r="G602" s="23" t="n"/>
      <c r="H602" s="12" t="s">
        <v>43</v>
      </c>
      <c r="I602" s="12" t="n"/>
      <c r="J602" s="12" t="n"/>
      <c r="K602" s="12" t="s">
        <v>26</v>
      </c>
      <c r="L602" s="12" t="n"/>
      <c r="M602" s="12" t="n"/>
      <c r="N602" s="12" t="s">
        <v>61</v>
      </c>
      <c r="O602" s="12" t="n"/>
      <c r="P602" s="12" t="s">
        <v>27</v>
      </c>
      <c r="Q602" s="12" t="n"/>
    </row>
    <row customHeight="true" ht="20.25" outlineLevel="0" r="603">
      <c r="A603" s="23" t="n">
        <v>594</v>
      </c>
      <c r="B603" s="12" t="n">
        <v>445</v>
      </c>
      <c r="C603" s="12" t="s">
        <v>334</v>
      </c>
      <c r="D603" s="3" t="s">
        <v>1036</v>
      </c>
      <c r="E603" s="12" t="n">
        <v>1965</v>
      </c>
      <c r="F603" s="23" t="s">
        <v>51</v>
      </c>
      <c r="G603" s="23" t="n"/>
      <c r="H603" s="23" t="s">
        <v>146</v>
      </c>
      <c r="I603" s="12" t="s">
        <v>1037</v>
      </c>
      <c r="J603" s="12" t="n"/>
      <c r="K603" s="12" t="n"/>
      <c r="L603" s="12" t="s">
        <v>43</v>
      </c>
      <c r="M603" s="12" t="n"/>
      <c r="N603" s="12" t="s">
        <v>61</v>
      </c>
      <c r="O603" s="12" t="n"/>
      <c r="P603" s="12" t="n"/>
      <c r="Q603" s="12" t="s">
        <v>27</v>
      </c>
    </row>
    <row customHeight="true" ht="20.25" outlineLevel="0" r="604">
      <c r="A604" s="23" t="n">
        <v>595</v>
      </c>
      <c r="B604" s="23" t="n">
        <v>446</v>
      </c>
      <c r="C604" s="12" t="s">
        <v>334</v>
      </c>
      <c r="D604" s="3" t="s">
        <v>1038</v>
      </c>
      <c r="E604" s="12" t="n">
        <v>1963</v>
      </c>
      <c r="F604" s="23" t="s">
        <v>514</v>
      </c>
      <c r="G604" s="23" t="n"/>
      <c r="H604" s="12" t="s">
        <v>43</v>
      </c>
      <c r="I604" s="12" t="n"/>
      <c r="J604" s="12" t="n"/>
      <c r="K604" s="12" t="s">
        <v>26</v>
      </c>
      <c r="L604" s="12" t="n"/>
      <c r="M604" s="12" t="n"/>
      <c r="N604" s="12" t="s">
        <v>61</v>
      </c>
      <c r="O604" s="12" t="n"/>
      <c r="P604" s="12" t="s">
        <v>27</v>
      </c>
      <c r="Q604" s="12" t="n"/>
    </row>
    <row customHeight="true" ht="20.25" outlineLevel="0" r="605">
      <c r="A605" s="23" t="n">
        <v>596</v>
      </c>
      <c r="B605" s="12" t="n">
        <v>447</v>
      </c>
      <c r="C605" s="12" t="s">
        <v>334</v>
      </c>
      <c r="D605" s="3" t="s">
        <v>1039</v>
      </c>
      <c r="E605" s="12" t="n">
        <v>1964</v>
      </c>
      <c r="F605" s="23" t="s">
        <v>440</v>
      </c>
      <c r="G605" s="23" t="s">
        <v>24</v>
      </c>
      <c r="H605" s="12" t="n"/>
      <c r="I605" s="12" t="n"/>
      <c r="J605" s="12" t="s">
        <v>26</v>
      </c>
      <c r="K605" s="12" t="n"/>
      <c r="L605" s="12" t="n"/>
      <c r="M605" s="12" t="n"/>
      <c r="N605" s="12" t="s">
        <v>61</v>
      </c>
      <c r="O605" s="12" t="n"/>
      <c r="P605" s="12" t="s">
        <v>27</v>
      </c>
      <c r="Q605" s="12" t="n"/>
    </row>
    <row customHeight="true" ht="20.25" outlineLevel="0" r="606">
      <c r="A606" s="23" t="n">
        <v>597</v>
      </c>
      <c r="B606" s="23" t="n">
        <v>448</v>
      </c>
      <c r="C606" s="12" t="s">
        <v>334</v>
      </c>
      <c r="D606" s="3" t="s">
        <v>1040</v>
      </c>
      <c r="E606" s="12" t="n">
        <v>1965</v>
      </c>
      <c r="F606" s="23" t="s">
        <v>51</v>
      </c>
      <c r="G606" s="23" t="n"/>
      <c r="H606" s="12" t="n"/>
      <c r="I606" s="12" t="n"/>
      <c r="J606" s="12" t="s">
        <v>24</v>
      </c>
      <c r="K606" s="12" t="n"/>
      <c r="L606" s="12" t="s">
        <v>26</v>
      </c>
      <c r="M606" s="12" t="n"/>
      <c r="N606" s="12" t="n"/>
      <c r="O606" s="12" t="s">
        <v>61</v>
      </c>
      <c r="P606" s="12" t="n"/>
      <c r="Q606" s="12" t="s">
        <v>27</v>
      </c>
    </row>
    <row customHeight="true" ht="20.25" outlineLevel="0" r="607">
      <c r="A607" s="23" t="n">
        <v>598</v>
      </c>
      <c r="B607" s="12" t="n">
        <v>449</v>
      </c>
      <c r="C607" s="12" t="s">
        <v>334</v>
      </c>
      <c r="D607" s="3" t="s">
        <v>1041</v>
      </c>
      <c r="E607" s="12" t="n">
        <v>1964</v>
      </c>
      <c r="F607" s="23" t="s">
        <v>1042</v>
      </c>
      <c r="G607" s="23" t="n"/>
      <c r="H607" s="12" t="s">
        <v>662</v>
      </c>
      <c r="I607" s="12" t="n"/>
      <c r="J607" s="12" t="n"/>
      <c r="K607" s="12" t="n"/>
      <c r="L607" s="12" t="s">
        <v>61</v>
      </c>
      <c r="M607" s="12" t="n"/>
      <c r="N607" s="12" t="s">
        <v>43</v>
      </c>
      <c r="O607" s="12" t="n"/>
      <c r="P607" s="12" t="s">
        <v>96</v>
      </c>
      <c r="Q607" s="12" t="n"/>
    </row>
    <row customHeight="true" ht="20.25" outlineLevel="0" r="608">
      <c r="A608" s="23" t="n">
        <v>599</v>
      </c>
      <c r="B608" s="23" t="n">
        <v>450</v>
      </c>
      <c r="C608" s="12" t="s">
        <v>334</v>
      </c>
      <c r="D608" s="3" t="s">
        <v>1043</v>
      </c>
      <c r="E608" s="12" t="n">
        <v>1967</v>
      </c>
      <c r="F608" s="23" t="s">
        <v>859</v>
      </c>
      <c r="G608" s="23" t="s">
        <v>24</v>
      </c>
      <c r="H608" s="12" t="n"/>
      <c r="I608" s="12" t="n"/>
      <c r="J608" s="12" t="n"/>
      <c r="K608" s="12" t="s">
        <v>26</v>
      </c>
      <c r="L608" s="12" t="n"/>
      <c r="M608" s="12" t="s">
        <v>27</v>
      </c>
      <c r="N608" s="12" t="n"/>
      <c r="O608" s="12" t="s">
        <v>61</v>
      </c>
      <c r="P608" s="12" t="n"/>
      <c r="Q608" s="12" t="n"/>
    </row>
    <row customHeight="true" ht="20.25" outlineLevel="0" r="609">
      <c r="A609" s="23" t="n">
        <v>600</v>
      </c>
      <c r="B609" s="12" t="n">
        <v>451</v>
      </c>
      <c r="C609" s="12" t="s">
        <v>334</v>
      </c>
      <c r="D609" s="3" t="s">
        <v>1044</v>
      </c>
      <c r="E609" s="12" t="n">
        <v>1962</v>
      </c>
      <c r="F609" s="23" t="s">
        <v>365</v>
      </c>
      <c r="G609" s="23" t="n"/>
      <c r="H609" s="12" t="n"/>
      <c r="I609" s="12" t="s">
        <v>61</v>
      </c>
      <c r="J609" s="12" t="n"/>
      <c r="K609" s="12" t="s">
        <v>26</v>
      </c>
      <c r="L609" s="12" t="n"/>
      <c r="M609" s="12" t="n"/>
      <c r="N609" s="12" t="n"/>
      <c r="O609" s="12" t="s">
        <v>43</v>
      </c>
      <c r="P609" s="12" t="n"/>
      <c r="Q609" s="12" t="s">
        <v>27</v>
      </c>
    </row>
    <row customHeight="true" ht="20.25" outlineLevel="0" r="610">
      <c r="A610" s="23" t="n">
        <v>601</v>
      </c>
      <c r="B610" s="23" t="n">
        <v>452</v>
      </c>
      <c r="C610" s="12" t="s">
        <v>334</v>
      </c>
      <c r="D610" s="3" t="s">
        <v>1045</v>
      </c>
      <c r="E610" s="12" t="n">
        <v>1964</v>
      </c>
      <c r="F610" s="23" t="s">
        <v>941</v>
      </c>
      <c r="G610" s="23" t="n"/>
      <c r="H610" s="12" t="n"/>
      <c r="I610" s="12" t="s">
        <v>61</v>
      </c>
      <c r="J610" s="12" t="n"/>
      <c r="K610" s="12" t="n"/>
      <c r="L610" s="12" t="n"/>
      <c r="M610" s="12" t="s">
        <v>96</v>
      </c>
      <c r="N610" s="12" t="n"/>
      <c r="O610" s="12" t="s">
        <v>97</v>
      </c>
      <c r="P610" s="12" t="n"/>
      <c r="Q610" s="12" t="s">
        <v>43</v>
      </c>
    </row>
    <row customHeight="true" ht="20.25" outlineLevel="0" r="611">
      <c r="A611" s="23" t="n">
        <v>602</v>
      </c>
      <c r="B611" s="12" t="n">
        <v>453</v>
      </c>
      <c r="C611" s="12" t="s">
        <v>334</v>
      </c>
      <c r="D611" s="3" t="s">
        <v>1046</v>
      </c>
      <c r="E611" s="12" t="n">
        <v>1965</v>
      </c>
      <c r="F611" s="23" t="s">
        <v>815</v>
      </c>
      <c r="G611" s="23" t="n"/>
      <c r="H611" s="12" t="s">
        <v>24</v>
      </c>
      <c r="I611" s="12" t="n"/>
      <c r="J611" s="12" t="n"/>
      <c r="K611" s="12" t="s">
        <v>26</v>
      </c>
      <c r="L611" s="12" t="n"/>
      <c r="M611" s="12" t="n"/>
      <c r="N611" s="12" t="s">
        <v>61</v>
      </c>
      <c r="O611" s="12" t="n"/>
      <c r="P611" s="12" t="s">
        <v>27</v>
      </c>
      <c r="Q611" s="12" t="n"/>
    </row>
    <row customHeight="true" ht="35.25" outlineLevel="0" r="612">
      <c r="A612" s="23" t="n">
        <v>603</v>
      </c>
      <c r="B612" s="23" t="n">
        <v>454</v>
      </c>
      <c r="C612" s="12" t="s">
        <v>334</v>
      </c>
      <c r="D612" s="3" t="s">
        <v>1047</v>
      </c>
      <c r="E612" s="12" t="n">
        <v>1964</v>
      </c>
      <c r="F612" s="23" t="s">
        <v>729</v>
      </c>
      <c r="G612" s="23" t="s">
        <v>24</v>
      </c>
      <c r="H612" s="12" t="n"/>
      <c r="I612" s="12" t="n"/>
      <c r="J612" s="12" t="s">
        <v>26</v>
      </c>
      <c r="K612" s="12" t="n"/>
      <c r="L612" s="12" t="n"/>
      <c r="M612" s="12" t="n"/>
      <c r="N612" s="12" t="s">
        <v>61</v>
      </c>
      <c r="O612" s="12" t="n"/>
      <c r="P612" s="12" t="s">
        <v>27</v>
      </c>
      <c r="Q612" s="12" t="n"/>
    </row>
    <row customHeight="true" ht="20.25" outlineLevel="0" r="613">
      <c r="A613" s="23" t="n">
        <v>604</v>
      </c>
      <c r="B613" s="12" t="n">
        <v>455</v>
      </c>
      <c r="C613" s="12" t="s">
        <v>334</v>
      </c>
      <c r="D613" s="3" t="s">
        <v>1048</v>
      </c>
      <c r="E613" s="12" t="n">
        <v>1964</v>
      </c>
      <c r="F613" s="23" t="s">
        <v>1049</v>
      </c>
      <c r="G613" s="23" t="s">
        <v>24</v>
      </c>
      <c r="H613" s="12" t="n"/>
      <c r="I613" s="12" t="n"/>
      <c r="J613" s="12" t="s">
        <v>26</v>
      </c>
      <c r="K613" s="12" t="n"/>
      <c r="L613" s="12" t="n"/>
      <c r="M613" s="12" t="n"/>
      <c r="N613" s="12" t="s">
        <v>61</v>
      </c>
      <c r="O613" s="12" t="n"/>
      <c r="P613" s="12" t="s">
        <v>27</v>
      </c>
      <c r="Q613" s="12" t="n"/>
    </row>
    <row customHeight="true" ht="20.25" outlineLevel="0" r="614">
      <c r="A614" s="23" t="n">
        <v>605</v>
      </c>
      <c r="B614" s="23" t="n">
        <v>456</v>
      </c>
      <c r="C614" s="12" t="s">
        <v>334</v>
      </c>
      <c r="D614" s="3" t="s">
        <v>1050</v>
      </c>
      <c r="E614" s="12" t="n">
        <v>1995</v>
      </c>
      <c r="F614" s="23" t="s">
        <v>45</v>
      </c>
      <c r="G614" s="23" t="n"/>
      <c r="H614" s="12" t="n"/>
      <c r="I614" s="12" t="s">
        <v>118</v>
      </c>
      <c r="J614" s="12" t="n"/>
      <c r="K614" s="12" t="s">
        <v>391</v>
      </c>
      <c r="L614" s="12" t="n"/>
      <c r="M614" s="12" t="s">
        <v>61</v>
      </c>
      <c r="N614" s="12" t="n"/>
      <c r="O614" s="12" t="n"/>
      <c r="P614" s="12" t="s">
        <v>26</v>
      </c>
      <c r="Q614" s="12" t="n"/>
    </row>
    <row customHeight="true" ht="20.25" outlineLevel="0" r="615">
      <c r="A615" s="23" t="n">
        <v>606</v>
      </c>
      <c r="B615" s="12" t="n">
        <v>457</v>
      </c>
      <c r="C615" s="12" t="s">
        <v>334</v>
      </c>
      <c r="D615" s="3" t="s">
        <v>1051</v>
      </c>
      <c r="E615" s="12" t="n">
        <v>1995</v>
      </c>
      <c r="F615" s="23" t="s">
        <v>45</v>
      </c>
      <c r="G615" s="23" t="n"/>
      <c r="H615" s="12" t="n"/>
      <c r="I615" s="12" t="s">
        <v>118</v>
      </c>
      <c r="J615" s="12" t="n"/>
      <c r="K615" s="12" t="s">
        <v>391</v>
      </c>
      <c r="L615" s="12" t="n"/>
      <c r="M615" s="12" t="s">
        <v>61</v>
      </c>
      <c r="N615" s="12" t="n"/>
      <c r="O615" s="12" t="n"/>
      <c r="P615" s="12" t="s">
        <v>26</v>
      </c>
      <c r="Q615" s="12" t="n"/>
    </row>
    <row customHeight="true" ht="20.25" outlineLevel="0" r="616">
      <c r="A616" s="23" t="n">
        <v>607</v>
      </c>
      <c r="B616" s="23" t="n">
        <v>458</v>
      </c>
      <c r="C616" s="12" t="s">
        <v>334</v>
      </c>
      <c r="D616" s="3" t="s">
        <v>1052</v>
      </c>
      <c r="E616" s="12" t="n">
        <v>1995</v>
      </c>
      <c r="F616" s="23" t="s">
        <v>45</v>
      </c>
      <c r="G616" s="23" t="n"/>
      <c r="H616" s="12" t="n"/>
      <c r="I616" s="12" t="s">
        <v>118</v>
      </c>
      <c r="J616" s="12" t="n"/>
      <c r="K616" s="12" t="s">
        <v>391</v>
      </c>
      <c r="L616" s="12" t="n"/>
      <c r="M616" s="12" t="s">
        <v>61</v>
      </c>
      <c r="N616" s="12" t="n"/>
      <c r="O616" s="12" t="n"/>
      <c r="P616" s="12" t="s">
        <v>26</v>
      </c>
      <c r="Q616" s="12" t="n"/>
    </row>
    <row customHeight="true" ht="20.25" outlineLevel="0" r="617">
      <c r="A617" s="23" t="n">
        <v>608</v>
      </c>
      <c r="B617" s="12" t="n">
        <v>459</v>
      </c>
      <c r="C617" s="12" t="s">
        <v>334</v>
      </c>
      <c r="D617" s="3" t="s">
        <v>1053</v>
      </c>
      <c r="E617" s="12" t="n">
        <v>1988</v>
      </c>
      <c r="F617" s="23" t="s">
        <v>1030</v>
      </c>
      <c r="G617" s="23" t="n"/>
      <c r="H617" s="12" t="n"/>
      <c r="I617" s="12" t="n"/>
      <c r="J617" s="12" t="s">
        <v>391</v>
      </c>
      <c r="K617" s="12" t="n"/>
      <c r="L617" s="12" t="s">
        <v>61</v>
      </c>
      <c r="M617" s="12" t="n"/>
      <c r="N617" s="12" t="s">
        <v>26</v>
      </c>
      <c r="O617" s="12" t="n"/>
      <c r="P617" s="12" t="s">
        <v>43</v>
      </c>
      <c r="Q617" s="12" t="n"/>
    </row>
    <row customHeight="true" ht="20.25" outlineLevel="0" r="618">
      <c r="A618" s="23" t="n">
        <v>609</v>
      </c>
      <c r="B618" s="23" t="n">
        <v>460</v>
      </c>
      <c r="C618" s="12" t="s">
        <v>334</v>
      </c>
      <c r="D618" s="3" t="s">
        <v>1054</v>
      </c>
      <c r="E618" s="12" t="n">
        <v>1990</v>
      </c>
      <c r="F618" s="23" t="s">
        <v>205</v>
      </c>
      <c r="G618" s="23" t="n"/>
      <c r="H618" s="12" t="n"/>
      <c r="I618" s="12" t="n"/>
      <c r="J618" s="12" t="s">
        <v>391</v>
      </c>
      <c r="K618" s="12" t="n"/>
      <c r="L618" s="12" t="s">
        <v>61</v>
      </c>
      <c r="M618" s="12" t="n"/>
      <c r="N618" s="12" t="n"/>
      <c r="O618" s="12" t="s">
        <v>26</v>
      </c>
      <c r="P618" s="12" t="n"/>
      <c r="Q618" s="12" t="s">
        <v>43</v>
      </c>
    </row>
    <row customHeight="true" ht="20.25" outlineLevel="0" r="619">
      <c r="A619" s="23" t="n">
        <v>610</v>
      </c>
      <c r="B619" s="12" t="n">
        <v>461</v>
      </c>
      <c r="C619" s="12" t="s">
        <v>334</v>
      </c>
      <c r="D619" s="3" t="s">
        <v>1055</v>
      </c>
      <c r="E619" s="12" t="n">
        <v>1991</v>
      </c>
      <c r="F619" s="23" t="s">
        <v>1056</v>
      </c>
      <c r="G619" s="23" t="n"/>
      <c r="H619" s="12" t="n"/>
      <c r="I619" s="12" t="n"/>
      <c r="J619" s="12" t="s">
        <v>391</v>
      </c>
      <c r="K619" s="12" t="n"/>
      <c r="L619" s="12" t="s">
        <v>61</v>
      </c>
      <c r="M619" s="12" t="n"/>
      <c r="N619" s="12" t="n"/>
      <c r="O619" s="12" t="s">
        <v>43</v>
      </c>
      <c r="P619" s="12" t="n"/>
      <c r="Q619" s="12" t="s">
        <v>26</v>
      </c>
    </row>
    <row customHeight="true" ht="20.25" outlineLevel="0" r="620">
      <c r="A620" s="23" t="n">
        <v>611</v>
      </c>
      <c r="B620" s="23" t="n">
        <v>462</v>
      </c>
      <c r="C620" s="12" t="s">
        <v>334</v>
      </c>
      <c r="D620" s="3" t="s">
        <v>1057</v>
      </c>
      <c r="E620" s="12" t="n">
        <v>1991</v>
      </c>
      <c r="F620" s="23" t="s">
        <v>1058</v>
      </c>
      <c r="G620" s="23" t="n"/>
      <c r="H620" s="12" t="n"/>
      <c r="I620" s="12" t="n"/>
      <c r="J620" s="12" t="s">
        <v>391</v>
      </c>
      <c r="K620" s="12" t="n"/>
      <c r="L620" s="12" t="s">
        <v>61</v>
      </c>
      <c r="M620" s="12" t="n"/>
      <c r="N620" s="12" t="n"/>
      <c r="O620" s="12" t="s">
        <v>43</v>
      </c>
      <c r="P620" s="12" t="n"/>
      <c r="Q620" s="12" t="s">
        <v>26</v>
      </c>
    </row>
    <row customHeight="true" ht="20.25" outlineLevel="0" r="621">
      <c r="A621" s="23" t="n">
        <v>612</v>
      </c>
      <c r="B621" s="12" t="n">
        <v>463</v>
      </c>
      <c r="C621" s="12" t="s">
        <v>334</v>
      </c>
      <c r="D621" s="3" t="s">
        <v>1059</v>
      </c>
      <c r="E621" s="12" t="n">
        <v>1960</v>
      </c>
      <c r="F621" s="23" t="s">
        <v>516</v>
      </c>
      <c r="G621" s="23" t="n"/>
      <c r="H621" s="12" t="n"/>
      <c r="I621" s="12" t="s">
        <v>1060</v>
      </c>
      <c r="J621" s="12" t="n"/>
      <c r="K621" s="12" t="s">
        <v>100</v>
      </c>
      <c r="L621" s="12" t="n"/>
      <c r="M621" s="12" t="n"/>
      <c r="N621" s="12" t="n"/>
      <c r="O621" s="12" t="s">
        <v>27</v>
      </c>
      <c r="P621" s="12" t="n"/>
      <c r="Q621" s="12" t="s">
        <v>43</v>
      </c>
    </row>
    <row customHeight="true" ht="20.25" outlineLevel="0" r="622">
      <c r="A622" s="23" t="n">
        <v>613</v>
      </c>
      <c r="B622" s="23" t="n">
        <v>464</v>
      </c>
      <c r="C622" s="12" t="s">
        <v>334</v>
      </c>
      <c r="D622" s="3" t="s">
        <v>1061</v>
      </c>
      <c r="E622" s="12" t="n">
        <v>1958</v>
      </c>
      <c r="F622" s="23" t="s">
        <v>1062</v>
      </c>
      <c r="G622" s="23" t="n"/>
      <c r="H622" s="12" t="n"/>
      <c r="I622" s="12" t="s">
        <v>86</v>
      </c>
      <c r="J622" s="12" t="n"/>
      <c r="K622" s="12" t="s">
        <v>26</v>
      </c>
      <c r="L622" s="12" t="n"/>
      <c r="M622" s="12" t="s">
        <v>61</v>
      </c>
      <c r="N622" s="12" t="n"/>
      <c r="O622" s="12" t="n"/>
      <c r="P622" s="12" t="s">
        <v>27</v>
      </c>
      <c r="Q622" s="12" t="n"/>
    </row>
    <row customHeight="true" ht="20.25" outlineLevel="0" r="623">
      <c r="A623" s="23" t="n">
        <v>614</v>
      </c>
      <c r="B623" s="12" t="n">
        <v>465</v>
      </c>
      <c r="C623" s="12" t="s">
        <v>334</v>
      </c>
      <c r="D623" s="3" t="s">
        <v>1063</v>
      </c>
      <c r="E623" s="12" t="n">
        <v>1955</v>
      </c>
      <c r="F623" s="23" t="s">
        <v>551</v>
      </c>
      <c r="G623" s="12" t="s">
        <v>24</v>
      </c>
      <c r="H623" s="12" t="n"/>
      <c r="I623" s="12" t="s">
        <v>26</v>
      </c>
      <c r="J623" s="12" t="n"/>
      <c r="K623" s="12" t="n"/>
      <c r="L623" s="12" t="s">
        <v>61</v>
      </c>
      <c r="M623" s="12" t="n"/>
      <c r="N623" s="12" t="n"/>
      <c r="O623" s="12" t="n"/>
      <c r="P623" s="12" t="s">
        <v>27</v>
      </c>
      <c r="Q623" s="12" t="n"/>
    </row>
    <row customHeight="true" ht="20.25" outlineLevel="0" r="624">
      <c r="A624" s="23" t="n">
        <v>615</v>
      </c>
      <c r="B624" s="23" t="n">
        <v>466</v>
      </c>
      <c r="C624" s="12" t="s">
        <v>334</v>
      </c>
      <c r="D624" s="3" t="s">
        <v>1064</v>
      </c>
      <c r="E624" s="12" t="n">
        <v>1955</v>
      </c>
      <c r="F624" s="23" t="s">
        <v>985</v>
      </c>
      <c r="G624" s="12" t="s">
        <v>24</v>
      </c>
      <c r="H624" s="12" t="n"/>
      <c r="I624" s="12" t="n"/>
      <c r="J624" s="12" t="s">
        <v>26</v>
      </c>
      <c r="K624" s="12" t="n"/>
      <c r="L624" s="12" t="s">
        <v>61</v>
      </c>
      <c r="M624" s="12" t="n"/>
      <c r="N624" s="12" t="n"/>
      <c r="O624" s="12" t="n"/>
      <c r="P624" s="12" t="s">
        <v>27</v>
      </c>
      <c r="Q624" s="12" t="n"/>
    </row>
    <row customHeight="true" ht="20.25" outlineLevel="0" r="625">
      <c r="A625" s="23" t="n">
        <v>616</v>
      </c>
      <c r="B625" s="12" t="n">
        <v>467</v>
      </c>
      <c r="C625" s="12" t="s">
        <v>334</v>
      </c>
      <c r="D625" s="3" t="s">
        <v>1065</v>
      </c>
      <c r="E625" s="12" t="n">
        <v>1954</v>
      </c>
      <c r="F625" s="23" t="s">
        <v>673</v>
      </c>
      <c r="G625" s="23" t="n"/>
      <c r="H625" s="12" t="n"/>
      <c r="I625" s="12" t="n"/>
      <c r="J625" s="12" t="s">
        <v>127</v>
      </c>
      <c r="K625" s="12" t="n"/>
      <c r="L625" s="12" t="s">
        <v>27</v>
      </c>
      <c r="M625" s="12" t="n"/>
      <c r="N625" s="12" t="s">
        <v>70</v>
      </c>
      <c r="O625" s="12" t="s">
        <v>26</v>
      </c>
      <c r="P625" s="12" t="n"/>
      <c r="Q625" s="12" t="s">
        <v>43</v>
      </c>
    </row>
    <row customHeight="true" ht="20.25" outlineLevel="0" r="626">
      <c r="A626" s="23" t="n">
        <v>617</v>
      </c>
      <c r="B626" s="23" t="n">
        <v>468</v>
      </c>
      <c r="C626" s="12" t="s">
        <v>334</v>
      </c>
      <c r="D626" s="3" t="s">
        <v>1066</v>
      </c>
      <c r="E626" s="12" t="n">
        <v>1960</v>
      </c>
      <c r="F626" s="23" t="s">
        <v>1067</v>
      </c>
      <c r="G626" s="23" t="n"/>
      <c r="H626" s="12" t="s">
        <v>24</v>
      </c>
      <c r="I626" s="12" t="n"/>
      <c r="J626" s="12" t="s">
        <v>26</v>
      </c>
      <c r="K626" s="12" t="n"/>
      <c r="L626" s="12" t="s">
        <v>61</v>
      </c>
      <c r="M626" s="12" t="n"/>
      <c r="N626" s="12" t="n"/>
      <c r="O626" s="12" t="s">
        <v>27</v>
      </c>
      <c r="P626" s="12" t="n"/>
      <c r="Q626" s="12" t="n"/>
    </row>
    <row customHeight="true" ht="20.25" outlineLevel="0" r="627">
      <c r="A627" s="23" t="n">
        <v>618</v>
      </c>
      <c r="B627" s="12" t="n">
        <v>469</v>
      </c>
      <c r="C627" s="12" t="s">
        <v>334</v>
      </c>
      <c r="D627" s="3" t="s">
        <v>1068</v>
      </c>
      <c r="E627" s="12" t="n">
        <v>1954</v>
      </c>
      <c r="F627" s="23" t="s">
        <v>815</v>
      </c>
      <c r="G627" s="12" t="n"/>
      <c r="H627" s="12" t="s">
        <v>43</v>
      </c>
      <c r="I627" s="12" t="n"/>
      <c r="J627" s="12" t="s">
        <v>26</v>
      </c>
      <c r="K627" s="12" t="n"/>
      <c r="L627" s="12" t="s">
        <v>61</v>
      </c>
      <c r="M627" s="12" t="n"/>
      <c r="N627" s="12" t="n"/>
      <c r="O627" s="12" t="n"/>
      <c r="P627" s="12" t="s">
        <v>27</v>
      </c>
      <c r="Q627" s="12" t="n"/>
    </row>
    <row customHeight="true" ht="20.25" outlineLevel="0" r="628">
      <c r="A628" s="23" t="n">
        <v>619</v>
      </c>
      <c r="B628" s="23" t="n">
        <v>470</v>
      </c>
      <c r="C628" s="12" t="s">
        <v>334</v>
      </c>
      <c r="D628" s="3" t="s">
        <v>1069</v>
      </c>
      <c r="E628" s="12" t="n">
        <v>1956</v>
      </c>
      <c r="F628" s="23" t="s">
        <v>669</v>
      </c>
      <c r="G628" s="23" t="s">
        <v>24</v>
      </c>
      <c r="H628" s="12" t="n"/>
      <c r="I628" s="12" t="n"/>
      <c r="J628" s="12" t="s">
        <v>26</v>
      </c>
      <c r="K628" s="12" t="n"/>
      <c r="L628" s="12" t="s">
        <v>61</v>
      </c>
      <c r="M628" s="12" t="n"/>
      <c r="N628" s="12" t="n"/>
      <c r="O628" s="12" t="n"/>
      <c r="P628" s="12" t="s">
        <v>27</v>
      </c>
      <c r="Q628" s="12" t="n"/>
    </row>
    <row customHeight="true" ht="20.25" outlineLevel="0" r="629">
      <c r="A629" s="23" t="n">
        <v>620</v>
      </c>
      <c r="B629" s="12" t="n">
        <v>471</v>
      </c>
      <c r="C629" s="12" t="s">
        <v>334</v>
      </c>
      <c r="D629" s="3" t="s">
        <v>1070</v>
      </c>
      <c r="E629" s="12" t="n">
        <v>1955</v>
      </c>
      <c r="F629" s="23" t="s">
        <v>1071</v>
      </c>
      <c r="G629" s="23" t="n"/>
      <c r="H629" s="12" t="n"/>
      <c r="I629" s="12" t="s">
        <v>576</v>
      </c>
      <c r="J629" s="12" t="n"/>
      <c r="K629" s="12" t="s">
        <v>43</v>
      </c>
      <c r="L629" s="12" t="n"/>
      <c r="M629" s="12" t="s">
        <v>26</v>
      </c>
      <c r="N629" s="12" t="n"/>
      <c r="O629" s="12" t="n"/>
      <c r="P629" s="12" t="s">
        <v>27</v>
      </c>
      <c r="Q629" s="12" t="n"/>
    </row>
    <row customHeight="true" ht="20.25" outlineLevel="0" r="630">
      <c r="A630" s="23" t="n">
        <v>621</v>
      </c>
      <c r="B630" s="23" t="n">
        <v>472</v>
      </c>
      <c r="C630" s="12" t="s">
        <v>334</v>
      </c>
      <c r="D630" s="3" t="s">
        <v>1072</v>
      </c>
      <c r="E630" s="12" t="n">
        <v>1962</v>
      </c>
      <c r="F630" s="23" t="s">
        <v>864</v>
      </c>
      <c r="G630" s="23" t="n"/>
      <c r="H630" s="12" t="n"/>
      <c r="I630" s="12" t="s">
        <v>346</v>
      </c>
      <c r="J630" s="12" t="n"/>
      <c r="K630" s="12" t="s">
        <v>100</v>
      </c>
      <c r="L630" s="12" t="n"/>
      <c r="M630" s="12" t="n"/>
      <c r="N630" s="12" t="n"/>
      <c r="O630" s="12" t="s">
        <v>27</v>
      </c>
      <c r="P630" s="12" t="n"/>
      <c r="Q630" s="12" t="s">
        <v>43</v>
      </c>
    </row>
    <row customHeight="true" ht="20.25" outlineLevel="0" r="631">
      <c r="A631" s="23" t="n">
        <v>622</v>
      </c>
      <c r="B631" s="12" t="n">
        <v>473</v>
      </c>
      <c r="C631" s="12" t="s">
        <v>334</v>
      </c>
      <c r="D631" s="3" t="s">
        <v>1073</v>
      </c>
      <c r="E631" s="12" t="n">
        <v>1954</v>
      </c>
      <c r="F631" s="23" t="s">
        <v>1074</v>
      </c>
      <c r="G631" s="12" t="s">
        <v>360</v>
      </c>
      <c r="H631" s="12" t="s">
        <v>24</v>
      </c>
      <c r="I631" s="12" t="n"/>
      <c r="J631" s="12" t="n"/>
      <c r="K631" s="12" t="s">
        <v>26</v>
      </c>
      <c r="L631" s="12" t="n"/>
      <c r="M631" s="12" t="s">
        <v>427</v>
      </c>
      <c r="N631" s="12" t="n"/>
      <c r="O631" s="12" t="n"/>
      <c r="P631" s="12" t="s">
        <v>27</v>
      </c>
      <c r="Q631" s="12" t="n"/>
    </row>
    <row customHeight="true" ht="20.25" outlineLevel="0" r="632">
      <c r="A632" s="23" t="n">
        <v>623</v>
      </c>
      <c r="B632" s="23" t="n">
        <v>474</v>
      </c>
      <c r="C632" s="12" t="s">
        <v>334</v>
      </c>
      <c r="D632" s="3" t="s">
        <v>1075</v>
      </c>
      <c r="E632" s="12" t="n">
        <v>1956</v>
      </c>
      <c r="F632" s="23" t="s">
        <v>117</v>
      </c>
      <c r="G632" s="23" t="n"/>
      <c r="H632" s="12" t="s">
        <v>24</v>
      </c>
      <c r="I632" s="12" t="n"/>
      <c r="J632" s="12" t="s">
        <v>26</v>
      </c>
      <c r="K632" s="12" t="n"/>
      <c r="L632" s="12" t="s">
        <v>61</v>
      </c>
      <c r="M632" s="12" t="n"/>
      <c r="N632" s="12" t="n"/>
      <c r="O632" s="12" t="n"/>
      <c r="P632" s="12" t="s">
        <v>27</v>
      </c>
      <c r="Q632" s="12" t="n"/>
    </row>
    <row customHeight="true" ht="20.25" outlineLevel="0" r="633">
      <c r="A633" s="23" t="n">
        <v>624</v>
      </c>
      <c r="B633" s="12" t="n">
        <v>475</v>
      </c>
      <c r="C633" s="12" t="s">
        <v>334</v>
      </c>
      <c r="D633" s="3" t="s">
        <v>1076</v>
      </c>
      <c r="E633" s="12" t="n">
        <v>1960</v>
      </c>
      <c r="F633" s="23" t="s">
        <v>383</v>
      </c>
      <c r="G633" s="23" t="n"/>
      <c r="H633" s="12" t="n"/>
      <c r="I633" s="12" t="n"/>
      <c r="J633" s="12" t="s">
        <v>96</v>
      </c>
      <c r="K633" s="12" t="n"/>
      <c r="L633" s="12" t="s">
        <v>166</v>
      </c>
      <c r="M633" s="12" t="n"/>
      <c r="N633" s="12" t="s">
        <v>43</v>
      </c>
      <c r="O633" s="12" t="n"/>
      <c r="P633" s="12" t="s">
        <v>97</v>
      </c>
      <c r="Q633" s="12" t="n"/>
    </row>
    <row customHeight="true" ht="20.25" outlineLevel="0" r="634">
      <c r="A634" s="23" t="n">
        <v>625</v>
      </c>
      <c r="B634" s="23" t="n">
        <v>476</v>
      </c>
      <c r="C634" s="12" t="s">
        <v>334</v>
      </c>
      <c r="D634" s="3" t="s">
        <v>1077</v>
      </c>
      <c r="E634" s="12" t="n">
        <v>1961</v>
      </c>
      <c r="F634" s="23" t="s">
        <v>1078</v>
      </c>
      <c r="G634" s="23" t="n"/>
      <c r="H634" s="12" t="s">
        <v>24</v>
      </c>
      <c r="I634" s="12" t="n"/>
      <c r="J634" s="12" t="s">
        <v>26</v>
      </c>
      <c r="K634" s="12" t="n"/>
      <c r="L634" s="12" t="n"/>
      <c r="M634" s="12" t="n"/>
      <c r="N634" s="12" t="s">
        <v>61</v>
      </c>
      <c r="O634" s="12" t="n"/>
      <c r="P634" s="12" t="s">
        <v>27</v>
      </c>
      <c r="Q634" s="12" t="n"/>
    </row>
    <row customHeight="true" ht="20.25" outlineLevel="0" r="635">
      <c r="A635" s="23" t="n">
        <v>626</v>
      </c>
      <c r="B635" s="12" t="n">
        <v>477</v>
      </c>
      <c r="C635" s="12" t="s">
        <v>334</v>
      </c>
      <c r="D635" s="3" t="s">
        <v>1079</v>
      </c>
      <c r="E635" s="12" t="n">
        <v>1962</v>
      </c>
      <c r="F635" s="23" t="s">
        <v>516</v>
      </c>
      <c r="G635" s="23" t="n"/>
      <c r="H635" s="12" t="s">
        <v>24</v>
      </c>
      <c r="I635" s="12" t="n"/>
      <c r="J635" s="12" t="s">
        <v>26</v>
      </c>
      <c r="K635" s="12" t="n"/>
      <c r="L635" s="12" t="s">
        <v>61</v>
      </c>
      <c r="M635" s="12" t="n"/>
      <c r="N635" s="12" t="n"/>
      <c r="O635" s="12" t="s">
        <v>27</v>
      </c>
      <c r="P635" s="12" t="n"/>
      <c r="Q635" s="12" t="n"/>
    </row>
    <row customHeight="true" ht="20.25" outlineLevel="0" r="636">
      <c r="A636" s="23" t="n">
        <v>627</v>
      </c>
      <c r="B636" s="23" t="n">
        <v>478</v>
      </c>
      <c r="C636" s="12" t="s">
        <v>334</v>
      </c>
      <c r="D636" s="3" t="s">
        <v>1080</v>
      </c>
      <c r="E636" s="12" t="n">
        <v>1958</v>
      </c>
      <c r="F636" s="23" t="s">
        <v>551</v>
      </c>
      <c r="G636" s="23" t="s">
        <v>1081</v>
      </c>
      <c r="H636" s="12" t="n"/>
      <c r="I636" s="12" t="n"/>
      <c r="J636" s="12" t="n"/>
      <c r="K636" s="12" t="s">
        <v>96</v>
      </c>
      <c r="L636" s="12" t="n"/>
      <c r="M636" s="12" t="s">
        <v>478</v>
      </c>
      <c r="N636" s="12" t="n"/>
      <c r="O636" s="12" t="n"/>
      <c r="P636" s="12" t="s">
        <v>43</v>
      </c>
      <c r="Q636" s="12" t="n"/>
    </row>
    <row customHeight="true" ht="20.25" outlineLevel="0" r="637">
      <c r="A637" s="23" t="n">
        <v>628</v>
      </c>
      <c r="B637" s="12" t="n">
        <v>479</v>
      </c>
      <c r="C637" s="12" t="s">
        <v>334</v>
      </c>
      <c r="D637" s="3" t="s">
        <v>1082</v>
      </c>
      <c r="E637" s="12" t="n">
        <v>1957</v>
      </c>
      <c r="F637" s="23" t="s">
        <v>669</v>
      </c>
      <c r="G637" s="23" t="n"/>
      <c r="H637" s="12" t="s">
        <v>24</v>
      </c>
      <c r="I637" s="12" t="s">
        <v>582</v>
      </c>
      <c r="J637" s="12" t="s">
        <v>61</v>
      </c>
      <c r="K637" s="12" t="n"/>
      <c r="L637" s="12" t="n"/>
      <c r="M637" s="12" t="n"/>
      <c r="N637" s="12" t="n"/>
      <c r="O637" s="12" t="n"/>
      <c r="P637" s="12" t="s">
        <v>96</v>
      </c>
      <c r="Q637" s="12" t="n"/>
    </row>
    <row customHeight="true" ht="20.25" outlineLevel="0" r="638">
      <c r="A638" s="23" t="n">
        <v>629</v>
      </c>
      <c r="B638" s="23" t="n">
        <v>480</v>
      </c>
      <c r="C638" s="12" t="s">
        <v>334</v>
      </c>
      <c r="D638" s="3" t="s">
        <v>1083</v>
      </c>
      <c r="E638" s="12" t="n">
        <v>1970</v>
      </c>
      <c r="F638" s="23" t="s">
        <v>1084</v>
      </c>
      <c r="G638" s="23" t="n"/>
      <c r="H638" s="12" t="s">
        <v>24</v>
      </c>
      <c r="I638" s="12" t="s">
        <v>1085</v>
      </c>
      <c r="J638" s="12" t="s">
        <v>391</v>
      </c>
      <c r="K638" s="12" t="n"/>
      <c r="L638" s="12" t="s">
        <v>351</v>
      </c>
      <c r="M638" s="12" t="n"/>
      <c r="N638" s="12" t="s">
        <v>43</v>
      </c>
      <c r="O638" s="12" t="n"/>
      <c r="P638" s="12" t="s">
        <v>26</v>
      </c>
      <c r="Q638" s="12" t="s">
        <v>27</v>
      </c>
    </row>
    <row customHeight="true" ht="20.25" outlineLevel="0" r="639">
      <c r="A639" s="23" t="n">
        <v>630</v>
      </c>
      <c r="B639" s="12" t="n">
        <v>481</v>
      </c>
      <c r="C639" s="12" t="s">
        <v>334</v>
      </c>
      <c r="D639" s="3" t="s">
        <v>1086</v>
      </c>
      <c r="E639" s="12" t="n">
        <v>1988</v>
      </c>
      <c r="F639" s="23" t="s">
        <v>1087</v>
      </c>
      <c r="G639" s="23" t="n"/>
      <c r="H639" s="12" t="s">
        <v>489</v>
      </c>
      <c r="I639" s="12" t="n"/>
      <c r="J639" s="12" t="n"/>
      <c r="K639" s="12" t="s">
        <v>61</v>
      </c>
      <c r="L639" s="12" t="n"/>
      <c r="M639" s="12" t="s">
        <v>43</v>
      </c>
      <c r="N639" s="12" t="n"/>
      <c r="O639" s="12" t="s">
        <v>26</v>
      </c>
      <c r="P639" s="12" t="n"/>
      <c r="Q639" s="12" t="s">
        <v>391</v>
      </c>
    </row>
    <row customHeight="true" ht="20.25" outlineLevel="0" r="640">
      <c r="A640" s="23" t="n">
        <v>631</v>
      </c>
      <c r="B640" s="23" t="n">
        <v>482</v>
      </c>
      <c r="C640" s="12" t="s">
        <v>334</v>
      </c>
      <c r="D640" s="3" t="s">
        <v>1088</v>
      </c>
      <c r="E640" s="12" t="n">
        <v>1987</v>
      </c>
      <c r="F640" s="23" t="s">
        <v>51</v>
      </c>
      <c r="G640" s="23" t="n"/>
      <c r="H640" s="12" t="n"/>
      <c r="I640" s="12" t="n"/>
      <c r="J640" s="12" t="n"/>
      <c r="K640" s="12" t="s">
        <v>43</v>
      </c>
      <c r="L640" s="12" t="n"/>
      <c r="M640" s="12" t="s">
        <v>61</v>
      </c>
      <c r="N640" s="12" t="n"/>
      <c r="O640" s="12" t="s">
        <v>26</v>
      </c>
      <c r="P640" s="12" t="n"/>
      <c r="Q640" s="12" t="s">
        <v>27</v>
      </c>
    </row>
    <row customHeight="true" ht="20.25" outlineLevel="0" r="641">
      <c r="A641" s="23" t="n">
        <v>632</v>
      </c>
      <c r="B641" s="12" t="n">
        <v>483</v>
      </c>
      <c r="C641" s="12" t="s">
        <v>334</v>
      </c>
      <c r="D641" s="3" t="s">
        <v>1089</v>
      </c>
      <c r="E641" s="12" t="n">
        <v>1988</v>
      </c>
      <c r="F641" s="23" t="s">
        <v>1090</v>
      </c>
      <c r="G641" s="23" t="n"/>
      <c r="H641" s="12" t="n"/>
      <c r="I641" s="12" t="s">
        <v>86</v>
      </c>
      <c r="J641" s="12" t="n"/>
      <c r="K641" s="12" t="s">
        <v>391</v>
      </c>
      <c r="L641" s="12" t="n"/>
      <c r="M641" s="12" t="n"/>
      <c r="N641" s="12" t="s">
        <v>61</v>
      </c>
      <c r="O641" s="12" t="n"/>
      <c r="P641" s="12" t="s">
        <v>26</v>
      </c>
      <c r="Q641" s="12" t="n"/>
    </row>
    <row customHeight="true" ht="20.25" outlineLevel="0" r="642">
      <c r="A642" s="23" t="n">
        <v>633</v>
      </c>
      <c r="B642" s="23" t="n">
        <v>484</v>
      </c>
      <c r="C642" s="12" t="s">
        <v>334</v>
      </c>
      <c r="D642" s="3" t="s">
        <v>1091</v>
      </c>
      <c r="E642" s="12" t="n">
        <v>1988</v>
      </c>
      <c r="F642" s="23" t="s">
        <v>508</v>
      </c>
      <c r="G642" s="23" t="n"/>
      <c r="H642" s="12" t="n"/>
      <c r="I642" s="12" t="s">
        <v>24</v>
      </c>
      <c r="J642" s="12" t="s">
        <v>391</v>
      </c>
      <c r="K642" s="12" t="n"/>
      <c r="L642" s="12" t="s">
        <v>61</v>
      </c>
      <c r="M642" s="12" t="n"/>
      <c r="N642" s="12" t="s">
        <v>26</v>
      </c>
      <c r="O642" s="12" t="n"/>
      <c r="P642" s="12" t="n"/>
      <c r="Q642" s="12" t="n"/>
    </row>
    <row customHeight="true" ht="20.25" outlineLevel="0" r="643">
      <c r="A643" s="23" t="n">
        <v>634</v>
      </c>
      <c r="B643" s="12" t="n">
        <v>485</v>
      </c>
      <c r="C643" s="12" t="s">
        <v>334</v>
      </c>
      <c r="D643" s="3" t="s">
        <v>1092</v>
      </c>
      <c r="E643" s="12" t="n">
        <v>1999</v>
      </c>
      <c r="F643" s="23" t="s">
        <v>1093</v>
      </c>
      <c r="G643" s="23" t="n"/>
      <c r="H643" s="12" t="s">
        <v>58</v>
      </c>
      <c r="I643" s="12" t="n"/>
      <c r="J643" s="12" t="s">
        <v>391</v>
      </c>
      <c r="K643" s="12" t="n"/>
      <c r="L643" s="12" t="s">
        <v>43</v>
      </c>
      <c r="M643" s="12" t="n"/>
      <c r="N643" s="12" t="s">
        <v>61</v>
      </c>
      <c r="O643" s="12" t="n"/>
      <c r="P643" s="12" t="s">
        <v>26</v>
      </c>
      <c r="Q643" s="12" t="n"/>
    </row>
    <row customHeight="true" ht="35.25" outlineLevel="0" r="644">
      <c r="A644" s="23" t="n">
        <v>635</v>
      </c>
      <c r="B644" s="23" t="n">
        <v>486</v>
      </c>
      <c r="C644" s="12" t="s">
        <v>334</v>
      </c>
      <c r="D644" s="3" t="s">
        <v>1094</v>
      </c>
      <c r="E644" s="12" t="n">
        <v>1989</v>
      </c>
      <c r="F644" s="23" t="s">
        <v>1095</v>
      </c>
      <c r="G644" s="23" t="n"/>
      <c r="H644" s="12" t="n"/>
      <c r="I644" s="12" t="s">
        <v>24</v>
      </c>
      <c r="J644" s="12" t="s">
        <v>391</v>
      </c>
      <c r="K644" s="12" t="n"/>
      <c r="L644" s="12" t="s">
        <v>61</v>
      </c>
      <c r="M644" s="12" t="n"/>
      <c r="N644" s="12" t="s">
        <v>26</v>
      </c>
      <c r="O644" s="12" t="n"/>
      <c r="P644" s="12" t="s">
        <v>43</v>
      </c>
      <c r="Q644" s="12" t="n"/>
    </row>
    <row customHeight="true" ht="20.25" outlineLevel="0" r="645">
      <c r="A645" s="23" t="n">
        <v>636</v>
      </c>
      <c r="B645" s="12" t="n">
        <v>487</v>
      </c>
      <c r="C645" s="12" t="s">
        <v>334</v>
      </c>
      <c r="D645" s="3" t="s">
        <v>1096</v>
      </c>
      <c r="E645" s="12" t="n">
        <v>1985</v>
      </c>
      <c r="F645" s="23" t="s">
        <v>51</v>
      </c>
      <c r="G645" s="23" t="s">
        <v>24</v>
      </c>
      <c r="H645" s="12" t="s">
        <v>97</v>
      </c>
      <c r="I645" s="12" t="s">
        <v>489</v>
      </c>
      <c r="J645" s="12" t="n"/>
      <c r="K645" s="12" t="s">
        <v>61</v>
      </c>
      <c r="L645" s="12" t="n"/>
      <c r="M645" s="12" t="n"/>
      <c r="N645" s="12" t="n"/>
      <c r="O645" s="12" t="n"/>
      <c r="P645" s="12" t="n"/>
      <c r="Q645" s="12" t="s">
        <v>96</v>
      </c>
    </row>
    <row customHeight="true" ht="20.25" outlineLevel="0" r="646">
      <c r="A646" s="23" t="n">
        <v>637</v>
      </c>
      <c r="B646" s="23" t="n">
        <v>488</v>
      </c>
      <c r="C646" s="12" t="s">
        <v>334</v>
      </c>
      <c r="D646" s="3" t="s">
        <v>1097</v>
      </c>
      <c r="E646" s="12" t="n">
        <v>1984</v>
      </c>
      <c r="F646" s="23" t="s">
        <v>51</v>
      </c>
      <c r="G646" s="23" t="n"/>
      <c r="H646" s="12" t="n"/>
      <c r="I646" s="12" t="s">
        <v>391</v>
      </c>
      <c r="J646" s="12" t="n"/>
      <c r="K646" s="12" t="s">
        <v>61</v>
      </c>
      <c r="L646" s="12" t="n"/>
      <c r="M646" s="12" t="s">
        <v>43</v>
      </c>
      <c r="N646" s="12" t="n"/>
      <c r="O646" s="12" t="s">
        <v>26</v>
      </c>
      <c r="P646" s="12" t="n"/>
      <c r="Q646" s="12" t="s">
        <v>27</v>
      </c>
    </row>
    <row customHeight="true" ht="20.25" outlineLevel="0" r="647">
      <c r="A647" s="23" t="n">
        <v>638</v>
      </c>
      <c r="B647" s="12" t="n">
        <v>489</v>
      </c>
      <c r="C647" s="12" t="s">
        <v>334</v>
      </c>
      <c r="D647" s="3" t="s">
        <v>1098</v>
      </c>
      <c r="E647" s="12" t="n">
        <v>1985</v>
      </c>
      <c r="F647" s="23" t="s">
        <v>650</v>
      </c>
      <c r="G647" s="23" t="n"/>
      <c r="H647" s="12" t="s">
        <v>97</v>
      </c>
      <c r="I647" s="12" t="n"/>
      <c r="J647" s="12" t="s">
        <v>249</v>
      </c>
      <c r="K647" s="12" t="n"/>
      <c r="L647" s="12" t="n"/>
      <c r="M647" s="12" t="s">
        <v>43</v>
      </c>
      <c r="N647" s="12" t="n"/>
      <c r="O647" s="12" t="s">
        <v>61</v>
      </c>
      <c r="P647" s="12" t="n"/>
      <c r="Q647" s="12" t="s">
        <v>27</v>
      </c>
    </row>
    <row customHeight="true" ht="20.25" outlineLevel="0" r="648">
      <c r="A648" s="23" t="n">
        <v>639</v>
      </c>
      <c r="B648" s="23" t="n">
        <v>490</v>
      </c>
      <c r="C648" s="12" t="s">
        <v>334</v>
      </c>
      <c r="D648" s="3" t="s">
        <v>1099</v>
      </c>
      <c r="E648" s="12" t="n">
        <v>1985</v>
      </c>
      <c r="F648" s="23" t="s">
        <v>757</v>
      </c>
      <c r="G648" s="23" t="n"/>
      <c r="H648" s="12" t="n"/>
      <c r="I648" s="12" t="s">
        <v>58</v>
      </c>
      <c r="J648" s="12" t="s">
        <v>26</v>
      </c>
      <c r="K648" s="12" t="n"/>
      <c r="L648" s="12" t="n"/>
      <c r="M648" s="12" t="s">
        <v>43</v>
      </c>
      <c r="N648" s="12" t="n"/>
      <c r="O648" s="12" t="s">
        <v>61</v>
      </c>
      <c r="P648" s="12" t="n"/>
      <c r="Q648" s="12" t="s">
        <v>27</v>
      </c>
    </row>
    <row customHeight="true" ht="20.25" outlineLevel="0" r="649">
      <c r="A649" s="23" t="n">
        <v>640</v>
      </c>
      <c r="B649" s="12" t="n">
        <v>491</v>
      </c>
      <c r="C649" s="12" t="s">
        <v>334</v>
      </c>
      <c r="D649" s="3" t="s">
        <v>1100</v>
      </c>
      <c r="E649" s="12" t="n">
        <v>1985</v>
      </c>
      <c r="F649" s="23" t="s">
        <v>508</v>
      </c>
      <c r="G649" s="23" t="n"/>
      <c r="H649" s="12" t="n"/>
      <c r="I649" s="12" t="s">
        <v>395</v>
      </c>
      <c r="J649" s="12" t="s">
        <v>24</v>
      </c>
      <c r="K649" s="12" t="n"/>
      <c r="L649" s="12" t="s">
        <v>61</v>
      </c>
      <c r="M649" s="12" t="n"/>
      <c r="N649" s="12" t="n"/>
      <c r="O649" s="12" t="s">
        <v>96</v>
      </c>
      <c r="P649" s="12" t="n"/>
      <c r="Q649" s="12" t="n"/>
    </row>
    <row customHeight="true" ht="20.25" outlineLevel="0" r="650">
      <c r="A650" s="23" t="n">
        <v>641</v>
      </c>
      <c r="B650" s="23" t="n">
        <v>492</v>
      </c>
      <c r="C650" s="12" t="s">
        <v>334</v>
      </c>
      <c r="D650" s="3" t="s">
        <v>1101</v>
      </c>
      <c r="E650" s="12" t="n">
        <v>1985</v>
      </c>
      <c r="F650" s="23" t="s">
        <v>1030</v>
      </c>
      <c r="G650" s="23" t="n"/>
      <c r="H650" s="12" t="n"/>
      <c r="I650" s="12" t="s">
        <v>43</v>
      </c>
      <c r="J650" s="12" t="n"/>
      <c r="K650" s="12" t="n"/>
      <c r="L650" s="12" t="n"/>
      <c r="M650" s="12" t="s">
        <v>26</v>
      </c>
      <c r="N650" s="12" t="n"/>
      <c r="O650" s="12" t="s">
        <v>61</v>
      </c>
      <c r="P650" s="12" t="n"/>
      <c r="Q650" s="12" t="s">
        <v>27</v>
      </c>
    </row>
    <row customHeight="true" ht="20.25" outlineLevel="0" r="651">
      <c r="A651" s="23" t="n">
        <v>642</v>
      </c>
      <c r="B651" s="12" t="n">
        <v>493</v>
      </c>
      <c r="C651" s="12" t="s">
        <v>334</v>
      </c>
      <c r="D651" s="3" t="s">
        <v>1102</v>
      </c>
      <c r="E651" s="12" t="n">
        <v>1984</v>
      </c>
      <c r="F651" s="23" t="s">
        <v>51</v>
      </c>
      <c r="G651" s="23" t="n"/>
      <c r="H651" s="12" t="s">
        <v>1103</v>
      </c>
      <c r="I651" s="12" t="s">
        <v>391</v>
      </c>
      <c r="J651" s="12" t="n"/>
      <c r="K651" s="12" t="s">
        <v>61</v>
      </c>
      <c r="L651" s="12" t="n"/>
      <c r="M651" s="12" t="s">
        <v>43</v>
      </c>
      <c r="N651" s="12" t="n"/>
      <c r="O651" s="12" t="s">
        <v>26</v>
      </c>
      <c r="P651" s="12" t="n"/>
      <c r="Q651" s="12" t="s">
        <v>27</v>
      </c>
    </row>
    <row customHeight="true" ht="20.25" outlineLevel="0" r="652">
      <c r="A652" s="23" t="n">
        <v>643</v>
      </c>
      <c r="B652" s="23" t="n">
        <v>494</v>
      </c>
      <c r="C652" s="12" t="s">
        <v>334</v>
      </c>
      <c r="D652" s="3" t="s">
        <v>1104</v>
      </c>
      <c r="E652" s="12" t="n">
        <v>1985</v>
      </c>
      <c r="F652" s="23" t="s">
        <v>51</v>
      </c>
      <c r="G652" s="23" t="n"/>
      <c r="H652" s="12" t="n"/>
      <c r="I652" s="12" t="s">
        <v>489</v>
      </c>
      <c r="J652" s="12" t="n"/>
      <c r="K652" s="12" t="n"/>
      <c r="L652" s="12" t="s">
        <v>61</v>
      </c>
      <c r="M652" s="12" t="n"/>
      <c r="N652" s="12" t="n"/>
      <c r="O652" s="12" t="s">
        <v>43</v>
      </c>
      <c r="P652" s="12" t="n"/>
      <c r="Q652" s="12" t="s">
        <v>26</v>
      </c>
    </row>
    <row customHeight="true" ht="20.25" outlineLevel="0" r="653">
      <c r="A653" s="23" t="n">
        <v>644</v>
      </c>
      <c r="B653" s="12" t="n">
        <v>495</v>
      </c>
      <c r="C653" s="12" t="s">
        <v>334</v>
      </c>
      <c r="D653" s="3" t="s">
        <v>1105</v>
      </c>
      <c r="E653" s="12" t="n">
        <v>1985</v>
      </c>
      <c r="F653" s="23" t="s">
        <v>1106</v>
      </c>
      <c r="G653" s="23" t="n"/>
      <c r="H653" s="12" t="n"/>
      <c r="I653" s="12" t="s">
        <v>43</v>
      </c>
      <c r="J653" s="12" t="n"/>
      <c r="K653" s="12" t="n"/>
      <c r="L653" s="12" t="n"/>
      <c r="M653" s="12" t="s">
        <v>26</v>
      </c>
      <c r="N653" s="12" t="n"/>
      <c r="O653" s="12" t="s">
        <v>61</v>
      </c>
      <c r="P653" s="12" t="n"/>
      <c r="Q653" s="12" t="s">
        <v>27</v>
      </c>
    </row>
    <row customHeight="true" ht="20.25" outlineLevel="0" r="654">
      <c r="A654" s="23" t="n">
        <v>645</v>
      </c>
      <c r="B654" s="23" t="n">
        <v>496</v>
      </c>
      <c r="C654" s="12" t="s">
        <v>334</v>
      </c>
      <c r="D654" s="3" t="s">
        <v>1107</v>
      </c>
      <c r="E654" s="12" t="n">
        <v>1985</v>
      </c>
      <c r="F654" s="23" t="s">
        <v>757</v>
      </c>
      <c r="G654" s="23" t="n"/>
      <c r="H654" s="12" t="n"/>
      <c r="I654" s="12" t="s">
        <v>43</v>
      </c>
      <c r="J654" s="12" t="n"/>
      <c r="K654" s="12" t="n"/>
      <c r="L654" s="12" t="n"/>
      <c r="M654" s="12" t="s">
        <v>26</v>
      </c>
      <c r="N654" s="12" t="n"/>
      <c r="O654" s="12" t="s">
        <v>61</v>
      </c>
      <c r="P654" s="12" t="n"/>
      <c r="Q654" s="12" t="s">
        <v>27</v>
      </c>
    </row>
    <row customHeight="true" ht="20.25" outlineLevel="0" r="655">
      <c r="A655" s="23" t="n">
        <v>646</v>
      </c>
      <c r="B655" s="12" t="n">
        <v>497</v>
      </c>
      <c r="C655" s="12" t="s">
        <v>334</v>
      </c>
      <c r="D655" s="3" t="s">
        <v>1108</v>
      </c>
      <c r="E655" s="12" t="n">
        <v>1985</v>
      </c>
      <c r="F655" s="23" t="s">
        <v>516</v>
      </c>
      <c r="G655" s="23" t="n"/>
      <c r="H655" s="12" t="n"/>
      <c r="I655" s="12" t="n"/>
      <c r="J655" s="12" t="s">
        <v>24</v>
      </c>
      <c r="K655" s="12" t="n"/>
      <c r="L655" s="12" t="n"/>
      <c r="M655" s="12" t="s">
        <v>61</v>
      </c>
      <c r="N655" s="12" t="n"/>
      <c r="O655" s="12" t="s">
        <v>26</v>
      </c>
      <c r="P655" s="12" t="n"/>
      <c r="Q655" s="12" t="s">
        <v>27</v>
      </c>
    </row>
    <row customHeight="true" ht="20.25" outlineLevel="0" r="656">
      <c r="A656" s="23" t="n">
        <v>647</v>
      </c>
      <c r="B656" s="23" t="n">
        <v>498</v>
      </c>
      <c r="C656" s="12" t="s">
        <v>334</v>
      </c>
      <c r="D656" s="3" t="s">
        <v>1109</v>
      </c>
      <c r="E656" s="12" t="n">
        <v>1985</v>
      </c>
      <c r="F656" s="23" t="s">
        <v>1106</v>
      </c>
      <c r="G656" s="23" t="n"/>
      <c r="H656" s="12" t="n"/>
      <c r="I656" s="12" t="s">
        <v>43</v>
      </c>
      <c r="J656" s="12" t="n"/>
      <c r="K656" s="12" t="n"/>
      <c r="L656" s="12" t="n"/>
      <c r="M656" s="12" t="s">
        <v>26</v>
      </c>
      <c r="N656" s="12" t="n"/>
      <c r="O656" s="12" t="s">
        <v>61</v>
      </c>
      <c r="P656" s="12" t="n"/>
      <c r="Q656" s="12" t="s">
        <v>27</v>
      </c>
    </row>
    <row customHeight="true" ht="20.25" outlineLevel="0" r="657">
      <c r="A657" s="23" t="n">
        <v>648</v>
      </c>
      <c r="B657" s="12" t="n">
        <v>499</v>
      </c>
      <c r="C657" s="12" t="s">
        <v>334</v>
      </c>
      <c r="D657" s="3" t="s">
        <v>1110</v>
      </c>
      <c r="E657" s="12" t="n">
        <v>1992</v>
      </c>
      <c r="F657" s="23" t="s">
        <v>1111</v>
      </c>
      <c r="G657" s="23" t="n"/>
      <c r="H657" s="12" t="n"/>
      <c r="I657" s="12" t="n"/>
      <c r="J657" s="12" t="s">
        <v>391</v>
      </c>
      <c r="K657" s="12" t="n"/>
      <c r="L657" s="12" t="n"/>
      <c r="M657" s="12" t="s">
        <v>43</v>
      </c>
      <c r="N657" s="12" t="n"/>
      <c r="O657" s="12" t="s">
        <v>61</v>
      </c>
      <c r="P657" s="12" t="n"/>
      <c r="Q657" s="12" t="s">
        <v>26</v>
      </c>
    </row>
    <row customHeight="true" ht="20.25" outlineLevel="0" r="658">
      <c r="A658" s="23" t="n">
        <v>649</v>
      </c>
      <c r="B658" s="23" t="n">
        <v>500</v>
      </c>
      <c r="C658" s="12" t="s">
        <v>334</v>
      </c>
      <c r="D658" s="3" t="s">
        <v>1112</v>
      </c>
      <c r="E658" s="12" t="n">
        <v>1985</v>
      </c>
      <c r="F658" s="23" t="s">
        <v>51</v>
      </c>
      <c r="G658" s="23" t="n"/>
      <c r="H658" s="12" t="s">
        <v>1113</v>
      </c>
      <c r="I658" s="12" t="s">
        <v>391</v>
      </c>
      <c r="J658" s="12" t="n"/>
      <c r="K658" s="12" t="n"/>
      <c r="L658" s="12" t="n"/>
      <c r="M658" s="12" t="n"/>
      <c r="N658" s="12" t="s">
        <v>96</v>
      </c>
      <c r="O658" s="12" t="n"/>
      <c r="P658" s="12" t="s">
        <v>61</v>
      </c>
      <c r="Q658" s="12" t="n"/>
    </row>
    <row customHeight="true" ht="20.25" outlineLevel="0" r="659">
      <c r="A659" s="23" t="n">
        <v>650</v>
      </c>
      <c r="B659" s="12" t="n">
        <v>501</v>
      </c>
      <c r="C659" s="12" t="s">
        <v>334</v>
      </c>
      <c r="D659" s="3" t="s">
        <v>1114</v>
      </c>
      <c r="E659" s="12" t="n">
        <v>1984</v>
      </c>
      <c r="F659" s="23" t="s">
        <v>51</v>
      </c>
      <c r="G659" s="23" t="n"/>
      <c r="H659" s="12" t="n"/>
      <c r="I659" s="12" t="s">
        <v>489</v>
      </c>
      <c r="J659" s="12" t="n"/>
      <c r="K659" s="12" t="s">
        <v>61</v>
      </c>
      <c r="L659" s="12" t="n"/>
      <c r="M659" s="12" t="s">
        <v>43</v>
      </c>
      <c r="N659" s="12" t="n"/>
      <c r="O659" s="12" t="s">
        <v>26</v>
      </c>
      <c r="P659" s="12" t="n"/>
      <c r="Q659" s="12" t="s">
        <v>27</v>
      </c>
    </row>
    <row customHeight="true" ht="20.25" outlineLevel="0" r="660">
      <c r="A660" s="23" t="n">
        <v>651</v>
      </c>
      <c r="B660" s="23" t="n">
        <v>502</v>
      </c>
      <c r="C660" s="12" t="s">
        <v>334</v>
      </c>
      <c r="D660" s="3" t="s">
        <v>1115</v>
      </c>
      <c r="E660" s="12" t="n">
        <v>1986</v>
      </c>
      <c r="F660" s="23" t="s">
        <v>707</v>
      </c>
      <c r="G660" s="23" t="n"/>
      <c r="H660" s="12" t="s">
        <v>24</v>
      </c>
      <c r="I660" s="12" t="s">
        <v>1116</v>
      </c>
      <c r="J660" s="12" t="s">
        <v>24</v>
      </c>
      <c r="K660" s="12" t="n"/>
      <c r="L660" s="12" t="n"/>
      <c r="M660" s="12" t="s">
        <v>61</v>
      </c>
      <c r="N660" s="12" t="n"/>
      <c r="O660" s="12" t="s">
        <v>27</v>
      </c>
      <c r="P660" s="12" t="n"/>
      <c r="Q660" s="12" t="s">
        <v>26</v>
      </c>
    </row>
    <row customHeight="true" ht="20.25" outlineLevel="0" r="661">
      <c r="A661" s="23" t="n">
        <v>652</v>
      </c>
      <c r="B661" s="12" t="n">
        <v>503</v>
      </c>
      <c r="C661" s="12" t="s">
        <v>334</v>
      </c>
      <c r="D661" s="3" t="s">
        <v>1117</v>
      </c>
      <c r="E661" s="12" t="n">
        <v>1986</v>
      </c>
      <c r="F661" s="23" t="s">
        <v>508</v>
      </c>
      <c r="G661" s="23" t="n"/>
      <c r="H661" s="12" t="n"/>
      <c r="I661" s="12" t="n"/>
      <c r="J661" s="12" t="s">
        <v>24</v>
      </c>
      <c r="K661" s="12" t="n"/>
      <c r="L661" s="12" t="n"/>
      <c r="M661" s="12" t="s">
        <v>61</v>
      </c>
      <c r="N661" s="12" t="n"/>
      <c r="O661" s="12" t="s">
        <v>26</v>
      </c>
      <c r="P661" s="12" t="n"/>
      <c r="Q661" s="12" t="s">
        <v>27</v>
      </c>
    </row>
    <row customHeight="true" ht="20.25" outlineLevel="0" r="662">
      <c r="A662" s="23" t="n">
        <v>653</v>
      </c>
      <c r="B662" s="23" t="n">
        <v>504</v>
      </c>
      <c r="C662" s="12" t="s">
        <v>334</v>
      </c>
      <c r="D662" s="3" t="s">
        <v>1118</v>
      </c>
      <c r="E662" s="12" t="n">
        <v>1973</v>
      </c>
      <c r="F662" s="23" t="s">
        <v>1119</v>
      </c>
      <c r="G662" s="23" t="n"/>
      <c r="H662" s="12" t="s">
        <v>489</v>
      </c>
      <c r="I662" s="12" t="n"/>
      <c r="J662" s="12" t="s">
        <v>100</v>
      </c>
      <c r="K662" s="12" t="s">
        <v>43</v>
      </c>
      <c r="L662" s="12" t="n"/>
      <c r="M662" s="12" t="s">
        <v>27</v>
      </c>
      <c r="N662" s="12" t="n"/>
      <c r="O662" s="12" t="s">
        <v>26</v>
      </c>
      <c r="P662" s="12" t="n"/>
      <c r="Q662" s="12" t="s">
        <v>391</v>
      </c>
    </row>
    <row customHeight="true" ht="20.25" outlineLevel="0" r="663">
      <c r="A663" s="23" t="n">
        <v>654</v>
      </c>
      <c r="B663" s="12" t="n">
        <v>505</v>
      </c>
      <c r="C663" s="12" t="s">
        <v>334</v>
      </c>
      <c r="D663" s="3" t="s">
        <v>1120</v>
      </c>
      <c r="E663" s="12" t="n">
        <v>1973</v>
      </c>
      <c r="F663" s="23" t="s">
        <v>1121</v>
      </c>
      <c r="G663" s="23" t="n"/>
      <c r="H663" s="12" t="s">
        <v>1122</v>
      </c>
      <c r="I663" s="12" t="s">
        <v>1123</v>
      </c>
      <c r="J663" s="12" t="s">
        <v>97</v>
      </c>
      <c r="K663" s="12" t="n"/>
      <c r="L663" s="12" t="s">
        <v>230</v>
      </c>
      <c r="M663" s="12" t="n"/>
      <c r="N663" s="12" t="n"/>
      <c r="O663" s="12" t="s">
        <v>127</v>
      </c>
      <c r="P663" s="12" t="n"/>
      <c r="Q663" s="12" t="s">
        <v>27</v>
      </c>
    </row>
    <row customHeight="true" ht="20.25" outlineLevel="0" r="664">
      <c r="A664" s="23" t="n">
        <v>655</v>
      </c>
      <c r="B664" s="23" t="n">
        <v>506</v>
      </c>
      <c r="C664" s="12" t="s">
        <v>334</v>
      </c>
      <c r="D664" s="3" t="s">
        <v>1124</v>
      </c>
      <c r="E664" s="12" t="n">
        <v>1972</v>
      </c>
      <c r="F664" s="23" t="s">
        <v>729</v>
      </c>
      <c r="G664" s="23" t="n"/>
      <c r="H664" s="12" t="s">
        <v>24</v>
      </c>
      <c r="I664" s="12" t="s">
        <v>24</v>
      </c>
      <c r="J664" s="12" t="s">
        <v>61</v>
      </c>
      <c r="K664" s="12" t="n"/>
      <c r="L664" s="12" t="s">
        <v>26</v>
      </c>
      <c r="M664" s="12" t="n"/>
      <c r="N664" s="12" t="n"/>
      <c r="O664" s="12" t="n"/>
      <c r="P664" s="12" t="s">
        <v>27</v>
      </c>
      <c r="Q664" s="12" t="n"/>
    </row>
    <row customHeight="true" ht="20.25" outlineLevel="0" r="665">
      <c r="A665" s="23" t="n">
        <v>656</v>
      </c>
      <c r="B665" s="12" t="n">
        <v>507</v>
      </c>
      <c r="C665" s="12" t="s">
        <v>334</v>
      </c>
      <c r="D665" s="3" t="s">
        <v>1125</v>
      </c>
      <c r="E665" s="12" t="n">
        <v>1972</v>
      </c>
      <c r="F665" s="23" t="s">
        <v>1126</v>
      </c>
      <c r="G665" s="23" t="n"/>
      <c r="H665" s="12" t="s">
        <v>147</v>
      </c>
      <c r="I665" s="12" t="n"/>
      <c r="J665" s="12" t="s">
        <v>61</v>
      </c>
      <c r="K665" s="12" t="n"/>
      <c r="L665" s="12" t="s">
        <v>26</v>
      </c>
      <c r="M665" s="12" t="n"/>
      <c r="N665" s="12" t="n"/>
      <c r="O665" s="12" t="n"/>
      <c r="P665" s="12" t="s">
        <v>27</v>
      </c>
      <c r="Q665" s="12" t="n"/>
    </row>
    <row customHeight="true" ht="20.25" outlineLevel="0" r="666">
      <c r="A666" s="23" t="n">
        <v>657</v>
      </c>
      <c r="B666" s="23" t="n">
        <v>508</v>
      </c>
      <c r="C666" s="12" t="s">
        <v>334</v>
      </c>
      <c r="D666" s="3" t="s">
        <v>1127</v>
      </c>
      <c r="E666" s="12" t="n">
        <v>1972</v>
      </c>
      <c r="F666" s="23" t="s">
        <v>729</v>
      </c>
      <c r="G666" s="23" t="n"/>
      <c r="H666" s="12" t="s">
        <v>43</v>
      </c>
      <c r="I666" s="12" t="n"/>
      <c r="J666" s="12" t="s">
        <v>61</v>
      </c>
      <c r="K666" s="12" t="n"/>
      <c r="L666" s="12" t="s">
        <v>26</v>
      </c>
      <c r="M666" s="12" t="n"/>
      <c r="N666" s="12" t="n"/>
      <c r="O666" s="12" t="n"/>
      <c r="P666" s="12" t="s">
        <v>27</v>
      </c>
      <c r="Q666" s="12" t="n"/>
    </row>
    <row customHeight="true" ht="20.25" outlineLevel="0" r="667">
      <c r="A667" s="23" t="n">
        <v>658</v>
      </c>
      <c r="B667" s="12" t="n">
        <v>509</v>
      </c>
      <c r="C667" s="12" t="s">
        <v>334</v>
      </c>
      <c r="D667" s="3" t="s">
        <v>1128</v>
      </c>
      <c r="E667" s="12" t="n">
        <v>1991</v>
      </c>
      <c r="F667" s="23" t="s">
        <v>51</v>
      </c>
      <c r="G667" s="23" t="n"/>
      <c r="H667" s="12" t="s">
        <v>1113</v>
      </c>
      <c r="I667" s="12" t="n"/>
      <c r="J667" s="12" t="s">
        <v>391</v>
      </c>
      <c r="K667" s="12" t="n"/>
      <c r="L667" s="12" t="s">
        <v>61</v>
      </c>
      <c r="M667" s="12" t="n"/>
      <c r="N667" s="12" t="s">
        <v>249</v>
      </c>
      <c r="O667" s="12" t="n"/>
      <c r="P667" s="12" t="n"/>
      <c r="Q667" s="12" t="s">
        <v>27</v>
      </c>
    </row>
    <row customHeight="true" ht="20.25" outlineLevel="0" r="668">
      <c r="A668" s="23" t="n">
        <v>659</v>
      </c>
      <c r="B668" s="23" t="n">
        <v>510</v>
      </c>
      <c r="C668" s="12" t="s">
        <v>334</v>
      </c>
      <c r="D668" s="3" t="s">
        <v>1129</v>
      </c>
      <c r="E668" s="12" t="n">
        <v>1973</v>
      </c>
      <c r="F668" s="23" t="s">
        <v>363</v>
      </c>
      <c r="G668" s="23" t="n"/>
      <c r="H668" s="12" t="n"/>
      <c r="I668" s="12" t="s">
        <v>43</v>
      </c>
      <c r="J668" s="12" t="n"/>
      <c r="K668" s="12" t="n"/>
      <c r="L668" s="12" t="s">
        <v>26</v>
      </c>
      <c r="M668" s="12" t="n"/>
      <c r="N668" s="12" t="s">
        <v>61</v>
      </c>
      <c r="O668" s="12" t="n"/>
      <c r="P668" s="12" t="s">
        <v>27</v>
      </c>
      <c r="Q668" s="12" t="n"/>
    </row>
    <row customHeight="true" ht="20.25" outlineLevel="0" r="669">
      <c r="A669" s="23" t="n">
        <v>660</v>
      </c>
      <c r="B669" s="12" t="n">
        <v>511</v>
      </c>
      <c r="C669" s="12" t="s">
        <v>334</v>
      </c>
      <c r="D669" s="3" t="s">
        <v>1130</v>
      </c>
      <c r="E669" s="12" t="n">
        <v>1973</v>
      </c>
      <c r="F669" s="23" t="s">
        <v>1131</v>
      </c>
      <c r="G669" s="23" t="n"/>
      <c r="H669" s="12" t="s">
        <v>43</v>
      </c>
      <c r="I669" s="12" t="n"/>
      <c r="J669" s="12" t="s">
        <v>61</v>
      </c>
      <c r="K669" s="12" t="n"/>
      <c r="L669" s="12" t="s">
        <v>26</v>
      </c>
      <c r="M669" s="12" t="n"/>
      <c r="N669" s="12" t="n"/>
      <c r="O669" s="12" t="n"/>
      <c r="P669" s="12" t="s">
        <v>27</v>
      </c>
      <c r="Q669" s="12" t="n"/>
    </row>
    <row customHeight="true" ht="20.25" outlineLevel="0" r="670">
      <c r="A670" s="23" t="n">
        <v>661</v>
      </c>
      <c r="B670" s="23" t="n">
        <v>512</v>
      </c>
      <c r="C670" s="12" t="s">
        <v>334</v>
      </c>
      <c r="D670" s="3" t="s">
        <v>1132</v>
      </c>
      <c r="E670" s="12" t="n">
        <v>1973</v>
      </c>
      <c r="F670" s="23" t="s">
        <v>598</v>
      </c>
      <c r="G670" s="23" t="n"/>
      <c r="H670" s="12" t="n"/>
      <c r="I670" s="12" t="s">
        <v>43</v>
      </c>
      <c r="J670" s="12" t="n"/>
      <c r="K670" s="12" t="n"/>
      <c r="L670" s="12" t="s">
        <v>26</v>
      </c>
      <c r="M670" s="12" t="n"/>
      <c r="N670" s="12" t="s">
        <v>61</v>
      </c>
      <c r="O670" s="12" t="n"/>
      <c r="P670" s="12" t="s">
        <v>27</v>
      </c>
      <c r="Q670" s="12" t="n"/>
    </row>
    <row customHeight="true" ht="20.25" outlineLevel="0" r="671">
      <c r="A671" s="23" t="n">
        <v>662</v>
      </c>
      <c r="B671" s="12" t="n">
        <v>513</v>
      </c>
      <c r="C671" s="12" t="s">
        <v>334</v>
      </c>
      <c r="D671" s="3" t="s">
        <v>1133</v>
      </c>
      <c r="E671" s="12" t="n">
        <v>1996</v>
      </c>
      <c r="F671" s="23" t="s">
        <v>1134</v>
      </c>
      <c r="G671" s="23" t="n"/>
      <c r="H671" s="12" t="n"/>
      <c r="I671" s="12" t="n"/>
      <c r="J671" s="12" t="s">
        <v>391</v>
      </c>
      <c r="K671" s="12" t="n"/>
      <c r="L671" s="12" t="s">
        <v>43</v>
      </c>
      <c r="M671" s="12" t="n"/>
      <c r="N671" s="12" t="s">
        <v>61</v>
      </c>
      <c r="O671" s="12" t="n"/>
      <c r="P671" s="12" t="s">
        <v>26</v>
      </c>
      <c r="Q671" s="12" t="n"/>
    </row>
    <row customHeight="true" ht="20.25" outlineLevel="0" r="672">
      <c r="A672" s="23" t="n">
        <v>663</v>
      </c>
      <c r="B672" s="23" t="n">
        <v>514</v>
      </c>
      <c r="C672" s="12" t="s">
        <v>334</v>
      </c>
      <c r="D672" s="3" t="s">
        <v>1135</v>
      </c>
      <c r="E672" s="12" t="n">
        <v>2016</v>
      </c>
      <c r="F672" s="23" t="s">
        <v>51</v>
      </c>
      <c r="G672" s="23" t="n"/>
      <c r="H672" s="12" t="n"/>
      <c r="I672" s="12" t="s">
        <v>1136</v>
      </c>
      <c r="J672" s="12" t="n"/>
      <c r="K672" s="12" t="s">
        <v>43</v>
      </c>
      <c r="L672" s="12" t="s">
        <v>53</v>
      </c>
      <c r="M672" s="12" t="n"/>
      <c r="N672" s="12" t="s">
        <v>54</v>
      </c>
      <c r="O672" s="12" t="n"/>
      <c r="P672" s="12" t="s">
        <v>391</v>
      </c>
      <c r="Q672" s="12" t="s">
        <v>70</v>
      </c>
    </row>
    <row customHeight="true" ht="20.25" outlineLevel="0" r="673">
      <c r="A673" s="23" t="n">
        <v>664</v>
      </c>
      <c r="B673" s="12" t="n">
        <v>515</v>
      </c>
      <c r="C673" s="12" t="s">
        <v>334</v>
      </c>
      <c r="D673" s="3" t="s">
        <v>1137</v>
      </c>
      <c r="E673" s="12" t="n">
        <v>1973</v>
      </c>
      <c r="F673" s="23" t="s">
        <v>1138</v>
      </c>
      <c r="G673" s="23" t="n"/>
      <c r="H673" s="12" t="s">
        <v>489</v>
      </c>
      <c r="I673" s="12" t="n"/>
      <c r="J673" s="12" t="s">
        <v>100</v>
      </c>
      <c r="K673" s="12" t="s">
        <v>43</v>
      </c>
      <c r="L673" s="12" t="n"/>
      <c r="M673" s="12" t="s">
        <v>27</v>
      </c>
      <c r="N673" s="12" t="n"/>
      <c r="O673" s="12" t="s">
        <v>26</v>
      </c>
      <c r="P673" s="12" t="n"/>
      <c r="Q673" s="12" t="s">
        <v>391</v>
      </c>
    </row>
    <row customHeight="true" ht="20.25" outlineLevel="0" r="674">
      <c r="A674" s="23" t="n">
        <v>665</v>
      </c>
      <c r="B674" s="23" t="n">
        <v>516</v>
      </c>
      <c r="C674" s="12" t="s">
        <v>334</v>
      </c>
      <c r="D674" s="3" t="s">
        <v>1139</v>
      </c>
      <c r="E674" s="12" t="n">
        <v>1972</v>
      </c>
      <c r="F674" s="23" t="s">
        <v>890</v>
      </c>
      <c r="G674" s="23" t="n"/>
      <c r="H674" s="23" t="s">
        <v>147</v>
      </c>
      <c r="I674" s="12" t="n"/>
      <c r="J674" s="12" t="s">
        <v>61</v>
      </c>
      <c r="K674" s="12" t="n"/>
      <c r="L674" s="12" t="s">
        <v>26</v>
      </c>
      <c r="M674" s="12" t="n"/>
      <c r="N674" s="12" t="n"/>
      <c r="O674" s="12" t="n"/>
      <c r="P674" s="12" t="s">
        <v>27</v>
      </c>
      <c r="Q674" s="12" t="n"/>
    </row>
    <row customHeight="true" ht="20.25" outlineLevel="0" r="675">
      <c r="A675" s="23" t="n">
        <v>666</v>
      </c>
      <c r="B675" s="12" t="n">
        <v>517</v>
      </c>
      <c r="C675" s="12" t="s">
        <v>334</v>
      </c>
      <c r="D675" s="3" t="s">
        <v>1140</v>
      </c>
      <c r="E675" s="12" t="n">
        <v>1973</v>
      </c>
      <c r="F675" s="23" t="s">
        <v>51</v>
      </c>
      <c r="G675" s="23" t="n"/>
      <c r="H675" s="23" t="s">
        <v>52</v>
      </c>
      <c r="I675" s="12" t="s">
        <v>58</v>
      </c>
      <c r="J675" s="12" t="n"/>
      <c r="K675" s="12" t="s">
        <v>27</v>
      </c>
      <c r="L675" s="12" t="n"/>
      <c r="M675" s="12" t="s">
        <v>43</v>
      </c>
      <c r="N675" s="12" t="n"/>
      <c r="O675" s="12" t="s">
        <v>100</v>
      </c>
      <c r="P675" s="12" t="n"/>
      <c r="Q675" s="12" t="s">
        <v>26</v>
      </c>
    </row>
    <row customHeight="true" ht="20.25" outlineLevel="0" r="676">
      <c r="A676" s="23" t="n">
        <v>667</v>
      </c>
      <c r="B676" s="23" t="n">
        <v>518</v>
      </c>
      <c r="C676" s="12" t="s">
        <v>334</v>
      </c>
      <c r="D676" s="3" t="s">
        <v>1141</v>
      </c>
      <c r="E676" s="12" t="n">
        <v>1972</v>
      </c>
      <c r="F676" s="23" t="s">
        <v>1121</v>
      </c>
      <c r="G676" s="23" t="s">
        <v>24</v>
      </c>
      <c r="H676" s="23" t="n"/>
      <c r="I676" s="12" t="n"/>
      <c r="J676" s="12" t="s">
        <v>61</v>
      </c>
      <c r="K676" s="12" t="n"/>
      <c r="L676" s="12" t="s">
        <v>26</v>
      </c>
      <c r="M676" s="12" t="n"/>
      <c r="N676" s="12" t="n"/>
      <c r="O676" s="12" t="n"/>
      <c r="P676" s="12" t="s">
        <v>27</v>
      </c>
      <c r="Q676" s="12" t="n"/>
    </row>
    <row customHeight="true" ht="20.25" outlineLevel="0" r="677">
      <c r="A677" s="23" t="n">
        <v>668</v>
      </c>
      <c r="B677" s="12" t="n">
        <v>519</v>
      </c>
      <c r="C677" s="12" t="s">
        <v>334</v>
      </c>
      <c r="D677" s="3" t="s">
        <v>1142</v>
      </c>
      <c r="E677" s="12" t="n">
        <v>1972</v>
      </c>
      <c r="F677" s="23" t="s">
        <v>890</v>
      </c>
      <c r="G677" s="12" t="s">
        <v>24</v>
      </c>
      <c r="H677" s="12" t="n"/>
      <c r="I677" s="12" t="n"/>
      <c r="J677" s="12" t="s">
        <v>61</v>
      </c>
      <c r="K677" s="12" t="n"/>
      <c r="L677" s="12" t="s">
        <v>26</v>
      </c>
      <c r="M677" s="12" t="n"/>
      <c r="N677" s="12" t="n"/>
      <c r="O677" s="12" t="n"/>
      <c r="P677" s="12" t="s">
        <v>27</v>
      </c>
      <c r="Q677" s="12" t="n"/>
    </row>
    <row customHeight="true" ht="20.25" outlineLevel="0" r="678">
      <c r="A678" s="23" t="n">
        <v>669</v>
      </c>
      <c r="B678" s="23" t="n">
        <v>520</v>
      </c>
      <c r="C678" s="12" t="s">
        <v>334</v>
      </c>
      <c r="D678" s="3" t="s">
        <v>1143</v>
      </c>
      <c r="E678" s="12" t="n">
        <v>1972</v>
      </c>
      <c r="F678" s="23" t="s">
        <v>1121</v>
      </c>
      <c r="G678" s="23" t="n"/>
      <c r="H678" s="23" t="s">
        <v>1144</v>
      </c>
      <c r="I678" s="12" t="n"/>
      <c r="J678" s="12" t="n"/>
      <c r="K678" s="12" t="n"/>
      <c r="L678" s="12" t="s">
        <v>26</v>
      </c>
      <c r="M678" s="12" t="n"/>
      <c r="N678" s="12" t="n"/>
      <c r="O678" s="12" t="s">
        <v>143</v>
      </c>
      <c r="P678" s="12" t="n"/>
      <c r="Q678" s="12" t="s">
        <v>27</v>
      </c>
    </row>
    <row customHeight="true" ht="20.25" outlineLevel="0" r="679">
      <c r="A679" s="23" t="n">
        <v>670</v>
      </c>
      <c r="B679" s="12" t="n">
        <v>521</v>
      </c>
      <c r="C679" s="12" t="s">
        <v>334</v>
      </c>
      <c r="D679" s="3" t="s">
        <v>1145</v>
      </c>
      <c r="E679" s="12" t="n">
        <v>1975</v>
      </c>
      <c r="F679" s="23" t="s">
        <v>1121</v>
      </c>
      <c r="G679" s="23" t="s">
        <v>1146</v>
      </c>
      <c r="H679" s="12" t="s">
        <v>1147</v>
      </c>
      <c r="I679" s="12" t="n"/>
      <c r="J679" s="12" t="s">
        <v>27</v>
      </c>
      <c r="K679" s="12" t="n"/>
      <c r="L679" s="12" t="s">
        <v>26</v>
      </c>
      <c r="M679" s="12" t="n"/>
      <c r="N679" s="12" t="s">
        <v>143</v>
      </c>
      <c r="O679" s="12" t="n"/>
      <c r="P679" s="12" t="s">
        <v>391</v>
      </c>
      <c r="Q679" s="12" t="n"/>
    </row>
    <row customHeight="true" ht="20.25" outlineLevel="0" r="680">
      <c r="A680" s="23" t="n">
        <v>671</v>
      </c>
      <c r="B680" s="23" t="n">
        <v>522</v>
      </c>
      <c r="C680" s="12" t="s">
        <v>334</v>
      </c>
      <c r="D680" s="3" t="s">
        <v>1148</v>
      </c>
      <c r="E680" s="12" t="n">
        <v>1969</v>
      </c>
      <c r="F680" s="23" t="s">
        <v>1084</v>
      </c>
      <c r="G680" s="23" t="n"/>
      <c r="H680" s="23" t="n"/>
      <c r="I680" s="12" t="s">
        <v>100</v>
      </c>
      <c r="J680" s="12" t="n"/>
      <c r="K680" s="12" t="s">
        <v>26</v>
      </c>
      <c r="L680" s="12" t="n"/>
      <c r="M680" s="12" t="n"/>
      <c r="N680" s="12" t="s">
        <v>27</v>
      </c>
      <c r="O680" s="12" t="n"/>
      <c r="P680" s="12" t="s">
        <v>43</v>
      </c>
      <c r="Q680" s="12" t="n"/>
    </row>
    <row customHeight="true" ht="20.25" outlineLevel="0" r="681">
      <c r="A681" s="23" t="n">
        <v>672</v>
      </c>
      <c r="B681" s="12" t="n">
        <v>523</v>
      </c>
      <c r="C681" s="12" t="s">
        <v>334</v>
      </c>
      <c r="D681" s="3" t="s">
        <v>1149</v>
      </c>
      <c r="E681" s="12" t="n">
        <v>1978</v>
      </c>
      <c r="F681" s="23" t="s">
        <v>890</v>
      </c>
      <c r="G681" s="23" t="n"/>
      <c r="H681" s="12" t="s">
        <v>391</v>
      </c>
      <c r="I681" s="12" t="n"/>
      <c r="J681" s="12" t="s">
        <v>61</v>
      </c>
      <c r="K681" s="12" t="n"/>
      <c r="L681" s="12" t="s">
        <v>43</v>
      </c>
      <c r="M681" s="12" t="n"/>
      <c r="N681" s="12" t="s">
        <v>26</v>
      </c>
      <c r="O681" s="12" t="n"/>
      <c r="P681" s="12" t="s">
        <v>391</v>
      </c>
      <c r="Q681" s="12" t="n"/>
    </row>
    <row customHeight="true" ht="20.25" outlineLevel="0" r="682">
      <c r="A682" s="23" t="n">
        <v>673</v>
      </c>
      <c r="B682" s="23" t="n">
        <v>524</v>
      </c>
      <c r="C682" s="12" t="s">
        <v>334</v>
      </c>
      <c r="D682" s="3" t="s">
        <v>1150</v>
      </c>
      <c r="E682" s="12" t="n">
        <v>1974</v>
      </c>
      <c r="F682" s="23" t="s">
        <v>729</v>
      </c>
      <c r="G682" s="23" t="n"/>
      <c r="H682" s="23" t="s">
        <v>1147</v>
      </c>
      <c r="I682" s="12" t="n"/>
      <c r="J682" s="12" t="s">
        <v>726</v>
      </c>
      <c r="K682" s="12" t="n"/>
      <c r="L682" s="12" t="s">
        <v>26</v>
      </c>
      <c r="M682" s="12" t="n"/>
      <c r="N682" s="12" t="s">
        <v>61</v>
      </c>
      <c r="O682" s="12" t="n"/>
      <c r="P682" s="12" t="s">
        <v>391</v>
      </c>
      <c r="Q682" s="12" t="n"/>
    </row>
    <row customHeight="true" ht="20.25" outlineLevel="0" r="683">
      <c r="A683" s="23" t="n">
        <v>674</v>
      </c>
      <c r="B683" s="12" t="n">
        <v>525</v>
      </c>
      <c r="C683" s="12" t="s">
        <v>334</v>
      </c>
      <c r="D683" s="3" t="s">
        <v>1151</v>
      </c>
      <c r="E683" s="12" t="n">
        <v>1972</v>
      </c>
      <c r="F683" s="23" t="s">
        <v>514</v>
      </c>
      <c r="G683" s="23" t="n"/>
      <c r="H683" s="23" t="s">
        <v>43</v>
      </c>
      <c r="I683" s="12" t="n"/>
      <c r="J683" s="12" t="s">
        <v>61</v>
      </c>
      <c r="K683" s="12" t="n"/>
      <c r="L683" s="12" t="s">
        <v>26</v>
      </c>
      <c r="M683" s="12" t="n"/>
      <c r="N683" s="12" t="n"/>
      <c r="O683" s="12" t="n"/>
      <c r="P683" s="12" t="s">
        <v>27</v>
      </c>
      <c r="Q683" s="12" t="n"/>
    </row>
    <row customHeight="true" ht="20.25" outlineLevel="0" r="684">
      <c r="A684" s="23" t="n">
        <v>675</v>
      </c>
      <c r="B684" s="23" t="n">
        <v>526</v>
      </c>
      <c r="C684" s="12" t="s">
        <v>334</v>
      </c>
      <c r="D684" s="3" t="s">
        <v>1152</v>
      </c>
      <c r="E684" s="12" t="n">
        <v>1972</v>
      </c>
      <c r="F684" s="23" t="s">
        <v>598</v>
      </c>
      <c r="G684" s="23" t="n"/>
      <c r="H684" s="23" t="n"/>
      <c r="I684" s="12" t="s">
        <v>1153</v>
      </c>
      <c r="J684" s="12" t="n"/>
      <c r="K684" s="12" t="n"/>
      <c r="L684" s="12" t="s">
        <v>26</v>
      </c>
      <c r="M684" s="12" t="n"/>
      <c r="N684" s="12" t="s">
        <v>27</v>
      </c>
      <c r="O684" s="12" t="n"/>
      <c r="P684" s="12" t="s">
        <v>43</v>
      </c>
      <c r="Q684" s="12" t="n"/>
    </row>
    <row customHeight="true" ht="20.25" outlineLevel="0" r="685">
      <c r="A685" s="23" t="n">
        <v>676</v>
      </c>
      <c r="B685" s="12" t="n">
        <v>527</v>
      </c>
      <c r="C685" s="12" t="s">
        <v>334</v>
      </c>
      <c r="D685" s="3" t="s">
        <v>1154</v>
      </c>
      <c r="E685" s="12" t="n">
        <v>1975</v>
      </c>
      <c r="F685" s="23" t="s">
        <v>1121</v>
      </c>
      <c r="G685" s="23" t="n"/>
      <c r="H685" s="23" t="s">
        <v>391</v>
      </c>
      <c r="I685" s="12" t="n"/>
      <c r="J685" s="12" t="s">
        <v>24</v>
      </c>
      <c r="K685" s="12" t="n"/>
      <c r="L685" s="12" t="s">
        <v>61</v>
      </c>
      <c r="M685" s="12" t="n"/>
      <c r="N685" s="12" t="s">
        <v>26</v>
      </c>
      <c r="O685" s="12" t="n"/>
      <c r="P685" s="12" t="s">
        <v>391</v>
      </c>
      <c r="Q685" s="12" t="n"/>
    </row>
    <row customHeight="true" ht="20.25" outlineLevel="0" r="686">
      <c r="A686" s="23" t="n">
        <v>677</v>
      </c>
      <c r="B686" s="23" t="n">
        <v>528</v>
      </c>
      <c r="C686" s="12" t="s">
        <v>334</v>
      </c>
      <c r="D686" s="3" t="s">
        <v>1155</v>
      </c>
      <c r="E686" s="12" t="n">
        <v>1987</v>
      </c>
      <c r="F686" s="23" t="s">
        <v>155</v>
      </c>
      <c r="G686" s="23" t="n"/>
      <c r="H686" s="23" t="n"/>
      <c r="I686" s="12" t="n"/>
      <c r="J686" s="12" t="s">
        <v>61</v>
      </c>
      <c r="K686" s="12" t="n"/>
      <c r="L686" s="12" t="n"/>
      <c r="M686" s="12" t="s">
        <v>43</v>
      </c>
      <c r="N686" s="12" t="n"/>
      <c r="O686" s="12" t="s">
        <v>26</v>
      </c>
      <c r="P686" s="12" t="n"/>
      <c r="Q686" s="12" t="s">
        <v>27</v>
      </c>
    </row>
    <row customHeight="true" ht="20.25" outlineLevel="0" r="687">
      <c r="A687" s="23" t="n">
        <v>678</v>
      </c>
      <c r="B687" s="12" t="n">
        <v>529</v>
      </c>
      <c r="C687" s="12" t="s">
        <v>334</v>
      </c>
      <c r="D687" s="3" t="s">
        <v>1156</v>
      </c>
      <c r="E687" s="12" t="n">
        <v>1995</v>
      </c>
      <c r="F687" s="23" t="s">
        <v>1157</v>
      </c>
      <c r="G687" s="23" t="n"/>
      <c r="H687" s="23" t="n"/>
      <c r="I687" s="12" t="n"/>
      <c r="J687" s="12" t="s">
        <v>391</v>
      </c>
      <c r="K687" s="12" t="n"/>
      <c r="L687" s="12" t="s">
        <v>43</v>
      </c>
      <c r="M687" s="12" t="n"/>
      <c r="N687" s="12" t="s">
        <v>61</v>
      </c>
      <c r="O687" s="12" t="n"/>
      <c r="P687" s="12" t="s">
        <v>26</v>
      </c>
      <c r="Q687" s="12" t="n"/>
    </row>
    <row customHeight="true" ht="20.25" outlineLevel="0" r="688">
      <c r="A688" s="23" t="n">
        <v>679</v>
      </c>
      <c r="B688" s="23" t="n">
        <v>530</v>
      </c>
      <c r="C688" s="12" t="s">
        <v>334</v>
      </c>
      <c r="D688" s="3" t="s">
        <v>1158</v>
      </c>
      <c r="E688" s="12" t="n">
        <v>1972</v>
      </c>
      <c r="F688" s="23" t="s">
        <v>51</v>
      </c>
      <c r="G688" s="23" t="n"/>
      <c r="H688" s="23" t="s">
        <v>146</v>
      </c>
      <c r="I688" s="12" t="s">
        <v>147</v>
      </c>
      <c r="J688" s="12" t="n"/>
      <c r="K688" s="12" t="n"/>
      <c r="L688" s="12" t="s">
        <v>61</v>
      </c>
      <c r="M688" s="12" t="n"/>
      <c r="N688" s="12" t="s">
        <v>26</v>
      </c>
      <c r="O688" s="12" t="n"/>
      <c r="P688" s="12" t="s">
        <v>27</v>
      </c>
      <c r="Q688" s="12" t="n"/>
    </row>
    <row customHeight="true" ht="20.25" outlineLevel="0" r="689">
      <c r="A689" s="23" t="n">
        <v>680</v>
      </c>
      <c r="B689" s="12" t="n">
        <v>531</v>
      </c>
      <c r="C689" s="12" t="s">
        <v>334</v>
      </c>
      <c r="D689" s="3" t="s">
        <v>1159</v>
      </c>
      <c r="E689" s="12" t="n">
        <v>1973</v>
      </c>
      <c r="F689" s="23" t="s">
        <v>1160</v>
      </c>
      <c r="G689" s="23" t="n"/>
      <c r="H689" s="23" t="n"/>
      <c r="I689" s="12" t="s">
        <v>1161</v>
      </c>
      <c r="J689" s="12" t="s">
        <v>58</v>
      </c>
      <c r="K689" s="12" t="s">
        <v>252</v>
      </c>
      <c r="L689" s="12" t="s">
        <v>27</v>
      </c>
      <c r="M689" s="12" t="n"/>
      <c r="N689" s="12" t="s">
        <v>43</v>
      </c>
      <c r="O689" s="12" t="n"/>
      <c r="P689" s="23" t="n"/>
      <c r="Q689" s="12" t="n"/>
    </row>
    <row customHeight="true" ht="20.25" outlineLevel="0" r="690">
      <c r="A690" s="23" t="n">
        <v>681</v>
      </c>
      <c r="B690" s="23" t="n">
        <v>532</v>
      </c>
      <c r="C690" s="12" t="s">
        <v>334</v>
      </c>
      <c r="D690" s="3" t="s">
        <v>1162</v>
      </c>
      <c r="E690" s="12" t="n">
        <v>1990</v>
      </c>
      <c r="F690" s="23" t="s">
        <v>1163</v>
      </c>
      <c r="G690" s="23" t="n"/>
      <c r="H690" s="23" t="n"/>
      <c r="I690" s="12" t="n"/>
      <c r="J690" s="12" t="s">
        <v>391</v>
      </c>
      <c r="K690" s="12" t="n"/>
      <c r="L690" s="12" t="s">
        <v>61</v>
      </c>
      <c r="M690" s="12" t="n"/>
      <c r="N690" s="12" t="s">
        <v>26</v>
      </c>
      <c r="O690" s="12" t="n"/>
      <c r="P690" s="12" t="s">
        <v>43</v>
      </c>
      <c r="Q690" s="12" t="n"/>
    </row>
    <row customHeight="true" ht="20.25" outlineLevel="0" r="691">
      <c r="A691" s="23" t="n">
        <v>682</v>
      </c>
      <c r="B691" s="12" t="n">
        <v>533</v>
      </c>
      <c r="C691" s="12" t="s">
        <v>334</v>
      </c>
      <c r="D691" s="3" t="s">
        <v>1164</v>
      </c>
      <c r="E691" s="12" t="n">
        <v>1985</v>
      </c>
      <c r="F691" s="23" t="s">
        <v>729</v>
      </c>
      <c r="G691" s="23" t="n"/>
      <c r="H691" s="23" t="n"/>
      <c r="I691" s="12" t="s">
        <v>391</v>
      </c>
      <c r="J691" s="12" t="n"/>
      <c r="K691" s="12" t="s">
        <v>61</v>
      </c>
      <c r="L691" s="12" t="n"/>
      <c r="M691" s="12" t="s">
        <v>43</v>
      </c>
      <c r="N691" s="12" t="n"/>
      <c r="O691" s="12" t="s">
        <v>26</v>
      </c>
      <c r="P691" s="12" t="n"/>
      <c r="Q691" s="12" t="s">
        <v>27</v>
      </c>
    </row>
    <row customHeight="true" ht="20.25" outlineLevel="0" r="692">
      <c r="A692" s="23" t="n">
        <v>683</v>
      </c>
      <c r="B692" s="23" t="n">
        <v>534</v>
      </c>
      <c r="C692" s="12" t="s">
        <v>334</v>
      </c>
      <c r="D692" s="3" t="s">
        <v>1165</v>
      </c>
      <c r="E692" s="12" t="n">
        <v>1993</v>
      </c>
      <c r="F692" s="23" t="s">
        <v>1166</v>
      </c>
      <c r="G692" s="23" t="n"/>
      <c r="H692" s="23" t="n"/>
      <c r="I692" s="12" t="n"/>
      <c r="J692" s="12" t="s">
        <v>391</v>
      </c>
      <c r="K692" s="12" t="n"/>
      <c r="L692" s="12" t="s">
        <v>43</v>
      </c>
      <c r="M692" s="12" t="n"/>
      <c r="N692" s="12" t="s">
        <v>61</v>
      </c>
      <c r="O692" s="12" t="n"/>
      <c r="P692" s="12" t="s">
        <v>26</v>
      </c>
      <c r="Q692" s="12" t="n"/>
    </row>
    <row customHeight="true" ht="20.25" outlineLevel="0" r="693">
      <c r="A693" s="23" t="n">
        <v>684</v>
      </c>
      <c r="B693" s="12" t="n">
        <v>535</v>
      </c>
      <c r="C693" s="12" t="s">
        <v>334</v>
      </c>
      <c r="D693" s="3" t="s">
        <v>1167</v>
      </c>
      <c r="E693" s="12" t="n">
        <v>1971</v>
      </c>
      <c r="F693" s="23" t="s">
        <v>757</v>
      </c>
      <c r="G693" s="12" t="s">
        <v>147</v>
      </c>
      <c r="H693" s="12" t="n"/>
      <c r="I693" s="12" t="s">
        <v>24</v>
      </c>
      <c r="J693" s="12" t="n"/>
      <c r="K693" s="12" t="s">
        <v>26</v>
      </c>
      <c r="L693" s="12" t="n"/>
      <c r="M693" s="12" t="s">
        <v>61</v>
      </c>
      <c r="N693" s="12" t="n"/>
      <c r="O693" s="12" t="n"/>
      <c r="P693" s="12" t="s">
        <v>27</v>
      </c>
      <c r="Q693" s="12" t="n"/>
    </row>
    <row customHeight="true" ht="20.25" outlineLevel="0" r="694">
      <c r="A694" s="23" t="n">
        <v>685</v>
      </c>
      <c r="B694" s="23" t="n">
        <v>536</v>
      </c>
      <c r="C694" s="12" t="s">
        <v>334</v>
      </c>
      <c r="D694" s="3" t="s">
        <v>1168</v>
      </c>
      <c r="E694" s="12" t="n">
        <v>1988</v>
      </c>
      <c r="F694" s="23" t="s">
        <v>1169</v>
      </c>
      <c r="G694" s="23" t="n"/>
      <c r="H694" s="23" t="n"/>
      <c r="I694" s="12" t="s">
        <v>24</v>
      </c>
      <c r="J694" s="12" t="s">
        <v>24</v>
      </c>
      <c r="K694" s="12" t="n"/>
      <c r="L694" s="12" t="n"/>
      <c r="M694" s="12" t="s">
        <v>26</v>
      </c>
      <c r="N694" s="12" t="n"/>
      <c r="O694" s="12" t="s">
        <v>27</v>
      </c>
      <c r="P694" s="12" t="n"/>
      <c r="Q694" s="12" t="s">
        <v>61</v>
      </c>
    </row>
    <row customHeight="true" ht="20.25" outlineLevel="0" r="695">
      <c r="A695" s="23" t="n">
        <v>686</v>
      </c>
      <c r="B695" s="12" t="n">
        <v>537</v>
      </c>
      <c r="C695" s="12" t="s">
        <v>334</v>
      </c>
      <c r="D695" s="3" t="s">
        <v>1170</v>
      </c>
      <c r="E695" s="12" t="n">
        <v>1992</v>
      </c>
      <c r="F695" s="23" t="s">
        <v>1171</v>
      </c>
      <c r="G695" s="23" t="n"/>
      <c r="H695" s="23" t="s">
        <v>1172</v>
      </c>
      <c r="I695" s="12" t="n"/>
      <c r="J695" s="12" t="s">
        <v>391</v>
      </c>
      <c r="K695" s="12" t="n"/>
      <c r="L695" s="12" t="s">
        <v>100</v>
      </c>
      <c r="M695" s="12" t="n"/>
      <c r="N695" s="12" t="s">
        <v>96</v>
      </c>
      <c r="O695" s="12" t="n"/>
      <c r="P695" s="12" t="s">
        <v>43</v>
      </c>
      <c r="Q695" s="12" t="n"/>
    </row>
    <row customHeight="true" ht="20.25" outlineLevel="0" r="696">
      <c r="A696" s="23" t="n">
        <v>687</v>
      </c>
      <c r="B696" s="23" t="n">
        <v>538</v>
      </c>
      <c r="C696" s="12" t="s">
        <v>334</v>
      </c>
      <c r="D696" s="3" t="s">
        <v>1173</v>
      </c>
      <c r="E696" s="12" t="n">
        <v>1994</v>
      </c>
      <c r="F696" s="23" t="s">
        <v>1174</v>
      </c>
      <c r="G696" s="23" t="n"/>
      <c r="H696" s="23" t="s">
        <v>24</v>
      </c>
      <c r="I696" s="12" t="n"/>
      <c r="J696" s="12" t="s">
        <v>391</v>
      </c>
      <c r="K696" s="12" t="n"/>
      <c r="L696" s="12" t="s">
        <v>26</v>
      </c>
      <c r="M696" s="12" t="n"/>
      <c r="N696" s="12" t="s">
        <v>61</v>
      </c>
      <c r="O696" s="12" t="n"/>
      <c r="P696" s="12" t="s">
        <v>43</v>
      </c>
      <c r="Q696" s="12" t="n"/>
    </row>
    <row customHeight="true" ht="20.25" outlineLevel="0" r="697">
      <c r="A697" s="23" t="n">
        <v>688</v>
      </c>
      <c r="B697" s="12" t="n">
        <v>539</v>
      </c>
      <c r="C697" s="12" t="s">
        <v>334</v>
      </c>
      <c r="D697" s="3" t="s">
        <v>1175</v>
      </c>
      <c r="E697" s="12" t="n">
        <v>2011</v>
      </c>
      <c r="F697" s="23" t="s">
        <v>1176</v>
      </c>
      <c r="G697" s="23" t="n"/>
      <c r="H697" s="23" t="n"/>
      <c r="I697" s="12" t="n"/>
      <c r="J697" s="12" t="s">
        <v>24</v>
      </c>
      <c r="K697" s="12" t="n"/>
      <c r="L697" s="12" t="s">
        <v>26</v>
      </c>
      <c r="M697" s="12" t="n"/>
      <c r="N697" s="12" t="s">
        <v>391</v>
      </c>
      <c r="O697" s="12" t="n"/>
      <c r="P697" s="12" t="s">
        <v>100</v>
      </c>
      <c r="Q697" s="12" t="n"/>
    </row>
    <row customHeight="true" ht="20.25" outlineLevel="0" r="698">
      <c r="A698" s="23" t="n">
        <v>689</v>
      </c>
      <c r="B698" s="23" t="n">
        <v>540</v>
      </c>
      <c r="C698" s="12" t="s">
        <v>334</v>
      </c>
      <c r="D698" s="3" t="s">
        <v>1177</v>
      </c>
      <c r="E698" s="12" t="n">
        <v>2008</v>
      </c>
      <c r="F698" s="23" t="s">
        <v>51</v>
      </c>
      <c r="G698" s="23" t="n"/>
      <c r="H698" s="23" t="n"/>
      <c r="I698" s="12" t="n"/>
      <c r="J698" s="12" t="n"/>
      <c r="K698" s="12" t="s">
        <v>100</v>
      </c>
      <c r="L698" s="12" t="n"/>
      <c r="M698" s="12" t="n"/>
      <c r="N698" s="12" t="s">
        <v>43</v>
      </c>
      <c r="O698" s="12" t="n"/>
      <c r="P698" s="12" t="s">
        <v>26</v>
      </c>
      <c r="Q698" s="12" t="n"/>
    </row>
    <row customHeight="true" ht="20.25" outlineLevel="0" r="699">
      <c r="A699" s="23" t="n">
        <v>690</v>
      </c>
      <c r="B699" s="12" t="n">
        <v>541</v>
      </c>
      <c r="C699" s="12" t="s">
        <v>334</v>
      </c>
      <c r="D699" s="3" t="s">
        <v>1178</v>
      </c>
      <c r="E699" s="12" t="n">
        <v>2020</v>
      </c>
      <c r="F699" s="23" t="s">
        <v>51</v>
      </c>
      <c r="G699" s="23" t="n"/>
      <c r="H699" s="23" t="n"/>
      <c r="I699" s="12" t="n"/>
      <c r="J699" s="12" t="n"/>
      <c r="K699" s="12" t="n"/>
      <c r="L699" s="12" t="s">
        <v>43</v>
      </c>
      <c r="M699" s="12" t="n"/>
      <c r="N699" s="12" t="s">
        <v>53</v>
      </c>
      <c r="O699" s="12" t="s">
        <v>54</v>
      </c>
      <c r="P699" s="12" t="n"/>
      <c r="Q699" s="12" t="s">
        <v>391</v>
      </c>
    </row>
    <row customHeight="true" ht="20.25" outlineLevel="0" r="700">
      <c r="A700" s="23" t="n">
        <v>691</v>
      </c>
      <c r="B700" s="23" t="n">
        <v>542</v>
      </c>
      <c r="C700" s="12" t="s">
        <v>334</v>
      </c>
      <c r="D700" s="3" t="s">
        <v>1179</v>
      </c>
      <c r="E700" s="12" t="n">
        <v>1994</v>
      </c>
      <c r="F700" s="23" t="s">
        <v>1180</v>
      </c>
      <c r="G700" s="23" t="n"/>
      <c r="H700" s="23" t="s">
        <v>24</v>
      </c>
      <c r="I700" s="12" t="n"/>
      <c r="J700" s="12" t="s">
        <v>391</v>
      </c>
      <c r="K700" s="12" t="n"/>
      <c r="L700" s="12" t="n"/>
      <c r="M700" s="12" t="s">
        <v>61</v>
      </c>
      <c r="N700" s="12" t="n"/>
      <c r="O700" s="12" t="n"/>
      <c r="P700" s="12" t="s">
        <v>26</v>
      </c>
      <c r="Q700" s="12" t="n"/>
    </row>
    <row customHeight="true" ht="20.25" outlineLevel="0" r="701">
      <c r="A701" s="23" t="n">
        <v>692</v>
      </c>
      <c r="B701" s="12" t="n">
        <v>543</v>
      </c>
      <c r="C701" s="12" t="s">
        <v>334</v>
      </c>
      <c r="D701" s="3" t="s">
        <v>1181</v>
      </c>
      <c r="E701" s="12" t="n">
        <v>1968</v>
      </c>
      <c r="F701" s="23" t="s">
        <v>1084</v>
      </c>
      <c r="G701" s="23" t="n"/>
      <c r="H701" s="23" t="s">
        <v>1182</v>
      </c>
      <c r="I701" s="12" t="n"/>
      <c r="J701" s="12" t="n"/>
      <c r="K701" s="12" t="n"/>
      <c r="L701" s="12" t="n"/>
      <c r="M701" s="12" t="n"/>
      <c r="N701" s="12" t="s">
        <v>27</v>
      </c>
      <c r="O701" s="12" t="n"/>
      <c r="P701" s="12" t="s">
        <v>43</v>
      </c>
      <c r="Q701" s="12" t="n"/>
    </row>
    <row customHeight="true" ht="20.25" outlineLevel="0" r="702">
      <c r="A702" s="23" t="n">
        <v>693</v>
      </c>
      <c r="B702" s="23" t="n">
        <v>544</v>
      </c>
      <c r="C702" s="12" t="s">
        <v>334</v>
      </c>
      <c r="D702" s="3" t="s">
        <v>1183</v>
      </c>
      <c r="E702" s="12" t="n">
        <v>1969</v>
      </c>
      <c r="F702" s="23" t="s">
        <v>508</v>
      </c>
      <c r="G702" s="23" t="n"/>
      <c r="H702" s="23" t="s">
        <v>146</v>
      </c>
      <c r="I702" s="12" t="s">
        <v>1037</v>
      </c>
      <c r="J702" s="12" t="n"/>
      <c r="K702" s="12" t="s">
        <v>100</v>
      </c>
      <c r="L702" s="12" t="n"/>
      <c r="M702" s="12" t="s">
        <v>43</v>
      </c>
      <c r="N702" s="12" t="n"/>
      <c r="O702" s="12" t="n"/>
      <c r="P702" s="12" t="n"/>
      <c r="Q702" s="12" t="s">
        <v>27</v>
      </c>
    </row>
    <row customHeight="true" ht="20.25" outlineLevel="0" r="703">
      <c r="A703" s="23" t="n">
        <v>694</v>
      </c>
      <c r="B703" s="12" t="n">
        <v>545</v>
      </c>
      <c r="C703" s="12" t="s">
        <v>334</v>
      </c>
      <c r="D703" s="3" t="s">
        <v>1184</v>
      </c>
      <c r="E703" s="12" t="n">
        <v>1970</v>
      </c>
      <c r="F703" s="23" t="s">
        <v>510</v>
      </c>
      <c r="G703" s="23" t="n"/>
      <c r="H703" s="23" t="s">
        <v>1185</v>
      </c>
      <c r="I703" s="12" t="s">
        <v>1186</v>
      </c>
      <c r="J703" s="12" t="s">
        <v>54</v>
      </c>
      <c r="K703" s="12" t="n"/>
      <c r="L703" s="12" t="s">
        <v>26</v>
      </c>
      <c r="M703" s="12" t="n"/>
      <c r="N703" s="12" t="s">
        <v>27</v>
      </c>
      <c r="O703" s="12" t="n"/>
      <c r="P703" s="12" t="s">
        <v>43</v>
      </c>
      <c r="Q703" s="12" t="n"/>
    </row>
    <row customHeight="true" ht="20.25" outlineLevel="0" r="704">
      <c r="A704" s="23" t="n">
        <v>695</v>
      </c>
      <c r="B704" s="23" t="n">
        <v>546</v>
      </c>
      <c r="C704" s="12" t="s">
        <v>334</v>
      </c>
      <c r="D704" s="3" t="s">
        <v>1187</v>
      </c>
      <c r="E704" s="12" t="n">
        <v>1971</v>
      </c>
      <c r="F704" s="23" t="s">
        <v>508</v>
      </c>
      <c r="G704" s="23" t="n"/>
      <c r="H704" s="23" t="s">
        <v>43</v>
      </c>
      <c r="I704" s="12" t="n"/>
      <c r="J704" s="12" t="n"/>
      <c r="K704" s="12" t="s">
        <v>26</v>
      </c>
      <c r="L704" s="12" t="n"/>
      <c r="M704" s="12" t="s">
        <v>61</v>
      </c>
      <c r="N704" s="12" t="n"/>
      <c r="O704" s="12" t="n"/>
      <c r="P704" s="12" t="s">
        <v>27</v>
      </c>
      <c r="Q704" s="12" t="n"/>
    </row>
    <row customHeight="true" ht="20.25" outlineLevel="0" r="705">
      <c r="A705" s="23" t="n">
        <v>696</v>
      </c>
      <c r="B705" s="12" t="n">
        <v>547</v>
      </c>
      <c r="C705" s="12" t="s">
        <v>334</v>
      </c>
      <c r="D705" s="3" t="s">
        <v>1188</v>
      </c>
      <c r="E705" s="12" t="n">
        <v>1967</v>
      </c>
      <c r="F705" s="23" t="s">
        <v>1138</v>
      </c>
      <c r="G705" s="23" t="n"/>
      <c r="H705" s="23" t="n"/>
      <c r="I705" s="12" t="s">
        <v>478</v>
      </c>
      <c r="J705" s="12" t="n"/>
      <c r="K705" s="12" t="s">
        <v>26</v>
      </c>
      <c r="L705" s="12" t="n"/>
      <c r="M705" s="12" t="s">
        <v>27</v>
      </c>
      <c r="N705" s="12" t="n"/>
      <c r="O705" s="12" t="s">
        <v>634</v>
      </c>
      <c r="P705" s="12" t="n"/>
      <c r="Q705" s="12" t="s">
        <v>43</v>
      </c>
    </row>
    <row customHeight="true" ht="20.25" outlineLevel="0" r="706">
      <c r="A706" s="23" t="n">
        <v>697</v>
      </c>
      <c r="B706" s="23" t="n">
        <v>548</v>
      </c>
      <c r="C706" s="12" t="s">
        <v>334</v>
      </c>
      <c r="D706" s="3" t="s">
        <v>1189</v>
      </c>
      <c r="E706" s="12" t="n">
        <v>1996</v>
      </c>
      <c r="F706" s="23" t="s">
        <v>1190</v>
      </c>
      <c r="G706" s="23" t="n"/>
      <c r="H706" s="23" t="s">
        <v>485</v>
      </c>
      <c r="I706" s="12" t="n"/>
      <c r="J706" s="12" t="n"/>
      <c r="K706" s="12" t="s">
        <v>43</v>
      </c>
      <c r="L706" s="12" t="n"/>
      <c r="M706" s="12" t="s">
        <v>61</v>
      </c>
      <c r="N706" s="12" t="s">
        <v>26</v>
      </c>
      <c r="O706" s="12" t="n"/>
      <c r="P706" s="12" t="s">
        <v>391</v>
      </c>
      <c r="Q706" s="12" t="n"/>
    </row>
    <row customHeight="true" ht="20.25" outlineLevel="0" r="707">
      <c r="A707" s="23" t="n">
        <v>698</v>
      </c>
      <c r="B707" s="12" t="n">
        <v>549</v>
      </c>
      <c r="C707" s="12" t="s">
        <v>334</v>
      </c>
      <c r="D707" s="3" t="s">
        <v>1191</v>
      </c>
      <c r="E707" s="12" t="n">
        <v>1972</v>
      </c>
      <c r="F707" s="23" t="s">
        <v>614</v>
      </c>
      <c r="G707" s="12" t="s">
        <v>24</v>
      </c>
      <c r="H707" s="12" t="n"/>
      <c r="I707" s="12" t="n"/>
      <c r="J707" s="12" t="n"/>
      <c r="K707" s="12" t="n"/>
      <c r="L707" s="12" t="s">
        <v>26</v>
      </c>
      <c r="M707" s="12" t="n"/>
      <c r="N707" s="12" t="s">
        <v>61</v>
      </c>
      <c r="O707" s="12" t="n"/>
      <c r="P707" s="12" t="s">
        <v>27</v>
      </c>
      <c r="Q707" s="12" t="n"/>
    </row>
    <row customHeight="true" ht="20.25" outlineLevel="0" r="708">
      <c r="A708" s="23" t="n">
        <v>699</v>
      </c>
      <c r="B708" s="23" t="n">
        <v>550</v>
      </c>
      <c r="C708" s="12" t="s">
        <v>334</v>
      </c>
      <c r="D708" s="3" t="s">
        <v>1192</v>
      </c>
      <c r="E708" s="12" t="n">
        <v>1973</v>
      </c>
      <c r="F708" s="23" t="s">
        <v>729</v>
      </c>
      <c r="G708" s="23" t="n"/>
      <c r="H708" s="23" t="n"/>
      <c r="I708" s="12" t="s">
        <v>86</v>
      </c>
      <c r="J708" s="12" t="n"/>
      <c r="K708" s="12" t="n"/>
      <c r="L708" s="12" t="s">
        <v>26</v>
      </c>
      <c r="M708" s="12" t="n"/>
      <c r="N708" s="12" t="s">
        <v>61</v>
      </c>
      <c r="O708" s="12" t="n"/>
      <c r="P708" s="12" t="s">
        <v>27</v>
      </c>
      <c r="Q708" s="12" t="n"/>
    </row>
    <row customHeight="true" ht="20.25" outlineLevel="0" r="709">
      <c r="A709" s="23" t="n">
        <v>700</v>
      </c>
      <c r="B709" s="12" t="n">
        <v>551</v>
      </c>
      <c r="C709" s="12" t="s">
        <v>334</v>
      </c>
      <c r="D709" s="3" t="s">
        <v>1193</v>
      </c>
      <c r="E709" s="12" t="n">
        <v>1973</v>
      </c>
      <c r="F709" s="23" t="s">
        <v>750</v>
      </c>
      <c r="G709" s="23" t="n"/>
      <c r="H709" s="23" t="n"/>
      <c r="I709" s="12" t="s">
        <v>43</v>
      </c>
      <c r="J709" s="12" t="n"/>
      <c r="K709" s="12" t="n"/>
      <c r="L709" s="12" t="s">
        <v>26</v>
      </c>
      <c r="M709" s="12" t="n"/>
      <c r="N709" s="12" t="s">
        <v>61</v>
      </c>
      <c r="O709" s="12" t="n"/>
      <c r="P709" s="12" t="s">
        <v>27</v>
      </c>
      <c r="Q709" s="12" t="n"/>
    </row>
    <row customHeight="true" ht="20.25" outlineLevel="0" r="710">
      <c r="A710" s="23" t="n">
        <v>701</v>
      </c>
      <c r="B710" s="23" t="n">
        <v>552</v>
      </c>
      <c r="C710" s="12" t="s">
        <v>334</v>
      </c>
      <c r="D710" s="3" t="s">
        <v>1194</v>
      </c>
      <c r="E710" s="12" t="n">
        <v>1979</v>
      </c>
      <c r="F710" s="23" t="s">
        <v>514</v>
      </c>
      <c r="G710" s="23" t="s">
        <v>24</v>
      </c>
      <c r="H710" s="23" t="s">
        <v>1195</v>
      </c>
      <c r="I710" s="23" t="s">
        <v>339</v>
      </c>
      <c r="J710" s="12" t="s">
        <v>391</v>
      </c>
      <c r="K710" s="12" t="s">
        <v>43</v>
      </c>
      <c r="L710" s="12" t="n"/>
      <c r="M710" s="12" t="s">
        <v>127</v>
      </c>
      <c r="N710" s="12" t="n"/>
      <c r="O710" s="12" t="s">
        <v>96</v>
      </c>
      <c r="P710" s="12" t="n"/>
      <c r="Q710" s="12" t="n"/>
    </row>
    <row customHeight="true" ht="20.25" outlineLevel="0" r="711">
      <c r="A711" s="23" t="n">
        <v>702</v>
      </c>
      <c r="B711" s="12" t="n">
        <v>553</v>
      </c>
      <c r="C711" s="12" t="s">
        <v>334</v>
      </c>
      <c r="D711" s="3" t="s">
        <v>1196</v>
      </c>
      <c r="E711" s="12" t="n">
        <v>1993</v>
      </c>
      <c r="F711" s="23" t="s">
        <v>1197</v>
      </c>
      <c r="G711" s="23" t="n"/>
      <c r="H711" s="23" t="s">
        <v>52</v>
      </c>
      <c r="I711" s="12" t="n"/>
      <c r="J711" s="12" t="s">
        <v>391</v>
      </c>
      <c r="K711" s="12" t="n"/>
      <c r="L711" s="12" t="n"/>
      <c r="M711" s="12" t="s">
        <v>61</v>
      </c>
      <c r="N711" s="12" t="n"/>
      <c r="O711" s="12" t="s">
        <v>43</v>
      </c>
      <c r="P711" s="12" t="n"/>
      <c r="Q711" s="12" t="s">
        <v>26</v>
      </c>
    </row>
    <row customHeight="true" ht="20.25" outlineLevel="0" r="712">
      <c r="A712" s="23" t="n">
        <v>703</v>
      </c>
      <c r="B712" s="23" t="n">
        <v>554</v>
      </c>
      <c r="C712" s="12" t="s">
        <v>334</v>
      </c>
      <c r="D712" s="3" t="s">
        <v>1198</v>
      </c>
      <c r="E712" s="12" t="n">
        <v>1988</v>
      </c>
      <c r="F712" s="23" t="s">
        <v>1197</v>
      </c>
      <c r="G712" s="23" t="n"/>
      <c r="H712" s="23" t="n"/>
      <c r="I712" s="12" t="s">
        <v>24</v>
      </c>
      <c r="J712" s="12" t="n"/>
      <c r="K712" s="12" t="s">
        <v>61</v>
      </c>
      <c r="L712" s="12" t="n"/>
      <c r="M712" s="12" t="s">
        <v>27</v>
      </c>
      <c r="N712" s="12" t="n"/>
      <c r="O712" s="12" t="s">
        <v>26</v>
      </c>
      <c r="P712" s="12" t="n"/>
      <c r="Q712" s="12" t="n"/>
    </row>
    <row customHeight="true" ht="20.25" outlineLevel="0" r="713">
      <c r="A713" s="23" t="n">
        <v>704</v>
      </c>
      <c r="B713" s="12" t="n">
        <v>555</v>
      </c>
      <c r="C713" s="12" t="s">
        <v>334</v>
      </c>
      <c r="D713" s="3" t="s">
        <v>1199</v>
      </c>
      <c r="E713" s="12" t="n">
        <v>1980</v>
      </c>
      <c r="F713" s="23" t="s">
        <v>1106</v>
      </c>
      <c r="G713" s="23" t="n"/>
      <c r="H713" s="23" t="s">
        <v>391</v>
      </c>
      <c r="I713" s="12" t="n"/>
      <c r="J713" s="12" t="s">
        <v>61</v>
      </c>
      <c r="K713" s="12" t="n"/>
      <c r="L713" s="12" t="s">
        <v>43</v>
      </c>
      <c r="M713" s="12" t="n"/>
      <c r="N713" s="12" t="s">
        <v>26</v>
      </c>
      <c r="O713" s="12" t="n"/>
      <c r="P713" s="12" t="s">
        <v>391</v>
      </c>
      <c r="Q713" s="12" t="n"/>
    </row>
    <row customHeight="true" ht="20.25" outlineLevel="0" r="714">
      <c r="A714" s="23" t="n">
        <v>705</v>
      </c>
      <c r="B714" s="23" t="n">
        <v>556</v>
      </c>
      <c r="C714" s="12" t="s">
        <v>334</v>
      </c>
      <c r="D714" s="3" t="s">
        <v>1200</v>
      </c>
      <c r="E714" s="12" t="n">
        <v>1981</v>
      </c>
      <c r="F714" s="23" t="s">
        <v>1058</v>
      </c>
      <c r="G714" s="23" t="s">
        <v>1201</v>
      </c>
      <c r="H714" s="23" t="s">
        <v>1202</v>
      </c>
      <c r="I714" s="12" t="s">
        <v>1203</v>
      </c>
      <c r="J714" s="12" t="s">
        <v>391</v>
      </c>
      <c r="K714" s="12" t="s">
        <v>249</v>
      </c>
      <c r="L714" s="12" t="n"/>
      <c r="M714" s="12" t="s">
        <v>143</v>
      </c>
      <c r="N714" s="12" t="n"/>
      <c r="O714" s="12" t="s">
        <v>27</v>
      </c>
      <c r="P714" s="12" t="n"/>
      <c r="Q714" s="12" t="n"/>
    </row>
    <row customHeight="true" ht="20.25" outlineLevel="0" r="715">
      <c r="A715" s="23" t="n">
        <v>706</v>
      </c>
      <c r="B715" s="12" t="n">
        <v>557</v>
      </c>
      <c r="C715" s="12" t="s">
        <v>334</v>
      </c>
      <c r="D715" s="3" t="s">
        <v>1204</v>
      </c>
      <c r="E715" s="12" t="n">
        <v>1981</v>
      </c>
      <c r="F715" s="23" t="s">
        <v>1205</v>
      </c>
      <c r="G715" s="23" t="s">
        <v>24</v>
      </c>
      <c r="H715" s="23" t="s">
        <v>1116</v>
      </c>
      <c r="I715" s="12" t="s">
        <v>485</v>
      </c>
      <c r="J715" s="12" t="n"/>
      <c r="K715" s="12" t="s">
        <v>1206</v>
      </c>
      <c r="L715" s="12" t="n"/>
      <c r="M715" s="12" t="s">
        <v>26</v>
      </c>
      <c r="N715" s="12" t="n"/>
      <c r="O715" s="12" t="s">
        <v>27</v>
      </c>
      <c r="P715" s="12" t="n"/>
      <c r="Q715" s="12" t="n"/>
    </row>
    <row customHeight="true" ht="20.25" outlineLevel="0" r="716">
      <c r="A716" s="23" t="n">
        <v>707</v>
      </c>
      <c r="B716" s="23" t="n">
        <v>558</v>
      </c>
      <c r="C716" s="12" t="s">
        <v>334</v>
      </c>
      <c r="D716" s="3" t="s">
        <v>1207</v>
      </c>
      <c r="E716" s="12" t="n">
        <v>1977</v>
      </c>
      <c r="F716" s="23" t="s">
        <v>1208</v>
      </c>
      <c r="G716" s="23" t="n"/>
      <c r="H716" s="23" t="s">
        <v>634</v>
      </c>
      <c r="I716" s="12" t="s">
        <v>541</v>
      </c>
      <c r="J716" s="12" t="n"/>
      <c r="K716" s="12" t="s">
        <v>27</v>
      </c>
      <c r="L716" s="12" t="n"/>
      <c r="M716" s="12" t="s">
        <v>26</v>
      </c>
      <c r="N716" s="12" t="n"/>
      <c r="O716" s="12" t="s">
        <v>54</v>
      </c>
      <c r="P716" s="12" t="n"/>
      <c r="Q716" s="12" t="s">
        <v>43</v>
      </c>
    </row>
    <row customHeight="true" ht="20.25" outlineLevel="0" r="717">
      <c r="A717" s="23" t="n">
        <v>708</v>
      </c>
      <c r="B717" s="12" t="n">
        <v>559</v>
      </c>
      <c r="C717" s="12" t="s">
        <v>334</v>
      </c>
      <c r="D717" s="3" t="s">
        <v>1209</v>
      </c>
      <c r="E717" s="12" t="n">
        <v>1975</v>
      </c>
      <c r="F717" s="23" t="s">
        <v>757</v>
      </c>
      <c r="G717" s="23" t="n"/>
      <c r="H717" s="23" t="s">
        <v>395</v>
      </c>
      <c r="I717" s="12" t="s">
        <v>1210</v>
      </c>
      <c r="J717" s="12" t="n"/>
      <c r="K717" s="12" t="s">
        <v>43</v>
      </c>
      <c r="L717" s="12" t="n"/>
      <c r="M717" s="12" t="s">
        <v>252</v>
      </c>
      <c r="N717" s="12" t="n"/>
      <c r="O717" s="12" t="n"/>
      <c r="P717" s="12" t="s">
        <v>96</v>
      </c>
      <c r="Q717" s="12" t="n"/>
    </row>
    <row customHeight="true" ht="20.25" outlineLevel="0" r="718">
      <c r="A718" s="23" t="n">
        <v>709</v>
      </c>
      <c r="B718" s="23" t="n">
        <v>560</v>
      </c>
      <c r="C718" s="12" t="s">
        <v>334</v>
      </c>
      <c r="D718" s="3" t="s">
        <v>1211</v>
      </c>
      <c r="E718" s="12" t="n">
        <v>1963</v>
      </c>
      <c r="F718" s="23" t="s">
        <v>1212</v>
      </c>
      <c r="G718" s="23" t="n"/>
      <c r="H718" s="23" t="s">
        <v>43</v>
      </c>
      <c r="I718" s="12" t="n"/>
      <c r="J718" s="12" t="n"/>
      <c r="K718" s="12" t="s">
        <v>26</v>
      </c>
      <c r="L718" s="12" t="n"/>
      <c r="M718" s="12" t="n"/>
      <c r="N718" s="12" t="s">
        <v>61</v>
      </c>
      <c r="O718" s="12" t="n"/>
      <c r="P718" s="12" t="s">
        <v>27</v>
      </c>
      <c r="Q718" s="12" t="n"/>
    </row>
    <row customHeight="true" ht="20.25" outlineLevel="0" r="719">
      <c r="A719" s="23" t="n">
        <v>710</v>
      </c>
      <c r="B719" s="12" t="n">
        <v>561</v>
      </c>
      <c r="C719" s="12" t="s">
        <v>334</v>
      </c>
      <c r="D719" s="3" t="s">
        <v>1213</v>
      </c>
      <c r="E719" s="12" t="n">
        <v>1960</v>
      </c>
      <c r="F719" s="23" t="s">
        <v>197</v>
      </c>
      <c r="G719" s="12" t="s">
        <v>24</v>
      </c>
      <c r="H719" s="12" t="n"/>
      <c r="I719" s="12" t="n"/>
      <c r="J719" s="12" t="s">
        <v>26</v>
      </c>
      <c r="K719" s="12" t="n"/>
      <c r="L719" s="12" t="s">
        <v>61</v>
      </c>
      <c r="M719" s="12" t="n"/>
      <c r="N719" s="12" t="n"/>
      <c r="O719" s="12" t="n"/>
      <c r="P719" s="12" t="n"/>
      <c r="Q719" s="12" t="s">
        <v>27</v>
      </c>
    </row>
    <row customHeight="true" ht="20.25" outlineLevel="0" r="720">
      <c r="A720" s="23" t="n">
        <v>711</v>
      </c>
      <c r="B720" s="23" t="n">
        <v>562</v>
      </c>
      <c r="C720" s="12" t="s">
        <v>334</v>
      </c>
      <c r="D720" s="3" t="s">
        <v>1214</v>
      </c>
      <c r="E720" s="12" t="n">
        <v>1962</v>
      </c>
      <c r="F720" s="23" t="s">
        <v>528</v>
      </c>
      <c r="G720" s="12" t="s">
        <v>24</v>
      </c>
      <c r="H720" s="12" t="n"/>
      <c r="I720" s="12" t="n"/>
      <c r="J720" s="12" t="s">
        <v>26</v>
      </c>
      <c r="K720" s="12" t="n"/>
      <c r="L720" s="12" t="n"/>
      <c r="M720" s="12" t="n"/>
      <c r="N720" s="12" t="s">
        <v>61</v>
      </c>
      <c r="O720" s="12" t="n"/>
      <c r="P720" s="12" t="s">
        <v>27</v>
      </c>
      <c r="Q720" s="12" t="n"/>
    </row>
    <row customHeight="true" ht="20.25" outlineLevel="0" r="721">
      <c r="A721" s="23" t="n">
        <v>712</v>
      </c>
      <c r="B721" s="12" t="n">
        <v>563</v>
      </c>
      <c r="C721" s="12" t="s">
        <v>334</v>
      </c>
      <c r="D721" s="3" t="s">
        <v>1215</v>
      </c>
      <c r="E721" s="12" t="n">
        <v>1963</v>
      </c>
      <c r="F721" s="23" t="s">
        <v>51</v>
      </c>
      <c r="G721" s="23" t="n"/>
      <c r="H721" s="23" t="n"/>
      <c r="I721" s="23" t="s">
        <v>146</v>
      </c>
      <c r="J721" s="12" t="s">
        <v>61</v>
      </c>
      <c r="K721" s="12" t="s">
        <v>26</v>
      </c>
      <c r="L721" s="12" t="n"/>
      <c r="M721" s="12" t="s">
        <v>230</v>
      </c>
      <c r="N721" s="12" t="n"/>
      <c r="O721" s="12" t="s">
        <v>27</v>
      </c>
      <c r="P721" s="12" t="n"/>
      <c r="Q721" s="12" t="n"/>
    </row>
    <row customHeight="true" ht="20.25" outlineLevel="0" r="722">
      <c r="A722" s="23" t="n">
        <v>713</v>
      </c>
      <c r="B722" s="23" t="n">
        <v>564</v>
      </c>
      <c r="C722" s="12" t="s">
        <v>334</v>
      </c>
      <c r="D722" s="3" t="s">
        <v>1216</v>
      </c>
      <c r="E722" s="12" t="n">
        <v>1970</v>
      </c>
      <c r="F722" s="23" t="s">
        <v>1074</v>
      </c>
      <c r="G722" s="12" t="s">
        <v>24</v>
      </c>
      <c r="H722" s="23" t="n"/>
      <c r="I722" s="12" t="n"/>
      <c r="J722" s="12" t="s">
        <v>61</v>
      </c>
      <c r="K722" s="12" t="n"/>
      <c r="L722" s="12" t="s">
        <v>26</v>
      </c>
      <c r="M722" s="12" t="n"/>
      <c r="N722" s="12" t="n"/>
      <c r="O722" s="12" t="n"/>
      <c r="P722" s="12" t="s">
        <v>27</v>
      </c>
      <c r="Q722" s="12" t="n"/>
    </row>
    <row customHeight="true" ht="20.25" outlineLevel="0" r="723">
      <c r="A723" s="23" t="n">
        <v>714</v>
      </c>
      <c r="B723" s="12" t="n">
        <v>565</v>
      </c>
      <c r="C723" s="12" t="s">
        <v>334</v>
      </c>
      <c r="D723" s="3" t="s">
        <v>1217</v>
      </c>
      <c r="E723" s="12" t="n">
        <v>1961</v>
      </c>
      <c r="F723" s="23" t="s">
        <v>1218</v>
      </c>
      <c r="G723" s="23" t="n"/>
      <c r="H723" s="12" t="s">
        <v>24</v>
      </c>
      <c r="I723" s="12" t="n"/>
      <c r="J723" s="12" t="s">
        <v>26</v>
      </c>
      <c r="K723" s="12" t="n"/>
      <c r="L723" s="12" t="s">
        <v>61</v>
      </c>
      <c r="M723" s="12" t="n"/>
      <c r="N723" s="12" t="s">
        <v>27</v>
      </c>
      <c r="O723" s="12" t="n"/>
      <c r="P723" s="12" t="n"/>
      <c r="Q723" s="12" t="n"/>
    </row>
    <row customHeight="true" ht="20.25" outlineLevel="0" r="724">
      <c r="A724" s="23" t="n">
        <v>715</v>
      </c>
      <c r="B724" s="23" t="n">
        <v>566</v>
      </c>
      <c r="C724" s="12" t="s">
        <v>334</v>
      </c>
      <c r="D724" s="3" t="s">
        <v>1219</v>
      </c>
      <c r="E724" s="12" t="n">
        <v>1962</v>
      </c>
      <c r="F724" s="23" t="s">
        <v>598</v>
      </c>
      <c r="G724" s="23" t="n"/>
      <c r="H724" s="12" t="s">
        <v>43</v>
      </c>
      <c r="I724" s="12" t="n"/>
      <c r="J724" s="12" t="n"/>
      <c r="K724" s="12" t="s">
        <v>26</v>
      </c>
      <c r="L724" s="12" t="n"/>
      <c r="M724" s="12" t="n"/>
      <c r="N724" s="12" t="s">
        <v>61</v>
      </c>
      <c r="O724" s="12" t="n"/>
      <c r="P724" s="12" t="s">
        <v>27</v>
      </c>
      <c r="Q724" s="12" t="n"/>
    </row>
    <row customHeight="true" ht="20.25" outlineLevel="0" r="725">
      <c r="A725" s="23" t="n">
        <v>716</v>
      </c>
      <c r="B725" s="12" t="n">
        <v>567</v>
      </c>
      <c r="C725" s="12" t="s">
        <v>334</v>
      </c>
      <c r="D725" s="3" t="s">
        <v>1220</v>
      </c>
      <c r="E725" s="12" t="n">
        <v>1973</v>
      </c>
      <c r="F725" s="23" t="s">
        <v>598</v>
      </c>
      <c r="G725" s="23" t="n"/>
      <c r="H725" s="23" t="n"/>
      <c r="I725" s="12" t="s">
        <v>24</v>
      </c>
      <c r="J725" s="12" t="n"/>
      <c r="K725" s="12" t="n"/>
      <c r="L725" s="12" t="s">
        <v>26</v>
      </c>
      <c r="M725" s="12" t="n"/>
      <c r="N725" s="12" t="s">
        <v>61</v>
      </c>
      <c r="O725" s="12" t="n"/>
      <c r="P725" s="12" t="s">
        <v>27</v>
      </c>
      <c r="Q725" s="12" t="n"/>
    </row>
    <row customHeight="true" ht="20.25" outlineLevel="0" r="726">
      <c r="A726" s="23" t="n">
        <v>717</v>
      </c>
      <c r="B726" s="23" t="n">
        <v>568</v>
      </c>
      <c r="C726" s="12" t="s">
        <v>334</v>
      </c>
      <c r="D726" s="3" t="s">
        <v>1221</v>
      </c>
      <c r="E726" s="12" t="n">
        <v>1971</v>
      </c>
      <c r="F726" s="23" t="s">
        <v>864</v>
      </c>
      <c r="G726" s="23" t="n"/>
      <c r="H726" s="23" t="s">
        <v>61</v>
      </c>
      <c r="I726" s="12" t="n"/>
      <c r="J726" s="12" t="n"/>
      <c r="K726" s="12" t="s">
        <v>26</v>
      </c>
      <c r="L726" s="12" t="n"/>
      <c r="M726" s="12" t="n"/>
      <c r="N726" s="12" t="s">
        <v>27</v>
      </c>
      <c r="O726" s="12" t="n"/>
      <c r="P726" s="12" t="s">
        <v>43</v>
      </c>
      <c r="Q726" s="12" t="n"/>
    </row>
    <row customHeight="true" ht="20.25" outlineLevel="0" r="727">
      <c r="A727" s="23" t="n">
        <v>718</v>
      </c>
      <c r="B727" s="12" t="n">
        <v>569</v>
      </c>
      <c r="C727" s="12" t="s">
        <v>334</v>
      </c>
      <c r="D727" s="3" t="s">
        <v>1222</v>
      </c>
      <c r="E727" s="12" t="n">
        <v>1962</v>
      </c>
      <c r="F727" s="23" t="s">
        <v>528</v>
      </c>
      <c r="G727" s="23" t="n"/>
      <c r="H727" s="23" t="s">
        <v>43</v>
      </c>
      <c r="I727" s="12" t="n"/>
      <c r="J727" s="12" t="n"/>
      <c r="K727" s="12" t="s">
        <v>26</v>
      </c>
      <c r="L727" s="12" t="n"/>
      <c r="M727" s="12" t="n"/>
      <c r="N727" s="12" t="s">
        <v>61</v>
      </c>
      <c r="O727" s="12" t="n"/>
      <c r="P727" s="12" t="s">
        <v>27</v>
      </c>
      <c r="Q727" s="12" t="n"/>
    </row>
    <row customHeight="true" ht="20.25" outlineLevel="0" r="728">
      <c r="A728" s="23" t="n">
        <v>719</v>
      </c>
      <c r="B728" s="23" t="n">
        <v>570</v>
      </c>
      <c r="C728" s="12" t="s">
        <v>334</v>
      </c>
      <c r="D728" s="3" t="s">
        <v>1223</v>
      </c>
      <c r="E728" s="12" t="n">
        <v>1971</v>
      </c>
      <c r="F728" s="23" t="s">
        <v>303</v>
      </c>
      <c r="G728" s="23" t="s">
        <v>97</v>
      </c>
      <c r="H728" s="12" t="n"/>
      <c r="I728" s="12" t="s">
        <v>97</v>
      </c>
      <c r="J728" s="12" t="s">
        <v>1116</v>
      </c>
      <c r="K728" s="12" t="n"/>
      <c r="L728" s="12" t="s">
        <v>878</v>
      </c>
      <c r="M728" s="12" t="n"/>
      <c r="N728" s="12" t="n"/>
      <c r="O728" s="12" t="s">
        <v>96</v>
      </c>
      <c r="P728" s="12" t="n"/>
      <c r="Q728" s="12" t="n"/>
    </row>
    <row customHeight="true" ht="20.25" outlineLevel="0" r="729">
      <c r="A729" s="23" t="n">
        <v>720</v>
      </c>
      <c r="B729" s="12" t="n">
        <v>571</v>
      </c>
      <c r="C729" s="12" t="s">
        <v>334</v>
      </c>
      <c r="D729" s="3" t="s">
        <v>1224</v>
      </c>
      <c r="E729" s="12" t="n">
        <v>1981</v>
      </c>
      <c r="F729" s="23" t="s">
        <v>516</v>
      </c>
      <c r="G729" s="23" t="n"/>
      <c r="H729" s="23" t="n"/>
      <c r="I729" s="12" t="s">
        <v>1225</v>
      </c>
      <c r="J729" s="12" t="n"/>
      <c r="K729" s="12" t="s">
        <v>43</v>
      </c>
      <c r="L729" s="12" t="n"/>
      <c r="M729" s="12" t="s">
        <v>249</v>
      </c>
      <c r="N729" s="12" t="n"/>
      <c r="O729" s="12" t="s">
        <v>127</v>
      </c>
      <c r="P729" s="12" t="n"/>
      <c r="Q729" s="12" t="s">
        <v>27</v>
      </c>
    </row>
    <row customHeight="true" ht="20.25" outlineLevel="0" r="730">
      <c r="A730" s="23" t="n">
        <v>721</v>
      </c>
      <c r="B730" s="23" t="n">
        <v>572</v>
      </c>
      <c r="C730" s="12" t="s">
        <v>334</v>
      </c>
      <c r="D730" s="3" t="s">
        <v>1226</v>
      </c>
      <c r="E730" s="12" t="n">
        <v>1978</v>
      </c>
      <c r="F730" s="23" t="s">
        <v>704</v>
      </c>
      <c r="G730" s="23" t="n"/>
      <c r="H730" s="23" t="s">
        <v>43</v>
      </c>
      <c r="I730" s="12" t="n"/>
      <c r="J730" s="12" t="s">
        <v>61</v>
      </c>
      <c r="K730" s="12" t="n"/>
      <c r="L730" s="12" t="n"/>
      <c r="M730" s="12" t="s">
        <v>26</v>
      </c>
      <c r="N730" s="12" t="n"/>
      <c r="O730" s="12" t="n"/>
      <c r="P730" s="12" t="s">
        <v>27</v>
      </c>
      <c r="Q730" s="12" t="n"/>
    </row>
    <row customHeight="true" ht="20.25" outlineLevel="0" r="731">
      <c r="A731" s="23" t="n">
        <v>722</v>
      </c>
      <c r="B731" s="12" t="n">
        <v>573</v>
      </c>
      <c r="C731" s="12" t="s">
        <v>334</v>
      </c>
      <c r="D731" s="3" t="s">
        <v>1227</v>
      </c>
      <c r="E731" s="12" t="n">
        <v>1983</v>
      </c>
      <c r="F731" s="23" t="s">
        <v>508</v>
      </c>
      <c r="G731" s="23" t="n"/>
      <c r="H731" s="23" t="n"/>
      <c r="I731" s="12" t="s">
        <v>24</v>
      </c>
      <c r="J731" s="12" t="n"/>
      <c r="K731" s="12" t="n"/>
      <c r="L731" s="12" t="s">
        <v>61</v>
      </c>
      <c r="M731" s="12" t="n"/>
      <c r="N731" s="12" t="s">
        <v>26</v>
      </c>
      <c r="O731" s="12" t="n"/>
      <c r="P731" s="12" t="s">
        <v>27</v>
      </c>
      <c r="Q731" s="12" t="n"/>
    </row>
    <row customHeight="true" ht="20.25" outlineLevel="0" r="732">
      <c r="A732" s="23" t="n">
        <v>723</v>
      </c>
      <c r="B732" s="23" t="n">
        <v>574</v>
      </c>
      <c r="C732" s="12" t="s">
        <v>334</v>
      </c>
      <c r="D732" s="3" t="s">
        <v>1228</v>
      </c>
      <c r="E732" s="12" t="n">
        <v>1972</v>
      </c>
      <c r="F732" s="23" t="s">
        <v>1229</v>
      </c>
      <c r="G732" s="23" t="n"/>
      <c r="H732" s="23" t="s">
        <v>24</v>
      </c>
      <c r="I732" s="12" t="n"/>
      <c r="J732" s="12" t="s">
        <v>61</v>
      </c>
      <c r="K732" s="12" t="n"/>
      <c r="L732" s="12" t="s">
        <v>26</v>
      </c>
      <c r="M732" s="12" t="n"/>
      <c r="N732" s="12" t="n"/>
      <c r="O732" s="12" t="n"/>
      <c r="P732" s="12" t="s">
        <v>27</v>
      </c>
      <c r="Q732" s="12" t="n"/>
    </row>
    <row customHeight="true" ht="20.25" outlineLevel="0" r="733">
      <c r="A733" s="23" t="n">
        <v>724</v>
      </c>
      <c r="B733" s="12" t="n">
        <v>575</v>
      </c>
      <c r="C733" s="12" t="s">
        <v>334</v>
      </c>
      <c r="D733" s="3" t="s">
        <v>1230</v>
      </c>
      <c r="E733" s="12" t="n">
        <v>1995</v>
      </c>
      <c r="F733" s="23" t="s">
        <v>1231</v>
      </c>
      <c r="G733" s="23" t="n"/>
      <c r="H733" s="23" t="n"/>
      <c r="I733" s="12" t="n"/>
      <c r="J733" s="12" t="s">
        <v>100</v>
      </c>
      <c r="K733" s="12" t="n"/>
      <c r="L733" s="12" t="s">
        <v>43</v>
      </c>
      <c r="M733" s="12" t="n"/>
      <c r="N733" s="12" t="s">
        <v>26</v>
      </c>
      <c r="O733" s="12" t="n"/>
      <c r="P733" s="12" t="s">
        <v>143</v>
      </c>
      <c r="Q733" s="12" t="n"/>
    </row>
    <row customHeight="true" ht="20.25" outlineLevel="0" r="734">
      <c r="A734" s="23" t="n">
        <v>725</v>
      </c>
      <c r="B734" s="23" t="n">
        <v>576</v>
      </c>
      <c r="C734" s="12" t="s">
        <v>334</v>
      </c>
      <c r="D734" s="3" t="s">
        <v>1232</v>
      </c>
      <c r="E734" s="12" t="n">
        <v>1995</v>
      </c>
      <c r="F734" s="23" t="s">
        <v>1233</v>
      </c>
      <c r="G734" s="23" t="n"/>
      <c r="H734" s="23" t="n"/>
      <c r="I734" s="12" t="n"/>
      <c r="J734" s="12" t="s">
        <v>100</v>
      </c>
      <c r="K734" s="12" t="n"/>
      <c r="L734" s="12" t="s">
        <v>43</v>
      </c>
      <c r="M734" s="12" t="n"/>
      <c r="N734" s="12" t="s">
        <v>26</v>
      </c>
      <c r="O734" s="12" t="n"/>
      <c r="P734" s="12" t="s">
        <v>143</v>
      </c>
      <c r="Q734" s="12" t="n"/>
    </row>
    <row customHeight="true" ht="20.25" outlineLevel="0" r="735">
      <c r="A735" s="23" t="n">
        <v>726</v>
      </c>
      <c r="B735" s="12" t="n">
        <v>577</v>
      </c>
      <c r="C735" s="12" t="s">
        <v>334</v>
      </c>
      <c r="D735" s="3" t="s">
        <v>1234</v>
      </c>
      <c r="E735" s="12" t="n">
        <v>2004</v>
      </c>
      <c r="F735" s="23" t="s">
        <v>1235</v>
      </c>
      <c r="G735" s="23" t="n"/>
      <c r="H735" s="23" t="n"/>
      <c r="I735" s="12" t="n"/>
      <c r="J735" s="12" t="n"/>
      <c r="K735" s="12" t="s">
        <v>61</v>
      </c>
      <c r="L735" s="12" t="n"/>
      <c r="M735" s="12" t="s">
        <v>43</v>
      </c>
      <c r="N735" s="12" t="n"/>
      <c r="O735" s="12" t="n"/>
      <c r="P735" s="12" t="s">
        <v>26</v>
      </c>
      <c r="Q735" s="12" t="n"/>
    </row>
    <row customHeight="true" ht="20.25" outlineLevel="0" r="736">
      <c r="A736" s="23" t="n">
        <v>727</v>
      </c>
      <c r="B736" s="23" t="n">
        <v>578</v>
      </c>
      <c r="C736" s="12" t="s">
        <v>334</v>
      </c>
      <c r="D736" s="3" t="s">
        <v>1236</v>
      </c>
      <c r="E736" s="12" t="n">
        <v>1972</v>
      </c>
      <c r="F736" s="23" t="s">
        <v>219</v>
      </c>
      <c r="G736" s="23" t="n"/>
      <c r="H736" s="23" t="s">
        <v>43</v>
      </c>
      <c r="I736" s="12" t="n"/>
      <c r="J736" s="12" t="s">
        <v>61</v>
      </c>
      <c r="K736" s="12" t="n"/>
      <c r="L736" s="12" t="s">
        <v>26</v>
      </c>
      <c r="M736" s="12" t="n"/>
      <c r="N736" s="12" t="n"/>
      <c r="O736" s="12" t="n"/>
      <c r="P736" s="12" t="s">
        <v>27</v>
      </c>
      <c r="Q736" s="12" t="n"/>
    </row>
    <row customHeight="true" ht="20.25" outlineLevel="0" r="737">
      <c r="A737" s="23" t="n">
        <v>728</v>
      </c>
      <c r="B737" s="12" t="n">
        <v>579</v>
      </c>
      <c r="C737" s="12" t="s">
        <v>334</v>
      </c>
      <c r="D737" s="3" t="s">
        <v>1237</v>
      </c>
      <c r="E737" s="12" t="n">
        <v>1973</v>
      </c>
      <c r="F737" s="23" t="s">
        <v>598</v>
      </c>
      <c r="G737" s="23" t="n"/>
      <c r="H737" s="23" t="n"/>
      <c r="I737" s="12" t="s">
        <v>1238</v>
      </c>
      <c r="J737" s="12" t="n"/>
      <c r="K737" s="12" t="n"/>
      <c r="L737" s="12" t="s">
        <v>26</v>
      </c>
      <c r="M737" s="12" t="n"/>
      <c r="N737" s="12" t="n"/>
      <c r="O737" s="12" t="s">
        <v>27</v>
      </c>
      <c r="P737" s="12" t="n"/>
      <c r="Q737" s="12" t="n"/>
    </row>
    <row customHeight="true" ht="20.25" outlineLevel="0" r="738">
      <c r="A738" s="23" t="n">
        <v>729</v>
      </c>
      <c r="B738" s="23" t="n">
        <v>580</v>
      </c>
      <c r="C738" s="12" t="s">
        <v>334</v>
      </c>
      <c r="D738" s="3" t="s">
        <v>1239</v>
      </c>
      <c r="E738" s="12" t="n">
        <v>1975</v>
      </c>
      <c r="F738" s="23" t="s">
        <v>757</v>
      </c>
      <c r="G738" s="23" t="n"/>
      <c r="H738" s="23" t="n"/>
      <c r="I738" s="12" t="s">
        <v>43</v>
      </c>
      <c r="J738" s="12" t="n"/>
      <c r="K738" s="12" t="n"/>
      <c r="L738" s="12" t="s">
        <v>26</v>
      </c>
      <c r="M738" s="12" t="n"/>
      <c r="N738" s="12" t="s">
        <v>61</v>
      </c>
      <c r="O738" s="12" t="n"/>
      <c r="P738" s="12" t="s">
        <v>27</v>
      </c>
      <c r="Q738" s="12" t="n"/>
    </row>
    <row customHeight="true" ht="20.25" outlineLevel="0" r="739">
      <c r="A739" s="23" t="n">
        <v>730</v>
      </c>
      <c r="B739" s="12" t="n">
        <v>581</v>
      </c>
      <c r="C739" s="12" t="s">
        <v>334</v>
      </c>
      <c r="D739" s="3" t="s">
        <v>1240</v>
      </c>
      <c r="E739" s="12" t="n">
        <v>2004</v>
      </c>
      <c r="F739" s="23" t="s">
        <v>63</v>
      </c>
      <c r="G739" s="23" t="n"/>
      <c r="H739" s="23" t="n"/>
      <c r="I739" s="12" t="n"/>
      <c r="J739" s="12" t="n"/>
      <c r="K739" s="12" t="s">
        <v>100</v>
      </c>
      <c r="L739" s="12" t="n"/>
      <c r="M739" s="12" t="s">
        <v>43</v>
      </c>
      <c r="N739" s="12" t="n"/>
      <c r="O739" s="12" t="n"/>
      <c r="P739" s="12" t="s">
        <v>26</v>
      </c>
      <c r="Q739" s="12" t="n"/>
    </row>
    <row customHeight="true" ht="20.25" outlineLevel="0" r="740">
      <c r="A740" s="23" t="n">
        <v>731</v>
      </c>
      <c r="B740" s="23" t="n">
        <v>582</v>
      </c>
      <c r="C740" s="12" t="s">
        <v>334</v>
      </c>
      <c r="D740" s="3" t="s">
        <v>1241</v>
      </c>
      <c r="E740" s="12" t="n">
        <v>2007</v>
      </c>
      <c r="F740" s="23" t="s">
        <v>494</v>
      </c>
      <c r="G740" s="23" t="n"/>
      <c r="H740" s="23" t="n"/>
      <c r="I740" s="12" t="n"/>
      <c r="J740" s="12" t="s">
        <v>64</v>
      </c>
      <c r="K740" s="12" t="n"/>
      <c r="L740" s="12" t="s">
        <v>43</v>
      </c>
      <c r="M740" s="12" t="n"/>
      <c r="N740" s="12" t="s">
        <v>70</v>
      </c>
      <c r="O740" s="12" t="n"/>
      <c r="P740" s="12" t="s">
        <v>26</v>
      </c>
      <c r="Q740" s="12" t="n"/>
    </row>
    <row customHeight="true" ht="35.25" outlineLevel="0" r="741">
      <c r="A741" s="23" t="n">
        <v>732</v>
      </c>
      <c r="B741" s="12" t="n">
        <v>583</v>
      </c>
      <c r="C741" s="12" t="s">
        <v>334</v>
      </c>
      <c r="D741" s="3" t="s">
        <v>1242</v>
      </c>
      <c r="E741" s="12" t="n">
        <v>1977</v>
      </c>
      <c r="F741" s="23" t="s">
        <v>1106</v>
      </c>
      <c r="G741" s="23" t="n"/>
      <c r="H741" s="23" t="n"/>
      <c r="I741" s="12" t="n"/>
      <c r="J741" s="12" t="s">
        <v>24</v>
      </c>
      <c r="K741" s="12" t="n"/>
      <c r="L741" s="12" t="n"/>
      <c r="M741" s="12" t="s">
        <v>26</v>
      </c>
      <c r="N741" s="12" t="n"/>
      <c r="O741" s="12" t="s">
        <v>61</v>
      </c>
      <c r="P741" s="12" t="n"/>
      <c r="Q741" s="12" t="s">
        <v>27</v>
      </c>
    </row>
    <row customHeight="true" ht="20.25" outlineLevel="0" r="742">
      <c r="A742" s="23" t="n">
        <v>733</v>
      </c>
      <c r="B742" s="23" t="n">
        <v>584</v>
      </c>
      <c r="C742" s="12" t="s">
        <v>334</v>
      </c>
      <c r="D742" s="3" t="s">
        <v>1243</v>
      </c>
      <c r="E742" s="12" t="n">
        <v>1976</v>
      </c>
      <c r="F742" s="23" t="s">
        <v>864</v>
      </c>
      <c r="G742" s="23" t="n"/>
      <c r="H742" s="23" t="n"/>
      <c r="I742" s="12" t="n"/>
      <c r="J742" s="12" t="s">
        <v>24</v>
      </c>
      <c r="K742" s="12" t="n"/>
      <c r="L742" s="12" t="n"/>
      <c r="M742" s="12" t="s">
        <v>26</v>
      </c>
      <c r="N742" s="12" t="n"/>
      <c r="O742" s="12" t="s">
        <v>61</v>
      </c>
      <c r="P742" s="12" t="n"/>
      <c r="Q742" s="12" t="s">
        <v>27</v>
      </c>
    </row>
    <row customHeight="true" ht="20.25" outlineLevel="0" r="743">
      <c r="A743" s="23" t="n">
        <v>734</v>
      </c>
      <c r="B743" s="12" t="n">
        <v>585</v>
      </c>
      <c r="C743" s="12" t="s">
        <v>334</v>
      </c>
      <c r="D743" s="3" t="s">
        <v>1244</v>
      </c>
      <c r="E743" s="12" t="n">
        <v>1976</v>
      </c>
      <c r="F743" s="23" t="s">
        <v>757</v>
      </c>
      <c r="G743" s="23" t="n"/>
      <c r="H743" s="23" t="n"/>
      <c r="I743" s="12" t="n"/>
      <c r="J743" s="12" t="s">
        <v>1116</v>
      </c>
      <c r="K743" s="12" t="s">
        <v>43</v>
      </c>
      <c r="L743" s="12" t="n"/>
      <c r="M743" s="12" t="s">
        <v>26</v>
      </c>
      <c r="N743" s="12" t="n"/>
      <c r="O743" s="12" t="s">
        <v>61</v>
      </c>
      <c r="P743" s="12" t="n"/>
      <c r="Q743" s="12" t="s">
        <v>27</v>
      </c>
    </row>
    <row customHeight="true" ht="20.25" outlineLevel="0" r="744">
      <c r="A744" s="23" t="n">
        <v>735</v>
      </c>
      <c r="B744" s="23" t="n">
        <v>586</v>
      </c>
      <c r="C744" s="12" t="s">
        <v>334</v>
      </c>
      <c r="D744" s="3" t="s">
        <v>1245</v>
      </c>
      <c r="E744" s="12" t="n">
        <v>1970</v>
      </c>
      <c r="F744" s="23" t="s">
        <v>704</v>
      </c>
      <c r="G744" s="23" t="n"/>
      <c r="H744" s="12" t="s">
        <v>24</v>
      </c>
      <c r="I744" s="12" t="n"/>
      <c r="J744" s="12" t="s">
        <v>61</v>
      </c>
      <c r="K744" s="12" t="n"/>
      <c r="L744" s="12" t="s">
        <v>26</v>
      </c>
      <c r="M744" s="12" t="n"/>
      <c r="N744" s="12" t="n"/>
      <c r="O744" s="12" t="n"/>
      <c r="P744" s="12" t="s">
        <v>27</v>
      </c>
      <c r="Q744" s="12" t="n"/>
    </row>
    <row customHeight="true" ht="20.25" outlineLevel="0" r="745">
      <c r="A745" s="23" t="n">
        <v>736</v>
      </c>
      <c r="B745" s="12" t="n">
        <v>587</v>
      </c>
      <c r="C745" s="12" t="s">
        <v>334</v>
      </c>
      <c r="D745" s="3" t="s">
        <v>1246</v>
      </c>
      <c r="E745" s="12" t="n">
        <v>1968</v>
      </c>
      <c r="F745" s="23" t="s">
        <v>51</v>
      </c>
      <c r="G745" s="23" t="n"/>
      <c r="H745" s="23" t="s">
        <v>146</v>
      </c>
      <c r="I745" s="12" t="s">
        <v>189</v>
      </c>
      <c r="J745" s="12" t="n"/>
      <c r="K745" s="12" t="s">
        <v>26</v>
      </c>
      <c r="L745" s="12" t="n"/>
      <c r="M745" s="12" t="s">
        <v>100</v>
      </c>
      <c r="N745" s="12" t="n"/>
      <c r="O745" s="12" t="n"/>
      <c r="P745" s="12" t="s">
        <v>27</v>
      </c>
      <c r="Q745" s="12" t="n"/>
    </row>
    <row customHeight="true" ht="20.25" outlineLevel="0" r="746">
      <c r="A746" s="23" t="n">
        <v>737</v>
      </c>
      <c r="B746" s="23" t="n">
        <v>588</v>
      </c>
      <c r="C746" s="12" t="s">
        <v>334</v>
      </c>
      <c r="D746" s="3" t="s">
        <v>1247</v>
      </c>
      <c r="E746" s="12" t="n">
        <v>1969</v>
      </c>
      <c r="F746" s="23" t="s">
        <v>172</v>
      </c>
      <c r="G746" s="12" t="s">
        <v>24</v>
      </c>
      <c r="H746" s="23" t="n"/>
      <c r="I746" s="12" t="n"/>
      <c r="J746" s="12" t="n"/>
      <c r="K746" s="12" t="s">
        <v>26</v>
      </c>
      <c r="L746" s="12" t="n"/>
      <c r="M746" s="12" t="s">
        <v>61</v>
      </c>
      <c r="N746" s="12" t="n"/>
      <c r="O746" s="12" t="n"/>
      <c r="P746" s="12" t="s">
        <v>27</v>
      </c>
      <c r="Q746" s="12" t="n"/>
    </row>
    <row customHeight="true" ht="20.25" outlineLevel="0" r="747">
      <c r="A747" s="23" t="n">
        <v>738</v>
      </c>
      <c r="B747" s="12" t="n">
        <v>589</v>
      </c>
      <c r="C747" s="12" t="s">
        <v>334</v>
      </c>
      <c r="D747" s="3" t="s">
        <v>1248</v>
      </c>
      <c r="E747" s="12" t="n">
        <v>1969</v>
      </c>
      <c r="F747" s="23" t="s">
        <v>51</v>
      </c>
      <c r="G747" s="23" t="n"/>
      <c r="H747" s="23" t="n"/>
      <c r="I747" s="12" t="s">
        <v>43</v>
      </c>
      <c r="J747" s="12" t="n"/>
      <c r="K747" s="12" t="s">
        <v>26</v>
      </c>
      <c r="L747" s="12" t="n"/>
      <c r="M747" s="12" t="s">
        <v>61</v>
      </c>
      <c r="N747" s="12" t="n"/>
      <c r="O747" s="12" t="n"/>
      <c r="P747" s="12" t="s">
        <v>27</v>
      </c>
      <c r="Q747" s="12" t="n"/>
    </row>
    <row customHeight="true" ht="20.25" outlineLevel="0" r="748">
      <c r="A748" s="23" t="n">
        <v>739</v>
      </c>
      <c r="B748" s="23" t="n">
        <v>590</v>
      </c>
      <c r="C748" s="12" t="s">
        <v>334</v>
      </c>
      <c r="D748" s="3" t="s">
        <v>1249</v>
      </c>
      <c r="E748" s="12" t="n">
        <v>1972</v>
      </c>
      <c r="F748" s="23" t="s">
        <v>1250</v>
      </c>
      <c r="G748" s="23" t="n"/>
      <c r="H748" s="23" t="s">
        <v>61</v>
      </c>
      <c r="I748" s="12" t="n"/>
      <c r="J748" s="12" t="n"/>
      <c r="K748" s="12" t="n"/>
      <c r="L748" s="12" t="n"/>
      <c r="M748" s="12" t="s">
        <v>43</v>
      </c>
      <c r="N748" s="12" t="n"/>
      <c r="O748" s="12" t="s">
        <v>26</v>
      </c>
      <c r="P748" s="12" t="n"/>
      <c r="Q748" s="12" t="s">
        <v>27</v>
      </c>
    </row>
    <row customHeight="true" ht="20.25" outlineLevel="0" r="749">
      <c r="A749" s="23" t="n">
        <v>740</v>
      </c>
      <c r="B749" s="12" t="n">
        <v>591</v>
      </c>
      <c r="C749" s="12" t="s">
        <v>334</v>
      </c>
      <c r="D749" s="3" t="s">
        <v>1251</v>
      </c>
      <c r="E749" s="12" t="n">
        <v>1968</v>
      </c>
      <c r="F749" s="23" t="s">
        <v>51</v>
      </c>
      <c r="G749" s="23" t="n"/>
      <c r="H749" s="23" t="n"/>
      <c r="I749" s="12" t="s">
        <v>43</v>
      </c>
      <c r="J749" s="12" t="n"/>
      <c r="K749" s="12" t="s">
        <v>26</v>
      </c>
      <c r="L749" s="12" t="n"/>
      <c r="M749" s="12" t="n"/>
      <c r="N749" s="12" t="s">
        <v>27</v>
      </c>
      <c r="O749" s="12" t="n"/>
      <c r="P749" s="12" t="s">
        <v>61</v>
      </c>
      <c r="Q749" s="12" t="n"/>
    </row>
    <row customHeight="true" ht="20.25" outlineLevel="0" r="750">
      <c r="A750" s="23" t="n">
        <v>741</v>
      </c>
      <c r="B750" s="23" t="n">
        <v>592</v>
      </c>
      <c r="C750" s="12" t="s">
        <v>334</v>
      </c>
      <c r="D750" s="3" t="s">
        <v>1252</v>
      </c>
      <c r="E750" s="12" t="n">
        <v>1968</v>
      </c>
      <c r="F750" s="23" t="s">
        <v>757</v>
      </c>
      <c r="G750" s="23" t="n"/>
      <c r="H750" s="23" t="s">
        <v>61</v>
      </c>
      <c r="I750" s="12" t="s">
        <v>1253</v>
      </c>
      <c r="J750" s="12" t="n"/>
      <c r="K750" s="12" t="s">
        <v>43</v>
      </c>
      <c r="L750" s="12" t="n"/>
      <c r="M750" s="12" t="n"/>
      <c r="N750" s="12" t="s">
        <v>97</v>
      </c>
      <c r="O750" s="12" t="n"/>
      <c r="P750" s="12" t="s">
        <v>27</v>
      </c>
      <c r="Q750" s="12" t="n"/>
    </row>
    <row customHeight="true" ht="20.25" outlineLevel="0" r="751">
      <c r="A751" s="23" t="n">
        <v>742</v>
      </c>
      <c r="B751" s="12" t="n">
        <v>593</v>
      </c>
      <c r="C751" s="12" t="s">
        <v>334</v>
      </c>
      <c r="D751" s="3" t="s">
        <v>1254</v>
      </c>
      <c r="E751" s="12" t="n">
        <v>1969</v>
      </c>
      <c r="F751" s="23" t="s">
        <v>598</v>
      </c>
      <c r="G751" s="23" t="n"/>
      <c r="H751" s="23" t="s">
        <v>24</v>
      </c>
      <c r="I751" s="12" t="n"/>
      <c r="J751" s="12" t="n"/>
      <c r="K751" s="12" t="s">
        <v>26</v>
      </c>
      <c r="L751" s="12" t="n"/>
      <c r="M751" s="12" t="s">
        <v>27</v>
      </c>
      <c r="N751" s="12" t="n"/>
      <c r="O751" s="12" t="s">
        <v>61</v>
      </c>
      <c r="P751" s="12" t="n"/>
      <c r="Q751" s="12" t="n"/>
    </row>
    <row customHeight="true" ht="20.25" outlineLevel="0" r="752">
      <c r="A752" s="23" t="n">
        <v>743</v>
      </c>
      <c r="B752" s="23" t="n">
        <v>594</v>
      </c>
      <c r="C752" s="12" t="s">
        <v>334</v>
      </c>
      <c r="D752" s="3" t="s">
        <v>1255</v>
      </c>
      <c r="E752" s="12" t="n">
        <v>1967</v>
      </c>
      <c r="F752" s="23" t="s">
        <v>559</v>
      </c>
      <c r="G752" s="23" t="n"/>
      <c r="H752" s="23" t="s">
        <v>61</v>
      </c>
      <c r="I752" s="12" t="n"/>
      <c r="J752" s="12" t="n"/>
      <c r="K752" s="12" t="s">
        <v>26</v>
      </c>
      <c r="L752" s="12" t="n"/>
      <c r="M752" s="12" t="n"/>
      <c r="N752" s="12" t="s">
        <v>27</v>
      </c>
      <c r="O752" s="12" t="n"/>
      <c r="P752" s="12" t="s">
        <v>43</v>
      </c>
      <c r="Q752" s="12" t="n"/>
    </row>
    <row customHeight="true" ht="20.25" outlineLevel="0" r="753">
      <c r="A753" s="23" t="n">
        <v>744</v>
      </c>
      <c r="B753" s="12" t="n">
        <v>595</v>
      </c>
      <c r="C753" s="12" t="s">
        <v>334</v>
      </c>
      <c r="D753" s="3" t="s">
        <v>1256</v>
      </c>
      <c r="E753" s="12" t="n">
        <v>1969</v>
      </c>
      <c r="F753" s="23" t="s">
        <v>51</v>
      </c>
      <c r="G753" s="23" t="n"/>
      <c r="H753" s="23" t="n"/>
      <c r="I753" s="12" t="n"/>
      <c r="J753" s="12" t="s">
        <v>24</v>
      </c>
      <c r="K753" s="12" t="n"/>
      <c r="L753" s="12" t="s">
        <v>391</v>
      </c>
      <c r="M753" s="12" t="n"/>
      <c r="N753" s="12" t="s">
        <v>26</v>
      </c>
      <c r="O753" s="12" t="n"/>
      <c r="P753" s="12" t="s">
        <v>100</v>
      </c>
      <c r="Q753" s="12" t="n"/>
    </row>
    <row customHeight="true" ht="20.25" outlineLevel="0" r="754">
      <c r="A754" s="23" t="n">
        <v>745</v>
      </c>
      <c r="B754" s="23" t="n">
        <v>596</v>
      </c>
      <c r="C754" s="12" t="s">
        <v>334</v>
      </c>
      <c r="D754" s="3" t="s">
        <v>1257</v>
      </c>
      <c r="E754" s="12" t="n">
        <v>1969</v>
      </c>
      <c r="F754" s="23" t="s">
        <v>642</v>
      </c>
      <c r="G754" s="23" t="n"/>
      <c r="H754" s="23" t="n"/>
      <c r="I754" s="12" t="s">
        <v>61</v>
      </c>
      <c r="J754" s="12" t="n"/>
      <c r="K754" s="12" t="s">
        <v>27</v>
      </c>
      <c r="L754" s="12" t="n"/>
      <c r="M754" s="12" t="n"/>
      <c r="N754" s="12" t="s">
        <v>26</v>
      </c>
      <c r="O754" s="12" t="n"/>
      <c r="P754" s="12" t="s">
        <v>43</v>
      </c>
      <c r="Q754" s="12" t="n"/>
    </row>
    <row customHeight="true" ht="20.25" outlineLevel="0" r="755">
      <c r="A755" s="23" t="n">
        <v>746</v>
      </c>
      <c r="B755" s="12" t="n">
        <v>597</v>
      </c>
      <c r="C755" s="12" t="s">
        <v>334</v>
      </c>
      <c r="D755" s="3" t="s">
        <v>1258</v>
      </c>
      <c r="E755" s="12" t="n">
        <v>1985</v>
      </c>
      <c r="F755" s="23" t="s">
        <v>1259</v>
      </c>
      <c r="G755" s="23" t="n"/>
      <c r="H755" s="23" t="s">
        <v>1116</v>
      </c>
      <c r="I755" s="12" t="n"/>
      <c r="J755" s="12" t="s">
        <v>360</v>
      </c>
      <c r="K755" s="12" t="s">
        <v>43</v>
      </c>
      <c r="L755" s="12" t="n"/>
      <c r="M755" s="12" t="s">
        <v>26</v>
      </c>
      <c r="N755" s="12" t="n"/>
      <c r="O755" s="12" t="s">
        <v>67</v>
      </c>
      <c r="P755" s="12" t="n"/>
      <c r="Q755" s="12" t="s">
        <v>27</v>
      </c>
    </row>
    <row customHeight="true" ht="20.25" outlineLevel="0" r="756">
      <c r="A756" s="23" t="n">
        <v>747</v>
      </c>
      <c r="B756" s="23" t="n">
        <v>598</v>
      </c>
      <c r="C756" s="12" t="s">
        <v>334</v>
      </c>
      <c r="D756" s="3" t="s">
        <v>1260</v>
      </c>
      <c r="E756" s="12" t="n">
        <v>1985</v>
      </c>
      <c r="F756" s="23" t="s">
        <v>973</v>
      </c>
      <c r="G756" s="23" t="n"/>
      <c r="H756" s="23" t="n"/>
      <c r="I756" s="12" t="n"/>
      <c r="J756" s="12" t="s">
        <v>24</v>
      </c>
      <c r="K756" s="12" t="n"/>
      <c r="L756" s="12" t="n"/>
      <c r="M756" s="12" t="s">
        <v>61</v>
      </c>
      <c r="N756" s="12" t="n"/>
      <c r="O756" s="12" t="s">
        <v>26</v>
      </c>
      <c r="P756" s="12" t="n"/>
      <c r="Q756" s="12" t="s">
        <v>27</v>
      </c>
    </row>
    <row customHeight="true" ht="20.25" outlineLevel="0" r="757">
      <c r="A757" s="23" t="n">
        <v>748</v>
      </c>
      <c r="B757" s="12" t="n">
        <v>599</v>
      </c>
      <c r="C757" s="12" t="s">
        <v>334</v>
      </c>
      <c r="D757" s="3" t="s">
        <v>1261</v>
      </c>
      <c r="E757" s="12" t="n">
        <v>1976</v>
      </c>
      <c r="F757" s="23" t="s">
        <v>440</v>
      </c>
      <c r="G757" s="23" t="n"/>
      <c r="H757" s="23" t="n"/>
      <c r="I757" s="12" t="s">
        <v>43</v>
      </c>
      <c r="J757" s="12" t="n"/>
      <c r="K757" s="12" t="n"/>
      <c r="L757" s="12" t="n"/>
      <c r="M757" s="12" t="s">
        <v>61</v>
      </c>
      <c r="N757" s="12" t="n"/>
      <c r="O757" s="12" t="s">
        <v>26</v>
      </c>
      <c r="P757" s="12" t="n"/>
      <c r="Q757" s="12" t="s">
        <v>27</v>
      </c>
    </row>
    <row customHeight="true" ht="20.25" outlineLevel="0" r="758">
      <c r="A758" s="23" t="n">
        <v>749</v>
      </c>
      <c r="B758" s="23" t="n">
        <v>600</v>
      </c>
      <c r="C758" s="12" t="s">
        <v>334</v>
      </c>
      <c r="D758" s="3" t="s">
        <v>1262</v>
      </c>
      <c r="E758" s="12" t="n">
        <v>1969</v>
      </c>
      <c r="F758" s="23" t="s">
        <v>704</v>
      </c>
      <c r="G758" s="12" t="s">
        <v>24</v>
      </c>
      <c r="H758" s="12" t="n"/>
      <c r="I758" s="12" t="s">
        <v>61</v>
      </c>
      <c r="J758" s="12" t="n"/>
      <c r="K758" s="12" t="s">
        <v>26</v>
      </c>
      <c r="L758" s="12" t="n"/>
      <c r="M758" s="12" t="s">
        <v>391</v>
      </c>
      <c r="N758" s="12" t="n"/>
      <c r="O758" s="12" t="s">
        <v>27</v>
      </c>
      <c r="P758" s="12" t="n"/>
      <c r="Q758" s="12" t="n"/>
    </row>
    <row customHeight="true" ht="20.25" outlineLevel="0" r="759">
      <c r="A759" s="23" t="n">
        <v>750</v>
      </c>
      <c r="B759" s="12" t="n">
        <v>601</v>
      </c>
      <c r="C759" s="12" t="s">
        <v>334</v>
      </c>
      <c r="D759" s="3" t="s">
        <v>1263</v>
      </c>
      <c r="E759" s="12" t="n">
        <v>1960</v>
      </c>
      <c r="F759" s="23" t="s">
        <v>598</v>
      </c>
      <c r="G759" s="23" t="n"/>
      <c r="H759" s="12" t="s">
        <v>24</v>
      </c>
      <c r="I759" s="12" t="n"/>
      <c r="J759" s="12" t="s">
        <v>26</v>
      </c>
      <c r="K759" s="12" t="n"/>
      <c r="L759" s="12" t="s">
        <v>61</v>
      </c>
      <c r="M759" s="12" t="n"/>
      <c r="N759" s="12" t="n"/>
      <c r="O759" s="12" t="n"/>
      <c r="P759" s="12" t="n"/>
      <c r="Q759" s="12" t="s">
        <v>27</v>
      </c>
    </row>
    <row customHeight="true" ht="20.25" outlineLevel="0" r="760">
      <c r="A760" s="23" t="n">
        <v>751</v>
      </c>
      <c r="B760" s="23" t="n">
        <v>602</v>
      </c>
      <c r="C760" s="12" t="s">
        <v>334</v>
      </c>
      <c r="D760" s="3" t="s">
        <v>1264</v>
      </c>
      <c r="E760" s="12" t="n">
        <v>1960</v>
      </c>
      <c r="F760" s="23" t="s">
        <v>514</v>
      </c>
      <c r="G760" s="23" t="n"/>
      <c r="H760" s="23" t="n"/>
      <c r="I760" s="12" t="s">
        <v>130</v>
      </c>
      <c r="J760" s="12" t="n"/>
      <c r="K760" s="12" t="n"/>
      <c r="L760" s="12" t="s">
        <v>43</v>
      </c>
      <c r="M760" s="12" t="n"/>
      <c r="N760" s="12" t="n"/>
      <c r="O760" s="12" t="s">
        <v>100</v>
      </c>
      <c r="P760" s="12" t="n"/>
      <c r="Q760" s="12" t="s">
        <v>27</v>
      </c>
    </row>
    <row customHeight="true" ht="20.25" outlineLevel="0" r="761">
      <c r="A761" s="23" t="n">
        <v>752</v>
      </c>
      <c r="B761" s="12" t="n">
        <v>603</v>
      </c>
      <c r="C761" s="12" t="s">
        <v>334</v>
      </c>
      <c r="D761" s="3" t="s">
        <v>1265</v>
      </c>
      <c r="E761" s="12" t="n">
        <v>1961</v>
      </c>
      <c r="F761" s="23" t="s">
        <v>598</v>
      </c>
      <c r="G761" s="23" t="s">
        <v>97</v>
      </c>
      <c r="H761" s="12" t="n"/>
      <c r="I761" s="12" t="s">
        <v>147</v>
      </c>
      <c r="J761" s="12" t="s">
        <v>61</v>
      </c>
      <c r="K761" s="12" t="n"/>
      <c r="L761" s="12" t="n"/>
      <c r="M761" s="12" t="n"/>
      <c r="N761" s="12" t="s">
        <v>96</v>
      </c>
      <c r="O761" s="12" t="n"/>
      <c r="P761" s="12" t="n"/>
      <c r="Q761" s="12" t="n"/>
    </row>
    <row customHeight="true" ht="20.25" outlineLevel="0" r="762">
      <c r="A762" s="23" t="n">
        <v>753</v>
      </c>
      <c r="B762" s="23" t="n">
        <v>604</v>
      </c>
      <c r="C762" s="12" t="s">
        <v>334</v>
      </c>
      <c r="D762" s="3" t="s">
        <v>1266</v>
      </c>
      <c r="E762" s="12" t="n">
        <v>1962</v>
      </c>
      <c r="F762" s="23" t="s">
        <v>618</v>
      </c>
      <c r="G762" s="23" t="s">
        <v>1267</v>
      </c>
      <c r="H762" s="12" t="n"/>
      <c r="I762" s="12" t="n"/>
      <c r="J762" s="12" t="s">
        <v>26</v>
      </c>
      <c r="K762" s="12" t="n"/>
      <c r="L762" s="12" t="s">
        <v>70</v>
      </c>
      <c r="M762" s="12" t="n"/>
      <c r="N762" s="12" t="s">
        <v>27</v>
      </c>
      <c r="O762" s="12" t="n"/>
      <c r="P762" s="12" t="s">
        <v>43</v>
      </c>
      <c r="Q762" s="12" t="n"/>
    </row>
    <row customHeight="true" ht="20.25" outlineLevel="0" r="763">
      <c r="A763" s="23" t="n">
        <v>754</v>
      </c>
      <c r="B763" s="12" t="n">
        <v>605</v>
      </c>
      <c r="C763" s="12" t="s">
        <v>334</v>
      </c>
      <c r="D763" s="3" t="s">
        <v>1268</v>
      </c>
      <c r="E763" s="12" t="n">
        <v>1961</v>
      </c>
      <c r="F763" s="23" t="s">
        <v>610</v>
      </c>
      <c r="G763" s="23" t="n"/>
      <c r="H763" s="23" t="n"/>
      <c r="I763" s="12" t="s">
        <v>1269</v>
      </c>
      <c r="J763" s="12" t="n"/>
      <c r="K763" s="12" t="s">
        <v>100</v>
      </c>
      <c r="L763" s="12" t="n"/>
      <c r="M763" s="12" t="s">
        <v>27</v>
      </c>
      <c r="N763" s="12" t="n"/>
      <c r="O763" s="12" t="n"/>
      <c r="P763" s="12" t="n"/>
      <c r="Q763" s="12" t="n"/>
    </row>
    <row customHeight="true" ht="20.25" outlineLevel="0" r="764">
      <c r="A764" s="23" t="n">
        <v>755</v>
      </c>
      <c r="B764" s="23" t="n">
        <v>606</v>
      </c>
      <c r="C764" s="12" t="s">
        <v>334</v>
      </c>
      <c r="D764" s="3" t="s">
        <v>1270</v>
      </c>
      <c r="E764" s="12" t="n">
        <v>1962</v>
      </c>
      <c r="F764" s="23" t="s">
        <v>528</v>
      </c>
      <c r="G764" s="23" t="n"/>
      <c r="H764" s="12" t="s">
        <v>43</v>
      </c>
      <c r="I764" s="12" t="n"/>
      <c r="J764" s="12" t="n"/>
      <c r="K764" s="12" t="s">
        <v>26</v>
      </c>
      <c r="L764" s="12" t="n"/>
      <c r="M764" s="12" t="n"/>
      <c r="N764" s="12" t="s">
        <v>61</v>
      </c>
      <c r="O764" s="12" t="n"/>
      <c r="P764" s="12" t="s">
        <v>27</v>
      </c>
      <c r="Q764" s="12" t="n"/>
    </row>
    <row customHeight="true" ht="20.25" outlineLevel="0" r="765">
      <c r="A765" s="23" t="n">
        <v>756</v>
      </c>
      <c r="B765" s="12" t="n">
        <v>607</v>
      </c>
      <c r="C765" s="12" t="s">
        <v>334</v>
      </c>
      <c r="D765" s="3" t="s">
        <v>1271</v>
      </c>
      <c r="E765" s="12" t="n">
        <v>1962</v>
      </c>
      <c r="F765" s="23" t="s">
        <v>1272</v>
      </c>
      <c r="G765" s="23" t="n"/>
      <c r="H765" s="23" t="n"/>
      <c r="I765" s="12" t="s">
        <v>100</v>
      </c>
      <c r="J765" s="12" t="n"/>
      <c r="K765" s="12" t="s">
        <v>26</v>
      </c>
      <c r="L765" s="12" t="n"/>
      <c r="M765" s="12" t="n"/>
      <c r="N765" s="12" t="s">
        <v>27</v>
      </c>
      <c r="O765" s="12" t="n"/>
      <c r="P765" s="12" t="s">
        <v>43</v>
      </c>
      <c r="Q765" s="12" t="n"/>
    </row>
    <row customHeight="true" ht="20.25" outlineLevel="0" r="766">
      <c r="A766" s="23" t="n">
        <v>757</v>
      </c>
      <c r="B766" s="23" t="n">
        <v>608</v>
      </c>
      <c r="C766" s="12" t="s">
        <v>334</v>
      </c>
      <c r="D766" s="3" t="s">
        <v>1273</v>
      </c>
      <c r="E766" s="12" t="n">
        <v>1962</v>
      </c>
      <c r="F766" s="23" t="s">
        <v>1274</v>
      </c>
      <c r="G766" s="23" t="n"/>
      <c r="H766" s="12" t="s">
        <v>591</v>
      </c>
      <c r="I766" s="12" t="s">
        <v>147</v>
      </c>
      <c r="J766" s="12" t="n"/>
      <c r="K766" s="12" t="s">
        <v>26</v>
      </c>
      <c r="L766" s="12" t="n"/>
      <c r="M766" s="12" t="n"/>
      <c r="N766" s="12" t="s">
        <v>27</v>
      </c>
      <c r="O766" s="12" t="n"/>
      <c r="P766" s="12" t="n"/>
      <c r="Q766" s="12" t="n"/>
    </row>
    <row customHeight="true" ht="20.25" outlineLevel="0" r="767">
      <c r="A767" s="23" t="n">
        <v>758</v>
      </c>
      <c r="B767" s="12" t="n">
        <v>609</v>
      </c>
      <c r="C767" s="12" t="s">
        <v>334</v>
      </c>
      <c r="D767" s="3" t="s">
        <v>1275</v>
      </c>
      <c r="E767" s="12" t="n">
        <v>1961</v>
      </c>
      <c r="F767" s="23" t="s">
        <v>1138</v>
      </c>
      <c r="G767" s="23" t="n"/>
      <c r="H767" s="12" t="s">
        <v>43</v>
      </c>
      <c r="I767" s="12" t="n"/>
      <c r="J767" s="12" t="n"/>
      <c r="K767" s="12" t="s">
        <v>26</v>
      </c>
      <c r="L767" s="12" t="n"/>
      <c r="M767" s="12" t="n"/>
      <c r="N767" s="12" t="s">
        <v>61</v>
      </c>
      <c r="O767" s="12" t="n"/>
      <c r="P767" s="12" t="s">
        <v>27</v>
      </c>
      <c r="Q767" s="12" t="n"/>
    </row>
    <row customHeight="true" ht="20.25" outlineLevel="0" r="768">
      <c r="A768" s="23" t="n">
        <v>759</v>
      </c>
      <c r="B768" s="23" t="n">
        <v>610</v>
      </c>
      <c r="C768" s="12" t="s">
        <v>334</v>
      </c>
      <c r="D768" s="3" t="s">
        <v>1276</v>
      </c>
      <c r="E768" s="12" t="n">
        <v>1986</v>
      </c>
      <c r="F768" s="23" t="s">
        <v>669</v>
      </c>
      <c r="G768" s="23" t="n"/>
      <c r="H768" s="23" t="n"/>
      <c r="I768" s="12" t="n"/>
      <c r="J768" s="12" t="s">
        <v>24</v>
      </c>
      <c r="K768" s="12" t="n"/>
      <c r="L768" s="12" t="n"/>
      <c r="M768" s="12" t="s">
        <v>61</v>
      </c>
      <c r="N768" s="12" t="n"/>
      <c r="O768" s="12" t="s">
        <v>26</v>
      </c>
      <c r="P768" s="12" t="n"/>
      <c r="Q768" s="12" t="s">
        <v>27</v>
      </c>
    </row>
    <row customHeight="true" ht="20.25" outlineLevel="0" r="769">
      <c r="A769" s="23" t="n">
        <v>760</v>
      </c>
      <c r="B769" s="12" t="n">
        <v>611</v>
      </c>
      <c r="C769" s="12" t="s">
        <v>334</v>
      </c>
      <c r="D769" s="3" t="s">
        <v>1277</v>
      </c>
      <c r="E769" s="12" t="n">
        <v>1961</v>
      </c>
      <c r="F769" s="23" t="s">
        <v>516</v>
      </c>
      <c r="G769" s="12" t="s">
        <v>24</v>
      </c>
      <c r="H769" s="12" t="n"/>
      <c r="I769" s="12" t="n"/>
      <c r="J769" s="12" t="s">
        <v>26</v>
      </c>
      <c r="K769" s="12" t="n"/>
      <c r="L769" s="12" t="n"/>
      <c r="M769" s="12" t="n"/>
      <c r="N769" s="12" t="s">
        <v>61</v>
      </c>
      <c r="O769" s="12" t="n"/>
      <c r="P769" s="12" t="s">
        <v>27</v>
      </c>
      <c r="Q769" s="12" t="n"/>
    </row>
    <row customHeight="true" ht="20.25" outlineLevel="0" r="770">
      <c r="A770" s="23" t="n">
        <v>761</v>
      </c>
      <c r="B770" s="23" t="n">
        <v>612</v>
      </c>
      <c r="C770" s="12" t="s">
        <v>334</v>
      </c>
      <c r="D770" s="3" t="s">
        <v>1278</v>
      </c>
      <c r="E770" s="12" t="n">
        <v>1969</v>
      </c>
      <c r="F770" s="23" t="s">
        <v>1279</v>
      </c>
      <c r="G770" s="23" t="n"/>
      <c r="H770" s="12" t="s">
        <v>43</v>
      </c>
      <c r="I770" s="12" t="n"/>
      <c r="J770" s="12" t="n"/>
      <c r="K770" s="12" t="s">
        <v>391</v>
      </c>
      <c r="L770" s="12" t="n"/>
      <c r="M770" s="12" t="s">
        <v>26</v>
      </c>
      <c r="N770" s="12" t="n"/>
      <c r="O770" s="12" t="s">
        <v>61</v>
      </c>
      <c r="P770" s="12" t="n"/>
      <c r="Q770" s="12" t="s">
        <v>27</v>
      </c>
    </row>
    <row customHeight="true" ht="20.25" outlineLevel="0" r="771">
      <c r="A771" s="23" t="n">
        <v>762</v>
      </c>
      <c r="B771" s="12" t="n">
        <v>613</v>
      </c>
      <c r="C771" s="12" t="s">
        <v>334</v>
      </c>
      <c r="D771" s="3" t="s">
        <v>1280</v>
      </c>
      <c r="E771" s="12" t="n">
        <v>1960</v>
      </c>
      <c r="F771" s="23" t="s">
        <v>1281</v>
      </c>
      <c r="G771" s="23" t="n"/>
      <c r="H771" s="12" t="s">
        <v>43</v>
      </c>
      <c r="I771" s="12" t="n"/>
      <c r="J771" s="12" t="s">
        <v>61</v>
      </c>
      <c r="K771" s="12" t="n"/>
      <c r="L771" s="12" t="s">
        <v>26</v>
      </c>
      <c r="M771" s="12" t="n"/>
      <c r="N771" s="12" t="n"/>
      <c r="O771" s="12" t="n"/>
      <c r="P771" s="12" t="n"/>
      <c r="Q771" s="12" t="s">
        <v>27</v>
      </c>
    </row>
    <row customHeight="true" ht="20.25" outlineLevel="0" r="772">
      <c r="A772" s="23" t="n">
        <v>763</v>
      </c>
      <c r="B772" s="23" t="n">
        <v>614</v>
      </c>
      <c r="C772" s="12" t="s">
        <v>334</v>
      </c>
      <c r="D772" s="3" t="s">
        <v>1282</v>
      </c>
      <c r="E772" s="12" t="n">
        <v>1962</v>
      </c>
      <c r="F772" s="23" t="s">
        <v>514</v>
      </c>
      <c r="G772" s="23" t="n"/>
      <c r="H772" s="23" t="s">
        <v>43</v>
      </c>
      <c r="I772" s="12" t="n"/>
      <c r="J772" s="12" t="s">
        <v>26</v>
      </c>
      <c r="K772" s="12" t="n"/>
      <c r="L772" s="12" t="n"/>
      <c r="M772" s="12" t="n"/>
      <c r="N772" s="12" t="s">
        <v>61</v>
      </c>
      <c r="O772" s="12" t="n"/>
      <c r="P772" s="12" t="s">
        <v>27</v>
      </c>
      <c r="Q772" s="12" t="n"/>
    </row>
    <row customHeight="true" ht="20.25" outlineLevel="0" r="773">
      <c r="A773" s="23" t="n">
        <v>764</v>
      </c>
      <c r="B773" s="12" t="n">
        <v>615</v>
      </c>
      <c r="C773" s="12" t="s">
        <v>334</v>
      </c>
      <c r="D773" s="3" t="s">
        <v>1283</v>
      </c>
      <c r="E773" s="12" t="n">
        <v>1978</v>
      </c>
      <c r="F773" s="23" t="s">
        <v>528</v>
      </c>
      <c r="G773" s="23" t="n"/>
      <c r="H773" s="23" t="n"/>
      <c r="I773" s="12" t="s">
        <v>86</v>
      </c>
      <c r="J773" s="12" t="n"/>
      <c r="K773" s="12" t="s">
        <v>61</v>
      </c>
      <c r="L773" s="12" t="n"/>
      <c r="M773" s="12" t="s">
        <v>26</v>
      </c>
      <c r="N773" s="12" t="n"/>
      <c r="O773" s="12" t="n"/>
      <c r="P773" s="12" t="s">
        <v>27</v>
      </c>
      <c r="Q773" s="12" t="n"/>
    </row>
    <row customHeight="true" ht="20.25" outlineLevel="0" r="774">
      <c r="A774" s="23" t="n">
        <v>765</v>
      </c>
      <c r="B774" s="23" t="n">
        <v>616</v>
      </c>
      <c r="C774" s="12" t="s">
        <v>334</v>
      </c>
      <c r="D774" s="3" t="s">
        <v>1284</v>
      </c>
      <c r="E774" s="12" t="n">
        <v>1960</v>
      </c>
      <c r="F774" s="23" t="s">
        <v>508</v>
      </c>
      <c r="G774" s="23" t="n"/>
      <c r="H774" s="23" t="s">
        <v>24</v>
      </c>
      <c r="I774" s="12" t="n"/>
      <c r="J774" s="12" t="s">
        <v>26</v>
      </c>
      <c r="K774" s="12" t="n"/>
      <c r="L774" s="12" t="s">
        <v>61</v>
      </c>
      <c r="M774" s="12" t="n"/>
      <c r="N774" s="12" t="n"/>
      <c r="O774" s="12" t="n"/>
      <c r="P774" s="12" t="n"/>
      <c r="Q774" s="12" t="s">
        <v>27</v>
      </c>
    </row>
    <row customHeight="true" ht="20.25" outlineLevel="0" r="775">
      <c r="A775" s="23" t="n">
        <v>766</v>
      </c>
      <c r="B775" s="12" t="n">
        <v>617</v>
      </c>
      <c r="C775" s="12" t="s">
        <v>334</v>
      </c>
      <c r="D775" s="3" t="s">
        <v>1285</v>
      </c>
      <c r="E775" s="12" t="n">
        <v>1962</v>
      </c>
      <c r="F775" s="23" t="s">
        <v>205</v>
      </c>
      <c r="G775" s="23" t="n"/>
      <c r="H775" s="12" t="s">
        <v>146</v>
      </c>
      <c r="I775" s="12" t="s">
        <v>147</v>
      </c>
      <c r="J775" s="12" t="n"/>
      <c r="K775" s="12" t="s">
        <v>26</v>
      </c>
      <c r="L775" s="12" t="n"/>
      <c r="M775" s="12" t="s">
        <v>61</v>
      </c>
      <c r="N775" s="12" t="n"/>
      <c r="O775" s="12" t="s">
        <v>27</v>
      </c>
      <c r="P775" s="12" t="n"/>
      <c r="Q775" s="12" t="n"/>
    </row>
    <row customHeight="true" ht="20.25" outlineLevel="0" r="776">
      <c r="A776" s="23" t="n">
        <v>767</v>
      </c>
      <c r="B776" s="23" t="n">
        <v>618</v>
      </c>
      <c r="C776" s="12" t="s">
        <v>334</v>
      </c>
      <c r="D776" s="3" t="s">
        <v>1286</v>
      </c>
      <c r="E776" s="12" t="n">
        <v>1971</v>
      </c>
      <c r="F776" s="23" t="s">
        <v>51</v>
      </c>
      <c r="G776" s="23" t="n"/>
      <c r="H776" s="23" t="n"/>
      <c r="I776" s="12" t="s">
        <v>86</v>
      </c>
      <c r="J776" s="12" t="n"/>
      <c r="K776" s="12" t="s">
        <v>26</v>
      </c>
      <c r="L776" s="12" t="n"/>
      <c r="M776" s="12" t="s">
        <v>61</v>
      </c>
      <c r="N776" s="12" t="n"/>
      <c r="O776" s="12" t="n"/>
      <c r="P776" s="12" t="s">
        <v>27</v>
      </c>
      <c r="Q776" s="12" t="n"/>
    </row>
    <row customHeight="true" ht="35.25" outlineLevel="0" r="777">
      <c r="A777" s="23" t="n">
        <v>768</v>
      </c>
      <c r="B777" s="12" t="n">
        <v>619</v>
      </c>
      <c r="C777" s="12" t="s">
        <v>334</v>
      </c>
      <c r="D777" s="3" t="s">
        <v>1287</v>
      </c>
      <c r="E777" s="12" t="n">
        <v>1960</v>
      </c>
      <c r="F777" s="23" t="s">
        <v>440</v>
      </c>
      <c r="G777" s="23" t="n"/>
      <c r="H777" s="23" t="s">
        <v>24</v>
      </c>
      <c r="I777" s="12" t="s">
        <v>582</v>
      </c>
      <c r="J777" s="12" t="s">
        <v>96</v>
      </c>
      <c r="K777" s="12" t="n"/>
      <c r="L777" s="12" t="s">
        <v>61</v>
      </c>
      <c r="M777" s="12" t="n"/>
      <c r="N777" s="12" t="n"/>
      <c r="O777" s="12" t="n"/>
      <c r="P777" s="12" t="n"/>
      <c r="Q777" s="12" t="n"/>
    </row>
    <row customHeight="true" ht="20.25" outlineLevel="0" r="778">
      <c r="A778" s="23" t="n">
        <v>769</v>
      </c>
      <c r="B778" s="23" t="n">
        <v>620</v>
      </c>
      <c r="C778" s="12" t="s">
        <v>334</v>
      </c>
      <c r="D778" s="3" t="s">
        <v>1288</v>
      </c>
      <c r="E778" s="12" t="n">
        <v>1967</v>
      </c>
      <c r="F778" s="23" t="s">
        <v>1138</v>
      </c>
      <c r="G778" s="23" t="n"/>
      <c r="H778" s="12" t="s">
        <v>43</v>
      </c>
      <c r="I778" s="12" t="n"/>
      <c r="J778" s="12" t="n"/>
      <c r="K778" s="12" t="s">
        <v>26</v>
      </c>
      <c r="L778" s="12" t="n"/>
      <c r="M778" s="12" t="s">
        <v>27</v>
      </c>
      <c r="N778" s="12" t="n"/>
      <c r="O778" s="12" t="s">
        <v>61</v>
      </c>
      <c r="P778" s="12" t="n"/>
      <c r="Q778" s="12" t="n"/>
    </row>
    <row customHeight="true" ht="20.25" outlineLevel="0" r="779">
      <c r="A779" s="23" t="n">
        <v>770</v>
      </c>
      <c r="B779" s="12" t="n">
        <v>621</v>
      </c>
      <c r="C779" s="12" t="s">
        <v>334</v>
      </c>
      <c r="D779" s="3" t="s">
        <v>1289</v>
      </c>
      <c r="E779" s="12" t="n">
        <v>1967</v>
      </c>
      <c r="F779" s="23" t="s">
        <v>51</v>
      </c>
      <c r="G779" s="23" t="n"/>
      <c r="H779" s="23" t="s">
        <v>747</v>
      </c>
      <c r="I779" s="12" t="s">
        <v>24</v>
      </c>
      <c r="J779" s="12" t="s">
        <v>249</v>
      </c>
      <c r="K779" s="12" t="n"/>
      <c r="L779" s="12" t="s">
        <v>86</v>
      </c>
      <c r="M779" s="12" t="n"/>
      <c r="N779" s="12" t="s">
        <v>552</v>
      </c>
      <c r="O779" s="12" t="n"/>
      <c r="P779" s="12" t="n"/>
      <c r="Q779" s="12" t="s">
        <v>1290</v>
      </c>
    </row>
    <row customHeight="true" ht="20.25" outlineLevel="0" r="780">
      <c r="A780" s="23" t="n">
        <v>771</v>
      </c>
      <c r="B780" s="23" t="n">
        <v>622</v>
      </c>
      <c r="C780" s="12" t="s">
        <v>334</v>
      </c>
      <c r="D780" s="3" t="s">
        <v>1291</v>
      </c>
      <c r="E780" s="12" t="n">
        <v>1965</v>
      </c>
      <c r="F780" s="23" t="s">
        <v>51</v>
      </c>
      <c r="G780" s="23" t="n"/>
      <c r="H780" s="23" t="s">
        <v>146</v>
      </c>
      <c r="I780" s="12" t="s">
        <v>147</v>
      </c>
      <c r="J780" s="12" t="n"/>
      <c r="K780" s="12" t="s">
        <v>26</v>
      </c>
      <c r="L780" s="12" t="n"/>
      <c r="M780" s="12" t="s">
        <v>61</v>
      </c>
      <c r="N780" s="12" t="n"/>
      <c r="O780" s="12" t="n"/>
      <c r="P780" s="12" t="s">
        <v>27</v>
      </c>
      <c r="Q780" s="12" t="n"/>
    </row>
    <row customHeight="true" ht="20.25" outlineLevel="0" r="781">
      <c r="A781" s="23" t="n">
        <v>772</v>
      </c>
      <c r="B781" s="12" t="n">
        <v>623</v>
      </c>
      <c r="C781" s="12" t="s">
        <v>334</v>
      </c>
      <c r="D781" s="3" t="s">
        <v>1292</v>
      </c>
      <c r="E781" s="12" t="n">
        <v>1971</v>
      </c>
      <c r="F781" s="23" t="s">
        <v>51</v>
      </c>
      <c r="G781" s="23" t="n"/>
      <c r="H781" s="23" t="n"/>
      <c r="I781" s="12" t="s">
        <v>43</v>
      </c>
      <c r="J781" s="12" t="n"/>
      <c r="K781" s="12" t="s">
        <v>61</v>
      </c>
      <c r="L781" s="12" t="n"/>
      <c r="M781" s="12" t="s">
        <v>27</v>
      </c>
      <c r="N781" s="12" t="n"/>
      <c r="O781" s="12" t="n"/>
      <c r="P781" s="12" t="s">
        <v>26</v>
      </c>
      <c r="Q781" s="12" t="n"/>
    </row>
    <row customHeight="true" ht="20.25" outlineLevel="0" r="782">
      <c r="A782" s="23" t="n">
        <v>773</v>
      </c>
      <c r="B782" s="23" t="n">
        <v>624</v>
      </c>
      <c r="C782" s="12" t="s">
        <v>334</v>
      </c>
      <c r="D782" s="3" t="s">
        <v>1293</v>
      </c>
      <c r="E782" s="12" t="n">
        <v>1962</v>
      </c>
      <c r="F782" s="23" t="s">
        <v>1294</v>
      </c>
      <c r="G782" s="23" t="n"/>
      <c r="H782" s="12" t="s">
        <v>43</v>
      </c>
      <c r="I782" s="12" t="n"/>
      <c r="J782" s="12" t="n"/>
      <c r="K782" s="12" t="s">
        <v>26</v>
      </c>
      <c r="L782" s="12" t="n"/>
      <c r="M782" s="12" t="n"/>
      <c r="N782" s="12" t="s">
        <v>61</v>
      </c>
      <c r="O782" s="12" t="n"/>
      <c r="P782" s="12" t="s">
        <v>27</v>
      </c>
      <c r="Q782" s="12" t="n"/>
    </row>
    <row customHeight="true" ht="20.25" outlineLevel="0" r="783">
      <c r="A783" s="23" t="n">
        <v>774</v>
      </c>
      <c r="B783" s="12" t="n">
        <v>625</v>
      </c>
      <c r="C783" s="12" t="s">
        <v>334</v>
      </c>
      <c r="D783" s="3" t="s">
        <v>1295</v>
      </c>
      <c r="E783" s="12" t="n">
        <v>1958</v>
      </c>
      <c r="F783" s="23" t="s">
        <v>165</v>
      </c>
      <c r="G783" s="23" t="n"/>
      <c r="H783" s="23" t="s">
        <v>43</v>
      </c>
      <c r="I783" s="12" t="n"/>
      <c r="J783" s="12" t="n"/>
      <c r="K783" s="12" t="s">
        <v>26</v>
      </c>
      <c r="L783" s="12" t="n"/>
      <c r="M783" s="12" t="s">
        <v>61</v>
      </c>
      <c r="N783" s="12" t="n"/>
      <c r="O783" s="12" t="n"/>
      <c r="P783" s="12" t="s">
        <v>27</v>
      </c>
      <c r="Q783" s="12" t="n"/>
    </row>
    <row customHeight="true" ht="20.25" outlineLevel="0" r="784">
      <c r="A784" s="23" t="n">
        <v>775</v>
      </c>
      <c r="B784" s="23" t="n">
        <v>626</v>
      </c>
      <c r="C784" s="12" t="s">
        <v>334</v>
      </c>
      <c r="D784" s="3" t="s">
        <v>1296</v>
      </c>
      <c r="E784" s="12" t="n">
        <v>1963</v>
      </c>
      <c r="F784" s="23" t="s">
        <v>711</v>
      </c>
      <c r="G784" s="23" t="n"/>
      <c r="H784" s="23" t="s">
        <v>24</v>
      </c>
      <c r="I784" s="12" t="s">
        <v>1297</v>
      </c>
      <c r="J784" s="12" t="n"/>
      <c r="K784" s="12" t="s">
        <v>26</v>
      </c>
      <c r="L784" s="12" t="n"/>
      <c r="M784" s="12" t="n"/>
      <c r="N784" s="12" t="s">
        <v>127</v>
      </c>
      <c r="O784" s="12" t="n"/>
      <c r="P784" s="12" t="s">
        <v>27</v>
      </c>
      <c r="Q784" s="12" t="n"/>
    </row>
    <row customHeight="true" ht="20.25" outlineLevel="0" r="785">
      <c r="A785" s="23" t="n">
        <v>776</v>
      </c>
      <c r="B785" s="12" t="n">
        <v>627</v>
      </c>
      <c r="C785" s="12" t="s">
        <v>334</v>
      </c>
      <c r="D785" s="3" t="s">
        <v>1298</v>
      </c>
      <c r="E785" s="12" t="n">
        <v>1962</v>
      </c>
      <c r="F785" s="23" t="s">
        <v>1138</v>
      </c>
      <c r="G785" s="23" t="n"/>
      <c r="H785" s="23" t="s">
        <v>43</v>
      </c>
      <c r="I785" s="12" t="n"/>
      <c r="J785" s="12" t="n"/>
      <c r="K785" s="12" t="s">
        <v>26</v>
      </c>
      <c r="L785" s="12" t="n"/>
      <c r="M785" s="12" t="n"/>
      <c r="N785" s="12" t="s">
        <v>61</v>
      </c>
      <c r="O785" s="12" t="n"/>
      <c r="P785" s="12" t="s">
        <v>27</v>
      </c>
      <c r="Q785" s="12" t="n"/>
    </row>
    <row customHeight="true" ht="20.25" outlineLevel="0" r="786">
      <c r="A786" s="23" t="n">
        <v>777</v>
      </c>
      <c r="B786" s="23" t="n">
        <v>628</v>
      </c>
      <c r="C786" s="12" t="s">
        <v>334</v>
      </c>
      <c r="D786" s="3" t="s">
        <v>1299</v>
      </c>
      <c r="E786" s="12" t="n">
        <v>1963</v>
      </c>
      <c r="F786" s="23" t="s">
        <v>1300</v>
      </c>
      <c r="G786" s="23" t="n"/>
      <c r="H786" s="23" t="n"/>
      <c r="I786" s="12" t="s">
        <v>239</v>
      </c>
      <c r="J786" s="12" t="n"/>
      <c r="K786" s="12" t="n"/>
      <c r="L786" s="12" t="s">
        <v>96</v>
      </c>
      <c r="M786" s="12" t="n"/>
      <c r="N786" s="12" t="s">
        <v>43</v>
      </c>
      <c r="O786" s="12" t="n"/>
      <c r="P786" s="12" t="s">
        <v>97</v>
      </c>
      <c r="Q786" s="12" t="n"/>
    </row>
    <row customHeight="true" ht="20.25" outlineLevel="0" r="787">
      <c r="A787" s="23" t="n">
        <v>778</v>
      </c>
      <c r="B787" s="12" t="n">
        <v>629</v>
      </c>
      <c r="C787" s="12" t="s">
        <v>334</v>
      </c>
      <c r="D787" s="3" t="s">
        <v>1301</v>
      </c>
      <c r="E787" s="12" t="n">
        <v>1960</v>
      </c>
      <c r="F787" s="23" t="s">
        <v>1302</v>
      </c>
      <c r="G787" s="23" t="n"/>
      <c r="H787" s="12" t="s">
        <v>43</v>
      </c>
      <c r="I787" s="12" t="n"/>
      <c r="J787" s="12" t="s">
        <v>61</v>
      </c>
      <c r="K787" s="12" t="n"/>
      <c r="L787" s="12" t="s">
        <v>26</v>
      </c>
      <c r="M787" s="12" t="n"/>
      <c r="N787" s="12" t="n"/>
      <c r="O787" s="12" t="n"/>
      <c r="P787" s="12" t="n"/>
      <c r="Q787" s="12" t="s">
        <v>27</v>
      </c>
    </row>
    <row customHeight="true" ht="20.25" outlineLevel="0" r="788">
      <c r="A788" s="23" t="n">
        <v>779</v>
      </c>
      <c r="B788" s="23" t="n">
        <v>630</v>
      </c>
      <c r="C788" s="12" t="s">
        <v>334</v>
      </c>
      <c r="D788" s="3" t="s">
        <v>1303</v>
      </c>
      <c r="E788" s="12" t="n">
        <v>1962</v>
      </c>
      <c r="F788" s="23" t="s">
        <v>528</v>
      </c>
      <c r="G788" s="23" t="s">
        <v>463</v>
      </c>
      <c r="H788" s="12" t="s">
        <v>427</v>
      </c>
      <c r="I788" s="12" t="n"/>
      <c r="J788" s="12" t="n"/>
      <c r="K788" s="12" t="n"/>
      <c r="L788" s="12" t="n"/>
      <c r="M788" s="12" t="n"/>
      <c r="N788" s="12" t="s">
        <v>96</v>
      </c>
      <c r="O788" s="12" t="n"/>
      <c r="P788" s="12" t="s">
        <v>97</v>
      </c>
      <c r="Q788" s="12" t="n"/>
    </row>
    <row customHeight="true" ht="20.25" outlineLevel="0" r="789">
      <c r="A789" s="23" t="n">
        <v>780</v>
      </c>
      <c r="B789" s="12" t="n">
        <v>631</v>
      </c>
      <c r="C789" s="12" t="s">
        <v>334</v>
      </c>
      <c r="D789" s="3" t="s">
        <v>1304</v>
      </c>
      <c r="E789" s="12" t="n">
        <v>1958</v>
      </c>
      <c r="F789" s="23" t="s">
        <v>1305</v>
      </c>
      <c r="G789" s="23" t="n"/>
      <c r="H789" s="23" t="s">
        <v>24</v>
      </c>
      <c r="I789" s="12" t="n"/>
      <c r="J789" s="12" t="n"/>
      <c r="K789" s="12" t="s">
        <v>26</v>
      </c>
      <c r="L789" s="12" t="n"/>
      <c r="M789" s="12" t="s">
        <v>61</v>
      </c>
      <c r="N789" s="12" t="n"/>
      <c r="O789" s="12" t="n"/>
      <c r="P789" s="12" t="s">
        <v>27</v>
      </c>
      <c r="Q789" s="12" t="n"/>
    </row>
    <row customHeight="true" ht="20.25" outlineLevel="0" r="790">
      <c r="A790" s="23" t="n">
        <v>781</v>
      </c>
      <c r="B790" s="23" t="n">
        <v>632</v>
      </c>
      <c r="C790" s="12" t="s">
        <v>334</v>
      </c>
      <c r="D790" s="3" t="s">
        <v>1306</v>
      </c>
      <c r="E790" s="12" t="n">
        <v>1963</v>
      </c>
      <c r="F790" s="23" t="s">
        <v>1138</v>
      </c>
      <c r="G790" s="23" t="n"/>
      <c r="H790" s="12" t="s">
        <v>43</v>
      </c>
      <c r="I790" s="12" t="n"/>
      <c r="J790" s="12" t="n"/>
      <c r="K790" s="12" t="s">
        <v>26</v>
      </c>
      <c r="L790" s="12" t="n"/>
      <c r="M790" s="12" t="n"/>
      <c r="N790" s="12" t="s">
        <v>61</v>
      </c>
      <c r="O790" s="12" t="n"/>
      <c r="P790" s="12" t="s">
        <v>27</v>
      </c>
      <c r="Q790" s="12" t="n"/>
    </row>
    <row customHeight="true" ht="20.25" outlineLevel="0" r="791">
      <c r="A791" s="23" t="n">
        <v>782</v>
      </c>
      <c r="B791" s="12" t="n">
        <v>633</v>
      </c>
      <c r="C791" s="12" t="s">
        <v>334</v>
      </c>
      <c r="D791" s="3" t="s">
        <v>1307</v>
      </c>
      <c r="E791" s="12" t="n">
        <v>1963</v>
      </c>
      <c r="F791" s="23" t="s">
        <v>1308</v>
      </c>
      <c r="G791" s="23" t="n"/>
      <c r="H791" s="23" t="s">
        <v>43</v>
      </c>
      <c r="I791" s="12" t="n"/>
      <c r="J791" s="12" t="n"/>
      <c r="K791" s="12" t="s">
        <v>26</v>
      </c>
      <c r="L791" s="12" t="n"/>
      <c r="M791" s="12" t="n"/>
      <c r="N791" s="12" t="s">
        <v>61</v>
      </c>
      <c r="O791" s="12" t="n"/>
      <c r="P791" s="12" t="s">
        <v>27</v>
      </c>
      <c r="Q791" s="12" t="n"/>
    </row>
    <row customHeight="true" ht="20.25" outlineLevel="0" r="792">
      <c r="A792" s="23" t="n">
        <v>783</v>
      </c>
      <c r="B792" s="23" t="n">
        <v>634</v>
      </c>
      <c r="C792" s="12" t="s">
        <v>334</v>
      </c>
      <c r="D792" s="3" t="s">
        <v>1309</v>
      </c>
      <c r="E792" s="12" t="n">
        <v>1958</v>
      </c>
      <c r="F792" s="23" t="s">
        <v>1281</v>
      </c>
      <c r="G792" s="23" t="n"/>
      <c r="H792" s="23" t="s">
        <v>24</v>
      </c>
      <c r="I792" s="12" t="n"/>
      <c r="J792" s="12" t="s">
        <v>61</v>
      </c>
      <c r="K792" s="12" t="n"/>
      <c r="L792" s="12" t="s">
        <v>26</v>
      </c>
      <c r="M792" s="12" t="n"/>
      <c r="N792" s="12" t="n"/>
      <c r="O792" s="12" t="n"/>
      <c r="P792" s="12" t="s">
        <v>27</v>
      </c>
      <c r="Q792" s="12" t="n"/>
    </row>
    <row customHeight="true" ht="20.25" outlineLevel="0" r="793">
      <c r="A793" s="23" t="n">
        <v>784</v>
      </c>
      <c r="B793" s="12" t="n">
        <v>635</v>
      </c>
      <c r="C793" s="12" t="s">
        <v>334</v>
      </c>
      <c r="D793" s="3" t="s">
        <v>1310</v>
      </c>
      <c r="E793" s="12" t="n">
        <v>1957</v>
      </c>
      <c r="F793" s="23" t="s">
        <v>51</v>
      </c>
      <c r="G793" s="23" t="n"/>
      <c r="H793" s="23" t="n"/>
      <c r="I793" s="12" t="s">
        <v>1311</v>
      </c>
      <c r="J793" s="12" t="n"/>
      <c r="K793" s="12" t="s">
        <v>26</v>
      </c>
      <c r="L793" s="12" t="n"/>
      <c r="M793" s="12" t="s">
        <v>61</v>
      </c>
      <c r="N793" s="12" t="n"/>
      <c r="O793" s="12" t="n"/>
      <c r="P793" s="12" t="s">
        <v>27</v>
      </c>
      <c r="Q793" s="12" t="n"/>
    </row>
    <row customHeight="true" ht="20.25" outlineLevel="0" r="794">
      <c r="A794" s="23" t="n">
        <v>785</v>
      </c>
      <c r="B794" s="23" t="n">
        <v>636</v>
      </c>
      <c r="C794" s="12" t="s">
        <v>334</v>
      </c>
      <c r="D794" s="3" t="s">
        <v>1312</v>
      </c>
      <c r="E794" s="12" t="n">
        <v>1964</v>
      </c>
      <c r="F794" s="23" t="s">
        <v>1138</v>
      </c>
      <c r="G794" s="23" t="n"/>
      <c r="H794" s="12" t="s">
        <v>43</v>
      </c>
      <c r="I794" s="12" t="n"/>
      <c r="J794" s="12" t="s">
        <v>26</v>
      </c>
      <c r="K794" s="12" t="n"/>
      <c r="L794" s="12" t="s">
        <v>61</v>
      </c>
      <c r="M794" s="12" t="n"/>
      <c r="N794" s="12" t="n"/>
      <c r="O794" s="12" t="n"/>
      <c r="P794" s="12" t="s">
        <v>27</v>
      </c>
      <c r="Q794" s="12" t="n"/>
    </row>
    <row customHeight="true" ht="20.25" outlineLevel="0" r="795">
      <c r="A795" s="23" t="n">
        <v>786</v>
      </c>
      <c r="B795" s="12" t="n">
        <v>637</v>
      </c>
      <c r="C795" s="12" t="s">
        <v>334</v>
      </c>
      <c r="D795" s="3" t="s">
        <v>1313</v>
      </c>
      <c r="E795" s="12" t="n">
        <v>1963</v>
      </c>
      <c r="F795" s="23" t="s">
        <v>598</v>
      </c>
      <c r="G795" s="23" t="n"/>
      <c r="H795" s="23" t="s">
        <v>24</v>
      </c>
      <c r="I795" s="12" t="n"/>
      <c r="J795" s="12" t="s">
        <v>26</v>
      </c>
      <c r="K795" s="12" t="n"/>
      <c r="L795" s="12" t="s">
        <v>61</v>
      </c>
      <c r="M795" s="12" t="n"/>
      <c r="N795" s="12" t="n"/>
      <c r="O795" s="12" t="n"/>
      <c r="P795" s="12" t="s">
        <v>27</v>
      </c>
      <c r="Q795" s="12" t="n"/>
    </row>
    <row customHeight="true" ht="20.25" outlineLevel="0" r="796">
      <c r="A796" s="23" t="n">
        <v>787</v>
      </c>
      <c r="B796" s="23" t="n">
        <v>638</v>
      </c>
      <c r="C796" s="12" t="s">
        <v>334</v>
      </c>
      <c r="D796" s="3" t="s">
        <v>1314</v>
      </c>
      <c r="E796" s="12" t="n">
        <v>1966</v>
      </c>
      <c r="F796" s="23" t="s">
        <v>1138</v>
      </c>
      <c r="G796" s="23" t="n"/>
      <c r="H796" s="23" t="s">
        <v>43</v>
      </c>
      <c r="I796" s="12" t="n"/>
      <c r="J796" s="12" t="n"/>
      <c r="K796" s="12" t="s">
        <v>26</v>
      </c>
      <c r="L796" s="12" t="n"/>
      <c r="M796" s="12" t="s">
        <v>27</v>
      </c>
      <c r="N796" s="12" t="n"/>
      <c r="O796" s="12" t="s">
        <v>61</v>
      </c>
      <c r="P796" s="12" t="n"/>
      <c r="Q796" s="12" t="n"/>
    </row>
    <row customHeight="true" ht="20.25" outlineLevel="0" r="797">
      <c r="A797" s="23" t="n">
        <v>788</v>
      </c>
      <c r="B797" s="12" t="n">
        <v>639</v>
      </c>
      <c r="C797" s="12" t="s">
        <v>334</v>
      </c>
      <c r="D797" s="3" t="s">
        <v>1315</v>
      </c>
      <c r="E797" s="12" t="n">
        <v>1965</v>
      </c>
      <c r="F797" s="23" t="s">
        <v>528</v>
      </c>
      <c r="G797" s="23" t="n"/>
      <c r="H797" s="12" t="n"/>
      <c r="I797" s="3" t="s">
        <v>552</v>
      </c>
      <c r="J797" s="12" t="n"/>
      <c r="K797" s="12" t="s">
        <v>96</v>
      </c>
      <c r="L797" s="12" t="n"/>
      <c r="M797" s="12" t="n"/>
      <c r="N797" s="12" t="s">
        <v>43</v>
      </c>
      <c r="O797" s="12" t="n"/>
      <c r="P797" s="12" t="s">
        <v>97</v>
      </c>
      <c r="Q797" s="12" t="n"/>
    </row>
    <row customHeight="true" ht="20.25" outlineLevel="0" r="798">
      <c r="A798" s="23" t="n">
        <v>789</v>
      </c>
      <c r="B798" s="23" t="n">
        <v>640</v>
      </c>
      <c r="C798" s="12" t="s">
        <v>334</v>
      </c>
      <c r="D798" s="3" t="s">
        <v>1316</v>
      </c>
      <c r="E798" s="12" t="n">
        <v>1964</v>
      </c>
      <c r="F798" s="23" t="s">
        <v>610</v>
      </c>
      <c r="G798" s="23" t="n"/>
      <c r="H798" s="12" t="s">
        <v>662</v>
      </c>
      <c r="I798" s="12" t="n"/>
      <c r="J798" s="12" t="n"/>
      <c r="K798" s="12" t="s">
        <v>43</v>
      </c>
      <c r="L798" s="12" t="n"/>
      <c r="M798" s="12" t="n"/>
      <c r="N798" s="12" t="s">
        <v>61</v>
      </c>
      <c r="O798" s="12" t="n"/>
      <c r="P798" s="12" t="s">
        <v>96</v>
      </c>
      <c r="Q798" s="12" t="n"/>
    </row>
    <row customHeight="true" ht="20.25" outlineLevel="0" r="799">
      <c r="A799" s="23" t="n">
        <v>790</v>
      </c>
      <c r="B799" s="12" t="n">
        <v>641</v>
      </c>
      <c r="C799" s="12" t="s">
        <v>334</v>
      </c>
      <c r="D799" s="3" t="s">
        <v>1317</v>
      </c>
      <c r="E799" s="12" t="n">
        <v>1966</v>
      </c>
      <c r="F799" s="23" t="s">
        <v>1138</v>
      </c>
      <c r="G799" s="23" t="n"/>
      <c r="H799" s="12" t="s">
        <v>43</v>
      </c>
      <c r="I799" s="12" t="n"/>
      <c r="J799" s="12" t="n"/>
      <c r="K799" s="12" t="s">
        <v>26</v>
      </c>
      <c r="L799" s="12" t="n"/>
      <c r="M799" s="12" t="s">
        <v>27</v>
      </c>
      <c r="N799" s="12" t="n"/>
      <c r="O799" s="12" t="s">
        <v>61</v>
      </c>
      <c r="P799" s="12" t="n"/>
      <c r="Q799" s="12" t="n"/>
    </row>
    <row customHeight="true" ht="20.25" outlineLevel="0" r="800">
      <c r="A800" s="23" t="n">
        <v>791</v>
      </c>
      <c r="B800" s="23" t="n">
        <v>642</v>
      </c>
      <c r="C800" s="12" t="s">
        <v>334</v>
      </c>
      <c r="D800" s="3" t="s">
        <v>1318</v>
      </c>
      <c r="E800" s="12" t="n">
        <v>1966</v>
      </c>
      <c r="F800" s="23" t="s">
        <v>528</v>
      </c>
      <c r="G800" s="23" t="n"/>
      <c r="H800" s="12" t="s">
        <v>43</v>
      </c>
      <c r="I800" s="12" t="n"/>
      <c r="J800" s="12" t="n"/>
      <c r="K800" s="12" t="s">
        <v>61</v>
      </c>
      <c r="L800" s="12" t="n"/>
      <c r="M800" s="12" t="s">
        <v>27</v>
      </c>
      <c r="N800" s="12" t="n"/>
      <c r="O800" s="12" t="s">
        <v>26</v>
      </c>
      <c r="P800" s="12" t="n"/>
      <c r="Q800" s="12" t="n"/>
    </row>
    <row customHeight="true" ht="20.25" outlineLevel="0" r="801">
      <c r="A801" s="23" t="n">
        <v>792</v>
      </c>
      <c r="B801" s="12" t="n">
        <v>643</v>
      </c>
      <c r="C801" s="12" t="s">
        <v>334</v>
      </c>
      <c r="D801" s="3" t="s">
        <v>1319</v>
      </c>
      <c r="E801" s="12" t="n">
        <v>1961</v>
      </c>
      <c r="F801" s="23" t="s">
        <v>704</v>
      </c>
      <c r="G801" s="23" t="n"/>
      <c r="H801" s="12" t="s">
        <v>43</v>
      </c>
      <c r="I801" s="12" t="n"/>
      <c r="J801" s="12" t="n"/>
      <c r="K801" s="12" t="s">
        <v>26</v>
      </c>
      <c r="L801" s="12" t="n"/>
      <c r="M801" s="12" t="n"/>
      <c r="N801" s="12" t="s">
        <v>61</v>
      </c>
      <c r="O801" s="12" t="n"/>
      <c r="P801" s="12" t="s">
        <v>27</v>
      </c>
      <c r="Q801" s="12" t="n"/>
    </row>
    <row customHeight="true" ht="20.25" outlineLevel="0" r="802">
      <c r="A802" s="23" t="n">
        <v>793</v>
      </c>
      <c r="B802" s="23" t="n">
        <v>644</v>
      </c>
      <c r="C802" s="12" t="s">
        <v>334</v>
      </c>
      <c r="D802" s="3" t="s">
        <v>1320</v>
      </c>
      <c r="E802" s="12" t="n">
        <v>1967</v>
      </c>
      <c r="F802" s="23" t="s">
        <v>530</v>
      </c>
      <c r="G802" s="23" t="n"/>
      <c r="H802" s="23" t="n"/>
      <c r="I802" s="12" t="s">
        <v>1321</v>
      </c>
      <c r="J802" s="12" t="n"/>
      <c r="K802" s="12" t="s">
        <v>127</v>
      </c>
      <c r="L802" s="12" t="n"/>
      <c r="M802" s="12" t="s">
        <v>26</v>
      </c>
      <c r="N802" s="12" t="n"/>
      <c r="O802" s="12" t="n"/>
      <c r="P802" s="12" t="s">
        <v>27</v>
      </c>
      <c r="Q802" s="12" t="n"/>
    </row>
    <row customHeight="true" ht="20.25" outlineLevel="0" r="803">
      <c r="A803" s="23" t="n">
        <v>794</v>
      </c>
      <c r="B803" s="12" t="n">
        <v>645</v>
      </c>
      <c r="C803" s="12" t="s">
        <v>334</v>
      </c>
      <c r="D803" s="3" t="s">
        <v>1322</v>
      </c>
      <c r="E803" s="12" t="n">
        <v>1965</v>
      </c>
      <c r="F803" s="23" t="s">
        <v>433</v>
      </c>
      <c r="G803" s="23" t="n"/>
      <c r="H803" s="23" t="s">
        <v>24</v>
      </c>
      <c r="I803" s="12" t="n"/>
      <c r="J803" s="12" t="n"/>
      <c r="K803" s="12" t="s">
        <v>26</v>
      </c>
      <c r="L803" s="12" t="n"/>
      <c r="M803" s="12" t="n"/>
      <c r="N803" s="12" t="s">
        <v>61</v>
      </c>
      <c r="O803" s="12" t="n"/>
      <c r="P803" s="12" t="s">
        <v>27</v>
      </c>
      <c r="Q803" s="12" t="n"/>
    </row>
    <row customHeight="true" ht="20.25" outlineLevel="0" r="804">
      <c r="A804" s="23" t="n">
        <v>795</v>
      </c>
      <c r="B804" s="23" t="n">
        <v>646</v>
      </c>
      <c r="C804" s="12" t="s">
        <v>334</v>
      </c>
      <c r="D804" s="3" t="s">
        <v>1323</v>
      </c>
      <c r="E804" s="12" t="n">
        <v>1962</v>
      </c>
      <c r="F804" s="23" t="s">
        <v>704</v>
      </c>
      <c r="G804" s="23" t="n"/>
      <c r="H804" s="12" t="s">
        <v>43</v>
      </c>
      <c r="I804" s="12" t="n"/>
      <c r="J804" s="12" t="n"/>
      <c r="K804" s="12" t="s">
        <v>26</v>
      </c>
      <c r="L804" s="12" t="n"/>
      <c r="M804" s="12" t="n"/>
      <c r="N804" s="12" t="s">
        <v>61</v>
      </c>
      <c r="O804" s="12" t="n"/>
      <c r="P804" s="12" t="s">
        <v>27</v>
      </c>
      <c r="Q804" s="12" t="n"/>
    </row>
    <row customHeight="true" ht="20.25" outlineLevel="0" r="805">
      <c r="A805" s="23" t="n">
        <v>796</v>
      </c>
      <c r="B805" s="12" t="n">
        <v>647</v>
      </c>
      <c r="C805" s="12" t="s">
        <v>334</v>
      </c>
      <c r="D805" s="3" t="s">
        <v>1324</v>
      </c>
      <c r="E805" s="12" t="n">
        <v>1962</v>
      </c>
      <c r="F805" s="23" t="s">
        <v>729</v>
      </c>
      <c r="G805" s="23" t="n"/>
      <c r="H805" s="23" t="s">
        <v>24</v>
      </c>
      <c r="I805" s="12" t="n"/>
      <c r="J805" s="12" t="n"/>
      <c r="K805" s="12" t="s">
        <v>26</v>
      </c>
      <c r="L805" s="12" t="n"/>
      <c r="M805" s="12" t="n"/>
      <c r="N805" s="12" t="s">
        <v>61</v>
      </c>
      <c r="O805" s="12" t="n"/>
      <c r="P805" s="12" t="s">
        <v>27</v>
      </c>
      <c r="Q805" s="12" t="n"/>
    </row>
    <row customHeight="true" ht="20.25" outlineLevel="0" r="806">
      <c r="A806" s="23" t="n">
        <v>797</v>
      </c>
      <c r="B806" s="23" t="n">
        <v>648</v>
      </c>
      <c r="C806" s="12" t="s">
        <v>334</v>
      </c>
      <c r="D806" s="3" t="s">
        <v>1325</v>
      </c>
      <c r="E806" s="12" t="n">
        <v>1965</v>
      </c>
      <c r="F806" s="23" t="s">
        <v>1326</v>
      </c>
      <c r="G806" s="23" t="n"/>
      <c r="H806" s="23" t="s">
        <v>1327</v>
      </c>
      <c r="I806" s="12" t="n"/>
      <c r="J806" s="12" t="n"/>
      <c r="K806" s="12" t="s">
        <v>26</v>
      </c>
      <c r="L806" s="12" t="n"/>
      <c r="M806" s="12" t="n"/>
      <c r="N806" s="12" t="n"/>
      <c r="O806" s="12" t="n"/>
      <c r="P806" s="12" t="s">
        <v>27</v>
      </c>
      <c r="Q806" s="12" t="n"/>
    </row>
    <row customHeight="true" ht="20.25" outlineLevel="0" r="807">
      <c r="A807" s="23" t="n">
        <v>798</v>
      </c>
      <c r="B807" s="12" t="n">
        <v>649</v>
      </c>
      <c r="C807" s="12" t="s">
        <v>334</v>
      </c>
      <c r="D807" s="3" t="s">
        <v>1328</v>
      </c>
      <c r="E807" s="12" t="n">
        <v>1966</v>
      </c>
      <c r="F807" s="23" t="s">
        <v>528</v>
      </c>
      <c r="G807" s="23" t="n"/>
      <c r="H807" s="12" t="s">
        <v>43</v>
      </c>
      <c r="I807" s="12" t="n"/>
      <c r="J807" s="12" t="n"/>
      <c r="K807" s="12" t="s">
        <v>61</v>
      </c>
      <c r="L807" s="12" t="n"/>
      <c r="M807" s="12" t="s">
        <v>27</v>
      </c>
      <c r="N807" s="12" t="n"/>
      <c r="O807" s="12" t="s">
        <v>26</v>
      </c>
      <c r="P807" s="12" t="n"/>
      <c r="Q807" s="12" t="n"/>
    </row>
    <row customHeight="true" ht="20.25" outlineLevel="0" r="808">
      <c r="A808" s="23" t="n">
        <v>799</v>
      </c>
      <c r="B808" s="23" t="n">
        <v>650</v>
      </c>
      <c r="C808" s="12" t="s">
        <v>334</v>
      </c>
      <c r="D808" s="3" t="s">
        <v>1329</v>
      </c>
      <c r="E808" s="12" t="n">
        <v>1962</v>
      </c>
      <c r="F808" s="23" t="s">
        <v>1106</v>
      </c>
      <c r="G808" s="23" t="s">
        <v>1330</v>
      </c>
      <c r="H808" s="12" t="n"/>
      <c r="I808" s="12" t="s">
        <v>1297</v>
      </c>
      <c r="J808" s="12" t="n"/>
      <c r="K808" s="12" t="n"/>
      <c r="L808" s="12" t="n"/>
      <c r="M808" s="12" t="n"/>
      <c r="N808" s="12" t="s">
        <v>96</v>
      </c>
      <c r="O808" s="12" t="n"/>
      <c r="P808" s="12" t="s">
        <v>97</v>
      </c>
      <c r="Q808" s="12" t="n"/>
    </row>
    <row customHeight="true" ht="20.25" outlineLevel="0" r="809">
      <c r="A809" s="23" t="n">
        <v>800</v>
      </c>
      <c r="B809" s="12" t="n">
        <v>651</v>
      </c>
      <c r="C809" s="12" t="s">
        <v>334</v>
      </c>
      <c r="D809" s="3" t="s">
        <v>1331</v>
      </c>
      <c r="E809" s="12" t="n">
        <v>2013</v>
      </c>
      <c r="F809" s="23" t="s">
        <v>51</v>
      </c>
      <c r="G809" s="23" t="n"/>
      <c r="H809" s="23" t="s">
        <v>52</v>
      </c>
      <c r="I809" s="12" t="n"/>
      <c r="J809" s="12" t="n"/>
      <c r="K809" s="12" t="s">
        <v>43</v>
      </c>
      <c r="L809" s="12" t="n"/>
      <c r="M809" s="12" t="s">
        <v>100</v>
      </c>
      <c r="N809" s="12" t="n"/>
      <c r="O809" s="12" t="s">
        <v>391</v>
      </c>
      <c r="P809" s="12" t="n"/>
      <c r="Q809" s="12" t="s">
        <v>26</v>
      </c>
    </row>
    <row customHeight="true" ht="20.25" outlineLevel="0" r="810">
      <c r="A810" s="23" t="n">
        <v>801</v>
      </c>
      <c r="B810" s="23" t="n">
        <v>652</v>
      </c>
      <c r="C810" s="12" t="s">
        <v>334</v>
      </c>
      <c r="D810" s="3" t="s">
        <v>1332</v>
      </c>
      <c r="E810" s="12" t="n">
        <v>1962</v>
      </c>
      <c r="F810" s="23" t="s">
        <v>704</v>
      </c>
      <c r="G810" s="23" t="n"/>
      <c r="H810" s="12" t="s">
        <v>239</v>
      </c>
      <c r="I810" s="12" t="n"/>
      <c r="J810" s="12" t="n"/>
      <c r="K810" s="12" t="s">
        <v>26</v>
      </c>
      <c r="L810" s="12" t="n"/>
      <c r="M810" s="12" t="s">
        <v>43</v>
      </c>
      <c r="N810" s="12" t="n"/>
      <c r="O810" s="12" t="s">
        <v>351</v>
      </c>
      <c r="P810" s="12" t="n"/>
      <c r="Q810" s="12" t="s">
        <v>27</v>
      </c>
    </row>
    <row customHeight="true" ht="20.25" outlineLevel="0" r="811">
      <c r="A811" s="23" t="n">
        <v>802</v>
      </c>
      <c r="B811" s="12" t="n">
        <v>653</v>
      </c>
      <c r="C811" s="12" t="s">
        <v>334</v>
      </c>
      <c r="D811" s="3" t="s">
        <v>1333</v>
      </c>
      <c r="E811" s="12" t="n">
        <v>1956</v>
      </c>
      <c r="F811" s="23" t="s">
        <v>638</v>
      </c>
      <c r="G811" s="23" t="n"/>
      <c r="H811" s="23" t="s">
        <v>43</v>
      </c>
      <c r="I811" s="12" t="n"/>
      <c r="J811" s="12" t="n"/>
      <c r="K811" s="12" t="s">
        <v>26</v>
      </c>
      <c r="L811" s="12" t="n"/>
      <c r="M811" s="12" t="s">
        <v>100</v>
      </c>
      <c r="N811" s="12" t="n"/>
      <c r="O811" s="12" t="n"/>
      <c r="P811" s="12" t="s">
        <v>27</v>
      </c>
      <c r="Q811" s="12" t="n"/>
    </row>
    <row customHeight="true" ht="20.25" outlineLevel="0" r="812">
      <c r="A812" s="23" t="n">
        <v>803</v>
      </c>
      <c r="B812" s="23" t="n">
        <v>654</v>
      </c>
      <c r="C812" s="12" t="s">
        <v>334</v>
      </c>
      <c r="D812" s="3" t="s">
        <v>1334</v>
      </c>
      <c r="E812" s="12" t="n">
        <v>1962</v>
      </c>
      <c r="F812" s="23" t="s">
        <v>1095</v>
      </c>
      <c r="G812" s="23" t="n"/>
      <c r="H812" s="23" t="n"/>
      <c r="I812" s="12" t="s">
        <v>130</v>
      </c>
      <c r="J812" s="12" t="n"/>
      <c r="K812" s="12" t="s">
        <v>100</v>
      </c>
      <c r="L812" s="12" t="n"/>
      <c r="M812" s="12" t="n"/>
      <c r="N812" s="12" t="s">
        <v>27</v>
      </c>
      <c r="O812" s="12" t="n"/>
      <c r="P812" s="12" t="s">
        <v>43</v>
      </c>
      <c r="Q812" s="12" t="n"/>
    </row>
    <row customHeight="true" ht="20.25" outlineLevel="0" r="813">
      <c r="A813" s="23" t="n">
        <v>804</v>
      </c>
      <c r="B813" s="12" t="n">
        <v>655</v>
      </c>
      <c r="C813" s="12" t="s">
        <v>334</v>
      </c>
      <c r="D813" s="3" t="s">
        <v>1335</v>
      </c>
      <c r="E813" s="12" t="n">
        <v>1957</v>
      </c>
      <c r="F813" s="23" t="s">
        <v>729</v>
      </c>
      <c r="G813" s="12" t="s">
        <v>24</v>
      </c>
      <c r="H813" s="12" t="n"/>
      <c r="I813" s="12" t="n"/>
      <c r="J813" s="12" t="s">
        <v>26</v>
      </c>
      <c r="K813" s="12" t="n"/>
      <c r="L813" s="12" t="s">
        <v>61</v>
      </c>
      <c r="M813" s="12" t="n"/>
      <c r="N813" s="12" t="n"/>
      <c r="O813" s="12" t="n"/>
      <c r="P813" s="12" t="s">
        <v>27</v>
      </c>
      <c r="Q813" s="12" t="n"/>
    </row>
    <row customHeight="true" ht="20.25" outlineLevel="0" r="814">
      <c r="A814" s="23" t="n">
        <v>805</v>
      </c>
      <c r="B814" s="23" t="n">
        <v>656</v>
      </c>
      <c r="C814" s="12" t="s">
        <v>334</v>
      </c>
      <c r="D814" s="3" t="s">
        <v>1336</v>
      </c>
      <c r="E814" s="12" t="n">
        <v>1963</v>
      </c>
      <c r="F814" s="23" t="s">
        <v>669</v>
      </c>
      <c r="G814" s="23" t="n"/>
      <c r="H814" s="12" t="s">
        <v>1337</v>
      </c>
      <c r="I814" s="12" t="n"/>
      <c r="J814" s="12" t="n"/>
      <c r="K814" s="12" t="s">
        <v>26</v>
      </c>
      <c r="L814" s="12" t="n"/>
      <c r="M814" s="12" t="n"/>
      <c r="N814" s="12" t="s">
        <v>27</v>
      </c>
      <c r="O814" s="12" t="n"/>
      <c r="P814" s="12" t="s">
        <v>43</v>
      </c>
      <c r="Q814" s="12" t="n"/>
    </row>
    <row customHeight="true" ht="20.25" outlineLevel="0" r="815">
      <c r="A815" s="23" t="n">
        <v>806</v>
      </c>
      <c r="B815" s="12" t="n">
        <v>657</v>
      </c>
      <c r="C815" s="12" t="s">
        <v>334</v>
      </c>
      <c r="D815" s="3" t="s">
        <v>1338</v>
      </c>
      <c r="E815" s="12" t="n">
        <v>1962</v>
      </c>
      <c r="F815" s="23" t="s">
        <v>559</v>
      </c>
      <c r="G815" s="23" t="n"/>
      <c r="H815" s="12" t="n"/>
      <c r="I815" s="12" t="s">
        <v>1339</v>
      </c>
      <c r="J815" s="12" t="n"/>
      <c r="K815" s="12" t="s">
        <v>61</v>
      </c>
      <c r="L815" s="12" t="n"/>
      <c r="M815" s="12" t="n"/>
      <c r="N815" s="12" t="s">
        <v>96</v>
      </c>
      <c r="O815" s="12" t="n"/>
      <c r="P815" s="12" t="n"/>
      <c r="Q815" s="12" t="n"/>
    </row>
    <row customHeight="true" ht="20.25" outlineLevel="0" r="816">
      <c r="A816" s="23" t="n">
        <v>807</v>
      </c>
      <c r="B816" s="23" t="n">
        <v>658</v>
      </c>
      <c r="C816" s="12" t="s">
        <v>334</v>
      </c>
      <c r="D816" s="3" t="s">
        <v>1340</v>
      </c>
      <c r="E816" s="12" t="n">
        <v>1957</v>
      </c>
      <c r="F816" s="23" t="s">
        <v>1341</v>
      </c>
      <c r="G816" s="23" t="n"/>
      <c r="H816" s="12" t="s">
        <v>43</v>
      </c>
      <c r="I816" s="12" t="n"/>
      <c r="J816" s="12" t="n"/>
      <c r="K816" s="12" t="n"/>
      <c r="L816" s="12" t="n"/>
      <c r="M816" s="12" t="s">
        <v>26</v>
      </c>
      <c r="N816" s="12" t="n"/>
      <c r="O816" s="12" t="s">
        <v>25</v>
      </c>
      <c r="P816" s="12" t="n"/>
      <c r="Q816" s="12" t="s">
        <v>27</v>
      </c>
    </row>
    <row customHeight="true" ht="20.25" outlineLevel="0" r="817">
      <c r="A817" s="23" t="n">
        <v>808</v>
      </c>
      <c r="B817" s="12" t="n">
        <v>659</v>
      </c>
      <c r="C817" s="12" t="s">
        <v>334</v>
      </c>
      <c r="D817" s="3" t="s">
        <v>1342</v>
      </c>
      <c r="E817" s="12" t="n">
        <v>1962</v>
      </c>
      <c r="F817" s="23" t="s">
        <v>528</v>
      </c>
      <c r="G817" s="23" t="n"/>
      <c r="H817" s="23" t="s">
        <v>24</v>
      </c>
      <c r="I817" s="12" t="s">
        <v>24</v>
      </c>
      <c r="J817" s="12" t="n"/>
      <c r="K817" s="12" t="s">
        <v>26</v>
      </c>
      <c r="L817" s="12" t="n"/>
      <c r="M817" s="12" t="n"/>
      <c r="N817" s="12" t="s">
        <v>61</v>
      </c>
      <c r="O817" s="12" t="n"/>
      <c r="P817" s="12" t="s">
        <v>27</v>
      </c>
      <c r="Q817" s="12" t="n"/>
    </row>
    <row customHeight="true" ht="20.25" outlineLevel="0" r="818">
      <c r="A818" s="23" t="n">
        <v>809</v>
      </c>
      <c r="B818" s="23" t="n">
        <v>660</v>
      </c>
      <c r="C818" s="12" t="s">
        <v>334</v>
      </c>
      <c r="D818" s="3" t="s">
        <v>1343</v>
      </c>
      <c r="E818" s="12" t="n">
        <v>1957</v>
      </c>
      <c r="F818" s="23" t="s">
        <v>669</v>
      </c>
      <c r="G818" s="12" t="s">
        <v>1344</v>
      </c>
      <c r="H818" s="12" t="s">
        <v>1345</v>
      </c>
      <c r="I818" s="12" t="s">
        <v>58</v>
      </c>
      <c r="J818" s="12" t="n"/>
      <c r="K818" s="12" t="s">
        <v>26</v>
      </c>
      <c r="L818" s="12" t="n"/>
      <c r="M818" s="12" t="n"/>
      <c r="N818" s="12" t="s">
        <v>127</v>
      </c>
      <c r="O818" s="12" t="n"/>
      <c r="P818" s="12" t="s">
        <v>27</v>
      </c>
      <c r="Q818" s="12" t="n"/>
    </row>
    <row customHeight="true" ht="20.25" outlineLevel="0" r="819">
      <c r="A819" s="23" t="n">
        <v>810</v>
      </c>
      <c r="B819" s="12" t="n">
        <v>661</v>
      </c>
      <c r="C819" s="12" t="s">
        <v>334</v>
      </c>
      <c r="D819" s="3" t="s">
        <v>1346</v>
      </c>
      <c r="E819" s="12" t="n">
        <v>1973</v>
      </c>
      <c r="F819" s="23" t="s">
        <v>704</v>
      </c>
      <c r="G819" s="23" t="n"/>
      <c r="H819" s="23" t="n"/>
      <c r="I819" s="12" t="s">
        <v>43</v>
      </c>
      <c r="J819" s="12" t="n"/>
      <c r="K819" s="12" t="n"/>
      <c r="L819" s="12" t="s">
        <v>26</v>
      </c>
      <c r="M819" s="12" t="n"/>
      <c r="N819" s="12" t="n"/>
      <c r="O819" s="12" t="s">
        <v>61</v>
      </c>
      <c r="P819" s="12" t="n"/>
      <c r="Q819" s="12" t="s">
        <v>27</v>
      </c>
    </row>
    <row customHeight="true" ht="20.25" outlineLevel="0" r="820">
      <c r="A820" s="23" t="n">
        <v>811</v>
      </c>
      <c r="B820" s="23" t="n">
        <v>662</v>
      </c>
      <c r="C820" s="12" t="s">
        <v>334</v>
      </c>
      <c r="D820" s="3" t="s">
        <v>1347</v>
      </c>
      <c r="E820" s="12" t="n">
        <v>1958</v>
      </c>
      <c r="F820" s="23" t="s">
        <v>688</v>
      </c>
      <c r="G820" s="23" t="n"/>
      <c r="H820" s="23" t="s">
        <v>24</v>
      </c>
      <c r="I820" s="12" t="s">
        <v>582</v>
      </c>
      <c r="J820" s="12" t="s">
        <v>61</v>
      </c>
      <c r="K820" s="12" t="n"/>
      <c r="L820" s="12" t="s">
        <v>96</v>
      </c>
      <c r="M820" s="12" t="n"/>
      <c r="N820" s="12" t="n"/>
      <c r="O820" s="12" t="n"/>
      <c r="P820" s="12" t="n"/>
      <c r="Q820" s="12" t="n"/>
    </row>
    <row customHeight="true" ht="20.25" outlineLevel="0" r="821">
      <c r="A821" s="23" t="n">
        <v>812</v>
      </c>
      <c r="B821" s="12" t="n">
        <v>663</v>
      </c>
      <c r="C821" s="12" t="s">
        <v>334</v>
      </c>
      <c r="D821" s="3" t="s">
        <v>1348</v>
      </c>
      <c r="E821" s="12" t="n">
        <v>1968</v>
      </c>
      <c r="F821" s="23" t="s">
        <v>1349</v>
      </c>
      <c r="G821" s="23" t="s">
        <v>1350</v>
      </c>
      <c r="H821" s="23" t="n"/>
      <c r="I821" s="12" t="n"/>
      <c r="J821" s="12" t="n"/>
      <c r="K821" s="12" t="s">
        <v>26</v>
      </c>
      <c r="L821" s="12" t="n"/>
      <c r="M821" s="12" t="n"/>
      <c r="N821" s="12" t="n"/>
      <c r="O821" s="12" t="n"/>
      <c r="P821" s="12" t="s">
        <v>27</v>
      </c>
      <c r="Q821" s="12" t="n"/>
    </row>
    <row customHeight="true" ht="20.25" outlineLevel="0" r="822">
      <c r="A822" s="23" t="n">
        <v>813</v>
      </c>
      <c r="B822" s="23" t="n">
        <v>664</v>
      </c>
      <c r="C822" s="12" t="s">
        <v>334</v>
      </c>
      <c r="D822" s="3" t="s">
        <v>1351</v>
      </c>
      <c r="E822" s="12" t="n">
        <v>1999</v>
      </c>
      <c r="F822" s="23" t="s">
        <v>1352</v>
      </c>
      <c r="G822" s="23" t="n"/>
      <c r="H822" s="23" t="n"/>
      <c r="I822" s="12" t="n"/>
      <c r="J822" s="12" t="s">
        <v>391</v>
      </c>
      <c r="K822" s="12" t="n"/>
      <c r="L822" s="12" t="s">
        <v>61</v>
      </c>
      <c r="M822" s="12" t="n"/>
      <c r="N822" s="12" t="s">
        <v>43</v>
      </c>
      <c r="O822" s="12" t="n"/>
      <c r="P822" s="12" t="s">
        <v>26</v>
      </c>
      <c r="Q822" s="12" t="n"/>
    </row>
    <row customHeight="true" ht="20.25" outlineLevel="0" r="823">
      <c r="A823" s="23" t="n">
        <v>814</v>
      </c>
      <c r="B823" s="12" t="n">
        <v>665</v>
      </c>
      <c r="C823" s="12" t="s">
        <v>334</v>
      </c>
      <c r="D823" s="3" t="s">
        <v>1353</v>
      </c>
      <c r="E823" s="12" t="n">
        <v>1970</v>
      </c>
      <c r="F823" s="23" t="s">
        <v>508</v>
      </c>
      <c r="G823" s="23" t="n"/>
      <c r="H823" s="23" t="s">
        <v>43</v>
      </c>
      <c r="I823" s="12" t="n"/>
      <c r="J823" s="12" t="n"/>
      <c r="K823" s="12" t="n"/>
      <c r="L823" s="12" t="s">
        <v>26</v>
      </c>
      <c r="M823" s="12" t="n"/>
      <c r="N823" s="12" t="s">
        <v>61</v>
      </c>
      <c r="O823" s="12" t="n"/>
      <c r="P823" s="12" t="s">
        <v>27</v>
      </c>
      <c r="Q823" s="12" t="n"/>
    </row>
    <row customHeight="true" ht="20.25" outlineLevel="0" r="824">
      <c r="A824" s="23" t="n">
        <v>815</v>
      </c>
      <c r="B824" s="23" t="n">
        <v>666</v>
      </c>
      <c r="C824" s="12" t="s">
        <v>334</v>
      </c>
      <c r="D824" s="3" t="s">
        <v>1354</v>
      </c>
      <c r="E824" s="12" t="n">
        <v>1970</v>
      </c>
      <c r="F824" s="23" t="s">
        <v>757</v>
      </c>
      <c r="G824" s="23" t="n"/>
      <c r="H824" s="23" t="s">
        <v>43</v>
      </c>
      <c r="I824" s="12" t="s">
        <v>582</v>
      </c>
      <c r="J824" s="12" t="n"/>
      <c r="K824" s="12" t="n"/>
      <c r="L824" s="12" t="s">
        <v>61</v>
      </c>
      <c r="M824" s="12" t="n"/>
      <c r="N824" s="12" t="s">
        <v>96</v>
      </c>
      <c r="O824" s="12" t="n"/>
      <c r="P824" s="12" t="n"/>
      <c r="Q824" s="12" t="n"/>
    </row>
    <row customHeight="true" ht="20.25" outlineLevel="0" r="825">
      <c r="A825" s="23" t="n">
        <v>816</v>
      </c>
      <c r="B825" s="12" t="n">
        <v>667</v>
      </c>
      <c r="C825" s="12" t="s">
        <v>334</v>
      </c>
      <c r="D825" s="3" t="s">
        <v>1355</v>
      </c>
      <c r="E825" s="12" t="n">
        <v>1966</v>
      </c>
      <c r="F825" s="23" t="s">
        <v>51</v>
      </c>
      <c r="G825" s="23" t="s">
        <v>24</v>
      </c>
      <c r="H825" s="23" t="s">
        <v>126</v>
      </c>
      <c r="I825" s="12" t="s">
        <v>1116</v>
      </c>
      <c r="J825" s="12" t="n"/>
      <c r="K825" s="12" t="n"/>
      <c r="L825" s="12" t="s">
        <v>96</v>
      </c>
      <c r="M825" s="12" t="n"/>
      <c r="N825" s="12" t="s">
        <v>97</v>
      </c>
      <c r="O825" s="12" t="n"/>
      <c r="P825" s="12" t="s">
        <v>64</v>
      </c>
      <c r="Q825" s="12" t="n"/>
    </row>
    <row customHeight="true" ht="20.25" outlineLevel="0" r="826">
      <c r="A826" s="23" t="n">
        <v>817</v>
      </c>
      <c r="B826" s="23" t="n">
        <v>668</v>
      </c>
      <c r="C826" s="12" t="s">
        <v>334</v>
      </c>
      <c r="D826" s="3" t="s">
        <v>1356</v>
      </c>
      <c r="E826" s="12" t="n">
        <v>1960</v>
      </c>
      <c r="F826" s="23" t="s">
        <v>528</v>
      </c>
      <c r="G826" s="23" t="n"/>
      <c r="H826" s="12" t="s">
        <v>43</v>
      </c>
      <c r="I826" s="12" t="n"/>
      <c r="J826" s="12" t="s">
        <v>26</v>
      </c>
      <c r="K826" s="12" t="n"/>
      <c r="L826" s="12" t="s">
        <v>61</v>
      </c>
      <c r="M826" s="12" t="n"/>
      <c r="N826" s="12" t="n"/>
      <c r="O826" s="12" t="n"/>
      <c r="P826" s="12" t="n"/>
      <c r="Q826" s="12" t="s">
        <v>27</v>
      </c>
    </row>
    <row customHeight="true" ht="20.25" outlineLevel="0" r="827">
      <c r="A827" s="23" t="n">
        <v>818</v>
      </c>
      <c r="B827" s="12" t="n">
        <v>669</v>
      </c>
      <c r="C827" s="12" t="s">
        <v>334</v>
      </c>
      <c r="D827" s="3" t="s">
        <v>1357</v>
      </c>
      <c r="E827" s="12" t="n">
        <v>1958</v>
      </c>
      <c r="F827" s="23" t="s">
        <v>157</v>
      </c>
      <c r="G827" s="23" t="n"/>
      <c r="H827" s="23" t="n"/>
      <c r="I827" s="12" t="s">
        <v>346</v>
      </c>
      <c r="J827" s="12" t="n"/>
      <c r="K827" s="12" t="n"/>
      <c r="L827" s="12" t="n"/>
      <c r="M827" s="12" t="s">
        <v>100</v>
      </c>
      <c r="N827" s="12" t="n"/>
      <c r="O827" s="12" t="s">
        <v>27</v>
      </c>
      <c r="P827" s="12" t="n"/>
      <c r="Q827" s="12" t="s">
        <v>43</v>
      </c>
    </row>
    <row customHeight="true" ht="20.25" outlineLevel="0" r="828">
      <c r="A828" s="23" t="n">
        <v>819</v>
      </c>
      <c r="B828" s="23" t="n">
        <v>670</v>
      </c>
      <c r="C828" s="12" t="s">
        <v>334</v>
      </c>
      <c r="D828" s="3" t="s">
        <v>1358</v>
      </c>
      <c r="E828" s="12" t="n">
        <v>1967</v>
      </c>
      <c r="F828" s="23" t="s">
        <v>1074</v>
      </c>
      <c r="G828" s="23" t="n"/>
      <c r="H828" s="23" t="s">
        <v>342</v>
      </c>
      <c r="I828" s="12" t="n"/>
      <c r="J828" s="12" t="n"/>
      <c r="K828" s="12" t="n"/>
      <c r="L828" s="12" t="n"/>
      <c r="M828" s="12" t="n"/>
      <c r="N828" s="12" t="n"/>
      <c r="O828" s="12" t="s">
        <v>61</v>
      </c>
      <c r="P828" s="12" t="n"/>
      <c r="Q828" s="12" t="s">
        <v>96</v>
      </c>
    </row>
    <row customHeight="true" ht="20.25" outlineLevel="0" r="829">
      <c r="A829" s="23" t="n">
        <v>820</v>
      </c>
      <c r="B829" s="12" t="n">
        <v>671</v>
      </c>
      <c r="C829" s="12" t="s">
        <v>334</v>
      </c>
      <c r="D829" s="3" t="s">
        <v>1359</v>
      </c>
      <c r="E829" s="12" t="n">
        <v>1967</v>
      </c>
      <c r="F829" s="23" t="s">
        <v>859</v>
      </c>
      <c r="G829" s="23" t="n"/>
      <c r="H829" s="23" t="s">
        <v>24</v>
      </c>
      <c r="I829" s="12" t="n"/>
      <c r="J829" s="12" t="n"/>
      <c r="K829" s="12" t="s">
        <v>61</v>
      </c>
      <c r="L829" s="12" t="n"/>
      <c r="M829" s="12" t="s">
        <v>26</v>
      </c>
      <c r="N829" s="12" t="n"/>
      <c r="O829" s="12" t="s">
        <v>27</v>
      </c>
      <c r="P829" s="12" t="n"/>
      <c r="Q829" s="12" t="n"/>
    </row>
    <row customHeight="true" ht="20.25" outlineLevel="0" r="830">
      <c r="A830" s="23" t="n">
        <v>821</v>
      </c>
      <c r="B830" s="23" t="n">
        <v>672</v>
      </c>
      <c r="C830" s="12" t="s">
        <v>334</v>
      </c>
      <c r="D830" s="3" t="s">
        <v>1360</v>
      </c>
      <c r="E830" s="12" t="n">
        <v>1959</v>
      </c>
      <c r="F830" s="23" t="s">
        <v>371</v>
      </c>
      <c r="G830" s="23" t="n"/>
      <c r="H830" s="23" t="s">
        <v>1361</v>
      </c>
      <c r="I830" s="12" t="s">
        <v>239</v>
      </c>
      <c r="J830" s="12" t="n"/>
      <c r="K830" s="12" t="n"/>
      <c r="L830" s="12" t="n"/>
      <c r="M830" s="12" t="n"/>
      <c r="N830" s="12" t="n"/>
      <c r="O830" s="12" t="s">
        <v>96</v>
      </c>
      <c r="P830" s="12" t="n"/>
      <c r="Q830" s="12" t="s">
        <v>43</v>
      </c>
    </row>
    <row customHeight="true" ht="20.25" outlineLevel="0" r="831">
      <c r="A831" s="23" t="n">
        <v>822</v>
      </c>
      <c r="B831" s="12" t="n">
        <v>673</v>
      </c>
      <c r="C831" s="12" t="s">
        <v>334</v>
      </c>
      <c r="D831" s="3" t="s">
        <v>1362</v>
      </c>
      <c r="E831" s="12" t="n">
        <v>1968</v>
      </c>
      <c r="F831" s="23" t="s">
        <v>750</v>
      </c>
      <c r="G831" s="23" t="n"/>
      <c r="H831" s="23" t="s">
        <v>43</v>
      </c>
      <c r="I831" s="12" t="n"/>
      <c r="J831" s="12" t="n"/>
      <c r="K831" s="12" t="s">
        <v>26</v>
      </c>
      <c r="L831" s="12" t="n"/>
      <c r="M831" s="12" t="s">
        <v>27</v>
      </c>
      <c r="N831" s="12" t="n"/>
      <c r="O831" s="12" t="s">
        <v>61</v>
      </c>
      <c r="P831" s="12" t="n"/>
      <c r="Q831" s="12" t="n"/>
    </row>
    <row customHeight="true" ht="20.25" outlineLevel="0" r="832">
      <c r="A832" s="23" t="n">
        <v>823</v>
      </c>
      <c r="B832" s="23" t="n">
        <v>674</v>
      </c>
      <c r="C832" s="12" t="s">
        <v>334</v>
      </c>
      <c r="D832" s="3" t="s">
        <v>1363</v>
      </c>
      <c r="E832" s="12" t="n">
        <v>1958</v>
      </c>
      <c r="F832" s="23" t="s">
        <v>618</v>
      </c>
      <c r="G832" s="23" t="n"/>
      <c r="H832" s="12" t="s">
        <v>24</v>
      </c>
      <c r="I832" s="12" t="n"/>
      <c r="J832" s="12" t="s">
        <v>26</v>
      </c>
      <c r="K832" s="12" t="n"/>
      <c r="L832" s="12" t="s">
        <v>61</v>
      </c>
      <c r="M832" s="12" t="n"/>
      <c r="N832" s="12" t="n"/>
      <c r="O832" s="12" t="n"/>
      <c r="P832" s="12" t="s">
        <v>27</v>
      </c>
      <c r="Q832" s="12" t="n"/>
    </row>
    <row customHeight="true" ht="20.25" outlineLevel="0" r="833">
      <c r="A833" s="23" t="n">
        <v>824</v>
      </c>
      <c r="B833" s="12" t="n">
        <v>675</v>
      </c>
      <c r="C833" s="12" t="s">
        <v>334</v>
      </c>
      <c r="D833" s="3" t="s">
        <v>1364</v>
      </c>
      <c r="E833" s="12" t="n">
        <v>1968</v>
      </c>
      <c r="F833" s="23" t="s">
        <v>518</v>
      </c>
      <c r="G833" s="23" t="n"/>
      <c r="H833" s="23" t="n"/>
      <c r="I833" s="12" t="s">
        <v>43</v>
      </c>
      <c r="J833" s="12" t="n"/>
      <c r="K833" s="12" t="s">
        <v>100</v>
      </c>
      <c r="L833" s="12" t="n"/>
      <c r="M833" s="12" t="n"/>
      <c r="N833" s="12" t="s">
        <v>96</v>
      </c>
      <c r="O833" s="12" t="n"/>
      <c r="P833" s="12" t="s">
        <v>97</v>
      </c>
      <c r="Q833" s="12" t="n"/>
    </row>
    <row customHeight="true" ht="20.25" outlineLevel="0" r="834">
      <c r="A834" s="23" t="n">
        <v>825</v>
      </c>
      <c r="B834" s="23" t="n">
        <v>676</v>
      </c>
      <c r="C834" s="12" t="s">
        <v>334</v>
      </c>
      <c r="D834" s="3" t="s">
        <v>1365</v>
      </c>
      <c r="E834" s="12" t="n">
        <v>1958</v>
      </c>
      <c r="F834" s="23" t="s">
        <v>598</v>
      </c>
      <c r="G834" s="23" t="n"/>
      <c r="H834" s="12" t="n"/>
      <c r="I834" s="23" t="n"/>
      <c r="J834" s="12" t="s">
        <v>61</v>
      </c>
      <c r="K834" s="12" t="n"/>
      <c r="L834" s="12" t="s">
        <v>26</v>
      </c>
      <c r="M834" s="12" t="n"/>
      <c r="N834" s="12" t="s">
        <v>43</v>
      </c>
      <c r="O834" s="12" t="n"/>
      <c r="P834" s="12" t="s">
        <v>27</v>
      </c>
      <c r="Q834" s="12" t="n"/>
    </row>
    <row customHeight="true" ht="20.25" outlineLevel="0" r="835">
      <c r="A835" s="23" t="n">
        <v>826</v>
      </c>
      <c r="B835" s="12" t="n">
        <v>677</v>
      </c>
      <c r="C835" s="12" t="s">
        <v>334</v>
      </c>
      <c r="D835" s="3" t="s">
        <v>1366</v>
      </c>
      <c r="E835" s="12" t="n">
        <v>1969</v>
      </c>
      <c r="F835" s="23" t="s">
        <v>598</v>
      </c>
      <c r="G835" s="12" t="s">
        <v>24</v>
      </c>
      <c r="H835" s="12" t="n"/>
      <c r="I835" s="12" t="n"/>
      <c r="J835" s="12" t="s">
        <v>61</v>
      </c>
      <c r="K835" s="12" t="n"/>
      <c r="L835" s="12" t="s">
        <v>391</v>
      </c>
      <c r="M835" s="12" t="n"/>
      <c r="N835" s="12" t="s">
        <v>26</v>
      </c>
      <c r="O835" s="12" t="n"/>
      <c r="P835" s="12" t="s">
        <v>27</v>
      </c>
      <c r="Q835" s="12" t="n"/>
    </row>
    <row customHeight="true" ht="20.25" outlineLevel="0" r="836">
      <c r="A836" s="23" t="n">
        <v>827</v>
      </c>
      <c r="B836" s="23" t="n">
        <v>678</v>
      </c>
      <c r="C836" s="12" t="s">
        <v>334</v>
      </c>
      <c r="D836" s="3" t="s">
        <v>1367</v>
      </c>
      <c r="E836" s="12" t="n">
        <v>1960</v>
      </c>
      <c r="F836" s="23" t="s">
        <v>864</v>
      </c>
      <c r="G836" s="23" t="n"/>
      <c r="H836" s="23" t="s">
        <v>497</v>
      </c>
      <c r="I836" s="12" t="s">
        <v>497</v>
      </c>
      <c r="J836" s="12" t="s">
        <v>24</v>
      </c>
      <c r="K836" s="12" t="n"/>
      <c r="L836" s="12" t="s">
        <v>26</v>
      </c>
      <c r="M836" s="12" t="n"/>
      <c r="N836" s="12" t="s">
        <v>61</v>
      </c>
      <c r="O836" s="12" t="n"/>
      <c r="P836" s="12" t="n"/>
      <c r="Q836" s="12" t="s">
        <v>27</v>
      </c>
    </row>
    <row customHeight="true" ht="20.25" outlineLevel="0" r="837">
      <c r="A837" s="23" t="n">
        <v>828</v>
      </c>
      <c r="B837" s="12" t="n">
        <v>679</v>
      </c>
      <c r="C837" s="12" t="s">
        <v>334</v>
      </c>
      <c r="D837" s="3" t="s">
        <v>1368</v>
      </c>
      <c r="E837" s="12" t="n">
        <v>1960</v>
      </c>
      <c r="F837" s="23" t="s">
        <v>1369</v>
      </c>
      <c r="G837" s="23" t="n"/>
      <c r="H837" s="23" t="s">
        <v>24</v>
      </c>
      <c r="I837" s="12" t="n"/>
      <c r="J837" s="12" t="s">
        <v>26</v>
      </c>
      <c r="K837" s="12" t="n"/>
      <c r="L837" s="12" t="s">
        <v>61</v>
      </c>
      <c r="M837" s="12" t="n"/>
      <c r="N837" s="12" t="n"/>
      <c r="O837" s="12" t="n"/>
      <c r="P837" s="12" t="n"/>
      <c r="Q837" s="12" t="s">
        <v>27</v>
      </c>
    </row>
    <row customHeight="true" ht="20.25" outlineLevel="0" r="838">
      <c r="A838" s="23" t="n">
        <v>829</v>
      </c>
      <c r="B838" s="23" t="n">
        <v>680</v>
      </c>
      <c r="C838" s="12" t="s">
        <v>334</v>
      </c>
      <c r="D838" s="3" t="s">
        <v>1370</v>
      </c>
      <c r="E838" s="12" t="n">
        <v>1961</v>
      </c>
      <c r="F838" s="23" t="s">
        <v>51</v>
      </c>
      <c r="G838" s="23" t="n"/>
      <c r="H838" s="23" t="s">
        <v>395</v>
      </c>
      <c r="I838" s="12" t="s">
        <v>1371</v>
      </c>
      <c r="J838" s="12" t="n"/>
      <c r="K838" s="12" t="s">
        <v>43</v>
      </c>
      <c r="L838" s="12" t="n"/>
      <c r="M838" s="12" t="s">
        <v>61</v>
      </c>
      <c r="N838" s="12" t="n"/>
      <c r="O838" s="12" t="n"/>
      <c r="P838" s="12" t="s">
        <v>27</v>
      </c>
      <c r="Q838" s="12" t="n"/>
    </row>
    <row customHeight="true" ht="20.25" outlineLevel="0" r="839">
      <c r="A839" s="23" t="n">
        <v>830</v>
      </c>
      <c r="B839" s="12" t="n">
        <v>681</v>
      </c>
      <c r="C839" s="12" t="s">
        <v>334</v>
      </c>
      <c r="D839" s="3" t="s">
        <v>1372</v>
      </c>
      <c r="E839" s="12" t="n">
        <v>1961</v>
      </c>
      <c r="F839" s="23" t="s">
        <v>528</v>
      </c>
      <c r="G839" s="23" t="n"/>
      <c r="H839" s="23" t="s">
        <v>24</v>
      </c>
      <c r="I839" s="12" t="n"/>
      <c r="J839" s="12" t="n"/>
      <c r="K839" s="12" t="s">
        <v>26</v>
      </c>
      <c r="L839" s="12" t="n"/>
      <c r="M839" s="12" t="n"/>
      <c r="N839" s="12" t="s">
        <v>61</v>
      </c>
      <c r="O839" s="12" t="n"/>
      <c r="P839" s="12" t="s">
        <v>27</v>
      </c>
      <c r="Q839" s="12" t="n"/>
    </row>
    <row customHeight="true" ht="20.25" outlineLevel="0" r="840">
      <c r="A840" s="23" t="n">
        <v>831</v>
      </c>
      <c r="B840" s="23" t="n">
        <v>682</v>
      </c>
      <c r="C840" s="12" t="s">
        <v>334</v>
      </c>
      <c r="D840" s="3" t="s">
        <v>1373</v>
      </c>
      <c r="E840" s="12" t="n">
        <v>1958</v>
      </c>
      <c r="F840" s="23" t="s">
        <v>704</v>
      </c>
      <c r="G840" s="23" t="n"/>
      <c r="H840" s="12" t="s">
        <v>43</v>
      </c>
      <c r="I840" s="12" t="n"/>
      <c r="J840" s="12" t="s">
        <v>26</v>
      </c>
      <c r="K840" s="12" t="n"/>
      <c r="L840" s="12" t="s">
        <v>61</v>
      </c>
      <c r="M840" s="12" t="n"/>
      <c r="N840" s="12" t="n"/>
      <c r="O840" s="12" t="n"/>
      <c r="P840" s="12" t="s">
        <v>27</v>
      </c>
      <c r="Q840" s="12" t="n"/>
    </row>
    <row customHeight="true" ht="20.25" outlineLevel="0" r="841">
      <c r="A841" s="23" t="n">
        <v>832</v>
      </c>
      <c r="B841" s="12" t="n">
        <v>683</v>
      </c>
      <c r="C841" s="12" t="s">
        <v>334</v>
      </c>
      <c r="D841" s="3" t="s">
        <v>1374</v>
      </c>
      <c r="E841" s="12" t="n">
        <v>1959</v>
      </c>
      <c r="F841" s="23" t="s">
        <v>644</v>
      </c>
      <c r="G841" s="23" t="n"/>
      <c r="H841" s="23" t="s">
        <v>24</v>
      </c>
      <c r="I841" s="12" t="s">
        <v>582</v>
      </c>
      <c r="J841" s="12" t="n"/>
      <c r="K841" s="12" t="s">
        <v>61</v>
      </c>
      <c r="L841" s="12" t="n"/>
      <c r="M841" s="12" t="s">
        <v>96</v>
      </c>
      <c r="N841" s="12" t="n"/>
      <c r="O841" s="12" t="n"/>
      <c r="P841" s="12" t="n"/>
      <c r="Q841" s="12" t="n"/>
    </row>
    <row customHeight="true" ht="20.25" outlineLevel="0" r="842">
      <c r="A842" s="23" t="n">
        <v>833</v>
      </c>
      <c r="B842" s="23" t="n">
        <v>684</v>
      </c>
      <c r="C842" s="12" t="s">
        <v>334</v>
      </c>
      <c r="D842" s="3" t="s">
        <v>1375</v>
      </c>
      <c r="E842" s="12" t="n">
        <v>1959</v>
      </c>
      <c r="F842" s="23" t="s">
        <v>707</v>
      </c>
      <c r="G842" s="23" t="n"/>
      <c r="H842" s="12" t="s">
        <v>43</v>
      </c>
      <c r="I842" s="12" t="s">
        <v>582</v>
      </c>
      <c r="J842" s="12" t="n"/>
      <c r="K842" s="12" t="s">
        <v>61</v>
      </c>
      <c r="L842" s="12" t="n"/>
      <c r="M842" s="12" t="n"/>
      <c r="N842" s="12" t="s">
        <v>96</v>
      </c>
      <c r="O842" s="12" t="n"/>
      <c r="P842" s="12" t="n"/>
      <c r="Q842" s="12" t="n"/>
    </row>
    <row customHeight="true" ht="20.25" outlineLevel="0" r="843">
      <c r="A843" s="23" t="n">
        <v>834</v>
      </c>
      <c r="B843" s="12" t="n">
        <v>685</v>
      </c>
      <c r="C843" s="12" t="s">
        <v>334</v>
      </c>
      <c r="D843" s="3" t="s">
        <v>1376</v>
      </c>
      <c r="E843" s="12" t="n">
        <v>1959</v>
      </c>
      <c r="F843" s="23" t="s">
        <v>1308</v>
      </c>
      <c r="G843" s="12" t="s">
        <v>24</v>
      </c>
      <c r="H843" s="12" t="n"/>
      <c r="I843" s="12" t="n"/>
      <c r="J843" s="12" t="s">
        <v>61</v>
      </c>
      <c r="K843" s="12" t="n"/>
      <c r="L843" s="12" t="s">
        <v>26</v>
      </c>
      <c r="M843" s="12" t="n"/>
      <c r="N843" s="12" t="n"/>
      <c r="O843" s="12" t="n"/>
      <c r="P843" s="12" t="n"/>
      <c r="Q843" s="12" t="s">
        <v>27</v>
      </c>
    </row>
    <row customHeight="true" ht="20.25" outlineLevel="0" r="844">
      <c r="A844" s="23" t="n">
        <v>835</v>
      </c>
      <c r="B844" s="23" t="n">
        <v>686</v>
      </c>
      <c r="C844" s="12" t="s">
        <v>334</v>
      </c>
      <c r="D844" s="3" t="s">
        <v>1377</v>
      </c>
      <c r="E844" s="12" t="n">
        <v>1966</v>
      </c>
      <c r="F844" s="23" t="s">
        <v>1378</v>
      </c>
      <c r="G844" s="23" t="n"/>
      <c r="H844" s="23" t="s">
        <v>146</v>
      </c>
      <c r="I844" s="12" t="s">
        <v>822</v>
      </c>
      <c r="J844" s="12" t="n"/>
      <c r="K844" s="12" t="s">
        <v>26</v>
      </c>
      <c r="L844" s="12" t="n"/>
      <c r="M844" s="12" t="n"/>
      <c r="N844" s="12" t="s">
        <v>27</v>
      </c>
      <c r="O844" s="12" t="n"/>
      <c r="P844" s="12" t="s">
        <v>43</v>
      </c>
      <c r="Q844" s="12" t="n"/>
    </row>
    <row customHeight="true" ht="20.25" outlineLevel="0" r="845">
      <c r="A845" s="23" t="n">
        <v>836</v>
      </c>
      <c r="B845" s="12" t="n">
        <v>687</v>
      </c>
      <c r="C845" s="12" t="s">
        <v>334</v>
      </c>
      <c r="D845" s="3" t="s">
        <v>1379</v>
      </c>
      <c r="E845" s="12" t="n">
        <v>1966</v>
      </c>
      <c r="F845" s="23" t="s">
        <v>371</v>
      </c>
      <c r="G845" s="23" t="n"/>
      <c r="H845" s="23" t="s">
        <v>43</v>
      </c>
      <c r="I845" s="12" t="n"/>
      <c r="J845" s="12" t="n"/>
      <c r="K845" s="12" t="s">
        <v>26</v>
      </c>
      <c r="L845" s="12" t="n"/>
      <c r="M845" s="12" t="s">
        <v>27</v>
      </c>
      <c r="N845" s="12" t="n"/>
      <c r="O845" s="12" t="s">
        <v>61</v>
      </c>
      <c r="P845" s="12" t="n"/>
      <c r="Q845" s="12" t="n"/>
    </row>
    <row customHeight="true" ht="20.25" outlineLevel="0" r="846">
      <c r="A846" s="23" t="n">
        <v>837</v>
      </c>
      <c r="B846" s="23" t="n">
        <v>688</v>
      </c>
      <c r="C846" s="12" t="s">
        <v>334</v>
      </c>
      <c r="D846" s="3" t="s">
        <v>1380</v>
      </c>
      <c r="E846" s="12" t="n">
        <v>1967</v>
      </c>
      <c r="F846" s="23" t="s">
        <v>516</v>
      </c>
      <c r="G846" s="23" t="n"/>
      <c r="H846" s="23" t="s">
        <v>24</v>
      </c>
      <c r="I846" s="12" t="n"/>
      <c r="J846" s="12" t="n"/>
      <c r="K846" s="12" t="s">
        <v>26</v>
      </c>
      <c r="L846" s="12" t="n"/>
      <c r="M846" s="12" t="s">
        <v>27</v>
      </c>
      <c r="N846" s="12" t="n"/>
      <c r="O846" s="12" t="s">
        <v>61</v>
      </c>
      <c r="P846" s="12" t="n"/>
      <c r="Q846" s="12" t="n"/>
    </row>
    <row customHeight="true" ht="20.25" outlineLevel="0" r="847">
      <c r="A847" s="23" t="n">
        <v>838</v>
      </c>
      <c r="B847" s="12" t="n">
        <v>689</v>
      </c>
      <c r="C847" s="12" t="s">
        <v>334</v>
      </c>
      <c r="D847" s="3" t="s">
        <v>1381</v>
      </c>
      <c r="E847" s="12" t="n">
        <v>1967</v>
      </c>
      <c r="F847" s="23" t="s">
        <v>516</v>
      </c>
      <c r="G847" s="23" t="n"/>
      <c r="H847" s="23" t="s">
        <v>24</v>
      </c>
      <c r="I847" s="12" t="n"/>
      <c r="J847" s="12" t="n"/>
      <c r="K847" s="12" t="s">
        <v>26</v>
      </c>
      <c r="L847" s="12" t="n"/>
      <c r="M847" s="12" t="s">
        <v>27</v>
      </c>
      <c r="N847" s="12" t="n"/>
      <c r="O847" s="12" t="s">
        <v>61</v>
      </c>
      <c r="P847" s="12" t="n"/>
      <c r="Q847" s="12" t="n"/>
    </row>
    <row customHeight="true" ht="20.25" outlineLevel="0" r="848">
      <c r="A848" s="23" t="n">
        <v>839</v>
      </c>
      <c r="B848" s="23" t="n">
        <v>690</v>
      </c>
      <c r="C848" s="12" t="s">
        <v>334</v>
      </c>
      <c r="D848" s="3" t="s">
        <v>1382</v>
      </c>
      <c r="E848" s="12" t="n">
        <v>1970</v>
      </c>
      <c r="F848" s="23" t="s">
        <v>704</v>
      </c>
      <c r="G848" s="12" t="s">
        <v>24</v>
      </c>
      <c r="H848" s="23" t="n"/>
      <c r="I848" s="12" t="n"/>
      <c r="J848" s="12" t="n"/>
      <c r="K848" s="12" t="n"/>
      <c r="L848" s="12" t="s">
        <v>26</v>
      </c>
      <c r="M848" s="12" t="n"/>
      <c r="N848" s="12" t="n"/>
      <c r="O848" s="12" t="s">
        <v>61</v>
      </c>
      <c r="P848" s="12" t="n"/>
      <c r="Q848" s="12" t="s">
        <v>27</v>
      </c>
    </row>
    <row customHeight="true" ht="20.25" outlineLevel="0" r="849">
      <c r="A849" s="23" t="n">
        <v>840</v>
      </c>
      <c r="B849" s="12" t="n">
        <v>691</v>
      </c>
      <c r="C849" s="12" t="s">
        <v>334</v>
      </c>
      <c r="D849" s="3" t="s">
        <v>1383</v>
      </c>
      <c r="E849" s="12" t="n">
        <v>1971</v>
      </c>
      <c r="F849" s="23" t="s">
        <v>598</v>
      </c>
      <c r="G849" s="23" t="s">
        <v>1384</v>
      </c>
      <c r="H849" s="23" t="s">
        <v>497</v>
      </c>
      <c r="I849" s="12" t="n"/>
      <c r="J849" s="12" t="s">
        <v>54</v>
      </c>
      <c r="K849" s="12" t="n"/>
      <c r="L849" s="12" t="s">
        <v>26</v>
      </c>
      <c r="M849" s="12" t="n"/>
      <c r="N849" s="12" t="s">
        <v>27</v>
      </c>
      <c r="O849" s="12" t="n"/>
      <c r="P849" s="12" t="n"/>
      <c r="Q849" s="12" t="n"/>
      <c r="S849" s="0" t="n"/>
      <c r="T849" s="0" t="n"/>
      <c r="U849" s="0" t="n"/>
    </row>
    <row customHeight="true" ht="20.25" outlineLevel="0" r="850">
      <c r="A850" s="23" t="n">
        <v>841</v>
      </c>
      <c r="B850" s="23" t="n">
        <v>692</v>
      </c>
      <c r="C850" s="12" t="s">
        <v>334</v>
      </c>
      <c r="D850" s="3" t="s">
        <v>1385</v>
      </c>
      <c r="E850" s="12" t="n">
        <v>1970</v>
      </c>
      <c r="F850" s="23" t="s">
        <v>757</v>
      </c>
      <c r="G850" s="23" t="n"/>
      <c r="H850" s="23" t="s">
        <v>24</v>
      </c>
      <c r="I850" s="12" t="n"/>
      <c r="J850" s="12" t="n"/>
      <c r="K850" s="12" t="n"/>
      <c r="L850" s="12" t="s">
        <v>26</v>
      </c>
      <c r="M850" s="12" t="n"/>
      <c r="N850" s="12" t="s">
        <v>100</v>
      </c>
      <c r="O850" s="12" t="n"/>
      <c r="P850" s="12" t="s">
        <v>27</v>
      </c>
      <c r="Q850" s="12" t="n"/>
      <c r="S850" s="0" t="n"/>
      <c r="T850" s="0" t="n"/>
      <c r="U850" s="0" t="n"/>
    </row>
    <row customFormat="true" customHeight="true" ht="20.25" outlineLevel="0" r="851" s="26">
      <c r="A851" s="23" t="n">
        <v>842</v>
      </c>
      <c r="B851" s="12" t="n">
        <v>693</v>
      </c>
      <c r="C851" s="12" t="s">
        <v>334</v>
      </c>
      <c r="D851" s="3" t="s">
        <v>1386</v>
      </c>
      <c r="E851" s="12" t="n">
        <v>1968</v>
      </c>
      <c r="F851" s="23" t="s">
        <v>1387</v>
      </c>
      <c r="G851" s="23" t="n"/>
      <c r="H851" s="23" t="s">
        <v>24</v>
      </c>
      <c r="I851" s="12" t="n"/>
      <c r="J851" s="12" t="n"/>
      <c r="K851" s="12" t="s">
        <v>26</v>
      </c>
      <c r="L851" s="12" t="n"/>
      <c r="M851" s="12" t="s">
        <v>27</v>
      </c>
      <c r="N851" s="12" t="n"/>
      <c r="O851" s="12" t="s">
        <v>61</v>
      </c>
      <c r="P851" s="12" t="n"/>
      <c r="Q851" s="12" t="n"/>
      <c r="R851" s="4" t="n"/>
      <c r="S851" s="0" t="n"/>
      <c r="T851" s="0" t="n"/>
      <c r="U851" s="0" t="n"/>
    </row>
    <row customFormat="true" customHeight="true" ht="20.25" outlineLevel="0" r="852" s="26">
      <c r="A852" s="23" t="n">
        <v>843</v>
      </c>
      <c r="B852" s="23" t="n">
        <v>694</v>
      </c>
      <c r="C852" s="12" t="s">
        <v>334</v>
      </c>
      <c r="D852" s="3" t="s">
        <v>1388</v>
      </c>
      <c r="E852" s="12" t="n">
        <v>1968</v>
      </c>
      <c r="F852" s="23" t="s">
        <v>51</v>
      </c>
      <c r="G852" s="23" t="n"/>
      <c r="H852" s="23" t="n"/>
      <c r="I852" s="12" t="s">
        <v>1389</v>
      </c>
      <c r="J852" s="12" t="n"/>
      <c r="K852" s="12" t="s">
        <v>96</v>
      </c>
      <c r="L852" s="12" t="n"/>
      <c r="M852" s="12" t="s">
        <v>64</v>
      </c>
      <c r="N852" s="12" t="n"/>
      <c r="O852" s="12" t="n"/>
      <c r="P852" s="12" t="n"/>
      <c r="Q852" s="12" t="n"/>
      <c r="R852" s="4" t="n"/>
      <c r="S852" s="0" t="n"/>
      <c r="T852" s="0" t="n"/>
      <c r="U852" s="0" t="n"/>
    </row>
    <row customHeight="true" ht="20.25" outlineLevel="0" r="853">
      <c r="A853" s="23" t="n">
        <v>844</v>
      </c>
      <c r="B853" s="12" t="n">
        <v>695</v>
      </c>
      <c r="C853" s="12" t="s">
        <v>334</v>
      </c>
      <c r="D853" s="3" t="s">
        <v>1390</v>
      </c>
      <c r="E853" s="12" t="n">
        <v>1960</v>
      </c>
      <c r="F853" s="23" t="s">
        <v>1391</v>
      </c>
      <c r="G853" s="12" t="s">
        <v>24</v>
      </c>
      <c r="H853" s="12" t="n"/>
      <c r="I853" s="12" t="n"/>
      <c r="J853" s="12" t="s">
        <v>61</v>
      </c>
      <c r="K853" s="12" t="n"/>
      <c r="L853" s="12" t="s">
        <v>26</v>
      </c>
      <c r="M853" s="12" t="n"/>
      <c r="N853" s="12" t="n"/>
      <c r="O853" s="12" t="n"/>
      <c r="P853" s="12" t="n"/>
      <c r="Q853" s="12" t="s">
        <v>27</v>
      </c>
      <c r="S853" s="0" t="n"/>
      <c r="T853" s="0" t="n"/>
      <c r="U853" s="0" t="n"/>
    </row>
    <row customHeight="true" ht="20.25" outlineLevel="0" r="854">
      <c r="A854" s="23" t="n">
        <v>845</v>
      </c>
      <c r="B854" s="23" t="n">
        <v>696</v>
      </c>
      <c r="C854" s="12" t="s">
        <v>334</v>
      </c>
      <c r="D854" s="3" t="s">
        <v>1392</v>
      </c>
      <c r="E854" s="12" t="n">
        <v>1963</v>
      </c>
      <c r="F854" s="23" t="s">
        <v>51</v>
      </c>
      <c r="G854" s="23" t="n"/>
      <c r="H854" s="12" t="s">
        <v>43</v>
      </c>
      <c r="I854" s="12" t="n"/>
      <c r="J854" s="12" t="n"/>
      <c r="K854" s="12" t="s">
        <v>26</v>
      </c>
      <c r="L854" s="12" t="n"/>
      <c r="M854" s="12" t="s">
        <v>61</v>
      </c>
      <c r="N854" s="12" t="n"/>
      <c r="O854" s="12" t="n"/>
      <c r="P854" s="12" t="s">
        <v>27</v>
      </c>
      <c r="Q854" s="12" t="n"/>
      <c r="S854" s="0" t="n"/>
      <c r="T854" s="0" t="n"/>
      <c r="U854" s="0" t="n"/>
    </row>
    <row customHeight="true" ht="20.25" outlineLevel="0" r="855">
      <c r="A855" s="23" t="n">
        <v>846</v>
      </c>
      <c r="B855" s="12" t="n">
        <v>697</v>
      </c>
      <c r="C855" s="12" t="s">
        <v>334</v>
      </c>
      <c r="D855" s="3" t="s">
        <v>1393</v>
      </c>
      <c r="E855" s="12" t="n">
        <v>2005</v>
      </c>
      <c r="F855" s="23" t="s">
        <v>595</v>
      </c>
      <c r="G855" s="23" t="n"/>
      <c r="H855" s="23" t="n"/>
      <c r="I855" s="12" t="n"/>
      <c r="J855" s="12" t="n"/>
      <c r="K855" s="12" t="s">
        <v>64</v>
      </c>
      <c r="L855" s="12" t="s">
        <v>391</v>
      </c>
      <c r="M855" s="12" t="n"/>
      <c r="N855" s="12" t="s">
        <v>43</v>
      </c>
      <c r="O855" s="12" t="s">
        <v>70</v>
      </c>
      <c r="P855" s="12" t="n"/>
      <c r="Q855" s="12" t="s">
        <v>26</v>
      </c>
      <c r="S855" s="0" t="n"/>
      <c r="T855" s="0" t="n"/>
      <c r="U855" s="0" t="n"/>
    </row>
    <row customHeight="true" ht="20.25" outlineLevel="0" r="856">
      <c r="A856" s="23" t="n">
        <v>847</v>
      </c>
      <c r="B856" s="23" t="n">
        <v>698</v>
      </c>
      <c r="C856" s="12" t="s">
        <v>334</v>
      </c>
      <c r="D856" s="3" t="s">
        <v>1394</v>
      </c>
      <c r="E856" s="12" t="n">
        <v>1971</v>
      </c>
      <c r="F856" s="23" t="s">
        <v>669</v>
      </c>
      <c r="G856" s="23" t="n"/>
      <c r="H856" s="23" t="s">
        <v>24</v>
      </c>
      <c r="I856" s="12" t="s">
        <v>1395</v>
      </c>
      <c r="J856" s="12" t="s">
        <v>391</v>
      </c>
      <c r="K856" s="12" t="n"/>
      <c r="L856" s="12" t="s">
        <v>61</v>
      </c>
      <c r="M856" s="12" t="s">
        <v>391</v>
      </c>
      <c r="N856" s="12" t="s">
        <v>96</v>
      </c>
      <c r="O856" s="12" t="n"/>
      <c r="P856" s="12" t="n"/>
      <c r="Q856" s="12" t="n"/>
      <c r="S856" s="0" t="n"/>
      <c r="T856" s="0" t="n"/>
      <c r="U856" s="0" t="n"/>
    </row>
    <row customHeight="true" ht="20.25" outlineLevel="0" r="857">
      <c r="A857" s="23" t="n">
        <v>848</v>
      </c>
      <c r="B857" s="12" t="n">
        <v>699</v>
      </c>
      <c r="C857" s="12" t="s">
        <v>334</v>
      </c>
      <c r="D857" s="3" t="s">
        <v>1396</v>
      </c>
      <c r="E857" s="12" t="n">
        <v>1993</v>
      </c>
      <c r="F857" s="23" t="s">
        <v>669</v>
      </c>
      <c r="G857" s="23" t="n"/>
      <c r="H857" s="23" t="s">
        <v>1397</v>
      </c>
      <c r="I857" s="12" t="n"/>
      <c r="J857" s="12" t="s">
        <v>391</v>
      </c>
      <c r="K857" s="12" t="n"/>
      <c r="L857" s="12" t="n"/>
      <c r="M857" s="12" t="s">
        <v>61</v>
      </c>
      <c r="N857" s="12" t="n"/>
      <c r="O857" s="12" t="s">
        <v>43</v>
      </c>
      <c r="P857" s="12" t="n"/>
      <c r="Q857" s="12" t="s">
        <v>27</v>
      </c>
      <c r="S857" s="0" t="n"/>
      <c r="T857" s="0" t="n"/>
      <c r="U857" s="0" t="n"/>
    </row>
    <row customHeight="true" ht="20.25" outlineLevel="0" r="858">
      <c r="A858" s="23" t="n">
        <v>849</v>
      </c>
      <c r="B858" s="23" t="n">
        <v>700</v>
      </c>
      <c r="C858" s="12" t="s">
        <v>334</v>
      </c>
      <c r="D858" s="3" t="s">
        <v>1398</v>
      </c>
      <c r="E858" s="12" t="n">
        <v>1972</v>
      </c>
      <c r="F858" s="23" t="s">
        <v>669</v>
      </c>
      <c r="G858" s="23" t="n"/>
      <c r="H858" s="23" t="s">
        <v>1399</v>
      </c>
      <c r="I858" s="12" t="s">
        <v>541</v>
      </c>
      <c r="J858" s="12" t="s">
        <v>61</v>
      </c>
      <c r="K858" s="12" t="n"/>
      <c r="L858" s="12" t="n"/>
      <c r="M858" s="12" t="s">
        <v>391</v>
      </c>
      <c r="N858" s="12" t="n"/>
      <c r="O858" s="12" t="n"/>
      <c r="P858" s="12" t="s">
        <v>27</v>
      </c>
      <c r="Q858" s="12" t="n"/>
      <c r="S858" s="0" t="n"/>
      <c r="T858" s="0" t="n"/>
      <c r="U858" s="0" t="n"/>
    </row>
    <row customHeight="true" ht="20.25" outlineLevel="0" r="859">
      <c r="A859" s="23" t="n">
        <v>850</v>
      </c>
      <c r="B859" s="12" t="n">
        <v>701</v>
      </c>
      <c r="C859" s="12" t="s">
        <v>334</v>
      </c>
      <c r="D859" s="3" t="s">
        <v>1400</v>
      </c>
      <c r="E859" s="12" t="n">
        <v>1971</v>
      </c>
      <c r="F859" s="23" t="s">
        <v>117</v>
      </c>
      <c r="G859" s="23" t="s">
        <v>1330</v>
      </c>
      <c r="H859" s="23" t="n"/>
      <c r="I859" s="12" t="s">
        <v>130</v>
      </c>
      <c r="J859" s="12" t="n"/>
      <c r="K859" s="12" t="n"/>
      <c r="L859" s="12" t="n"/>
      <c r="M859" s="12" t="n"/>
      <c r="N859" s="12" t="n"/>
      <c r="O859" s="12" t="n"/>
      <c r="P859" s="12" t="n"/>
      <c r="Q859" s="12" t="s">
        <v>27</v>
      </c>
      <c r="S859" s="0" t="n"/>
      <c r="T859" s="0" t="n"/>
      <c r="U859" s="0" t="n"/>
    </row>
    <row customHeight="true" ht="20.25" outlineLevel="0" r="860">
      <c r="A860" s="23" t="n">
        <v>851</v>
      </c>
      <c r="B860" s="23" t="n">
        <v>702</v>
      </c>
      <c r="C860" s="12" t="s">
        <v>334</v>
      </c>
      <c r="D860" s="3" t="s">
        <v>1401</v>
      </c>
      <c r="E860" s="12" t="n">
        <v>1969</v>
      </c>
      <c r="F860" s="23" t="s">
        <v>161</v>
      </c>
      <c r="G860" s="23" t="n"/>
      <c r="H860" s="23" t="s">
        <v>360</v>
      </c>
      <c r="I860" s="12" t="s">
        <v>58</v>
      </c>
      <c r="J860" s="12" t="s">
        <v>61</v>
      </c>
      <c r="K860" s="12" t="n"/>
      <c r="L860" s="12" t="s">
        <v>26</v>
      </c>
      <c r="M860" s="12" t="n"/>
      <c r="N860" s="12" t="s">
        <v>27</v>
      </c>
      <c r="O860" s="12" t="n"/>
      <c r="P860" s="12" t="s">
        <v>43</v>
      </c>
      <c r="Q860" s="12" t="n"/>
      <c r="S860" s="0" t="n"/>
      <c r="T860" s="0" t="n"/>
      <c r="U860" s="0" t="n"/>
    </row>
    <row customHeight="true" ht="20.25" outlineLevel="0" r="861">
      <c r="A861" s="23" t="n">
        <v>852</v>
      </c>
      <c r="B861" s="12" t="n">
        <v>703</v>
      </c>
      <c r="C861" s="12" t="s">
        <v>334</v>
      </c>
      <c r="D861" s="3" t="s">
        <v>1402</v>
      </c>
      <c r="E861" s="12" t="n">
        <v>1972</v>
      </c>
      <c r="F861" s="23" t="s">
        <v>1305</v>
      </c>
      <c r="G861" s="23" t="n"/>
      <c r="H861" s="23" t="n"/>
      <c r="I861" s="12" t="s">
        <v>552</v>
      </c>
      <c r="J861" s="12" t="n"/>
      <c r="K861" s="12" t="s">
        <v>391</v>
      </c>
      <c r="L861" s="12" t="n"/>
      <c r="M861" s="12" t="s">
        <v>26</v>
      </c>
      <c r="N861" s="12" t="n"/>
      <c r="O861" s="12" t="s">
        <v>43</v>
      </c>
      <c r="P861" s="12" t="n"/>
      <c r="Q861" s="12" t="s">
        <v>27</v>
      </c>
      <c r="S861" s="0" t="n"/>
      <c r="T861" s="0" t="n"/>
      <c r="U861" s="0" t="n"/>
    </row>
    <row customHeight="true" ht="20.25" outlineLevel="0" r="862">
      <c r="A862" s="23" t="n">
        <v>853</v>
      </c>
      <c r="B862" s="23" t="n">
        <v>704</v>
      </c>
      <c r="C862" s="12" t="s">
        <v>334</v>
      </c>
      <c r="D862" s="3" t="s">
        <v>1403</v>
      </c>
      <c r="E862" s="12" t="n">
        <v>1969</v>
      </c>
      <c r="F862" s="23" t="s">
        <v>516</v>
      </c>
      <c r="G862" s="23" t="n"/>
      <c r="H862" s="23" t="s">
        <v>24</v>
      </c>
      <c r="I862" s="12" t="n"/>
      <c r="J862" s="12" t="n"/>
      <c r="K862" s="12" t="s">
        <v>61</v>
      </c>
      <c r="L862" s="12" t="n"/>
      <c r="M862" s="12" t="s">
        <v>26</v>
      </c>
      <c r="N862" s="12" t="n"/>
      <c r="O862" s="12" t="s">
        <v>27</v>
      </c>
      <c r="P862" s="12" t="n"/>
      <c r="Q862" s="12" t="s">
        <v>43</v>
      </c>
      <c r="S862" s="0" t="n"/>
      <c r="T862" s="0" t="n"/>
      <c r="U862" s="0" t="n"/>
    </row>
    <row customHeight="true" ht="20.25" outlineLevel="0" r="863">
      <c r="A863" s="23" t="n">
        <v>854</v>
      </c>
      <c r="B863" s="12" t="n">
        <v>705</v>
      </c>
      <c r="C863" s="12" t="s">
        <v>334</v>
      </c>
      <c r="D863" s="3" t="s">
        <v>1404</v>
      </c>
      <c r="E863" s="12" t="n">
        <v>1973</v>
      </c>
      <c r="F863" s="23" t="s">
        <v>704</v>
      </c>
      <c r="G863" s="23" t="n"/>
      <c r="H863" s="23" t="s">
        <v>24</v>
      </c>
      <c r="I863" s="12" t="n"/>
      <c r="J863" s="12" t="n"/>
      <c r="K863" s="12" t="n"/>
      <c r="L863" s="12" t="s">
        <v>26</v>
      </c>
      <c r="M863" s="12" t="n"/>
      <c r="N863" s="12" t="n"/>
      <c r="O863" s="12" t="s">
        <v>61</v>
      </c>
      <c r="P863" s="12" t="n"/>
      <c r="Q863" s="12" t="s">
        <v>27</v>
      </c>
      <c r="S863" s="0" t="n"/>
      <c r="T863" s="0" t="n"/>
      <c r="U863" s="0" t="n"/>
    </row>
    <row customHeight="true" ht="20.25" outlineLevel="0" r="864">
      <c r="A864" s="23" t="n">
        <v>855</v>
      </c>
      <c r="B864" s="23" t="n">
        <v>706</v>
      </c>
      <c r="C864" s="12" t="s">
        <v>334</v>
      </c>
      <c r="D864" s="3" t="s">
        <v>1405</v>
      </c>
      <c r="E864" s="12" t="n">
        <v>1980</v>
      </c>
      <c r="F864" s="23" t="s">
        <v>51</v>
      </c>
      <c r="G864" s="23" t="n"/>
      <c r="H864" s="23" t="n"/>
      <c r="I864" s="12" t="s">
        <v>97</v>
      </c>
      <c r="J864" s="12" t="s">
        <v>24</v>
      </c>
      <c r="K864" s="12" t="n"/>
      <c r="L864" s="12" t="n"/>
      <c r="M864" s="12" t="s">
        <v>26</v>
      </c>
      <c r="N864" s="12" t="n"/>
      <c r="O864" s="12" t="s">
        <v>61</v>
      </c>
      <c r="P864" s="12" t="n"/>
      <c r="Q864" s="12" t="s">
        <v>27</v>
      </c>
      <c r="S864" s="0" t="n"/>
      <c r="T864" s="0" t="n"/>
      <c r="U864" s="0" t="n"/>
    </row>
    <row customHeight="true" ht="20.25" outlineLevel="0" r="865">
      <c r="A865" s="23" t="n">
        <v>856</v>
      </c>
      <c r="B865" s="12" t="n">
        <v>707</v>
      </c>
      <c r="C865" s="12" t="s">
        <v>334</v>
      </c>
      <c r="D865" s="3" t="s">
        <v>1406</v>
      </c>
      <c r="E865" s="12" t="n">
        <v>1981</v>
      </c>
      <c r="F865" s="23" t="s">
        <v>51</v>
      </c>
      <c r="G865" s="23" t="n"/>
      <c r="H865" s="23" t="n"/>
      <c r="I865" s="12" t="s">
        <v>52</v>
      </c>
      <c r="J865" s="12" t="n"/>
      <c r="K865" s="12" t="s">
        <v>61</v>
      </c>
      <c r="L865" s="12" t="n"/>
      <c r="M865" s="12" t="s">
        <v>43</v>
      </c>
      <c r="N865" s="12" t="n"/>
      <c r="O865" s="12" t="s">
        <v>26</v>
      </c>
      <c r="P865" s="12" t="n"/>
      <c r="Q865" s="12" t="s">
        <v>27</v>
      </c>
      <c r="S865" s="0" t="n"/>
      <c r="T865" s="0" t="n"/>
      <c r="U865" s="0" t="n"/>
    </row>
    <row customHeight="true" ht="20.25" outlineLevel="0" r="866">
      <c r="A866" s="23" t="n">
        <v>857</v>
      </c>
      <c r="B866" s="23" t="n">
        <v>708</v>
      </c>
      <c r="C866" s="12" t="s">
        <v>334</v>
      </c>
      <c r="D866" s="3" t="s">
        <v>1407</v>
      </c>
      <c r="E866" s="12" t="n">
        <v>1982</v>
      </c>
      <c r="F866" s="23" t="s">
        <v>1408</v>
      </c>
      <c r="G866" s="23" t="n"/>
      <c r="H866" s="23" t="s">
        <v>1409</v>
      </c>
      <c r="I866" s="12" t="s">
        <v>391</v>
      </c>
      <c r="J866" s="12" t="n"/>
      <c r="K866" s="12" t="s">
        <v>1410</v>
      </c>
      <c r="L866" s="12" t="n"/>
      <c r="M866" s="12" t="s">
        <v>26</v>
      </c>
      <c r="N866" s="12" t="n"/>
      <c r="O866" s="12" t="s">
        <v>27</v>
      </c>
      <c r="P866" s="12" t="n"/>
      <c r="Q866" s="12" t="s">
        <v>43</v>
      </c>
      <c r="S866" s="0" t="n"/>
      <c r="T866" s="0" t="n"/>
      <c r="U866" s="0" t="n"/>
    </row>
    <row customHeight="true" ht="20.25" outlineLevel="0" r="867">
      <c r="A867" s="23" t="n">
        <v>858</v>
      </c>
      <c r="B867" s="12" t="n">
        <v>709</v>
      </c>
      <c r="C867" s="12" t="s">
        <v>334</v>
      </c>
      <c r="D867" s="3" t="s">
        <v>1411</v>
      </c>
      <c r="E867" s="12" t="n">
        <v>1980</v>
      </c>
      <c r="F867" s="23" t="s">
        <v>1412</v>
      </c>
      <c r="G867" s="23" t="s">
        <v>391</v>
      </c>
      <c r="H867" s="23" t="n"/>
      <c r="I867" s="12" t="n"/>
      <c r="J867" s="12" t="s">
        <v>61</v>
      </c>
      <c r="K867" s="12" t="s">
        <v>43</v>
      </c>
      <c r="L867" s="12" t="n"/>
      <c r="M867" s="12" t="s">
        <v>26</v>
      </c>
      <c r="N867" s="12" t="n"/>
      <c r="O867" s="12" t="n"/>
      <c r="P867" s="12" t="s">
        <v>391</v>
      </c>
      <c r="Q867" s="12" t="n"/>
      <c r="S867" s="0" t="n"/>
      <c r="T867" s="0" t="n"/>
      <c r="U867" s="0" t="n"/>
    </row>
    <row customHeight="true" ht="20.25" outlineLevel="0" r="868">
      <c r="A868" s="23" t="n">
        <v>859</v>
      </c>
      <c r="B868" s="23" t="n">
        <v>710</v>
      </c>
      <c r="C868" s="12" t="s">
        <v>334</v>
      </c>
      <c r="D868" s="3" t="s">
        <v>1413</v>
      </c>
      <c r="E868" s="12" t="n">
        <v>1982</v>
      </c>
      <c r="F868" s="23" t="s">
        <v>817</v>
      </c>
      <c r="G868" s="23" t="n"/>
      <c r="H868" s="23" t="s">
        <v>391</v>
      </c>
      <c r="I868" s="12" t="n"/>
      <c r="J868" s="12" t="n"/>
      <c r="K868" s="12" t="s">
        <v>43</v>
      </c>
      <c r="L868" s="12" t="n"/>
      <c r="M868" s="12" t="s">
        <v>61</v>
      </c>
      <c r="N868" s="12" t="n"/>
      <c r="O868" s="12" t="s">
        <v>26</v>
      </c>
      <c r="P868" s="12" t="n"/>
      <c r="Q868" s="12" t="s">
        <v>391</v>
      </c>
      <c r="S868" s="0" t="n"/>
      <c r="T868" s="0" t="n"/>
      <c r="U868" s="0" t="n"/>
    </row>
    <row customHeight="true" ht="20.25" outlineLevel="0" r="869">
      <c r="A869" s="23" t="n">
        <v>860</v>
      </c>
      <c r="B869" s="12" t="n">
        <v>711</v>
      </c>
      <c r="C869" s="12" t="s">
        <v>334</v>
      </c>
      <c r="D869" s="3" t="s">
        <v>1414</v>
      </c>
      <c r="E869" s="12" t="n">
        <v>1980</v>
      </c>
      <c r="F869" s="23" t="s">
        <v>1326</v>
      </c>
      <c r="G869" s="23" t="n"/>
      <c r="H869" s="23" t="n"/>
      <c r="I869" s="12" t="n"/>
      <c r="J869" s="12" t="s">
        <v>24</v>
      </c>
      <c r="K869" s="12" t="n"/>
      <c r="L869" s="12" t="n"/>
      <c r="M869" s="12" t="s">
        <v>26</v>
      </c>
      <c r="N869" s="12" t="n"/>
      <c r="O869" s="12" t="s">
        <v>61</v>
      </c>
      <c r="P869" s="12" t="n"/>
      <c r="Q869" s="12" t="s">
        <v>27</v>
      </c>
      <c r="S869" s="0" t="n"/>
      <c r="T869" s="0" t="n"/>
      <c r="U869" s="0" t="n"/>
    </row>
    <row customHeight="true" ht="20.25" outlineLevel="0" r="870">
      <c r="A870" s="23" t="n">
        <v>861</v>
      </c>
      <c r="B870" s="23" t="n">
        <v>712</v>
      </c>
      <c r="C870" s="12" t="s">
        <v>334</v>
      </c>
      <c r="D870" s="3" t="s">
        <v>1415</v>
      </c>
      <c r="E870" s="12" t="n">
        <v>1980</v>
      </c>
      <c r="F870" s="23" t="s">
        <v>51</v>
      </c>
      <c r="G870" s="23" t="n"/>
      <c r="H870" s="23" t="n"/>
      <c r="I870" s="12" t="s">
        <v>1416</v>
      </c>
      <c r="J870" s="12" t="s">
        <v>24</v>
      </c>
      <c r="K870" s="12" t="n"/>
      <c r="L870" s="12" t="n"/>
      <c r="M870" s="12" t="s">
        <v>26</v>
      </c>
      <c r="N870" s="12" t="n"/>
      <c r="O870" s="12" t="s">
        <v>61</v>
      </c>
      <c r="P870" s="12" t="n"/>
      <c r="Q870" s="12" t="s">
        <v>27</v>
      </c>
      <c r="S870" s="0" t="n"/>
      <c r="T870" s="0" t="n"/>
      <c r="U870" s="0" t="n"/>
    </row>
    <row customHeight="true" ht="20.25" outlineLevel="0" r="871">
      <c r="A871" s="23" t="n">
        <v>862</v>
      </c>
      <c r="B871" s="12" t="n">
        <v>713</v>
      </c>
      <c r="C871" s="12" t="s">
        <v>334</v>
      </c>
      <c r="D871" s="3" t="s">
        <v>1417</v>
      </c>
      <c r="E871" s="12" t="n">
        <v>1980</v>
      </c>
      <c r="F871" s="23" t="s">
        <v>51</v>
      </c>
      <c r="G871" s="23" t="n"/>
      <c r="H871" s="23" t="n"/>
      <c r="I871" s="12" t="n"/>
      <c r="J871" s="12" t="s">
        <v>24</v>
      </c>
      <c r="K871" s="12" t="n"/>
      <c r="L871" s="12" t="n"/>
      <c r="M871" s="12" t="s">
        <v>26</v>
      </c>
      <c r="N871" s="12" t="n"/>
      <c r="O871" s="12" t="s">
        <v>61</v>
      </c>
      <c r="P871" s="12" t="n"/>
      <c r="Q871" s="12" t="s">
        <v>27</v>
      </c>
      <c r="S871" s="0" t="n"/>
      <c r="T871" s="0" t="n"/>
      <c r="U871" s="0" t="n"/>
    </row>
    <row customHeight="true" ht="20.25" outlineLevel="0" r="872">
      <c r="A872" s="23" t="n">
        <v>863</v>
      </c>
      <c r="B872" s="23" t="n">
        <v>714</v>
      </c>
      <c r="C872" s="12" t="s">
        <v>334</v>
      </c>
      <c r="D872" s="3" t="s">
        <v>1418</v>
      </c>
      <c r="E872" s="12" t="n">
        <v>1982</v>
      </c>
      <c r="F872" s="23" t="s">
        <v>51</v>
      </c>
      <c r="G872" s="23" t="s">
        <v>485</v>
      </c>
      <c r="H872" s="23" t="n"/>
      <c r="I872" s="12" t="s">
        <v>391</v>
      </c>
      <c r="J872" s="12" t="n"/>
      <c r="K872" s="12" t="s">
        <v>61</v>
      </c>
      <c r="L872" s="12" t="n"/>
      <c r="M872" s="12" t="s">
        <v>43</v>
      </c>
      <c r="N872" s="12" t="n"/>
      <c r="O872" s="12" t="s">
        <v>26</v>
      </c>
      <c r="P872" s="12" t="n"/>
      <c r="Q872" s="12" t="s">
        <v>27</v>
      </c>
      <c r="S872" s="0" t="n"/>
      <c r="T872" s="0" t="n"/>
      <c r="U872" s="0" t="n"/>
    </row>
    <row customHeight="true" ht="20.25" outlineLevel="0" r="873">
      <c r="A873" s="23" t="n">
        <v>864</v>
      </c>
      <c r="B873" s="12" t="n">
        <v>715</v>
      </c>
      <c r="C873" s="12" t="s">
        <v>334</v>
      </c>
      <c r="D873" s="3" t="s">
        <v>1419</v>
      </c>
      <c r="E873" s="12" t="n">
        <v>1982</v>
      </c>
      <c r="F873" s="23" t="s">
        <v>51</v>
      </c>
      <c r="G873" s="23" t="n"/>
      <c r="H873" s="23" t="n"/>
      <c r="I873" s="12" t="s">
        <v>489</v>
      </c>
      <c r="J873" s="12" t="n"/>
      <c r="K873" s="12" t="s">
        <v>61</v>
      </c>
      <c r="L873" s="12" t="n"/>
      <c r="M873" s="12" t="s">
        <v>43</v>
      </c>
      <c r="N873" s="12" t="n"/>
      <c r="O873" s="12" t="s">
        <v>26</v>
      </c>
      <c r="P873" s="12" t="n"/>
      <c r="Q873" s="12" t="s">
        <v>27</v>
      </c>
      <c r="S873" s="0" t="n"/>
      <c r="T873" s="0" t="n"/>
      <c r="U873" s="0" t="n"/>
    </row>
    <row customHeight="true" ht="20.25" outlineLevel="0" r="874">
      <c r="A874" s="23" t="n">
        <v>865</v>
      </c>
      <c r="B874" s="23" t="n">
        <v>716</v>
      </c>
      <c r="C874" s="12" t="s">
        <v>334</v>
      </c>
      <c r="D874" s="3" t="s">
        <v>1420</v>
      </c>
      <c r="E874" s="12" t="n">
        <v>1980</v>
      </c>
      <c r="F874" s="23" t="s">
        <v>522</v>
      </c>
      <c r="G874" s="23" t="s">
        <v>97</v>
      </c>
      <c r="H874" s="23" t="s">
        <v>1416</v>
      </c>
      <c r="I874" s="12" t="s">
        <v>52</v>
      </c>
      <c r="J874" s="12" t="n"/>
      <c r="K874" s="12" t="s">
        <v>43</v>
      </c>
      <c r="L874" s="12" t="n"/>
      <c r="M874" s="12" t="n"/>
      <c r="N874" s="12" t="n"/>
      <c r="O874" s="12" t="s">
        <v>878</v>
      </c>
      <c r="P874" s="12" t="n"/>
      <c r="Q874" s="12" t="s">
        <v>96</v>
      </c>
      <c r="S874" s="0" t="n"/>
      <c r="T874" s="0" t="n"/>
      <c r="U874" s="0" t="n"/>
    </row>
    <row customHeight="true" ht="20.25" outlineLevel="0" r="875">
      <c r="A875" s="23" t="n">
        <v>866</v>
      </c>
      <c r="B875" s="12" t="n">
        <v>717</v>
      </c>
      <c r="C875" s="12" t="s">
        <v>334</v>
      </c>
      <c r="D875" s="3" t="s">
        <v>1421</v>
      </c>
      <c r="E875" s="12" t="n">
        <v>2016</v>
      </c>
      <c r="F875" s="23" t="s">
        <v>51</v>
      </c>
      <c r="G875" s="23" t="n"/>
      <c r="H875" s="23" t="n"/>
      <c r="I875" s="12" t="n"/>
      <c r="J875" s="12" t="n"/>
      <c r="K875" s="12" t="s">
        <v>43</v>
      </c>
      <c r="L875" s="12" t="s">
        <v>53</v>
      </c>
      <c r="M875" s="12" t="n"/>
      <c r="N875" s="12" t="s">
        <v>54</v>
      </c>
      <c r="O875" s="12" t="n"/>
      <c r="P875" s="12" t="s">
        <v>391</v>
      </c>
      <c r="Q875" s="12" t="s">
        <v>70</v>
      </c>
      <c r="S875" s="0" t="n"/>
      <c r="T875" s="0" t="n"/>
      <c r="U875" s="0" t="n"/>
    </row>
    <row customHeight="true" ht="20.25" outlineLevel="0" r="876">
      <c r="A876" s="23" t="n">
        <v>867</v>
      </c>
      <c r="B876" s="23" t="n">
        <v>718</v>
      </c>
      <c r="C876" s="12" t="s">
        <v>334</v>
      </c>
      <c r="D876" s="3" t="s">
        <v>1422</v>
      </c>
      <c r="E876" s="12" t="n">
        <v>2018</v>
      </c>
      <c r="F876" s="23" t="s">
        <v>51</v>
      </c>
      <c r="G876" s="23" t="n"/>
      <c r="H876" s="23" t="n"/>
      <c r="I876" s="12" t="n"/>
      <c r="J876" s="12" t="n"/>
      <c r="K876" s="12" t="s">
        <v>43</v>
      </c>
      <c r="L876" s="12" t="n"/>
      <c r="M876" s="12" t="s">
        <v>53</v>
      </c>
      <c r="N876" s="12" t="n"/>
      <c r="O876" s="12" t="s">
        <v>54</v>
      </c>
      <c r="P876" s="12" t="s">
        <v>391</v>
      </c>
      <c r="Q876" s="12" t="n"/>
      <c r="S876" s="0" t="n"/>
      <c r="T876" s="0" t="n"/>
      <c r="U876" s="0" t="n"/>
    </row>
    <row customHeight="true" ht="20.25" outlineLevel="0" r="877">
      <c r="A877" s="23" t="n">
        <v>868</v>
      </c>
      <c r="B877" s="12" t="n">
        <v>719</v>
      </c>
      <c r="C877" s="12" t="s">
        <v>334</v>
      </c>
      <c r="D877" s="3" t="s">
        <v>1423</v>
      </c>
      <c r="E877" s="12" t="n">
        <v>1980</v>
      </c>
      <c r="F877" s="23" t="s">
        <v>522</v>
      </c>
      <c r="G877" s="23" t="n"/>
      <c r="H877" s="23" t="s">
        <v>1424</v>
      </c>
      <c r="I877" s="12" t="n"/>
      <c r="J877" s="12" t="n"/>
      <c r="K877" s="12" t="s">
        <v>70</v>
      </c>
      <c r="L877" s="12" t="n"/>
      <c r="M877" s="12" t="n"/>
      <c r="N877" s="12" t="s">
        <v>43</v>
      </c>
      <c r="O877" s="12" t="n"/>
      <c r="P877" s="12" t="s">
        <v>27</v>
      </c>
      <c r="Q877" s="12" t="n"/>
      <c r="S877" s="0" t="n"/>
      <c r="T877" s="0" t="n"/>
      <c r="U877" s="0" t="n"/>
    </row>
    <row customHeight="true" ht="20.25" outlineLevel="0" r="878">
      <c r="A878" s="23" t="n">
        <v>869</v>
      </c>
      <c r="B878" s="23" t="n">
        <v>720</v>
      </c>
      <c r="C878" s="12" t="s">
        <v>334</v>
      </c>
      <c r="D878" s="3" t="s">
        <v>1425</v>
      </c>
      <c r="E878" s="12" t="n">
        <v>1980</v>
      </c>
      <c r="F878" s="23" t="s">
        <v>510</v>
      </c>
      <c r="G878" s="23" t="n"/>
      <c r="H878" s="23" t="s">
        <v>1426</v>
      </c>
      <c r="I878" s="12" t="s">
        <v>1427</v>
      </c>
      <c r="J878" s="12" t="n"/>
      <c r="K878" s="12" t="s">
        <v>43</v>
      </c>
      <c r="L878" s="12" t="n"/>
      <c r="M878" s="12" t="s">
        <v>27</v>
      </c>
      <c r="N878" s="12" t="n"/>
      <c r="O878" s="12" t="s">
        <v>67</v>
      </c>
      <c r="P878" s="12" t="n"/>
      <c r="Q878" s="12" t="n"/>
      <c r="S878" s="0" t="n"/>
      <c r="T878" s="0" t="n"/>
      <c r="U878" s="0" t="n"/>
    </row>
    <row customHeight="true" ht="20.25" outlineLevel="0" r="879">
      <c r="A879" s="23" t="n">
        <v>870</v>
      </c>
      <c r="B879" s="12" t="n">
        <v>721</v>
      </c>
      <c r="C879" s="12" t="s">
        <v>334</v>
      </c>
      <c r="D879" s="3" t="s">
        <v>1428</v>
      </c>
      <c r="E879" s="12" t="n">
        <v>1981</v>
      </c>
      <c r="F879" s="23" t="s">
        <v>510</v>
      </c>
      <c r="G879" s="23" t="n"/>
      <c r="H879" s="23" t="n"/>
      <c r="I879" s="12" t="n"/>
      <c r="J879" s="12" t="n"/>
      <c r="K879" s="12" t="s">
        <v>26</v>
      </c>
      <c r="L879" s="12" t="n"/>
      <c r="M879" s="12" t="n"/>
      <c r="N879" s="12" t="s">
        <v>43</v>
      </c>
      <c r="O879" s="12" t="n"/>
      <c r="P879" s="12" t="s">
        <v>61</v>
      </c>
      <c r="Q879" s="12" t="n"/>
      <c r="S879" s="0" t="n"/>
      <c r="T879" s="0" t="n"/>
      <c r="U879" s="0" t="n"/>
    </row>
    <row customHeight="true" ht="20.25" outlineLevel="0" r="880">
      <c r="A880" s="23" t="n">
        <v>871</v>
      </c>
      <c r="B880" s="23" t="n">
        <v>722</v>
      </c>
      <c r="C880" s="12" t="s">
        <v>334</v>
      </c>
      <c r="D880" s="3" t="s">
        <v>1429</v>
      </c>
      <c r="E880" s="12" t="n">
        <v>1982</v>
      </c>
      <c r="F880" s="23" t="s">
        <v>51</v>
      </c>
      <c r="G880" s="23" t="n"/>
      <c r="H880" s="23" t="n"/>
      <c r="I880" s="12" t="n"/>
      <c r="J880" s="12" t="n"/>
      <c r="K880" s="12" t="s">
        <v>26</v>
      </c>
      <c r="L880" s="12" t="n"/>
      <c r="M880" s="12" t="n"/>
      <c r="N880" s="12" t="s">
        <v>43</v>
      </c>
      <c r="O880" s="12" t="n"/>
      <c r="P880" s="12" t="s">
        <v>61</v>
      </c>
      <c r="Q880" s="12" t="n"/>
      <c r="S880" s="0" t="n"/>
      <c r="T880" s="0" t="n"/>
      <c r="U880" s="0" t="n"/>
    </row>
    <row customHeight="true" ht="20.25" outlineLevel="0" r="881">
      <c r="A881" s="23" t="n">
        <v>872</v>
      </c>
      <c r="B881" s="12" t="n">
        <v>723</v>
      </c>
      <c r="C881" s="12" t="s">
        <v>334</v>
      </c>
      <c r="D881" s="3" t="s">
        <v>1430</v>
      </c>
      <c r="E881" s="12" t="n">
        <v>1981</v>
      </c>
      <c r="F881" s="23" t="s">
        <v>51</v>
      </c>
      <c r="G881" s="23" t="n"/>
      <c r="H881" s="23" t="n"/>
      <c r="I881" s="12" t="n"/>
      <c r="J881" s="12" t="n"/>
      <c r="K881" s="12" t="s">
        <v>26</v>
      </c>
      <c r="L881" s="12" t="n"/>
      <c r="M881" s="12" t="n"/>
      <c r="N881" s="12" t="s">
        <v>43</v>
      </c>
      <c r="O881" s="12" t="n"/>
      <c r="P881" s="12" t="s">
        <v>61</v>
      </c>
      <c r="Q881" s="12" t="n"/>
      <c r="S881" s="0" t="n"/>
      <c r="T881" s="0" t="n"/>
      <c r="U881" s="0" t="n"/>
    </row>
    <row customHeight="true" ht="20.25" outlineLevel="0" r="882">
      <c r="A882" s="23" t="n">
        <v>873</v>
      </c>
      <c r="B882" s="23" t="n">
        <v>724</v>
      </c>
      <c r="C882" s="12" t="s">
        <v>334</v>
      </c>
      <c r="D882" s="3" t="s">
        <v>1431</v>
      </c>
      <c r="E882" s="12" t="n">
        <v>2022</v>
      </c>
      <c r="F882" s="23" t="n"/>
      <c r="G882" s="23" t="n"/>
      <c r="H882" s="23" t="n"/>
      <c r="I882" s="12" t="n"/>
      <c r="J882" s="12" t="n"/>
      <c r="K882" s="12" t="n"/>
      <c r="L882" s="12" t="n"/>
      <c r="M882" s="12" t="s">
        <v>43</v>
      </c>
      <c r="N882" s="12" t="s">
        <v>53</v>
      </c>
      <c r="O882" s="12" t="n"/>
      <c r="P882" s="12" t="s">
        <v>54</v>
      </c>
      <c r="Q882" s="12" t="n"/>
      <c r="S882" s="0" t="n"/>
      <c r="T882" s="0" t="n"/>
      <c r="U882" s="0" t="n"/>
    </row>
    <row customHeight="true" ht="20.25" outlineLevel="0" r="883">
      <c r="A883" s="23" t="n">
        <v>874</v>
      </c>
      <c r="B883" s="12" t="n">
        <v>725</v>
      </c>
      <c r="C883" s="12" t="s">
        <v>334</v>
      </c>
      <c r="D883" s="3" t="s">
        <v>1432</v>
      </c>
      <c r="E883" s="12" t="n">
        <v>2018</v>
      </c>
      <c r="F883" s="23" t="s">
        <v>51</v>
      </c>
      <c r="G883" s="23" t="n"/>
      <c r="H883" s="23" t="n"/>
      <c r="I883" s="12" t="n"/>
      <c r="J883" s="12" t="n"/>
      <c r="K883" s="12" t="s">
        <v>43</v>
      </c>
      <c r="L883" s="12" t="n"/>
      <c r="M883" s="12" t="s">
        <v>53</v>
      </c>
      <c r="N883" s="12" t="n"/>
      <c r="O883" s="12" t="s">
        <v>54</v>
      </c>
      <c r="P883" s="12" t="s">
        <v>391</v>
      </c>
      <c r="Q883" s="12" t="n"/>
      <c r="S883" s="0" t="n"/>
      <c r="T883" s="0" t="n"/>
      <c r="U883" s="0" t="n"/>
    </row>
    <row customHeight="true" ht="20.25" outlineLevel="0" r="884">
      <c r="A884" s="23" t="n">
        <v>875</v>
      </c>
      <c r="B884" s="23" t="n">
        <v>726</v>
      </c>
      <c r="C884" s="12" t="s">
        <v>334</v>
      </c>
      <c r="D884" s="3" t="s">
        <v>1433</v>
      </c>
      <c r="E884" s="12" t="n">
        <v>2018</v>
      </c>
      <c r="F884" s="23" t="s">
        <v>51</v>
      </c>
      <c r="G884" s="23" t="n"/>
      <c r="H884" s="23" t="n"/>
      <c r="I884" s="12" t="n"/>
      <c r="J884" s="12" t="n"/>
      <c r="K884" s="12" t="s">
        <v>43</v>
      </c>
      <c r="L884" s="12" t="n"/>
      <c r="M884" s="12" t="s">
        <v>53</v>
      </c>
      <c r="N884" s="12" t="n"/>
      <c r="O884" s="12" t="s">
        <v>54</v>
      </c>
      <c r="P884" s="12" t="s">
        <v>391</v>
      </c>
      <c r="Q884" s="12" t="n"/>
      <c r="S884" s="0" t="n"/>
      <c r="T884" s="0" t="n"/>
      <c r="U884" s="0" t="n"/>
    </row>
    <row customHeight="true" ht="20.25" outlineLevel="0" r="885">
      <c r="A885" s="23" t="n">
        <v>876</v>
      </c>
      <c r="B885" s="12" t="n">
        <v>727</v>
      </c>
      <c r="C885" s="12" t="s">
        <v>334</v>
      </c>
      <c r="D885" s="3" t="s">
        <v>1434</v>
      </c>
      <c r="E885" s="12" t="n">
        <v>2019</v>
      </c>
      <c r="F885" s="23" t="s">
        <v>51</v>
      </c>
      <c r="G885" s="23" t="n"/>
      <c r="H885" s="23" t="n"/>
      <c r="I885" s="12" t="n"/>
      <c r="J885" s="12" t="n"/>
      <c r="K885" s="12" t="n"/>
      <c r="L885" s="12" t="s">
        <v>43</v>
      </c>
      <c r="M885" s="12" t="s">
        <v>53</v>
      </c>
      <c r="N885" s="12" t="n"/>
      <c r="O885" s="12" t="s">
        <v>54</v>
      </c>
      <c r="P885" s="12" t="n"/>
      <c r="Q885" s="12" t="s">
        <v>391</v>
      </c>
      <c r="S885" s="0" t="n"/>
      <c r="T885" s="0" t="n"/>
      <c r="U885" s="0" t="n"/>
    </row>
    <row customHeight="true" ht="20.25" outlineLevel="0" r="886">
      <c r="A886" s="23" t="n">
        <v>877</v>
      </c>
      <c r="B886" s="23" t="n">
        <v>728</v>
      </c>
      <c r="C886" s="12" t="s">
        <v>334</v>
      </c>
      <c r="D886" s="3" t="s">
        <v>1435</v>
      </c>
      <c r="E886" s="12" t="n">
        <v>2018</v>
      </c>
      <c r="F886" s="23" t="s">
        <v>51</v>
      </c>
      <c r="G886" s="23" t="n"/>
      <c r="H886" s="23" t="n"/>
      <c r="I886" s="12" t="n"/>
      <c r="J886" s="12" t="n"/>
      <c r="K886" s="12" t="s">
        <v>43</v>
      </c>
      <c r="L886" s="12" t="n"/>
      <c r="M886" s="12" t="s">
        <v>53</v>
      </c>
      <c r="N886" s="12" t="n"/>
      <c r="O886" s="12" t="s">
        <v>54</v>
      </c>
      <c r="P886" s="12" t="s">
        <v>391</v>
      </c>
      <c r="Q886" s="12" t="n"/>
      <c r="S886" s="0" t="n"/>
      <c r="T886" s="0" t="n"/>
      <c r="U886" s="0" t="n"/>
    </row>
    <row customHeight="true" ht="20.25" outlineLevel="0" r="887">
      <c r="A887" s="23" t="n">
        <v>878</v>
      </c>
      <c r="B887" s="12" t="n">
        <v>729</v>
      </c>
      <c r="C887" s="12" t="s">
        <v>334</v>
      </c>
      <c r="D887" s="3" t="s">
        <v>1436</v>
      </c>
      <c r="E887" s="12" t="n">
        <v>2018</v>
      </c>
      <c r="F887" s="23" t="s">
        <v>51</v>
      </c>
      <c r="G887" s="23" t="n"/>
      <c r="H887" s="23" t="n"/>
      <c r="I887" s="12" t="n"/>
      <c r="J887" s="12" t="n"/>
      <c r="K887" s="12" t="s">
        <v>43</v>
      </c>
      <c r="L887" s="12" t="n"/>
      <c r="M887" s="12" t="s">
        <v>53</v>
      </c>
      <c r="N887" s="12" t="n"/>
      <c r="O887" s="12" t="s">
        <v>54</v>
      </c>
      <c r="P887" s="12" t="s">
        <v>391</v>
      </c>
      <c r="Q887" s="12" t="n"/>
      <c r="S887" s="0" t="n"/>
      <c r="T887" s="0" t="n"/>
      <c r="U887" s="0" t="n"/>
    </row>
    <row customHeight="true" ht="20.25" outlineLevel="0" r="888">
      <c r="A888" s="23" t="n">
        <v>879</v>
      </c>
      <c r="B888" s="23" t="n">
        <v>730</v>
      </c>
      <c r="C888" s="12" t="s">
        <v>334</v>
      </c>
      <c r="D888" s="3" t="s">
        <v>1437</v>
      </c>
      <c r="E888" s="12" t="n">
        <v>2019</v>
      </c>
      <c r="F888" s="23" t="s">
        <v>51</v>
      </c>
      <c r="G888" s="23" t="n"/>
      <c r="H888" s="23" t="n"/>
      <c r="I888" s="12" t="n"/>
      <c r="J888" s="12" t="n"/>
      <c r="K888" s="12" t="n"/>
      <c r="L888" s="12" t="s">
        <v>43</v>
      </c>
      <c r="M888" s="12" t="s">
        <v>53</v>
      </c>
      <c r="N888" s="12" t="n"/>
      <c r="O888" s="12" t="s">
        <v>54</v>
      </c>
      <c r="P888" s="12" t="n"/>
      <c r="Q888" s="12" t="s">
        <v>391</v>
      </c>
      <c r="S888" s="0" t="n"/>
      <c r="T888" s="0" t="n"/>
      <c r="U888" s="0" t="n"/>
    </row>
    <row customHeight="true" ht="20.25" outlineLevel="0" r="889">
      <c r="A889" s="23" t="n">
        <v>880</v>
      </c>
      <c r="B889" s="12" t="n">
        <v>731</v>
      </c>
      <c r="C889" s="12" t="s">
        <v>334</v>
      </c>
      <c r="D889" s="3" t="s">
        <v>1438</v>
      </c>
      <c r="E889" s="12" t="n">
        <v>2021</v>
      </c>
      <c r="F889" s="23" t="s">
        <v>51</v>
      </c>
      <c r="G889" s="23" t="n"/>
      <c r="H889" s="23" t="n"/>
      <c r="I889" s="12" t="n"/>
      <c r="J889" s="12" t="n"/>
      <c r="K889" s="12" t="n"/>
      <c r="L889" s="12" t="s">
        <v>43</v>
      </c>
      <c r="M889" s="12" t="n"/>
      <c r="N889" s="12" t="s">
        <v>53</v>
      </c>
      <c r="O889" s="12" t="n"/>
      <c r="P889" s="12" t="s">
        <v>54</v>
      </c>
      <c r="Q889" s="12" t="s">
        <v>391</v>
      </c>
      <c r="S889" s="0" t="n"/>
      <c r="T889" s="0" t="n"/>
      <c r="U889" s="0" t="n"/>
    </row>
    <row customHeight="true" ht="20.25" outlineLevel="0" r="890">
      <c r="A890" s="23" t="n">
        <v>881</v>
      </c>
      <c r="B890" s="23" t="n">
        <v>732</v>
      </c>
      <c r="C890" s="12" t="s">
        <v>334</v>
      </c>
      <c r="D890" s="3" t="s">
        <v>1439</v>
      </c>
      <c r="E890" s="12" t="n">
        <v>2021</v>
      </c>
      <c r="F890" s="23" t="n"/>
      <c r="G890" s="23" t="n"/>
      <c r="H890" s="23" t="n"/>
      <c r="I890" s="12" t="n"/>
      <c r="J890" s="12" t="n"/>
      <c r="K890" s="12" t="n"/>
      <c r="L890" s="12" t="s">
        <v>43</v>
      </c>
      <c r="M890" s="12" t="n"/>
      <c r="N890" s="12" t="s">
        <v>53</v>
      </c>
      <c r="O890" s="12" t="n"/>
      <c r="P890" s="12" t="s">
        <v>54</v>
      </c>
      <c r="Q890" s="12" t="s">
        <v>391</v>
      </c>
      <c r="S890" s="0" t="n"/>
      <c r="T890" s="0" t="n"/>
      <c r="U890" s="0" t="n"/>
    </row>
    <row customHeight="true" ht="20.25" outlineLevel="0" r="891">
      <c r="A891" s="23" t="n">
        <v>882</v>
      </c>
      <c r="B891" s="12" t="n">
        <v>733</v>
      </c>
      <c r="C891" s="12" t="s">
        <v>334</v>
      </c>
      <c r="D891" s="3" t="s">
        <v>1440</v>
      </c>
      <c r="E891" s="12" t="n">
        <v>2020</v>
      </c>
      <c r="F891" s="23" t="s">
        <v>51</v>
      </c>
      <c r="G891" s="23" t="n"/>
      <c r="H891" s="23" t="n"/>
      <c r="I891" s="12" t="n"/>
      <c r="J891" s="12" t="n"/>
      <c r="K891" s="12" t="n"/>
      <c r="L891" s="12" t="s">
        <v>43</v>
      </c>
      <c r="M891" s="12" t="n"/>
      <c r="N891" s="12" t="s">
        <v>53</v>
      </c>
      <c r="O891" s="12" t="s">
        <v>54</v>
      </c>
      <c r="P891" s="12" t="n"/>
      <c r="Q891" s="12" t="s">
        <v>391</v>
      </c>
      <c r="S891" s="0" t="n"/>
      <c r="T891" s="0" t="n"/>
      <c r="U891" s="0" t="n"/>
    </row>
    <row customHeight="true" ht="20.25" outlineLevel="0" r="892">
      <c r="A892" s="23" t="n">
        <v>883</v>
      </c>
      <c r="B892" s="23" t="n">
        <v>734</v>
      </c>
      <c r="C892" s="12" t="s">
        <v>334</v>
      </c>
      <c r="D892" s="3" t="s">
        <v>1441</v>
      </c>
      <c r="E892" s="12" t="n">
        <v>2020</v>
      </c>
      <c r="F892" s="23" t="s">
        <v>51</v>
      </c>
      <c r="G892" s="23" t="n"/>
      <c r="H892" s="23" t="n"/>
      <c r="I892" s="12" t="n"/>
      <c r="J892" s="12" t="n"/>
      <c r="K892" s="12" t="n"/>
      <c r="L892" s="12" t="s">
        <v>43</v>
      </c>
      <c r="M892" s="12" t="n"/>
      <c r="N892" s="12" t="s">
        <v>53</v>
      </c>
      <c r="O892" s="12" t="s">
        <v>54</v>
      </c>
      <c r="P892" s="12" t="n"/>
      <c r="Q892" s="12" t="s">
        <v>391</v>
      </c>
      <c r="S892" s="0" t="n"/>
      <c r="T892" s="0" t="n"/>
      <c r="U892" s="0" t="n"/>
    </row>
    <row customHeight="true" ht="20.25" outlineLevel="0" r="893">
      <c r="A893" s="23" t="n">
        <v>884</v>
      </c>
      <c r="B893" s="12" t="n">
        <v>735</v>
      </c>
      <c r="C893" s="12" t="s">
        <v>334</v>
      </c>
      <c r="D893" s="3" t="s">
        <v>1442</v>
      </c>
      <c r="E893" s="12" t="n">
        <v>2021</v>
      </c>
      <c r="F893" s="23" t="s">
        <v>51</v>
      </c>
      <c r="G893" s="23" t="n"/>
      <c r="H893" s="23" t="n"/>
      <c r="I893" s="12" t="n"/>
      <c r="J893" s="12" t="n"/>
      <c r="K893" s="12" t="n"/>
      <c r="L893" s="12" t="s">
        <v>43</v>
      </c>
      <c r="M893" s="12" t="n"/>
      <c r="N893" s="12" t="s">
        <v>53</v>
      </c>
      <c r="O893" s="12" t="n"/>
      <c r="P893" s="12" t="s">
        <v>54</v>
      </c>
      <c r="Q893" s="12" t="s">
        <v>391</v>
      </c>
      <c r="S893" s="0" t="n"/>
      <c r="T893" s="0" t="n"/>
      <c r="U893" s="0" t="n"/>
    </row>
    <row customHeight="true" ht="20.25" outlineLevel="0" r="894">
      <c r="A894" s="23" t="n">
        <v>885</v>
      </c>
      <c r="B894" s="23" t="n">
        <v>736</v>
      </c>
      <c r="C894" s="12" t="s">
        <v>334</v>
      </c>
      <c r="D894" s="3" t="s">
        <v>1443</v>
      </c>
      <c r="E894" s="12" t="n">
        <v>1957</v>
      </c>
      <c r="F894" s="23" t="s">
        <v>51</v>
      </c>
      <c r="G894" s="23" t="n"/>
      <c r="H894" s="23" t="n"/>
      <c r="I894" s="12" t="s">
        <v>43</v>
      </c>
      <c r="J894" s="12" t="n"/>
      <c r="K894" s="12" t="s">
        <v>26</v>
      </c>
      <c r="L894" s="12" t="n"/>
      <c r="M894" s="12" t="s">
        <v>61</v>
      </c>
      <c r="N894" s="12" t="n"/>
      <c r="O894" s="12" t="n"/>
      <c r="P894" s="12" t="s">
        <v>27</v>
      </c>
      <c r="Q894" s="12" t="n"/>
      <c r="S894" s="0" t="n"/>
      <c r="T894" s="0" t="n"/>
      <c r="U894" s="0" t="n"/>
    </row>
    <row customHeight="true" ht="20.25" outlineLevel="0" r="895">
      <c r="A895" s="23" t="n">
        <v>886</v>
      </c>
      <c r="B895" s="12" t="n">
        <v>737</v>
      </c>
      <c r="C895" s="12" t="s">
        <v>334</v>
      </c>
      <c r="D895" s="3" t="s">
        <v>1444</v>
      </c>
      <c r="E895" s="12" t="n">
        <v>1957</v>
      </c>
      <c r="F895" s="23" t="s">
        <v>51</v>
      </c>
      <c r="G895" s="23" t="n"/>
      <c r="H895" s="23" t="n"/>
      <c r="I895" s="12" t="s">
        <v>43</v>
      </c>
      <c r="J895" s="12" t="n"/>
      <c r="K895" s="12" t="s">
        <v>26</v>
      </c>
      <c r="L895" s="12" t="n"/>
      <c r="M895" s="12" t="s">
        <v>61</v>
      </c>
      <c r="N895" s="12" t="n"/>
      <c r="O895" s="12" t="s">
        <v>27</v>
      </c>
      <c r="P895" s="12" t="n"/>
      <c r="Q895" s="12" t="n"/>
      <c r="S895" s="0" t="n"/>
      <c r="T895" s="0" t="n"/>
      <c r="U895" s="0" t="n"/>
    </row>
    <row customHeight="true" ht="20.25" outlineLevel="0" r="896">
      <c r="A896" s="23" t="n">
        <v>887</v>
      </c>
      <c r="B896" s="23" t="n">
        <v>738</v>
      </c>
      <c r="C896" s="12" t="s">
        <v>334</v>
      </c>
      <c r="D896" s="3" t="s">
        <v>1445</v>
      </c>
      <c r="E896" s="12" t="n">
        <v>1957</v>
      </c>
      <c r="F896" s="23" t="s">
        <v>51</v>
      </c>
      <c r="G896" s="23" t="n"/>
      <c r="H896" s="23" t="n"/>
      <c r="I896" s="12" t="s">
        <v>43</v>
      </c>
      <c r="J896" s="12" t="n"/>
      <c r="K896" s="12" t="s">
        <v>26</v>
      </c>
      <c r="L896" s="12" t="n"/>
      <c r="M896" s="12" t="s">
        <v>61</v>
      </c>
      <c r="N896" s="12" t="n"/>
      <c r="O896" s="12" t="s">
        <v>27</v>
      </c>
      <c r="P896" s="12" t="n"/>
      <c r="Q896" s="12" t="n"/>
      <c r="S896" s="0" t="n"/>
      <c r="T896" s="0" t="n"/>
      <c r="U896" s="0" t="n"/>
    </row>
    <row customHeight="true" ht="20.25" outlineLevel="0" r="897">
      <c r="A897" s="23" t="n">
        <v>888</v>
      </c>
      <c r="B897" s="12" t="n">
        <v>739</v>
      </c>
      <c r="C897" s="12" t="s">
        <v>334</v>
      </c>
      <c r="D897" s="3" t="s">
        <v>1446</v>
      </c>
      <c r="E897" s="12" t="n">
        <v>1957</v>
      </c>
      <c r="F897" s="23" t="s">
        <v>51</v>
      </c>
      <c r="G897" s="23" t="n"/>
      <c r="H897" s="23" t="n"/>
      <c r="I897" s="12" t="s">
        <v>43</v>
      </c>
      <c r="J897" s="12" t="n"/>
      <c r="K897" s="12" t="s">
        <v>26</v>
      </c>
      <c r="L897" s="12" t="n"/>
      <c r="M897" s="12" t="s">
        <v>61</v>
      </c>
      <c r="N897" s="12" t="n"/>
      <c r="O897" s="12" t="s">
        <v>27</v>
      </c>
      <c r="P897" s="12" t="n"/>
      <c r="Q897" s="12" t="n"/>
      <c r="S897" s="0" t="n"/>
      <c r="T897" s="0" t="n"/>
      <c r="U897" s="0" t="n"/>
    </row>
    <row customHeight="true" ht="20.25" outlineLevel="0" r="898">
      <c r="A898" s="23" t="n">
        <v>889</v>
      </c>
      <c r="B898" s="23" t="n">
        <v>740</v>
      </c>
      <c r="C898" s="12" t="s">
        <v>334</v>
      </c>
      <c r="D898" s="3" t="s">
        <v>1447</v>
      </c>
      <c r="E898" s="12" t="n">
        <v>2017</v>
      </c>
      <c r="F898" s="23" t="s">
        <v>51</v>
      </c>
      <c r="G898" s="23" t="n"/>
      <c r="H898" s="23" t="n"/>
      <c r="I898" s="12" t="n"/>
      <c r="J898" s="12" t="n"/>
      <c r="K898" s="12" t="s">
        <v>43</v>
      </c>
      <c r="L898" s="12" t="n"/>
      <c r="M898" s="12" t="s">
        <v>53</v>
      </c>
      <c r="N898" s="12" t="s">
        <v>54</v>
      </c>
      <c r="O898" s="12" t="n"/>
      <c r="P898" s="12" t="s">
        <v>391</v>
      </c>
      <c r="Q898" s="12" t="n"/>
      <c r="S898" s="0" t="n"/>
      <c r="T898" s="0" t="n"/>
      <c r="U898" s="0" t="n"/>
    </row>
    <row customHeight="true" ht="20.25" outlineLevel="0" r="899">
      <c r="A899" s="23" t="n">
        <v>890</v>
      </c>
      <c r="B899" s="12" t="n">
        <v>741</v>
      </c>
      <c r="C899" s="12" t="s">
        <v>334</v>
      </c>
      <c r="D899" s="3" t="s">
        <v>1448</v>
      </c>
      <c r="E899" s="12" t="n">
        <v>2017</v>
      </c>
      <c r="F899" s="23" t="s">
        <v>51</v>
      </c>
      <c r="G899" s="23" t="n"/>
      <c r="H899" s="23" t="n"/>
      <c r="I899" s="12" t="n"/>
      <c r="J899" s="12" t="n"/>
      <c r="K899" s="12" t="s">
        <v>43</v>
      </c>
      <c r="L899" s="12" t="n"/>
      <c r="M899" s="12" t="s">
        <v>53</v>
      </c>
      <c r="N899" s="12" t="s">
        <v>54</v>
      </c>
      <c r="O899" s="12" t="n"/>
      <c r="P899" s="12" t="s">
        <v>391</v>
      </c>
      <c r="Q899" s="12" t="n"/>
      <c r="S899" s="0" t="n"/>
      <c r="T899" s="0" t="n"/>
      <c r="U899" s="0" t="n"/>
    </row>
    <row customHeight="true" ht="20.25" outlineLevel="0" r="900">
      <c r="A900" s="23" t="n">
        <v>891</v>
      </c>
      <c r="B900" s="23" t="n">
        <v>742</v>
      </c>
      <c r="C900" s="12" t="s">
        <v>334</v>
      </c>
      <c r="D900" s="3" t="s">
        <v>1449</v>
      </c>
      <c r="E900" s="12" t="n">
        <v>2016</v>
      </c>
      <c r="F900" s="23" t="s">
        <v>51</v>
      </c>
      <c r="G900" s="23" t="n"/>
      <c r="H900" s="23" t="n"/>
      <c r="I900" s="12" t="n"/>
      <c r="J900" s="12" t="n"/>
      <c r="K900" s="12" t="s">
        <v>43</v>
      </c>
      <c r="L900" s="12" t="s">
        <v>53</v>
      </c>
      <c r="M900" s="12" t="n"/>
      <c r="N900" s="12" t="s">
        <v>54</v>
      </c>
      <c r="O900" s="12" t="n"/>
      <c r="P900" s="12" t="s">
        <v>391</v>
      </c>
      <c r="Q900" s="12" t="s">
        <v>26</v>
      </c>
      <c r="S900" s="0" t="n"/>
      <c r="T900" s="0" t="n"/>
      <c r="U900" s="0" t="n"/>
    </row>
    <row customHeight="true" ht="20.25" outlineLevel="0" r="901">
      <c r="A901" s="23" t="n">
        <v>892</v>
      </c>
      <c r="B901" s="12" t="n">
        <v>743</v>
      </c>
      <c r="C901" s="12" t="s">
        <v>334</v>
      </c>
      <c r="D901" s="3" t="s">
        <v>1450</v>
      </c>
      <c r="E901" s="12" t="n">
        <v>2017</v>
      </c>
      <c r="F901" s="23" t="s">
        <v>51</v>
      </c>
      <c r="G901" s="23" t="n"/>
      <c r="H901" s="23" t="n"/>
      <c r="I901" s="12" t="n"/>
      <c r="J901" s="12" t="n"/>
      <c r="K901" s="12" t="s">
        <v>43</v>
      </c>
      <c r="L901" s="12" t="n"/>
      <c r="M901" s="12" t="s">
        <v>53</v>
      </c>
      <c r="N901" s="12" t="s">
        <v>54</v>
      </c>
      <c r="O901" s="12" t="n"/>
      <c r="P901" s="12" t="s">
        <v>391</v>
      </c>
      <c r="Q901" s="12" t="n"/>
      <c r="S901" s="0" t="n"/>
      <c r="T901" s="0" t="n"/>
      <c r="U901" s="0" t="n"/>
    </row>
    <row customHeight="true" ht="20.25" outlineLevel="0" r="902">
      <c r="A902" s="23" t="n">
        <v>893</v>
      </c>
      <c r="B902" s="23" t="n">
        <v>744</v>
      </c>
      <c r="C902" s="12" t="s">
        <v>334</v>
      </c>
      <c r="D902" s="3" t="s">
        <v>1451</v>
      </c>
      <c r="E902" s="12" t="n">
        <v>2017</v>
      </c>
      <c r="F902" s="23" t="s">
        <v>51</v>
      </c>
      <c r="G902" s="23" t="n"/>
      <c r="H902" s="23" t="n"/>
      <c r="I902" s="12" t="n"/>
      <c r="J902" s="12" t="n"/>
      <c r="K902" s="12" t="s">
        <v>43</v>
      </c>
      <c r="L902" s="12" t="n"/>
      <c r="M902" s="12" t="s">
        <v>53</v>
      </c>
      <c r="N902" s="12" t="s">
        <v>54</v>
      </c>
      <c r="O902" s="12" t="n"/>
      <c r="P902" s="12" t="s">
        <v>391</v>
      </c>
      <c r="Q902" s="12" t="n"/>
      <c r="S902" s="0" t="n"/>
      <c r="T902" s="0" t="n"/>
      <c r="U902" s="0" t="n"/>
    </row>
    <row customFormat="true" customHeight="true" ht="20.25" outlineLevel="0" r="903" s="26">
      <c r="A903" s="23" t="n">
        <v>894</v>
      </c>
      <c r="B903" s="12" t="n">
        <v>745</v>
      </c>
      <c r="C903" s="12" t="s">
        <v>334</v>
      </c>
      <c r="D903" s="3" t="s">
        <v>1452</v>
      </c>
      <c r="E903" s="12" t="n">
        <v>2018</v>
      </c>
      <c r="F903" s="23" t="s">
        <v>51</v>
      </c>
      <c r="G903" s="23" t="n"/>
      <c r="H903" s="23" t="n"/>
      <c r="I903" s="12" t="n"/>
      <c r="J903" s="12" t="n"/>
      <c r="K903" s="12" t="s">
        <v>43</v>
      </c>
      <c r="L903" s="12" t="n"/>
      <c r="M903" s="12" t="s">
        <v>53</v>
      </c>
      <c r="N903" s="12" t="n"/>
      <c r="O903" s="12" t="s">
        <v>54</v>
      </c>
      <c r="P903" s="12" t="n"/>
      <c r="Q903" s="12" t="s">
        <v>26</v>
      </c>
      <c r="R903" s="4" t="n"/>
      <c r="S903" s="0" t="n"/>
      <c r="T903" s="0" t="n"/>
      <c r="U903" s="0" t="n"/>
    </row>
    <row customHeight="true" ht="20.25" outlineLevel="0" r="904">
      <c r="A904" s="23" t="n">
        <v>895</v>
      </c>
      <c r="B904" s="23" t="n">
        <v>746</v>
      </c>
      <c r="C904" s="12" t="s">
        <v>334</v>
      </c>
      <c r="D904" s="3" t="s">
        <v>1453</v>
      </c>
      <c r="E904" s="12" t="n">
        <v>2018</v>
      </c>
      <c r="F904" s="23" t="s">
        <v>51</v>
      </c>
      <c r="G904" s="23" t="n"/>
      <c r="H904" s="23" t="n"/>
      <c r="I904" s="12" t="n"/>
      <c r="J904" s="12" t="n"/>
      <c r="K904" s="12" t="s">
        <v>43</v>
      </c>
      <c r="L904" s="12" t="n"/>
      <c r="M904" s="12" t="s">
        <v>53</v>
      </c>
      <c r="N904" s="12" t="n"/>
      <c r="O904" s="12" t="s">
        <v>54</v>
      </c>
      <c r="P904" s="12" t="n"/>
      <c r="Q904" s="12" t="s">
        <v>26</v>
      </c>
      <c r="S904" s="0" t="n"/>
      <c r="T904" s="0" t="n"/>
      <c r="U904" s="0" t="n"/>
    </row>
    <row customHeight="true" ht="20.25" outlineLevel="0" r="905">
      <c r="A905" s="23" t="n">
        <v>896</v>
      </c>
      <c r="B905" s="12" t="n">
        <v>747</v>
      </c>
      <c r="C905" s="12" t="s">
        <v>334</v>
      </c>
      <c r="D905" s="3" t="s">
        <v>1454</v>
      </c>
      <c r="E905" s="12" t="n">
        <v>2019</v>
      </c>
      <c r="F905" s="23" t="s">
        <v>51</v>
      </c>
      <c r="G905" s="23" t="n"/>
      <c r="H905" s="23" t="n"/>
      <c r="I905" s="12" t="n"/>
      <c r="J905" s="12" t="n"/>
      <c r="K905" s="12" t="n"/>
      <c r="L905" s="12" t="s">
        <v>43</v>
      </c>
      <c r="M905" s="12" t="s">
        <v>53</v>
      </c>
      <c r="N905" s="12" t="n"/>
      <c r="O905" s="12" t="s">
        <v>54</v>
      </c>
      <c r="P905" s="12" t="n"/>
      <c r="Q905" s="12" t="s">
        <v>26</v>
      </c>
      <c r="S905" s="0" t="n"/>
      <c r="T905" s="0" t="n"/>
      <c r="U905" s="0" t="n"/>
    </row>
    <row customHeight="true" ht="20.25" outlineLevel="0" r="906">
      <c r="A906" s="23" t="n">
        <v>897</v>
      </c>
      <c r="B906" s="23" t="n">
        <v>748</v>
      </c>
      <c r="C906" s="12" t="s">
        <v>334</v>
      </c>
      <c r="D906" s="3" t="s">
        <v>1455</v>
      </c>
      <c r="E906" s="12" t="n">
        <v>2019</v>
      </c>
      <c r="F906" s="23" t="s">
        <v>51</v>
      </c>
      <c r="G906" s="23" t="n"/>
      <c r="H906" s="23" t="n"/>
      <c r="I906" s="12" t="n"/>
      <c r="J906" s="12" t="n"/>
      <c r="K906" s="12" t="n"/>
      <c r="L906" s="12" t="s">
        <v>43</v>
      </c>
      <c r="M906" s="12" t="s">
        <v>53</v>
      </c>
      <c r="N906" s="12" t="n"/>
      <c r="O906" s="12" t="s">
        <v>54</v>
      </c>
      <c r="P906" s="12" t="n"/>
      <c r="Q906" s="12" t="s">
        <v>26</v>
      </c>
      <c r="S906" s="0" t="n"/>
      <c r="T906" s="0" t="n"/>
      <c r="U906" s="0" t="n"/>
    </row>
    <row customHeight="true" ht="20.25" outlineLevel="0" r="907">
      <c r="A907" s="23" t="n">
        <v>898</v>
      </c>
      <c r="B907" s="12" t="n">
        <v>749</v>
      </c>
      <c r="C907" s="12" t="s">
        <v>334</v>
      </c>
      <c r="D907" s="3" t="s">
        <v>1456</v>
      </c>
      <c r="E907" s="12" t="n">
        <v>2019</v>
      </c>
      <c r="F907" s="23" t="s">
        <v>51</v>
      </c>
      <c r="G907" s="23" t="n"/>
      <c r="H907" s="23" t="n"/>
      <c r="I907" s="12" t="n"/>
      <c r="J907" s="12" t="n"/>
      <c r="K907" s="12" t="n"/>
      <c r="L907" s="12" t="s">
        <v>43</v>
      </c>
      <c r="M907" s="12" t="s">
        <v>53</v>
      </c>
      <c r="N907" s="12" t="n"/>
      <c r="O907" s="12" t="s">
        <v>54</v>
      </c>
      <c r="P907" s="12" t="n"/>
      <c r="Q907" s="12" t="s">
        <v>26</v>
      </c>
      <c r="S907" s="0" t="n"/>
      <c r="T907" s="0" t="n"/>
      <c r="U907" s="0" t="n"/>
    </row>
    <row customHeight="true" ht="20.25" outlineLevel="0" r="908">
      <c r="A908" s="23" t="n">
        <v>899</v>
      </c>
      <c r="B908" s="23" t="n">
        <v>750</v>
      </c>
      <c r="C908" s="12" t="s">
        <v>334</v>
      </c>
      <c r="D908" s="3" t="s">
        <v>1457</v>
      </c>
      <c r="E908" s="12" t="n">
        <v>2019</v>
      </c>
      <c r="F908" s="23" t="s">
        <v>51</v>
      </c>
      <c r="G908" s="23" t="n"/>
      <c r="H908" s="23" t="n"/>
      <c r="I908" s="12" t="n"/>
      <c r="J908" s="12" t="n"/>
      <c r="K908" s="12" t="n"/>
      <c r="L908" s="12" t="s">
        <v>43</v>
      </c>
      <c r="M908" s="12" t="s">
        <v>53</v>
      </c>
      <c r="N908" s="12" t="n"/>
      <c r="O908" s="12" t="s">
        <v>54</v>
      </c>
      <c r="P908" s="12" t="n"/>
      <c r="Q908" s="12" t="s">
        <v>26</v>
      </c>
      <c r="S908" s="0" t="n"/>
      <c r="T908" s="0" t="n"/>
      <c r="U908" s="0" t="n"/>
    </row>
    <row customHeight="true" ht="20.25" outlineLevel="0" r="909">
      <c r="A909" s="23" t="n">
        <v>900</v>
      </c>
      <c r="B909" s="12" t="n">
        <v>751</v>
      </c>
      <c r="C909" s="12" t="s">
        <v>334</v>
      </c>
      <c r="D909" s="3" t="s">
        <v>1458</v>
      </c>
      <c r="E909" s="12" t="n">
        <v>2017</v>
      </c>
      <c r="F909" s="23" t="s">
        <v>51</v>
      </c>
      <c r="G909" s="23" t="n"/>
      <c r="H909" s="23" t="n"/>
      <c r="I909" s="12" t="n"/>
      <c r="J909" s="12" t="n"/>
      <c r="K909" s="12" t="s">
        <v>43</v>
      </c>
      <c r="L909" s="12" t="n"/>
      <c r="M909" s="12" t="s">
        <v>53</v>
      </c>
      <c r="N909" s="12" t="s">
        <v>54</v>
      </c>
      <c r="O909" s="12" t="n"/>
      <c r="P909" s="12" t="n"/>
      <c r="Q909" s="12" t="n"/>
      <c r="S909" s="0" t="n"/>
      <c r="T909" s="0" t="n"/>
      <c r="U909" s="0" t="n"/>
    </row>
    <row customHeight="true" ht="20.25" outlineLevel="0" r="910">
      <c r="A910" s="23" t="n">
        <v>901</v>
      </c>
      <c r="B910" s="23" t="n">
        <v>752</v>
      </c>
      <c r="C910" s="12" t="s">
        <v>334</v>
      </c>
      <c r="D910" s="3" t="s">
        <v>1459</v>
      </c>
      <c r="E910" s="12" t="n">
        <v>2017</v>
      </c>
      <c r="F910" s="23" t="s">
        <v>51</v>
      </c>
      <c r="G910" s="23" t="n"/>
      <c r="H910" s="23" t="n"/>
      <c r="I910" s="12" t="n"/>
      <c r="J910" s="12" t="n"/>
      <c r="K910" s="12" t="s">
        <v>43</v>
      </c>
      <c r="L910" s="12" t="n"/>
      <c r="M910" s="12" t="s">
        <v>53</v>
      </c>
      <c r="N910" s="12" t="s">
        <v>54</v>
      </c>
      <c r="O910" s="12" t="n"/>
      <c r="P910" s="12" t="n"/>
      <c r="Q910" s="12" t="n"/>
      <c r="S910" s="0" t="n"/>
      <c r="T910" s="0" t="n"/>
      <c r="U910" s="0" t="n"/>
    </row>
    <row customHeight="true" ht="20.25" outlineLevel="0" r="911">
      <c r="A911" s="23" t="n">
        <v>902</v>
      </c>
      <c r="B911" s="12" t="n">
        <v>753</v>
      </c>
      <c r="C911" s="12" t="s">
        <v>334</v>
      </c>
      <c r="D911" s="3" t="s">
        <v>1460</v>
      </c>
      <c r="E911" s="12" t="n">
        <v>2017</v>
      </c>
      <c r="F911" s="23" t="s">
        <v>51</v>
      </c>
      <c r="G911" s="23" t="n"/>
      <c r="H911" s="23" t="n"/>
      <c r="I911" s="12" t="n"/>
      <c r="J911" s="12" t="n"/>
      <c r="K911" s="12" t="s">
        <v>43</v>
      </c>
      <c r="L911" s="12" t="n"/>
      <c r="M911" s="12" t="s">
        <v>53</v>
      </c>
      <c r="N911" s="12" t="s">
        <v>54</v>
      </c>
      <c r="O911" s="12" t="n"/>
      <c r="P911" s="12" t="n"/>
      <c r="Q911" s="12" t="n"/>
      <c r="S911" s="0" t="n"/>
      <c r="T911" s="0" t="n"/>
      <c r="U911" s="0" t="n"/>
    </row>
    <row customHeight="true" ht="20.25" outlineLevel="0" r="912">
      <c r="A912" s="23" t="n">
        <v>903</v>
      </c>
      <c r="B912" s="23" t="n">
        <v>754</v>
      </c>
      <c r="C912" s="12" t="s">
        <v>334</v>
      </c>
      <c r="D912" s="3" t="s">
        <v>1461</v>
      </c>
      <c r="E912" s="12" t="n">
        <v>2020</v>
      </c>
      <c r="F912" s="23" t="s">
        <v>51</v>
      </c>
      <c r="G912" s="23" t="n"/>
      <c r="H912" s="23" t="n"/>
      <c r="I912" s="12" t="n"/>
      <c r="J912" s="12" t="n"/>
      <c r="K912" s="12" t="n"/>
      <c r="L912" s="12" t="s">
        <v>43</v>
      </c>
      <c r="M912" s="12" t="n"/>
      <c r="N912" s="12" t="s">
        <v>53</v>
      </c>
      <c r="O912" s="12" t="s">
        <v>54</v>
      </c>
      <c r="P912" s="12" t="n"/>
      <c r="Q912" s="12" t="s">
        <v>26</v>
      </c>
      <c r="S912" s="0" t="n"/>
      <c r="T912" s="0" t="n"/>
      <c r="U912" s="0" t="n"/>
    </row>
    <row customHeight="true" ht="35.25" outlineLevel="0" r="913">
      <c r="A913" s="23" t="n">
        <v>904</v>
      </c>
      <c r="B913" s="12" t="n">
        <v>755</v>
      </c>
      <c r="C913" s="12" t="s">
        <v>334</v>
      </c>
      <c r="D913" s="3" t="s">
        <v>1462</v>
      </c>
      <c r="E913" s="12" t="n">
        <v>2020</v>
      </c>
      <c r="F913" s="23" t="s">
        <v>51</v>
      </c>
      <c r="G913" s="23" t="n"/>
      <c r="H913" s="23" t="n"/>
      <c r="I913" s="12" t="n"/>
      <c r="J913" s="12" t="n"/>
      <c r="K913" s="12" t="n"/>
      <c r="L913" s="12" t="s">
        <v>43</v>
      </c>
      <c r="M913" s="12" t="n"/>
      <c r="N913" s="12" t="s">
        <v>53</v>
      </c>
      <c r="O913" s="12" t="s">
        <v>54</v>
      </c>
      <c r="P913" s="12" t="n"/>
      <c r="Q913" s="12" t="s">
        <v>26</v>
      </c>
      <c r="S913" s="0" t="n"/>
      <c r="T913" s="0" t="n"/>
      <c r="U913" s="0" t="n"/>
    </row>
    <row customHeight="true" ht="20.25" outlineLevel="0" r="914">
      <c r="A914" s="23" t="n">
        <v>905</v>
      </c>
      <c r="B914" s="23" t="n">
        <v>756</v>
      </c>
      <c r="C914" s="12" t="s">
        <v>334</v>
      </c>
      <c r="D914" s="3" t="s">
        <v>1463</v>
      </c>
      <c r="E914" s="12" t="n">
        <v>2020</v>
      </c>
      <c r="F914" s="23" t="s">
        <v>51</v>
      </c>
      <c r="G914" s="23" t="n"/>
      <c r="H914" s="23" t="n"/>
      <c r="I914" s="12" t="n"/>
      <c r="J914" s="12" t="n"/>
      <c r="K914" s="12" t="n"/>
      <c r="L914" s="12" t="s">
        <v>43</v>
      </c>
      <c r="M914" s="12" t="n"/>
      <c r="N914" s="12" t="s">
        <v>53</v>
      </c>
      <c r="O914" s="12" t="s">
        <v>54</v>
      </c>
      <c r="P914" s="12" t="n"/>
      <c r="Q914" s="12" t="s">
        <v>26</v>
      </c>
      <c r="S914" s="0" t="n"/>
      <c r="T914" s="0" t="n"/>
      <c r="U914" s="0" t="n"/>
    </row>
    <row customHeight="true" ht="20.25" outlineLevel="0" r="915">
      <c r="A915" s="23" t="n">
        <v>906</v>
      </c>
      <c r="B915" s="12" t="n">
        <v>757</v>
      </c>
      <c r="C915" s="12" t="s">
        <v>334</v>
      </c>
      <c r="D915" s="3" t="s">
        <v>1464</v>
      </c>
      <c r="E915" s="12" t="n">
        <v>2021</v>
      </c>
      <c r="F915" s="23" t="s">
        <v>51</v>
      </c>
      <c r="G915" s="23" t="n"/>
      <c r="H915" s="23" t="n"/>
      <c r="I915" s="12" t="n"/>
      <c r="J915" s="12" t="n"/>
      <c r="K915" s="12" t="n"/>
      <c r="L915" s="12" t="s">
        <v>43</v>
      </c>
      <c r="M915" s="12" t="n"/>
      <c r="N915" s="12" t="s">
        <v>53</v>
      </c>
      <c r="O915" s="12" t="n"/>
      <c r="P915" s="12" t="s">
        <v>54</v>
      </c>
      <c r="Q915" s="12" t="n"/>
      <c r="S915" s="0" t="n"/>
      <c r="T915" s="0" t="n"/>
      <c r="U915" s="0" t="n"/>
    </row>
    <row customHeight="true" ht="20.25" outlineLevel="0" r="916">
      <c r="A916" s="23" t="n">
        <v>907</v>
      </c>
      <c r="B916" s="23" t="n">
        <v>758</v>
      </c>
      <c r="C916" s="12" t="s">
        <v>334</v>
      </c>
      <c r="D916" s="3" t="s">
        <v>1465</v>
      </c>
      <c r="E916" s="12" t="n">
        <v>2019</v>
      </c>
      <c r="F916" s="23" t="s">
        <v>51</v>
      </c>
      <c r="G916" s="23" t="n"/>
      <c r="H916" s="23" t="n"/>
      <c r="I916" s="12" t="n"/>
      <c r="J916" s="12" t="n"/>
      <c r="K916" s="12" t="n"/>
      <c r="L916" s="12" t="s">
        <v>43</v>
      </c>
      <c r="M916" s="12" t="s">
        <v>53</v>
      </c>
      <c r="N916" s="12" t="n"/>
      <c r="O916" s="12" t="s">
        <v>54</v>
      </c>
      <c r="P916" s="12" t="n"/>
      <c r="Q916" s="12" t="s">
        <v>26</v>
      </c>
      <c r="S916" s="0" t="n"/>
      <c r="T916" s="0" t="n"/>
      <c r="U916" s="0" t="n"/>
    </row>
    <row customHeight="true" ht="20.25" outlineLevel="0" r="917">
      <c r="A917" s="23" t="n">
        <v>908</v>
      </c>
      <c r="B917" s="12" t="n">
        <v>759</v>
      </c>
      <c r="C917" s="12" t="s">
        <v>334</v>
      </c>
      <c r="D917" s="3" t="s">
        <v>1466</v>
      </c>
      <c r="E917" s="12" t="n">
        <v>2022</v>
      </c>
      <c r="F917" s="23" t="n"/>
      <c r="G917" s="23" t="n"/>
      <c r="H917" s="23" t="n"/>
      <c r="I917" s="12" t="n"/>
      <c r="J917" s="12" t="n"/>
      <c r="K917" s="12" t="n"/>
      <c r="L917" s="12" t="n"/>
      <c r="M917" s="12" t="s">
        <v>43</v>
      </c>
      <c r="N917" s="12" t="s">
        <v>53</v>
      </c>
      <c r="O917" s="12" t="n"/>
      <c r="P917" s="12" t="s">
        <v>54</v>
      </c>
      <c r="Q917" s="12" t="s">
        <v>391</v>
      </c>
      <c r="S917" s="0" t="n"/>
      <c r="T917" s="0" t="n"/>
      <c r="U917" s="0" t="n"/>
    </row>
    <row customHeight="true" ht="20.25" outlineLevel="0" r="918">
      <c r="A918" s="23" t="n">
        <v>909</v>
      </c>
      <c r="B918" s="23" t="n">
        <v>760</v>
      </c>
      <c r="C918" s="12" t="s">
        <v>334</v>
      </c>
      <c r="D918" s="3" t="s">
        <v>1467</v>
      </c>
      <c r="E918" s="12" t="n">
        <v>2022</v>
      </c>
      <c r="F918" s="23" t="n"/>
      <c r="G918" s="23" t="n"/>
      <c r="H918" s="23" t="n"/>
      <c r="I918" s="12" t="n"/>
      <c r="J918" s="12" t="n"/>
      <c r="K918" s="12" t="n"/>
      <c r="L918" s="12" t="n"/>
      <c r="M918" s="12" t="s">
        <v>43</v>
      </c>
      <c r="N918" s="12" t="s">
        <v>53</v>
      </c>
      <c r="O918" s="12" t="n"/>
      <c r="P918" s="12" t="s">
        <v>54</v>
      </c>
      <c r="Q918" s="12" t="s">
        <v>391</v>
      </c>
      <c r="S918" s="0" t="n"/>
      <c r="T918" s="0" t="n"/>
      <c r="U918" s="0" t="n"/>
    </row>
    <row customHeight="true" ht="20.25" outlineLevel="0" r="919">
      <c r="A919" s="23" t="n">
        <v>910</v>
      </c>
      <c r="B919" s="12" t="n">
        <v>761</v>
      </c>
      <c r="C919" s="12" t="s">
        <v>334</v>
      </c>
      <c r="D919" s="3" t="s">
        <v>1468</v>
      </c>
      <c r="E919" s="12" t="n">
        <v>2022</v>
      </c>
      <c r="F919" s="23" t="n"/>
      <c r="G919" s="23" t="n"/>
      <c r="H919" s="23" t="n"/>
      <c r="I919" s="12" t="n"/>
      <c r="J919" s="12" t="n"/>
      <c r="K919" s="12" t="n"/>
      <c r="L919" s="12" t="n"/>
      <c r="M919" s="12" t="s">
        <v>43</v>
      </c>
      <c r="N919" s="12" t="s">
        <v>53</v>
      </c>
      <c r="O919" s="12" t="n"/>
      <c r="P919" s="12" t="s">
        <v>54</v>
      </c>
      <c r="Q919" s="12" t="s">
        <v>391</v>
      </c>
      <c r="S919" s="0" t="n"/>
      <c r="T919" s="0" t="n"/>
      <c r="U919" s="0" t="n"/>
    </row>
    <row customHeight="true" ht="20.25" outlineLevel="0" r="920">
      <c r="A920" s="23" t="n">
        <v>911</v>
      </c>
      <c r="B920" s="23" t="n">
        <v>762</v>
      </c>
      <c r="C920" s="12" t="s">
        <v>334</v>
      </c>
      <c r="D920" s="3" t="s">
        <v>1469</v>
      </c>
      <c r="E920" s="12" t="n">
        <v>2021</v>
      </c>
      <c r="F920" s="23" t="n"/>
      <c r="G920" s="23" t="n"/>
      <c r="H920" s="23" t="n"/>
      <c r="I920" s="12" t="n"/>
      <c r="J920" s="12" t="n"/>
      <c r="K920" s="12" t="n"/>
      <c r="L920" s="12" t="s">
        <v>43</v>
      </c>
      <c r="M920" s="12" t="n"/>
      <c r="N920" s="12" t="s">
        <v>53</v>
      </c>
      <c r="O920" s="12" t="n"/>
      <c r="P920" s="12" t="s">
        <v>54</v>
      </c>
      <c r="Q920" s="12" t="s">
        <v>391</v>
      </c>
      <c r="S920" s="0" t="n"/>
      <c r="T920" s="0" t="n"/>
      <c r="U920" s="0" t="n"/>
    </row>
    <row customHeight="true" ht="20.25" outlineLevel="0" r="921">
      <c r="A921" s="23" t="n">
        <v>912</v>
      </c>
      <c r="B921" s="12" t="n">
        <v>763</v>
      </c>
      <c r="C921" s="12" t="s">
        <v>334</v>
      </c>
      <c r="D921" s="3" t="s">
        <v>1470</v>
      </c>
      <c r="E921" s="12" t="n">
        <v>1988</v>
      </c>
      <c r="F921" s="23" t="s">
        <v>1471</v>
      </c>
      <c r="G921" s="23" t="n"/>
      <c r="H921" s="23" t="s">
        <v>1472</v>
      </c>
      <c r="I921" s="12" t="s">
        <v>360</v>
      </c>
      <c r="J921" s="12" t="n"/>
      <c r="K921" s="12" t="n"/>
      <c r="L921" s="12" t="s">
        <v>878</v>
      </c>
      <c r="M921" s="12" t="n"/>
      <c r="N921" s="12" t="s">
        <v>249</v>
      </c>
      <c r="O921" s="12" t="n"/>
      <c r="P921" s="12" t="s">
        <v>27</v>
      </c>
      <c r="Q921" s="12" t="n"/>
      <c r="S921" s="0" t="n"/>
      <c r="T921" s="0" t="n"/>
      <c r="U921" s="0" t="n"/>
    </row>
    <row customHeight="true" ht="20.25" outlineLevel="0" r="922">
      <c r="A922" s="23" t="n">
        <v>913</v>
      </c>
      <c r="B922" s="23" t="n">
        <v>764</v>
      </c>
      <c r="C922" s="12" t="s">
        <v>334</v>
      </c>
      <c r="D922" s="3" t="s">
        <v>1473</v>
      </c>
      <c r="E922" s="12" t="n">
        <v>1977</v>
      </c>
      <c r="F922" s="23" t="s">
        <v>51</v>
      </c>
      <c r="G922" s="23" t="n"/>
      <c r="H922" s="23" t="s">
        <v>1474</v>
      </c>
      <c r="I922" s="12" t="s">
        <v>438</v>
      </c>
      <c r="J922" s="12" t="n"/>
      <c r="K922" s="12" t="n"/>
      <c r="L922" s="12" t="s">
        <v>43</v>
      </c>
      <c r="M922" s="12" t="s">
        <v>127</v>
      </c>
      <c r="N922" s="12" t="n"/>
      <c r="O922" s="12" t="s">
        <v>26</v>
      </c>
      <c r="P922" s="12" t="n"/>
      <c r="Q922" s="12" t="s">
        <v>27</v>
      </c>
    </row>
    <row customHeight="true" ht="20.25" outlineLevel="0" r="923">
      <c r="A923" s="23" t="n">
        <v>914</v>
      </c>
      <c r="B923" s="12" t="n">
        <v>765</v>
      </c>
      <c r="C923" s="12" t="s">
        <v>334</v>
      </c>
      <c r="D923" s="3" t="s">
        <v>1475</v>
      </c>
      <c r="E923" s="12" t="n">
        <v>1977</v>
      </c>
      <c r="F923" s="23" t="s">
        <v>1476</v>
      </c>
      <c r="G923" s="23" t="n"/>
      <c r="H923" s="23" t="n"/>
      <c r="I923" s="12" t="n"/>
      <c r="J923" s="12" t="s">
        <v>24</v>
      </c>
      <c r="K923" s="12" t="n"/>
      <c r="L923" s="12" t="n"/>
      <c r="M923" s="12" t="s">
        <v>26</v>
      </c>
      <c r="N923" s="12" t="n"/>
      <c r="O923" s="12" t="s">
        <v>61</v>
      </c>
      <c r="P923" s="12" t="n"/>
      <c r="Q923" s="12" t="s">
        <v>27</v>
      </c>
    </row>
    <row customHeight="true" ht="20.25" outlineLevel="0" r="924">
      <c r="A924" s="23" t="n">
        <v>915</v>
      </c>
      <c r="B924" s="23" t="n">
        <v>766</v>
      </c>
      <c r="C924" s="12" t="s">
        <v>334</v>
      </c>
      <c r="D924" s="3" t="s">
        <v>1477</v>
      </c>
      <c r="E924" s="12" t="n">
        <v>1978</v>
      </c>
      <c r="F924" s="23" t="s">
        <v>1478</v>
      </c>
      <c r="G924" s="23" t="n"/>
      <c r="H924" s="23" t="n"/>
      <c r="I924" s="12" t="s">
        <v>24</v>
      </c>
      <c r="J924" s="12" t="s">
        <v>24</v>
      </c>
      <c r="K924" s="12" t="n"/>
      <c r="L924" s="12" t="n"/>
      <c r="M924" s="12" t="s">
        <v>26</v>
      </c>
      <c r="N924" s="12" t="n"/>
      <c r="O924" s="12" t="s">
        <v>61</v>
      </c>
      <c r="P924" s="12" t="n"/>
      <c r="Q924" s="12" t="s">
        <v>27</v>
      </c>
    </row>
    <row customHeight="true" ht="20.25" outlineLevel="0" r="925">
      <c r="A925" s="23" t="n">
        <v>916</v>
      </c>
      <c r="B925" s="12" t="n">
        <v>767</v>
      </c>
      <c r="C925" s="12" t="s">
        <v>334</v>
      </c>
      <c r="D925" s="3" t="s">
        <v>1479</v>
      </c>
      <c r="E925" s="12" t="n">
        <v>1977</v>
      </c>
      <c r="F925" s="23" t="s">
        <v>510</v>
      </c>
      <c r="G925" s="23" t="n"/>
      <c r="H925" s="23" t="n"/>
      <c r="I925" s="12" t="n"/>
      <c r="J925" s="12" t="s">
        <v>24</v>
      </c>
      <c r="K925" s="12" t="n"/>
      <c r="L925" s="12" t="n"/>
      <c r="M925" s="12" t="s">
        <v>61</v>
      </c>
      <c r="N925" s="12" t="n"/>
      <c r="O925" s="12" t="s">
        <v>26</v>
      </c>
      <c r="P925" s="12" t="n"/>
      <c r="Q925" s="12" t="s">
        <v>27</v>
      </c>
    </row>
    <row customHeight="true" ht="20.25" outlineLevel="0" r="926">
      <c r="A926" s="23" t="n">
        <v>917</v>
      </c>
      <c r="B926" s="23" t="n">
        <v>768</v>
      </c>
      <c r="C926" s="12" t="s">
        <v>334</v>
      </c>
      <c r="D926" s="3" t="s">
        <v>1480</v>
      </c>
      <c r="E926" s="12" t="n">
        <v>2007</v>
      </c>
      <c r="F926" s="23" t="s">
        <v>494</v>
      </c>
      <c r="G926" s="23" t="n"/>
      <c r="H926" s="23" t="n"/>
      <c r="I926" s="12" t="n"/>
      <c r="J926" s="12" t="n"/>
      <c r="K926" s="12" t="s">
        <v>64</v>
      </c>
      <c r="L926" s="12" t="n"/>
      <c r="M926" s="12" t="s">
        <v>43</v>
      </c>
      <c r="N926" s="12" t="n"/>
      <c r="O926" s="12" t="s">
        <v>70</v>
      </c>
      <c r="P926" s="12" t="n"/>
      <c r="Q926" s="12" t="s">
        <v>26</v>
      </c>
    </row>
    <row customHeight="true" ht="20.25" outlineLevel="0" r="927">
      <c r="A927" s="23" t="n">
        <v>918</v>
      </c>
      <c r="B927" s="12" t="n">
        <v>769</v>
      </c>
      <c r="C927" s="12" t="s">
        <v>334</v>
      </c>
      <c r="D927" s="3" t="s">
        <v>1481</v>
      </c>
      <c r="E927" s="12" t="n">
        <v>1977</v>
      </c>
      <c r="F927" s="23" t="s">
        <v>806</v>
      </c>
      <c r="G927" s="23" t="n"/>
      <c r="H927" s="23" t="n"/>
      <c r="I927" s="12" t="n"/>
      <c r="J927" s="12" t="s">
        <v>24</v>
      </c>
      <c r="K927" s="12" t="n"/>
      <c r="L927" s="12" t="n"/>
      <c r="M927" s="12" t="s">
        <v>26</v>
      </c>
      <c r="N927" s="12" t="n"/>
      <c r="O927" s="12" t="s">
        <v>61</v>
      </c>
      <c r="P927" s="12" t="n"/>
      <c r="Q927" s="12" t="s">
        <v>27</v>
      </c>
    </row>
    <row customHeight="true" ht="20.25" outlineLevel="0" r="928">
      <c r="A928" s="23" t="n">
        <v>919</v>
      </c>
      <c r="B928" s="23" t="n">
        <v>770</v>
      </c>
      <c r="C928" s="12" t="s">
        <v>334</v>
      </c>
      <c r="D928" s="3" t="s">
        <v>1482</v>
      </c>
      <c r="E928" s="12" t="n">
        <v>1978</v>
      </c>
      <c r="F928" s="23" t="s">
        <v>514</v>
      </c>
      <c r="G928" s="23" t="n"/>
      <c r="H928" s="23" t="s">
        <v>126</v>
      </c>
      <c r="I928" s="12" t="s">
        <v>391</v>
      </c>
      <c r="J928" s="12" t="n"/>
      <c r="K928" s="12" t="n"/>
      <c r="L928" s="12" t="s">
        <v>43</v>
      </c>
      <c r="M928" s="12" t="s">
        <v>64</v>
      </c>
      <c r="N928" s="12" t="n"/>
      <c r="O928" s="12" t="s">
        <v>26</v>
      </c>
      <c r="P928" s="12" t="n"/>
      <c r="Q928" s="12" t="s">
        <v>27</v>
      </c>
    </row>
    <row customHeight="true" ht="20.25" outlineLevel="0" r="929">
      <c r="A929" s="23" t="n">
        <v>920</v>
      </c>
      <c r="B929" s="12" t="n">
        <v>771</v>
      </c>
      <c r="C929" s="12" t="s">
        <v>334</v>
      </c>
      <c r="D929" s="3" t="s">
        <v>1483</v>
      </c>
      <c r="E929" s="12" t="n">
        <v>1977</v>
      </c>
      <c r="F929" s="23" t="s">
        <v>707</v>
      </c>
      <c r="G929" s="23" t="n"/>
      <c r="H929" s="23" t="n"/>
      <c r="I929" s="12" t="n"/>
      <c r="J929" s="12" t="s">
        <v>24</v>
      </c>
      <c r="K929" s="12" t="n"/>
      <c r="L929" s="12" t="n"/>
      <c r="M929" s="12" t="s">
        <v>26</v>
      </c>
      <c r="N929" s="12" t="n"/>
      <c r="O929" s="12" t="s">
        <v>61</v>
      </c>
      <c r="P929" s="12" t="n"/>
      <c r="Q929" s="12" t="s">
        <v>27</v>
      </c>
    </row>
    <row customHeight="true" ht="20.25" outlineLevel="0" r="930">
      <c r="A930" s="23" t="n">
        <v>921</v>
      </c>
      <c r="B930" s="23" t="n">
        <v>772</v>
      </c>
      <c r="C930" s="12" t="s">
        <v>334</v>
      </c>
      <c r="D930" s="3" t="s">
        <v>1484</v>
      </c>
      <c r="E930" s="12" t="n">
        <v>1960</v>
      </c>
      <c r="F930" s="23" t="s">
        <v>51</v>
      </c>
      <c r="G930" s="23" t="n"/>
      <c r="H930" s="23" t="n"/>
      <c r="I930" s="12" t="s">
        <v>118</v>
      </c>
      <c r="J930" s="12" t="n"/>
      <c r="K930" s="12" t="s">
        <v>26</v>
      </c>
      <c r="L930" s="12" t="n"/>
      <c r="M930" s="12" t="s">
        <v>61</v>
      </c>
      <c r="N930" s="12" t="n"/>
      <c r="O930" s="12" t="n"/>
      <c r="P930" s="12" t="n"/>
      <c r="Q930" s="12" t="s">
        <v>27</v>
      </c>
    </row>
    <row customHeight="true" ht="20.25" outlineLevel="0" r="931">
      <c r="A931" s="23" t="n">
        <v>922</v>
      </c>
      <c r="B931" s="12" t="n">
        <v>773</v>
      </c>
      <c r="C931" s="12" t="s">
        <v>334</v>
      </c>
      <c r="D931" s="3" t="s">
        <v>1485</v>
      </c>
      <c r="E931" s="12" t="n">
        <v>1961</v>
      </c>
      <c r="F931" s="23" t="s">
        <v>51</v>
      </c>
      <c r="G931" s="23" t="n"/>
      <c r="H931" s="23" t="s">
        <v>43</v>
      </c>
      <c r="I931" s="12" t="n"/>
      <c r="J931" s="12" t="n"/>
      <c r="K931" s="12" t="s">
        <v>26</v>
      </c>
      <c r="L931" s="12" t="n"/>
      <c r="M931" s="12" t="s">
        <v>61</v>
      </c>
      <c r="N931" s="12" t="n"/>
      <c r="O931" s="12" t="n"/>
      <c r="P931" s="12" t="s">
        <v>27</v>
      </c>
      <c r="Q931" s="12" t="n"/>
    </row>
    <row customHeight="true" ht="20.25" outlineLevel="0" r="932">
      <c r="A932" s="23" t="n">
        <v>923</v>
      </c>
      <c r="B932" s="23" t="n">
        <v>774</v>
      </c>
      <c r="C932" s="12" t="s">
        <v>334</v>
      </c>
      <c r="D932" s="3" t="s">
        <v>1486</v>
      </c>
      <c r="E932" s="12" t="n">
        <v>1961</v>
      </c>
      <c r="F932" s="23" t="s">
        <v>51</v>
      </c>
      <c r="G932" s="23" t="n"/>
      <c r="H932" s="23" t="n"/>
      <c r="I932" s="12" t="s">
        <v>86</v>
      </c>
      <c r="J932" s="12" t="n"/>
      <c r="K932" s="12" t="s">
        <v>26</v>
      </c>
      <c r="L932" s="12" t="n"/>
      <c r="M932" s="12" t="s">
        <v>61</v>
      </c>
      <c r="N932" s="12" t="n"/>
      <c r="O932" s="12" t="n"/>
      <c r="P932" s="12" t="s">
        <v>27</v>
      </c>
      <c r="Q932" s="12" t="n"/>
    </row>
    <row customHeight="true" ht="20.25" outlineLevel="0" r="933">
      <c r="A933" s="23" t="n">
        <v>924</v>
      </c>
      <c r="B933" s="12" t="n">
        <v>775</v>
      </c>
      <c r="C933" s="12" t="s">
        <v>334</v>
      </c>
      <c r="D933" s="3" t="s">
        <v>1487</v>
      </c>
      <c r="E933" s="12" t="n">
        <v>1961</v>
      </c>
      <c r="F933" s="23" t="s">
        <v>51</v>
      </c>
      <c r="G933" s="23" t="n"/>
      <c r="H933" s="23" t="s">
        <v>146</v>
      </c>
      <c r="I933" s="12" t="s">
        <v>189</v>
      </c>
      <c r="J933" s="12" t="n"/>
      <c r="K933" s="12" t="s">
        <v>26</v>
      </c>
      <c r="L933" s="12" t="n"/>
      <c r="M933" s="12" t="s">
        <v>61</v>
      </c>
      <c r="N933" s="12" t="n"/>
      <c r="O933" s="12" t="n"/>
      <c r="P933" s="12" t="s">
        <v>27</v>
      </c>
      <c r="Q933" s="12" t="n"/>
    </row>
    <row customHeight="true" ht="20.25" outlineLevel="0" r="934">
      <c r="A934" s="23" t="n">
        <v>925</v>
      </c>
      <c r="B934" s="23" t="n">
        <v>776</v>
      </c>
      <c r="C934" s="12" t="s">
        <v>334</v>
      </c>
      <c r="D934" s="3" t="s">
        <v>1488</v>
      </c>
      <c r="E934" s="12" t="n">
        <v>1960</v>
      </c>
      <c r="F934" s="23" t="s">
        <v>51</v>
      </c>
      <c r="G934" s="23" t="n"/>
      <c r="H934" s="23" t="n"/>
      <c r="I934" s="12" t="s">
        <v>118</v>
      </c>
      <c r="J934" s="12" t="n"/>
      <c r="K934" s="12" t="s">
        <v>26</v>
      </c>
      <c r="L934" s="12" t="n"/>
      <c r="M934" s="12" t="s">
        <v>61</v>
      </c>
      <c r="N934" s="12" t="n"/>
      <c r="O934" s="12" t="n"/>
      <c r="P934" s="12" t="n"/>
      <c r="Q934" s="12" t="s">
        <v>27</v>
      </c>
    </row>
    <row customHeight="true" ht="20.25" outlineLevel="0" r="935">
      <c r="A935" s="23" t="n">
        <v>926</v>
      </c>
      <c r="B935" s="12" t="n">
        <v>777</v>
      </c>
      <c r="C935" s="12" t="s">
        <v>334</v>
      </c>
      <c r="D935" s="3" t="s">
        <v>1489</v>
      </c>
      <c r="E935" s="12" t="n">
        <v>1959</v>
      </c>
      <c r="F935" s="23" t="s">
        <v>51</v>
      </c>
      <c r="G935" s="23" t="n"/>
      <c r="H935" s="23" t="n"/>
      <c r="I935" s="12" t="s">
        <v>118</v>
      </c>
      <c r="J935" s="12" t="n"/>
      <c r="K935" s="12" t="s">
        <v>26</v>
      </c>
      <c r="L935" s="12" t="n"/>
      <c r="M935" s="12" t="s">
        <v>61</v>
      </c>
      <c r="N935" s="12" t="n"/>
      <c r="O935" s="12" t="n"/>
      <c r="P935" s="12" t="n"/>
      <c r="Q935" s="12" t="s">
        <v>27</v>
      </c>
    </row>
    <row customHeight="true" ht="20.25" outlineLevel="0" r="936">
      <c r="A936" s="23" t="n">
        <v>927</v>
      </c>
      <c r="B936" s="23" t="n">
        <v>778</v>
      </c>
      <c r="C936" s="12" t="s">
        <v>334</v>
      </c>
      <c r="D936" s="3" t="s">
        <v>1490</v>
      </c>
      <c r="E936" s="12" t="n">
        <v>1961</v>
      </c>
      <c r="F936" s="23" t="s">
        <v>51</v>
      </c>
      <c r="G936" s="23" t="n"/>
      <c r="H936" s="23" t="n"/>
      <c r="I936" s="12" t="s">
        <v>61</v>
      </c>
      <c r="J936" s="12" t="n"/>
      <c r="K936" s="12" t="n"/>
      <c r="L936" s="12" t="s">
        <v>43</v>
      </c>
      <c r="M936" s="12" t="n"/>
      <c r="N936" s="12" t="n"/>
      <c r="O936" s="12" t="s">
        <v>26</v>
      </c>
      <c r="P936" s="12" t="n"/>
      <c r="Q936" s="12" t="s">
        <v>27</v>
      </c>
    </row>
    <row customHeight="true" ht="20.25" outlineLevel="0" r="937">
      <c r="A937" s="23" t="n">
        <v>928</v>
      </c>
      <c r="B937" s="12" t="n">
        <v>779</v>
      </c>
      <c r="C937" s="12" t="s">
        <v>334</v>
      </c>
      <c r="D937" s="3" t="s">
        <v>1491</v>
      </c>
      <c r="E937" s="12" t="n">
        <v>2008</v>
      </c>
      <c r="F937" s="23" t="s">
        <v>76</v>
      </c>
      <c r="G937" s="23" t="s">
        <v>24</v>
      </c>
      <c r="H937" s="23" t="s">
        <v>606</v>
      </c>
      <c r="I937" s="12" t="s">
        <v>58</v>
      </c>
      <c r="J937" s="12" t="n"/>
      <c r="K937" s="12" t="s">
        <v>64</v>
      </c>
      <c r="L937" s="12" t="n"/>
      <c r="M937" s="12" t="s">
        <v>391</v>
      </c>
      <c r="N937" s="12" t="n"/>
      <c r="O937" s="12" t="s">
        <v>249</v>
      </c>
      <c r="P937" s="12" t="n"/>
      <c r="Q937" s="12" t="n"/>
    </row>
    <row customHeight="true" ht="20.25" outlineLevel="0" r="938">
      <c r="A938" s="23" t="n">
        <v>929</v>
      </c>
      <c r="B938" s="23" t="n">
        <v>780</v>
      </c>
      <c r="C938" s="12" t="s">
        <v>334</v>
      </c>
      <c r="D938" s="3" t="s">
        <v>1492</v>
      </c>
      <c r="E938" s="12" t="n">
        <v>1961</v>
      </c>
      <c r="F938" s="23" t="s">
        <v>51</v>
      </c>
      <c r="G938" s="23" t="n"/>
      <c r="H938" s="23" t="n"/>
      <c r="I938" s="12" t="s">
        <v>43</v>
      </c>
      <c r="J938" s="12" t="n"/>
      <c r="K938" s="12" t="s">
        <v>26</v>
      </c>
      <c r="L938" s="12" t="n"/>
      <c r="M938" s="12" t="s">
        <v>61</v>
      </c>
      <c r="N938" s="12" t="n"/>
      <c r="O938" s="12" t="n"/>
      <c r="P938" s="12" t="s">
        <v>27</v>
      </c>
      <c r="Q938" s="12" t="n"/>
    </row>
    <row customHeight="true" ht="20.25" outlineLevel="0" r="939">
      <c r="A939" s="23" t="n">
        <v>930</v>
      </c>
      <c r="B939" s="12" t="n">
        <v>781</v>
      </c>
      <c r="C939" s="12" t="s">
        <v>334</v>
      </c>
      <c r="D939" s="3" t="s">
        <v>1493</v>
      </c>
      <c r="E939" s="12" t="n">
        <v>1961</v>
      </c>
      <c r="F939" s="23" t="s">
        <v>51</v>
      </c>
      <c r="G939" s="23" t="n"/>
      <c r="H939" s="23" t="n"/>
      <c r="I939" s="12" t="s">
        <v>1494</v>
      </c>
      <c r="J939" s="12" t="n"/>
      <c r="K939" s="12" t="n"/>
      <c r="L939" s="12" t="s">
        <v>43</v>
      </c>
      <c r="M939" s="12" t="n"/>
      <c r="N939" s="12" t="n"/>
      <c r="O939" s="12" t="s">
        <v>26</v>
      </c>
      <c r="P939" s="12" t="n"/>
      <c r="Q939" s="12" t="s">
        <v>27</v>
      </c>
    </row>
    <row customHeight="true" ht="20.25" outlineLevel="0" r="940">
      <c r="A940" s="23" t="n">
        <v>931</v>
      </c>
      <c r="B940" s="23" t="n">
        <v>782</v>
      </c>
      <c r="C940" s="12" t="s">
        <v>334</v>
      </c>
      <c r="D940" s="3" t="s">
        <v>1495</v>
      </c>
      <c r="E940" s="12" t="n">
        <v>1958</v>
      </c>
      <c r="F940" s="23" t="s">
        <v>51</v>
      </c>
      <c r="G940" s="23" t="n"/>
      <c r="H940" s="23" t="n"/>
      <c r="I940" s="12" t="s">
        <v>43</v>
      </c>
      <c r="J940" s="12" t="n"/>
      <c r="K940" s="12" t="s">
        <v>26</v>
      </c>
      <c r="L940" s="12" t="n"/>
      <c r="M940" s="12" t="s">
        <v>61</v>
      </c>
      <c r="N940" s="12" t="n"/>
      <c r="O940" s="12" t="n"/>
      <c r="P940" s="12" t="s">
        <v>27</v>
      </c>
      <c r="Q940" s="12" t="n"/>
    </row>
    <row customHeight="true" ht="20.25" outlineLevel="0" r="941">
      <c r="A941" s="23" t="n">
        <v>932</v>
      </c>
      <c r="B941" s="12" t="n">
        <v>783</v>
      </c>
      <c r="C941" s="12" t="s">
        <v>334</v>
      </c>
      <c r="D941" s="3" t="s">
        <v>1496</v>
      </c>
      <c r="E941" s="12" t="n">
        <v>1958</v>
      </c>
      <c r="F941" s="23" t="s">
        <v>51</v>
      </c>
      <c r="G941" s="23" t="n"/>
      <c r="H941" s="23" t="n"/>
      <c r="I941" s="12" t="s">
        <v>43</v>
      </c>
      <c r="J941" s="12" t="n"/>
      <c r="K941" s="12" t="s">
        <v>26</v>
      </c>
      <c r="L941" s="12" t="n"/>
      <c r="M941" s="12" t="s">
        <v>61</v>
      </c>
      <c r="N941" s="12" t="n"/>
      <c r="O941" s="12" t="n"/>
      <c r="P941" s="12" t="s">
        <v>27</v>
      </c>
      <c r="Q941" s="12" t="n"/>
    </row>
    <row customHeight="true" ht="20.25" outlineLevel="0" r="942">
      <c r="A942" s="23" t="n">
        <v>933</v>
      </c>
      <c r="B942" s="23" t="n">
        <v>784</v>
      </c>
      <c r="C942" s="12" t="s">
        <v>334</v>
      </c>
      <c r="D942" s="3" t="s">
        <v>1497</v>
      </c>
      <c r="E942" s="12" t="n">
        <v>1958</v>
      </c>
      <c r="F942" s="23" t="s">
        <v>51</v>
      </c>
      <c r="G942" s="23" t="n"/>
      <c r="H942" s="23" t="n"/>
      <c r="I942" s="12" t="s">
        <v>118</v>
      </c>
      <c r="J942" s="12" t="n"/>
      <c r="K942" s="12" t="s">
        <v>26</v>
      </c>
      <c r="L942" s="12" t="n"/>
      <c r="M942" s="12" t="s">
        <v>61</v>
      </c>
      <c r="N942" s="12" t="n"/>
      <c r="O942" s="12" t="n"/>
      <c r="P942" s="12" t="s">
        <v>27</v>
      </c>
      <c r="Q942" s="12" t="n"/>
    </row>
    <row customHeight="true" ht="20.25" outlineLevel="0" r="943">
      <c r="A943" s="23" t="n">
        <v>934</v>
      </c>
      <c r="B943" s="12" t="n">
        <v>785</v>
      </c>
      <c r="C943" s="12" t="s">
        <v>334</v>
      </c>
      <c r="D943" s="3" t="s">
        <v>1498</v>
      </c>
      <c r="E943" s="12" t="n">
        <v>1958</v>
      </c>
      <c r="F943" s="23" t="s">
        <v>51</v>
      </c>
      <c r="G943" s="23" t="n"/>
      <c r="H943" s="23" t="n"/>
      <c r="I943" s="12" t="s">
        <v>118</v>
      </c>
      <c r="J943" s="12" t="n"/>
      <c r="K943" s="12" t="s">
        <v>26</v>
      </c>
      <c r="L943" s="12" t="n"/>
      <c r="M943" s="12" t="s">
        <v>61</v>
      </c>
      <c r="N943" s="12" t="n"/>
      <c r="O943" s="12" t="n"/>
      <c r="P943" s="12" t="s">
        <v>27</v>
      </c>
      <c r="Q943" s="12" t="n"/>
    </row>
    <row customHeight="true" ht="20.25" outlineLevel="0" r="944">
      <c r="A944" s="23" t="n">
        <v>935</v>
      </c>
      <c r="B944" s="23" t="n">
        <v>786</v>
      </c>
      <c r="C944" s="12" t="s">
        <v>334</v>
      </c>
      <c r="D944" s="3" t="s">
        <v>1499</v>
      </c>
      <c r="E944" s="12" t="n">
        <v>1958</v>
      </c>
      <c r="F944" s="23" t="s">
        <v>51</v>
      </c>
      <c r="G944" s="23" t="n"/>
      <c r="H944" s="23" t="n"/>
      <c r="I944" s="12" t="s">
        <v>118</v>
      </c>
      <c r="J944" s="12" t="n"/>
      <c r="K944" s="12" t="s">
        <v>26</v>
      </c>
      <c r="L944" s="12" t="n"/>
      <c r="M944" s="12" t="s">
        <v>61</v>
      </c>
      <c r="N944" s="12" t="n"/>
      <c r="O944" s="12" t="n"/>
      <c r="P944" s="12" t="s">
        <v>27</v>
      </c>
      <c r="Q944" s="12" t="n"/>
    </row>
    <row customHeight="true" ht="20.25" outlineLevel="0" r="945">
      <c r="A945" s="23" t="n">
        <v>936</v>
      </c>
      <c r="B945" s="12" t="n">
        <v>787</v>
      </c>
      <c r="C945" s="12" t="s">
        <v>334</v>
      </c>
      <c r="D945" s="3" t="s">
        <v>1500</v>
      </c>
      <c r="E945" s="12" t="n">
        <v>1958</v>
      </c>
      <c r="F945" s="23" t="s">
        <v>51</v>
      </c>
      <c r="G945" s="23" t="n"/>
      <c r="H945" s="23" t="n"/>
      <c r="I945" s="12" t="s">
        <v>1501</v>
      </c>
      <c r="J945" s="12" t="n"/>
      <c r="K945" s="12" t="n"/>
      <c r="L945" s="12" t="s">
        <v>26</v>
      </c>
      <c r="M945" s="12" t="n"/>
      <c r="N945" s="12" t="n"/>
      <c r="O945" s="12" t="s">
        <v>27</v>
      </c>
      <c r="P945" s="12" t="n"/>
      <c r="Q945" s="12" t="n"/>
    </row>
    <row customHeight="true" ht="20.25" outlineLevel="0" r="946">
      <c r="A946" s="23" t="n">
        <v>937</v>
      </c>
      <c r="B946" s="23" t="n">
        <v>788</v>
      </c>
      <c r="C946" s="12" t="s">
        <v>334</v>
      </c>
      <c r="D946" s="3" t="s">
        <v>1502</v>
      </c>
      <c r="E946" s="12" t="n">
        <v>1962</v>
      </c>
      <c r="F946" s="23" t="s">
        <v>51</v>
      </c>
      <c r="G946" s="23" t="n"/>
      <c r="H946" s="23" t="n"/>
      <c r="I946" s="12" t="s">
        <v>43</v>
      </c>
      <c r="J946" s="12" t="n"/>
      <c r="K946" s="12" t="s">
        <v>26</v>
      </c>
      <c r="L946" s="12" t="n"/>
      <c r="M946" s="12" t="s">
        <v>61</v>
      </c>
      <c r="N946" s="12" t="n"/>
      <c r="O946" s="12" t="n"/>
      <c r="P946" s="12" t="s">
        <v>27</v>
      </c>
      <c r="Q946" s="12" t="n"/>
    </row>
    <row customHeight="true" ht="20.25" outlineLevel="0" r="947">
      <c r="A947" s="23" t="n">
        <v>938</v>
      </c>
      <c r="B947" s="12" t="n">
        <v>789</v>
      </c>
      <c r="C947" s="12" t="s">
        <v>334</v>
      </c>
      <c r="D947" s="3" t="s">
        <v>1503</v>
      </c>
      <c r="E947" s="12" t="n">
        <v>1968</v>
      </c>
      <c r="F947" s="23" t="s">
        <v>51</v>
      </c>
      <c r="G947" s="23" t="n"/>
      <c r="H947" s="23" t="n"/>
      <c r="I947" s="12" t="s">
        <v>43</v>
      </c>
      <c r="J947" s="12" t="n"/>
      <c r="K947" s="12" t="s">
        <v>26</v>
      </c>
      <c r="L947" s="12" t="n"/>
      <c r="M947" s="12" t="s">
        <v>61</v>
      </c>
      <c r="N947" s="12" t="n"/>
      <c r="O947" s="12" t="n"/>
      <c r="P947" s="12" t="s">
        <v>27</v>
      </c>
      <c r="Q947" s="12" t="n"/>
    </row>
    <row customHeight="true" ht="20.25" outlineLevel="0" r="948">
      <c r="A948" s="23" t="n">
        <v>939</v>
      </c>
      <c r="B948" s="23" t="n">
        <v>790</v>
      </c>
      <c r="C948" s="12" t="s">
        <v>334</v>
      </c>
      <c r="D948" s="3" t="s">
        <v>1504</v>
      </c>
      <c r="E948" s="12" t="n">
        <v>1987</v>
      </c>
      <c r="F948" s="23" t="s">
        <v>51</v>
      </c>
      <c r="G948" s="23" t="n"/>
      <c r="H948" s="23" t="n"/>
      <c r="I948" s="12" t="s">
        <v>86</v>
      </c>
      <c r="J948" s="12" t="n"/>
      <c r="K948" s="12" t="s">
        <v>61</v>
      </c>
      <c r="L948" s="12" t="n"/>
      <c r="M948" s="12" t="s">
        <v>26</v>
      </c>
      <c r="N948" s="12" t="n"/>
      <c r="O948" s="12" t="n"/>
      <c r="P948" s="12" t="n"/>
      <c r="Q948" s="12" t="s">
        <v>27</v>
      </c>
    </row>
    <row customHeight="true" ht="20.25" outlineLevel="0" r="949">
      <c r="A949" s="23" t="n">
        <v>940</v>
      </c>
      <c r="B949" s="12" t="n">
        <v>791</v>
      </c>
      <c r="C949" s="12" t="s">
        <v>334</v>
      </c>
      <c r="D949" s="3" t="s">
        <v>1505</v>
      </c>
      <c r="E949" s="12" t="n">
        <v>1957</v>
      </c>
      <c r="F949" s="23" t="s">
        <v>51</v>
      </c>
      <c r="G949" s="23" t="n"/>
      <c r="H949" s="23" t="n"/>
      <c r="I949" s="12" t="s">
        <v>43</v>
      </c>
      <c r="J949" s="12" t="n"/>
      <c r="K949" s="12" t="s">
        <v>26</v>
      </c>
      <c r="L949" s="12" t="n"/>
      <c r="M949" s="12" t="s">
        <v>61</v>
      </c>
      <c r="N949" s="12" t="n"/>
      <c r="O949" s="12" t="s">
        <v>27</v>
      </c>
      <c r="P949" s="12" t="n"/>
      <c r="Q949" s="12" t="n"/>
    </row>
    <row customHeight="true" ht="20.25" outlineLevel="0" r="950">
      <c r="A950" s="23" t="n">
        <v>941</v>
      </c>
      <c r="B950" s="23" t="n">
        <v>792</v>
      </c>
      <c r="C950" s="12" t="s">
        <v>334</v>
      </c>
      <c r="D950" s="3" t="s">
        <v>1506</v>
      </c>
      <c r="E950" s="12" t="n">
        <v>1958</v>
      </c>
      <c r="F950" s="23" t="s">
        <v>51</v>
      </c>
      <c r="G950" s="23" t="n"/>
      <c r="H950" s="23" t="n"/>
      <c r="I950" s="12" t="s">
        <v>43</v>
      </c>
      <c r="J950" s="12" t="n"/>
      <c r="K950" s="12" t="s">
        <v>26</v>
      </c>
      <c r="L950" s="12" t="n"/>
      <c r="M950" s="12" t="s">
        <v>61</v>
      </c>
      <c r="N950" s="12" t="n"/>
      <c r="O950" s="12" t="n"/>
      <c r="P950" s="12" t="s">
        <v>27</v>
      </c>
      <c r="Q950" s="12" t="n"/>
    </row>
    <row customHeight="true" ht="20.25" outlineLevel="0" r="951">
      <c r="A951" s="23" t="n">
        <v>942</v>
      </c>
      <c r="B951" s="12" t="n">
        <v>793</v>
      </c>
      <c r="C951" s="12" t="s">
        <v>334</v>
      </c>
      <c r="D951" s="3" t="s">
        <v>1507</v>
      </c>
      <c r="E951" s="12" t="n">
        <v>1957</v>
      </c>
      <c r="F951" s="23" t="s">
        <v>51</v>
      </c>
      <c r="G951" s="23" t="n"/>
      <c r="H951" s="23" t="n"/>
      <c r="I951" s="12" t="s">
        <v>43</v>
      </c>
      <c r="J951" s="12" t="n"/>
      <c r="K951" s="12" t="s">
        <v>26</v>
      </c>
      <c r="L951" s="12" t="n"/>
      <c r="M951" s="12" t="s">
        <v>61</v>
      </c>
      <c r="N951" s="12" t="n"/>
      <c r="O951" s="12" t="s">
        <v>27</v>
      </c>
      <c r="P951" s="12" t="n"/>
      <c r="Q951" s="12" t="n"/>
    </row>
    <row customHeight="true" ht="20.25" outlineLevel="0" r="952">
      <c r="A952" s="23" t="n">
        <v>943</v>
      </c>
      <c r="B952" s="23" t="n">
        <v>794</v>
      </c>
      <c r="C952" s="12" t="s">
        <v>334</v>
      </c>
      <c r="D952" s="3" t="s">
        <v>1508</v>
      </c>
      <c r="E952" s="12" t="n">
        <v>1960</v>
      </c>
      <c r="F952" s="23" t="s">
        <v>1509</v>
      </c>
      <c r="G952" s="23" t="n"/>
      <c r="H952" s="12" t="s">
        <v>1510</v>
      </c>
      <c r="I952" s="12" t="n"/>
      <c r="J952" s="12" t="s">
        <v>61</v>
      </c>
      <c r="K952" s="12" t="n"/>
      <c r="L952" s="12" t="s">
        <v>43</v>
      </c>
      <c r="M952" s="12" t="n"/>
      <c r="N952" s="12" t="s">
        <v>249</v>
      </c>
      <c r="O952" s="12" t="n"/>
      <c r="P952" s="12" t="n"/>
      <c r="Q952" s="12" t="n"/>
    </row>
    <row customHeight="true" ht="20.25" outlineLevel="0" r="953">
      <c r="A953" s="23" t="n">
        <v>944</v>
      </c>
      <c r="B953" s="12" t="n">
        <v>795</v>
      </c>
      <c r="C953" s="12" t="s">
        <v>334</v>
      </c>
      <c r="D953" s="3" t="s">
        <v>1511</v>
      </c>
      <c r="E953" s="12" t="n">
        <v>1988</v>
      </c>
      <c r="F953" s="23" t="s">
        <v>1084</v>
      </c>
      <c r="G953" s="23" t="n"/>
      <c r="H953" s="23" t="s">
        <v>1116</v>
      </c>
      <c r="I953" s="12" t="s">
        <v>485</v>
      </c>
      <c r="J953" s="12" t="n"/>
      <c r="K953" s="12" t="n"/>
      <c r="L953" s="12" t="s">
        <v>43</v>
      </c>
      <c r="M953" s="12" t="n"/>
      <c r="N953" s="12" t="s">
        <v>26</v>
      </c>
      <c r="O953" s="12" t="n"/>
      <c r="P953" s="12" t="s">
        <v>1512</v>
      </c>
      <c r="Q953" s="12" t="s">
        <v>27</v>
      </c>
    </row>
    <row customHeight="true" ht="20.25" outlineLevel="0" r="954">
      <c r="A954" s="23" t="n">
        <v>945</v>
      </c>
      <c r="B954" s="23" t="n">
        <v>796</v>
      </c>
      <c r="C954" s="12" t="s">
        <v>334</v>
      </c>
      <c r="D954" s="3" t="s">
        <v>1513</v>
      </c>
      <c r="E954" s="12" t="n">
        <v>1988</v>
      </c>
      <c r="F954" s="23" t="s">
        <v>1514</v>
      </c>
      <c r="G954" s="23" t="n"/>
      <c r="H954" s="23" t="n"/>
      <c r="I954" s="12" t="n"/>
      <c r="J954" s="12" t="s">
        <v>391</v>
      </c>
      <c r="K954" s="12" t="n"/>
      <c r="L954" s="12" t="s">
        <v>43</v>
      </c>
      <c r="M954" s="12" t="n"/>
      <c r="N954" s="12" t="n"/>
      <c r="O954" s="12" t="s">
        <v>26</v>
      </c>
      <c r="P954" s="12" t="n"/>
      <c r="Q954" s="12" t="s">
        <v>61</v>
      </c>
    </row>
    <row customHeight="true" ht="20.25" outlineLevel="0" r="955">
      <c r="A955" s="23" t="n">
        <v>946</v>
      </c>
      <c r="B955" s="12" t="n">
        <v>797</v>
      </c>
      <c r="C955" s="12" t="s">
        <v>334</v>
      </c>
      <c r="D955" s="3" t="s">
        <v>1515</v>
      </c>
      <c r="E955" s="12" t="n">
        <v>1989</v>
      </c>
      <c r="F955" s="23" t="s">
        <v>1084</v>
      </c>
      <c r="G955" s="23" t="n"/>
      <c r="H955" s="23" t="n"/>
      <c r="I955" s="12" t="n"/>
      <c r="J955" s="12" t="s">
        <v>391</v>
      </c>
      <c r="K955" s="12" t="n"/>
      <c r="L955" s="12" t="s">
        <v>61</v>
      </c>
      <c r="M955" s="12" t="n"/>
      <c r="N955" s="12" t="s">
        <v>26</v>
      </c>
      <c r="O955" s="12" t="n"/>
      <c r="P955" s="12" t="s">
        <v>43</v>
      </c>
      <c r="Q955" s="12" t="n"/>
    </row>
    <row customHeight="true" ht="20.25" outlineLevel="0" r="956">
      <c r="A956" s="23" t="n">
        <v>947</v>
      </c>
      <c r="B956" s="23" t="n">
        <v>798</v>
      </c>
      <c r="C956" s="12" t="s">
        <v>334</v>
      </c>
      <c r="D956" s="3" t="s">
        <v>1516</v>
      </c>
      <c r="E956" s="12" t="n">
        <v>1987</v>
      </c>
      <c r="F956" s="23" t="s">
        <v>757</v>
      </c>
      <c r="G956" s="23" t="n"/>
      <c r="H956" s="23" t="s">
        <v>342</v>
      </c>
      <c r="I956" s="12" t="s">
        <v>1517</v>
      </c>
      <c r="J956" s="12" t="s">
        <v>391</v>
      </c>
      <c r="K956" s="12" t="n"/>
      <c r="L956" s="12" t="s">
        <v>427</v>
      </c>
      <c r="M956" s="12" t="n"/>
      <c r="N956" s="12" t="s">
        <v>249</v>
      </c>
      <c r="O956" s="12" t="n"/>
      <c r="P956" s="12" t="n"/>
      <c r="Q956" s="12" t="s">
        <v>27</v>
      </c>
    </row>
    <row customHeight="true" ht="20.25" outlineLevel="0" r="957">
      <c r="A957" s="23" t="n">
        <v>948</v>
      </c>
      <c r="B957" s="12" t="n">
        <v>799</v>
      </c>
      <c r="C957" s="12" t="s">
        <v>334</v>
      </c>
      <c r="D957" s="3" t="s">
        <v>1518</v>
      </c>
      <c r="E957" s="12" t="n">
        <v>1988</v>
      </c>
      <c r="F957" s="23" t="s">
        <v>1519</v>
      </c>
      <c r="G957" s="23" t="n"/>
      <c r="H957" s="23" t="n"/>
      <c r="I957" s="12" t="n"/>
      <c r="J957" s="12" t="n"/>
      <c r="K957" s="12" t="s">
        <v>43</v>
      </c>
      <c r="L957" s="12" t="n"/>
      <c r="M957" s="12" t="s">
        <v>27</v>
      </c>
      <c r="N957" s="12" t="n"/>
      <c r="O957" s="12" t="s">
        <v>26</v>
      </c>
      <c r="P957" s="12" t="n"/>
      <c r="Q957" s="12" t="s">
        <v>61</v>
      </c>
    </row>
    <row customHeight="true" ht="20.25" outlineLevel="0" r="958">
      <c r="A958" s="23" t="n">
        <v>949</v>
      </c>
      <c r="B958" s="23" t="n">
        <v>800</v>
      </c>
      <c r="C958" s="12" t="s">
        <v>334</v>
      </c>
      <c r="D958" s="3" t="s">
        <v>1520</v>
      </c>
      <c r="E958" s="12" t="n">
        <v>1987</v>
      </c>
      <c r="F958" s="23" t="s">
        <v>161</v>
      </c>
      <c r="G958" s="23" t="s">
        <v>24</v>
      </c>
      <c r="H958" s="23" t="n"/>
      <c r="I958" s="12" t="n"/>
      <c r="J958" s="12" t="s">
        <v>391</v>
      </c>
      <c r="K958" s="12" t="n"/>
      <c r="L958" s="12" t="s">
        <v>61</v>
      </c>
      <c r="M958" s="12" t="n"/>
      <c r="N958" s="12" t="s">
        <v>26</v>
      </c>
      <c r="O958" s="12" t="n"/>
      <c r="P958" s="12" t="n"/>
      <c r="Q958" s="12" t="s">
        <v>27</v>
      </c>
    </row>
    <row customHeight="true" ht="20.25" outlineLevel="0" r="959">
      <c r="A959" s="23" t="n">
        <v>950</v>
      </c>
      <c r="B959" s="12" t="n">
        <v>801</v>
      </c>
      <c r="C959" s="12" t="s">
        <v>334</v>
      </c>
      <c r="D959" s="3" t="s">
        <v>1521</v>
      </c>
      <c r="E959" s="12" t="n">
        <v>1990</v>
      </c>
      <c r="F959" s="23" t="s">
        <v>1522</v>
      </c>
      <c r="G959" s="23" t="n"/>
      <c r="H959" s="23" t="n"/>
      <c r="I959" s="12" t="s">
        <v>489</v>
      </c>
      <c r="J959" s="12" t="n"/>
      <c r="K959" s="12" t="n"/>
      <c r="L959" s="12" t="n"/>
      <c r="M959" s="12" t="s">
        <v>61</v>
      </c>
      <c r="N959" s="12" t="n"/>
      <c r="O959" s="12" t="s">
        <v>43</v>
      </c>
      <c r="P959" s="12" t="n"/>
      <c r="Q959" s="12" t="s">
        <v>26</v>
      </c>
    </row>
    <row customHeight="true" ht="20.25" outlineLevel="0" r="960">
      <c r="A960" s="23" t="n">
        <v>951</v>
      </c>
      <c r="B960" s="23" t="n">
        <v>802</v>
      </c>
      <c r="C960" s="12" t="s">
        <v>334</v>
      </c>
      <c r="D960" s="3" t="s">
        <v>1523</v>
      </c>
      <c r="E960" s="12" t="n">
        <v>1990</v>
      </c>
      <c r="F960" s="23" t="s">
        <v>1084</v>
      </c>
      <c r="G960" s="23" t="n"/>
      <c r="H960" s="23" t="n"/>
      <c r="I960" s="12" t="n"/>
      <c r="J960" s="12" t="s">
        <v>24</v>
      </c>
      <c r="K960" s="12" t="n"/>
      <c r="L960" s="12" t="n"/>
      <c r="M960" s="12" t="s">
        <v>61</v>
      </c>
      <c r="N960" s="12" t="n"/>
      <c r="O960" s="12" t="s">
        <v>26</v>
      </c>
      <c r="P960" s="12" t="n"/>
      <c r="Q960" s="12" t="s">
        <v>27</v>
      </c>
    </row>
    <row customHeight="true" ht="20.25" outlineLevel="0" r="961">
      <c r="A961" s="23" t="n">
        <v>952</v>
      </c>
      <c r="B961" s="12" t="n">
        <v>803</v>
      </c>
      <c r="C961" s="12" t="s">
        <v>334</v>
      </c>
      <c r="D961" s="3" t="s">
        <v>1524</v>
      </c>
      <c r="E961" s="12" t="n">
        <v>2000</v>
      </c>
      <c r="F961" s="23" t="s">
        <v>51</v>
      </c>
      <c r="G961" s="23" t="n"/>
      <c r="H961" s="23" t="n"/>
      <c r="I961" s="12" t="s">
        <v>43</v>
      </c>
      <c r="J961" s="12" t="n"/>
      <c r="K961" s="12" t="s">
        <v>391</v>
      </c>
      <c r="L961" s="12" t="n"/>
      <c r="M961" s="12" t="n"/>
      <c r="N961" s="12" t="s">
        <v>61</v>
      </c>
      <c r="O961" s="12" t="n"/>
      <c r="P961" s="12" t="s">
        <v>26</v>
      </c>
      <c r="Q961" s="12" t="n"/>
    </row>
    <row customHeight="true" ht="20.25" outlineLevel="0" r="962">
      <c r="A962" s="23" t="n">
        <v>953</v>
      </c>
      <c r="B962" s="23" t="n">
        <v>804</v>
      </c>
      <c r="C962" s="12" t="s">
        <v>334</v>
      </c>
      <c r="D962" s="3" t="s">
        <v>1525</v>
      </c>
      <c r="E962" s="12" t="n">
        <v>2000</v>
      </c>
      <c r="F962" s="23" t="s">
        <v>341</v>
      </c>
      <c r="G962" s="23" t="n"/>
      <c r="H962" s="23" t="s">
        <v>1526</v>
      </c>
      <c r="I962" s="12" t="n"/>
      <c r="J962" s="12" t="s">
        <v>54</v>
      </c>
      <c r="K962" s="12" t="n"/>
      <c r="L962" s="12" t="s">
        <v>70</v>
      </c>
      <c r="M962" s="12" t="n"/>
      <c r="N962" s="12" t="s">
        <v>26</v>
      </c>
      <c r="O962" s="12" t="n"/>
      <c r="P962" s="12" t="s">
        <v>143</v>
      </c>
      <c r="Q962" s="12" t="n"/>
    </row>
    <row customHeight="true" ht="20.25" outlineLevel="0" r="963">
      <c r="A963" s="23" t="n">
        <v>954</v>
      </c>
      <c r="B963" s="12" t="n">
        <v>805</v>
      </c>
      <c r="C963" s="12" t="s">
        <v>334</v>
      </c>
      <c r="D963" s="3" t="s">
        <v>1527</v>
      </c>
      <c r="E963" s="12" t="n">
        <v>1991</v>
      </c>
      <c r="F963" s="23" t="s">
        <v>1528</v>
      </c>
      <c r="G963" s="23" t="n"/>
      <c r="H963" s="23" t="s">
        <v>1529</v>
      </c>
      <c r="I963" s="12" t="s">
        <v>24</v>
      </c>
      <c r="J963" s="12" t="s">
        <v>391</v>
      </c>
      <c r="K963" s="12" t="n"/>
      <c r="L963" s="12" t="s">
        <v>43</v>
      </c>
      <c r="M963" s="12" t="n"/>
      <c r="N963" s="12" t="s">
        <v>26</v>
      </c>
      <c r="O963" s="12" t="n"/>
      <c r="P963" s="12" t="s">
        <v>478</v>
      </c>
      <c r="Q963" s="12" t="n"/>
    </row>
    <row customHeight="true" ht="20.25" outlineLevel="0" r="964">
      <c r="A964" s="23" t="n">
        <v>955</v>
      </c>
      <c r="B964" s="23" t="n">
        <v>806</v>
      </c>
      <c r="C964" s="12" t="s">
        <v>334</v>
      </c>
      <c r="D964" s="3" t="s">
        <v>1530</v>
      </c>
      <c r="E964" s="12" t="n">
        <v>1963</v>
      </c>
      <c r="F964" s="23" t="s">
        <v>363</v>
      </c>
      <c r="G964" s="23" t="n"/>
      <c r="H964" s="23" t="s">
        <v>662</v>
      </c>
      <c r="I964" s="12" t="n"/>
      <c r="J964" s="12" t="s">
        <v>61</v>
      </c>
      <c r="K964" s="12" t="n"/>
      <c r="L964" s="12" t="n"/>
      <c r="M964" s="12" t="n"/>
      <c r="N964" s="12" t="s">
        <v>43</v>
      </c>
      <c r="O964" s="12" t="n"/>
      <c r="P964" s="12" t="s">
        <v>96</v>
      </c>
      <c r="Q964" s="12" t="n"/>
    </row>
    <row customHeight="true" ht="20.25" outlineLevel="0" r="965">
      <c r="A965" s="23" t="n">
        <v>956</v>
      </c>
      <c r="B965" s="12" t="n">
        <v>807</v>
      </c>
      <c r="C965" s="12" t="s">
        <v>334</v>
      </c>
      <c r="D965" s="3" t="s">
        <v>1531</v>
      </c>
      <c r="E965" s="12" t="n">
        <v>2017</v>
      </c>
      <c r="F965" s="23" t="s">
        <v>51</v>
      </c>
      <c r="G965" s="23" t="n"/>
      <c r="H965" s="23" t="n"/>
      <c r="I965" s="12" t="n"/>
      <c r="J965" s="12" t="n"/>
      <c r="K965" s="12" t="s">
        <v>43</v>
      </c>
      <c r="L965" s="12" t="n"/>
      <c r="M965" s="12" t="s">
        <v>53</v>
      </c>
      <c r="N965" s="12" t="s">
        <v>54</v>
      </c>
      <c r="O965" s="12" t="n"/>
      <c r="P965" s="12" t="s">
        <v>391</v>
      </c>
      <c r="Q965" s="12" t="n"/>
    </row>
    <row customHeight="true" ht="20.25" outlineLevel="0" r="966">
      <c r="A966" s="23" t="n">
        <v>957</v>
      </c>
      <c r="B966" s="23" t="n">
        <v>808</v>
      </c>
      <c r="C966" s="12" t="s">
        <v>334</v>
      </c>
      <c r="D966" s="3" t="s">
        <v>1532</v>
      </c>
      <c r="E966" s="12" t="n">
        <v>1983</v>
      </c>
      <c r="F966" s="23" t="s">
        <v>1533</v>
      </c>
      <c r="G966" s="23" t="n"/>
      <c r="H966" s="23" t="s">
        <v>1399</v>
      </c>
      <c r="I966" s="12" t="s">
        <v>58</v>
      </c>
      <c r="J966" s="12" t="s">
        <v>391</v>
      </c>
      <c r="K966" s="12" t="n"/>
      <c r="L966" s="12" t="s">
        <v>61</v>
      </c>
      <c r="M966" s="12" t="n"/>
      <c r="N966" s="12" t="n"/>
      <c r="O966" s="12" t="n"/>
      <c r="P966" s="12" t="n"/>
      <c r="Q966" s="12" t="s">
        <v>96</v>
      </c>
    </row>
    <row customHeight="true" ht="20.25" outlineLevel="0" r="967">
      <c r="A967" s="23" t="n">
        <v>958</v>
      </c>
      <c r="B967" s="12" t="n">
        <v>809</v>
      </c>
      <c r="C967" s="12" t="s">
        <v>334</v>
      </c>
      <c r="D967" s="3" t="s">
        <v>1534</v>
      </c>
      <c r="E967" s="12" t="n">
        <v>1978</v>
      </c>
      <c r="F967" s="23" t="s">
        <v>598</v>
      </c>
      <c r="G967" s="23" t="n"/>
      <c r="H967" s="23" t="n"/>
      <c r="I967" s="12" t="s">
        <v>43</v>
      </c>
      <c r="J967" s="12" t="n"/>
      <c r="K967" s="12" t="s">
        <v>100</v>
      </c>
      <c r="L967" s="12" t="n"/>
      <c r="M967" s="12" t="s">
        <v>391</v>
      </c>
      <c r="N967" s="12" t="n"/>
      <c r="O967" s="12" t="s">
        <v>26</v>
      </c>
      <c r="P967" s="12" t="n"/>
      <c r="Q967" s="12" t="s">
        <v>27</v>
      </c>
    </row>
    <row customHeight="true" ht="20.25" outlineLevel="0" r="968">
      <c r="A968" s="23" t="n">
        <v>959</v>
      </c>
      <c r="B968" s="23" t="n">
        <v>810</v>
      </c>
      <c r="C968" s="12" t="s">
        <v>334</v>
      </c>
      <c r="D968" s="3" t="s">
        <v>1535</v>
      </c>
      <c r="E968" s="12" t="n">
        <v>1975</v>
      </c>
      <c r="F968" s="23" t="s">
        <v>1536</v>
      </c>
      <c r="G968" s="23" t="n"/>
      <c r="H968" s="23" t="s">
        <v>43</v>
      </c>
      <c r="I968" s="12" t="n"/>
      <c r="J968" s="12" t="s">
        <v>61</v>
      </c>
      <c r="K968" s="12" t="n"/>
      <c r="L968" s="12" t="s">
        <v>26</v>
      </c>
      <c r="M968" s="12" t="n"/>
      <c r="N968" s="12" t="n"/>
      <c r="O968" s="12" t="n"/>
      <c r="P968" s="12" t="s">
        <v>27</v>
      </c>
      <c r="Q968" s="12" t="n"/>
    </row>
    <row customHeight="true" ht="20.25" outlineLevel="0" r="969">
      <c r="A969" s="23" t="n">
        <v>960</v>
      </c>
      <c r="B969" s="12" t="n">
        <v>811</v>
      </c>
      <c r="C969" s="12" t="s">
        <v>334</v>
      </c>
      <c r="D969" s="3" t="s">
        <v>1537</v>
      </c>
      <c r="E969" s="12" t="n">
        <v>2000</v>
      </c>
      <c r="F969" s="23" t="s">
        <v>987</v>
      </c>
      <c r="G969" s="12" t="s">
        <v>24</v>
      </c>
      <c r="H969" s="23" t="s">
        <v>395</v>
      </c>
      <c r="I969" s="12" t="n"/>
      <c r="J969" s="12" t="s">
        <v>1538</v>
      </c>
      <c r="K969" s="12" t="n"/>
      <c r="L969" s="12" t="n"/>
      <c r="M969" s="12" t="s">
        <v>61</v>
      </c>
      <c r="N969" s="12" t="n"/>
      <c r="O969" s="12" t="n"/>
      <c r="P969" s="12" t="n"/>
      <c r="Q969" s="12" t="n"/>
    </row>
    <row customHeight="true" ht="20.25" outlineLevel="0" r="970">
      <c r="A970" s="23" t="n">
        <v>961</v>
      </c>
      <c r="B970" s="23" t="n">
        <v>812</v>
      </c>
      <c r="C970" s="12" t="s">
        <v>334</v>
      </c>
      <c r="D970" s="3" t="s">
        <v>1539</v>
      </c>
      <c r="E970" s="12" t="n">
        <v>1990</v>
      </c>
      <c r="F970" s="23" t="s">
        <v>1369</v>
      </c>
      <c r="G970" s="23" t="s">
        <v>97</v>
      </c>
      <c r="H970" s="23" t="s">
        <v>1540</v>
      </c>
      <c r="I970" s="12" t="n"/>
      <c r="J970" s="12" t="n"/>
      <c r="K970" s="12" t="s">
        <v>43</v>
      </c>
      <c r="L970" s="12" t="n"/>
      <c r="M970" s="12" t="s">
        <v>27</v>
      </c>
      <c r="N970" s="12" t="n"/>
      <c r="O970" s="12" t="s">
        <v>61</v>
      </c>
      <c r="P970" s="12" t="n"/>
      <c r="Q970" s="12" t="s">
        <v>391</v>
      </c>
    </row>
    <row customHeight="true" ht="20.25" outlineLevel="0" r="971">
      <c r="A971" s="23" t="n">
        <v>962</v>
      </c>
      <c r="B971" s="12" t="n">
        <v>813</v>
      </c>
      <c r="C971" s="12" t="s">
        <v>334</v>
      </c>
      <c r="D971" s="3" t="s">
        <v>1541</v>
      </c>
      <c r="E971" s="12" t="n">
        <v>1958</v>
      </c>
      <c r="F971" s="23" t="s">
        <v>551</v>
      </c>
      <c r="G971" s="23" t="n"/>
      <c r="H971" s="12" t="s">
        <v>351</v>
      </c>
      <c r="I971" s="12" t="n"/>
      <c r="J971" s="12" t="s">
        <v>24</v>
      </c>
      <c r="K971" s="12" t="n"/>
      <c r="L971" s="12" t="s">
        <v>239</v>
      </c>
      <c r="M971" s="12" t="n"/>
      <c r="N971" s="12" t="s">
        <v>26</v>
      </c>
      <c r="O971" s="12" t="n"/>
      <c r="P971" s="12" t="s">
        <v>27</v>
      </c>
      <c r="Q971" s="12" t="n"/>
    </row>
    <row customHeight="true" ht="20.25" outlineLevel="0" r="972">
      <c r="A972" s="23" t="n">
        <v>963</v>
      </c>
      <c r="B972" s="23" t="n">
        <v>814</v>
      </c>
      <c r="C972" s="12" t="s">
        <v>334</v>
      </c>
      <c r="D972" s="3" t="s">
        <v>1542</v>
      </c>
      <c r="E972" s="12" t="n">
        <v>1960</v>
      </c>
      <c r="F972" s="23" t="s">
        <v>1058</v>
      </c>
      <c r="G972" s="12" t="s">
        <v>24</v>
      </c>
      <c r="H972" s="12" t="n"/>
      <c r="I972" s="12" t="n"/>
      <c r="J972" s="12" t="s">
        <v>26</v>
      </c>
      <c r="K972" s="12" t="n"/>
      <c r="L972" s="12" t="s">
        <v>61</v>
      </c>
      <c r="M972" s="12" t="n"/>
      <c r="N972" s="12" t="n"/>
      <c r="O972" s="12" t="n"/>
      <c r="P972" s="12" t="n"/>
      <c r="Q972" s="12" t="s">
        <v>27</v>
      </c>
    </row>
    <row customHeight="true" ht="20.25" outlineLevel="0" r="973">
      <c r="A973" s="23" t="n">
        <v>964</v>
      </c>
      <c r="B973" s="12" t="n">
        <v>815</v>
      </c>
      <c r="C973" s="12" t="s">
        <v>334</v>
      </c>
      <c r="D973" s="3" t="s">
        <v>1543</v>
      </c>
      <c r="E973" s="12" t="n">
        <v>1978</v>
      </c>
      <c r="F973" s="23" t="s">
        <v>1544</v>
      </c>
      <c r="G973" s="23" t="n"/>
      <c r="H973" s="23" t="n"/>
      <c r="I973" s="12" t="s">
        <v>118</v>
      </c>
      <c r="J973" s="12" t="n"/>
      <c r="K973" s="12" t="s">
        <v>26</v>
      </c>
      <c r="L973" s="12" t="n"/>
      <c r="M973" s="12" t="s">
        <v>61</v>
      </c>
      <c r="N973" s="12" t="n"/>
      <c r="O973" s="12" t="n"/>
      <c r="P973" s="12" t="s">
        <v>27</v>
      </c>
      <c r="Q973" s="12" t="n"/>
    </row>
    <row customHeight="true" ht="20.25" outlineLevel="0" r="974">
      <c r="A974" s="23" t="n">
        <v>965</v>
      </c>
      <c r="B974" s="23" t="n">
        <v>816</v>
      </c>
      <c r="C974" s="12" t="s">
        <v>334</v>
      </c>
      <c r="D974" s="3" t="s">
        <v>1545</v>
      </c>
      <c r="E974" s="12" t="n">
        <v>1979</v>
      </c>
      <c r="F974" s="23" t="s">
        <v>864</v>
      </c>
      <c r="G974" s="23" t="n"/>
      <c r="H974" s="23" t="s">
        <v>391</v>
      </c>
      <c r="I974" s="12" t="n"/>
      <c r="J974" s="12" t="n"/>
      <c r="K974" s="12" t="s">
        <v>43</v>
      </c>
      <c r="L974" s="12" t="n"/>
      <c r="M974" s="12" t="s">
        <v>26</v>
      </c>
      <c r="N974" s="12" t="n"/>
      <c r="O974" s="12" t="s">
        <v>100</v>
      </c>
      <c r="P974" s="12" t="n"/>
      <c r="Q974" s="12" t="s">
        <v>391</v>
      </c>
    </row>
    <row customHeight="true" ht="20.25" outlineLevel="0" r="975">
      <c r="A975" s="23" t="n">
        <v>966</v>
      </c>
      <c r="B975" s="12" t="n">
        <v>817</v>
      </c>
      <c r="C975" s="12" t="s">
        <v>334</v>
      </c>
      <c r="D975" s="3" t="s">
        <v>1546</v>
      </c>
      <c r="E975" s="12" t="n">
        <v>1968</v>
      </c>
      <c r="F975" s="23" t="s">
        <v>598</v>
      </c>
      <c r="G975" s="23" t="n"/>
      <c r="H975" s="23" t="n"/>
      <c r="I975" s="12" t="s">
        <v>100</v>
      </c>
      <c r="J975" s="12" t="n"/>
      <c r="K975" s="12" t="s">
        <v>26</v>
      </c>
      <c r="L975" s="12" t="n"/>
      <c r="M975" s="12" t="n"/>
      <c r="N975" s="12" t="s">
        <v>27</v>
      </c>
      <c r="O975" s="12" t="n"/>
      <c r="P975" s="12" t="s">
        <v>43</v>
      </c>
      <c r="Q975" s="12" t="n"/>
    </row>
    <row customHeight="true" ht="20.25" outlineLevel="0" r="976">
      <c r="A976" s="23" t="n">
        <v>967</v>
      </c>
      <c r="B976" s="23" t="n">
        <v>818</v>
      </c>
      <c r="C976" s="12" t="s">
        <v>334</v>
      </c>
      <c r="D976" s="3" t="s">
        <v>1547</v>
      </c>
      <c r="E976" s="12" t="n">
        <v>1956</v>
      </c>
      <c r="F976" s="23" t="s">
        <v>1049</v>
      </c>
      <c r="G976" s="23" t="n"/>
      <c r="H976" s="23" t="n"/>
      <c r="I976" s="12" t="s">
        <v>100</v>
      </c>
      <c r="J976" s="12" t="n"/>
      <c r="K976" s="12" t="s">
        <v>26</v>
      </c>
      <c r="L976" s="12" t="n"/>
      <c r="M976" s="12" t="n"/>
      <c r="N976" s="12" t="n"/>
      <c r="O976" s="12" t="s">
        <v>43</v>
      </c>
      <c r="P976" s="12" t="n"/>
      <c r="Q976" s="12" t="s">
        <v>27</v>
      </c>
    </row>
    <row customHeight="true" ht="20.25" outlineLevel="0" r="977">
      <c r="A977" s="23" t="n">
        <v>968</v>
      </c>
      <c r="B977" s="12" t="n">
        <v>819</v>
      </c>
      <c r="C977" s="12" t="s">
        <v>334</v>
      </c>
      <c r="D977" s="3" t="s">
        <v>1548</v>
      </c>
      <c r="E977" s="12" t="n">
        <v>1986</v>
      </c>
      <c r="F977" s="23" t="s">
        <v>864</v>
      </c>
      <c r="G977" s="23" t="n"/>
      <c r="H977" s="23" t="s">
        <v>1549</v>
      </c>
      <c r="I977" s="12" t="s">
        <v>391</v>
      </c>
      <c r="J977" s="12" t="n"/>
      <c r="K977" s="12" t="s">
        <v>26</v>
      </c>
      <c r="L977" s="12" t="n"/>
      <c r="M977" s="12" t="s">
        <v>1512</v>
      </c>
      <c r="N977" s="12" t="n"/>
      <c r="O977" s="12" t="s">
        <v>27</v>
      </c>
      <c r="P977" s="12" t="n"/>
      <c r="Q977" s="12" t="n"/>
    </row>
    <row customHeight="true" ht="20.25" outlineLevel="0" r="978">
      <c r="A978" s="23" t="n">
        <v>969</v>
      </c>
      <c r="B978" s="23" t="n">
        <v>820</v>
      </c>
      <c r="C978" s="12" t="s">
        <v>334</v>
      </c>
      <c r="D978" s="3" t="s">
        <v>1550</v>
      </c>
      <c r="E978" s="12" t="n">
        <v>1986</v>
      </c>
      <c r="F978" s="23" t="s">
        <v>815</v>
      </c>
      <c r="G978" s="23" t="n"/>
      <c r="H978" s="23" t="n"/>
      <c r="I978" s="12" t="n"/>
      <c r="J978" s="12" t="n"/>
      <c r="K978" s="12" t="s">
        <v>61</v>
      </c>
      <c r="L978" s="12" t="n"/>
      <c r="M978" s="12" t="s">
        <v>43</v>
      </c>
      <c r="N978" s="12" t="n"/>
      <c r="O978" s="12" t="s">
        <v>26</v>
      </c>
      <c r="P978" s="12" t="n"/>
      <c r="Q978" s="12" t="s">
        <v>27</v>
      </c>
    </row>
    <row customHeight="true" ht="20.25" outlineLevel="0" r="979">
      <c r="A979" s="23" t="n">
        <v>970</v>
      </c>
      <c r="B979" s="12" t="n">
        <v>821</v>
      </c>
      <c r="C979" s="12" t="s">
        <v>334</v>
      </c>
      <c r="D979" s="3" t="s">
        <v>1551</v>
      </c>
      <c r="E979" s="12" t="n">
        <v>1957</v>
      </c>
      <c r="F979" s="23" t="s">
        <v>864</v>
      </c>
      <c r="G979" s="23" t="n"/>
      <c r="H979" s="23" t="s">
        <v>97</v>
      </c>
      <c r="I979" s="12" t="n"/>
      <c r="J979" s="12" t="s">
        <v>61</v>
      </c>
      <c r="K979" s="12" t="n"/>
      <c r="L979" s="12" t="s">
        <v>43</v>
      </c>
      <c r="M979" s="12" t="n"/>
      <c r="N979" s="12" t="n"/>
      <c r="O979" s="12" t="s">
        <v>96</v>
      </c>
      <c r="P979" s="12" t="n"/>
      <c r="Q979" s="12" t="n"/>
    </row>
    <row customHeight="true" ht="20.25" outlineLevel="0" r="980">
      <c r="A980" s="23" t="n">
        <v>971</v>
      </c>
      <c r="B980" s="23" t="n">
        <v>822</v>
      </c>
      <c r="C980" s="12" t="s">
        <v>334</v>
      </c>
      <c r="D980" s="3" t="s">
        <v>1552</v>
      </c>
      <c r="E980" s="12" t="n">
        <v>1983</v>
      </c>
      <c r="F980" s="23" t="s">
        <v>669</v>
      </c>
      <c r="G980" s="23" t="n"/>
      <c r="H980" s="23" t="n"/>
      <c r="I980" s="12" t="n"/>
      <c r="J980" s="12" t="s">
        <v>61</v>
      </c>
      <c r="K980" s="12" t="n"/>
      <c r="L980" s="12" t="s">
        <v>43</v>
      </c>
      <c r="M980" s="12" t="n"/>
      <c r="N980" s="12" t="s">
        <v>26</v>
      </c>
      <c r="O980" s="12" t="n"/>
      <c r="P980" s="12" t="s">
        <v>27</v>
      </c>
      <c r="Q980" s="12" t="n"/>
    </row>
    <row customHeight="true" ht="20.25" outlineLevel="0" r="981">
      <c r="A981" s="23" t="n">
        <v>972</v>
      </c>
      <c r="B981" s="12" t="n">
        <v>823</v>
      </c>
      <c r="C981" s="12" t="s">
        <v>334</v>
      </c>
      <c r="D981" s="3" t="s">
        <v>1553</v>
      </c>
      <c r="E981" s="12" t="n">
        <v>1959</v>
      </c>
      <c r="F981" s="23" t="s">
        <v>51</v>
      </c>
      <c r="G981" s="23" t="n"/>
      <c r="H981" s="23" t="n"/>
      <c r="I981" s="12" t="s">
        <v>43</v>
      </c>
      <c r="J981" s="12" t="n"/>
      <c r="K981" s="12" t="s">
        <v>26</v>
      </c>
      <c r="L981" s="12" t="n"/>
      <c r="M981" s="12" t="s">
        <v>61</v>
      </c>
      <c r="N981" s="12" t="n"/>
      <c r="O981" s="12" t="n"/>
      <c r="P981" s="12" t="n"/>
      <c r="Q981" s="12" t="s">
        <v>27</v>
      </c>
    </row>
    <row customHeight="true" ht="20.25" outlineLevel="0" r="982">
      <c r="A982" s="23" t="n">
        <v>973</v>
      </c>
      <c r="B982" s="23" t="n">
        <v>824</v>
      </c>
      <c r="C982" s="12" t="s">
        <v>334</v>
      </c>
      <c r="D982" s="3" t="s">
        <v>1554</v>
      </c>
      <c r="E982" s="12" t="n">
        <v>1955</v>
      </c>
      <c r="F982" s="23" t="s">
        <v>864</v>
      </c>
      <c r="G982" s="23" t="n"/>
      <c r="H982" s="23" t="s">
        <v>43</v>
      </c>
      <c r="I982" s="12" t="s">
        <v>333</v>
      </c>
      <c r="J982" s="12" t="s">
        <v>1555</v>
      </c>
      <c r="K982" s="12" t="n"/>
      <c r="L982" s="12" t="n"/>
      <c r="M982" s="12" t="s">
        <v>27</v>
      </c>
      <c r="N982" s="12" t="n"/>
      <c r="O982" s="12" t="s">
        <v>70</v>
      </c>
      <c r="P982" s="12" t="n"/>
      <c r="Q982" s="12" t="n"/>
    </row>
    <row customHeight="true" ht="20.25" outlineLevel="0" r="983">
      <c r="A983" s="23" t="n">
        <v>974</v>
      </c>
      <c r="B983" s="12" t="n">
        <v>825</v>
      </c>
      <c r="C983" s="12" t="s">
        <v>334</v>
      </c>
      <c r="D983" s="3" t="s">
        <v>1556</v>
      </c>
      <c r="E983" s="12" t="n">
        <v>1955</v>
      </c>
      <c r="F983" s="23" t="s">
        <v>669</v>
      </c>
      <c r="G983" s="23" t="n"/>
      <c r="H983" s="23" t="n"/>
      <c r="I983" s="12" t="s">
        <v>1557</v>
      </c>
      <c r="J983" s="12" t="n"/>
      <c r="K983" s="12" t="n"/>
      <c r="L983" s="12" t="n"/>
      <c r="M983" s="12" t="s">
        <v>96</v>
      </c>
      <c r="N983" s="12" t="n"/>
      <c r="O983" s="12" t="s">
        <v>61</v>
      </c>
      <c r="P983" s="12" t="s">
        <v>43</v>
      </c>
      <c r="Q983" s="12" t="n"/>
    </row>
    <row customHeight="true" ht="20.25" outlineLevel="0" r="984">
      <c r="A984" s="23" t="n">
        <v>975</v>
      </c>
      <c r="B984" s="23" t="n">
        <v>826</v>
      </c>
      <c r="C984" s="12" t="s">
        <v>334</v>
      </c>
      <c r="D984" s="3" t="s">
        <v>1558</v>
      </c>
      <c r="E984" s="12" t="n">
        <v>1958</v>
      </c>
      <c r="F984" s="23" t="s">
        <v>1559</v>
      </c>
      <c r="G984" s="12" t="s">
        <v>24</v>
      </c>
      <c r="H984" s="12" t="n"/>
      <c r="I984" s="12" t="n"/>
      <c r="J984" s="12" t="s">
        <v>26</v>
      </c>
      <c r="K984" s="12" t="n"/>
      <c r="L984" s="12" t="n"/>
      <c r="M984" s="12" t="n"/>
      <c r="N984" s="12" t="s">
        <v>61</v>
      </c>
      <c r="O984" s="12" t="n"/>
      <c r="P984" s="12" t="s">
        <v>27</v>
      </c>
      <c r="Q984" s="12" t="n"/>
    </row>
    <row customHeight="true" ht="20.25" outlineLevel="0" r="985">
      <c r="A985" s="23" t="n">
        <v>976</v>
      </c>
      <c r="B985" s="12" t="n">
        <v>827</v>
      </c>
      <c r="C985" s="12" t="s">
        <v>334</v>
      </c>
      <c r="D985" s="3" t="s">
        <v>1560</v>
      </c>
      <c r="E985" s="12" t="n">
        <v>1978</v>
      </c>
      <c r="F985" s="23" t="s">
        <v>51</v>
      </c>
      <c r="G985" s="23" t="n"/>
      <c r="H985" s="23" t="n"/>
      <c r="I985" s="12" t="s">
        <v>43</v>
      </c>
      <c r="J985" s="12" t="n"/>
      <c r="K985" s="12" t="s">
        <v>61</v>
      </c>
      <c r="L985" s="12" t="n"/>
      <c r="M985" s="12" t="s">
        <v>26</v>
      </c>
      <c r="N985" s="12" t="n"/>
      <c r="O985" s="12" t="n"/>
      <c r="P985" s="12" t="s">
        <v>27</v>
      </c>
      <c r="Q985" s="12" t="n"/>
    </row>
    <row customHeight="true" ht="20.25" outlineLevel="0" r="986">
      <c r="A986" s="23" t="n">
        <v>977</v>
      </c>
      <c r="B986" s="23" t="n">
        <v>828</v>
      </c>
      <c r="C986" s="12" t="s">
        <v>334</v>
      </c>
      <c r="D986" s="3" t="s">
        <v>1561</v>
      </c>
      <c r="E986" s="12" t="n">
        <v>1986</v>
      </c>
      <c r="F986" s="23" t="s">
        <v>1562</v>
      </c>
      <c r="G986" s="23" t="n"/>
      <c r="H986" s="23" t="s">
        <v>146</v>
      </c>
      <c r="I986" s="12" t="s">
        <v>147</v>
      </c>
      <c r="J986" s="12" t="n"/>
      <c r="K986" s="12" t="s">
        <v>61</v>
      </c>
      <c r="L986" s="12" t="n"/>
      <c r="M986" s="12" t="n"/>
      <c r="N986" s="12" t="s">
        <v>96</v>
      </c>
      <c r="O986" s="12" t="n"/>
      <c r="P986" s="12" t="s">
        <v>97</v>
      </c>
      <c r="Q986" s="12" t="n"/>
    </row>
    <row customHeight="true" ht="35.25" outlineLevel="0" r="987">
      <c r="A987" s="23" t="n">
        <v>978</v>
      </c>
      <c r="B987" s="12" t="n">
        <v>829</v>
      </c>
      <c r="C987" s="12" t="s">
        <v>334</v>
      </c>
      <c r="D987" s="3" t="s">
        <v>1563</v>
      </c>
      <c r="E987" s="12" t="n">
        <v>1981</v>
      </c>
      <c r="F987" s="23" t="s">
        <v>1564</v>
      </c>
      <c r="G987" s="23" t="n"/>
      <c r="H987" s="23" t="n"/>
      <c r="I987" s="12" t="s">
        <v>43</v>
      </c>
      <c r="J987" s="12" t="n"/>
      <c r="K987" s="12" t="s">
        <v>61</v>
      </c>
      <c r="L987" s="12" t="n"/>
      <c r="M987" s="12" t="n"/>
      <c r="N987" s="12" t="s">
        <v>26</v>
      </c>
      <c r="O987" s="12" t="n"/>
      <c r="P987" s="12" t="n"/>
      <c r="Q987" s="12" t="s">
        <v>27</v>
      </c>
    </row>
    <row customHeight="true" ht="20.25" outlineLevel="0" r="988">
      <c r="A988" s="23" t="n">
        <v>979</v>
      </c>
      <c r="B988" s="23" t="n">
        <v>830</v>
      </c>
      <c r="C988" s="12" t="s">
        <v>334</v>
      </c>
      <c r="D988" s="3" t="s">
        <v>1565</v>
      </c>
      <c r="E988" s="12" t="n">
        <v>2006</v>
      </c>
      <c r="F988" s="23" t="s">
        <v>1566</v>
      </c>
      <c r="G988" s="23" t="s">
        <v>24</v>
      </c>
      <c r="H988" s="23" t="s">
        <v>1567</v>
      </c>
      <c r="I988" s="12" t="n"/>
      <c r="J988" s="12" t="n"/>
      <c r="K988" s="12" t="n"/>
      <c r="L988" s="12" t="s">
        <v>391</v>
      </c>
      <c r="M988" s="12" t="n"/>
      <c r="N988" s="12" t="s">
        <v>249</v>
      </c>
      <c r="O988" s="12" t="n"/>
      <c r="P988" s="12" t="s">
        <v>61</v>
      </c>
      <c r="Q988" s="12" t="n"/>
    </row>
    <row customHeight="true" ht="20.25" outlineLevel="0" r="989">
      <c r="A989" s="23" t="n">
        <v>980</v>
      </c>
      <c r="B989" s="12" t="n">
        <v>831</v>
      </c>
      <c r="C989" s="12" t="s">
        <v>334</v>
      </c>
      <c r="D989" s="3" t="s">
        <v>1568</v>
      </c>
      <c r="E989" s="12" t="n">
        <v>2009</v>
      </c>
      <c r="F989" s="23" t="s">
        <v>51</v>
      </c>
      <c r="G989" s="23" t="s">
        <v>24</v>
      </c>
      <c r="H989" s="23" t="n"/>
      <c r="I989" s="12" t="n"/>
      <c r="J989" s="12" t="n"/>
      <c r="K989" s="12" t="s">
        <v>100</v>
      </c>
      <c r="L989" s="12" t="n"/>
      <c r="M989" s="12" t="s">
        <v>391</v>
      </c>
      <c r="N989" s="12" t="n"/>
      <c r="O989" s="12" t="s">
        <v>26</v>
      </c>
      <c r="P989" s="12" t="n"/>
      <c r="Q989" s="12" t="n"/>
    </row>
    <row customHeight="true" ht="20.25" outlineLevel="0" r="990">
      <c r="A990" s="23" t="n">
        <v>981</v>
      </c>
      <c r="B990" s="23" t="n">
        <v>832</v>
      </c>
      <c r="C990" s="12" t="s">
        <v>334</v>
      </c>
      <c r="D990" s="3" t="s">
        <v>1569</v>
      </c>
      <c r="E990" s="12" t="n">
        <v>1955</v>
      </c>
      <c r="F990" s="23" t="s">
        <v>1084</v>
      </c>
      <c r="G990" s="23" t="n"/>
      <c r="H990" s="23" t="s">
        <v>43</v>
      </c>
      <c r="I990" s="12" t="n"/>
      <c r="J990" s="12" t="n"/>
      <c r="K990" s="12" t="s">
        <v>61</v>
      </c>
      <c r="L990" s="12" t="n"/>
      <c r="M990" s="12" t="s">
        <v>96</v>
      </c>
      <c r="N990" s="12" t="n"/>
      <c r="O990" s="12" t="n"/>
      <c r="P990" s="12" t="s">
        <v>97</v>
      </c>
      <c r="Q990" s="12" t="n"/>
    </row>
    <row customHeight="true" ht="20.25" outlineLevel="0" r="991">
      <c r="A991" s="23" t="n">
        <v>982</v>
      </c>
      <c r="B991" s="12" t="n">
        <v>833</v>
      </c>
      <c r="C991" s="12" t="s">
        <v>334</v>
      </c>
      <c r="D991" s="3" t="s">
        <v>1570</v>
      </c>
      <c r="E991" s="12" t="n">
        <v>2014</v>
      </c>
      <c r="F991" s="23" t="s">
        <v>51</v>
      </c>
      <c r="G991" s="23" t="n"/>
      <c r="H991" s="23" t="s">
        <v>24</v>
      </c>
      <c r="I991" s="12" t="s">
        <v>24</v>
      </c>
      <c r="J991" s="12" t="n"/>
      <c r="K991" s="12" t="n"/>
      <c r="L991" s="12" t="n"/>
      <c r="M991" s="12" t="s">
        <v>100</v>
      </c>
      <c r="N991" s="12" t="n"/>
      <c r="O991" s="12" t="s">
        <v>391</v>
      </c>
      <c r="P991" s="12" t="n"/>
      <c r="Q991" s="12" t="n"/>
    </row>
    <row customHeight="true" ht="20.25" outlineLevel="0" r="992">
      <c r="A992" s="23" t="n">
        <v>983</v>
      </c>
      <c r="B992" s="23" t="n">
        <v>834</v>
      </c>
      <c r="C992" s="12" t="s">
        <v>334</v>
      </c>
      <c r="D992" s="3" t="s">
        <v>1571</v>
      </c>
      <c r="E992" s="12" t="n">
        <v>2016</v>
      </c>
      <c r="F992" s="23" t="s">
        <v>51</v>
      </c>
      <c r="G992" s="23" t="n"/>
      <c r="H992" s="23" t="n"/>
      <c r="I992" s="12" t="n"/>
      <c r="J992" s="12" t="n"/>
      <c r="K992" s="12" t="s">
        <v>43</v>
      </c>
      <c r="L992" s="12" t="s">
        <v>53</v>
      </c>
      <c r="M992" s="12" t="n"/>
      <c r="N992" s="12" t="s">
        <v>54</v>
      </c>
      <c r="O992" s="12" t="n"/>
      <c r="P992" s="12" t="s">
        <v>391</v>
      </c>
      <c r="Q992" s="12" t="n"/>
    </row>
    <row customHeight="true" ht="20.25" outlineLevel="0" r="993">
      <c r="A993" s="23" t="n">
        <v>984</v>
      </c>
      <c r="B993" s="12" t="n">
        <v>835</v>
      </c>
      <c r="C993" s="12" t="s">
        <v>334</v>
      </c>
      <c r="D993" s="3" t="s">
        <v>1572</v>
      </c>
      <c r="E993" s="12" t="n">
        <v>1940</v>
      </c>
      <c r="F993" s="23" t="s">
        <v>117</v>
      </c>
      <c r="G993" s="12" t="n"/>
      <c r="H993" s="23" t="s">
        <v>86</v>
      </c>
      <c r="I993" s="12" t="n"/>
      <c r="J993" s="12" t="s">
        <v>97</v>
      </c>
      <c r="K993" s="12" t="n"/>
      <c r="L993" s="12" t="s">
        <v>96</v>
      </c>
      <c r="M993" s="12" t="n"/>
      <c r="N993" s="12" t="n"/>
      <c r="O993" s="12" t="s">
        <v>25</v>
      </c>
      <c r="P993" s="12" t="n"/>
      <c r="Q993" s="12" t="n"/>
    </row>
    <row customHeight="true" ht="20.25" outlineLevel="0" r="994">
      <c r="A994" s="23" t="n">
        <v>985</v>
      </c>
      <c r="B994" s="23" t="n">
        <v>836</v>
      </c>
      <c r="C994" s="12" t="s">
        <v>334</v>
      </c>
      <c r="D994" s="3" t="s">
        <v>1573</v>
      </c>
      <c r="E994" s="12" t="n">
        <v>1958</v>
      </c>
      <c r="F994" s="23" t="s">
        <v>51</v>
      </c>
      <c r="G994" s="23" t="n"/>
      <c r="H994" s="23" t="n"/>
      <c r="I994" s="12" t="s">
        <v>130</v>
      </c>
      <c r="J994" s="12" t="n"/>
      <c r="K994" s="12" t="n"/>
      <c r="L994" s="12" t="s">
        <v>43</v>
      </c>
      <c r="M994" s="12" t="n"/>
      <c r="N994" s="12" t="s">
        <v>61</v>
      </c>
      <c r="O994" s="12" t="n"/>
      <c r="P994" s="12" t="s">
        <v>27</v>
      </c>
      <c r="Q994" s="12" t="n"/>
    </row>
    <row customHeight="true" ht="20.25" outlineLevel="0" r="995">
      <c r="A995" s="23" t="n">
        <v>986</v>
      </c>
      <c r="B995" s="12" t="n">
        <v>837</v>
      </c>
      <c r="C995" s="12" t="s">
        <v>334</v>
      </c>
      <c r="D995" s="3" t="s">
        <v>1574</v>
      </c>
      <c r="E995" s="12" t="n">
        <v>1982</v>
      </c>
      <c r="F995" s="23" t="s">
        <v>1049</v>
      </c>
      <c r="G995" s="23" t="n"/>
      <c r="H995" s="23" t="n"/>
      <c r="I995" s="12" t="n"/>
      <c r="J995" s="12" t="s">
        <v>26</v>
      </c>
      <c r="K995" s="12" t="n"/>
      <c r="L995" s="12" t="s">
        <v>61</v>
      </c>
      <c r="M995" s="12" t="n"/>
      <c r="N995" s="12" t="s">
        <v>27</v>
      </c>
      <c r="O995" s="12" t="n"/>
      <c r="P995" s="12" t="s">
        <v>43</v>
      </c>
      <c r="Q995" s="12" t="n"/>
    </row>
    <row customHeight="true" ht="20.25" outlineLevel="0" r="996">
      <c r="A996" s="23" t="n">
        <v>987</v>
      </c>
      <c r="B996" s="23" t="n">
        <v>838</v>
      </c>
      <c r="C996" s="12" t="s">
        <v>334</v>
      </c>
      <c r="D996" s="3" t="s">
        <v>1575</v>
      </c>
      <c r="E996" s="12" t="n">
        <v>1982</v>
      </c>
      <c r="F996" s="23" t="s">
        <v>1049</v>
      </c>
      <c r="G996" s="23" t="n"/>
      <c r="H996" s="23" t="n"/>
      <c r="I996" s="12" t="n"/>
      <c r="J996" s="12" t="s">
        <v>24</v>
      </c>
      <c r="K996" s="12" t="n"/>
      <c r="L996" s="12" t="s">
        <v>61</v>
      </c>
      <c r="M996" s="12" t="n"/>
      <c r="N996" s="12" t="s">
        <v>26</v>
      </c>
      <c r="O996" s="12" t="n"/>
      <c r="P996" s="12" t="n"/>
      <c r="Q996" s="12" t="s">
        <v>27</v>
      </c>
    </row>
    <row customHeight="true" ht="20.25" outlineLevel="0" r="997">
      <c r="A997" s="23" t="n">
        <v>988</v>
      </c>
      <c r="B997" s="12" t="n">
        <v>839</v>
      </c>
      <c r="C997" s="12" t="s">
        <v>334</v>
      </c>
      <c r="D997" s="3" t="s">
        <v>1576</v>
      </c>
      <c r="E997" s="12" t="n">
        <v>1982</v>
      </c>
      <c r="F997" s="23" t="s">
        <v>51</v>
      </c>
      <c r="G997" s="23" t="s">
        <v>1577</v>
      </c>
      <c r="H997" s="23" t="s">
        <v>1203</v>
      </c>
      <c r="I997" s="12" t="s">
        <v>391</v>
      </c>
      <c r="J997" s="12" t="n"/>
      <c r="K997" s="12" t="n"/>
      <c r="L997" s="12" t="s">
        <v>43</v>
      </c>
      <c r="M997" s="12" t="n"/>
      <c r="N997" s="12" t="s">
        <v>96</v>
      </c>
      <c r="O997" s="12" t="n"/>
      <c r="P997" s="12" t="s">
        <v>427</v>
      </c>
      <c r="Q997" s="12" t="n"/>
    </row>
    <row customHeight="true" ht="20.25" outlineLevel="0" r="998">
      <c r="A998" s="23" t="n">
        <v>989</v>
      </c>
      <c r="B998" s="23" t="n">
        <v>840</v>
      </c>
      <c r="C998" s="12" t="s">
        <v>334</v>
      </c>
      <c r="D998" s="3" t="s">
        <v>1578</v>
      </c>
      <c r="E998" s="12" t="n">
        <v>1989</v>
      </c>
      <c r="F998" s="23" t="s">
        <v>581</v>
      </c>
      <c r="G998" s="23" t="n"/>
      <c r="H998" s="23" t="s">
        <v>360</v>
      </c>
      <c r="I998" s="12" t="n"/>
      <c r="J998" s="12" t="s">
        <v>24</v>
      </c>
      <c r="K998" s="12" t="n"/>
      <c r="L998" s="12" t="s">
        <v>26</v>
      </c>
      <c r="M998" s="12" t="n"/>
      <c r="N998" s="12" t="s">
        <v>427</v>
      </c>
      <c r="O998" s="12" t="n"/>
      <c r="P998" s="12" t="s">
        <v>27</v>
      </c>
      <c r="Q998" s="12" t="n"/>
    </row>
    <row customHeight="true" ht="20.25" outlineLevel="0" r="999">
      <c r="A999" s="23" t="n">
        <v>990</v>
      </c>
      <c r="B999" s="12" t="n">
        <v>841</v>
      </c>
      <c r="C999" s="12" t="s">
        <v>334</v>
      </c>
      <c r="D999" s="3" t="s">
        <v>1579</v>
      </c>
      <c r="E999" s="12" t="n">
        <v>1988</v>
      </c>
      <c r="F999" s="23" t="s">
        <v>581</v>
      </c>
      <c r="G999" s="23" t="n"/>
      <c r="H999" s="23" t="s">
        <v>360</v>
      </c>
      <c r="I999" s="12" t="s">
        <v>97</v>
      </c>
      <c r="J999" s="12" t="n"/>
      <c r="K999" s="12" t="s">
        <v>43</v>
      </c>
      <c r="L999" s="12" t="n"/>
      <c r="M999" s="12" t="s">
        <v>427</v>
      </c>
      <c r="N999" s="12" t="n"/>
      <c r="O999" s="12" t="s">
        <v>96</v>
      </c>
      <c r="P999" s="12" t="n"/>
      <c r="Q999" s="12" t="n"/>
    </row>
    <row customHeight="true" ht="20.25" outlineLevel="0" r="1000">
      <c r="A1000" s="23" t="n">
        <v>991</v>
      </c>
      <c r="B1000" s="23" t="n">
        <v>842</v>
      </c>
      <c r="C1000" s="12" t="s">
        <v>334</v>
      </c>
      <c r="D1000" s="3" t="s">
        <v>1580</v>
      </c>
      <c r="E1000" s="12" t="n">
        <v>1996</v>
      </c>
      <c r="F1000" s="23" t="s">
        <v>1581</v>
      </c>
      <c r="G1000" s="23" t="n"/>
      <c r="H1000" s="23" t="n"/>
      <c r="I1000" s="12" t="n"/>
      <c r="J1000" s="12" t="s">
        <v>391</v>
      </c>
      <c r="K1000" s="12" t="n"/>
      <c r="L1000" s="12" t="s">
        <v>43</v>
      </c>
      <c r="M1000" s="12" t="n"/>
      <c r="N1000" s="12" t="s">
        <v>61</v>
      </c>
      <c r="O1000" s="12" t="n"/>
      <c r="P1000" s="12" t="s">
        <v>26</v>
      </c>
      <c r="Q1000" s="12" t="n"/>
    </row>
    <row customHeight="true" ht="20.25" outlineLevel="0" r="1001">
      <c r="A1001" s="23" t="n">
        <v>992</v>
      </c>
      <c r="B1001" s="12" t="n">
        <v>843</v>
      </c>
      <c r="C1001" s="12" t="s">
        <v>334</v>
      </c>
      <c r="D1001" s="3" t="s">
        <v>1582</v>
      </c>
      <c r="E1001" s="12" t="n">
        <v>1984</v>
      </c>
      <c r="F1001" s="23" t="s">
        <v>440</v>
      </c>
      <c r="G1001" s="23" t="n"/>
      <c r="H1001" s="23" t="n"/>
      <c r="I1001" s="12" t="n"/>
      <c r="J1001" s="12" t="s">
        <v>127</v>
      </c>
      <c r="K1001" s="12" t="n"/>
      <c r="L1001" s="12" t="s">
        <v>26</v>
      </c>
      <c r="M1001" s="12" t="n"/>
      <c r="N1001" s="12" t="s">
        <v>43</v>
      </c>
      <c r="O1001" s="12" t="s">
        <v>70</v>
      </c>
      <c r="P1001" s="12" t="n"/>
      <c r="Q1001" s="12" t="s">
        <v>27</v>
      </c>
    </row>
    <row customHeight="true" ht="20.25" outlineLevel="0" r="1002">
      <c r="A1002" s="23" t="n">
        <v>993</v>
      </c>
      <c r="B1002" s="23" t="n">
        <v>844</v>
      </c>
      <c r="C1002" s="12" t="s">
        <v>334</v>
      </c>
      <c r="D1002" s="3" t="s">
        <v>1583</v>
      </c>
      <c r="E1002" s="12" t="n">
        <v>1984</v>
      </c>
      <c r="F1002" s="23" t="s">
        <v>1302</v>
      </c>
      <c r="G1002" s="23" t="n"/>
      <c r="H1002" s="23" t="n"/>
      <c r="I1002" s="12" t="n"/>
      <c r="J1002" s="12" t="s">
        <v>61</v>
      </c>
      <c r="K1002" s="12" t="n"/>
      <c r="L1002" s="12" t="n"/>
      <c r="M1002" s="12" t="n"/>
      <c r="N1002" s="12" t="s">
        <v>26</v>
      </c>
      <c r="O1002" s="12" t="n"/>
      <c r="P1002" s="12" t="s">
        <v>43</v>
      </c>
      <c r="Q1002" s="12" t="n"/>
    </row>
    <row customHeight="true" ht="20.25" outlineLevel="0" r="1003">
      <c r="A1003" s="23" t="n">
        <v>994</v>
      </c>
      <c r="B1003" s="12" t="n">
        <v>845</v>
      </c>
      <c r="C1003" s="12" t="s">
        <v>334</v>
      </c>
      <c r="D1003" s="3" t="s">
        <v>1584</v>
      </c>
      <c r="E1003" s="12" t="n">
        <v>1997</v>
      </c>
      <c r="F1003" s="23" t="s">
        <v>1585</v>
      </c>
      <c r="G1003" s="23" t="n"/>
      <c r="H1003" s="23" t="n"/>
      <c r="I1003" s="12" t="n"/>
      <c r="J1003" s="12" t="s">
        <v>391</v>
      </c>
      <c r="K1003" s="12" t="n"/>
      <c r="L1003" s="12" t="s">
        <v>43</v>
      </c>
      <c r="M1003" s="12" t="n"/>
      <c r="N1003" s="12" t="s">
        <v>61</v>
      </c>
      <c r="O1003" s="12" t="n"/>
      <c r="P1003" s="12" t="s">
        <v>26</v>
      </c>
      <c r="Q1003" s="12" t="n"/>
    </row>
    <row customHeight="true" ht="20.25" outlineLevel="0" r="1004">
      <c r="A1004" s="23" t="n">
        <v>995</v>
      </c>
      <c r="B1004" s="23" t="n">
        <v>846</v>
      </c>
      <c r="C1004" s="12" t="s">
        <v>334</v>
      </c>
      <c r="D1004" s="3" t="s">
        <v>1586</v>
      </c>
      <c r="E1004" s="12" t="n">
        <v>2015</v>
      </c>
      <c r="F1004" s="23" t="s">
        <v>51</v>
      </c>
      <c r="G1004" s="23" t="n"/>
      <c r="H1004" s="31" t="s">
        <v>52</v>
      </c>
      <c r="I1004" s="23" t="s">
        <v>52</v>
      </c>
      <c r="J1004" s="12" t="s">
        <v>58</v>
      </c>
      <c r="K1004" s="12" t="s">
        <v>100</v>
      </c>
      <c r="L1004" s="12" t="n"/>
      <c r="M1004" s="12" t="s">
        <v>43</v>
      </c>
      <c r="N1004" s="12" t="n"/>
      <c r="O1004" s="12" t="s">
        <v>391</v>
      </c>
      <c r="P1004" s="12" t="n"/>
      <c r="Q1004" s="12" t="n"/>
    </row>
    <row customHeight="true" ht="20.25" outlineLevel="0" r="1005">
      <c r="A1005" s="23" t="n">
        <v>996</v>
      </c>
      <c r="B1005" s="23" t="n">
        <v>848</v>
      </c>
      <c r="C1005" s="12" t="s">
        <v>334</v>
      </c>
      <c r="D1005" s="3" t="s">
        <v>1587</v>
      </c>
      <c r="E1005" s="12" t="n">
        <v>1976</v>
      </c>
      <c r="F1005" s="23" t="s">
        <v>316</v>
      </c>
      <c r="G1005" s="23" t="n"/>
      <c r="H1005" s="23" t="n"/>
      <c r="I1005" s="12" t="n"/>
      <c r="J1005" s="12" t="s">
        <v>24</v>
      </c>
      <c r="K1005" s="12" t="n"/>
      <c r="L1005" s="12" t="n"/>
      <c r="M1005" s="12" t="s">
        <v>61</v>
      </c>
      <c r="N1005" s="12" t="n"/>
      <c r="O1005" s="12" t="s">
        <v>26</v>
      </c>
      <c r="P1005" s="12" t="n"/>
      <c r="Q1005" s="12" t="s">
        <v>27</v>
      </c>
    </row>
    <row customHeight="true" ht="20.25" outlineLevel="0" r="1006">
      <c r="A1006" s="23" t="n">
        <v>997</v>
      </c>
      <c r="B1006" s="12" t="n">
        <v>849</v>
      </c>
      <c r="C1006" s="12" t="s">
        <v>334</v>
      </c>
      <c r="D1006" s="3" t="s">
        <v>1588</v>
      </c>
      <c r="E1006" s="12" t="n">
        <v>1977</v>
      </c>
      <c r="F1006" s="23" t="s">
        <v>1589</v>
      </c>
      <c r="G1006" s="23" t="n"/>
      <c r="H1006" s="23" t="n"/>
      <c r="I1006" s="12" t="n"/>
      <c r="J1006" s="12" t="s">
        <v>24</v>
      </c>
      <c r="K1006" s="12" t="n"/>
      <c r="L1006" s="12" t="n"/>
      <c r="M1006" s="12" t="s">
        <v>26</v>
      </c>
      <c r="N1006" s="12" t="n"/>
      <c r="O1006" s="12" t="s">
        <v>61</v>
      </c>
      <c r="P1006" s="12" t="n"/>
      <c r="Q1006" s="12" t="s">
        <v>27</v>
      </c>
    </row>
    <row customHeight="true" ht="20.25" outlineLevel="0" r="1007">
      <c r="A1007" s="23" t="n">
        <v>998</v>
      </c>
      <c r="B1007" s="23" t="n">
        <v>850</v>
      </c>
      <c r="C1007" s="12" t="s">
        <v>334</v>
      </c>
      <c r="D1007" s="3" t="s">
        <v>1590</v>
      </c>
      <c r="E1007" s="12" t="n">
        <v>1980</v>
      </c>
      <c r="F1007" s="23" t="s">
        <v>1591</v>
      </c>
      <c r="G1007" s="23" t="n"/>
      <c r="H1007" s="23" t="n"/>
      <c r="I1007" s="12" t="s">
        <v>61</v>
      </c>
      <c r="J1007" s="12" t="n"/>
      <c r="K1007" s="12" t="n"/>
      <c r="L1007" s="12" t="n"/>
      <c r="M1007" s="12" t="s">
        <v>230</v>
      </c>
      <c r="N1007" s="12" t="n"/>
      <c r="O1007" s="12" t="s">
        <v>26</v>
      </c>
      <c r="P1007" s="12" t="n"/>
      <c r="Q1007" s="12" t="s">
        <v>27</v>
      </c>
    </row>
    <row customHeight="true" ht="20.25" outlineLevel="0" r="1008">
      <c r="A1008" s="23" t="n">
        <v>999</v>
      </c>
      <c r="B1008" s="12" t="n">
        <v>851</v>
      </c>
      <c r="C1008" s="12" t="s">
        <v>334</v>
      </c>
      <c r="D1008" s="3" t="s">
        <v>1592</v>
      </c>
      <c r="E1008" s="12" t="n">
        <v>1969</v>
      </c>
      <c r="F1008" s="23" t="s">
        <v>1593</v>
      </c>
      <c r="G1008" s="23" t="n"/>
      <c r="H1008" s="23" t="s">
        <v>146</v>
      </c>
      <c r="I1008" s="12" t="s">
        <v>1594</v>
      </c>
      <c r="J1008" s="12" t="s">
        <v>427</v>
      </c>
      <c r="K1008" s="12" t="n"/>
      <c r="L1008" s="12" t="s">
        <v>26</v>
      </c>
      <c r="M1008" s="12" t="n"/>
      <c r="N1008" s="12" t="s">
        <v>27</v>
      </c>
      <c r="O1008" s="12" t="n"/>
      <c r="P1008" s="12" t="s">
        <v>43</v>
      </c>
      <c r="Q1008" s="12" t="n"/>
    </row>
    <row customHeight="true" ht="20.25" outlineLevel="0" r="1009">
      <c r="A1009" s="23" t="n">
        <v>1000</v>
      </c>
      <c r="B1009" s="23" t="n">
        <v>852</v>
      </c>
      <c r="C1009" s="12" t="s">
        <v>334</v>
      </c>
      <c r="D1009" s="3" t="s">
        <v>1595</v>
      </c>
      <c r="E1009" s="12" t="n">
        <v>1984</v>
      </c>
      <c r="F1009" s="23" t="s">
        <v>1596</v>
      </c>
      <c r="G1009" s="23" t="n"/>
      <c r="H1009" s="23" t="n"/>
      <c r="I1009" s="12" t="n"/>
      <c r="J1009" s="12" t="s">
        <v>24</v>
      </c>
      <c r="K1009" s="12" t="n"/>
      <c r="L1009" s="12" t="s">
        <v>61</v>
      </c>
      <c r="M1009" s="12" t="n"/>
      <c r="N1009" s="12" t="s">
        <v>26</v>
      </c>
      <c r="O1009" s="12" t="n"/>
      <c r="P1009" s="12" t="n"/>
      <c r="Q1009" s="12" t="s">
        <v>27</v>
      </c>
    </row>
    <row customHeight="true" ht="20.25" outlineLevel="0" r="1010">
      <c r="A1010" s="23" t="n">
        <v>1001</v>
      </c>
      <c r="B1010" s="12" t="n">
        <v>853</v>
      </c>
      <c r="C1010" s="12" t="s">
        <v>334</v>
      </c>
      <c r="D1010" s="3" t="s">
        <v>1597</v>
      </c>
      <c r="E1010" s="12" t="n">
        <v>1954</v>
      </c>
      <c r="F1010" s="23" t="s">
        <v>213</v>
      </c>
      <c r="G1010" s="12" t="n"/>
      <c r="H1010" s="12" t="s">
        <v>61</v>
      </c>
      <c r="I1010" s="12" t="n"/>
      <c r="J1010" s="12" t="n"/>
      <c r="K1010" s="12" t="s">
        <v>43</v>
      </c>
      <c r="L1010" s="12" t="n"/>
      <c r="M1010" s="12" t="s">
        <v>96</v>
      </c>
      <c r="N1010" s="12" t="n"/>
      <c r="O1010" s="12" t="n"/>
      <c r="P1010" s="12" t="s">
        <v>97</v>
      </c>
      <c r="Q1010" s="12" t="n"/>
    </row>
    <row customHeight="true" ht="20.25" outlineLevel="0" r="1011">
      <c r="A1011" s="23" t="n">
        <v>1002</v>
      </c>
      <c r="B1011" s="23" t="n">
        <v>854</v>
      </c>
      <c r="C1011" s="12" t="s">
        <v>334</v>
      </c>
      <c r="D1011" s="3" t="s">
        <v>1598</v>
      </c>
      <c r="E1011" s="12" t="n">
        <v>1950</v>
      </c>
      <c r="F1011" s="23" t="s">
        <v>556</v>
      </c>
      <c r="G1011" s="12" t="n"/>
      <c r="H1011" s="23" t="s">
        <v>97</v>
      </c>
      <c r="I1011" s="12" t="n"/>
      <c r="J1011" s="12" t="n"/>
      <c r="K1011" s="12" t="s">
        <v>61</v>
      </c>
      <c r="L1011" s="12" t="n"/>
      <c r="M1011" s="12" t="s">
        <v>43</v>
      </c>
      <c r="N1011" s="12" t="n"/>
      <c r="O1011" s="12" t="s">
        <v>96</v>
      </c>
      <c r="P1011" s="12" t="n"/>
      <c r="Q1011" s="12" t="n"/>
    </row>
    <row customHeight="true" ht="20.25" outlineLevel="0" r="1012">
      <c r="A1012" s="23" t="n">
        <v>1003</v>
      </c>
      <c r="B1012" s="12" t="n">
        <v>855</v>
      </c>
      <c r="C1012" s="12" t="s">
        <v>334</v>
      </c>
      <c r="D1012" s="3" t="s">
        <v>1599</v>
      </c>
      <c r="E1012" s="12" t="n">
        <v>1950</v>
      </c>
      <c r="F1012" s="23" t="s">
        <v>433</v>
      </c>
      <c r="G1012" s="23" t="n"/>
      <c r="H1012" s="12" t="s">
        <v>1600</v>
      </c>
      <c r="I1012" s="12" t="s">
        <v>97</v>
      </c>
      <c r="J1012" s="12" t="n"/>
      <c r="K1012" s="12" t="n"/>
      <c r="L1012" s="12" t="s">
        <v>43</v>
      </c>
      <c r="M1012" s="12" t="n"/>
      <c r="N1012" s="12" t="s">
        <v>27</v>
      </c>
      <c r="O1012" s="12" t="n"/>
      <c r="P1012" s="12" t="s">
        <v>61</v>
      </c>
      <c r="Q1012" s="12" t="n"/>
    </row>
    <row customHeight="true" ht="20.25" outlineLevel="0" r="1013">
      <c r="A1013" s="23" t="n">
        <v>1004</v>
      </c>
      <c r="B1013" s="23" t="n">
        <v>856</v>
      </c>
      <c r="C1013" s="12" t="s">
        <v>334</v>
      </c>
      <c r="D1013" s="3" t="s">
        <v>1601</v>
      </c>
      <c r="E1013" s="12" t="n">
        <v>1953</v>
      </c>
      <c r="F1013" s="23" t="s">
        <v>1602</v>
      </c>
      <c r="G1013" s="12" t="s">
        <v>24</v>
      </c>
      <c r="H1013" s="23" t="n"/>
      <c r="I1013" s="12" t="n"/>
      <c r="J1013" s="12" t="s">
        <v>26</v>
      </c>
      <c r="K1013" s="12" t="n"/>
      <c r="L1013" s="12" t="s">
        <v>61</v>
      </c>
      <c r="M1013" s="12" t="n"/>
      <c r="N1013" s="12" t="s">
        <v>27</v>
      </c>
      <c r="O1013" s="12" t="n"/>
      <c r="P1013" s="12" t="n"/>
      <c r="Q1013" s="12" t="n"/>
    </row>
    <row customHeight="true" ht="20.25" outlineLevel="0" r="1014">
      <c r="A1014" s="23" t="n">
        <v>1005</v>
      </c>
      <c r="B1014" s="12" t="n">
        <v>857</v>
      </c>
      <c r="C1014" s="12" t="s">
        <v>334</v>
      </c>
      <c r="D1014" s="3" t="s">
        <v>1603</v>
      </c>
      <c r="E1014" s="12" t="n">
        <v>1953</v>
      </c>
      <c r="F1014" s="23" t="s">
        <v>1604</v>
      </c>
      <c r="G1014" s="12" t="s">
        <v>24</v>
      </c>
      <c r="H1014" s="23" t="n"/>
      <c r="I1014" s="12" t="n"/>
      <c r="J1014" s="12" t="s">
        <v>26</v>
      </c>
      <c r="K1014" s="12" t="n"/>
      <c r="L1014" s="12" t="n"/>
      <c r="M1014" s="12" t="s">
        <v>27</v>
      </c>
      <c r="N1014" s="12" t="n"/>
      <c r="O1014" s="12" t="s">
        <v>61</v>
      </c>
      <c r="P1014" s="12" t="n"/>
      <c r="Q1014" s="12" t="n"/>
    </row>
    <row customHeight="true" ht="20.25" outlineLevel="0" r="1015">
      <c r="A1015" s="23" t="n">
        <v>1006</v>
      </c>
      <c r="B1015" s="23" t="n">
        <v>858</v>
      </c>
      <c r="C1015" s="12" t="s">
        <v>334</v>
      </c>
      <c r="D1015" s="3" t="s">
        <v>1605</v>
      </c>
      <c r="E1015" s="12" t="n">
        <v>1953</v>
      </c>
      <c r="F1015" s="23" t="s">
        <v>1606</v>
      </c>
      <c r="G1015" s="12" t="s">
        <v>24</v>
      </c>
      <c r="H1015" s="23" t="n"/>
      <c r="I1015" s="12" t="n"/>
      <c r="J1015" s="12" t="n"/>
      <c r="K1015" s="12" t="s">
        <v>26</v>
      </c>
      <c r="L1015" s="12" t="n"/>
      <c r="M1015" s="12" t="s">
        <v>61</v>
      </c>
      <c r="N1015" s="12" t="n"/>
      <c r="O1015" s="12" t="s">
        <v>27</v>
      </c>
      <c r="P1015" s="12" t="n"/>
      <c r="Q1015" s="12" t="n"/>
    </row>
    <row customHeight="true" ht="20.25" outlineLevel="0" r="1016">
      <c r="A1016" s="23" t="n">
        <v>1007</v>
      </c>
      <c r="B1016" s="12" t="n">
        <v>859</v>
      </c>
      <c r="C1016" s="12" t="s">
        <v>334</v>
      </c>
      <c r="D1016" s="3" t="s">
        <v>1607</v>
      </c>
      <c r="E1016" s="12" t="n">
        <v>1953</v>
      </c>
      <c r="F1016" s="23" t="s">
        <v>1608</v>
      </c>
      <c r="G1016" s="12" t="s">
        <v>24</v>
      </c>
      <c r="H1016" s="23" t="n"/>
      <c r="I1016" s="12" t="n"/>
      <c r="J1016" s="12" t="s">
        <v>26</v>
      </c>
      <c r="K1016" s="12" t="n"/>
      <c r="L1016" s="12" t="s">
        <v>61</v>
      </c>
      <c r="M1016" s="12" t="n"/>
      <c r="N1016" s="12" t="s">
        <v>27</v>
      </c>
      <c r="O1016" s="12" t="n"/>
      <c r="P1016" s="12" t="n"/>
      <c r="Q1016" s="12" t="n"/>
    </row>
    <row customHeight="true" ht="20.25" outlineLevel="0" r="1017">
      <c r="A1017" s="23" t="n">
        <v>1008</v>
      </c>
      <c r="B1017" s="23" t="n">
        <v>860</v>
      </c>
      <c r="C1017" s="12" t="s">
        <v>334</v>
      </c>
      <c r="D1017" s="3" t="s">
        <v>1609</v>
      </c>
      <c r="E1017" s="12" t="n">
        <v>1953</v>
      </c>
      <c r="F1017" s="23" t="s">
        <v>1610</v>
      </c>
      <c r="G1017" s="12" t="s">
        <v>24</v>
      </c>
      <c r="H1017" s="23" t="n"/>
      <c r="I1017" s="12" t="n"/>
      <c r="J1017" s="12" t="s">
        <v>26</v>
      </c>
      <c r="K1017" s="12" t="n"/>
      <c r="L1017" s="12" t="s">
        <v>61</v>
      </c>
      <c r="M1017" s="12" t="n"/>
      <c r="N1017" s="12" t="s">
        <v>27</v>
      </c>
      <c r="O1017" s="12" t="n"/>
      <c r="P1017" s="12" t="n"/>
      <c r="Q1017" s="12" t="n"/>
    </row>
    <row customHeight="true" ht="20.25" outlineLevel="0" r="1018">
      <c r="A1018" s="23" t="n">
        <v>1009</v>
      </c>
      <c r="B1018" s="12" t="n">
        <v>861</v>
      </c>
      <c r="C1018" s="12" t="s">
        <v>334</v>
      </c>
      <c r="D1018" s="3" t="s">
        <v>1611</v>
      </c>
      <c r="E1018" s="12" t="n">
        <v>1953</v>
      </c>
      <c r="F1018" s="23" t="s">
        <v>1612</v>
      </c>
      <c r="G1018" s="12" t="s">
        <v>24</v>
      </c>
      <c r="H1018" s="23" t="n"/>
      <c r="I1018" s="12" t="n"/>
      <c r="J1018" s="12" t="s">
        <v>26</v>
      </c>
      <c r="K1018" s="12" t="n"/>
      <c r="L1018" s="12" t="s">
        <v>61</v>
      </c>
      <c r="M1018" s="12" t="n"/>
      <c r="N1018" s="12" t="s">
        <v>27</v>
      </c>
      <c r="O1018" s="12" t="n"/>
      <c r="P1018" s="12" t="n"/>
      <c r="Q1018" s="12" t="n"/>
    </row>
    <row customHeight="true" ht="20.25" outlineLevel="0" r="1019">
      <c r="A1019" s="23" t="n">
        <v>1010</v>
      </c>
      <c r="B1019" s="23" t="n">
        <v>862</v>
      </c>
      <c r="C1019" s="12" t="s">
        <v>334</v>
      </c>
      <c r="D1019" s="3" t="s">
        <v>1613</v>
      </c>
      <c r="E1019" s="12" t="n">
        <v>1953</v>
      </c>
      <c r="F1019" s="23" t="s">
        <v>1614</v>
      </c>
      <c r="G1019" s="12" t="s">
        <v>24</v>
      </c>
      <c r="H1019" s="23" t="n"/>
      <c r="I1019" s="12" t="n"/>
      <c r="J1019" s="12" t="s">
        <v>26</v>
      </c>
      <c r="K1019" s="12" t="n"/>
      <c r="L1019" s="12" t="s">
        <v>61</v>
      </c>
      <c r="M1019" s="12" t="n"/>
      <c r="N1019" s="12" t="s">
        <v>27</v>
      </c>
      <c r="O1019" s="12" t="n"/>
      <c r="P1019" s="12" t="n"/>
      <c r="Q1019" s="12" t="n"/>
    </row>
    <row customHeight="true" ht="20.25" outlineLevel="0" r="1020">
      <c r="A1020" s="23" t="n">
        <v>1011</v>
      </c>
      <c r="B1020" s="12" t="n">
        <v>863</v>
      </c>
      <c r="C1020" s="12" t="s">
        <v>334</v>
      </c>
      <c r="D1020" s="3" t="s">
        <v>1615</v>
      </c>
      <c r="E1020" s="12" t="n">
        <v>1955</v>
      </c>
      <c r="F1020" s="23" t="s">
        <v>1596</v>
      </c>
      <c r="G1020" s="12" t="s">
        <v>24</v>
      </c>
      <c r="H1020" s="12" t="n"/>
      <c r="I1020" s="12" t="n"/>
      <c r="J1020" s="12" t="s">
        <v>26</v>
      </c>
      <c r="K1020" s="12" t="n"/>
      <c r="L1020" s="12" t="s">
        <v>61</v>
      </c>
      <c r="M1020" s="12" t="n"/>
      <c r="N1020" s="12" t="n"/>
      <c r="O1020" s="12" t="s">
        <v>27</v>
      </c>
      <c r="P1020" s="12" t="n"/>
      <c r="Q1020" s="12" t="n"/>
    </row>
    <row customHeight="true" ht="20.25" outlineLevel="0" r="1021">
      <c r="A1021" s="23" t="n">
        <v>1012</v>
      </c>
      <c r="B1021" s="23" t="n">
        <v>864</v>
      </c>
      <c r="C1021" s="12" t="s">
        <v>334</v>
      </c>
      <c r="D1021" s="3" t="s">
        <v>1616</v>
      </c>
      <c r="E1021" s="12" t="n">
        <v>1980</v>
      </c>
      <c r="F1021" s="23" t="s">
        <v>51</v>
      </c>
      <c r="G1021" s="23" t="n"/>
      <c r="H1021" s="23" t="n"/>
      <c r="I1021" s="12" t="n"/>
      <c r="J1021" s="12" t="s">
        <v>24</v>
      </c>
      <c r="K1021" s="12" t="n"/>
      <c r="L1021" s="12" t="n"/>
      <c r="M1021" s="12" t="s">
        <v>26</v>
      </c>
      <c r="N1021" s="12" t="n"/>
      <c r="O1021" s="12" t="s">
        <v>61</v>
      </c>
      <c r="P1021" s="12" t="n"/>
      <c r="Q1021" s="12" t="s">
        <v>27</v>
      </c>
    </row>
    <row customHeight="true" ht="20.25" outlineLevel="0" r="1022">
      <c r="A1022" s="23" t="n">
        <v>1013</v>
      </c>
      <c r="B1022" s="12" t="n">
        <v>865</v>
      </c>
      <c r="C1022" s="12" t="s">
        <v>334</v>
      </c>
      <c r="D1022" s="3" t="s">
        <v>1617</v>
      </c>
      <c r="E1022" s="12" t="n">
        <v>1981</v>
      </c>
      <c r="F1022" s="23" t="s">
        <v>51</v>
      </c>
      <c r="G1022" s="23" t="n"/>
      <c r="H1022" s="23" t="n"/>
      <c r="I1022" s="12" t="s">
        <v>489</v>
      </c>
      <c r="J1022" s="12" t="n"/>
      <c r="K1022" s="12" t="s">
        <v>61</v>
      </c>
      <c r="L1022" s="12" t="n"/>
      <c r="M1022" s="12" t="s">
        <v>43</v>
      </c>
      <c r="N1022" s="12" t="n"/>
      <c r="O1022" s="12" t="s">
        <v>26</v>
      </c>
      <c r="P1022" s="12" t="n"/>
      <c r="Q1022" s="12" t="s">
        <v>27</v>
      </c>
    </row>
    <row customHeight="true" ht="20.25" outlineLevel="0" r="1023">
      <c r="A1023" s="23" t="n">
        <v>1014</v>
      </c>
      <c r="B1023" s="23" t="n">
        <v>866</v>
      </c>
      <c r="C1023" s="12" t="s">
        <v>334</v>
      </c>
      <c r="D1023" s="3" t="s">
        <v>1618</v>
      </c>
      <c r="E1023" s="12" t="n">
        <v>1982</v>
      </c>
      <c r="F1023" s="23" t="s">
        <v>51</v>
      </c>
      <c r="G1023" s="23" t="n"/>
      <c r="H1023" s="23" t="n"/>
      <c r="I1023" s="12" t="s">
        <v>489</v>
      </c>
      <c r="J1023" s="12" t="n"/>
      <c r="K1023" s="12" t="s">
        <v>43</v>
      </c>
      <c r="L1023" s="12" t="n"/>
      <c r="M1023" s="12" t="s">
        <v>27</v>
      </c>
      <c r="N1023" s="12" t="n"/>
      <c r="O1023" s="12" t="s">
        <v>26</v>
      </c>
      <c r="P1023" s="12" t="n"/>
      <c r="Q1023" s="12" t="s">
        <v>61</v>
      </c>
    </row>
    <row customHeight="true" ht="20.25" outlineLevel="0" r="1024">
      <c r="A1024" s="23" t="n">
        <v>1015</v>
      </c>
      <c r="B1024" s="12" t="n">
        <v>867</v>
      </c>
      <c r="C1024" s="12" t="s">
        <v>334</v>
      </c>
      <c r="D1024" s="3" t="s">
        <v>1619</v>
      </c>
      <c r="E1024" s="12" t="n">
        <v>2015</v>
      </c>
      <c r="F1024" s="23" t="s">
        <v>51</v>
      </c>
      <c r="G1024" s="23" t="n"/>
      <c r="H1024" s="23" t="n"/>
      <c r="I1024" s="12" t="n"/>
      <c r="J1024" s="12" t="n"/>
      <c r="K1024" s="12" t="s">
        <v>100</v>
      </c>
      <c r="L1024" s="12" t="n"/>
      <c r="M1024" s="12" t="s">
        <v>43</v>
      </c>
      <c r="N1024" s="12" t="n"/>
      <c r="O1024" s="12" t="s">
        <v>391</v>
      </c>
      <c r="P1024" s="12" t="n"/>
      <c r="Q1024" s="12" t="n"/>
    </row>
    <row customHeight="true" ht="20.25" outlineLevel="0" r="1025">
      <c r="A1025" s="23" t="n">
        <v>1016</v>
      </c>
      <c r="B1025" s="23" t="n">
        <v>868</v>
      </c>
      <c r="C1025" s="12" t="s">
        <v>334</v>
      </c>
      <c r="D1025" s="3" t="s">
        <v>1620</v>
      </c>
      <c r="E1025" s="12" t="n">
        <v>2014</v>
      </c>
      <c r="F1025" s="23" t="s">
        <v>51</v>
      </c>
      <c r="G1025" s="23" t="n"/>
      <c r="H1025" s="23" t="n"/>
      <c r="I1025" s="12" t="n"/>
      <c r="J1025" s="12" t="n"/>
      <c r="K1025" s="12" t="s">
        <v>100</v>
      </c>
      <c r="L1025" s="12" t="n"/>
      <c r="M1025" s="12" t="s">
        <v>43</v>
      </c>
      <c r="N1025" s="12" t="n"/>
      <c r="O1025" s="12" t="s">
        <v>391</v>
      </c>
      <c r="P1025" s="12" t="n"/>
      <c r="Q1025" s="12" t="n"/>
    </row>
    <row customHeight="true" ht="20.25" outlineLevel="0" r="1026">
      <c r="A1026" s="23" t="n">
        <v>1017</v>
      </c>
      <c r="B1026" s="12" t="n">
        <v>869</v>
      </c>
      <c r="C1026" s="12" t="s">
        <v>334</v>
      </c>
      <c r="D1026" s="3" t="s">
        <v>1621</v>
      </c>
      <c r="E1026" s="12" t="n">
        <v>1990</v>
      </c>
      <c r="F1026" s="23" t="s">
        <v>473</v>
      </c>
      <c r="G1026" s="23" t="n"/>
      <c r="H1026" s="23" t="s">
        <v>1622</v>
      </c>
      <c r="I1026" s="12" t="n"/>
      <c r="J1026" s="12" t="s">
        <v>391</v>
      </c>
      <c r="K1026" s="12" t="n"/>
      <c r="L1026" s="12" t="s">
        <v>26</v>
      </c>
      <c r="M1026" s="12" t="n"/>
      <c r="N1026" s="12" t="s">
        <v>427</v>
      </c>
      <c r="O1026" s="12" t="n"/>
      <c r="P1026" s="12" t="s">
        <v>27</v>
      </c>
      <c r="Q1026" s="12" t="n"/>
    </row>
    <row customHeight="true" ht="20.25" outlineLevel="0" r="1027">
      <c r="A1027" s="23" t="n">
        <v>1018</v>
      </c>
      <c r="B1027" s="23" t="n">
        <v>870</v>
      </c>
      <c r="C1027" s="12" t="s">
        <v>334</v>
      </c>
      <c r="D1027" s="3" t="s">
        <v>1623</v>
      </c>
      <c r="E1027" s="12" t="n">
        <v>1976</v>
      </c>
      <c r="F1027" s="23" t="s">
        <v>473</v>
      </c>
      <c r="G1027" s="23" t="n"/>
      <c r="H1027" s="23" t="s">
        <v>1624</v>
      </c>
      <c r="I1027" s="12" t="s">
        <v>1625</v>
      </c>
      <c r="J1027" s="12" t="n"/>
      <c r="K1027" s="12" t="s">
        <v>351</v>
      </c>
      <c r="L1027" s="12" t="n"/>
      <c r="M1027" s="12" t="s">
        <v>249</v>
      </c>
      <c r="N1027" s="12" t="n"/>
      <c r="O1027" s="12" t="n"/>
      <c r="P1027" s="12" t="s">
        <v>27</v>
      </c>
      <c r="Q1027" s="12" t="n"/>
    </row>
    <row customHeight="true" ht="20.25" outlineLevel="0" r="1028">
      <c r="A1028" s="23" t="n">
        <v>1019</v>
      </c>
      <c r="B1028" s="12" t="n">
        <v>871</v>
      </c>
      <c r="C1028" s="12" t="s">
        <v>334</v>
      </c>
      <c r="D1028" s="3" t="s">
        <v>1626</v>
      </c>
      <c r="E1028" s="12" t="n">
        <v>1996</v>
      </c>
      <c r="F1028" s="23" t="s">
        <v>1627</v>
      </c>
      <c r="G1028" s="23" t="n"/>
      <c r="H1028" s="23" t="n"/>
      <c r="I1028" s="12" t="s">
        <v>485</v>
      </c>
      <c r="J1028" s="12" t="s">
        <v>24</v>
      </c>
      <c r="K1028" s="12" t="n"/>
      <c r="L1028" s="12" t="s">
        <v>61</v>
      </c>
      <c r="M1028" s="12" t="n"/>
      <c r="N1028" s="12" t="n"/>
      <c r="O1028" s="12" t="n"/>
      <c r="P1028" s="12" t="s">
        <v>26</v>
      </c>
      <c r="Q1028" s="12" t="n"/>
    </row>
    <row customHeight="true" ht="20.25" outlineLevel="0" r="1029">
      <c r="A1029" s="23" t="n">
        <v>1020</v>
      </c>
      <c r="B1029" s="23" t="n">
        <v>872</v>
      </c>
      <c r="C1029" s="12" t="s">
        <v>334</v>
      </c>
      <c r="D1029" s="3" t="s">
        <v>1628</v>
      </c>
      <c r="E1029" s="12" t="n">
        <v>1984</v>
      </c>
      <c r="F1029" s="23" t="s">
        <v>1032</v>
      </c>
      <c r="G1029" s="23" t="n"/>
      <c r="H1029" s="23" t="n"/>
      <c r="I1029" s="12" t="s">
        <v>1629</v>
      </c>
      <c r="J1029" s="12" t="s">
        <v>24</v>
      </c>
      <c r="K1029" s="12" t="n"/>
      <c r="L1029" s="12" t="n"/>
      <c r="M1029" s="12" t="s">
        <v>61</v>
      </c>
      <c r="N1029" s="12" t="n"/>
      <c r="O1029" s="12" t="s">
        <v>26</v>
      </c>
      <c r="P1029" s="12" t="n"/>
      <c r="Q1029" s="12" t="s">
        <v>27</v>
      </c>
    </row>
    <row customHeight="true" ht="20.25" outlineLevel="0" r="1030">
      <c r="A1030" s="23" t="n">
        <v>1021</v>
      </c>
      <c r="B1030" s="12" t="n">
        <v>873</v>
      </c>
      <c r="C1030" s="12" t="s">
        <v>334</v>
      </c>
      <c r="D1030" s="3" t="s">
        <v>1630</v>
      </c>
      <c r="E1030" s="12" t="n">
        <v>1997</v>
      </c>
      <c r="F1030" s="23" t="s">
        <v>1078</v>
      </c>
      <c r="G1030" s="23" t="n"/>
      <c r="H1030" s="23" t="s">
        <v>1631</v>
      </c>
      <c r="I1030" s="12" t="s">
        <v>1632</v>
      </c>
      <c r="J1030" s="12" t="n"/>
      <c r="K1030" s="12" t="s">
        <v>878</v>
      </c>
      <c r="L1030" s="12" t="n"/>
      <c r="M1030" s="12" t="s">
        <v>249</v>
      </c>
      <c r="N1030" s="12" t="n"/>
      <c r="O1030" s="12" t="n"/>
      <c r="P1030" s="12" t="n"/>
      <c r="Q1030" s="12" t="n"/>
    </row>
    <row customHeight="true" ht="20.25" outlineLevel="0" r="1031">
      <c r="A1031" s="23" t="n">
        <v>1022</v>
      </c>
      <c r="B1031" s="23" t="n">
        <v>874</v>
      </c>
      <c r="C1031" s="12" t="s">
        <v>334</v>
      </c>
      <c r="D1031" s="3" t="s">
        <v>1633</v>
      </c>
      <c r="E1031" s="12" t="n">
        <v>1987</v>
      </c>
      <c r="F1031" s="23" t="s">
        <v>473</v>
      </c>
      <c r="G1031" s="23" t="n"/>
      <c r="H1031" s="23" t="n"/>
      <c r="I1031" s="12" t="s">
        <v>1634</v>
      </c>
      <c r="J1031" s="12" t="s">
        <v>391</v>
      </c>
      <c r="K1031" s="12" t="n"/>
      <c r="L1031" s="12" t="s">
        <v>61</v>
      </c>
      <c r="M1031" s="12" t="n"/>
      <c r="N1031" s="12" t="s">
        <v>26</v>
      </c>
      <c r="O1031" s="12" t="n"/>
      <c r="P1031" s="12" t="s">
        <v>43</v>
      </c>
      <c r="Q1031" s="12" t="n"/>
    </row>
    <row customHeight="true" ht="20.25" outlineLevel="0" r="1032">
      <c r="A1032" s="23" t="n">
        <v>1023</v>
      </c>
      <c r="B1032" s="12" t="n">
        <v>875</v>
      </c>
      <c r="C1032" s="12" t="s">
        <v>334</v>
      </c>
      <c r="D1032" s="3" t="s">
        <v>1635</v>
      </c>
      <c r="E1032" s="12" t="n">
        <v>1975</v>
      </c>
      <c r="F1032" s="23" t="s">
        <v>473</v>
      </c>
      <c r="G1032" s="23" t="n"/>
      <c r="H1032" s="23" t="n"/>
      <c r="I1032" s="12" t="s">
        <v>43</v>
      </c>
      <c r="J1032" s="12" t="n"/>
      <c r="K1032" s="12" t="n"/>
      <c r="L1032" s="12" t="s">
        <v>26</v>
      </c>
      <c r="M1032" s="12" t="n"/>
      <c r="N1032" s="12" t="s">
        <v>61</v>
      </c>
      <c r="O1032" s="12" t="n"/>
      <c r="P1032" s="12" t="s">
        <v>27</v>
      </c>
      <c r="Q1032" s="12" t="n"/>
    </row>
    <row customHeight="true" ht="20.25" outlineLevel="0" r="1033">
      <c r="A1033" s="23" t="n">
        <v>1024</v>
      </c>
      <c r="B1033" s="23" t="n">
        <v>876</v>
      </c>
      <c r="C1033" s="12" t="s">
        <v>334</v>
      </c>
      <c r="D1033" s="3" t="s">
        <v>1636</v>
      </c>
      <c r="E1033" s="12" t="n">
        <v>1972</v>
      </c>
      <c r="F1033" s="23" t="s">
        <v>1326</v>
      </c>
      <c r="G1033" s="23" t="s">
        <v>126</v>
      </c>
      <c r="H1033" s="23" t="s">
        <v>1637</v>
      </c>
      <c r="I1033" s="12" t="s">
        <v>1638</v>
      </c>
      <c r="J1033" s="12" t="s">
        <v>1639</v>
      </c>
      <c r="K1033" s="12" t="n"/>
      <c r="L1033" s="12" t="s">
        <v>43</v>
      </c>
      <c r="M1033" s="12" t="n"/>
      <c r="N1033" s="12" t="n"/>
      <c r="O1033" s="12" t="s">
        <v>97</v>
      </c>
      <c r="P1033" s="12" t="n"/>
      <c r="Q1033" s="12" t="s">
        <v>27</v>
      </c>
    </row>
    <row customHeight="true" ht="20.25" outlineLevel="0" r="1034">
      <c r="A1034" s="23" t="n">
        <v>1025</v>
      </c>
      <c r="B1034" s="12" t="n">
        <v>877</v>
      </c>
      <c r="C1034" s="12" t="s">
        <v>334</v>
      </c>
      <c r="D1034" s="3" t="s">
        <v>1640</v>
      </c>
      <c r="E1034" s="12" t="n">
        <v>1973</v>
      </c>
      <c r="F1034" s="23" t="s">
        <v>1641</v>
      </c>
      <c r="G1034" s="23" t="s">
        <v>126</v>
      </c>
      <c r="H1034" s="23" t="s">
        <v>395</v>
      </c>
      <c r="I1034" s="12" t="s">
        <v>43</v>
      </c>
      <c r="J1034" s="12" t="n"/>
      <c r="K1034" s="12" t="n"/>
      <c r="L1034" s="12" t="n"/>
      <c r="M1034" s="12" t="n"/>
      <c r="N1034" s="12" t="n"/>
      <c r="O1034" s="12" t="s">
        <v>127</v>
      </c>
      <c r="P1034" s="12" t="n"/>
      <c r="Q1034" s="12" t="s">
        <v>96</v>
      </c>
    </row>
    <row customHeight="true" ht="20.25" outlineLevel="0" r="1035">
      <c r="A1035" s="23" t="n">
        <v>1026</v>
      </c>
      <c r="B1035" s="23" t="n">
        <v>878</v>
      </c>
      <c r="C1035" s="12" t="s">
        <v>334</v>
      </c>
      <c r="D1035" s="3" t="s">
        <v>1642</v>
      </c>
      <c r="E1035" s="12" t="n">
        <v>1983</v>
      </c>
      <c r="F1035" s="23" t="s">
        <v>890</v>
      </c>
      <c r="G1035" s="23" t="n"/>
      <c r="H1035" s="23" t="s">
        <v>24</v>
      </c>
      <c r="I1035" s="12" t="s">
        <v>485</v>
      </c>
      <c r="J1035" s="12" t="s">
        <v>485</v>
      </c>
      <c r="K1035" s="12" t="s">
        <v>61</v>
      </c>
      <c r="L1035" s="12" t="n"/>
      <c r="M1035" s="12" t="n"/>
      <c r="N1035" s="12" t="s">
        <v>26</v>
      </c>
      <c r="O1035" s="12" t="n"/>
      <c r="P1035" s="12" t="n"/>
      <c r="Q1035" s="12" t="s">
        <v>27</v>
      </c>
    </row>
    <row customHeight="true" ht="20.25" outlineLevel="0" r="1036">
      <c r="A1036" s="23" t="n">
        <v>1027</v>
      </c>
      <c r="B1036" s="12" t="n">
        <v>879</v>
      </c>
      <c r="C1036" s="12" t="s">
        <v>334</v>
      </c>
      <c r="D1036" s="3" t="s">
        <v>1643</v>
      </c>
      <c r="E1036" s="12" t="n">
        <v>2011</v>
      </c>
      <c r="F1036" s="23" t="s">
        <v>51</v>
      </c>
      <c r="G1036" s="23" t="n"/>
      <c r="H1036" s="23" t="n"/>
      <c r="I1036" s="12" t="n"/>
      <c r="J1036" s="12" t="s">
        <v>24</v>
      </c>
      <c r="K1036" s="12" t="n"/>
      <c r="L1036" s="12" t="s">
        <v>100</v>
      </c>
      <c r="M1036" s="12" t="n"/>
      <c r="N1036" s="12" t="s">
        <v>391</v>
      </c>
      <c r="O1036" s="12" t="n"/>
      <c r="P1036" s="12" t="s">
        <v>26</v>
      </c>
      <c r="Q1036" s="12" t="n"/>
    </row>
    <row customHeight="true" ht="20.25" outlineLevel="0" r="1037">
      <c r="A1037" s="23" t="n">
        <v>1028</v>
      </c>
      <c r="B1037" s="23" t="n">
        <v>880</v>
      </c>
      <c r="C1037" s="12" t="s">
        <v>334</v>
      </c>
      <c r="D1037" s="3" t="s">
        <v>1644</v>
      </c>
      <c r="E1037" s="12" t="n">
        <v>2014</v>
      </c>
      <c r="F1037" s="23" t="s">
        <v>51</v>
      </c>
      <c r="G1037" s="23" t="n"/>
      <c r="H1037" s="23" t="n"/>
      <c r="I1037" s="12" t="n"/>
      <c r="J1037" s="12" t="n"/>
      <c r="K1037" s="12" t="s">
        <v>100</v>
      </c>
      <c r="L1037" s="12" t="n"/>
      <c r="M1037" s="12" t="s">
        <v>43</v>
      </c>
      <c r="N1037" s="12" t="n"/>
      <c r="O1037" s="12" t="s">
        <v>391</v>
      </c>
      <c r="P1037" s="12" t="n"/>
      <c r="Q1037" s="12" t="n"/>
    </row>
    <row customHeight="true" ht="20.25" outlineLevel="0" r="1038">
      <c r="A1038" s="23" t="n">
        <v>1029</v>
      </c>
      <c r="B1038" s="12" t="n">
        <v>881</v>
      </c>
      <c r="C1038" s="12" t="s">
        <v>334</v>
      </c>
      <c r="D1038" s="3" t="s">
        <v>1645</v>
      </c>
      <c r="E1038" s="12" t="n">
        <v>2017</v>
      </c>
      <c r="F1038" s="23" t="s">
        <v>51</v>
      </c>
      <c r="G1038" s="23" t="n"/>
      <c r="H1038" s="23" t="n"/>
      <c r="I1038" s="12" t="n"/>
      <c r="J1038" s="12" t="n"/>
      <c r="K1038" s="12" t="s">
        <v>43</v>
      </c>
      <c r="L1038" s="12" t="n"/>
      <c r="M1038" s="12" t="s">
        <v>53</v>
      </c>
      <c r="N1038" s="12" t="s">
        <v>54</v>
      </c>
      <c r="O1038" s="12" t="n"/>
      <c r="P1038" s="12" t="s">
        <v>391</v>
      </c>
      <c r="Q1038" s="12" t="n"/>
    </row>
    <row customHeight="true" ht="20.25" outlineLevel="0" r="1039">
      <c r="A1039" s="23" t="n">
        <v>1030</v>
      </c>
      <c r="B1039" s="23" t="n">
        <v>882</v>
      </c>
      <c r="C1039" s="12" t="s">
        <v>334</v>
      </c>
      <c r="D1039" s="3" t="s">
        <v>1646</v>
      </c>
      <c r="E1039" s="12" t="n">
        <v>1931</v>
      </c>
      <c r="F1039" s="23" t="s">
        <v>51</v>
      </c>
      <c r="G1039" s="23" t="n"/>
      <c r="H1039" s="23" t="n"/>
      <c r="I1039" s="12" t="s">
        <v>346</v>
      </c>
      <c r="J1039" s="12" t="n"/>
      <c r="K1039" s="12" t="s">
        <v>43</v>
      </c>
      <c r="L1039" s="12" t="n"/>
      <c r="M1039" s="12" t="s">
        <v>27</v>
      </c>
      <c r="N1039" s="12" t="n"/>
      <c r="O1039" s="12" t="s">
        <v>61</v>
      </c>
      <c r="P1039" s="12" t="n"/>
      <c r="Q1039" s="12" t="n"/>
    </row>
    <row customHeight="true" ht="20.25" outlineLevel="0" r="1040">
      <c r="A1040" s="23" t="n">
        <v>1031</v>
      </c>
      <c r="B1040" s="12" t="n">
        <v>883</v>
      </c>
      <c r="C1040" s="12" t="s">
        <v>334</v>
      </c>
      <c r="D1040" s="3" t="s">
        <v>1647</v>
      </c>
      <c r="E1040" s="12" t="n">
        <v>2008</v>
      </c>
      <c r="F1040" s="23" t="s">
        <v>1648</v>
      </c>
      <c r="G1040" s="23" t="n"/>
      <c r="H1040" s="23" t="n"/>
      <c r="I1040" s="12" t="n"/>
      <c r="J1040" s="12" t="n"/>
      <c r="K1040" s="12" t="s">
        <v>43</v>
      </c>
      <c r="L1040" s="12" t="n"/>
      <c r="M1040" s="12" t="s">
        <v>391</v>
      </c>
      <c r="N1040" s="12" t="n"/>
      <c r="O1040" s="12" t="s">
        <v>100</v>
      </c>
      <c r="P1040" s="12" t="n"/>
      <c r="Q1040" s="12" t="s">
        <v>26</v>
      </c>
    </row>
    <row customHeight="true" ht="20.25" outlineLevel="0" r="1041">
      <c r="A1041" s="23" t="n">
        <v>1032</v>
      </c>
      <c r="B1041" s="23" t="n">
        <v>884</v>
      </c>
      <c r="C1041" s="12" t="s">
        <v>334</v>
      </c>
      <c r="D1041" s="3" t="s">
        <v>1649</v>
      </c>
      <c r="E1041" s="12" t="n">
        <v>2008</v>
      </c>
      <c r="F1041" s="23" t="s">
        <v>51</v>
      </c>
      <c r="G1041" s="23" t="n"/>
      <c r="H1041" s="23" t="n"/>
      <c r="I1041" s="12" t="n"/>
      <c r="J1041" s="12" t="n"/>
      <c r="K1041" s="12" t="s">
        <v>43</v>
      </c>
      <c r="L1041" s="12" t="n"/>
      <c r="M1041" s="12" t="s">
        <v>391</v>
      </c>
      <c r="N1041" s="12" t="n"/>
      <c r="O1041" s="12" t="s">
        <v>100</v>
      </c>
      <c r="P1041" s="12" t="n"/>
      <c r="Q1041" s="12" t="s">
        <v>26</v>
      </c>
    </row>
    <row customHeight="true" ht="20.25" outlineLevel="0" r="1042">
      <c r="A1042" s="23" t="n">
        <v>1033</v>
      </c>
      <c r="B1042" s="12" t="n">
        <v>885</v>
      </c>
      <c r="C1042" s="12" t="s">
        <v>334</v>
      </c>
      <c r="D1042" s="3" t="s">
        <v>1650</v>
      </c>
      <c r="E1042" s="12" t="n">
        <v>2008</v>
      </c>
      <c r="F1042" s="23" t="s">
        <v>1651</v>
      </c>
      <c r="G1042" s="23" t="n"/>
      <c r="H1042" s="23" t="n"/>
      <c r="I1042" s="12" t="n"/>
      <c r="J1042" s="12" t="n"/>
      <c r="K1042" s="12" t="s">
        <v>43</v>
      </c>
      <c r="L1042" s="12" t="n"/>
      <c r="M1042" s="12" t="s">
        <v>391</v>
      </c>
      <c r="N1042" s="12" t="n"/>
      <c r="O1042" s="12" t="s">
        <v>100</v>
      </c>
      <c r="P1042" s="12" t="n"/>
      <c r="Q1042" s="12" t="s">
        <v>26</v>
      </c>
    </row>
    <row customHeight="true" ht="20.25" outlineLevel="0" r="1043">
      <c r="A1043" s="23" t="n">
        <v>1034</v>
      </c>
      <c r="B1043" s="23" t="n">
        <v>886</v>
      </c>
      <c r="C1043" s="12" t="s">
        <v>334</v>
      </c>
      <c r="D1043" s="3" t="s">
        <v>1652</v>
      </c>
      <c r="E1043" s="12" t="n">
        <v>2000</v>
      </c>
      <c r="F1043" s="23" t="s">
        <v>341</v>
      </c>
      <c r="G1043" s="23" t="n"/>
      <c r="H1043" s="23" t="s">
        <v>1116</v>
      </c>
      <c r="I1043" s="12" t="n"/>
      <c r="J1043" s="12" t="s">
        <v>24</v>
      </c>
      <c r="K1043" s="12" t="n"/>
      <c r="L1043" s="12" t="s">
        <v>134</v>
      </c>
      <c r="M1043" s="12" t="n"/>
      <c r="N1043" s="12" t="s">
        <v>26</v>
      </c>
      <c r="O1043" s="12" t="n"/>
      <c r="P1043" s="12" t="s">
        <v>143</v>
      </c>
      <c r="Q1043" s="12" t="n"/>
    </row>
    <row customHeight="true" ht="20.25" outlineLevel="0" r="1044">
      <c r="A1044" s="23" t="n">
        <v>1035</v>
      </c>
      <c r="B1044" s="12" t="n">
        <v>887</v>
      </c>
      <c r="C1044" s="12" t="s">
        <v>334</v>
      </c>
      <c r="D1044" s="3" t="s">
        <v>1653</v>
      </c>
      <c r="E1044" s="12" t="n">
        <v>1972</v>
      </c>
      <c r="F1044" s="23" t="s">
        <v>1302</v>
      </c>
      <c r="G1044" s="23" t="n"/>
      <c r="H1044" s="23" t="n"/>
      <c r="I1044" s="12" t="s">
        <v>26</v>
      </c>
      <c r="J1044" s="12" t="n"/>
      <c r="K1044" s="12" t="n"/>
      <c r="L1044" s="12" t="s">
        <v>100</v>
      </c>
      <c r="M1044" s="12" t="n"/>
      <c r="N1044" s="12" t="s">
        <v>27</v>
      </c>
      <c r="O1044" s="12" t="n"/>
      <c r="P1044" s="12" t="s">
        <v>43</v>
      </c>
      <c r="Q1044" s="12" t="n"/>
    </row>
    <row customHeight="true" ht="20.25" outlineLevel="0" r="1045">
      <c r="A1045" s="23" t="n">
        <v>1036</v>
      </c>
      <c r="B1045" s="23" t="n">
        <v>888</v>
      </c>
      <c r="C1045" s="12" t="s">
        <v>334</v>
      </c>
      <c r="D1045" s="3" t="s">
        <v>1654</v>
      </c>
      <c r="E1045" s="12" t="n">
        <v>1961</v>
      </c>
      <c r="F1045" s="23" t="s">
        <v>1655</v>
      </c>
      <c r="G1045" s="23" t="s">
        <v>1656</v>
      </c>
      <c r="H1045" s="12" t="n"/>
      <c r="I1045" s="12" t="s">
        <v>582</v>
      </c>
      <c r="J1045" s="12" t="s">
        <v>54</v>
      </c>
      <c r="K1045" s="12" t="n"/>
      <c r="L1045" s="12" t="s">
        <v>96</v>
      </c>
      <c r="M1045" s="12" t="n"/>
      <c r="N1045" s="12" t="n"/>
      <c r="O1045" s="12" t="n"/>
      <c r="P1045" s="12" t="n"/>
      <c r="Q1045" s="12" t="n"/>
    </row>
    <row customHeight="true" ht="20.25" outlineLevel="0" r="1046">
      <c r="A1046" s="23" t="n">
        <v>1037</v>
      </c>
      <c r="B1046" s="12" t="n">
        <v>889</v>
      </c>
      <c r="C1046" s="12" t="s">
        <v>334</v>
      </c>
      <c r="D1046" s="3" t="s">
        <v>1657</v>
      </c>
      <c r="E1046" s="12" t="n">
        <v>1969</v>
      </c>
      <c r="F1046" s="23" t="s">
        <v>1658</v>
      </c>
      <c r="G1046" s="23" t="n"/>
      <c r="H1046" s="12" t="s">
        <v>24</v>
      </c>
      <c r="I1046" s="12" t="s">
        <v>1297</v>
      </c>
      <c r="J1046" s="12" t="n"/>
      <c r="K1046" s="12" t="s">
        <v>26</v>
      </c>
      <c r="L1046" s="12" t="n"/>
      <c r="M1046" s="12" t="s">
        <v>27</v>
      </c>
      <c r="N1046" s="12" t="n"/>
      <c r="O1046" s="12" t="s">
        <v>127</v>
      </c>
      <c r="P1046" s="12" t="n"/>
      <c r="Q1046" s="12" t="n"/>
    </row>
    <row customHeight="true" ht="20.25" outlineLevel="0" r="1047">
      <c r="A1047" s="23" t="n">
        <v>1038</v>
      </c>
      <c r="B1047" s="23" t="n">
        <v>890</v>
      </c>
      <c r="C1047" s="12" t="s">
        <v>334</v>
      </c>
      <c r="D1047" s="3" t="s">
        <v>1659</v>
      </c>
      <c r="E1047" s="12" t="n">
        <v>2016</v>
      </c>
      <c r="F1047" s="23" t="s">
        <v>51</v>
      </c>
      <c r="G1047" s="23" t="n"/>
      <c r="H1047" s="12" t="n"/>
      <c r="I1047" s="12" t="n"/>
      <c r="J1047" s="12" t="n"/>
      <c r="K1047" s="12" t="s">
        <v>43</v>
      </c>
      <c r="L1047" s="12" t="s">
        <v>53</v>
      </c>
      <c r="M1047" s="12" t="n"/>
      <c r="N1047" s="12" t="s">
        <v>54</v>
      </c>
      <c r="O1047" s="12" t="n"/>
      <c r="P1047" s="12" t="s">
        <v>391</v>
      </c>
      <c r="Q1047" s="12" t="s">
        <v>70</v>
      </c>
    </row>
    <row customHeight="true" ht="20.25" outlineLevel="0" r="1048">
      <c r="A1048" s="23" t="n">
        <v>1039</v>
      </c>
      <c r="B1048" s="12" t="n">
        <v>891</v>
      </c>
      <c r="C1048" s="12" t="s">
        <v>334</v>
      </c>
      <c r="D1048" s="3" t="s">
        <v>1660</v>
      </c>
      <c r="E1048" s="12" t="n">
        <v>2016</v>
      </c>
      <c r="F1048" s="23" t="s">
        <v>51</v>
      </c>
      <c r="G1048" s="23" t="n"/>
      <c r="H1048" s="23" t="n"/>
      <c r="I1048" s="12" t="n"/>
      <c r="J1048" s="12" t="n"/>
      <c r="K1048" s="12" t="s">
        <v>43</v>
      </c>
      <c r="L1048" s="12" t="s">
        <v>53</v>
      </c>
      <c r="M1048" s="12" t="n"/>
      <c r="N1048" s="12" t="s">
        <v>54</v>
      </c>
      <c r="O1048" s="12" t="n"/>
      <c r="P1048" s="12" t="s">
        <v>391</v>
      </c>
      <c r="Q1048" s="12" t="s">
        <v>70</v>
      </c>
    </row>
    <row customHeight="true" ht="20.25" outlineLevel="0" r="1049">
      <c r="A1049" s="23" t="n">
        <v>1040</v>
      </c>
      <c r="B1049" s="23" t="n">
        <v>892</v>
      </c>
      <c r="C1049" s="12" t="s">
        <v>334</v>
      </c>
      <c r="D1049" s="3" t="s">
        <v>1661</v>
      </c>
      <c r="E1049" s="12" t="n">
        <v>2015</v>
      </c>
      <c r="F1049" s="23" t="s">
        <v>51</v>
      </c>
      <c r="G1049" s="23" t="n"/>
      <c r="H1049" s="23" t="n"/>
      <c r="I1049" s="12" t="n"/>
      <c r="J1049" s="12" t="n"/>
      <c r="K1049" s="12" t="s">
        <v>100</v>
      </c>
      <c r="L1049" s="12" t="n"/>
      <c r="M1049" s="12" t="s">
        <v>43</v>
      </c>
      <c r="N1049" s="12" t="n"/>
      <c r="O1049" s="12" t="s">
        <v>391</v>
      </c>
      <c r="P1049" s="12" t="n"/>
      <c r="Q1049" s="12" t="n"/>
    </row>
    <row customHeight="true" ht="20.25" outlineLevel="0" r="1050">
      <c r="A1050" s="23" t="n">
        <v>1041</v>
      </c>
      <c r="B1050" s="12" t="n">
        <v>893</v>
      </c>
      <c r="C1050" s="12" t="s">
        <v>334</v>
      </c>
      <c r="D1050" s="3" t="s">
        <v>1662</v>
      </c>
      <c r="E1050" s="12" t="n">
        <v>2016</v>
      </c>
      <c r="F1050" s="23" t="s">
        <v>51</v>
      </c>
      <c r="G1050" s="23" t="n"/>
      <c r="H1050" s="23" t="n"/>
      <c r="I1050" s="12" t="n"/>
      <c r="J1050" s="12" t="n"/>
      <c r="K1050" s="12" t="s">
        <v>43</v>
      </c>
      <c r="L1050" s="12" t="s">
        <v>53</v>
      </c>
      <c r="M1050" s="12" t="n"/>
      <c r="N1050" s="12" t="s">
        <v>54</v>
      </c>
      <c r="O1050" s="12" t="n"/>
      <c r="P1050" s="12" t="s">
        <v>391</v>
      </c>
      <c r="Q1050" s="12" t="s">
        <v>70</v>
      </c>
    </row>
    <row customHeight="true" ht="20.25" outlineLevel="0" r="1051">
      <c r="A1051" s="23" t="n">
        <v>1042</v>
      </c>
      <c r="B1051" s="23" t="n">
        <v>894</v>
      </c>
      <c r="C1051" s="12" t="s">
        <v>334</v>
      </c>
      <c r="D1051" s="3" t="s">
        <v>1663</v>
      </c>
      <c r="E1051" s="12" t="n">
        <v>1910</v>
      </c>
      <c r="F1051" s="23" t="s">
        <v>1664</v>
      </c>
      <c r="G1051" s="23" t="n"/>
      <c r="H1051" s="12" t="s">
        <v>24</v>
      </c>
      <c r="I1051" s="12" t="n"/>
      <c r="J1051" s="12" t="s">
        <v>26</v>
      </c>
      <c r="K1051" s="12" t="n"/>
      <c r="L1051" s="12" t="s">
        <v>61</v>
      </c>
      <c r="M1051" s="12" t="n"/>
      <c r="N1051" s="12" t="n"/>
      <c r="O1051" s="12" t="s">
        <v>27</v>
      </c>
      <c r="P1051" s="12" t="n"/>
      <c r="Q1051" s="12" t="n"/>
    </row>
    <row customHeight="true" ht="20.25" outlineLevel="0" r="1052">
      <c r="A1052" s="23" t="n">
        <v>1043</v>
      </c>
      <c r="B1052" s="12" t="n">
        <v>895</v>
      </c>
      <c r="C1052" s="12" t="s">
        <v>334</v>
      </c>
      <c r="D1052" s="3" t="s">
        <v>1665</v>
      </c>
      <c r="E1052" s="12" t="n">
        <v>1957</v>
      </c>
      <c r="F1052" s="23" t="s">
        <v>1229</v>
      </c>
      <c r="G1052" s="23" t="n"/>
      <c r="H1052" s="12" t="s">
        <v>24</v>
      </c>
      <c r="I1052" s="12" t="n"/>
      <c r="J1052" s="12" t="s">
        <v>26</v>
      </c>
      <c r="K1052" s="12" t="n"/>
      <c r="L1052" s="12" t="s">
        <v>61</v>
      </c>
      <c r="M1052" s="12" t="n"/>
      <c r="N1052" s="12" t="n"/>
      <c r="O1052" s="12" t="s">
        <v>27</v>
      </c>
      <c r="P1052" s="12" t="n"/>
      <c r="Q1052" s="12" t="n"/>
    </row>
    <row customHeight="true" ht="20.25" outlineLevel="0" r="1053">
      <c r="A1053" s="23" t="n">
        <v>1044</v>
      </c>
      <c r="B1053" s="23" t="n">
        <v>896</v>
      </c>
      <c r="C1053" s="12" t="s">
        <v>334</v>
      </c>
      <c r="D1053" s="3" t="s">
        <v>1666</v>
      </c>
      <c r="E1053" s="12" t="n">
        <v>1975</v>
      </c>
      <c r="F1053" s="23" t="s">
        <v>941</v>
      </c>
      <c r="G1053" s="23" t="n"/>
      <c r="H1053" s="23" t="n"/>
      <c r="I1053" s="12" t="s">
        <v>230</v>
      </c>
      <c r="J1053" s="12" t="n"/>
      <c r="K1053" s="12" t="n"/>
      <c r="L1053" s="12" t="s">
        <v>26</v>
      </c>
      <c r="M1053" s="12" t="n"/>
      <c r="N1053" s="12" t="s">
        <v>61</v>
      </c>
      <c r="O1053" s="12" t="n"/>
      <c r="P1053" s="12" t="s">
        <v>27</v>
      </c>
      <c r="Q1053" s="12" t="n"/>
    </row>
    <row customHeight="true" ht="20.25" outlineLevel="0" r="1054">
      <c r="A1054" s="23" t="n">
        <v>1045</v>
      </c>
      <c r="B1054" s="12" t="n">
        <v>897</v>
      </c>
      <c r="C1054" s="12" t="s">
        <v>334</v>
      </c>
      <c r="D1054" s="3" t="s">
        <v>1667</v>
      </c>
      <c r="E1054" s="12" t="n">
        <v>1973</v>
      </c>
      <c r="F1054" s="23" t="s">
        <v>1668</v>
      </c>
      <c r="G1054" s="23" t="n"/>
      <c r="H1054" s="23" t="n"/>
      <c r="I1054" s="12" t="s">
        <v>118</v>
      </c>
      <c r="J1054" s="12" t="n"/>
      <c r="K1054" s="12" t="n"/>
      <c r="L1054" s="12" t="s">
        <v>26</v>
      </c>
      <c r="M1054" s="12" t="n"/>
      <c r="N1054" s="12" t="s">
        <v>61</v>
      </c>
      <c r="O1054" s="12" t="n"/>
      <c r="P1054" s="12" t="s">
        <v>27</v>
      </c>
      <c r="Q1054" s="12" t="n"/>
    </row>
    <row customHeight="true" ht="20.25" outlineLevel="0" r="1055">
      <c r="A1055" s="23" t="n">
        <v>1046</v>
      </c>
      <c r="B1055" s="23" t="n">
        <v>898</v>
      </c>
      <c r="C1055" s="12" t="s">
        <v>334</v>
      </c>
      <c r="D1055" s="3" t="s">
        <v>1669</v>
      </c>
      <c r="E1055" s="12" t="n">
        <v>1974</v>
      </c>
      <c r="F1055" s="23" t="s">
        <v>177</v>
      </c>
      <c r="G1055" s="23" t="n"/>
      <c r="H1055" s="23" t="s">
        <v>43</v>
      </c>
      <c r="I1055" s="12" t="n"/>
      <c r="J1055" s="12" t="n"/>
      <c r="K1055" s="12" t="n"/>
      <c r="L1055" s="12" t="s">
        <v>26</v>
      </c>
      <c r="M1055" s="12" t="n"/>
      <c r="N1055" s="12" t="s">
        <v>61</v>
      </c>
      <c r="O1055" s="12" t="n"/>
      <c r="P1055" s="12" t="s">
        <v>27</v>
      </c>
      <c r="Q1055" s="12" t="n"/>
    </row>
    <row customHeight="true" ht="20.25" outlineLevel="0" r="1056">
      <c r="A1056" s="23" t="n">
        <v>1047</v>
      </c>
      <c r="B1056" s="12" t="n">
        <v>899</v>
      </c>
      <c r="C1056" s="12" t="s">
        <v>334</v>
      </c>
      <c r="D1056" s="3" t="s">
        <v>1670</v>
      </c>
      <c r="E1056" s="12" t="n">
        <v>1974</v>
      </c>
      <c r="F1056" s="23" t="s">
        <v>51</v>
      </c>
      <c r="G1056" s="23" t="n"/>
      <c r="H1056" s="23" t="n"/>
      <c r="I1056" s="12" t="n"/>
      <c r="J1056" s="12" t="s">
        <v>61</v>
      </c>
      <c r="K1056" s="12" t="n"/>
      <c r="L1056" s="12" t="s">
        <v>26</v>
      </c>
      <c r="M1056" s="12" t="n"/>
      <c r="N1056" s="12" t="s">
        <v>27</v>
      </c>
      <c r="O1056" s="12" t="n"/>
      <c r="P1056" s="12" t="s">
        <v>43</v>
      </c>
      <c r="Q1056" s="12" t="n"/>
    </row>
    <row customHeight="true" ht="20.25" outlineLevel="0" r="1057">
      <c r="A1057" s="23" t="n">
        <v>1048</v>
      </c>
      <c r="B1057" s="23" t="n">
        <v>900</v>
      </c>
      <c r="C1057" s="12" t="s">
        <v>334</v>
      </c>
      <c r="D1057" s="3" t="s">
        <v>1671</v>
      </c>
      <c r="E1057" s="12" t="n">
        <v>1960</v>
      </c>
      <c r="F1057" s="23" t="s">
        <v>1672</v>
      </c>
      <c r="G1057" s="23" t="n"/>
      <c r="H1057" s="23" t="s">
        <v>146</v>
      </c>
      <c r="I1057" s="12" t="s">
        <v>1673</v>
      </c>
      <c r="J1057" s="12" t="n"/>
      <c r="K1057" s="12" t="s">
        <v>43</v>
      </c>
      <c r="L1057" s="12" t="n"/>
      <c r="M1057" s="12" t="s">
        <v>26</v>
      </c>
      <c r="N1057" s="12" t="n"/>
      <c r="O1057" s="12" t="n"/>
      <c r="P1057" s="12" t="n"/>
      <c r="Q1057" s="12" t="s">
        <v>27</v>
      </c>
    </row>
    <row customHeight="true" ht="20.25" outlineLevel="0" r="1058">
      <c r="A1058" s="23" t="n">
        <v>1049</v>
      </c>
      <c r="B1058" s="12" t="n">
        <v>901</v>
      </c>
      <c r="C1058" s="12" t="s">
        <v>334</v>
      </c>
      <c r="D1058" s="3" t="s">
        <v>1674</v>
      </c>
      <c r="E1058" s="12" t="n">
        <v>1985</v>
      </c>
      <c r="F1058" s="23" t="s">
        <v>763</v>
      </c>
      <c r="G1058" s="23" t="n"/>
      <c r="H1058" s="23" t="n"/>
      <c r="I1058" s="12" t="n"/>
      <c r="J1058" s="12" t="s">
        <v>26</v>
      </c>
      <c r="K1058" s="12" t="n"/>
      <c r="L1058" s="12" t="n"/>
      <c r="M1058" s="12" t="s">
        <v>43</v>
      </c>
      <c r="N1058" s="12" t="n"/>
      <c r="O1058" s="12" t="s">
        <v>61</v>
      </c>
      <c r="P1058" s="12" t="n"/>
      <c r="Q1058" s="12" t="s">
        <v>27</v>
      </c>
    </row>
    <row customHeight="true" ht="20.25" outlineLevel="0" r="1059">
      <c r="A1059" s="23" t="n">
        <v>1050</v>
      </c>
      <c r="B1059" s="23" t="n">
        <v>902</v>
      </c>
      <c r="C1059" s="12" t="s">
        <v>334</v>
      </c>
      <c r="D1059" s="3" t="s">
        <v>1675</v>
      </c>
      <c r="E1059" s="12" t="n">
        <v>1991</v>
      </c>
      <c r="F1059" s="23" t="s">
        <v>985</v>
      </c>
      <c r="G1059" s="23" t="n"/>
      <c r="H1059" s="23" t="n"/>
      <c r="I1059" s="12" t="n"/>
      <c r="J1059" s="12" t="s">
        <v>391</v>
      </c>
      <c r="K1059" s="12" t="n"/>
      <c r="L1059" s="12" t="n"/>
      <c r="M1059" s="12" t="s">
        <v>61</v>
      </c>
      <c r="N1059" s="12" t="n"/>
      <c r="O1059" s="12" t="s">
        <v>43</v>
      </c>
      <c r="P1059" s="12" t="n"/>
      <c r="Q1059" s="12" t="s">
        <v>26</v>
      </c>
    </row>
    <row customHeight="true" ht="20.25" outlineLevel="0" r="1060">
      <c r="A1060" s="23" t="n">
        <v>1051</v>
      </c>
      <c r="B1060" s="12" t="n">
        <v>903</v>
      </c>
      <c r="C1060" s="12" t="s">
        <v>334</v>
      </c>
      <c r="D1060" s="3" t="s">
        <v>1676</v>
      </c>
      <c r="E1060" s="12" t="n">
        <v>1993</v>
      </c>
      <c r="F1060" s="23" t="s">
        <v>1677</v>
      </c>
      <c r="G1060" s="23" t="n"/>
      <c r="H1060" s="23" t="n"/>
      <c r="I1060" s="12" t="n"/>
      <c r="J1060" s="12" t="s">
        <v>391</v>
      </c>
      <c r="K1060" s="12" t="n"/>
      <c r="L1060" s="12" t="n"/>
      <c r="M1060" s="12" t="s">
        <v>61</v>
      </c>
      <c r="N1060" s="12" t="n"/>
      <c r="O1060" s="12" t="s">
        <v>43</v>
      </c>
      <c r="P1060" s="12" t="n"/>
      <c r="Q1060" s="12" t="s">
        <v>26</v>
      </c>
    </row>
    <row customHeight="true" ht="20.25" outlineLevel="0" r="1061">
      <c r="A1061" s="23" t="n">
        <v>1052</v>
      </c>
      <c r="B1061" s="23" t="n">
        <v>904</v>
      </c>
      <c r="C1061" s="12" t="s">
        <v>334</v>
      </c>
      <c r="D1061" s="3" t="s">
        <v>1678</v>
      </c>
      <c r="E1061" s="12" t="n">
        <v>1950</v>
      </c>
      <c r="F1061" s="23" t="s">
        <v>51</v>
      </c>
      <c r="G1061" s="23" t="n"/>
      <c r="H1061" s="23" t="n"/>
      <c r="I1061" s="12" t="n"/>
      <c r="J1061" s="12" t="s">
        <v>24</v>
      </c>
      <c r="K1061" s="12" t="n"/>
      <c r="L1061" s="12" t="s">
        <v>96</v>
      </c>
      <c r="M1061" s="12" t="n"/>
      <c r="N1061" s="12" t="n"/>
      <c r="O1061" s="12" t="s">
        <v>61</v>
      </c>
      <c r="P1061" s="12" t="n"/>
      <c r="Q1061" s="12" t="s">
        <v>97</v>
      </c>
    </row>
    <row customHeight="true" ht="20.25" outlineLevel="0" r="1062">
      <c r="A1062" s="23" t="n">
        <v>1053</v>
      </c>
      <c r="B1062" s="12" t="n">
        <v>905</v>
      </c>
      <c r="C1062" s="12" t="s">
        <v>334</v>
      </c>
      <c r="D1062" s="3" t="s">
        <v>1679</v>
      </c>
      <c r="E1062" s="12" t="n">
        <v>1950</v>
      </c>
      <c r="F1062" s="23" t="s">
        <v>1680</v>
      </c>
      <c r="G1062" s="12" t="s">
        <v>24</v>
      </c>
      <c r="H1062" s="23" t="n"/>
      <c r="I1062" s="12" t="n"/>
      <c r="J1062" s="12" t="s">
        <v>26</v>
      </c>
      <c r="K1062" s="12" t="n"/>
      <c r="L1062" s="12" t="n"/>
      <c r="M1062" s="12" t="s">
        <v>61</v>
      </c>
      <c r="N1062" s="12" t="n"/>
      <c r="O1062" s="12" t="s">
        <v>27</v>
      </c>
      <c r="P1062" s="12" t="n"/>
      <c r="Q1062" s="12" t="n"/>
    </row>
    <row customHeight="true" ht="20.25" outlineLevel="0" r="1063">
      <c r="A1063" s="23" t="n">
        <v>1054</v>
      </c>
      <c r="B1063" s="23" t="n">
        <v>906</v>
      </c>
      <c r="C1063" s="12" t="s">
        <v>334</v>
      </c>
      <c r="D1063" s="3" t="s">
        <v>1681</v>
      </c>
      <c r="E1063" s="12" t="n">
        <v>1957</v>
      </c>
      <c r="F1063" s="23" t="s">
        <v>51</v>
      </c>
      <c r="G1063" s="23" t="n"/>
      <c r="H1063" s="23" t="n"/>
      <c r="I1063" s="12" t="n"/>
      <c r="J1063" s="12" t="s">
        <v>24</v>
      </c>
      <c r="K1063" s="12" t="n"/>
      <c r="L1063" s="12" t="s">
        <v>26</v>
      </c>
      <c r="M1063" s="12" t="n"/>
      <c r="N1063" s="12" t="n"/>
      <c r="O1063" s="12" t="s">
        <v>61</v>
      </c>
      <c r="P1063" s="12" t="n"/>
      <c r="Q1063" s="12" t="s">
        <v>27</v>
      </c>
    </row>
    <row customHeight="true" ht="20.25" outlineLevel="0" r="1064">
      <c r="A1064" s="23" t="n">
        <v>1055</v>
      </c>
      <c r="B1064" s="12" t="n">
        <v>907</v>
      </c>
      <c r="C1064" s="12" t="s">
        <v>334</v>
      </c>
      <c r="D1064" s="3" t="s">
        <v>1682</v>
      </c>
      <c r="E1064" s="12" t="n">
        <v>1995</v>
      </c>
      <c r="F1064" s="23" t="s">
        <v>1683</v>
      </c>
      <c r="G1064" s="23" t="n"/>
      <c r="H1064" s="23" t="n"/>
      <c r="I1064" s="12" t="n"/>
      <c r="J1064" s="12" t="s">
        <v>391</v>
      </c>
      <c r="K1064" s="12" t="n"/>
      <c r="L1064" s="12" t="n"/>
      <c r="M1064" s="12" t="s">
        <v>61</v>
      </c>
      <c r="N1064" s="12" t="n"/>
      <c r="O1064" s="12" t="s">
        <v>43</v>
      </c>
      <c r="P1064" s="12" t="n"/>
      <c r="Q1064" s="12" t="s">
        <v>26</v>
      </c>
    </row>
    <row customHeight="true" ht="20.25" outlineLevel="0" r="1065">
      <c r="A1065" s="23" t="n">
        <v>1056</v>
      </c>
      <c r="B1065" s="23" t="n">
        <v>908</v>
      </c>
      <c r="C1065" s="12" t="s">
        <v>334</v>
      </c>
      <c r="D1065" s="3" t="s">
        <v>1684</v>
      </c>
      <c r="E1065" s="12" t="n">
        <v>2001</v>
      </c>
      <c r="F1065" s="23" t="s">
        <v>1685</v>
      </c>
      <c r="G1065" s="23" t="n"/>
      <c r="H1065" s="23" t="n"/>
      <c r="I1065" s="12" t="n"/>
      <c r="J1065" s="12" t="n"/>
      <c r="K1065" s="12" t="s">
        <v>391</v>
      </c>
      <c r="L1065" s="12" t="n"/>
      <c r="M1065" s="12" t="s">
        <v>61</v>
      </c>
      <c r="N1065" s="12" t="s">
        <v>43</v>
      </c>
      <c r="O1065" s="12" t="n"/>
      <c r="P1065" s="12" t="s">
        <v>26</v>
      </c>
      <c r="Q1065" s="12" t="n"/>
    </row>
    <row customHeight="true" ht="20.25" outlineLevel="0" r="1066">
      <c r="A1066" s="23" t="n">
        <v>1057</v>
      </c>
      <c r="B1066" s="12" t="n">
        <v>909</v>
      </c>
      <c r="C1066" s="12" t="s">
        <v>334</v>
      </c>
      <c r="D1066" s="3" t="s">
        <v>1686</v>
      </c>
      <c r="E1066" s="12" t="n">
        <v>1958</v>
      </c>
      <c r="F1066" s="23" t="s">
        <v>526</v>
      </c>
      <c r="G1066" s="23" t="n"/>
      <c r="H1066" s="12" t="s">
        <v>427</v>
      </c>
      <c r="I1066" s="12" t="n"/>
      <c r="J1066" s="12" t="s">
        <v>24</v>
      </c>
      <c r="K1066" s="12" t="n"/>
      <c r="L1066" s="12" t="s">
        <v>54</v>
      </c>
      <c r="M1066" s="12" t="n"/>
      <c r="N1066" s="12" t="s">
        <v>26</v>
      </c>
      <c r="O1066" s="12" t="n"/>
      <c r="P1066" s="12" t="s">
        <v>27</v>
      </c>
      <c r="Q1066" s="12" t="n"/>
    </row>
    <row customHeight="true" ht="20.25" outlineLevel="0" r="1067">
      <c r="A1067" s="23" t="n">
        <v>1058</v>
      </c>
      <c r="B1067" s="23" t="n">
        <v>910</v>
      </c>
      <c r="C1067" s="12" t="s">
        <v>334</v>
      </c>
      <c r="D1067" s="3" t="s">
        <v>1687</v>
      </c>
      <c r="E1067" s="12" t="n">
        <v>1977</v>
      </c>
      <c r="F1067" s="23" t="s">
        <v>1032</v>
      </c>
      <c r="G1067" s="23" t="n"/>
      <c r="H1067" s="23" t="n"/>
      <c r="I1067" s="12" t="n"/>
      <c r="J1067" s="12" t="s">
        <v>314</v>
      </c>
      <c r="K1067" s="12" t="n"/>
      <c r="L1067" s="12" t="s">
        <v>26</v>
      </c>
      <c r="M1067" s="12" t="n"/>
      <c r="N1067" s="12" t="s">
        <v>70</v>
      </c>
      <c r="O1067" s="12" t="s">
        <v>43</v>
      </c>
      <c r="P1067" s="12" t="n"/>
      <c r="Q1067" s="12" t="s">
        <v>27</v>
      </c>
    </row>
    <row customHeight="true" ht="20.25" outlineLevel="0" r="1068">
      <c r="A1068" s="23" t="n">
        <v>1059</v>
      </c>
      <c r="B1068" s="12" t="n">
        <v>911</v>
      </c>
      <c r="C1068" s="12" t="s">
        <v>334</v>
      </c>
      <c r="D1068" s="3" t="s">
        <v>1688</v>
      </c>
      <c r="E1068" s="12" t="n">
        <v>1978</v>
      </c>
      <c r="F1068" s="23" t="s">
        <v>1689</v>
      </c>
      <c r="G1068" s="23" t="n"/>
      <c r="H1068" s="23" t="n"/>
      <c r="I1068" s="12" t="n"/>
      <c r="J1068" s="12" t="s">
        <v>1690</v>
      </c>
      <c r="K1068" s="12" t="n"/>
      <c r="L1068" s="12" t="s">
        <v>43</v>
      </c>
      <c r="M1068" s="12" t="s">
        <v>26</v>
      </c>
      <c r="N1068" s="12" t="n"/>
      <c r="O1068" s="12" t="s">
        <v>61</v>
      </c>
      <c r="P1068" s="12" t="n"/>
      <c r="Q1068" s="12" t="s">
        <v>27</v>
      </c>
    </row>
    <row customHeight="true" ht="20.25" outlineLevel="0" r="1069">
      <c r="A1069" s="23" t="n">
        <v>1060</v>
      </c>
      <c r="B1069" s="23" t="n">
        <v>912</v>
      </c>
      <c r="C1069" s="12" t="s">
        <v>334</v>
      </c>
      <c r="D1069" s="3" t="s">
        <v>1691</v>
      </c>
      <c r="E1069" s="12" t="n">
        <v>1978</v>
      </c>
      <c r="F1069" s="23" t="s">
        <v>1658</v>
      </c>
      <c r="G1069" s="23" t="n"/>
      <c r="H1069" s="23" t="n"/>
      <c r="I1069" s="12" t="s">
        <v>58</v>
      </c>
      <c r="J1069" s="12" t="s">
        <v>314</v>
      </c>
      <c r="K1069" s="12" t="n"/>
      <c r="L1069" s="12" t="s">
        <v>26</v>
      </c>
      <c r="M1069" s="12" t="n"/>
      <c r="N1069" s="12" t="s">
        <v>70</v>
      </c>
      <c r="O1069" s="12" t="s">
        <v>43</v>
      </c>
      <c r="P1069" s="12" t="n"/>
      <c r="Q1069" s="12" t="s">
        <v>27</v>
      </c>
    </row>
    <row customHeight="true" ht="20.25" outlineLevel="0" r="1070">
      <c r="A1070" s="23" t="n">
        <v>1061</v>
      </c>
      <c r="B1070" s="12" t="n">
        <v>913</v>
      </c>
      <c r="C1070" s="12" t="s">
        <v>334</v>
      </c>
      <c r="D1070" s="3" t="s">
        <v>1692</v>
      </c>
      <c r="E1070" s="12" t="n">
        <v>1960</v>
      </c>
      <c r="F1070" s="23" t="s">
        <v>1058</v>
      </c>
      <c r="G1070" s="23" t="n"/>
      <c r="H1070" s="12" t="s">
        <v>61</v>
      </c>
      <c r="I1070" s="12" t="n"/>
      <c r="J1070" s="12" t="s">
        <v>24</v>
      </c>
      <c r="K1070" s="12" t="n"/>
      <c r="L1070" s="12" t="s">
        <v>26</v>
      </c>
      <c r="M1070" s="12" t="n"/>
      <c r="N1070" s="12" t="s">
        <v>27</v>
      </c>
      <c r="O1070" s="12" t="n"/>
      <c r="P1070" s="12" t="s">
        <v>54</v>
      </c>
      <c r="Q1070" s="12" t="n"/>
    </row>
    <row customHeight="true" ht="20.25" outlineLevel="0" r="1071">
      <c r="A1071" s="23" t="n">
        <v>1062</v>
      </c>
      <c r="B1071" s="23" t="n">
        <v>914</v>
      </c>
      <c r="C1071" s="12" t="s">
        <v>334</v>
      </c>
      <c r="D1071" s="3" t="s">
        <v>1693</v>
      </c>
      <c r="E1071" s="12" t="n">
        <v>2004</v>
      </c>
      <c r="F1071" s="23" t="s">
        <v>63</v>
      </c>
      <c r="G1071" s="23" t="n"/>
      <c r="H1071" s="23" t="s">
        <v>97</v>
      </c>
      <c r="I1071" s="12" t="s">
        <v>97</v>
      </c>
      <c r="J1071" s="12" t="s">
        <v>24</v>
      </c>
      <c r="K1071" s="12" t="n"/>
      <c r="L1071" s="12" t="s">
        <v>391</v>
      </c>
      <c r="M1071" s="12" t="n"/>
      <c r="N1071" s="12" t="s">
        <v>61</v>
      </c>
      <c r="O1071" s="12" t="n"/>
      <c r="P1071" s="12" t="n"/>
      <c r="Q1071" s="12" t="s">
        <v>249</v>
      </c>
    </row>
    <row customHeight="true" ht="20.25" outlineLevel="0" r="1072">
      <c r="A1072" s="23" t="n">
        <v>1063</v>
      </c>
      <c r="B1072" s="12" t="n">
        <v>915</v>
      </c>
      <c r="C1072" s="12" t="s">
        <v>334</v>
      </c>
      <c r="D1072" s="3" t="s">
        <v>1694</v>
      </c>
      <c r="E1072" s="12" t="n">
        <v>1997</v>
      </c>
      <c r="F1072" s="23" t="s">
        <v>1695</v>
      </c>
      <c r="G1072" s="23" t="s">
        <v>1116</v>
      </c>
      <c r="H1072" s="23" t="s">
        <v>97</v>
      </c>
      <c r="I1072" s="12" t="s">
        <v>395</v>
      </c>
      <c r="J1072" s="12" t="s">
        <v>391</v>
      </c>
      <c r="K1072" s="12" t="n"/>
      <c r="L1072" s="12" t="s">
        <v>43</v>
      </c>
      <c r="M1072" s="12" t="n"/>
      <c r="N1072" s="12" t="s">
        <v>1696</v>
      </c>
      <c r="O1072" s="12" t="n"/>
      <c r="P1072" s="12" t="s">
        <v>249</v>
      </c>
      <c r="Q1072" s="12" t="n"/>
    </row>
    <row customHeight="true" ht="20.25" outlineLevel="0" r="1073">
      <c r="A1073" s="23" t="n">
        <v>1064</v>
      </c>
      <c r="B1073" s="23" t="n">
        <v>916</v>
      </c>
      <c r="C1073" s="12" t="s">
        <v>334</v>
      </c>
      <c r="D1073" s="3" t="s">
        <v>1697</v>
      </c>
      <c r="E1073" s="12" t="n">
        <v>2017</v>
      </c>
      <c r="F1073" s="23" t="s">
        <v>51</v>
      </c>
      <c r="G1073" s="23" t="n"/>
      <c r="H1073" s="23" t="n"/>
      <c r="I1073" s="12" t="n"/>
      <c r="J1073" s="12" t="n"/>
      <c r="K1073" s="12" t="s">
        <v>43</v>
      </c>
      <c r="L1073" s="12" t="n"/>
      <c r="M1073" s="12" t="s">
        <v>53</v>
      </c>
      <c r="N1073" s="12" t="s">
        <v>54</v>
      </c>
      <c r="O1073" s="12" t="n"/>
      <c r="P1073" s="12" t="s">
        <v>391</v>
      </c>
      <c r="Q1073" s="12" t="n"/>
    </row>
    <row customHeight="true" ht="20.25" outlineLevel="0" r="1074">
      <c r="A1074" s="23" t="n">
        <v>1065</v>
      </c>
      <c r="B1074" s="12" t="n">
        <v>917</v>
      </c>
      <c r="C1074" s="12" t="s">
        <v>334</v>
      </c>
      <c r="D1074" s="3" t="s">
        <v>1698</v>
      </c>
      <c r="E1074" s="12" t="n">
        <v>1961</v>
      </c>
      <c r="F1074" s="23" t="s">
        <v>688</v>
      </c>
      <c r="G1074" s="23" t="n"/>
      <c r="H1074" s="23" t="n"/>
      <c r="I1074" s="12" t="s">
        <v>86</v>
      </c>
      <c r="J1074" s="12" t="n"/>
      <c r="K1074" s="12" t="s">
        <v>25</v>
      </c>
      <c r="L1074" s="12" t="n"/>
      <c r="M1074" s="12" t="s">
        <v>26</v>
      </c>
      <c r="N1074" s="12" t="n"/>
      <c r="O1074" s="12" t="n"/>
      <c r="P1074" s="12" t="s">
        <v>27</v>
      </c>
      <c r="Q1074" s="12" t="n"/>
    </row>
    <row customHeight="true" ht="20.25" outlineLevel="0" r="1075">
      <c r="A1075" s="23" t="n">
        <v>1066</v>
      </c>
      <c r="B1075" s="23" t="n">
        <v>918</v>
      </c>
      <c r="C1075" s="12" t="s">
        <v>334</v>
      </c>
      <c r="D1075" s="3" t="s">
        <v>1699</v>
      </c>
      <c r="E1075" s="12" t="n">
        <v>1961</v>
      </c>
      <c r="F1075" s="23" t="s">
        <v>1700</v>
      </c>
      <c r="G1075" s="23" t="n"/>
      <c r="H1075" s="23" t="n"/>
      <c r="I1075" s="12" t="s">
        <v>86</v>
      </c>
      <c r="J1075" s="12" t="n"/>
      <c r="K1075" s="12" t="s">
        <v>25</v>
      </c>
      <c r="L1075" s="12" t="n"/>
      <c r="M1075" s="12" t="s">
        <v>26</v>
      </c>
      <c r="N1075" s="12" t="n"/>
      <c r="O1075" s="12" t="n"/>
      <c r="P1075" s="12" t="s">
        <v>27</v>
      </c>
      <c r="Q1075" s="12" t="n"/>
    </row>
    <row customHeight="true" ht="20.25" outlineLevel="0" r="1076">
      <c r="A1076" s="23" t="n">
        <v>1067</v>
      </c>
      <c r="B1076" s="12" t="n">
        <v>919</v>
      </c>
      <c r="C1076" s="12" t="s">
        <v>334</v>
      </c>
      <c r="D1076" s="3" t="s">
        <v>1701</v>
      </c>
      <c r="E1076" s="12" t="n">
        <v>1983</v>
      </c>
      <c r="F1076" s="23" t="s">
        <v>51</v>
      </c>
      <c r="G1076" s="23" t="n"/>
      <c r="H1076" s="23" t="s">
        <v>1702</v>
      </c>
      <c r="I1076" s="12" t="s">
        <v>1703</v>
      </c>
      <c r="J1076" s="12" t="s">
        <v>58</v>
      </c>
      <c r="K1076" s="12" t="n"/>
      <c r="L1076" s="12" t="s">
        <v>96</v>
      </c>
      <c r="M1076" s="12" t="n"/>
      <c r="N1076" s="12" t="s">
        <v>43</v>
      </c>
      <c r="O1076" s="12" t="n"/>
      <c r="P1076" s="12" t="n"/>
      <c r="Q1076" s="12" t="n"/>
    </row>
    <row customHeight="true" ht="20.25" outlineLevel="0" r="1077">
      <c r="A1077" s="23" t="n">
        <v>1068</v>
      </c>
      <c r="B1077" s="23" t="n">
        <v>920</v>
      </c>
      <c r="C1077" s="12" t="s">
        <v>334</v>
      </c>
      <c r="D1077" s="3" t="s">
        <v>1704</v>
      </c>
      <c r="E1077" s="12" t="n">
        <v>1983</v>
      </c>
      <c r="F1077" s="23" t="s">
        <v>51</v>
      </c>
      <c r="G1077" s="23" t="n"/>
      <c r="H1077" s="23" t="s">
        <v>1705</v>
      </c>
      <c r="I1077" s="12" t="s">
        <v>1395</v>
      </c>
      <c r="J1077" s="12" t="n"/>
      <c r="K1077" s="12" t="s">
        <v>43</v>
      </c>
      <c r="L1077" s="12" t="n"/>
      <c r="M1077" s="12" t="s">
        <v>96</v>
      </c>
      <c r="N1077" s="12" t="n"/>
      <c r="O1077" s="12" t="s">
        <v>878</v>
      </c>
      <c r="P1077" s="12" t="n"/>
      <c r="Q1077" s="12" t="n"/>
    </row>
    <row customHeight="true" ht="20.25" outlineLevel="0" r="1078">
      <c r="A1078" s="23" t="n">
        <v>1069</v>
      </c>
      <c r="B1078" s="12" t="n">
        <v>921</v>
      </c>
      <c r="C1078" s="12" t="s">
        <v>334</v>
      </c>
      <c r="D1078" s="3" t="s">
        <v>1706</v>
      </c>
      <c r="E1078" s="12" t="n">
        <v>1958</v>
      </c>
      <c r="F1078" s="23" t="s">
        <v>1707</v>
      </c>
      <c r="G1078" s="23" t="n"/>
      <c r="H1078" s="12" t="s">
        <v>146</v>
      </c>
      <c r="I1078" s="12" t="s">
        <v>147</v>
      </c>
      <c r="J1078" s="12" t="n"/>
      <c r="K1078" s="12" t="s">
        <v>61</v>
      </c>
      <c r="L1078" s="12" t="n"/>
      <c r="M1078" s="12" t="s">
        <v>26</v>
      </c>
      <c r="N1078" s="12" t="n"/>
      <c r="O1078" s="12" t="n"/>
      <c r="P1078" s="12" t="s">
        <v>27</v>
      </c>
      <c r="Q1078" s="12" t="n"/>
    </row>
    <row customHeight="true" ht="20.25" outlineLevel="0" r="1079">
      <c r="A1079" s="23" t="n">
        <v>1070</v>
      </c>
      <c r="B1079" s="23" t="n">
        <v>922</v>
      </c>
      <c r="C1079" s="12" t="s">
        <v>334</v>
      </c>
      <c r="D1079" s="3" t="s">
        <v>1708</v>
      </c>
      <c r="E1079" s="12" t="n">
        <v>1958</v>
      </c>
      <c r="F1079" s="23" t="s">
        <v>1709</v>
      </c>
      <c r="G1079" s="23" t="n"/>
      <c r="H1079" s="23" t="s">
        <v>43</v>
      </c>
      <c r="I1079" s="12" t="n"/>
      <c r="J1079" s="12" t="s">
        <v>26</v>
      </c>
      <c r="K1079" s="12" t="n"/>
      <c r="L1079" s="12" t="n"/>
      <c r="M1079" s="12" t="n"/>
      <c r="N1079" s="12" t="s">
        <v>61</v>
      </c>
      <c r="O1079" s="12" t="n"/>
      <c r="P1079" s="12" t="s">
        <v>27</v>
      </c>
      <c r="Q1079" s="12" t="n"/>
    </row>
    <row customHeight="true" ht="20.25" outlineLevel="0" r="1080">
      <c r="A1080" s="23" t="n">
        <v>1071</v>
      </c>
      <c r="B1080" s="12" t="n">
        <v>923</v>
      </c>
      <c r="C1080" s="12" t="s">
        <v>334</v>
      </c>
      <c r="D1080" s="3" t="s">
        <v>1710</v>
      </c>
      <c r="E1080" s="12" t="n">
        <v>1989</v>
      </c>
      <c r="F1080" s="23" t="s">
        <v>1711</v>
      </c>
      <c r="G1080" s="23" t="n"/>
      <c r="H1080" s="23" t="n"/>
      <c r="I1080" s="12" t="n"/>
      <c r="J1080" s="12" t="s">
        <v>100</v>
      </c>
      <c r="K1080" s="12" t="n"/>
      <c r="L1080" s="12" t="s">
        <v>143</v>
      </c>
      <c r="M1080" s="12" t="s">
        <v>43</v>
      </c>
      <c r="N1080" s="12" t="n"/>
      <c r="O1080" s="12" t="s">
        <v>26</v>
      </c>
      <c r="P1080" s="12" t="n"/>
      <c r="Q1080" s="12" t="s">
        <v>27</v>
      </c>
    </row>
    <row customHeight="true" ht="20.25" outlineLevel="0" r="1081">
      <c r="A1081" s="23" t="n">
        <v>1072</v>
      </c>
      <c r="B1081" s="23" t="n">
        <v>924</v>
      </c>
      <c r="C1081" s="12" t="s">
        <v>334</v>
      </c>
      <c r="D1081" s="3" t="s">
        <v>1712</v>
      </c>
      <c r="E1081" s="12" t="n">
        <v>1987</v>
      </c>
      <c r="F1081" s="23" t="s">
        <v>514</v>
      </c>
      <c r="G1081" s="23" t="n"/>
      <c r="H1081" s="23" t="n"/>
      <c r="I1081" s="12" t="n"/>
      <c r="J1081" s="12" t="n"/>
      <c r="K1081" s="12" t="s">
        <v>61</v>
      </c>
      <c r="L1081" s="12" t="n"/>
      <c r="M1081" s="12" t="s">
        <v>43</v>
      </c>
      <c r="N1081" s="12" t="n"/>
      <c r="O1081" s="12" t="s">
        <v>26</v>
      </c>
      <c r="P1081" s="12" t="n"/>
      <c r="Q1081" s="12" t="s">
        <v>27</v>
      </c>
    </row>
    <row customHeight="true" ht="20.25" outlineLevel="0" r="1082">
      <c r="A1082" s="23" t="n">
        <v>1073</v>
      </c>
      <c r="B1082" s="12" t="n">
        <v>925</v>
      </c>
      <c r="C1082" s="12" t="s">
        <v>334</v>
      </c>
      <c r="D1082" s="3" t="s">
        <v>1713</v>
      </c>
      <c r="E1082" s="12" t="n">
        <v>1957</v>
      </c>
      <c r="F1082" s="23" t="s">
        <v>1714</v>
      </c>
      <c r="G1082" s="12" t="s">
        <v>126</v>
      </c>
      <c r="H1082" s="12" t="n"/>
      <c r="I1082" s="12" t="n"/>
      <c r="J1082" s="12" t="s">
        <v>26</v>
      </c>
      <c r="K1082" s="12" t="n"/>
      <c r="L1082" s="12" t="s">
        <v>43</v>
      </c>
      <c r="M1082" s="12" t="s">
        <v>127</v>
      </c>
      <c r="N1082" s="12" t="n"/>
      <c r="O1082" s="12" t="s">
        <v>27</v>
      </c>
      <c r="P1082" s="12" t="n"/>
      <c r="Q1082" s="12" t="n"/>
    </row>
    <row customHeight="true" ht="20.25" outlineLevel="0" r="1083">
      <c r="A1083" s="23" t="n">
        <v>1074</v>
      </c>
      <c r="B1083" s="23" t="n">
        <v>926</v>
      </c>
      <c r="C1083" s="12" t="s">
        <v>334</v>
      </c>
      <c r="D1083" s="3" t="s">
        <v>1715</v>
      </c>
      <c r="E1083" s="12" t="n">
        <v>1957</v>
      </c>
      <c r="F1083" s="23" t="s">
        <v>1716</v>
      </c>
      <c r="G1083" s="23" t="n"/>
      <c r="H1083" s="12" t="n"/>
      <c r="I1083" s="12" t="s">
        <v>43</v>
      </c>
      <c r="J1083" s="12" t="n"/>
      <c r="K1083" s="12" t="s">
        <v>61</v>
      </c>
      <c r="L1083" s="12" t="n"/>
      <c r="M1083" s="12" t="s">
        <v>26</v>
      </c>
      <c r="N1083" s="12" t="n"/>
      <c r="O1083" s="12" t="s">
        <v>27</v>
      </c>
      <c r="P1083" s="12" t="n"/>
      <c r="Q1083" s="12" t="n"/>
    </row>
    <row customHeight="true" ht="20.25" outlineLevel="0" r="1084">
      <c r="A1084" s="23" t="n">
        <v>1075</v>
      </c>
      <c r="B1084" s="12" t="n">
        <v>927</v>
      </c>
      <c r="C1084" s="12" t="s">
        <v>334</v>
      </c>
      <c r="D1084" s="3" t="s">
        <v>1717</v>
      </c>
      <c r="E1084" s="12" t="n">
        <v>1957</v>
      </c>
      <c r="F1084" s="23" t="s">
        <v>207</v>
      </c>
      <c r="G1084" s="12" t="s">
        <v>24</v>
      </c>
      <c r="H1084" s="12" t="n"/>
      <c r="I1084" s="12" t="n"/>
      <c r="J1084" s="12" t="s">
        <v>26</v>
      </c>
      <c r="K1084" s="12" t="n"/>
      <c r="L1084" s="12" t="s">
        <v>61</v>
      </c>
      <c r="M1084" s="12" t="n"/>
      <c r="N1084" s="12" t="n"/>
      <c r="O1084" s="12" t="s">
        <v>27</v>
      </c>
      <c r="P1084" s="12" t="n"/>
      <c r="Q1084" s="12" t="n"/>
    </row>
    <row customHeight="true" ht="20.25" outlineLevel="0" r="1085">
      <c r="A1085" s="23" t="n">
        <v>1076</v>
      </c>
      <c r="B1085" s="23" t="n">
        <v>928</v>
      </c>
      <c r="C1085" s="12" t="s">
        <v>334</v>
      </c>
      <c r="D1085" s="3" t="s">
        <v>1718</v>
      </c>
      <c r="E1085" s="12" t="n">
        <v>2021</v>
      </c>
      <c r="F1085" s="23" t="s">
        <v>51</v>
      </c>
      <c r="G1085" s="23" t="n"/>
      <c r="H1085" s="12" t="n"/>
      <c r="I1085" s="12" t="n"/>
      <c r="J1085" s="12" t="n"/>
      <c r="K1085" s="12" t="n"/>
      <c r="L1085" s="12" t="s">
        <v>43</v>
      </c>
      <c r="M1085" s="12" t="n"/>
      <c r="N1085" s="12" t="s">
        <v>53</v>
      </c>
      <c r="O1085" s="12" t="n"/>
      <c r="P1085" s="12" t="s">
        <v>54</v>
      </c>
      <c r="Q1085" s="12" t="s">
        <v>391</v>
      </c>
    </row>
    <row customHeight="true" ht="20.25" outlineLevel="0" r="1086">
      <c r="A1086" s="23" t="n">
        <v>1077</v>
      </c>
      <c r="B1086" s="12" t="n">
        <v>929</v>
      </c>
      <c r="C1086" s="12" t="s">
        <v>334</v>
      </c>
      <c r="D1086" s="3" t="s">
        <v>1719</v>
      </c>
      <c r="E1086" s="12" t="n">
        <v>2022</v>
      </c>
      <c r="F1086" s="23" t="s">
        <v>51</v>
      </c>
      <c r="G1086" s="23" t="n"/>
      <c r="H1086" s="12" t="n"/>
      <c r="I1086" s="12" t="n"/>
      <c r="J1086" s="12" t="n"/>
      <c r="K1086" s="12" t="n"/>
      <c r="L1086" s="12" t="n"/>
      <c r="M1086" s="12" t="s">
        <v>43</v>
      </c>
      <c r="N1086" s="12" t="s">
        <v>53</v>
      </c>
      <c r="O1086" s="12" t="n"/>
      <c r="P1086" s="12" t="s">
        <v>54</v>
      </c>
      <c r="Q1086" s="12" t="s">
        <v>391</v>
      </c>
    </row>
    <row customHeight="true" ht="20.25" outlineLevel="0" r="1087">
      <c r="A1087" s="23" t="n">
        <v>1078</v>
      </c>
      <c r="B1087" s="23" t="n">
        <v>930</v>
      </c>
      <c r="C1087" s="12" t="s">
        <v>334</v>
      </c>
      <c r="D1087" s="3" t="s">
        <v>1720</v>
      </c>
      <c r="E1087" s="12" t="n">
        <v>2017</v>
      </c>
      <c r="F1087" s="23" t="s">
        <v>51</v>
      </c>
      <c r="G1087" s="23" t="n"/>
      <c r="H1087" s="12" t="n"/>
      <c r="I1087" s="12" t="n"/>
      <c r="J1087" s="12" t="n"/>
      <c r="K1087" s="12" t="s">
        <v>43</v>
      </c>
      <c r="L1087" s="12" t="n"/>
      <c r="M1087" s="12" t="s">
        <v>53</v>
      </c>
      <c r="N1087" s="12" t="s">
        <v>54</v>
      </c>
      <c r="O1087" s="12" t="n"/>
      <c r="P1087" s="12" t="s">
        <v>391</v>
      </c>
      <c r="Q1087" s="12" t="n"/>
    </row>
    <row customHeight="true" ht="20.25" outlineLevel="0" r="1088">
      <c r="A1088" s="23" t="n">
        <v>1079</v>
      </c>
      <c r="B1088" s="12" t="n">
        <v>931</v>
      </c>
      <c r="C1088" s="12" t="s">
        <v>334</v>
      </c>
      <c r="D1088" s="3" t="s">
        <v>1721</v>
      </c>
      <c r="E1088" s="12" t="n">
        <v>2017</v>
      </c>
      <c r="F1088" s="23" t="s">
        <v>51</v>
      </c>
      <c r="G1088" s="23" t="n"/>
      <c r="H1088" s="12" t="n"/>
      <c r="I1088" s="12" t="s">
        <v>52</v>
      </c>
      <c r="J1088" s="12" t="n"/>
      <c r="K1088" s="12" t="s">
        <v>43</v>
      </c>
      <c r="L1088" s="12" t="n"/>
      <c r="M1088" s="12" t="s">
        <v>53</v>
      </c>
      <c r="N1088" s="12" t="s">
        <v>54</v>
      </c>
      <c r="O1088" s="12" t="n"/>
      <c r="P1088" s="12" t="s">
        <v>391</v>
      </c>
      <c r="Q1088" s="12" t="n"/>
    </row>
    <row customHeight="true" ht="20.25" outlineLevel="0" r="1089">
      <c r="A1089" s="23" t="n">
        <v>1080</v>
      </c>
      <c r="B1089" s="23" t="n">
        <v>932</v>
      </c>
      <c r="C1089" s="12" t="s">
        <v>334</v>
      </c>
      <c r="D1089" s="3" t="s">
        <v>1722</v>
      </c>
      <c r="E1089" s="12" t="n">
        <v>1976</v>
      </c>
      <c r="F1089" s="23" t="s">
        <v>729</v>
      </c>
      <c r="G1089" s="23" t="n"/>
      <c r="H1089" s="23" t="n"/>
      <c r="I1089" s="12" t="n"/>
      <c r="J1089" s="12" t="s">
        <v>24</v>
      </c>
      <c r="K1089" s="12" t="n"/>
      <c r="L1089" s="12" t="n"/>
      <c r="M1089" s="12" t="s">
        <v>26</v>
      </c>
      <c r="N1089" s="12" t="n"/>
      <c r="O1089" s="12" t="s">
        <v>61</v>
      </c>
      <c r="P1089" s="12" t="n"/>
      <c r="Q1089" s="12" t="s">
        <v>27</v>
      </c>
    </row>
    <row customHeight="true" ht="20.25" outlineLevel="0" r="1090">
      <c r="A1090" s="23" t="n">
        <v>1081</v>
      </c>
      <c r="B1090" s="12" t="n">
        <v>933</v>
      </c>
      <c r="C1090" s="12" t="s">
        <v>334</v>
      </c>
      <c r="D1090" s="3" t="s">
        <v>1723</v>
      </c>
      <c r="E1090" s="12" t="n">
        <v>1996</v>
      </c>
      <c r="F1090" s="23" t="s">
        <v>1724</v>
      </c>
      <c r="G1090" s="23" t="n"/>
      <c r="H1090" s="23" t="s">
        <v>1725</v>
      </c>
      <c r="I1090" s="12" t="s">
        <v>1726</v>
      </c>
      <c r="J1090" s="12" t="n"/>
      <c r="K1090" s="12" t="n"/>
      <c r="L1090" s="12" t="s">
        <v>61</v>
      </c>
      <c r="M1090" s="12" t="n"/>
      <c r="N1090" s="12" t="s">
        <v>26</v>
      </c>
      <c r="O1090" s="12" t="n"/>
      <c r="P1090" s="12" t="s">
        <v>391</v>
      </c>
      <c r="Q1090" s="12" t="n"/>
    </row>
    <row customHeight="true" ht="20.25" outlineLevel="0" r="1091">
      <c r="A1091" s="23" t="n">
        <v>1082</v>
      </c>
      <c r="B1091" s="23" t="n">
        <v>934</v>
      </c>
      <c r="C1091" s="12" t="s">
        <v>334</v>
      </c>
      <c r="D1091" s="3" t="s">
        <v>1727</v>
      </c>
      <c r="E1091" s="12" t="n">
        <v>1997</v>
      </c>
      <c r="F1091" s="23" t="s">
        <v>1728</v>
      </c>
      <c r="G1091" s="23" t="s">
        <v>1631</v>
      </c>
      <c r="H1091" s="23" t="s">
        <v>1729</v>
      </c>
      <c r="I1091" s="12" t="n"/>
      <c r="J1091" s="12" t="s">
        <v>391</v>
      </c>
      <c r="K1091" s="12" t="n"/>
      <c r="L1091" s="12" t="s">
        <v>97</v>
      </c>
      <c r="M1091" s="12" t="n"/>
      <c r="N1091" s="12" t="s">
        <v>1730</v>
      </c>
      <c r="O1091" s="12" t="n"/>
      <c r="P1091" s="12" t="n"/>
      <c r="Q1091" s="12" t="n"/>
    </row>
    <row customHeight="true" ht="20.25" outlineLevel="0" r="1092">
      <c r="A1092" s="23" t="n">
        <v>1083</v>
      </c>
      <c r="B1092" s="12" t="n">
        <v>935</v>
      </c>
      <c r="C1092" s="12" t="s">
        <v>334</v>
      </c>
      <c r="D1092" s="3" t="s">
        <v>1731</v>
      </c>
      <c r="E1092" s="12" t="n">
        <v>2002</v>
      </c>
      <c r="F1092" s="23" t="s">
        <v>1732</v>
      </c>
      <c r="G1092" s="23" t="s">
        <v>24</v>
      </c>
      <c r="H1092" s="23" t="s">
        <v>1733</v>
      </c>
      <c r="I1092" s="12" t="s">
        <v>1734</v>
      </c>
      <c r="J1092" s="12" t="n"/>
      <c r="K1092" s="12" t="s">
        <v>391</v>
      </c>
      <c r="L1092" s="12" t="n"/>
      <c r="M1092" s="12" t="s">
        <v>43</v>
      </c>
      <c r="N1092" s="12" t="n"/>
      <c r="O1092" s="12" t="s">
        <v>26</v>
      </c>
      <c r="P1092" s="12" t="n"/>
      <c r="Q1092" s="12" t="s">
        <v>143</v>
      </c>
    </row>
    <row customHeight="true" ht="20.25" outlineLevel="0" r="1093">
      <c r="A1093" s="23" t="n">
        <v>1084</v>
      </c>
      <c r="B1093" s="23" t="n">
        <v>936</v>
      </c>
      <c r="C1093" s="12" t="s">
        <v>334</v>
      </c>
      <c r="D1093" s="3" t="s">
        <v>1735</v>
      </c>
      <c r="E1093" s="12" t="n">
        <v>1984</v>
      </c>
      <c r="F1093" s="23" t="s">
        <v>1736</v>
      </c>
      <c r="G1093" s="23" t="n"/>
      <c r="H1093" s="23" t="s">
        <v>24</v>
      </c>
      <c r="I1093" s="12" t="n"/>
      <c r="J1093" s="12" t="s">
        <v>26</v>
      </c>
      <c r="K1093" s="12" t="n"/>
      <c r="L1093" s="12" t="s">
        <v>61</v>
      </c>
      <c r="M1093" s="12" t="n"/>
      <c r="N1093" s="12" t="n"/>
      <c r="O1093" s="12" t="s">
        <v>27</v>
      </c>
      <c r="P1093" s="12" t="n"/>
      <c r="Q1093" s="12" t="n"/>
    </row>
    <row customHeight="true" ht="20.25" outlineLevel="0" r="1094">
      <c r="A1094" s="23" t="n">
        <v>1085</v>
      </c>
      <c r="B1094" s="12" t="n">
        <v>937</v>
      </c>
      <c r="C1094" s="12" t="s">
        <v>334</v>
      </c>
      <c r="D1094" s="3" t="s">
        <v>1737</v>
      </c>
      <c r="E1094" s="12" t="n">
        <v>1986</v>
      </c>
      <c r="F1094" s="23" t="s">
        <v>1736</v>
      </c>
      <c r="G1094" s="23" t="n"/>
      <c r="H1094" s="23" t="n"/>
      <c r="I1094" s="12" t="n"/>
      <c r="J1094" s="12" t="n"/>
      <c r="K1094" s="12" t="s">
        <v>61</v>
      </c>
      <c r="L1094" s="12" t="n"/>
      <c r="M1094" s="12" t="s">
        <v>43</v>
      </c>
      <c r="N1094" s="12" t="n"/>
      <c r="O1094" s="12" t="s">
        <v>26</v>
      </c>
      <c r="P1094" s="12" t="n"/>
      <c r="Q1094" s="12" t="s">
        <v>27</v>
      </c>
    </row>
    <row customHeight="true" ht="20.25" outlineLevel="0" r="1095">
      <c r="A1095" s="23" t="n">
        <v>1086</v>
      </c>
      <c r="B1095" s="23" t="n">
        <v>938</v>
      </c>
      <c r="C1095" s="12" t="s">
        <v>334</v>
      </c>
      <c r="D1095" s="3" t="s">
        <v>1738</v>
      </c>
      <c r="E1095" s="12" t="n">
        <v>1995</v>
      </c>
      <c r="F1095" s="23" t="s">
        <v>1739</v>
      </c>
      <c r="G1095" s="23" t="n"/>
      <c r="H1095" s="23" t="n"/>
      <c r="I1095" s="12" t="s">
        <v>841</v>
      </c>
      <c r="J1095" s="12" t="s">
        <v>24</v>
      </c>
      <c r="K1095" s="12" t="n"/>
      <c r="L1095" s="12" t="n"/>
      <c r="M1095" s="12" t="s">
        <v>61</v>
      </c>
      <c r="N1095" s="12" t="n"/>
      <c r="O1095" s="12" t="n"/>
      <c r="P1095" s="12" t="s">
        <v>26</v>
      </c>
      <c r="Q1095" s="12" t="n"/>
    </row>
    <row customHeight="true" ht="20.25" outlineLevel="0" r="1096">
      <c r="A1096" s="23" t="n">
        <v>1087</v>
      </c>
      <c r="B1096" s="12" t="n">
        <v>939</v>
      </c>
      <c r="C1096" s="12" t="s">
        <v>334</v>
      </c>
      <c r="D1096" s="3" t="s">
        <v>1740</v>
      </c>
      <c r="E1096" s="12" t="n">
        <v>1988</v>
      </c>
      <c r="F1096" s="23" t="s">
        <v>1741</v>
      </c>
      <c r="G1096" s="23" t="n"/>
      <c r="H1096" s="23" t="n"/>
      <c r="I1096" s="12" t="n"/>
      <c r="J1096" s="12" t="s">
        <v>391</v>
      </c>
      <c r="K1096" s="12" t="n"/>
      <c r="L1096" s="12" t="s">
        <v>61</v>
      </c>
      <c r="M1096" s="12" t="n"/>
      <c r="N1096" s="12" t="s">
        <v>26</v>
      </c>
      <c r="O1096" s="12" t="n"/>
      <c r="P1096" s="12" t="s">
        <v>43</v>
      </c>
      <c r="Q1096" s="12" t="n"/>
    </row>
    <row customHeight="true" ht="20.25" outlineLevel="0" r="1097">
      <c r="A1097" s="23" t="n">
        <v>1088</v>
      </c>
      <c r="B1097" s="23" t="n">
        <v>940</v>
      </c>
      <c r="C1097" s="12" t="s">
        <v>334</v>
      </c>
      <c r="D1097" s="3" t="s">
        <v>1742</v>
      </c>
      <c r="E1097" s="12" t="n">
        <v>1982</v>
      </c>
      <c r="F1097" s="23" t="s">
        <v>51</v>
      </c>
      <c r="G1097" s="23" t="n"/>
      <c r="H1097" s="23" t="n"/>
      <c r="I1097" s="12" t="n"/>
      <c r="J1097" s="12" t="s">
        <v>61</v>
      </c>
      <c r="K1097" s="12" t="n"/>
      <c r="L1097" s="12" t="s">
        <v>43</v>
      </c>
      <c r="M1097" s="12" t="n"/>
      <c r="N1097" s="12" t="s">
        <v>26</v>
      </c>
      <c r="O1097" s="12" t="n"/>
      <c r="P1097" s="12" t="s">
        <v>27</v>
      </c>
      <c r="Q1097" s="12" t="n"/>
    </row>
    <row customHeight="true" ht="20.25" outlineLevel="0" r="1098">
      <c r="A1098" s="23" t="n">
        <v>1089</v>
      </c>
      <c r="B1098" s="12" t="n">
        <v>941</v>
      </c>
      <c r="C1098" s="12" t="s">
        <v>334</v>
      </c>
      <c r="D1098" s="3" t="s">
        <v>1743</v>
      </c>
      <c r="E1098" s="12" t="n">
        <v>1980</v>
      </c>
      <c r="F1098" s="23" t="s">
        <v>194</v>
      </c>
      <c r="G1098" s="23" t="n"/>
      <c r="H1098" s="23" t="n"/>
      <c r="I1098" s="12" t="n"/>
      <c r="J1098" s="12" t="s">
        <v>24</v>
      </c>
      <c r="K1098" s="12" t="n"/>
      <c r="L1098" s="12" t="n"/>
      <c r="M1098" s="12" t="s">
        <v>26</v>
      </c>
      <c r="N1098" s="12" t="n"/>
      <c r="O1098" s="12" t="s">
        <v>61</v>
      </c>
      <c r="P1098" s="12" t="n"/>
      <c r="Q1098" s="12" t="s">
        <v>27</v>
      </c>
    </row>
    <row customHeight="true" ht="20.25" outlineLevel="0" r="1099">
      <c r="A1099" s="23" t="n">
        <v>1090</v>
      </c>
      <c r="B1099" s="23" t="n">
        <v>942</v>
      </c>
      <c r="C1099" s="12" t="s">
        <v>334</v>
      </c>
      <c r="D1099" s="3" t="s">
        <v>1744</v>
      </c>
      <c r="E1099" s="12" t="n">
        <v>1950</v>
      </c>
      <c r="F1099" s="23" t="s">
        <v>1745</v>
      </c>
      <c r="G1099" s="12" t="s">
        <v>24</v>
      </c>
      <c r="H1099" s="12" t="n"/>
      <c r="I1099" s="12" t="n"/>
      <c r="J1099" s="12" t="s">
        <v>26</v>
      </c>
      <c r="K1099" s="12" t="n"/>
      <c r="L1099" s="12" t="n"/>
      <c r="M1099" s="12" t="s">
        <v>61</v>
      </c>
      <c r="N1099" s="12" t="n"/>
      <c r="O1099" s="12" t="s">
        <v>27</v>
      </c>
      <c r="P1099" s="12" t="n"/>
      <c r="Q1099" s="12" t="n"/>
    </row>
    <row customHeight="true" ht="20.25" outlineLevel="0" r="1100">
      <c r="A1100" s="23" t="n">
        <v>1091</v>
      </c>
      <c r="B1100" s="12" t="n">
        <v>943</v>
      </c>
      <c r="C1100" s="12" t="s">
        <v>334</v>
      </c>
      <c r="D1100" s="3" t="s">
        <v>1746</v>
      </c>
      <c r="E1100" s="12" t="n">
        <v>1951</v>
      </c>
      <c r="F1100" s="23" t="s">
        <v>1747</v>
      </c>
      <c r="G1100" s="12" t="s">
        <v>24</v>
      </c>
      <c r="H1100" s="12" t="n"/>
      <c r="I1100" s="12" t="n"/>
      <c r="J1100" s="12" t="s">
        <v>26</v>
      </c>
      <c r="K1100" s="12" t="n"/>
      <c r="L1100" s="12" t="s">
        <v>61</v>
      </c>
      <c r="M1100" s="12" t="n"/>
      <c r="N1100" s="12" t="s">
        <v>27</v>
      </c>
      <c r="O1100" s="12" t="n"/>
      <c r="P1100" s="12" t="n"/>
      <c r="Q1100" s="12" t="n"/>
    </row>
    <row customHeight="true" ht="20.25" outlineLevel="0" r="1101">
      <c r="A1101" s="23" t="n">
        <v>1092</v>
      </c>
      <c r="B1101" s="23" t="n">
        <v>944</v>
      </c>
      <c r="C1101" s="12" t="s">
        <v>334</v>
      </c>
      <c r="D1101" s="3" t="s">
        <v>1748</v>
      </c>
      <c r="E1101" s="12" t="n">
        <v>1981</v>
      </c>
      <c r="F1101" s="23" t="s">
        <v>518</v>
      </c>
      <c r="G1101" s="23" t="n"/>
      <c r="H1101" s="23" t="s">
        <v>1729</v>
      </c>
      <c r="I1101" s="12" t="n"/>
      <c r="J1101" s="12" t="s">
        <v>478</v>
      </c>
      <c r="K1101" s="12" t="n"/>
      <c r="L1101" s="12" t="s">
        <v>43</v>
      </c>
      <c r="M1101" s="12" t="n"/>
      <c r="N1101" s="12" t="s">
        <v>97</v>
      </c>
      <c r="O1101" s="12" t="n"/>
      <c r="P1101" s="12" t="s">
        <v>27</v>
      </c>
      <c r="Q1101" s="12" t="n"/>
    </row>
    <row customHeight="true" ht="35.25" outlineLevel="0" r="1102">
      <c r="A1102" s="23" t="n">
        <v>1093</v>
      </c>
      <c r="B1102" s="12" t="n">
        <v>945</v>
      </c>
      <c r="C1102" s="12" t="s">
        <v>334</v>
      </c>
      <c r="D1102" s="3" t="s">
        <v>1749</v>
      </c>
      <c r="E1102" s="12" t="n">
        <v>1988</v>
      </c>
      <c r="F1102" s="23" t="s">
        <v>522</v>
      </c>
      <c r="G1102" s="23" t="n"/>
      <c r="H1102" s="23" t="s">
        <v>395</v>
      </c>
      <c r="I1102" s="12" t="n"/>
      <c r="J1102" s="12" t="n"/>
      <c r="K1102" s="12" t="n"/>
      <c r="L1102" s="12" t="s">
        <v>43</v>
      </c>
      <c r="M1102" s="12" t="n"/>
      <c r="N1102" s="12" t="n"/>
      <c r="O1102" s="12" t="s">
        <v>96</v>
      </c>
      <c r="P1102" s="12" t="n"/>
      <c r="Q1102" s="12" t="s">
        <v>61</v>
      </c>
    </row>
    <row customHeight="true" ht="20.25" outlineLevel="0" r="1103">
      <c r="A1103" s="23" t="n">
        <v>1094</v>
      </c>
      <c r="B1103" s="23" t="n">
        <v>946</v>
      </c>
      <c r="C1103" s="12" t="s">
        <v>334</v>
      </c>
      <c r="D1103" s="3" t="s">
        <v>1750</v>
      </c>
      <c r="E1103" s="12" t="n">
        <v>1958</v>
      </c>
      <c r="F1103" s="23" t="s">
        <v>1751</v>
      </c>
      <c r="G1103" s="23" t="n"/>
      <c r="H1103" s="23" t="s">
        <v>43</v>
      </c>
      <c r="I1103" s="12" t="n"/>
      <c r="J1103" s="12" t="n"/>
      <c r="K1103" s="12" t="s">
        <v>26</v>
      </c>
      <c r="L1103" s="12" t="n"/>
      <c r="M1103" s="12" t="s">
        <v>61</v>
      </c>
      <c r="N1103" s="12" t="n"/>
      <c r="O1103" s="12" t="n"/>
      <c r="P1103" s="12" t="s">
        <v>27</v>
      </c>
      <c r="Q1103" s="12" t="n"/>
    </row>
    <row customHeight="true" ht="20.25" outlineLevel="0" r="1104">
      <c r="A1104" s="23" t="n">
        <v>1095</v>
      </c>
      <c r="B1104" s="12" t="n">
        <v>947</v>
      </c>
      <c r="C1104" s="12" t="s">
        <v>334</v>
      </c>
      <c r="D1104" s="3" t="s">
        <v>1752</v>
      </c>
      <c r="E1104" s="12" t="n">
        <v>1991</v>
      </c>
      <c r="F1104" s="23" t="s">
        <v>51</v>
      </c>
      <c r="G1104" s="23" t="n"/>
      <c r="H1104" s="23" t="s">
        <v>1753</v>
      </c>
      <c r="I1104" s="12" t="s">
        <v>1754</v>
      </c>
      <c r="J1104" s="12" t="n"/>
      <c r="K1104" s="12" t="s">
        <v>43</v>
      </c>
      <c r="L1104" s="12" t="n"/>
      <c r="M1104" s="12" t="n"/>
      <c r="N1104" s="12" t="s">
        <v>249</v>
      </c>
      <c r="O1104" s="12" t="n"/>
      <c r="P1104" s="12" t="s">
        <v>27</v>
      </c>
      <c r="Q1104" s="12" t="n"/>
    </row>
    <row customHeight="true" ht="20.25" outlineLevel="0" r="1105">
      <c r="A1105" s="23" t="n">
        <v>1096</v>
      </c>
      <c r="B1105" s="23" t="n">
        <v>948</v>
      </c>
      <c r="C1105" s="12" t="s">
        <v>334</v>
      </c>
      <c r="D1105" s="3" t="s">
        <v>1755</v>
      </c>
      <c r="E1105" s="12" t="n">
        <v>1992</v>
      </c>
      <c r="F1105" s="23" t="s">
        <v>1067</v>
      </c>
      <c r="G1105" s="23" t="n"/>
      <c r="H1105" s="23" t="n"/>
      <c r="I1105" s="12" t="n"/>
      <c r="J1105" s="12" t="s">
        <v>483</v>
      </c>
      <c r="K1105" s="12" t="n"/>
      <c r="L1105" s="12" t="n"/>
      <c r="M1105" s="12" t="s">
        <v>96</v>
      </c>
      <c r="N1105" s="12" t="n"/>
      <c r="O1105" s="12" t="s">
        <v>97</v>
      </c>
      <c r="P1105" s="12" t="n"/>
      <c r="Q1105" s="12" t="s">
        <v>61</v>
      </c>
    </row>
    <row customHeight="true" ht="20.25" outlineLevel="0" r="1106">
      <c r="A1106" s="23" t="n">
        <v>1097</v>
      </c>
      <c r="B1106" s="12" t="n">
        <v>949</v>
      </c>
      <c r="C1106" s="12" t="s">
        <v>334</v>
      </c>
      <c r="D1106" s="3" t="s">
        <v>1756</v>
      </c>
      <c r="E1106" s="12" t="n">
        <v>1992</v>
      </c>
      <c r="F1106" s="23" t="s">
        <v>1757</v>
      </c>
      <c r="G1106" s="23" t="n"/>
      <c r="H1106" s="23" t="s">
        <v>360</v>
      </c>
      <c r="I1106" s="12" t="s">
        <v>1116</v>
      </c>
      <c r="J1106" s="12" t="s">
        <v>24</v>
      </c>
      <c r="K1106" s="12" t="n"/>
      <c r="L1106" s="12" t="n"/>
      <c r="M1106" s="12" t="s">
        <v>96</v>
      </c>
      <c r="N1106" s="12" t="n"/>
      <c r="O1106" s="12" t="s">
        <v>97</v>
      </c>
      <c r="P1106" s="12" t="n"/>
      <c r="Q1106" s="12" t="s">
        <v>427</v>
      </c>
    </row>
    <row customHeight="true" ht="20.25" outlineLevel="0" r="1107">
      <c r="A1107" s="23" t="n">
        <v>1098</v>
      </c>
      <c r="B1107" s="23" t="n">
        <v>950</v>
      </c>
      <c r="C1107" s="12" t="s">
        <v>334</v>
      </c>
      <c r="D1107" s="3" t="s">
        <v>1758</v>
      </c>
      <c r="E1107" s="12" t="n">
        <v>1958</v>
      </c>
      <c r="F1107" s="23" t="s">
        <v>1759</v>
      </c>
      <c r="G1107" s="12" t="s">
        <v>24</v>
      </c>
      <c r="H1107" s="12" t="n"/>
      <c r="I1107" s="12" t="n"/>
      <c r="J1107" s="12" t="s">
        <v>26</v>
      </c>
      <c r="K1107" s="12" t="n"/>
      <c r="L1107" s="12" t="s">
        <v>61</v>
      </c>
      <c r="M1107" s="12" t="n"/>
      <c r="N1107" s="12" t="n"/>
      <c r="O1107" s="12" t="n"/>
      <c r="P1107" s="12" t="s">
        <v>27</v>
      </c>
      <c r="Q1107" s="12" t="n"/>
    </row>
    <row customHeight="true" ht="20.25" outlineLevel="0" r="1108">
      <c r="A1108" s="23" t="n">
        <v>1099</v>
      </c>
      <c r="B1108" s="12" t="n">
        <v>951</v>
      </c>
      <c r="C1108" s="12" t="s">
        <v>334</v>
      </c>
      <c r="D1108" s="3" t="s">
        <v>1760</v>
      </c>
      <c r="E1108" s="12" t="n">
        <v>1957</v>
      </c>
      <c r="F1108" s="23" t="s">
        <v>316</v>
      </c>
      <c r="G1108" s="12" t="s">
        <v>147</v>
      </c>
      <c r="H1108" s="12" t="n"/>
      <c r="I1108" s="12" t="n"/>
      <c r="J1108" s="12" t="s">
        <v>27</v>
      </c>
      <c r="K1108" s="12" t="n"/>
      <c r="L1108" s="12" t="s">
        <v>26</v>
      </c>
      <c r="M1108" s="12" t="n"/>
      <c r="N1108" s="12" t="n"/>
      <c r="O1108" s="12" t="s">
        <v>61</v>
      </c>
      <c r="P1108" s="12" t="n"/>
      <c r="Q1108" s="12" t="n"/>
    </row>
    <row customHeight="true" ht="20.25" outlineLevel="0" r="1109">
      <c r="A1109" s="23" t="n">
        <v>1100</v>
      </c>
      <c r="B1109" s="23" t="n">
        <v>952</v>
      </c>
      <c r="C1109" s="12" t="s">
        <v>334</v>
      </c>
      <c r="D1109" s="3" t="s">
        <v>1761</v>
      </c>
      <c r="E1109" s="12" t="n">
        <v>1958</v>
      </c>
      <c r="F1109" s="23" t="s">
        <v>1762</v>
      </c>
      <c r="G1109" s="12" t="s">
        <v>147</v>
      </c>
      <c r="H1109" s="12" t="n"/>
      <c r="I1109" s="12" t="n"/>
      <c r="J1109" s="12" t="s">
        <v>26</v>
      </c>
      <c r="K1109" s="12" t="n"/>
      <c r="L1109" s="12" t="s">
        <v>61</v>
      </c>
      <c r="M1109" s="12" t="n"/>
      <c r="N1109" s="12" t="n"/>
      <c r="O1109" s="12" t="n"/>
      <c r="P1109" s="12" t="s">
        <v>27</v>
      </c>
      <c r="Q1109" s="12" t="n"/>
    </row>
    <row customHeight="true" ht="20.25" outlineLevel="0" r="1110">
      <c r="A1110" s="23" t="n">
        <v>1101</v>
      </c>
      <c r="B1110" s="12" t="n">
        <v>953</v>
      </c>
      <c r="C1110" s="12" t="s">
        <v>334</v>
      </c>
      <c r="D1110" s="3" t="s">
        <v>1763</v>
      </c>
      <c r="E1110" s="12" t="n">
        <v>1958</v>
      </c>
      <c r="F1110" s="23" t="s">
        <v>1764</v>
      </c>
      <c r="G1110" s="12" t="s">
        <v>24</v>
      </c>
      <c r="H1110" s="12" t="n"/>
      <c r="I1110" s="12" t="n"/>
      <c r="J1110" s="12" t="s">
        <v>26</v>
      </c>
      <c r="K1110" s="12" t="n"/>
      <c r="L1110" s="12" t="s">
        <v>27</v>
      </c>
      <c r="M1110" s="12" t="n"/>
      <c r="N1110" s="12" t="n"/>
      <c r="O1110" s="12" t="n"/>
      <c r="P1110" s="12" t="s">
        <v>61</v>
      </c>
      <c r="Q1110" s="12" t="n"/>
    </row>
    <row customHeight="true" ht="20.25" outlineLevel="0" r="1111">
      <c r="A1111" s="23" t="n">
        <v>1102</v>
      </c>
      <c r="B1111" s="23" t="n">
        <v>954</v>
      </c>
      <c r="C1111" s="12" t="s">
        <v>334</v>
      </c>
      <c r="D1111" s="3" t="s">
        <v>1765</v>
      </c>
      <c r="E1111" s="12" t="n">
        <v>1957</v>
      </c>
      <c r="F1111" s="23" t="s">
        <v>194</v>
      </c>
      <c r="G1111" s="12" t="s">
        <v>24</v>
      </c>
      <c r="H1111" s="12" t="n"/>
      <c r="I1111" s="12" t="n"/>
      <c r="J1111" s="12" t="s">
        <v>26</v>
      </c>
      <c r="K1111" s="12" t="n"/>
      <c r="L1111" s="12" t="s">
        <v>27</v>
      </c>
      <c r="M1111" s="12" t="n"/>
      <c r="N1111" s="12" t="n"/>
      <c r="O1111" s="12" t="s">
        <v>61</v>
      </c>
      <c r="P1111" s="12" t="n"/>
      <c r="Q1111" s="12" t="n"/>
    </row>
    <row customHeight="true" ht="20.25" outlineLevel="0" r="1112">
      <c r="A1112" s="23" t="n">
        <v>1103</v>
      </c>
      <c r="B1112" s="12" t="n">
        <v>955</v>
      </c>
      <c r="C1112" s="12" t="s">
        <v>334</v>
      </c>
      <c r="D1112" s="3" t="s">
        <v>1766</v>
      </c>
      <c r="E1112" s="12" t="n">
        <v>1958</v>
      </c>
      <c r="F1112" s="23" t="s">
        <v>145</v>
      </c>
      <c r="G1112" s="12" t="s">
        <v>24</v>
      </c>
      <c r="H1112" s="12" t="n"/>
      <c r="I1112" s="12" t="n"/>
      <c r="J1112" s="12" t="s">
        <v>26</v>
      </c>
      <c r="K1112" s="12" t="n"/>
      <c r="L1112" s="12" t="s">
        <v>61</v>
      </c>
      <c r="M1112" s="12" t="n"/>
      <c r="N1112" s="12" t="n"/>
      <c r="O1112" s="12" t="n"/>
      <c r="P1112" s="12" t="s">
        <v>27</v>
      </c>
      <c r="Q1112" s="12" t="n"/>
    </row>
    <row customHeight="true" ht="20.25" outlineLevel="0" r="1113">
      <c r="A1113" s="23" t="n">
        <v>1104</v>
      </c>
      <c r="B1113" s="23" t="n">
        <v>956</v>
      </c>
      <c r="C1113" s="12" t="s">
        <v>334</v>
      </c>
      <c r="D1113" s="3" t="s">
        <v>1767</v>
      </c>
      <c r="E1113" s="12" t="n">
        <v>1958</v>
      </c>
      <c r="F1113" s="23" t="s">
        <v>316</v>
      </c>
      <c r="G1113" s="12" t="s">
        <v>24</v>
      </c>
      <c r="H1113" s="12" t="n"/>
      <c r="I1113" s="12" t="n"/>
      <c r="J1113" s="12" t="s">
        <v>26</v>
      </c>
      <c r="K1113" s="12" t="n"/>
      <c r="L1113" s="12" t="s">
        <v>61</v>
      </c>
      <c r="M1113" s="12" t="n"/>
      <c r="N1113" s="12" t="n"/>
      <c r="O1113" s="12" t="n"/>
      <c r="P1113" s="12" t="s">
        <v>27</v>
      </c>
      <c r="Q1113" s="12" t="n"/>
    </row>
    <row customHeight="true" ht="20.25" outlineLevel="0" r="1114">
      <c r="A1114" s="23" t="n">
        <v>1105</v>
      </c>
      <c r="B1114" s="12" t="n">
        <v>957</v>
      </c>
      <c r="C1114" s="12" t="s">
        <v>334</v>
      </c>
      <c r="D1114" s="3" t="s">
        <v>1768</v>
      </c>
      <c r="E1114" s="12" t="n">
        <v>1969</v>
      </c>
      <c r="F1114" s="23" t="s">
        <v>159</v>
      </c>
      <c r="G1114" s="12" t="s">
        <v>24</v>
      </c>
      <c r="H1114" s="12" t="n"/>
      <c r="I1114" s="12" t="n"/>
      <c r="J1114" s="12" t="n"/>
      <c r="K1114" s="12" t="s">
        <v>26</v>
      </c>
      <c r="L1114" s="12" t="n"/>
      <c r="M1114" s="12" t="s">
        <v>61</v>
      </c>
      <c r="N1114" s="12" t="n"/>
      <c r="O1114" s="12" t="n"/>
      <c r="P1114" s="12" t="s">
        <v>27</v>
      </c>
      <c r="Q1114" s="12" t="n"/>
    </row>
    <row customHeight="true" ht="20.25" outlineLevel="0" r="1115">
      <c r="A1115" s="23" t="n">
        <v>1106</v>
      </c>
      <c r="B1115" s="23" t="n">
        <v>958</v>
      </c>
      <c r="C1115" s="12" t="s">
        <v>334</v>
      </c>
      <c r="D1115" s="3" t="s">
        <v>1769</v>
      </c>
      <c r="E1115" s="12" t="n">
        <v>1973</v>
      </c>
      <c r="F1115" s="23" t="s">
        <v>598</v>
      </c>
      <c r="G1115" s="23" t="n"/>
      <c r="H1115" s="23" t="s">
        <v>391</v>
      </c>
      <c r="I1115" s="12" t="s">
        <v>1770</v>
      </c>
      <c r="J1115" s="12" t="s">
        <v>878</v>
      </c>
      <c r="K1115" s="12" t="n"/>
      <c r="L1115" s="12" t="s">
        <v>26</v>
      </c>
      <c r="M1115" s="12" t="n"/>
      <c r="N1115" s="12" t="s">
        <v>43</v>
      </c>
      <c r="O1115" s="12" t="n"/>
      <c r="P1115" s="12" t="n"/>
      <c r="Q1115" s="12" t="s">
        <v>391</v>
      </c>
    </row>
    <row customHeight="true" ht="20.25" outlineLevel="0" r="1116">
      <c r="A1116" s="23" t="n">
        <v>1107</v>
      </c>
      <c r="B1116" s="12" t="n">
        <v>959</v>
      </c>
      <c r="C1116" s="12" t="s">
        <v>334</v>
      </c>
      <c r="D1116" s="3" t="s">
        <v>1771</v>
      </c>
      <c r="E1116" s="12" t="n">
        <v>1970</v>
      </c>
      <c r="F1116" s="23" t="s">
        <v>34</v>
      </c>
      <c r="G1116" s="23" t="n"/>
      <c r="H1116" s="12" t="s">
        <v>43</v>
      </c>
      <c r="I1116" s="12" t="n"/>
      <c r="J1116" s="12" t="s">
        <v>61</v>
      </c>
      <c r="K1116" s="12" t="n"/>
      <c r="L1116" s="12" t="s">
        <v>26</v>
      </c>
      <c r="M1116" s="12" t="n"/>
      <c r="N1116" s="12" t="n"/>
      <c r="O1116" s="12" t="n"/>
      <c r="P1116" s="12" t="s">
        <v>27</v>
      </c>
      <c r="Q1116" s="12" t="n"/>
    </row>
    <row customHeight="true" ht="20.25" outlineLevel="0" r="1117">
      <c r="A1117" s="23" t="n">
        <v>1108</v>
      </c>
      <c r="B1117" s="23" t="n">
        <v>960</v>
      </c>
      <c r="C1117" s="12" t="s">
        <v>334</v>
      </c>
      <c r="D1117" s="3" t="s">
        <v>1772</v>
      </c>
      <c r="E1117" s="12" t="n">
        <v>1975</v>
      </c>
      <c r="F1117" s="23" t="s">
        <v>440</v>
      </c>
      <c r="G1117" s="23" t="n"/>
      <c r="H1117" s="23" t="s">
        <v>43</v>
      </c>
      <c r="I1117" s="12" t="n"/>
      <c r="J1117" s="12" t="s">
        <v>61</v>
      </c>
      <c r="K1117" s="12" t="n"/>
      <c r="L1117" s="12" t="s">
        <v>26</v>
      </c>
      <c r="M1117" s="12" t="n"/>
      <c r="N1117" s="12" t="n"/>
      <c r="O1117" s="12" t="n"/>
      <c r="P1117" s="12" t="s">
        <v>27</v>
      </c>
      <c r="Q1117" s="12" t="n"/>
    </row>
    <row customHeight="true" ht="20.25" outlineLevel="0" r="1118">
      <c r="A1118" s="23" t="n">
        <v>1109</v>
      </c>
      <c r="B1118" s="12" t="n">
        <v>961</v>
      </c>
      <c r="C1118" s="12" t="s">
        <v>334</v>
      </c>
      <c r="D1118" s="3" t="s">
        <v>1773</v>
      </c>
      <c r="E1118" s="12" t="n">
        <v>1988</v>
      </c>
      <c r="F1118" s="23" t="s">
        <v>610</v>
      </c>
      <c r="G1118" s="23" t="n"/>
      <c r="H1118" s="23" t="n"/>
      <c r="I1118" s="12" t="s">
        <v>24</v>
      </c>
      <c r="J1118" s="12" t="n"/>
      <c r="K1118" s="12" t="n"/>
      <c r="L1118" s="12" t="n"/>
      <c r="M1118" s="12" t="s">
        <v>26</v>
      </c>
      <c r="N1118" s="12" t="n"/>
      <c r="O1118" s="12" t="s">
        <v>27</v>
      </c>
      <c r="P1118" s="12" t="n"/>
      <c r="Q1118" s="12" t="s">
        <v>61</v>
      </c>
    </row>
    <row customHeight="true" ht="20.25" outlineLevel="0" r="1119">
      <c r="A1119" s="23" t="n">
        <v>1110</v>
      </c>
      <c r="B1119" s="23" t="n">
        <v>962</v>
      </c>
      <c r="C1119" s="12" t="s">
        <v>334</v>
      </c>
      <c r="D1119" s="3" t="s">
        <v>1774</v>
      </c>
      <c r="E1119" s="12" t="n">
        <v>1969</v>
      </c>
      <c r="F1119" s="23" t="s">
        <v>985</v>
      </c>
      <c r="G1119" s="23" t="n"/>
      <c r="H1119" s="23" t="s">
        <v>1775</v>
      </c>
      <c r="I1119" s="12" t="n"/>
      <c r="J1119" s="12" t="s">
        <v>61</v>
      </c>
      <c r="K1119" s="12" t="n"/>
      <c r="L1119" s="12" t="n"/>
      <c r="M1119" s="12" t="n"/>
      <c r="N1119" s="12" t="n"/>
      <c r="O1119" s="12" t="n"/>
      <c r="P1119" s="12" t="s">
        <v>27</v>
      </c>
      <c r="Q1119" s="12" t="n"/>
    </row>
    <row customHeight="true" ht="20.25" outlineLevel="0" r="1120">
      <c r="A1120" s="23" t="n">
        <v>1111</v>
      </c>
      <c r="B1120" s="12" t="n">
        <v>963</v>
      </c>
      <c r="C1120" s="12" t="s">
        <v>334</v>
      </c>
      <c r="D1120" s="3" t="s">
        <v>1776</v>
      </c>
      <c r="E1120" s="12" t="n">
        <v>1972</v>
      </c>
      <c r="F1120" s="23" t="s">
        <v>1369</v>
      </c>
      <c r="G1120" s="23" t="n"/>
      <c r="H1120" s="12" t="s">
        <v>24</v>
      </c>
      <c r="I1120" s="12" t="n"/>
      <c r="J1120" s="12" t="s">
        <v>61</v>
      </c>
      <c r="K1120" s="12" t="n"/>
      <c r="L1120" s="12" t="s">
        <v>26</v>
      </c>
      <c r="M1120" s="12" t="n"/>
      <c r="N1120" s="12" t="n"/>
      <c r="O1120" s="12" t="n"/>
      <c r="P1120" s="12" t="s">
        <v>27</v>
      </c>
      <c r="Q1120" s="12" t="n"/>
    </row>
    <row customHeight="true" ht="20.25" outlineLevel="0" r="1121">
      <c r="A1121" s="23" t="n">
        <v>1112</v>
      </c>
      <c r="B1121" s="23" t="n">
        <v>964</v>
      </c>
      <c r="C1121" s="12" t="s">
        <v>334</v>
      </c>
      <c r="D1121" s="3" t="s">
        <v>1777</v>
      </c>
      <c r="E1121" s="12" t="n">
        <v>2015</v>
      </c>
      <c r="F1121" s="23" t="s">
        <v>51</v>
      </c>
      <c r="G1121" s="23" t="n"/>
      <c r="H1121" s="23" t="n"/>
      <c r="I1121" s="12" t="n"/>
      <c r="J1121" s="12" t="n"/>
      <c r="K1121" s="12" t="s">
        <v>100</v>
      </c>
      <c r="L1121" s="12" t="n"/>
      <c r="M1121" s="12" t="s">
        <v>43</v>
      </c>
      <c r="N1121" s="12" t="n"/>
      <c r="O1121" s="12" t="s">
        <v>391</v>
      </c>
      <c r="P1121" s="12" t="n"/>
      <c r="Q1121" s="12" t="n"/>
    </row>
    <row customHeight="true" ht="20.25" outlineLevel="0" r="1122">
      <c r="A1122" s="23" t="n">
        <v>1113</v>
      </c>
      <c r="B1122" s="12" t="n">
        <v>965</v>
      </c>
      <c r="C1122" s="12" t="s">
        <v>334</v>
      </c>
      <c r="D1122" s="3" t="s">
        <v>1778</v>
      </c>
      <c r="E1122" s="12" t="n">
        <v>2015</v>
      </c>
      <c r="F1122" s="23" t="s">
        <v>51</v>
      </c>
      <c r="G1122" s="23" t="n"/>
      <c r="H1122" s="23" t="n"/>
      <c r="I1122" s="12" t="n"/>
      <c r="J1122" s="12" t="n"/>
      <c r="K1122" s="12" t="s">
        <v>100</v>
      </c>
      <c r="L1122" s="12" t="n"/>
      <c r="M1122" s="12" t="s">
        <v>43</v>
      </c>
      <c r="N1122" s="12" t="n"/>
      <c r="O1122" s="12" t="s">
        <v>391</v>
      </c>
      <c r="P1122" s="12" t="n"/>
      <c r="Q1122" s="12" t="n"/>
    </row>
    <row customHeight="true" ht="20.25" outlineLevel="0" r="1123">
      <c r="A1123" s="23" t="n">
        <v>1114</v>
      </c>
      <c r="B1123" s="23" t="n">
        <v>966</v>
      </c>
      <c r="C1123" s="12" t="s">
        <v>334</v>
      </c>
      <c r="D1123" s="3" t="s">
        <v>1779</v>
      </c>
      <c r="E1123" s="12" t="n">
        <v>2016</v>
      </c>
      <c r="F1123" s="23" t="s">
        <v>51</v>
      </c>
      <c r="G1123" s="23" t="n"/>
      <c r="H1123" s="23" t="n"/>
      <c r="I1123" s="12" t="n"/>
      <c r="J1123" s="12" t="n"/>
      <c r="K1123" s="12" t="s">
        <v>43</v>
      </c>
      <c r="L1123" s="12" t="s">
        <v>53</v>
      </c>
      <c r="M1123" s="12" t="n"/>
      <c r="N1123" s="12" t="s">
        <v>54</v>
      </c>
      <c r="O1123" s="12" t="n"/>
      <c r="P1123" s="12" t="s">
        <v>391</v>
      </c>
      <c r="Q1123" s="12" t="s">
        <v>70</v>
      </c>
    </row>
    <row customHeight="true" ht="20.25" outlineLevel="0" r="1124">
      <c r="A1124" s="23" t="n">
        <v>1115</v>
      </c>
      <c r="B1124" s="12" t="n">
        <v>967</v>
      </c>
      <c r="C1124" s="12" t="s">
        <v>334</v>
      </c>
      <c r="D1124" s="3" t="s">
        <v>1780</v>
      </c>
      <c r="E1124" s="12" t="n">
        <v>1960</v>
      </c>
      <c r="F1124" s="23" t="s">
        <v>1604</v>
      </c>
      <c r="G1124" s="23" t="n"/>
      <c r="H1124" s="12" t="s">
        <v>43</v>
      </c>
      <c r="I1124" s="12" t="n"/>
      <c r="J1124" s="12" t="n"/>
      <c r="K1124" s="12" t="s">
        <v>26</v>
      </c>
      <c r="L1124" s="12" t="n"/>
      <c r="M1124" s="12" t="s">
        <v>61</v>
      </c>
      <c r="N1124" s="12" t="n"/>
      <c r="O1124" s="12" t="n"/>
      <c r="P1124" s="12" t="n"/>
      <c r="Q1124" s="12" t="s">
        <v>27</v>
      </c>
    </row>
    <row customHeight="true" ht="20.25" outlineLevel="0" r="1125">
      <c r="A1125" s="23" t="n">
        <v>1116</v>
      </c>
      <c r="B1125" s="23" t="n">
        <v>968</v>
      </c>
      <c r="C1125" s="12" t="s">
        <v>334</v>
      </c>
      <c r="D1125" s="3" t="s">
        <v>1781</v>
      </c>
      <c r="E1125" s="12" t="n">
        <v>1968</v>
      </c>
      <c r="F1125" s="23" t="s">
        <v>223</v>
      </c>
      <c r="G1125" s="23" t="n"/>
      <c r="H1125" s="23" t="n"/>
      <c r="I1125" s="12" t="s">
        <v>591</v>
      </c>
      <c r="J1125" s="12" t="n"/>
      <c r="K1125" s="12" t="s">
        <v>26</v>
      </c>
      <c r="L1125" s="12" t="n"/>
      <c r="M1125" s="12" t="s">
        <v>27</v>
      </c>
      <c r="N1125" s="12" t="n"/>
      <c r="O1125" s="12" t="n"/>
      <c r="P1125" s="12" t="s">
        <v>43</v>
      </c>
      <c r="Q1125" s="12" t="n"/>
    </row>
    <row customHeight="true" ht="20.25" outlineLevel="0" r="1126">
      <c r="A1126" s="23" t="n">
        <v>1117</v>
      </c>
      <c r="B1126" s="12" t="n">
        <v>969</v>
      </c>
      <c r="C1126" s="12" t="s">
        <v>334</v>
      </c>
      <c r="D1126" s="3" t="s">
        <v>1782</v>
      </c>
      <c r="E1126" s="12" t="n">
        <v>1968</v>
      </c>
      <c r="F1126" s="23" t="s">
        <v>223</v>
      </c>
      <c r="G1126" s="23" t="n"/>
      <c r="H1126" s="23" t="n"/>
      <c r="I1126" s="12" t="s">
        <v>61</v>
      </c>
      <c r="J1126" s="12" t="n"/>
      <c r="K1126" s="12" t="s">
        <v>26</v>
      </c>
      <c r="L1126" s="12" t="n"/>
      <c r="M1126" s="12" t="n"/>
      <c r="N1126" s="12" t="s">
        <v>27</v>
      </c>
      <c r="O1126" s="12" t="n"/>
      <c r="P1126" s="12" t="s">
        <v>43</v>
      </c>
      <c r="Q1126" s="12" t="n"/>
    </row>
    <row customHeight="true" ht="20.25" outlineLevel="0" r="1127">
      <c r="A1127" s="23" t="n">
        <v>1118</v>
      </c>
      <c r="B1127" s="23" t="n">
        <v>970</v>
      </c>
      <c r="C1127" s="12" t="s">
        <v>334</v>
      </c>
      <c r="D1127" s="3" t="s">
        <v>1783</v>
      </c>
      <c r="E1127" s="12" t="n">
        <v>1962</v>
      </c>
      <c r="F1127" s="23" t="s">
        <v>765</v>
      </c>
      <c r="G1127" s="23" t="n"/>
      <c r="H1127" s="23" t="s">
        <v>147</v>
      </c>
      <c r="I1127" s="12" t="s">
        <v>591</v>
      </c>
      <c r="J1127" s="12" t="n"/>
      <c r="K1127" s="12" t="s">
        <v>96</v>
      </c>
      <c r="L1127" s="12" t="n"/>
      <c r="M1127" s="12" t="n"/>
      <c r="N1127" s="12" t="s">
        <v>97</v>
      </c>
      <c r="O1127" s="12" t="n"/>
      <c r="P1127" s="12" t="n"/>
      <c r="Q1127" s="12" t="n"/>
    </row>
    <row customHeight="true" ht="20.25" outlineLevel="0" r="1128">
      <c r="A1128" s="23" t="n">
        <v>1119</v>
      </c>
      <c r="B1128" s="12" t="n">
        <v>971</v>
      </c>
      <c r="C1128" s="12" t="s">
        <v>334</v>
      </c>
      <c r="D1128" s="3" t="s">
        <v>1784</v>
      </c>
      <c r="E1128" s="12" t="n">
        <v>1962</v>
      </c>
      <c r="F1128" s="23" t="s">
        <v>217</v>
      </c>
      <c r="G1128" s="23" t="n"/>
      <c r="H1128" s="23" t="s">
        <v>86</v>
      </c>
      <c r="I1128" s="12" t="s">
        <v>1785</v>
      </c>
      <c r="J1128" s="12" t="n"/>
      <c r="K1128" s="12" t="s">
        <v>96</v>
      </c>
      <c r="L1128" s="12" t="n"/>
      <c r="M1128" s="12" t="n"/>
      <c r="N1128" s="12" t="s">
        <v>97</v>
      </c>
      <c r="O1128" s="12" t="n"/>
      <c r="P1128" s="12" t="n"/>
      <c r="Q1128" s="12" t="n"/>
    </row>
    <row customHeight="true" ht="20.25" outlineLevel="0" r="1129">
      <c r="A1129" s="23" t="n">
        <v>1120</v>
      </c>
      <c r="B1129" s="23" t="n">
        <v>972</v>
      </c>
      <c r="C1129" s="12" t="s">
        <v>334</v>
      </c>
      <c r="D1129" s="3" t="s">
        <v>1786</v>
      </c>
      <c r="E1129" s="12" t="n">
        <v>1966</v>
      </c>
      <c r="F1129" s="23" t="s">
        <v>729</v>
      </c>
      <c r="G1129" s="23" t="n"/>
      <c r="H1129" s="23" t="s">
        <v>582</v>
      </c>
      <c r="I1129" s="12" t="s">
        <v>591</v>
      </c>
      <c r="J1129" s="12" t="n"/>
      <c r="K1129" s="12" t="s">
        <v>43</v>
      </c>
      <c r="L1129" s="12" t="n"/>
      <c r="M1129" s="12" t="n"/>
      <c r="N1129" s="12" t="n"/>
      <c r="O1129" s="12" t="n"/>
      <c r="P1129" s="12" t="n"/>
      <c r="Q1129" s="12" t="s">
        <v>96</v>
      </c>
    </row>
    <row customHeight="true" ht="20.25" outlineLevel="0" r="1130">
      <c r="A1130" s="23" t="n">
        <v>1121</v>
      </c>
      <c r="B1130" s="12" t="n">
        <v>973</v>
      </c>
      <c r="C1130" s="12" t="s">
        <v>334</v>
      </c>
      <c r="D1130" s="3" t="s">
        <v>1787</v>
      </c>
      <c r="E1130" s="12" t="n">
        <v>1961</v>
      </c>
      <c r="F1130" s="23" t="s">
        <v>207</v>
      </c>
      <c r="G1130" s="23" t="n"/>
      <c r="H1130" s="23" t="s">
        <v>549</v>
      </c>
      <c r="I1130" s="12" t="s">
        <v>61</v>
      </c>
      <c r="J1130" s="12" t="n"/>
      <c r="K1130" s="12" t="n"/>
      <c r="L1130" s="12" t="n"/>
      <c r="M1130" s="12" t="n"/>
      <c r="N1130" s="12" t="n"/>
      <c r="O1130" s="12" t="n"/>
      <c r="P1130" s="12" t="n"/>
      <c r="Q1130" s="12" t="s">
        <v>96</v>
      </c>
    </row>
    <row customHeight="true" ht="20.25" outlineLevel="0" r="1131">
      <c r="A1131" s="23" t="n">
        <v>1122</v>
      </c>
      <c r="B1131" s="23" t="n">
        <v>974</v>
      </c>
      <c r="C1131" s="12" t="s">
        <v>334</v>
      </c>
      <c r="D1131" s="3" t="s">
        <v>1788</v>
      </c>
      <c r="E1131" s="12" t="n">
        <v>2020</v>
      </c>
      <c r="F1131" s="23" t="s">
        <v>51</v>
      </c>
      <c r="G1131" s="23" t="n"/>
      <c r="H1131" s="23" t="n"/>
      <c r="I1131" s="12" t="n"/>
      <c r="J1131" s="12" t="n"/>
      <c r="K1131" s="12" t="n"/>
      <c r="L1131" s="12" t="s">
        <v>43</v>
      </c>
      <c r="M1131" s="12" t="n"/>
      <c r="N1131" s="12" t="s">
        <v>53</v>
      </c>
      <c r="O1131" s="12" t="s">
        <v>54</v>
      </c>
      <c r="P1131" s="12" t="n"/>
      <c r="Q1131" s="12" t="s">
        <v>391</v>
      </c>
    </row>
    <row customHeight="true" ht="20.25" outlineLevel="0" r="1132">
      <c r="A1132" s="23" t="n">
        <v>1123</v>
      </c>
      <c r="B1132" s="12" t="n">
        <v>975</v>
      </c>
      <c r="C1132" s="12" t="s">
        <v>334</v>
      </c>
      <c r="D1132" s="3" t="s">
        <v>1789</v>
      </c>
      <c r="E1132" s="12" t="n">
        <v>1990</v>
      </c>
      <c r="F1132" s="23" t="s">
        <v>1032</v>
      </c>
      <c r="G1132" s="23" t="n"/>
      <c r="H1132" s="23" t="s">
        <v>1790</v>
      </c>
      <c r="I1132" s="12" t="n"/>
      <c r="J1132" s="12" t="n"/>
      <c r="K1132" s="12" t="s">
        <v>43</v>
      </c>
      <c r="L1132" s="12" t="n"/>
      <c r="M1132" s="12" t="s">
        <v>878</v>
      </c>
      <c r="N1132" s="12" t="n"/>
      <c r="O1132" s="12" t="s">
        <v>249</v>
      </c>
      <c r="P1132" s="12" t="n"/>
      <c r="Q1132" s="12" t="s">
        <v>27</v>
      </c>
    </row>
    <row customHeight="true" ht="20.25" outlineLevel="0" r="1133">
      <c r="A1133" s="23" t="n">
        <v>1124</v>
      </c>
      <c r="B1133" s="23" t="n">
        <v>976</v>
      </c>
      <c r="C1133" s="12" t="s">
        <v>334</v>
      </c>
      <c r="D1133" s="3" t="s">
        <v>1791</v>
      </c>
      <c r="E1133" s="12" t="n">
        <v>1999</v>
      </c>
      <c r="F1133" s="23" t="s">
        <v>1792</v>
      </c>
      <c r="G1133" s="23" t="n"/>
      <c r="H1133" s="23" t="s">
        <v>24</v>
      </c>
      <c r="I1133" s="12" t="s">
        <v>1399</v>
      </c>
      <c r="J1133" s="12" t="s">
        <v>58</v>
      </c>
      <c r="K1133" s="12" t="n"/>
      <c r="L1133" s="12" t="n"/>
      <c r="M1133" s="12" t="s">
        <v>61</v>
      </c>
      <c r="N1133" s="12" t="n"/>
      <c r="O1133" s="12" t="n"/>
      <c r="P1133" s="12" t="s">
        <v>26</v>
      </c>
      <c r="Q1133" s="12" t="n"/>
    </row>
    <row customHeight="true" ht="20.25" outlineLevel="0" r="1134">
      <c r="A1134" s="23" t="n">
        <v>1125</v>
      </c>
      <c r="B1134" s="12" t="n">
        <v>977</v>
      </c>
      <c r="C1134" s="12" t="s">
        <v>334</v>
      </c>
      <c r="D1134" s="3" t="s">
        <v>1793</v>
      </c>
      <c r="E1134" s="12" t="n">
        <v>1993</v>
      </c>
      <c r="F1134" s="23" t="s">
        <v>1169</v>
      </c>
      <c r="G1134" s="23" t="n"/>
      <c r="H1134" s="23" t="n"/>
      <c r="I1134" s="12" t="n"/>
      <c r="J1134" s="12" t="s">
        <v>100</v>
      </c>
      <c r="K1134" s="12" t="n"/>
      <c r="L1134" s="12" t="s">
        <v>43</v>
      </c>
      <c r="M1134" s="12" t="n"/>
      <c r="N1134" s="12" t="s">
        <v>26</v>
      </c>
      <c r="O1134" s="12" t="s">
        <v>143</v>
      </c>
      <c r="P1134" s="12" t="n"/>
      <c r="Q1134" s="12" t="s">
        <v>27</v>
      </c>
    </row>
    <row customHeight="true" ht="20.25" outlineLevel="0" r="1135">
      <c r="A1135" s="23" t="n">
        <v>1126</v>
      </c>
      <c r="B1135" s="23" t="n">
        <v>978</v>
      </c>
      <c r="C1135" s="12" t="s">
        <v>334</v>
      </c>
      <c r="D1135" s="3" t="s">
        <v>1794</v>
      </c>
      <c r="E1135" s="12" t="n">
        <v>2021</v>
      </c>
      <c r="F1135" s="23" t="n"/>
      <c r="G1135" s="12" t="n"/>
      <c r="H1135" s="31" t="n"/>
      <c r="I1135" s="12" t="n"/>
      <c r="J1135" s="12" t="n"/>
      <c r="K1135" s="12" t="n"/>
      <c r="L1135" s="12" t="s">
        <v>43</v>
      </c>
      <c r="M1135" s="12" t="n"/>
      <c r="N1135" s="12" t="s">
        <v>53</v>
      </c>
      <c r="O1135" s="12" t="n"/>
      <c r="P1135" s="12" t="s">
        <v>54</v>
      </c>
      <c r="Q1135" s="12" t="s">
        <v>391</v>
      </c>
    </row>
    <row customHeight="true" ht="20.25" outlineLevel="0" r="1136">
      <c r="A1136" s="23" t="n">
        <v>1127</v>
      </c>
      <c r="B1136" s="12" t="n">
        <v>979</v>
      </c>
      <c r="C1136" s="12" t="s">
        <v>334</v>
      </c>
      <c r="D1136" s="3" t="s">
        <v>1795</v>
      </c>
      <c r="E1136" s="12" t="n">
        <v>2018</v>
      </c>
      <c r="F1136" s="23" t="s">
        <v>51</v>
      </c>
      <c r="G1136" s="12" t="n"/>
      <c r="H1136" s="31" t="n"/>
      <c r="I1136" s="12" t="n"/>
      <c r="J1136" s="12" t="n"/>
      <c r="K1136" s="12" t="s">
        <v>43</v>
      </c>
      <c r="L1136" s="12" t="n"/>
      <c r="M1136" s="12" t="s">
        <v>53</v>
      </c>
      <c r="N1136" s="12" t="n"/>
      <c r="O1136" s="12" t="s">
        <v>54</v>
      </c>
      <c r="P1136" s="12" t="s">
        <v>391</v>
      </c>
      <c r="Q1136" s="12" t="n"/>
    </row>
    <row customHeight="true" ht="20.25" outlineLevel="0" r="1137">
      <c r="A1137" s="23" t="n">
        <v>1128</v>
      </c>
      <c r="B1137" s="23" t="n">
        <v>980</v>
      </c>
      <c r="C1137" s="12" t="s">
        <v>334</v>
      </c>
      <c r="D1137" s="3" t="s">
        <v>1796</v>
      </c>
      <c r="E1137" s="12" t="n">
        <v>1988</v>
      </c>
      <c r="F1137" s="23" t="s">
        <v>1797</v>
      </c>
      <c r="G1137" s="23" t="n"/>
      <c r="H1137" s="23" t="n"/>
      <c r="I1137" s="12" t="n"/>
      <c r="J1137" s="12" t="s">
        <v>24</v>
      </c>
      <c r="K1137" s="12" t="n"/>
      <c r="L1137" s="12" t="n"/>
      <c r="M1137" s="12" t="s">
        <v>26</v>
      </c>
      <c r="N1137" s="12" t="n"/>
      <c r="O1137" s="12" t="s">
        <v>27</v>
      </c>
      <c r="P1137" s="12" t="n"/>
      <c r="Q1137" s="12" t="s">
        <v>61</v>
      </c>
    </row>
    <row customHeight="true" ht="20.25" outlineLevel="0" r="1138">
      <c r="A1138" s="23" t="n">
        <v>1129</v>
      </c>
      <c r="B1138" s="12" t="n">
        <v>981</v>
      </c>
      <c r="C1138" s="12" t="s">
        <v>334</v>
      </c>
      <c r="D1138" s="3" t="s">
        <v>1798</v>
      </c>
      <c r="E1138" s="12" t="n">
        <v>1993</v>
      </c>
      <c r="F1138" s="23" t="s">
        <v>1799</v>
      </c>
      <c r="G1138" s="23" t="n"/>
      <c r="H1138" s="23" t="n"/>
      <c r="I1138" s="12" t="n"/>
      <c r="J1138" s="12" t="s">
        <v>100</v>
      </c>
      <c r="K1138" s="12" t="n"/>
      <c r="L1138" s="12" t="s">
        <v>43</v>
      </c>
      <c r="M1138" s="12" t="n"/>
      <c r="N1138" s="12" t="s">
        <v>26</v>
      </c>
      <c r="O1138" s="12" t="s">
        <v>143</v>
      </c>
      <c r="P1138" s="12" t="n"/>
      <c r="Q1138" s="12" t="s">
        <v>27</v>
      </c>
    </row>
    <row customHeight="true" ht="20.25" outlineLevel="0" r="1139">
      <c r="A1139" s="23" t="n">
        <v>1130</v>
      </c>
      <c r="B1139" s="23" t="n">
        <v>982</v>
      </c>
      <c r="C1139" s="12" t="s">
        <v>334</v>
      </c>
      <c r="D1139" s="3" t="s">
        <v>1800</v>
      </c>
      <c r="E1139" s="12" t="n">
        <v>2004</v>
      </c>
      <c r="F1139" s="23" t="s">
        <v>63</v>
      </c>
      <c r="G1139" s="23" t="n"/>
      <c r="H1139" s="23" t="n"/>
      <c r="I1139" s="12" t="n"/>
      <c r="J1139" s="12" t="s">
        <v>24</v>
      </c>
      <c r="K1139" s="12" t="n"/>
      <c r="L1139" s="12" t="s">
        <v>100</v>
      </c>
      <c r="M1139" s="12" t="n"/>
      <c r="N1139" s="12" t="s">
        <v>26</v>
      </c>
      <c r="O1139" s="12" t="n"/>
      <c r="P1139" s="12" t="n"/>
      <c r="Q1139" s="12" t="s">
        <v>143</v>
      </c>
    </row>
    <row customHeight="true" ht="20.25" outlineLevel="0" r="1140">
      <c r="A1140" s="23" t="n">
        <v>1131</v>
      </c>
      <c r="B1140" s="12" t="n">
        <v>983</v>
      </c>
      <c r="C1140" s="12" t="s">
        <v>334</v>
      </c>
      <c r="D1140" s="3" t="s">
        <v>1801</v>
      </c>
      <c r="E1140" s="12" t="n">
        <v>1995</v>
      </c>
      <c r="F1140" s="23" t="s">
        <v>1802</v>
      </c>
      <c r="G1140" s="23" t="s">
        <v>24</v>
      </c>
      <c r="H1140" s="23" t="n"/>
      <c r="I1140" s="12" t="n"/>
      <c r="J1140" s="12" t="n"/>
      <c r="K1140" s="12" t="n"/>
      <c r="L1140" s="12" t="s">
        <v>61</v>
      </c>
      <c r="M1140" s="12" t="n"/>
      <c r="N1140" s="12" t="n"/>
      <c r="O1140" s="12" t="n"/>
      <c r="P1140" s="12" t="s">
        <v>26</v>
      </c>
      <c r="Q1140" s="12" t="n"/>
    </row>
    <row customHeight="true" ht="20.25" outlineLevel="0" r="1141">
      <c r="A1141" s="23" t="n">
        <v>1132</v>
      </c>
      <c r="B1141" s="23" t="n">
        <v>984</v>
      </c>
      <c r="C1141" s="12" t="s">
        <v>334</v>
      </c>
      <c r="D1141" s="3" t="s">
        <v>1803</v>
      </c>
      <c r="E1141" s="12" t="n">
        <v>1992</v>
      </c>
      <c r="F1141" s="23" t="s">
        <v>1804</v>
      </c>
      <c r="G1141" s="23" t="n"/>
      <c r="H1141" s="23" t="n"/>
      <c r="I1141" s="12" t="n"/>
      <c r="J1141" s="12" t="s">
        <v>100</v>
      </c>
      <c r="K1141" s="12" t="n"/>
      <c r="L1141" s="12" t="s">
        <v>43</v>
      </c>
      <c r="M1141" s="12" t="n"/>
      <c r="N1141" s="12" t="s">
        <v>26</v>
      </c>
      <c r="O1141" s="12" t="s">
        <v>143</v>
      </c>
      <c r="P1141" s="12" t="n"/>
      <c r="Q1141" s="12" t="s">
        <v>27</v>
      </c>
    </row>
    <row customHeight="true" ht="20.25" outlineLevel="0" r="1142">
      <c r="A1142" s="23" t="n">
        <v>1133</v>
      </c>
      <c r="B1142" s="12" t="n">
        <v>985</v>
      </c>
      <c r="C1142" s="12" t="s">
        <v>334</v>
      </c>
      <c r="D1142" s="3" t="s">
        <v>1805</v>
      </c>
      <c r="E1142" s="12" t="n">
        <v>2001</v>
      </c>
      <c r="F1142" s="23" t="s">
        <v>1806</v>
      </c>
      <c r="G1142" s="23" t="n"/>
      <c r="H1142" s="23" t="n"/>
      <c r="I1142" s="12" t="n"/>
      <c r="J1142" s="12" t="n"/>
      <c r="K1142" s="12" t="s">
        <v>61</v>
      </c>
      <c r="L1142" s="12" t="n"/>
      <c r="M1142" s="12" t="s">
        <v>43</v>
      </c>
      <c r="N1142" s="12" t="n"/>
      <c r="O1142" s="12" t="n"/>
      <c r="P1142" s="12" t="s">
        <v>26</v>
      </c>
      <c r="Q1142" s="12" t="n"/>
    </row>
    <row customHeight="true" ht="20.25" outlineLevel="0" r="1143">
      <c r="A1143" s="23" t="n">
        <v>1134</v>
      </c>
      <c r="B1143" s="23" t="n">
        <v>986</v>
      </c>
      <c r="C1143" s="12" t="s">
        <v>334</v>
      </c>
      <c r="D1143" s="3" t="s">
        <v>1807</v>
      </c>
      <c r="E1143" s="12" t="n">
        <v>1998</v>
      </c>
      <c r="F1143" s="23" t="s">
        <v>42</v>
      </c>
      <c r="G1143" s="23" t="n"/>
      <c r="H1143" s="23" t="n"/>
      <c r="I1143" s="12" t="n"/>
      <c r="J1143" s="12" t="s">
        <v>24</v>
      </c>
      <c r="K1143" s="12" t="n"/>
      <c r="L1143" s="12" t="s">
        <v>61</v>
      </c>
      <c r="M1143" s="12" t="n"/>
      <c r="N1143" s="12" t="n"/>
      <c r="O1143" s="12" t="n"/>
      <c r="P1143" s="12" t="s">
        <v>26</v>
      </c>
      <c r="Q1143" s="12" t="n"/>
    </row>
    <row customHeight="true" ht="20.25" outlineLevel="0" r="1144">
      <c r="A1144" s="23" t="n">
        <v>1135</v>
      </c>
      <c r="B1144" s="12" t="n">
        <v>987</v>
      </c>
      <c r="C1144" s="12" t="s">
        <v>334</v>
      </c>
      <c r="D1144" s="3" t="s">
        <v>1808</v>
      </c>
      <c r="E1144" s="12" t="n">
        <v>1944</v>
      </c>
      <c r="F1144" s="23" t="s">
        <v>1121</v>
      </c>
      <c r="G1144" s="12" t="s">
        <v>24</v>
      </c>
      <c r="H1144" s="23" t="n"/>
      <c r="I1144" s="12" t="n"/>
      <c r="J1144" s="12" t="s">
        <v>26</v>
      </c>
      <c r="K1144" s="12" t="n"/>
      <c r="L1144" s="12" t="s">
        <v>27</v>
      </c>
      <c r="M1144" s="12" t="n"/>
      <c r="N1144" s="12" t="s">
        <v>61</v>
      </c>
      <c r="O1144" s="12" t="n"/>
      <c r="P1144" s="12" t="n"/>
      <c r="Q1144" s="12" t="n"/>
    </row>
    <row customHeight="true" ht="20.25" outlineLevel="0" r="1145">
      <c r="A1145" s="23" t="n">
        <v>1136</v>
      </c>
      <c r="B1145" s="23" t="n">
        <v>988</v>
      </c>
      <c r="C1145" s="12" t="s">
        <v>334</v>
      </c>
      <c r="D1145" s="3" t="s">
        <v>1809</v>
      </c>
      <c r="E1145" s="12" t="n">
        <v>1959</v>
      </c>
      <c r="F1145" s="23" t="s">
        <v>654</v>
      </c>
      <c r="G1145" s="23" t="n"/>
      <c r="H1145" s="12" t="s">
        <v>351</v>
      </c>
      <c r="I1145" s="12" t="n"/>
      <c r="J1145" s="12" t="s">
        <v>24</v>
      </c>
      <c r="K1145" s="12" t="n"/>
      <c r="L1145" s="12" t="s">
        <v>239</v>
      </c>
      <c r="M1145" s="12" t="n"/>
      <c r="N1145" s="12" t="n"/>
      <c r="O1145" s="12" t="s">
        <v>26</v>
      </c>
      <c r="P1145" s="12" t="n"/>
      <c r="Q1145" s="12" t="s">
        <v>27</v>
      </c>
    </row>
    <row customHeight="true" ht="20.25" outlineLevel="0" r="1146">
      <c r="A1146" s="23" t="n">
        <v>1137</v>
      </c>
      <c r="B1146" s="12" t="n">
        <v>989</v>
      </c>
      <c r="C1146" s="12" t="s">
        <v>334</v>
      </c>
      <c r="D1146" s="3" t="s">
        <v>1810</v>
      </c>
      <c r="E1146" s="12" t="n">
        <v>2011</v>
      </c>
      <c r="F1146" s="23" t="s">
        <v>1804</v>
      </c>
      <c r="G1146" s="23" t="n"/>
      <c r="H1146" s="23" t="n"/>
      <c r="I1146" s="12" t="n"/>
      <c r="J1146" s="12" t="s">
        <v>24</v>
      </c>
      <c r="K1146" s="12" t="n"/>
      <c r="L1146" s="12" t="s">
        <v>100</v>
      </c>
      <c r="M1146" s="12" t="n"/>
      <c r="N1146" s="12" t="s">
        <v>391</v>
      </c>
      <c r="O1146" s="12" t="n"/>
      <c r="P1146" s="12" t="s">
        <v>26</v>
      </c>
      <c r="Q1146" s="12" t="n"/>
    </row>
    <row customHeight="true" ht="20.25" outlineLevel="0" r="1147">
      <c r="A1147" s="23" t="n">
        <v>1138</v>
      </c>
      <c r="B1147" s="23" t="n">
        <v>990</v>
      </c>
      <c r="C1147" s="12" t="s">
        <v>334</v>
      </c>
      <c r="D1147" s="3" t="s">
        <v>1811</v>
      </c>
      <c r="E1147" s="12" t="n">
        <v>2010</v>
      </c>
      <c r="F1147" s="23" t="s">
        <v>1131</v>
      </c>
      <c r="G1147" s="23" t="n"/>
      <c r="H1147" s="23" t="n"/>
      <c r="I1147" s="12" t="n"/>
      <c r="J1147" s="12" t="s">
        <v>64</v>
      </c>
      <c r="K1147" s="12" t="n"/>
      <c r="L1147" s="12" t="s">
        <v>43</v>
      </c>
      <c r="M1147" s="12" t="n"/>
      <c r="N1147" s="12" t="s">
        <v>391</v>
      </c>
      <c r="O1147" s="12" t="s">
        <v>70</v>
      </c>
      <c r="P1147" s="12" t="n"/>
      <c r="Q1147" s="12" t="s">
        <v>26</v>
      </c>
    </row>
    <row customHeight="true" ht="20.25" outlineLevel="0" r="1148">
      <c r="A1148" s="23" t="n">
        <v>1139</v>
      </c>
      <c r="B1148" s="12" t="n">
        <v>991</v>
      </c>
      <c r="C1148" s="12" t="s">
        <v>334</v>
      </c>
      <c r="D1148" s="3" t="s">
        <v>1812</v>
      </c>
      <c r="E1148" s="12" t="n">
        <v>2012</v>
      </c>
      <c r="F1148" s="23" t="s">
        <v>51</v>
      </c>
      <c r="G1148" s="23" t="n"/>
      <c r="H1148" s="23" t="n"/>
      <c r="I1148" s="12" t="s">
        <v>1116</v>
      </c>
      <c r="J1148" s="12" t="s">
        <v>24</v>
      </c>
      <c r="K1148" s="12" t="n"/>
      <c r="L1148" s="12" t="s">
        <v>239</v>
      </c>
      <c r="M1148" s="12" t="n"/>
      <c r="N1148" s="12" t="s">
        <v>391</v>
      </c>
      <c r="O1148" s="12" t="n"/>
      <c r="P1148" s="12" t="s">
        <v>26</v>
      </c>
      <c r="Q1148" s="12" t="n"/>
    </row>
    <row customHeight="true" ht="20.25" outlineLevel="0" r="1149">
      <c r="A1149" s="23" t="n">
        <v>1140</v>
      </c>
      <c r="B1149" s="23" t="n">
        <v>992</v>
      </c>
      <c r="C1149" s="12" t="s">
        <v>334</v>
      </c>
      <c r="D1149" s="3" t="s">
        <v>1813</v>
      </c>
      <c r="E1149" s="12" t="n">
        <v>1974</v>
      </c>
      <c r="F1149" s="23" t="s">
        <v>1814</v>
      </c>
      <c r="G1149" s="23" t="n"/>
      <c r="H1149" s="23" t="s">
        <v>43</v>
      </c>
      <c r="I1149" s="12" t="n"/>
      <c r="J1149" s="12" t="s">
        <v>61</v>
      </c>
      <c r="K1149" s="12" t="n"/>
      <c r="L1149" s="12" t="s">
        <v>26</v>
      </c>
      <c r="M1149" s="12" t="n"/>
      <c r="N1149" s="12" t="n"/>
      <c r="O1149" s="12" t="n"/>
      <c r="P1149" s="12" t="s">
        <v>27</v>
      </c>
      <c r="Q1149" s="12" t="n"/>
    </row>
    <row customHeight="true" ht="20.25" outlineLevel="0" r="1150">
      <c r="A1150" s="23" t="n">
        <v>1141</v>
      </c>
      <c r="B1150" s="12" t="n">
        <v>993</v>
      </c>
      <c r="C1150" s="12" t="s">
        <v>334</v>
      </c>
      <c r="D1150" s="3" t="s">
        <v>1815</v>
      </c>
      <c r="E1150" s="12" t="n">
        <v>1960</v>
      </c>
      <c r="F1150" s="23" t="s">
        <v>1816</v>
      </c>
      <c r="G1150" s="12" t="s">
        <v>24</v>
      </c>
      <c r="H1150" s="12" t="n"/>
      <c r="I1150" s="12" t="n"/>
      <c r="J1150" s="12" t="s">
        <v>26</v>
      </c>
      <c r="K1150" s="12" t="n"/>
      <c r="L1150" s="12" t="s">
        <v>61</v>
      </c>
      <c r="M1150" s="12" t="n"/>
      <c r="N1150" s="12" t="n"/>
      <c r="O1150" s="12" t="n"/>
      <c r="P1150" s="12" t="n"/>
      <c r="Q1150" s="12" t="s">
        <v>27</v>
      </c>
    </row>
    <row customHeight="true" ht="20.25" outlineLevel="0" r="1151">
      <c r="A1151" s="23" t="n">
        <v>1142</v>
      </c>
      <c r="B1151" s="23" t="n">
        <v>994</v>
      </c>
      <c r="C1151" s="12" t="s">
        <v>334</v>
      </c>
      <c r="D1151" s="3" t="s">
        <v>1817</v>
      </c>
      <c r="E1151" s="12" t="n">
        <v>1958</v>
      </c>
      <c r="F1151" s="23" t="s">
        <v>349</v>
      </c>
      <c r="G1151" s="12" t="s">
        <v>24</v>
      </c>
      <c r="H1151" s="12" t="n"/>
      <c r="I1151" s="12" t="n"/>
      <c r="J1151" s="12" t="s">
        <v>26</v>
      </c>
      <c r="K1151" s="12" t="n"/>
      <c r="L1151" s="12" t="s">
        <v>61</v>
      </c>
      <c r="M1151" s="12" t="n"/>
      <c r="N1151" s="12" t="n"/>
      <c r="O1151" s="12" t="n"/>
      <c r="P1151" s="12" t="s">
        <v>27</v>
      </c>
      <c r="Q1151" s="12" t="n"/>
    </row>
    <row customHeight="true" ht="35.25" outlineLevel="0" r="1152">
      <c r="A1152" s="23" t="n">
        <v>1143</v>
      </c>
      <c r="B1152" s="12" t="n">
        <v>995</v>
      </c>
      <c r="C1152" s="12" t="s">
        <v>334</v>
      </c>
      <c r="D1152" s="3" t="s">
        <v>1818</v>
      </c>
      <c r="E1152" s="12" t="n">
        <v>1963</v>
      </c>
      <c r="F1152" s="23" t="s">
        <v>614</v>
      </c>
      <c r="G1152" s="23" t="n"/>
      <c r="H1152" s="12" t="s">
        <v>24</v>
      </c>
      <c r="I1152" s="12" t="n"/>
      <c r="J1152" s="12" t="s">
        <v>26</v>
      </c>
      <c r="K1152" s="12" t="n"/>
      <c r="L1152" s="12" t="n"/>
      <c r="M1152" s="12" t="n"/>
      <c r="N1152" s="12" t="s">
        <v>61</v>
      </c>
      <c r="O1152" s="12" t="n"/>
      <c r="P1152" s="12" t="s">
        <v>27</v>
      </c>
      <c r="Q1152" s="12" t="n"/>
    </row>
    <row customHeight="true" ht="20.25" outlineLevel="0" r="1153">
      <c r="A1153" s="23" t="n">
        <v>1144</v>
      </c>
      <c r="B1153" s="23" t="n">
        <v>996</v>
      </c>
      <c r="C1153" s="12" t="s">
        <v>334</v>
      </c>
      <c r="D1153" s="3" t="s">
        <v>1819</v>
      </c>
      <c r="E1153" s="12" t="n">
        <v>1960</v>
      </c>
      <c r="F1153" s="23" t="s">
        <v>997</v>
      </c>
      <c r="G1153" s="12" t="s">
        <v>24</v>
      </c>
      <c r="H1153" s="12" t="n"/>
      <c r="I1153" s="12" t="n"/>
      <c r="J1153" s="12" t="s">
        <v>26</v>
      </c>
      <c r="K1153" s="12" t="n"/>
      <c r="L1153" s="12" t="s">
        <v>61</v>
      </c>
      <c r="M1153" s="12" t="n"/>
      <c r="N1153" s="12" t="n"/>
      <c r="O1153" s="12" t="n"/>
      <c r="P1153" s="12" t="n"/>
      <c r="Q1153" s="12" t="s">
        <v>27</v>
      </c>
    </row>
    <row customHeight="true" ht="20.25" outlineLevel="0" r="1154">
      <c r="A1154" s="23" t="n">
        <v>1145</v>
      </c>
      <c r="B1154" s="12" t="n">
        <v>997</v>
      </c>
      <c r="C1154" s="12" t="s">
        <v>334</v>
      </c>
      <c r="D1154" s="3" t="s">
        <v>1820</v>
      </c>
      <c r="E1154" s="12" t="n">
        <v>1953</v>
      </c>
      <c r="F1154" s="23" t="s">
        <v>145</v>
      </c>
      <c r="G1154" s="12" t="s">
        <v>24</v>
      </c>
      <c r="H1154" s="23" t="n"/>
      <c r="I1154" s="12" t="n"/>
      <c r="J1154" s="12" t="s">
        <v>26</v>
      </c>
      <c r="K1154" s="12" t="n"/>
      <c r="L1154" s="12" t="s">
        <v>61</v>
      </c>
      <c r="M1154" s="12" t="n"/>
      <c r="N1154" s="12" t="s">
        <v>27</v>
      </c>
      <c r="O1154" s="12" t="n"/>
      <c r="P1154" s="12" t="n"/>
      <c r="Q1154" s="12" t="n"/>
    </row>
    <row customHeight="true" ht="20.25" outlineLevel="0" r="1155">
      <c r="A1155" s="23" t="n">
        <v>1146</v>
      </c>
      <c r="B1155" s="23" t="n">
        <v>998</v>
      </c>
      <c r="C1155" s="12" t="s">
        <v>334</v>
      </c>
      <c r="D1155" s="3" t="s">
        <v>1821</v>
      </c>
      <c r="E1155" s="12" t="n">
        <v>1960</v>
      </c>
      <c r="F1155" s="23" t="s">
        <v>644</v>
      </c>
      <c r="G1155" s="23" t="s">
        <v>24</v>
      </c>
      <c r="H1155" s="12" t="n"/>
      <c r="I1155" s="12" t="n"/>
      <c r="J1155" s="12" t="s">
        <v>26</v>
      </c>
      <c r="K1155" s="12" t="n"/>
      <c r="L1155" s="12" t="s">
        <v>61</v>
      </c>
      <c r="M1155" s="12" t="n"/>
      <c r="N1155" s="12" t="n"/>
      <c r="O1155" s="12" t="n"/>
      <c r="P1155" s="12" t="n"/>
      <c r="Q1155" s="12" t="s">
        <v>27</v>
      </c>
    </row>
    <row customHeight="true" ht="20.25" outlineLevel="0" r="1156">
      <c r="A1156" s="23" t="n">
        <v>1147</v>
      </c>
      <c r="B1156" s="12" t="n">
        <v>999</v>
      </c>
      <c r="C1156" s="12" t="s">
        <v>334</v>
      </c>
      <c r="D1156" s="3" t="s">
        <v>1822</v>
      </c>
      <c r="E1156" s="12" t="n">
        <v>1953</v>
      </c>
      <c r="F1156" s="23" t="s">
        <v>256</v>
      </c>
      <c r="G1156" s="12" t="s">
        <v>24</v>
      </c>
      <c r="H1156" s="23" t="n"/>
      <c r="I1156" s="12" t="n"/>
      <c r="J1156" s="12" t="s">
        <v>26</v>
      </c>
      <c r="K1156" s="12" t="n"/>
      <c r="L1156" s="12" t="s">
        <v>61</v>
      </c>
      <c r="M1156" s="12" t="n"/>
      <c r="N1156" s="12" t="s">
        <v>27</v>
      </c>
      <c r="O1156" s="12" t="n"/>
      <c r="P1156" s="12" t="n"/>
      <c r="Q1156" s="12" t="n"/>
    </row>
    <row customHeight="true" ht="20.25" outlineLevel="0" r="1157">
      <c r="A1157" s="23" t="n">
        <v>1148</v>
      </c>
      <c r="B1157" s="23" t="n">
        <v>1000</v>
      </c>
      <c r="C1157" s="12" t="s">
        <v>334</v>
      </c>
      <c r="D1157" s="3" t="s">
        <v>1823</v>
      </c>
      <c r="E1157" s="12" t="n">
        <v>1991</v>
      </c>
      <c r="F1157" s="23" t="s">
        <v>729</v>
      </c>
      <c r="G1157" s="23" t="s">
        <v>360</v>
      </c>
      <c r="H1157" s="23" t="s">
        <v>24</v>
      </c>
      <c r="I1157" s="12" t="n"/>
      <c r="J1157" s="12" t="s">
        <v>391</v>
      </c>
      <c r="K1157" s="12" t="n"/>
      <c r="L1157" s="12" t="s">
        <v>26</v>
      </c>
      <c r="M1157" s="12" t="n"/>
      <c r="N1157" s="12" t="s">
        <v>427</v>
      </c>
      <c r="O1157" s="12" t="n"/>
      <c r="P1157" s="12" t="s">
        <v>27</v>
      </c>
      <c r="Q1157" s="12" t="n"/>
    </row>
    <row customHeight="true" ht="20.25" outlineLevel="0" r="1158">
      <c r="A1158" s="23" t="n">
        <v>1149</v>
      </c>
      <c r="B1158" s="12" t="n">
        <v>1001</v>
      </c>
      <c r="C1158" s="12" t="s">
        <v>334</v>
      </c>
      <c r="D1158" s="3" t="s">
        <v>1824</v>
      </c>
      <c r="E1158" s="12" t="n">
        <v>1950</v>
      </c>
      <c r="F1158" s="23" t="s">
        <v>321</v>
      </c>
      <c r="G1158" s="12" t="s">
        <v>24</v>
      </c>
      <c r="H1158" s="23" t="n"/>
      <c r="I1158" s="12" t="n"/>
      <c r="J1158" s="12" t="s">
        <v>97</v>
      </c>
      <c r="K1158" s="12" t="n"/>
      <c r="L1158" s="12" t="s">
        <v>61</v>
      </c>
      <c r="M1158" s="12" t="n"/>
      <c r="N1158" s="12" t="s">
        <v>96</v>
      </c>
      <c r="O1158" s="12" t="n"/>
      <c r="P1158" s="12" t="n"/>
      <c r="Q1158" s="12" t="n"/>
    </row>
    <row customHeight="true" ht="20.25" outlineLevel="0" r="1159">
      <c r="A1159" s="23" t="n">
        <v>1150</v>
      </c>
      <c r="B1159" s="23" t="n">
        <v>1002</v>
      </c>
      <c r="C1159" s="12" t="s">
        <v>334</v>
      </c>
      <c r="D1159" s="3" t="s">
        <v>1825</v>
      </c>
      <c r="E1159" s="12" t="n">
        <v>1992</v>
      </c>
      <c r="F1159" s="23" t="s">
        <v>183</v>
      </c>
      <c r="G1159" s="23" t="n"/>
      <c r="H1159" s="23" t="s">
        <v>1826</v>
      </c>
      <c r="I1159" s="12" t="n"/>
      <c r="J1159" s="12" t="n"/>
      <c r="K1159" s="12" t="s">
        <v>43</v>
      </c>
      <c r="L1159" s="12" t="n"/>
      <c r="M1159" s="12" t="n"/>
      <c r="N1159" s="12" t="s">
        <v>27</v>
      </c>
      <c r="O1159" s="12" t="n"/>
      <c r="P1159" s="12" t="s">
        <v>100</v>
      </c>
      <c r="Q1159" s="12" t="n"/>
    </row>
    <row customHeight="true" ht="20.25" outlineLevel="0" r="1160">
      <c r="A1160" s="23" t="n">
        <v>1151</v>
      </c>
      <c r="B1160" s="12" t="n">
        <v>1003</v>
      </c>
      <c r="C1160" s="12" t="s">
        <v>334</v>
      </c>
      <c r="D1160" s="3" t="s">
        <v>1827</v>
      </c>
      <c r="E1160" s="12" t="n">
        <v>1995</v>
      </c>
      <c r="F1160" s="23" t="s">
        <v>1828</v>
      </c>
      <c r="G1160" s="23" t="n"/>
      <c r="H1160" s="23" t="s">
        <v>24</v>
      </c>
      <c r="I1160" s="12" t="s">
        <v>1829</v>
      </c>
      <c r="J1160" s="12" t="n"/>
      <c r="K1160" s="12" t="n"/>
      <c r="L1160" s="12" t="n"/>
      <c r="M1160" s="12" t="s">
        <v>61</v>
      </c>
      <c r="N1160" s="12" t="n"/>
      <c r="O1160" s="12" t="n"/>
      <c r="P1160" s="12" t="s">
        <v>26</v>
      </c>
      <c r="Q1160" s="12" t="n"/>
    </row>
    <row customHeight="true" ht="20.25" outlineLevel="0" r="1161">
      <c r="A1161" s="23" t="n">
        <v>1152</v>
      </c>
      <c r="B1161" s="23" t="n">
        <v>1004</v>
      </c>
      <c r="C1161" s="12" t="s">
        <v>334</v>
      </c>
      <c r="D1161" s="3" t="s">
        <v>1830</v>
      </c>
      <c r="E1161" s="12" t="n">
        <v>1957</v>
      </c>
      <c r="F1161" s="23" t="s">
        <v>1604</v>
      </c>
      <c r="G1161" s="23" t="n"/>
      <c r="H1161" s="12" t="s">
        <v>662</v>
      </c>
      <c r="I1161" s="12" t="s">
        <v>26</v>
      </c>
      <c r="J1161" s="12" t="s">
        <v>24</v>
      </c>
      <c r="K1161" s="12" t="n"/>
      <c r="L1161" s="12" t="s">
        <v>61</v>
      </c>
      <c r="M1161" s="12" t="n"/>
      <c r="N1161" s="12" t="n"/>
      <c r="O1161" s="12" t="s">
        <v>96</v>
      </c>
      <c r="P1161" s="12" t="n"/>
      <c r="Q1161" s="12" t="n"/>
    </row>
    <row customHeight="true" ht="20.25" outlineLevel="0" r="1162">
      <c r="A1162" s="23" t="n">
        <v>1153</v>
      </c>
      <c r="B1162" s="12" t="n">
        <v>1005</v>
      </c>
      <c r="C1162" s="12" t="s">
        <v>334</v>
      </c>
      <c r="D1162" s="3" t="s">
        <v>1831</v>
      </c>
      <c r="E1162" s="12" t="n">
        <v>1958</v>
      </c>
      <c r="F1162" s="23" t="s">
        <v>1604</v>
      </c>
      <c r="G1162" s="12" t="s">
        <v>24</v>
      </c>
      <c r="H1162" s="12" t="n"/>
      <c r="I1162" s="12" t="n"/>
      <c r="J1162" s="12" t="s">
        <v>26</v>
      </c>
      <c r="K1162" s="12" t="n"/>
      <c r="L1162" s="12" t="s">
        <v>61</v>
      </c>
      <c r="M1162" s="12" t="n"/>
      <c r="N1162" s="12" t="n"/>
      <c r="O1162" s="12" t="n"/>
      <c r="P1162" s="12" t="s">
        <v>27</v>
      </c>
      <c r="Q1162" s="12" t="n"/>
    </row>
    <row customHeight="true" ht="20.25" outlineLevel="0" r="1163">
      <c r="A1163" s="23" t="n">
        <v>1154</v>
      </c>
      <c r="B1163" s="23" t="n">
        <v>1006</v>
      </c>
      <c r="C1163" s="12" t="s">
        <v>334</v>
      </c>
      <c r="D1163" s="3" t="s">
        <v>1832</v>
      </c>
      <c r="E1163" s="12" t="n">
        <v>1961</v>
      </c>
      <c r="F1163" s="23" t="s">
        <v>51</v>
      </c>
      <c r="G1163" s="23" t="n"/>
      <c r="H1163" s="23" t="n"/>
      <c r="I1163" s="12" t="s">
        <v>43</v>
      </c>
      <c r="J1163" s="12" t="n"/>
      <c r="K1163" s="12" t="s">
        <v>26</v>
      </c>
      <c r="L1163" s="12" t="n"/>
      <c r="M1163" s="12" t="s">
        <v>61</v>
      </c>
      <c r="N1163" s="12" t="n"/>
      <c r="O1163" s="12" t="n"/>
      <c r="P1163" s="12" t="s">
        <v>27</v>
      </c>
      <c r="Q1163" s="12" t="n"/>
    </row>
    <row customHeight="true" ht="20.25" outlineLevel="0" r="1164">
      <c r="A1164" s="23" t="n">
        <v>1155</v>
      </c>
      <c r="B1164" s="12" t="n">
        <v>1007</v>
      </c>
      <c r="C1164" s="12" t="s">
        <v>334</v>
      </c>
      <c r="D1164" s="3" t="s">
        <v>1833</v>
      </c>
      <c r="E1164" s="12" t="n">
        <v>1953</v>
      </c>
      <c r="F1164" s="23" t="s">
        <v>1834</v>
      </c>
      <c r="G1164" s="23" t="n"/>
      <c r="H1164" s="23" t="n"/>
      <c r="I1164" s="12" t="s">
        <v>346</v>
      </c>
      <c r="J1164" s="12" t="n"/>
      <c r="K1164" s="12" t="s">
        <v>100</v>
      </c>
      <c r="L1164" s="12" t="n"/>
      <c r="M1164" s="12" t="s">
        <v>27</v>
      </c>
      <c r="N1164" s="12" t="n"/>
      <c r="O1164" s="12" t="n"/>
      <c r="P1164" s="12" t="s">
        <v>43</v>
      </c>
      <c r="Q1164" s="12" t="n"/>
    </row>
    <row customHeight="true" ht="20.25" outlineLevel="0" r="1165">
      <c r="A1165" s="23" t="n">
        <v>1156</v>
      </c>
      <c r="B1165" s="23" t="n">
        <v>1008</v>
      </c>
      <c r="C1165" s="12" t="s">
        <v>334</v>
      </c>
      <c r="D1165" s="3" t="s">
        <v>1835</v>
      </c>
      <c r="E1165" s="12" t="n">
        <v>1956</v>
      </c>
      <c r="F1165" s="23" t="s">
        <v>1836</v>
      </c>
      <c r="G1165" s="23" t="n"/>
      <c r="H1165" s="23" t="n"/>
      <c r="I1165" s="12" t="s">
        <v>127</v>
      </c>
      <c r="J1165" s="12" t="n"/>
      <c r="K1165" s="12" t="s">
        <v>26</v>
      </c>
      <c r="L1165" s="12" t="n"/>
      <c r="M1165" s="12" t="s">
        <v>70</v>
      </c>
      <c r="N1165" s="12" t="n"/>
      <c r="O1165" s="12" t="s">
        <v>43</v>
      </c>
      <c r="P1165" s="12" t="n"/>
      <c r="Q1165" s="12" t="s">
        <v>27</v>
      </c>
    </row>
    <row customHeight="true" ht="20.25" outlineLevel="0" r="1166">
      <c r="A1166" s="23" t="n">
        <v>1157</v>
      </c>
      <c r="B1166" s="12" t="n">
        <v>1009</v>
      </c>
      <c r="C1166" s="12" t="s">
        <v>334</v>
      </c>
      <c r="D1166" s="3" t="s">
        <v>1837</v>
      </c>
      <c r="E1166" s="12" t="n">
        <v>1950</v>
      </c>
      <c r="F1166" s="23" t="s">
        <v>1838</v>
      </c>
      <c r="G1166" s="12" t="n"/>
      <c r="H1166" s="12" t="s">
        <v>24</v>
      </c>
      <c r="I1166" s="12" t="n"/>
      <c r="J1166" s="12" t="s">
        <v>26</v>
      </c>
      <c r="K1166" s="12" t="n"/>
      <c r="L1166" s="12" t="s">
        <v>27</v>
      </c>
      <c r="M1166" s="12" t="n"/>
      <c r="N1166" s="12" t="s">
        <v>61</v>
      </c>
      <c r="O1166" s="12" t="n"/>
      <c r="P1166" s="12" t="n"/>
      <c r="Q1166" s="12" t="n"/>
    </row>
    <row customHeight="true" ht="20.25" outlineLevel="0" r="1167">
      <c r="A1167" s="23" t="n">
        <v>1158</v>
      </c>
      <c r="B1167" s="23" t="n">
        <v>1010</v>
      </c>
      <c r="C1167" s="12" t="s">
        <v>334</v>
      </c>
      <c r="D1167" s="3" t="s">
        <v>1839</v>
      </c>
      <c r="E1167" s="12" t="n">
        <v>1950</v>
      </c>
      <c r="F1167" s="23" t="s">
        <v>1387</v>
      </c>
      <c r="G1167" s="12" t="s">
        <v>24</v>
      </c>
      <c r="H1167" s="23" t="n"/>
      <c r="I1167" s="12" t="n"/>
      <c r="J1167" s="12" t="s">
        <v>61</v>
      </c>
      <c r="K1167" s="12" t="n"/>
      <c r="L1167" s="12" t="s">
        <v>26</v>
      </c>
      <c r="M1167" s="12" t="n"/>
      <c r="N1167" s="12" t="s">
        <v>27</v>
      </c>
      <c r="O1167" s="12" t="n"/>
      <c r="P1167" s="12" t="n"/>
      <c r="Q1167" s="12" t="n"/>
    </row>
    <row customHeight="true" ht="20.25" outlineLevel="0" r="1168">
      <c r="A1168" s="23" t="n">
        <v>1159</v>
      </c>
      <c r="B1168" s="12" t="n">
        <v>1011</v>
      </c>
      <c r="C1168" s="12" t="s">
        <v>334</v>
      </c>
      <c r="D1168" s="3" t="s">
        <v>1840</v>
      </c>
      <c r="E1168" s="12" t="n">
        <v>1950</v>
      </c>
      <c r="F1168" s="23" t="s">
        <v>1841</v>
      </c>
      <c r="G1168" s="12" t="s">
        <v>24</v>
      </c>
      <c r="H1168" s="23" t="n"/>
      <c r="I1168" s="12" t="n"/>
      <c r="J1168" s="12" t="s">
        <v>26</v>
      </c>
      <c r="K1168" s="12" t="n"/>
      <c r="L1168" s="12" t="s">
        <v>27</v>
      </c>
      <c r="M1168" s="12" t="n"/>
      <c r="N1168" s="12" t="s">
        <v>61</v>
      </c>
      <c r="O1168" s="12" t="n"/>
      <c r="P1168" s="12" t="n"/>
      <c r="Q1168" s="12" t="n"/>
    </row>
    <row customHeight="true" ht="20.25" outlineLevel="0" r="1169">
      <c r="A1169" s="23" t="n">
        <v>1160</v>
      </c>
      <c r="B1169" s="23" t="n">
        <v>1012</v>
      </c>
      <c r="C1169" s="12" t="s">
        <v>334</v>
      </c>
      <c r="D1169" s="3" t="s">
        <v>1842</v>
      </c>
      <c r="E1169" s="12" t="n">
        <v>1957</v>
      </c>
      <c r="F1169" s="23" t="s">
        <v>51</v>
      </c>
      <c r="G1169" s="23" t="n"/>
      <c r="H1169" s="23" t="n"/>
      <c r="I1169" s="12" t="s">
        <v>43</v>
      </c>
      <c r="J1169" s="12" t="n"/>
      <c r="K1169" s="12" t="s">
        <v>26</v>
      </c>
      <c r="L1169" s="12" t="n"/>
      <c r="M1169" s="12" t="s">
        <v>61</v>
      </c>
      <c r="N1169" s="12" t="n"/>
      <c r="O1169" s="12" t="s">
        <v>27</v>
      </c>
      <c r="P1169" s="12" t="n"/>
      <c r="Q1169" s="12" t="n"/>
    </row>
    <row customHeight="true" ht="20.25" outlineLevel="0" r="1170">
      <c r="A1170" s="23" t="n">
        <v>1161</v>
      </c>
      <c r="B1170" s="12" t="n">
        <v>1013</v>
      </c>
      <c r="C1170" s="12" t="s">
        <v>334</v>
      </c>
      <c r="D1170" s="3" t="s">
        <v>1843</v>
      </c>
      <c r="E1170" s="12" t="n">
        <v>1941</v>
      </c>
      <c r="F1170" s="23" t="s">
        <v>1844</v>
      </c>
      <c r="G1170" s="12" t="s">
        <v>24</v>
      </c>
      <c r="H1170" s="23" t="n"/>
      <c r="I1170" s="12" t="n"/>
      <c r="J1170" s="12" t="s">
        <v>97</v>
      </c>
      <c r="K1170" s="12" t="n"/>
      <c r="L1170" s="12" t="s">
        <v>61</v>
      </c>
      <c r="M1170" s="12" t="n"/>
      <c r="N1170" s="12" t="s">
        <v>96</v>
      </c>
      <c r="O1170" s="12" t="n"/>
      <c r="P1170" s="12" t="n"/>
      <c r="Q1170" s="12" t="n"/>
    </row>
    <row customHeight="true" ht="20.25" outlineLevel="0" r="1171">
      <c r="A1171" s="23" t="n">
        <v>1162</v>
      </c>
      <c r="B1171" s="23" t="n">
        <v>1014</v>
      </c>
      <c r="C1171" s="12" t="s">
        <v>334</v>
      </c>
      <c r="D1171" s="3" t="s">
        <v>1845</v>
      </c>
      <c r="E1171" s="12" t="n">
        <v>1938</v>
      </c>
      <c r="F1171" s="23" t="s">
        <v>51</v>
      </c>
      <c r="G1171" s="23" t="n"/>
      <c r="H1171" s="23" t="n"/>
      <c r="I1171" s="12" t="s">
        <v>86</v>
      </c>
      <c r="J1171" s="12" t="n"/>
      <c r="K1171" s="12" t="s">
        <v>96</v>
      </c>
      <c r="L1171" s="12" t="n"/>
      <c r="M1171" s="12" t="s">
        <v>97</v>
      </c>
      <c r="N1171" s="12" t="n"/>
      <c r="O1171" s="12" t="s">
        <v>61</v>
      </c>
      <c r="P1171" s="12" t="n"/>
      <c r="Q1171" s="12" t="n"/>
    </row>
    <row customHeight="true" ht="20.25" outlineLevel="0" r="1172">
      <c r="A1172" s="23" t="n">
        <v>1163</v>
      </c>
      <c r="B1172" s="12" t="n">
        <v>1015</v>
      </c>
      <c r="C1172" s="12" t="s">
        <v>334</v>
      </c>
      <c r="D1172" s="3" t="s">
        <v>1846</v>
      </c>
      <c r="E1172" s="12" t="n">
        <v>1941</v>
      </c>
      <c r="F1172" s="23" t="s">
        <v>753</v>
      </c>
      <c r="G1172" s="12" t="s">
        <v>24</v>
      </c>
      <c r="H1172" s="23" t="n"/>
      <c r="I1172" s="12" t="n"/>
      <c r="J1172" s="12" t="s">
        <v>26</v>
      </c>
      <c r="K1172" s="12" t="n"/>
      <c r="L1172" s="12" t="s">
        <v>61</v>
      </c>
      <c r="M1172" s="12" t="n"/>
      <c r="N1172" s="12" t="s">
        <v>27</v>
      </c>
      <c r="O1172" s="12" t="n"/>
      <c r="P1172" s="12" t="n"/>
      <c r="Q1172" s="12" t="n"/>
    </row>
    <row customHeight="true" ht="20.25" outlineLevel="0" r="1173">
      <c r="A1173" s="23" t="n">
        <v>1164</v>
      </c>
      <c r="B1173" s="23" t="n">
        <v>1016</v>
      </c>
      <c r="C1173" s="12" t="s">
        <v>334</v>
      </c>
      <c r="D1173" s="3" t="s">
        <v>1847</v>
      </c>
      <c r="E1173" s="12" t="n">
        <v>1941</v>
      </c>
      <c r="F1173" s="23" t="s">
        <v>51</v>
      </c>
      <c r="G1173" s="23" t="n"/>
      <c r="H1173" s="23" t="n"/>
      <c r="I1173" s="12" t="s">
        <v>86</v>
      </c>
      <c r="J1173" s="12" t="n"/>
      <c r="K1173" s="12" t="n"/>
      <c r="L1173" s="12" t="s">
        <v>96</v>
      </c>
      <c r="M1173" s="12" t="n"/>
      <c r="N1173" s="12" t="n"/>
      <c r="O1173" s="12" t="s">
        <v>97</v>
      </c>
      <c r="P1173" s="12" t="n"/>
      <c r="Q1173" s="12" t="s">
        <v>61</v>
      </c>
    </row>
    <row customHeight="true" ht="20.25" outlineLevel="0" r="1174">
      <c r="A1174" s="23" t="n">
        <v>1165</v>
      </c>
      <c r="B1174" s="12" t="n">
        <v>1017</v>
      </c>
      <c r="C1174" s="12" t="s">
        <v>334</v>
      </c>
      <c r="D1174" s="3" t="s">
        <v>1848</v>
      </c>
      <c r="E1174" s="12" t="n">
        <v>1941</v>
      </c>
      <c r="F1174" s="23" t="s">
        <v>763</v>
      </c>
      <c r="G1174" s="23" t="n"/>
      <c r="H1174" s="23" t="s">
        <v>146</v>
      </c>
      <c r="I1174" s="12" t="s">
        <v>1849</v>
      </c>
      <c r="J1174" s="12" t="n"/>
      <c r="K1174" s="12" t="s">
        <v>61</v>
      </c>
      <c r="L1174" s="12" t="n"/>
      <c r="M1174" s="12" t="s">
        <v>27</v>
      </c>
      <c r="N1174" s="12" t="n"/>
      <c r="O1174" s="12" t="n"/>
      <c r="P1174" s="12" t="n"/>
      <c r="Q1174" s="12" t="n"/>
    </row>
    <row customHeight="true" ht="20.25" outlineLevel="0" r="1175">
      <c r="A1175" s="23" t="n">
        <v>1166</v>
      </c>
      <c r="B1175" s="23" t="n">
        <v>1018</v>
      </c>
      <c r="C1175" s="12" t="s">
        <v>334</v>
      </c>
      <c r="D1175" s="3" t="s">
        <v>1850</v>
      </c>
      <c r="E1175" s="12" t="n">
        <v>1941</v>
      </c>
      <c r="F1175" s="23" t="s">
        <v>51</v>
      </c>
      <c r="G1175" s="23" t="n"/>
      <c r="H1175" s="23" t="n"/>
      <c r="I1175" s="12" t="s">
        <v>86</v>
      </c>
      <c r="J1175" s="12" t="n"/>
      <c r="K1175" s="12" t="n"/>
      <c r="L1175" s="12" t="s">
        <v>97</v>
      </c>
      <c r="M1175" s="12" t="n"/>
      <c r="N1175" s="12" t="n"/>
      <c r="O1175" s="12" t="s">
        <v>61</v>
      </c>
      <c r="P1175" s="12" t="n"/>
      <c r="Q1175" s="12" t="s">
        <v>96</v>
      </c>
    </row>
    <row customHeight="true" ht="20.25" outlineLevel="0" r="1176">
      <c r="A1176" s="23" t="n">
        <v>1167</v>
      </c>
      <c r="B1176" s="12" t="n">
        <v>1019</v>
      </c>
      <c r="C1176" s="12" t="s">
        <v>334</v>
      </c>
      <c r="D1176" s="3" t="s">
        <v>1851</v>
      </c>
      <c r="E1176" s="12" t="n">
        <v>1950</v>
      </c>
      <c r="F1176" s="23" t="s">
        <v>1852</v>
      </c>
      <c r="G1176" s="12" t="s">
        <v>24</v>
      </c>
      <c r="H1176" s="23" t="n"/>
      <c r="I1176" s="12" t="n"/>
      <c r="J1176" s="12" t="s">
        <v>26</v>
      </c>
      <c r="K1176" s="12" t="n"/>
      <c r="L1176" s="12" t="s">
        <v>27</v>
      </c>
      <c r="M1176" s="12" t="n"/>
      <c r="N1176" s="12" t="s">
        <v>61</v>
      </c>
      <c r="O1176" s="12" t="n"/>
      <c r="P1176" s="12" t="n"/>
      <c r="Q1176" s="12" t="n"/>
    </row>
    <row customHeight="true" ht="20.25" outlineLevel="0" r="1177">
      <c r="A1177" s="23" t="n">
        <v>1168</v>
      </c>
      <c r="B1177" s="23" t="n">
        <v>1020</v>
      </c>
      <c r="C1177" s="12" t="s">
        <v>334</v>
      </c>
      <c r="D1177" s="3" t="s">
        <v>1853</v>
      </c>
      <c r="E1177" s="12" t="n">
        <v>1950</v>
      </c>
      <c r="F1177" s="23" t="s">
        <v>51</v>
      </c>
      <c r="G1177" s="23" t="n"/>
      <c r="H1177" s="23" t="n"/>
      <c r="I1177" s="12" t="n"/>
      <c r="J1177" s="12" t="s">
        <v>24</v>
      </c>
      <c r="K1177" s="12" t="n"/>
      <c r="L1177" s="12" t="s">
        <v>96</v>
      </c>
      <c r="M1177" s="12" t="n"/>
      <c r="N1177" s="12" t="n"/>
      <c r="O1177" s="12" t="s">
        <v>61</v>
      </c>
      <c r="P1177" s="12" t="n"/>
      <c r="Q1177" s="12" t="s">
        <v>97</v>
      </c>
    </row>
    <row customHeight="true" ht="20.25" outlineLevel="0" r="1178">
      <c r="A1178" s="23" t="n">
        <v>1169</v>
      </c>
      <c r="B1178" s="12" t="n">
        <v>1021</v>
      </c>
      <c r="C1178" s="12" t="s">
        <v>334</v>
      </c>
      <c r="D1178" s="3" t="s">
        <v>1854</v>
      </c>
      <c r="E1178" s="12" t="n">
        <v>1950</v>
      </c>
      <c r="F1178" s="23" t="s">
        <v>51</v>
      </c>
      <c r="G1178" s="23" t="n"/>
      <c r="H1178" s="23" t="n"/>
      <c r="I1178" s="12" t="n"/>
      <c r="J1178" s="12" t="s">
        <v>24</v>
      </c>
      <c r="K1178" s="12" t="n"/>
      <c r="L1178" s="12" t="s">
        <v>96</v>
      </c>
      <c r="M1178" s="12" t="n"/>
      <c r="N1178" s="12" t="n"/>
      <c r="O1178" s="12" t="s">
        <v>61</v>
      </c>
      <c r="P1178" s="12" t="n"/>
      <c r="Q1178" s="12" t="s">
        <v>97</v>
      </c>
    </row>
    <row customHeight="true" ht="20.25" outlineLevel="0" r="1179">
      <c r="A1179" s="23" t="n">
        <v>1170</v>
      </c>
      <c r="B1179" s="23" t="n">
        <v>1022</v>
      </c>
      <c r="C1179" s="12" t="s">
        <v>334</v>
      </c>
      <c r="D1179" s="3" t="s">
        <v>1855</v>
      </c>
      <c r="E1179" s="12" t="n">
        <v>1986</v>
      </c>
      <c r="F1179" s="23" t="s">
        <v>1095</v>
      </c>
      <c r="G1179" s="23" t="n"/>
      <c r="H1179" s="23" t="n"/>
      <c r="I1179" s="12" t="s">
        <v>489</v>
      </c>
      <c r="J1179" s="12" t="n"/>
      <c r="K1179" s="12" t="n"/>
      <c r="L1179" s="12" t="s">
        <v>61</v>
      </c>
      <c r="M1179" s="12" t="n"/>
      <c r="N1179" s="12" t="n"/>
      <c r="O1179" s="12" t="s">
        <v>43</v>
      </c>
      <c r="P1179" s="12" t="n"/>
      <c r="Q1179" s="12" t="s">
        <v>26</v>
      </c>
    </row>
    <row customHeight="true" ht="20.25" outlineLevel="0" r="1180">
      <c r="A1180" s="23" t="n">
        <v>1171</v>
      </c>
      <c r="B1180" s="12" t="n">
        <v>1023</v>
      </c>
      <c r="C1180" s="12" t="s">
        <v>334</v>
      </c>
      <c r="D1180" s="3" t="s">
        <v>1856</v>
      </c>
      <c r="E1180" s="12" t="n">
        <v>1950</v>
      </c>
      <c r="F1180" s="23" t="s">
        <v>1857</v>
      </c>
      <c r="G1180" s="12" t="s">
        <v>24</v>
      </c>
      <c r="H1180" s="23" t="n"/>
      <c r="I1180" s="12" t="n"/>
      <c r="J1180" s="12" t="s">
        <v>61</v>
      </c>
      <c r="K1180" s="12" t="n"/>
      <c r="L1180" s="12" t="s">
        <v>26</v>
      </c>
      <c r="M1180" s="12" t="n"/>
      <c r="N1180" s="12" t="s">
        <v>27</v>
      </c>
      <c r="O1180" s="12" t="n"/>
      <c r="P1180" s="12" t="n"/>
      <c r="Q1180" s="12" t="n"/>
    </row>
    <row customHeight="true" ht="20.25" outlineLevel="0" r="1181">
      <c r="A1181" s="23" t="n">
        <v>1172</v>
      </c>
      <c r="B1181" s="23" t="n">
        <v>1024</v>
      </c>
      <c r="C1181" s="12" t="s">
        <v>334</v>
      </c>
      <c r="D1181" s="3" t="s">
        <v>1858</v>
      </c>
      <c r="E1181" s="12" t="n">
        <v>1984</v>
      </c>
      <c r="F1181" s="23" t="s">
        <v>440</v>
      </c>
      <c r="G1181" s="23" t="n"/>
      <c r="H1181" s="23" t="n"/>
      <c r="I1181" s="12" t="n"/>
      <c r="J1181" s="12" t="s">
        <v>100</v>
      </c>
      <c r="K1181" s="12" t="n"/>
      <c r="L1181" s="12" t="s">
        <v>43</v>
      </c>
      <c r="M1181" s="12" t="n"/>
      <c r="N1181" s="12" t="s">
        <v>391</v>
      </c>
      <c r="O1181" s="12" t="n"/>
      <c r="P1181" s="12" t="s">
        <v>26</v>
      </c>
      <c r="Q1181" s="12" t="n"/>
    </row>
    <row customHeight="true" ht="20.25" outlineLevel="0" r="1182">
      <c r="A1182" s="23" t="n">
        <v>1173</v>
      </c>
      <c r="B1182" s="12" t="n">
        <v>1025</v>
      </c>
      <c r="C1182" s="12" t="s">
        <v>334</v>
      </c>
      <c r="D1182" s="3" t="s">
        <v>1859</v>
      </c>
      <c r="E1182" s="12" t="n">
        <v>1950</v>
      </c>
      <c r="F1182" s="23" t="s">
        <v>1860</v>
      </c>
      <c r="G1182" s="12" t="s">
        <v>24</v>
      </c>
      <c r="H1182" s="23" t="n"/>
      <c r="I1182" s="12" t="n"/>
      <c r="J1182" s="12" t="s">
        <v>26</v>
      </c>
      <c r="K1182" s="12" t="n"/>
      <c r="L1182" s="12" t="s">
        <v>27</v>
      </c>
      <c r="M1182" s="12" t="n"/>
      <c r="N1182" s="12" t="s">
        <v>61</v>
      </c>
      <c r="O1182" s="12" t="n"/>
      <c r="P1182" s="12" t="n"/>
      <c r="Q1182" s="12" t="n"/>
    </row>
    <row customHeight="true" ht="20.25" outlineLevel="0" r="1183">
      <c r="A1183" s="23" t="n">
        <v>1174</v>
      </c>
      <c r="B1183" s="23" t="n">
        <v>1026</v>
      </c>
      <c r="C1183" s="12" t="s">
        <v>334</v>
      </c>
      <c r="D1183" s="3" t="s">
        <v>1861</v>
      </c>
      <c r="E1183" s="12" t="n">
        <v>1985</v>
      </c>
      <c r="F1183" s="23" t="s">
        <v>1030</v>
      </c>
      <c r="G1183" s="23" t="n"/>
      <c r="H1183" s="23" t="n"/>
      <c r="I1183" s="12" t="s">
        <v>391</v>
      </c>
      <c r="J1183" s="12" t="n"/>
      <c r="K1183" s="12" t="s">
        <v>43</v>
      </c>
      <c r="L1183" s="12" t="n"/>
      <c r="M1183" s="12" t="s">
        <v>27</v>
      </c>
      <c r="N1183" s="12" t="n"/>
      <c r="O1183" s="12" t="s">
        <v>26</v>
      </c>
      <c r="P1183" s="12" t="n"/>
      <c r="Q1183" s="12" t="s">
        <v>61</v>
      </c>
    </row>
    <row customHeight="true" ht="20.25" outlineLevel="0" r="1184">
      <c r="A1184" s="23" t="n">
        <v>1175</v>
      </c>
      <c r="B1184" s="12" t="n">
        <v>1027</v>
      </c>
      <c r="C1184" s="12" t="s">
        <v>334</v>
      </c>
      <c r="D1184" s="3" t="s">
        <v>1862</v>
      </c>
      <c r="E1184" s="12" t="n">
        <v>1986</v>
      </c>
      <c r="F1184" s="23" t="s">
        <v>440</v>
      </c>
      <c r="G1184" s="23" t="n"/>
      <c r="H1184" s="23" t="n"/>
      <c r="I1184" s="12" t="s">
        <v>61</v>
      </c>
      <c r="J1184" s="12" t="n"/>
      <c r="K1184" s="12" t="s">
        <v>391</v>
      </c>
      <c r="L1184" s="12" t="n"/>
      <c r="M1184" s="12" t="s">
        <v>43</v>
      </c>
      <c r="N1184" s="12" t="n"/>
      <c r="O1184" s="12" t="s">
        <v>26</v>
      </c>
      <c r="P1184" s="12" t="n"/>
      <c r="Q1184" s="12" t="s">
        <v>27</v>
      </c>
    </row>
    <row customHeight="true" ht="20.25" outlineLevel="0" r="1185">
      <c r="A1185" s="23" t="n">
        <v>1176</v>
      </c>
      <c r="B1185" s="23" t="n">
        <v>1028</v>
      </c>
      <c r="C1185" s="12" t="s">
        <v>334</v>
      </c>
      <c r="D1185" s="3" t="s">
        <v>1863</v>
      </c>
      <c r="E1185" s="12" t="n">
        <v>1946</v>
      </c>
      <c r="F1185" s="23" t="s">
        <v>51</v>
      </c>
      <c r="G1185" s="23" t="n"/>
      <c r="H1185" s="23" t="n"/>
      <c r="I1185" s="12" t="s">
        <v>43</v>
      </c>
      <c r="J1185" s="12" t="n"/>
      <c r="K1185" s="12" t="n"/>
      <c r="L1185" s="12" t="s">
        <v>96</v>
      </c>
      <c r="M1185" s="12" t="n"/>
      <c r="N1185" s="12" t="n"/>
      <c r="O1185" s="12" t="s">
        <v>97</v>
      </c>
      <c r="P1185" s="12" t="n"/>
      <c r="Q1185" s="12" t="s">
        <v>61</v>
      </c>
    </row>
    <row customHeight="true" ht="20.25" outlineLevel="0" r="1186">
      <c r="A1186" s="23" t="n">
        <v>1177</v>
      </c>
      <c r="B1186" s="12" t="n">
        <v>1029</v>
      </c>
      <c r="C1186" s="12" t="s">
        <v>334</v>
      </c>
      <c r="D1186" s="3" t="s">
        <v>1864</v>
      </c>
      <c r="E1186" s="12" t="n">
        <v>1957</v>
      </c>
      <c r="F1186" s="23" t="s">
        <v>170</v>
      </c>
      <c r="G1186" s="12" t="s">
        <v>24</v>
      </c>
      <c r="H1186" s="12" t="n"/>
      <c r="I1186" s="12" t="n"/>
      <c r="J1186" s="12" t="s">
        <v>26</v>
      </c>
      <c r="K1186" s="12" t="n"/>
      <c r="L1186" s="12" t="s">
        <v>61</v>
      </c>
      <c r="M1186" s="12" t="n"/>
      <c r="N1186" s="12" t="n"/>
      <c r="O1186" s="12" t="s">
        <v>27</v>
      </c>
      <c r="P1186" s="12" t="n"/>
      <c r="Q1186" s="12" t="n"/>
    </row>
    <row customHeight="true" ht="20.25" outlineLevel="0" r="1187">
      <c r="A1187" s="23" t="n">
        <v>1178</v>
      </c>
      <c r="B1187" s="23" t="n">
        <v>1030</v>
      </c>
      <c r="C1187" s="12" t="s">
        <v>334</v>
      </c>
      <c r="D1187" s="3" t="s">
        <v>1865</v>
      </c>
      <c r="E1187" s="12" t="n">
        <v>1957</v>
      </c>
      <c r="F1187" s="23" t="s">
        <v>1844</v>
      </c>
      <c r="G1187" s="23" t="n"/>
      <c r="H1187" s="12" t="s">
        <v>24</v>
      </c>
      <c r="I1187" s="12" t="n"/>
      <c r="J1187" s="12" t="s">
        <v>26</v>
      </c>
      <c r="K1187" s="12" t="n"/>
      <c r="L1187" s="12" t="s">
        <v>61</v>
      </c>
      <c r="M1187" s="12" t="n"/>
      <c r="N1187" s="12" t="n"/>
      <c r="O1187" s="12" t="s">
        <v>27</v>
      </c>
      <c r="P1187" s="12" t="n"/>
      <c r="Q1187" s="12" t="n"/>
    </row>
    <row customHeight="true" ht="20.25" outlineLevel="0" r="1188">
      <c r="A1188" s="23" t="n">
        <v>1179</v>
      </c>
      <c r="B1188" s="12" t="n">
        <v>1031</v>
      </c>
      <c r="C1188" s="12" t="s">
        <v>334</v>
      </c>
      <c r="D1188" s="3" t="s">
        <v>1866</v>
      </c>
      <c r="E1188" s="12" t="n">
        <v>1989</v>
      </c>
      <c r="F1188" s="23" t="s">
        <v>799</v>
      </c>
      <c r="G1188" s="23" t="n"/>
      <c r="H1188" s="23" t="n"/>
      <c r="I1188" s="12" t="s">
        <v>1867</v>
      </c>
      <c r="J1188" s="12" t="s">
        <v>391</v>
      </c>
      <c r="K1188" s="12" t="n"/>
      <c r="L1188" s="12" t="s">
        <v>61</v>
      </c>
      <c r="M1188" s="12" t="n"/>
      <c r="N1188" s="12" t="s">
        <v>26</v>
      </c>
      <c r="O1188" s="12" t="n"/>
      <c r="P1188" s="12" t="s">
        <v>43</v>
      </c>
      <c r="Q1188" s="12" t="n"/>
    </row>
    <row customHeight="true" ht="20.25" outlineLevel="0" r="1189">
      <c r="A1189" s="23" t="n">
        <v>1180</v>
      </c>
      <c r="B1189" s="23" t="n">
        <v>1032</v>
      </c>
      <c r="C1189" s="12" t="s">
        <v>334</v>
      </c>
      <c r="D1189" s="3" t="s">
        <v>1868</v>
      </c>
      <c r="E1189" s="12" t="n">
        <v>1954</v>
      </c>
      <c r="F1189" s="23" t="s">
        <v>1869</v>
      </c>
      <c r="G1189" s="12" t="s">
        <v>24</v>
      </c>
      <c r="H1189" s="12" t="n"/>
      <c r="I1189" s="12" t="n"/>
      <c r="J1189" s="12" t="s">
        <v>26</v>
      </c>
      <c r="K1189" s="12" t="n"/>
      <c r="L1189" s="12" t="n"/>
      <c r="M1189" s="12" t="s">
        <v>61</v>
      </c>
      <c r="N1189" s="12" t="n"/>
      <c r="O1189" s="12" t="s">
        <v>27</v>
      </c>
      <c r="P1189" s="12" t="n"/>
      <c r="Q1189" s="12" t="s">
        <v>43</v>
      </c>
    </row>
    <row customHeight="true" ht="20.25" outlineLevel="0" r="1190">
      <c r="A1190" s="23" t="n">
        <v>1181</v>
      </c>
      <c r="B1190" s="12" t="n">
        <v>1033</v>
      </c>
      <c r="C1190" s="12" t="s">
        <v>334</v>
      </c>
      <c r="D1190" s="3" t="s">
        <v>1870</v>
      </c>
      <c r="E1190" s="12" t="n">
        <v>1957</v>
      </c>
      <c r="F1190" s="23" t="s">
        <v>328</v>
      </c>
      <c r="G1190" s="23" t="n"/>
      <c r="H1190" s="12" t="n"/>
      <c r="I1190" s="12" t="s">
        <v>86</v>
      </c>
      <c r="J1190" s="12" t="n"/>
      <c r="K1190" s="12" t="s">
        <v>61</v>
      </c>
      <c r="L1190" s="12" t="n"/>
      <c r="M1190" s="12" t="s">
        <v>26</v>
      </c>
      <c r="N1190" s="12" t="n"/>
      <c r="O1190" s="12" t="s">
        <v>27</v>
      </c>
      <c r="P1190" s="12" t="n"/>
      <c r="Q1190" s="12" t="n"/>
    </row>
    <row customHeight="true" ht="20.25" outlineLevel="0" r="1191">
      <c r="A1191" s="23" t="n">
        <v>1182</v>
      </c>
      <c r="B1191" s="23" t="n">
        <v>1034</v>
      </c>
      <c r="C1191" s="12" t="s">
        <v>334</v>
      </c>
      <c r="D1191" s="3" t="s">
        <v>1871</v>
      </c>
      <c r="E1191" s="12" t="n">
        <v>1957</v>
      </c>
      <c r="F1191" s="23" t="s">
        <v>1872</v>
      </c>
      <c r="G1191" s="23" t="n"/>
      <c r="H1191" s="12" t="s">
        <v>24</v>
      </c>
      <c r="I1191" s="12" t="n"/>
      <c r="J1191" s="12" t="s">
        <v>61</v>
      </c>
      <c r="K1191" s="12" t="n"/>
      <c r="L1191" s="12" t="s">
        <v>26</v>
      </c>
      <c r="M1191" s="12" t="n"/>
      <c r="N1191" s="12" t="n"/>
      <c r="O1191" s="12" t="s">
        <v>27</v>
      </c>
      <c r="P1191" s="12" t="n"/>
      <c r="Q1191" s="12" t="n"/>
    </row>
    <row customHeight="true" ht="20.25" outlineLevel="0" r="1192">
      <c r="A1192" s="23" t="n">
        <v>1183</v>
      </c>
      <c r="B1192" s="12" t="n">
        <v>1035</v>
      </c>
      <c r="C1192" s="12" t="s">
        <v>334</v>
      </c>
      <c r="D1192" s="3" t="s">
        <v>1873</v>
      </c>
      <c r="E1192" s="12" t="n">
        <v>1957</v>
      </c>
      <c r="F1192" s="23" t="s">
        <v>1020</v>
      </c>
      <c r="G1192" s="12" t="s">
        <v>24</v>
      </c>
      <c r="H1192" s="12" t="n"/>
      <c r="I1192" s="12" t="n"/>
      <c r="J1192" s="12" t="s">
        <v>61</v>
      </c>
      <c r="K1192" s="12" t="n"/>
      <c r="L1192" s="12" t="s">
        <v>26</v>
      </c>
      <c r="M1192" s="12" t="n"/>
      <c r="N1192" s="12" t="n"/>
      <c r="O1192" s="12" t="s">
        <v>27</v>
      </c>
      <c r="P1192" s="12" t="n"/>
      <c r="Q1192" s="12" t="n"/>
    </row>
    <row customHeight="true" ht="20.25" outlineLevel="0" r="1193">
      <c r="A1193" s="23" t="n">
        <v>1184</v>
      </c>
      <c r="B1193" s="23" t="n">
        <v>1036</v>
      </c>
      <c r="C1193" s="12" t="s">
        <v>334</v>
      </c>
      <c r="D1193" s="3" t="s">
        <v>1874</v>
      </c>
      <c r="E1193" s="12" t="n">
        <v>1954</v>
      </c>
      <c r="F1193" s="23" t="s">
        <v>1875</v>
      </c>
      <c r="G1193" s="12" t="s">
        <v>24</v>
      </c>
      <c r="H1193" s="12" t="n"/>
      <c r="I1193" s="12" t="n"/>
      <c r="J1193" s="12" t="s">
        <v>61</v>
      </c>
      <c r="K1193" s="12" t="n"/>
      <c r="L1193" s="12" t="s">
        <v>26</v>
      </c>
      <c r="M1193" s="12" t="n"/>
      <c r="N1193" s="12" t="n"/>
      <c r="O1193" s="12" t="s">
        <v>27</v>
      </c>
      <c r="P1193" s="12" t="n"/>
      <c r="Q1193" s="12" t="n"/>
    </row>
    <row customHeight="true" ht="20.25" outlineLevel="0" r="1194">
      <c r="A1194" s="23" t="n">
        <v>1185</v>
      </c>
      <c r="B1194" s="12" t="n">
        <v>1037</v>
      </c>
      <c r="C1194" s="12" t="s">
        <v>334</v>
      </c>
      <c r="D1194" s="3" t="s">
        <v>1876</v>
      </c>
      <c r="E1194" s="12" t="n">
        <v>1952</v>
      </c>
      <c r="F1194" s="23" t="s">
        <v>1877</v>
      </c>
      <c r="G1194" s="12" t="s">
        <v>24</v>
      </c>
      <c r="H1194" s="12" t="n"/>
      <c r="I1194" s="12" t="n"/>
      <c r="J1194" s="12" t="s">
        <v>61</v>
      </c>
      <c r="K1194" s="12" t="n"/>
      <c r="L1194" s="12" t="s">
        <v>26</v>
      </c>
      <c r="M1194" s="12" t="n"/>
      <c r="N1194" s="12" t="s">
        <v>27</v>
      </c>
      <c r="O1194" s="12" t="n"/>
      <c r="P1194" s="12" t="n"/>
      <c r="Q1194" s="12" t="n"/>
    </row>
    <row customHeight="true" ht="20.25" outlineLevel="0" r="1195">
      <c r="A1195" s="23" t="n">
        <v>1186</v>
      </c>
      <c r="B1195" s="23" t="n">
        <v>1038</v>
      </c>
      <c r="C1195" s="12" t="s">
        <v>334</v>
      </c>
      <c r="D1195" s="3" t="s">
        <v>1878</v>
      </c>
      <c r="E1195" s="12" t="n">
        <v>1954</v>
      </c>
      <c r="F1195" s="23" t="s">
        <v>526</v>
      </c>
      <c r="G1195" s="12" t="s">
        <v>24</v>
      </c>
      <c r="H1195" s="12" t="n"/>
      <c r="I1195" s="12" t="n"/>
      <c r="J1195" s="12" t="s">
        <v>61</v>
      </c>
      <c r="K1195" s="12" t="n"/>
      <c r="L1195" s="12" t="s">
        <v>26</v>
      </c>
      <c r="M1195" s="12" t="n"/>
      <c r="N1195" s="12" t="n"/>
      <c r="O1195" s="12" t="s">
        <v>27</v>
      </c>
      <c r="P1195" s="12" t="n"/>
      <c r="Q1195" s="12" t="n"/>
    </row>
    <row customHeight="true" ht="20.25" outlineLevel="0" r="1196">
      <c r="A1196" s="23" t="n">
        <v>1187</v>
      </c>
      <c r="B1196" s="12" t="n">
        <v>1039</v>
      </c>
      <c r="C1196" s="12" t="s">
        <v>334</v>
      </c>
      <c r="D1196" s="3" t="s">
        <v>1879</v>
      </c>
      <c r="E1196" s="12" t="n">
        <v>1952</v>
      </c>
      <c r="F1196" s="23" t="s">
        <v>1387</v>
      </c>
      <c r="G1196" s="12" t="s">
        <v>24</v>
      </c>
      <c r="H1196" s="12" t="n"/>
      <c r="I1196" s="12" t="n"/>
      <c r="J1196" s="12" t="s">
        <v>61</v>
      </c>
      <c r="K1196" s="12" t="n"/>
      <c r="L1196" s="12" t="s">
        <v>26</v>
      </c>
      <c r="M1196" s="12" t="n"/>
      <c r="N1196" s="12" t="s">
        <v>27</v>
      </c>
      <c r="O1196" s="12" t="n"/>
      <c r="P1196" s="12" t="n"/>
      <c r="Q1196" s="12" t="n"/>
    </row>
    <row customHeight="true" ht="20.25" outlineLevel="0" r="1197">
      <c r="A1197" s="23" t="n">
        <v>1188</v>
      </c>
      <c r="B1197" s="23" t="n">
        <v>1040</v>
      </c>
      <c r="C1197" s="12" t="s">
        <v>334</v>
      </c>
      <c r="D1197" s="3" t="s">
        <v>1880</v>
      </c>
      <c r="E1197" s="12" t="n">
        <v>1954</v>
      </c>
      <c r="F1197" s="23" t="s">
        <v>1841</v>
      </c>
      <c r="G1197" s="12" t="s">
        <v>24</v>
      </c>
      <c r="H1197" s="12" t="n"/>
      <c r="I1197" s="12" t="n"/>
      <c r="J1197" s="12" t="s">
        <v>61</v>
      </c>
      <c r="K1197" s="12" t="n"/>
      <c r="L1197" s="12" t="s">
        <v>26</v>
      </c>
      <c r="M1197" s="12" t="n"/>
      <c r="N1197" s="12" t="n"/>
      <c r="O1197" s="12" t="s">
        <v>27</v>
      </c>
      <c r="P1197" s="12" t="n"/>
      <c r="Q1197" s="12" t="n"/>
    </row>
    <row customHeight="true" ht="20.25" outlineLevel="0" r="1198">
      <c r="A1198" s="23" t="n">
        <v>1189</v>
      </c>
      <c r="B1198" s="12" t="n">
        <v>1041</v>
      </c>
      <c r="C1198" s="12" t="s">
        <v>334</v>
      </c>
      <c r="D1198" s="3" t="s">
        <v>1881</v>
      </c>
      <c r="E1198" s="12" t="n">
        <v>1954</v>
      </c>
      <c r="F1198" s="23" t="s">
        <v>256</v>
      </c>
      <c r="G1198" s="23" t="n"/>
      <c r="H1198" s="12" t="s">
        <v>146</v>
      </c>
      <c r="I1198" s="3" t="n"/>
      <c r="J1198" s="12" t="s">
        <v>24</v>
      </c>
      <c r="K1198" s="12" t="s">
        <v>61</v>
      </c>
      <c r="L1198" s="12" t="n"/>
      <c r="M1198" s="12" t="s">
        <v>26</v>
      </c>
      <c r="N1198" s="12" t="n"/>
      <c r="O1198" s="12" t="s">
        <v>27</v>
      </c>
      <c r="P1198" s="12" t="n"/>
      <c r="Q1198" s="12" t="n"/>
    </row>
    <row customHeight="true" ht="20.25" outlineLevel="0" r="1199">
      <c r="A1199" s="23" t="n">
        <v>1190</v>
      </c>
      <c r="B1199" s="23" t="n">
        <v>1042</v>
      </c>
      <c r="C1199" s="12" t="s">
        <v>334</v>
      </c>
      <c r="D1199" s="3" t="s">
        <v>1882</v>
      </c>
      <c r="E1199" s="12" t="n">
        <v>1954</v>
      </c>
      <c r="F1199" s="23" t="s">
        <v>1883</v>
      </c>
      <c r="G1199" s="12" t="s">
        <v>24</v>
      </c>
      <c r="H1199" s="12" t="n"/>
      <c r="I1199" s="12" t="n"/>
      <c r="J1199" s="12" t="s">
        <v>26</v>
      </c>
      <c r="K1199" s="12" t="n"/>
      <c r="L1199" s="12" t="s">
        <v>61</v>
      </c>
      <c r="M1199" s="12" t="n"/>
      <c r="N1199" s="12" t="n"/>
      <c r="O1199" s="12" t="s">
        <v>27</v>
      </c>
      <c r="P1199" s="12" t="n"/>
      <c r="Q1199" s="12" t="n"/>
    </row>
    <row customHeight="true" ht="20.25" outlineLevel="0" r="1200">
      <c r="A1200" s="23" t="n">
        <v>1191</v>
      </c>
      <c r="B1200" s="12" t="n">
        <v>1043</v>
      </c>
      <c r="C1200" s="12" t="s">
        <v>334</v>
      </c>
      <c r="D1200" s="3" t="s">
        <v>1884</v>
      </c>
      <c r="E1200" s="12" t="n">
        <v>1954</v>
      </c>
      <c r="F1200" s="23" t="s">
        <v>1885</v>
      </c>
      <c r="G1200" s="12" t="s">
        <v>24</v>
      </c>
      <c r="H1200" s="12" t="n"/>
      <c r="I1200" s="12" t="n"/>
      <c r="J1200" s="12" t="s">
        <v>26</v>
      </c>
      <c r="K1200" s="12" t="n"/>
      <c r="L1200" s="12" t="s">
        <v>61</v>
      </c>
      <c r="M1200" s="12" t="n"/>
      <c r="N1200" s="12" t="n"/>
      <c r="O1200" s="12" t="s">
        <v>27</v>
      </c>
      <c r="P1200" s="12" t="n"/>
      <c r="Q1200" s="12" t="n"/>
    </row>
    <row customHeight="true" ht="20.25" outlineLevel="0" r="1201">
      <c r="A1201" s="23" t="n">
        <v>1192</v>
      </c>
      <c r="B1201" s="23" t="n">
        <v>1044</v>
      </c>
      <c r="C1201" s="12" t="s">
        <v>334</v>
      </c>
      <c r="D1201" s="3" t="s">
        <v>1886</v>
      </c>
      <c r="E1201" s="12" t="n">
        <v>2005</v>
      </c>
      <c r="F1201" s="23" t="s">
        <v>595</v>
      </c>
      <c r="G1201" s="23" t="n"/>
      <c r="H1201" s="23" t="n"/>
      <c r="I1201" s="12" t="n"/>
      <c r="J1201" s="12" t="s">
        <v>64</v>
      </c>
      <c r="K1201" s="12" t="n"/>
      <c r="L1201" s="12" t="n"/>
      <c r="M1201" s="12" t="s">
        <v>43</v>
      </c>
      <c r="N1201" s="12" t="n"/>
      <c r="O1201" s="12" t="s">
        <v>26</v>
      </c>
      <c r="P1201" s="12" t="n"/>
      <c r="Q1201" s="12" t="s">
        <v>67</v>
      </c>
    </row>
    <row customHeight="true" ht="20.25" outlineLevel="0" r="1202">
      <c r="A1202" s="23" t="n">
        <v>1193</v>
      </c>
      <c r="B1202" s="12" t="n">
        <v>1045</v>
      </c>
      <c r="C1202" s="12" t="s">
        <v>334</v>
      </c>
      <c r="D1202" s="3" t="s">
        <v>1887</v>
      </c>
      <c r="E1202" s="12" t="n">
        <v>1954</v>
      </c>
      <c r="F1202" s="23" t="s">
        <v>365</v>
      </c>
      <c r="G1202" s="12" t="s">
        <v>24</v>
      </c>
      <c r="H1202" s="12" t="n"/>
      <c r="I1202" s="12" t="n"/>
      <c r="J1202" s="12" t="s">
        <v>26</v>
      </c>
      <c r="K1202" s="12" t="n"/>
      <c r="L1202" s="12" t="s">
        <v>61</v>
      </c>
      <c r="M1202" s="12" t="n"/>
      <c r="N1202" s="12" t="n"/>
      <c r="O1202" s="12" t="s">
        <v>27</v>
      </c>
      <c r="P1202" s="12" t="n"/>
      <c r="Q1202" s="12" t="n"/>
    </row>
    <row customHeight="true" ht="20.25" outlineLevel="0" r="1203">
      <c r="A1203" s="23" t="n">
        <v>1194</v>
      </c>
      <c r="B1203" s="23" t="n">
        <v>1046</v>
      </c>
      <c r="C1203" s="12" t="s">
        <v>334</v>
      </c>
      <c r="D1203" s="3" t="s">
        <v>1888</v>
      </c>
      <c r="E1203" s="12" t="n">
        <v>2017</v>
      </c>
      <c r="F1203" s="23" t="s">
        <v>51</v>
      </c>
      <c r="G1203" s="23" t="n"/>
      <c r="H1203" s="12" t="n"/>
      <c r="I1203" s="12" t="n"/>
      <c r="J1203" s="12" t="n"/>
      <c r="K1203" s="12" t="n"/>
      <c r="L1203" s="12" t="s">
        <v>53</v>
      </c>
      <c r="M1203" s="12" t="n"/>
      <c r="N1203" s="12" t="s">
        <v>54</v>
      </c>
      <c r="O1203" s="12" t="n"/>
      <c r="P1203" s="12" t="s">
        <v>391</v>
      </c>
      <c r="Q1203" s="12" t="n"/>
    </row>
    <row customHeight="true" ht="20.25" outlineLevel="0" r="1204">
      <c r="A1204" s="23" t="n">
        <v>1195</v>
      </c>
      <c r="B1204" s="12" t="n">
        <v>1047</v>
      </c>
      <c r="C1204" s="12" t="s">
        <v>334</v>
      </c>
      <c r="D1204" s="3" t="s">
        <v>1889</v>
      </c>
      <c r="E1204" s="12" t="n">
        <v>1954</v>
      </c>
      <c r="F1204" s="23" t="s">
        <v>1890</v>
      </c>
      <c r="G1204" s="23" t="n"/>
      <c r="H1204" s="12" t="s">
        <v>43</v>
      </c>
      <c r="I1204" s="12" t="n"/>
      <c r="J1204" s="12" t="s">
        <v>26</v>
      </c>
      <c r="K1204" s="12" t="n"/>
      <c r="L1204" s="12" t="s">
        <v>61</v>
      </c>
      <c r="M1204" s="12" t="n"/>
      <c r="N1204" s="12" t="n"/>
      <c r="O1204" s="12" t="s">
        <v>27</v>
      </c>
      <c r="P1204" s="12" t="n"/>
      <c r="Q1204" s="12" t="n"/>
    </row>
    <row customHeight="true" ht="20.25" outlineLevel="0" r="1205">
      <c r="A1205" s="23" t="n">
        <v>1196</v>
      </c>
      <c r="B1205" s="23" t="n">
        <v>1048</v>
      </c>
      <c r="C1205" s="12" t="s">
        <v>334</v>
      </c>
      <c r="D1205" s="3" t="s">
        <v>1891</v>
      </c>
      <c r="E1205" s="12" t="n">
        <v>1954</v>
      </c>
      <c r="F1205" s="23" t="s">
        <v>1892</v>
      </c>
      <c r="G1205" s="23" t="n"/>
      <c r="H1205" s="12" t="s">
        <v>43</v>
      </c>
      <c r="I1205" s="12" t="n"/>
      <c r="J1205" s="12" t="s">
        <v>26</v>
      </c>
      <c r="K1205" s="12" t="n"/>
      <c r="L1205" s="12" t="s">
        <v>61</v>
      </c>
      <c r="M1205" s="12" t="n"/>
      <c r="N1205" s="12" t="n"/>
      <c r="O1205" s="12" t="s">
        <v>27</v>
      </c>
      <c r="P1205" s="12" t="n"/>
      <c r="Q1205" s="12" t="n"/>
    </row>
    <row customHeight="true" ht="20.25" outlineLevel="0" r="1206">
      <c r="A1206" s="23" t="n">
        <v>1197</v>
      </c>
      <c r="B1206" s="12" t="n">
        <v>1049</v>
      </c>
      <c r="C1206" s="12" t="s">
        <v>334</v>
      </c>
      <c r="D1206" s="3" t="s">
        <v>1893</v>
      </c>
      <c r="E1206" s="12" t="n">
        <v>1950</v>
      </c>
      <c r="F1206" s="23" t="s">
        <v>149</v>
      </c>
      <c r="G1206" s="12" t="s">
        <v>24</v>
      </c>
      <c r="H1206" s="23" t="n"/>
      <c r="I1206" s="12" t="n"/>
      <c r="J1206" s="12" t="s">
        <v>26</v>
      </c>
      <c r="K1206" s="12" t="n"/>
      <c r="L1206" s="12" t="n"/>
      <c r="M1206" s="12" t="s">
        <v>61</v>
      </c>
      <c r="N1206" s="12" t="n"/>
      <c r="O1206" s="12" t="s">
        <v>27</v>
      </c>
      <c r="P1206" s="12" t="n"/>
      <c r="Q1206" s="12" t="n"/>
    </row>
    <row customHeight="true" ht="20.25" outlineLevel="0" r="1207">
      <c r="A1207" s="23" t="n">
        <v>1198</v>
      </c>
      <c r="B1207" s="23" t="n">
        <v>1050</v>
      </c>
      <c r="C1207" s="12" t="s">
        <v>334</v>
      </c>
      <c r="D1207" s="3" t="s">
        <v>1894</v>
      </c>
      <c r="E1207" s="12" t="n">
        <v>1954</v>
      </c>
      <c r="F1207" s="23" t="s">
        <v>1895</v>
      </c>
      <c r="G1207" s="23" t="n"/>
      <c r="H1207" s="12" t="s">
        <v>43</v>
      </c>
      <c r="I1207" s="12" t="n"/>
      <c r="J1207" s="12" t="s">
        <v>26</v>
      </c>
      <c r="K1207" s="12" t="n"/>
      <c r="L1207" s="12" t="s">
        <v>61</v>
      </c>
      <c r="M1207" s="12" t="n"/>
      <c r="N1207" s="12" t="n"/>
      <c r="O1207" s="12" t="s">
        <v>27</v>
      </c>
      <c r="P1207" s="12" t="n"/>
      <c r="Q1207" s="12" t="n"/>
    </row>
    <row customHeight="true" ht="20.25" outlineLevel="0" r="1208">
      <c r="A1208" s="23" t="n">
        <v>1199</v>
      </c>
      <c r="B1208" s="12" t="n">
        <v>1051</v>
      </c>
      <c r="C1208" s="12" t="s">
        <v>334</v>
      </c>
      <c r="D1208" s="3" t="s">
        <v>1896</v>
      </c>
      <c r="E1208" s="12" t="n">
        <v>1961</v>
      </c>
      <c r="F1208" s="23" t="s">
        <v>1897</v>
      </c>
      <c r="G1208" s="23" t="n"/>
      <c r="H1208" s="23" t="n"/>
      <c r="I1208" s="12" t="s">
        <v>61</v>
      </c>
      <c r="J1208" s="12" t="n"/>
      <c r="K1208" s="12" t="s">
        <v>26</v>
      </c>
      <c r="L1208" s="12" t="n"/>
      <c r="M1208" s="12" t="n"/>
      <c r="N1208" s="12" t="s">
        <v>27</v>
      </c>
      <c r="O1208" s="12" t="n"/>
      <c r="P1208" s="12" t="s">
        <v>43</v>
      </c>
      <c r="Q1208" s="12" t="n"/>
    </row>
    <row customHeight="true" ht="20.25" outlineLevel="0" r="1209">
      <c r="A1209" s="23" t="n">
        <v>1200</v>
      </c>
      <c r="B1209" s="23" t="n">
        <v>1052</v>
      </c>
      <c r="C1209" s="12" t="s">
        <v>334</v>
      </c>
      <c r="D1209" s="3" t="s">
        <v>1898</v>
      </c>
      <c r="E1209" s="12" t="n">
        <v>1961</v>
      </c>
      <c r="F1209" s="23" t="s">
        <v>799</v>
      </c>
      <c r="G1209" s="23" t="n"/>
      <c r="H1209" s="23" t="n"/>
      <c r="I1209" s="12" t="s">
        <v>61</v>
      </c>
      <c r="J1209" s="12" t="n"/>
      <c r="K1209" s="12" t="s">
        <v>26</v>
      </c>
      <c r="L1209" s="12" t="n"/>
      <c r="M1209" s="12" t="s">
        <v>27</v>
      </c>
      <c r="N1209" s="12" t="n"/>
      <c r="O1209" s="12" t="s">
        <v>43</v>
      </c>
      <c r="P1209" s="12" t="n"/>
      <c r="Q1209" s="12" t="n"/>
    </row>
    <row customHeight="true" ht="20.25" outlineLevel="0" r="1210">
      <c r="A1210" s="23" t="n">
        <v>1201</v>
      </c>
      <c r="B1210" s="12" t="n">
        <v>1053</v>
      </c>
      <c r="C1210" s="12" t="s">
        <v>334</v>
      </c>
      <c r="D1210" s="3" t="s">
        <v>1899</v>
      </c>
      <c r="E1210" s="12" t="n">
        <v>1961</v>
      </c>
      <c r="F1210" s="23" t="s">
        <v>1020</v>
      </c>
      <c r="G1210" s="23" t="n"/>
      <c r="H1210" s="23" t="n"/>
      <c r="I1210" s="12" t="s">
        <v>552</v>
      </c>
      <c r="J1210" s="12" t="n"/>
      <c r="K1210" s="12" t="s">
        <v>26</v>
      </c>
      <c r="L1210" s="12" t="n"/>
      <c r="M1210" s="12" t="s">
        <v>27</v>
      </c>
      <c r="N1210" s="12" t="n"/>
      <c r="O1210" s="12" t="n"/>
      <c r="P1210" s="12" t="s">
        <v>43</v>
      </c>
      <c r="Q1210" s="12" t="n"/>
    </row>
    <row customHeight="true" ht="20.25" outlineLevel="0" r="1211">
      <c r="A1211" s="23" t="n">
        <v>1202</v>
      </c>
      <c r="B1211" s="23" t="n">
        <v>1054</v>
      </c>
      <c r="C1211" s="12" t="s">
        <v>334</v>
      </c>
      <c r="D1211" s="3" t="s">
        <v>1900</v>
      </c>
      <c r="E1211" s="12" t="n">
        <v>1950</v>
      </c>
      <c r="F1211" s="23" t="s">
        <v>1901</v>
      </c>
      <c r="G1211" s="12" t="s">
        <v>24</v>
      </c>
      <c r="H1211" s="23" t="n"/>
      <c r="I1211" s="12" t="n"/>
      <c r="J1211" s="12" t="s">
        <v>26</v>
      </c>
      <c r="K1211" s="12" t="n"/>
      <c r="L1211" s="12" t="s">
        <v>61</v>
      </c>
      <c r="M1211" s="12" t="n"/>
      <c r="N1211" s="12" t="n"/>
      <c r="O1211" s="12" t="s">
        <v>27</v>
      </c>
      <c r="P1211" s="12" t="n"/>
      <c r="Q1211" s="12" t="n"/>
    </row>
    <row customHeight="true" ht="20.25" outlineLevel="0" r="1212">
      <c r="A1212" s="23" t="n">
        <v>1203</v>
      </c>
      <c r="B1212" s="12" t="n">
        <v>1055</v>
      </c>
      <c r="C1212" s="12" t="s">
        <v>334</v>
      </c>
      <c r="D1212" s="3" t="s">
        <v>1902</v>
      </c>
      <c r="E1212" s="12" t="n">
        <v>1953</v>
      </c>
      <c r="F1212" s="23" t="s">
        <v>1901</v>
      </c>
      <c r="G1212" s="12" t="s">
        <v>24</v>
      </c>
      <c r="H1212" s="23" t="n"/>
      <c r="I1212" s="12" t="n"/>
      <c r="J1212" s="12" t="s">
        <v>26</v>
      </c>
      <c r="K1212" s="12" t="n"/>
      <c r="L1212" s="12" t="s">
        <v>61</v>
      </c>
      <c r="M1212" s="12" t="n"/>
      <c r="N1212" s="12" t="s">
        <v>27</v>
      </c>
      <c r="O1212" s="12" t="n"/>
      <c r="P1212" s="12" t="n"/>
      <c r="Q1212" s="12" t="n"/>
    </row>
    <row customHeight="true" ht="20.25" outlineLevel="0" r="1213">
      <c r="A1213" s="23" t="n">
        <v>1204</v>
      </c>
      <c r="B1213" s="23" t="n">
        <v>1056</v>
      </c>
      <c r="C1213" s="12" t="s">
        <v>334</v>
      </c>
      <c r="D1213" s="3" t="s">
        <v>1903</v>
      </c>
      <c r="E1213" s="12" t="n">
        <v>1948</v>
      </c>
      <c r="F1213" s="23" t="s">
        <v>1901</v>
      </c>
      <c r="G1213" s="12" t="s">
        <v>24</v>
      </c>
      <c r="H1213" s="23" t="n"/>
      <c r="I1213" s="12" t="n"/>
      <c r="J1213" s="12" t="s">
        <v>26</v>
      </c>
      <c r="K1213" s="12" t="n"/>
      <c r="L1213" s="12" t="s">
        <v>27</v>
      </c>
      <c r="M1213" s="12" t="n"/>
      <c r="N1213" s="12" t="s">
        <v>61</v>
      </c>
      <c r="O1213" s="12" t="n"/>
      <c r="P1213" s="12" t="n"/>
      <c r="Q1213" s="12" t="n"/>
    </row>
    <row customHeight="true" ht="20.25" outlineLevel="0" r="1214">
      <c r="A1214" s="23" t="n">
        <v>1205</v>
      </c>
      <c r="B1214" s="12" t="n">
        <v>1057</v>
      </c>
      <c r="C1214" s="12" t="s">
        <v>334</v>
      </c>
      <c r="D1214" s="3" t="s">
        <v>1904</v>
      </c>
      <c r="E1214" s="12" t="n">
        <v>1981</v>
      </c>
      <c r="F1214" s="23" t="s">
        <v>1905</v>
      </c>
      <c r="G1214" s="23" t="n"/>
      <c r="H1214" s="23" t="n"/>
      <c r="I1214" s="12" t="n"/>
      <c r="J1214" s="12" t="s">
        <v>24</v>
      </c>
      <c r="K1214" s="12" t="n"/>
      <c r="L1214" s="12" t="s">
        <v>61</v>
      </c>
      <c r="M1214" s="12" t="n"/>
      <c r="N1214" s="12" t="s">
        <v>26</v>
      </c>
      <c r="O1214" s="12" t="n"/>
      <c r="P1214" s="12" t="s">
        <v>27</v>
      </c>
      <c r="Q1214" s="12" t="n"/>
    </row>
    <row customHeight="true" ht="20.25" outlineLevel="0" r="1215">
      <c r="A1215" s="23" t="n">
        <v>1206</v>
      </c>
      <c r="B1215" s="23" t="n">
        <v>1058</v>
      </c>
      <c r="C1215" s="12" t="s">
        <v>334</v>
      </c>
      <c r="D1215" s="3" t="s">
        <v>1906</v>
      </c>
      <c r="E1215" s="12" t="n">
        <v>1950</v>
      </c>
      <c r="F1215" s="23" t="s">
        <v>172</v>
      </c>
      <c r="G1215" s="12" t="s">
        <v>97</v>
      </c>
      <c r="H1215" s="23" t="n"/>
      <c r="I1215" s="12" t="n"/>
      <c r="J1215" s="12" t="s">
        <v>24</v>
      </c>
      <c r="K1215" s="12" t="n"/>
      <c r="L1215" s="12" t="s">
        <v>61</v>
      </c>
      <c r="M1215" s="12" t="n"/>
      <c r="N1215" s="12" t="s">
        <v>96</v>
      </c>
      <c r="O1215" s="12" t="n"/>
      <c r="P1215" s="12" t="n"/>
      <c r="Q1215" s="12" t="n"/>
    </row>
    <row customHeight="true" ht="20.25" outlineLevel="0" r="1216">
      <c r="A1216" s="23" t="n">
        <v>1207</v>
      </c>
      <c r="B1216" s="12" t="n">
        <v>1059</v>
      </c>
      <c r="C1216" s="12" t="s">
        <v>334</v>
      </c>
      <c r="D1216" s="3" t="s">
        <v>1907</v>
      </c>
      <c r="E1216" s="12" t="n">
        <v>1949</v>
      </c>
      <c r="F1216" s="23" t="s">
        <v>581</v>
      </c>
      <c r="G1216" s="12" t="n"/>
      <c r="H1216" s="23" t="s">
        <v>582</v>
      </c>
      <c r="I1216" s="12" t="n"/>
      <c r="J1216" s="12" t="s">
        <v>24</v>
      </c>
      <c r="K1216" s="12" t="n"/>
      <c r="L1216" s="12" t="s">
        <v>96</v>
      </c>
      <c r="M1216" s="12" t="n"/>
      <c r="N1216" s="12" t="s">
        <v>61</v>
      </c>
      <c r="O1216" s="12" t="n"/>
      <c r="P1216" s="12" t="n"/>
      <c r="Q1216" s="12" t="n"/>
    </row>
    <row customHeight="true" ht="20.25" outlineLevel="0" r="1217">
      <c r="A1217" s="23" t="n">
        <v>1208</v>
      </c>
      <c r="B1217" s="23" t="n">
        <v>1060</v>
      </c>
      <c r="C1217" s="12" t="s">
        <v>334</v>
      </c>
      <c r="D1217" s="3" t="s">
        <v>1908</v>
      </c>
      <c r="E1217" s="12" t="n">
        <v>1948</v>
      </c>
      <c r="F1217" s="23" t="s">
        <v>383</v>
      </c>
      <c r="G1217" s="12" t="s">
        <v>24</v>
      </c>
      <c r="H1217" s="23" t="n"/>
      <c r="I1217" s="12" t="n"/>
      <c r="J1217" s="12" t="s">
        <v>26</v>
      </c>
      <c r="K1217" s="12" t="n"/>
      <c r="L1217" s="12" t="n"/>
      <c r="M1217" s="12" t="s">
        <v>61</v>
      </c>
      <c r="N1217" s="12" t="n"/>
      <c r="O1217" s="12" t="s">
        <v>27</v>
      </c>
      <c r="P1217" s="12" t="n"/>
      <c r="Q1217" s="12" t="n"/>
    </row>
    <row customHeight="true" ht="20.25" outlineLevel="0" r="1218">
      <c r="A1218" s="23" t="n">
        <v>1209</v>
      </c>
      <c r="B1218" s="12" t="n">
        <v>1061</v>
      </c>
      <c r="C1218" s="12" t="s">
        <v>334</v>
      </c>
      <c r="D1218" s="3" t="s">
        <v>1909</v>
      </c>
      <c r="E1218" s="12" t="n">
        <v>1990</v>
      </c>
      <c r="F1218" s="23" t="s">
        <v>530</v>
      </c>
      <c r="G1218" s="23" t="n"/>
      <c r="H1218" s="23" t="n"/>
      <c r="I1218" s="12" t="n"/>
      <c r="J1218" s="12" t="s">
        <v>391</v>
      </c>
      <c r="K1218" s="12" t="n"/>
      <c r="L1218" s="12" t="s">
        <v>61</v>
      </c>
      <c r="M1218" s="12" t="n"/>
      <c r="N1218" s="12" t="s">
        <v>26</v>
      </c>
      <c r="O1218" s="12" t="n"/>
      <c r="P1218" s="12" t="s">
        <v>43</v>
      </c>
      <c r="Q1218" s="12" t="n"/>
    </row>
    <row customHeight="true" ht="20.25" outlineLevel="0" r="1219">
      <c r="A1219" s="23" t="n">
        <v>1210</v>
      </c>
      <c r="B1219" s="23" t="n">
        <v>1062</v>
      </c>
      <c r="C1219" s="12" t="s">
        <v>334</v>
      </c>
      <c r="D1219" s="3" t="s">
        <v>1910</v>
      </c>
      <c r="E1219" s="12" t="n">
        <v>1990</v>
      </c>
      <c r="F1219" s="23" t="s">
        <v>530</v>
      </c>
      <c r="G1219" s="23" t="n"/>
      <c r="H1219" s="23" t="n"/>
      <c r="I1219" s="12" t="s">
        <v>1911</v>
      </c>
      <c r="J1219" s="12" t="s">
        <v>391</v>
      </c>
      <c r="K1219" s="12" t="n"/>
      <c r="L1219" s="12" t="s">
        <v>127</v>
      </c>
      <c r="M1219" s="12" t="n"/>
      <c r="N1219" s="12" t="s">
        <v>26</v>
      </c>
      <c r="O1219" s="12" t="n"/>
      <c r="P1219" s="12" t="s">
        <v>43</v>
      </c>
      <c r="Q1219" s="12" t="n"/>
    </row>
    <row customHeight="true" ht="20.25" outlineLevel="0" r="1220">
      <c r="A1220" s="23" t="n">
        <v>1211</v>
      </c>
      <c r="B1220" s="12" t="n">
        <v>1063</v>
      </c>
      <c r="C1220" s="12" t="s">
        <v>334</v>
      </c>
      <c r="D1220" s="3" t="s">
        <v>1912</v>
      </c>
      <c r="E1220" s="12" t="n">
        <v>1990</v>
      </c>
      <c r="F1220" s="23" t="s">
        <v>1913</v>
      </c>
      <c r="G1220" s="23" t="n"/>
      <c r="H1220" s="23" t="n"/>
      <c r="I1220" s="12" t="s">
        <v>1914</v>
      </c>
      <c r="J1220" s="12" t="s">
        <v>58</v>
      </c>
      <c r="K1220" s="12" t="s">
        <v>391</v>
      </c>
      <c r="L1220" s="12" t="n"/>
      <c r="M1220" s="12" t="s">
        <v>26</v>
      </c>
      <c r="N1220" s="12" t="n"/>
      <c r="O1220" s="12" t="n"/>
      <c r="P1220" s="12" t="n"/>
      <c r="Q1220" s="12" t="n"/>
    </row>
    <row customHeight="true" ht="20.25" outlineLevel="0" r="1221">
      <c r="A1221" s="23" t="n">
        <v>1212</v>
      </c>
      <c r="B1221" s="23" t="n">
        <v>1064</v>
      </c>
      <c r="C1221" s="12" t="s">
        <v>334</v>
      </c>
      <c r="D1221" s="3" t="s">
        <v>1915</v>
      </c>
      <c r="E1221" s="12" t="n">
        <v>1991</v>
      </c>
      <c r="F1221" s="23" t="s">
        <v>1030</v>
      </c>
      <c r="G1221" s="23" t="n"/>
      <c r="H1221" s="23" t="n"/>
      <c r="I1221" s="12" t="n"/>
      <c r="J1221" s="12" t="s">
        <v>1538</v>
      </c>
      <c r="K1221" s="12" t="n"/>
      <c r="L1221" s="12" t="n"/>
      <c r="M1221" s="12" t="s">
        <v>43</v>
      </c>
      <c r="N1221" s="12" t="n"/>
      <c r="O1221" s="12" t="s">
        <v>61</v>
      </c>
      <c r="P1221" s="12" t="n"/>
      <c r="Q1221" s="12" t="s">
        <v>26</v>
      </c>
    </row>
    <row customHeight="true" ht="20.25" outlineLevel="0" r="1222">
      <c r="A1222" s="23" t="n">
        <v>1213</v>
      </c>
      <c r="B1222" s="12" t="n">
        <v>1065</v>
      </c>
      <c r="C1222" s="12" t="s">
        <v>334</v>
      </c>
      <c r="D1222" s="3" t="s">
        <v>1916</v>
      </c>
      <c r="E1222" s="12" t="n">
        <v>1948</v>
      </c>
      <c r="F1222" s="23" t="s">
        <v>737</v>
      </c>
      <c r="G1222" s="12" t="s">
        <v>24</v>
      </c>
      <c r="H1222" s="23" t="n"/>
      <c r="I1222" s="12" t="n"/>
      <c r="J1222" s="12" t="s">
        <v>26</v>
      </c>
      <c r="K1222" s="12" t="n"/>
      <c r="L1222" s="12" t="n"/>
      <c r="M1222" s="12" t="s">
        <v>61</v>
      </c>
      <c r="N1222" s="12" t="n"/>
      <c r="O1222" s="12" t="s">
        <v>27</v>
      </c>
      <c r="P1222" s="12" t="n"/>
      <c r="Q1222" s="12" t="n"/>
    </row>
    <row customHeight="true" ht="20.25" outlineLevel="0" r="1223">
      <c r="A1223" s="23" t="n">
        <v>1214</v>
      </c>
      <c r="B1223" s="23" t="n">
        <v>1066</v>
      </c>
      <c r="C1223" s="12" t="s">
        <v>334</v>
      </c>
      <c r="D1223" s="3" t="s">
        <v>1917</v>
      </c>
      <c r="E1223" s="12" t="n">
        <v>1952</v>
      </c>
      <c r="F1223" s="23" t="s">
        <v>815</v>
      </c>
      <c r="G1223" s="12" t="s">
        <v>24</v>
      </c>
      <c r="H1223" s="23" t="n"/>
      <c r="I1223" s="12" t="n"/>
      <c r="J1223" s="12" t="s">
        <v>26</v>
      </c>
      <c r="K1223" s="12" t="n"/>
      <c r="L1223" s="12" t="s">
        <v>61</v>
      </c>
      <c r="M1223" s="12" t="n"/>
      <c r="N1223" s="12" t="s">
        <v>27</v>
      </c>
      <c r="O1223" s="12" t="n"/>
      <c r="P1223" s="12" t="n"/>
      <c r="Q1223" s="12" t="n"/>
    </row>
    <row customHeight="true" ht="20.25" outlineLevel="0" r="1224">
      <c r="A1224" s="23" t="n">
        <v>1215</v>
      </c>
      <c r="B1224" s="12" t="n">
        <v>1067</v>
      </c>
      <c r="C1224" s="12" t="s">
        <v>334</v>
      </c>
      <c r="D1224" s="3" t="s">
        <v>1918</v>
      </c>
      <c r="E1224" s="12" t="n">
        <v>1954</v>
      </c>
      <c r="F1224" s="23" t="s">
        <v>1062</v>
      </c>
      <c r="G1224" s="12" t="s">
        <v>24</v>
      </c>
      <c r="H1224" s="23" t="n"/>
      <c r="I1224" s="12" t="n"/>
      <c r="J1224" s="12" t="s">
        <v>26</v>
      </c>
      <c r="K1224" s="12" t="n"/>
      <c r="L1224" s="12" t="n"/>
      <c r="M1224" s="12" t="n"/>
      <c r="N1224" s="12" t="n"/>
      <c r="O1224" s="12" t="s">
        <v>61</v>
      </c>
      <c r="P1224" s="12" t="n"/>
      <c r="Q1224" s="12" t="s">
        <v>27</v>
      </c>
    </row>
    <row customHeight="true" ht="20.25" outlineLevel="0" r="1225">
      <c r="A1225" s="23" t="n">
        <v>1216</v>
      </c>
      <c r="B1225" s="23" t="n">
        <v>1068</v>
      </c>
      <c r="C1225" s="12" t="s">
        <v>334</v>
      </c>
      <c r="D1225" s="3" t="s">
        <v>1919</v>
      </c>
      <c r="E1225" s="12" t="n">
        <v>1949</v>
      </c>
      <c r="F1225" s="23" t="s">
        <v>1018</v>
      </c>
      <c r="G1225" s="12" t="s">
        <v>24</v>
      </c>
      <c r="H1225" s="23" t="n"/>
      <c r="I1225" s="12" t="n"/>
      <c r="J1225" s="12" t="s">
        <v>26</v>
      </c>
      <c r="K1225" s="12" t="n"/>
      <c r="L1225" s="12" t="n"/>
      <c r="M1225" s="12" t="s">
        <v>61</v>
      </c>
      <c r="N1225" s="12" t="n"/>
      <c r="O1225" s="12" t="s">
        <v>27</v>
      </c>
      <c r="P1225" s="12" t="n"/>
      <c r="Q1225" s="12" t="n"/>
    </row>
    <row customHeight="true" ht="20.25" outlineLevel="0" r="1226">
      <c r="A1226" s="23" t="n">
        <v>1217</v>
      </c>
      <c r="B1226" s="12" t="n">
        <v>1069</v>
      </c>
      <c r="C1226" s="12" t="s">
        <v>334</v>
      </c>
      <c r="D1226" s="3" t="s">
        <v>1920</v>
      </c>
      <c r="E1226" s="12" t="n">
        <v>1954</v>
      </c>
      <c r="F1226" s="23" t="s">
        <v>117</v>
      </c>
      <c r="G1226" s="23" t="s">
        <v>97</v>
      </c>
      <c r="H1226" s="23" t="n"/>
      <c r="I1226" s="12" t="n"/>
      <c r="J1226" s="12" t="s">
        <v>24</v>
      </c>
      <c r="K1226" s="12" t="n"/>
      <c r="L1226" s="12" t="n"/>
      <c r="M1226" s="12" t="s">
        <v>96</v>
      </c>
      <c r="N1226" s="12" t="n"/>
      <c r="O1226" s="12" t="s">
        <v>61</v>
      </c>
      <c r="P1226" s="12" t="n"/>
      <c r="Q1226" s="12" t="n"/>
    </row>
    <row customHeight="true" ht="20.25" outlineLevel="0" r="1227">
      <c r="A1227" s="23" t="n">
        <v>1218</v>
      </c>
      <c r="B1227" s="23" t="n">
        <v>1070</v>
      </c>
      <c r="C1227" s="12" t="s">
        <v>334</v>
      </c>
      <c r="D1227" s="3" t="s">
        <v>1921</v>
      </c>
      <c r="E1227" s="12" t="n">
        <v>1951</v>
      </c>
      <c r="F1227" s="23" t="s">
        <v>711</v>
      </c>
      <c r="G1227" s="12" t="s">
        <v>24</v>
      </c>
      <c r="H1227" s="23" t="n"/>
      <c r="I1227" s="12" t="n"/>
      <c r="J1227" s="12" t="n"/>
      <c r="K1227" s="12" t="s">
        <v>26</v>
      </c>
      <c r="L1227" s="12" t="n"/>
      <c r="M1227" s="12" t="n"/>
      <c r="N1227" s="12" t="s">
        <v>61</v>
      </c>
      <c r="O1227" s="12" t="n"/>
      <c r="P1227" s="12" t="s">
        <v>27</v>
      </c>
      <c r="Q1227" s="12" t="n"/>
    </row>
    <row customHeight="true" ht="20.25" outlineLevel="0" r="1228">
      <c r="A1228" s="23" t="n">
        <v>1219</v>
      </c>
      <c r="B1228" s="12" t="n">
        <v>1071</v>
      </c>
      <c r="C1228" s="12" t="s">
        <v>334</v>
      </c>
      <c r="D1228" s="3" t="s">
        <v>1922</v>
      </c>
      <c r="E1228" s="12" t="n">
        <v>1953</v>
      </c>
      <c r="F1228" s="23" t="s">
        <v>183</v>
      </c>
      <c r="G1228" s="12" t="s">
        <v>24</v>
      </c>
      <c r="H1228" s="23" t="n"/>
      <c r="I1228" s="12" t="n"/>
      <c r="J1228" s="12" t="s">
        <v>26</v>
      </c>
      <c r="K1228" s="12" t="n"/>
      <c r="L1228" s="12" t="s">
        <v>61</v>
      </c>
      <c r="M1228" s="12" t="n"/>
      <c r="N1228" s="12" t="s">
        <v>27</v>
      </c>
      <c r="O1228" s="12" t="n"/>
      <c r="P1228" s="12" t="n"/>
      <c r="Q1228" s="12" t="n"/>
    </row>
    <row customHeight="true" ht="20.25" outlineLevel="0" r="1229">
      <c r="A1229" s="23" t="n">
        <v>1220</v>
      </c>
      <c r="B1229" s="23" t="n">
        <v>1072</v>
      </c>
      <c r="C1229" s="12" t="s">
        <v>334</v>
      </c>
      <c r="D1229" s="3" t="s">
        <v>1923</v>
      </c>
      <c r="E1229" s="12" t="n">
        <v>1954</v>
      </c>
      <c r="F1229" s="23" t="s">
        <v>1924</v>
      </c>
      <c r="G1229" s="12" t="n"/>
      <c r="H1229" s="12" t="s">
        <v>43</v>
      </c>
      <c r="I1229" s="12" t="n"/>
      <c r="J1229" s="12" t="s">
        <v>26</v>
      </c>
      <c r="K1229" s="12" t="n"/>
      <c r="L1229" s="12" t="s">
        <v>61</v>
      </c>
      <c r="M1229" s="12" t="n"/>
      <c r="N1229" s="12" t="n"/>
      <c r="O1229" s="12" t="s">
        <v>27</v>
      </c>
      <c r="P1229" s="12" t="n"/>
      <c r="Q1229" s="12" t="n"/>
    </row>
    <row customHeight="true" ht="20.25" outlineLevel="0" r="1230">
      <c r="A1230" s="23" t="n">
        <v>1221</v>
      </c>
      <c r="B1230" s="12" t="n">
        <v>1073</v>
      </c>
      <c r="C1230" s="12" t="s">
        <v>334</v>
      </c>
      <c r="D1230" s="3" t="s">
        <v>1925</v>
      </c>
      <c r="E1230" s="12" t="n">
        <v>1954</v>
      </c>
      <c r="F1230" s="23" t="s">
        <v>256</v>
      </c>
      <c r="G1230" s="12" t="s">
        <v>24</v>
      </c>
      <c r="H1230" s="23" t="n"/>
      <c r="I1230" s="12" t="n"/>
      <c r="J1230" s="12" t="s">
        <v>26</v>
      </c>
      <c r="K1230" s="12" t="n"/>
      <c r="L1230" s="12" t="s">
        <v>61</v>
      </c>
      <c r="M1230" s="12" t="n"/>
      <c r="N1230" s="12" t="n"/>
      <c r="O1230" s="12" t="s">
        <v>27</v>
      </c>
      <c r="P1230" s="12" t="n"/>
      <c r="Q1230" s="12" t="n"/>
    </row>
    <row customHeight="true" ht="20.25" outlineLevel="0" r="1231">
      <c r="A1231" s="23" t="n">
        <v>1222</v>
      </c>
      <c r="B1231" s="23" t="n">
        <v>1074</v>
      </c>
      <c r="C1231" s="12" t="s">
        <v>334</v>
      </c>
      <c r="D1231" s="3" t="s">
        <v>1926</v>
      </c>
      <c r="E1231" s="12" t="n">
        <v>1965</v>
      </c>
      <c r="F1231" s="23" t="s">
        <v>1119</v>
      </c>
      <c r="G1231" s="23" t="n"/>
      <c r="H1231" s="12" t="s">
        <v>43</v>
      </c>
      <c r="I1231" s="12" t="n"/>
      <c r="J1231" s="12" t="n"/>
      <c r="K1231" s="12" t="s">
        <v>26</v>
      </c>
      <c r="L1231" s="12" t="n"/>
      <c r="M1231" s="12" t="n"/>
      <c r="N1231" s="12" t="s">
        <v>61</v>
      </c>
      <c r="O1231" s="12" t="n"/>
      <c r="P1231" s="12" t="s">
        <v>27</v>
      </c>
      <c r="Q1231" s="12" t="n"/>
    </row>
    <row customHeight="true" ht="20.25" outlineLevel="0" r="1232">
      <c r="A1232" s="23" t="n">
        <v>1223</v>
      </c>
      <c r="B1232" s="12" t="n">
        <v>1075</v>
      </c>
      <c r="C1232" s="12" t="s">
        <v>334</v>
      </c>
      <c r="D1232" s="3" t="s">
        <v>1927</v>
      </c>
      <c r="E1232" s="12" t="n">
        <v>2009</v>
      </c>
      <c r="F1232" s="23" t="s">
        <v>1928</v>
      </c>
      <c r="G1232" s="23" t="n"/>
      <c r="H1232" s="23" t="n"/>
      <c r="I1232" s="12" t="n"/>
      <c r="J1232" s="12" t="s">
        <v>100</v>
      </c>
      <c r="K1232" s="12" t="n"/>
      <c r="L1232" s="12" t="s">
        <v>43</v>
      </c>
      <c r="M1232" s="12" t="n"/>
      <c r="N1232" s="12" t="s">
        <v>391</v>
      </c>
      <c r="O1232" s="12" t="n"/>
      <c r="P1232" s="12" t="s">
        <v>26</v>
      </c>
      <c r="Q1232" s="12" t="n"/>
    </row>
    <row customHeight="true" ht="20.25" outlineLevel="0" r="1233">
      <c r="A1233" s="23" t="n">
        <v>1224</v>
      </c>
      <c r="B1233" s="23" t="n">
        <v>1076</v>
      </c>
      <c r="C1233" s="12" t="s">
        <v>334</v>
      </c>
      <c r="D1233" s="3" t="s">
        <v>1929</v>
      </c>
      <c r="E1233" s="12" t="n">
        <v>1989</v>
      </c>
      <c r="F1233" s="23" t="s">
        <v>973</v>
      </c>
      <c r="G1233" s="23" t="n"/>
      <c r="H1233" s="23" t="n"/>
      <c r="I1233" s="12" t="s">
        <v>1930</v>
      </c>
      <c r="J1233" s="12" t="s">
        <v>1931</v>
      </c>
      <c r="K1233" s="12" t="n"/>
      <c r="L1233" s="12" t="s">
        <v>143</v>
      </c>
      <c r="M1233" s="12" t="s">
        <v>26</v>
      </c>
      <c r="N1233" s="12" t="n"/>
      <c r="O1233" s="12" t="s">
        <v>27</v>
      </c>
      <c r="P1233" s="12" t="n"/>
      <c r="Q1233" s="12" t="n"/>
    </row>
    <row customHeight="true" ht="20.25" outlineLevel="0" r="1234">
      <c r="A1234" s="23" t="n">
        <v>1225</v>
      </c>
      <c r="B1234" s="12" t="n">
        <v>1077</v>
      </c>
      <c r="C1234" s="12" t="s">
        <v>334</v>
      </c>
      <c r="D1234" s="3" t="s">
        <v>1932</v>
      </c>
      <c r="E1234" s="12" t="n">
        <v>1995</v>
      </c>
      <c r="F1234" s="23" t="s">
        <v>1933</v>
      </c>
      <c r="G1234" s="23" t="s">
        <v>1116</v>
      </c>
      <c r="H1234" s="23" t="s">
        <v>342</v>
      </c>
      <c r="I1234" s="12" t="n"/>
      <c r="J1234" s="12" t="n"/>
      <c r="K1234" s="12" t="n"/>
      <c r="L1234" s="12" t="n"/>
      <c r="M1234" s="12" t="n"/>
      <c r="N1234" s="12" t="n"/>
      <c r="O1234" s="12" t="s">
        <v>249</v>
      </c>
      <c r="P1234" s="12" t="n"/>
      <c r="Q1234" s="12" t="s">
        <v>878</v>
      </c>
    </row>
    <row customHeight="true" ht="20.25" outlineLevel="0" r="1235">
      <c r="A1235" s="23" t="n">
        <v>1226</v>
      </c>
      <c r="B1235" s="23" t="n">
        <v>1078</v>
      </c>
      <c r="C1235" s="12" t="s">
        <v>334</v>
      </c>
      <c r="D1235" s="3" t="s">
        <v>1934</v>
      </c>
      <c r="E1235" s="12" t="n">
        <v>1956</v>
      </c>
      <c r="F1235" s="23" t="s">
        <v>1935</v>
      </c>
      <c r="G1235" s="12" t="s">
        <v>24</v>
      </c>
      <c r="H1235" s="12" t="n"/>
      <c r="I1235" s="12" t="n"/>
      <c r="J1235" s="12" t="s">
        <v>26</v>
      </c>
      <c r="K1235" s="12" t="n"/>
      <c r="L1235" s="12" t="s">
        <v>61</v>
      </c>
      <c r="M1235" s="12" t="n"/>
      <c r="N1235" s="12" t="n"/>
      <c r="O1235" s="12" t="s">
        <v>27</v>
      </c>
      <c r="P1235" s="12" t="n"/>
      <c r="Q1235" s="12" t="n"/>
    </row>
    <row customHeight="true" ht="20.25" outlineLevel="0" r="1236">
      <c r="A1236" s="23" t="n">
        <v>1227</v>
      </c>
      <c r="B1236" s="12" t="n">
        <v>1079</v>
      </c>
      <c r="C1236" s="12" t="s">
        <v>334</v>
      </c>
      <c r="D1236" s="3" t="s">
        <v>1936</v>
      </c>
      <c r="E1236" s="12" t="n">
        <v>1952</v>
      </c>
      <c r="F1236" s="23" t="s">
        <v>1877</v>
      </c>
      <c r="G1236" s="12" t="s">
        <v>24</v>
      </c>
      <c r="H1236" s="12" t="n"/>
      <c r="I1236" s="12" t="n"/>
      <c r="J1236" s="12" t="s">
        <v>26</v>
      </c>
      <c r="K1236" s="12" t="n"/>
      <c r="L1236" s="12" t="s">
        <v>61</v>
      </c>
      <c r="M1236" s="12" t="n"/>
      <c r="N1236" s="12" t="s">
        <v>27</v>
      </c>
      <c r="O1236" s="12" t="n"/>
      <c r="P1236" s="12" t="n"/>
      <c r="Q1236" s="12" t="n"/>
    </row>
    <row customHeight="true" ht="20.25" outlineLevel="0" r="1237">
      <c r="A1237" s="23" t="n">
        <v>1228</v>
      </c>
      <c r="B1237" s="23" t="n">
        <v>1080</v>
      </c>
      <c r="C1237" s="12" t="s">
        <v>334</v>
      </c>
      <c r="D1237" s="3" t="s">
        <v>1937</v>
      </c>
      <c r="E1237" s="12" t="n">
        <v>1952</v>
      </c>
      <c r="F1237" s="23" t="s">
        <v>1938</v>
      </c>
      <c r="G1237" s="12" t="s">
        <v>24</v>
      </c>
      <c r="H1237" s="12" t="n"/>
      <c r="I1237" s="12" t="n"/>
      <c r="J1237" s="12" t="s">
        <v>61</v>
      </c>
      <c r="K1237" s="12" t="n"/>
      <c r="L1237" s="12" t="s">
        <v>26</v>
      </c>
      <c r="M1237" s="12" t="n"/>
      <c r="N1237" s="12" t="s">
        <v>27</v>
      </c>
      <c r="O1237" s="12" t="n"/>
      <c r="P1237" s="12" t="n"/>
      <c r="Q1237" s="12" t="n"/>
    </row>
    <row customHeight="true" ht="35.25" outlineLevel="0" r="1238">
      <c r="A1238" s="23" t="n">
        <v>1229</v>
      </c>
      <c r="B1238" s="12" t="n">
        <v>1081</v>
      </c>
      <c r="C1238" s="12" t="s">
        <v>334</v>
      </c>
      <c r="D1238" s="3" t="s">
        <v>1939</v>
      </c>
      <c r="E1238" s="12" t="n">
        <v>1952</v>
      </c>
      <c r="F1238" s="23" t="s">
        <v>1940</v>
      </c>
      <c r="G1238" s="12" t="s">
        <v>24</v>
      </c>
      <c r="H1238" s="12" t="n"/>
      <c r="I1238" s="12" t="n"/>
      <c r="J1238" s="12" t="s">
        <v>26</v>
      </c>
      <c r="K1238" s="12" t="n"/>
      <c r="L1238" s="12" t="s">
        <v>61</v>
      </c>
      <c r="M1238" s="12" t="n"/>
      <c r="N1238" s="12" t="s">
        <v>27</v>
      </c>
      <c r="O1238" s="12" t="n"/>
      <c r="P1238" s="12" t="n"/>
      <c r="Q1238" s="12" t="n"/>
    </row>
    <row customHeight="true" ht="20.25" outlineLevel="0" r="1239">
      <c r="A1239" s="23" t="n">
        <v>1230</v>
      </c>
      <c r="B1239" s="23" t="n">
        <v>1082</v>
      </c>
      <c r="C1239" s="12" t="s">
        <v>334</v>
      </c>
      <c r="D1239" s="3" t="s">
        <v>1941</v>
      </c>
      <c r="E1239" s="12" t="n">
        <v>1956</v>
      </c>
      <c r="F1239" s="23" t="s">
        <v>1942</v>
      </c>
      <c r="G1239" s="23" t="n"/>
      <c r="H1239" s="12" t="s">
        <v>43</v>
      </c>
      <c r="I1239" s="12" t="n"/>
      <c r="J1239" s="12" t="s">
        <v>26</v>
      </c>
      <c r="K1239" s="12" t="n"/>
      <c r="L1239" s="12" t="n"/>
      <c r="M1239" s="12" t="n"/>
      <c r="N1239" s="12" t="n"/>
      <c r="O1239" s="12" t="s">
        <v>61</v>
      </c>
      <c r="P1239" s="12" t="n"/>
      <c r="Q1239" s="12" t="s">
        <v>27</v>
      </c>
    </row>
    <row customHeight="true" ht="20.25" outlineLevel="0" r="1240">
      <c r="A1240" s="23" t="n">
        <v>1231</v>
      </c>
      <c r="B1240" s="12" t="n">
        <v>1083</v>
      </c>
      <c r="C1240" s="12" t="s">
        <v>334</v>
      </c>
      <c r="D1240" s="3" t="s">
        <v>1943</v>
      </c>
      <c r="E1240" s="12" t="n">
        <v>1957</v>
      </c>
      <c r="F1240" s="23" t="s">
        <v>256</v>
      </c>
      <c r="G1240" s="23" t="n"/>
      <c r="H1240" s="12" t="s">
        <v>43</v>
      </c>
      <c r="I1240" s="12" t="n"/>
      <c r="J1240" s="12" t="n"/>
      <c r="K1240" s="12" t="s">
        <v>26</v>
      </c>
      <c r="L1240" s="12" t="n"/>
      <c r="M1240" s="12" t="n"/>
      <c r="N1240" s="12" t="s">
        <v>61</v>
      </c>
      <c r="O1240" s="12" t="n"/>
      <c r="P1240" s="12" t="s">
        <v>27</v>
      </c>
      <c r="Q1240" s="12" t="n"/>
    </row>
    <row customHeight="true" ht="20.25" outlineLevel="0" r="1241">
      <c r="A1241" s="23" t="n">
        <v>1232</v>
      </c>
      <c r="B1241" s="23" t="n">
        <v>1084</v>
      </c>
      <c r="C1241" s="12" t="s">
        <v>334</v>
      </c>
      <c r="D1241" s="3" t="s">
        <v>1944</v>
      </c>
      <c r="E1241" s="12" t="n">
        <v>1981</v>
      </c>
      <c r="F1241" s="23" t="s">
        <v>618</v>
      </c>
      <c r="G1241" s="23" t="n"/>
      <c r="H1241" s="12" t="s">
        <v>489</v>
      </c>
      <c r="I1241" s="12" t="n"/>
      <c r="J1241" s="12" t="n"/>
      <c r="K1241" s="12" t="s">
        <v>43</v>
      </c>
      <c r="L1241" s="12" t="n"/>
      <c r="M1241" s="12" t="s">
        <v>100</v>
      </c>
      <c r="N1241" s="12" t="n"/>
      <c r="O1241" s="12" t="s">
        <v>26</v>
      </c>
      <c r="P1241" s="12" t="n"/>
      <c r="Q1241" s="12" t="s">
        <v>391</v>
      </c>
    </row>
    <row customHeight="true" ht="20.25" outlineLevel="0" r="1242">
      <c r="A1242" s="23" t="n">
        <v>1233</v>
      </c>
      <c r="B1242" s="12" t="n">
        <v>1085</v>
      </c>
      <c r="C1242" s="12" t="s">
        <v>334</v>
      </c>
      <c r="D1242" s="3" t="s">
        <v>1945</v>
      </c>
      <c r="E1242" s="12" t="n">
        <v>1981</v>
      </c>
      <c r="F1242" s="23" t="s">
        <v>864</v>
      </c>
      <c r="G1242" s="23" t="n"/>
      <c r="H1242" s="23" t="n"/>
      <c r="I1242" s="12" t="n"/>
      <c r="J1242" s="12" t="s">
        <v>61</v>
      </c>
      <c r="K1242" s="12" t="n"/>
      <c r="L1242" s="12" t="s">
        <v>43</v>
      </c>
      <c r="M1242" s="12" t="n"/>
      <c r="N1242" s="12" t="s">
        <v>26</v>
      </c>
      <c r="O1242" s="12" t="n"/>
      <c r="P1242" s="12" t="s">
        <v>27</v>
      </c>
      <c r="Q1242" s="12" t="n"/>
    </row>
    <row customHeight="true" ht="20.25" outlineLevel="0" r="1243">
      <c r="A1243" s="23" t="n">
        <v>1234</v>
      </c>
      <c r="B1243" s="23" t="n">
        <v>1086</v>
      </c>
      <c r="C1243" s="12" t="s">
        <v>334</v>
      </c>
      <c r="D1243" s="3" t="s">
        <v>1946</v>
      </c>
      <c r="E1243" s="12" t="n">
        <v>1975</v>
      </c>
      <c r="F1243" s="23" t="s">
        <v>1804</v>
      </c>
      <c r="G1243" s="23" t="n"/>
      <c r="H1243" s="23" t="n"/>
      <c r="I1243" s="12" t="n"/>
      <c r="J1243" s="12" t="s">
        <v>24</v>
      </c>
      <c r="K1243" s="12" t="n"/>
      <c r="L1243" s="12" t="s">
        <v>61</v>
      </c>
      <c r="M1243" s="12" t="n"/>
      <c r="N1243" s="12" t="s">
        <v>26</v>
      </c>
      <c r="O1243" s="12" t="n"/>
      <c r="P1243" s="12" t="s">
        <v>27</v>
      </c>
      <c r="Q1243" s="12" t="n"/>
    </row>
    <row customHeight="true" ht="20.25" outlineLevel="0" r="1244">
      <c r="A1244" s="23" t="n">
        <v>1235</v>
      </c>
      <c r="B1244" s="12" t="n">
        <v>1087</v>
      </c>
      <c r="C1244" s="12" t="s">
        <v>334</v>
      </c>
      <c r="D1244" s="3" t="s">
        <v>1947</v>
      </c>
      <c r="E1244" s="12" t="n">
        <v>1977</v>
      </c>
      <c r="F1244" s="23" t="s">
        <v>1804</v>
      </c>
      <c r="G1244" s="23" t="n"/>
      <c r="H1244" s="23" t="s">
        <v>97</v>
      </c>
      <c r="I1244" s="12" t="s">
        <v>1103</v>
      </c>
      <c r="J1244" s="12" t="n"/>
      <c r="K1244" s="12" t="n"/>
      <c r="L1244" s="12" t="s">
        <v>61</v>
      </c>
      <c r="M1244" s="12" t="n"/>
      <c r="N1244" s="12" t="s">
        <v>96</v>
      </c>
      <c r="O1244" s="12" t="n"/>
      <c r="P1244" s="12" t="s">
        <v>43</v>
      </c>
      <c r="Q1244" s="12" t="n"/>
    </row>
    <row customHeight="true" ht="20.25" outlineLevel="0" r="1245">
      <c r="A1245" s="23" t="n">
        <v>1236</v>
      </c>
      <c r="B1245" s="23" t="n">
        <v>1088</v>
      </c>
      <c r="C1245" s="12" t="s">
        <v>334</v>
      </c>
      <c r="D1245" s="3" t="s">
        <v>1948</v>
      </c>
      <c r="E1245" s="12" t="n">
        <v>1977</v>
      </c>
      <c r="F1245" s="23" t="s">
        <v>51</v>
      </c>
      <c r="G1245" s="23" t="n"/>
      <c r="H1245" s="23" t="n"/>
      <c r="I1245" s="12" t="n"/>
      <c r="J1245" s="12" t="n"/>
      <c r="K1245" s="12" t="s">
        <v>127</v>
      </c>
      <c r="L1245" s="12" t="n"/>
      <c r="M1245" s="12" t="s">
        <v>26</v>
      </c>
      <c r="N1245" s="12" t="n"/>
      <c r="O1245" s="12" t="s">
        <v>43</v>
      </c>
      <c r="P1245" s="12" t="n"/>
      <c r="Q1245" s="12" t="s">
        <v>27</v>
      </c>
    </row>
    <row customHeight="true" ht="20.25" outlineLevel="0" r="1246">
      <c r="A1246" s="23" t="n">
        <v>1237</v>
      </c>
      <c r="B1246" s="12" t="n">
        <v>1089</v>
      </c>
      <c r="C1246" s="12" t="s">
        <v>334</v>
      </c>
      <c r="D1246" s="3" t="s">
        <v>1949</v>
      </c>
      <c r="E1246" s="12" t="n">
        <v>1977</v>
      </c>
      <c r="F1246" s="23" t="s">
        <v>864</v>
      </c>
      <c r="G1246" s="23" t="n"/>
      <c r="H1246" s="23" t="n"/>
      <c r="I1246" s="12" t="n"/>
      <c r="J1246" s="12" t="s">
        <v>24</v>
      </c>
      <c r="K1246" s="12" t="n"/>
      <c r="L1246" s="12" t="n"/>
      <c r="M1246" s="12" t="s">
        <v>26</v>
      </c>
      <c r="N1246" s="12" t="n"/>
      <c r="O1246" s="12" t="s">
        <v>61</v>
      </c>
      <c r="P1246" s="12" t="n"/>
      <c r="Q1246" s="12" t="s">
        <v>27</v>
      </c>
    </row>
    <row customHeight="true" ht="20.25" outlineLevel="0" r="1247">
      <c r="A1247" s="23" t="n">
        <v>1238</v>
      </c>
      <c r="B1247" s="23" t="n">
        <v>1090</v>
      </c>
      <c r="C1247" s="12" t="s">
        <v>334</v>
      </c>
      <c r="D1247" s="3" t="s">
        <v>1950</v>
      </c>
      <c r="E1247" s="12" t="n">
        <v>1976</v>
      </c>
      <c r="F1247" s="23" t="s">
        <v>864</v>
      </c>
      <c r="G1247" s="23" t="n"/>
      <c r="H1247" s="23" t="n"/>
      <c r="I1247" s="12" t="n"/>
      <c r="J1247" s="12" t="n"/>
      <c r="K1247" s="12" t="s">
        <v>61</v>
      </c>
      <c r="L1247" s="12" t="n"/>
      <c r="M1247" s="12" t="s">
        <v>26</v>
      </c>
      <c r="N1247" s="12" t="n"/>
      <c r="O1247" s="12" t="s">
        <v>43</v>
      </c>
      <c r="P1247" s="12" t="n"/>
      <c r="Q1247" s="12" t="s">
        <v>27</v>
      </c>
    </row>
    <row customHeight="true" ht="20.25" outlineLevel="0" r="1248">
      <c r="A1248" s="23" t="n">
        <v>1239</v>
      </c>
      <c r="B1248" s="12" t="n">
        <v>1091</v>
      </c>
      <c r="C1248" s="12" t="s">
        <v>334</v>
      </c>
      <c r="D1248" s="3" t="s">
        <v>1951</v>
      </c>
      <c r="E1248" s="12" t="n">
        <v>1979</v>
      </c>
      <c r="F1248" s="23" t="s">
        <v>1741</v>
      </c>
      <c r="G1248" s="23" t="n"/>
      <c r="H1248" s="12" t="s">
        <v>391</v>
      </c>
      <c r="I1248" s="12" t="n"/>
      <c r="J1248" s="12" t="n"/>
      <c r="K1248" s="12" t="s">
        <v>43</v>
      </c>
      <c r="L1248" s="12" t="n"/>
      <c r="M1248" s="12" t="s">
        <v>26</v>
      </c>
      <c r="N1248" s="12" t="n"/>
      <c r="O1248" s="12" t="s">
        <v>61</v>
      </c>
      <c r="P1248" s="12" t="n"/>
      <c r="Q1248" s="12" t="s">
        <v>391</v>
      </c>
    </row>
    <row customHeight="true" ht="20.25" outlineLevel="0" r="1249">
      <c r="A1249" s="23" t="n">
        <v>1240</v>
      </c>
      <c r="B1249" s="23" t="n">
        <v>1092</v>
      </c>
      <c r="C1249" s="12" t="s">
        <v>334</v>
      </c>
      <c r="D1249" s="3" t="s">
        <v>1952</v>
      </c>
      <c r="E1249" s="12" t="n">
        <v>1984</v>
      </c>
      <c r="F1249" s="23" t="s">
        <v>1953</v>
      </c>
      <c r="G1249" s="23" t="n"/>
      <c r="H1249" s="12" t="s">
        <v>489</v>
      </c>
      <c r="I1249" s="12" t="n"/>
      <c r="J1249" s="12" t="n"/>
      <c r="K1249" s="12" t="s">
        <v>43</v>
      </c>
      <c r="L1249" s="12" t="n"/>
      <c r="M1249" s="12" t="s">
        <v>100</v>
      </c>
      <c r="N1249" s="12" t="n"/>
      <c r="O1249" s="12" t="s">
        <v>26</v>
      </c>
      <c r="P1249" s="12" t="n"/>
      <c r="Q1249" s="12" t="s">
        <v>391</v>
      </c>
    </row>
    <row customHeight="true" ht="20.25" outlineLevel="0" r="1250">
      <c r="A1250" s="23" t="n">
        <v>1241</v>
      </c>
      <c r="B1250" s="12" t="n">
        <v>1093</v>
      </c>
      <c r="C1250" s="12" t="s">
        <v>334</v>
      </c>
      <c r="D1250" s="3" t="s">
        <v>1954</v>
      </c>
      <c r="E1250" s="12" t="n">
        <v>1957</v>
      </c>
      <c r="F1250" s="23" t="s">
        <v>1955</v>
      </c>
      <c r="G1250" s="23" t="n"/>
      <c r="H1250" s="12" t="s">
        <v>239</v>
      </c>
      <c r="I1250" s="12" t="n"/>
      <c r="J1250" s="12" t="s">
        <v>26</v>
      </c>
      <c r="K1250" s="12" t="n"/>
      <c r="L1250" s="12" t="s">
        <v>43</v>
      </c>
      <c r="M1250" s="12" t="n"/>
      <c r="N1250" s="12" t="s">
        <v>351</v>
      </c>
      <c r="O1250" s="12" t="n"/>
      <c r="P1250" s="12" t="s">
        <v>27</v>
      </c>
      <c r="Q1250" s="12" t="n"/>
    </row>
    <row customHeight="true" ht="20.25" outlineLevel="0" r="1251">
      <c r="A1251" s="23" t="n">
        <v>1242</v>
      </c>
      <c r="B1251" s="23" t="n">
        <v>1094</v>
      </c>
      <c r="C1251" s="12" t="s">
        <v>334</v>
      </c>
      <c r="D1251" s="3" t="s">
        <v>1956</v>
      </c>
      <c r="E1251" s="12" t="n">
        <v>1965</v>
      </c>
      <c r="F1251" s="23" t="s">
        <v>1957</v>
      </c>
      <c r="G1251" s="23" t="n"/>
      <c r="H1251" s="23" t="s">
        <v>61</v>
      </c>
      <c r="I1251" s="12" t="n"/>
      <c r="J1251" s="12" t="n"/>
      <c r="K1251" s="12" t="n"/>
      <c r="L1251" s="12" t="n"/>
      <c r="M1251" s="12" t="s">
        <v>96</v>
      </c>
      <c r="N1251" s="12" t="n"/>
      <c r="O1251" s="12" t="s">
        <v>43</v>
      </c>
      <c r="P1251" s="12" t="n"/>
      <c r="Q1251" s="12" t="s">
        <v>97</v>
      </c>
    </row>
    <row customHeight="true" ht="20.25" outlineLevel="0" r="1252">
      <c r="A1252" s="23" t="n">
        <v>1243</v>
      </c>
      <c r="B1252" s="12" t="n">
        <v>1095</v>
      </c>
      <c r="C1252" s="12" t="s">
        <v>334</v>
      </c>
      <c r="D1252" s="3" t="s">
        <v>1958</v>
      </c>
      <c r="E1252" s="12" t="n">
        <v>1965</v>
      </c>
      <c r="F1252" s="23" t="s">
        <v>1084</v>
      </c>
      <c r="G1252" s="23" t="n"/>
      <c r="H1252" s="23" t="n"/>
      <c r="I1252" s="12" t="s">
        <v>61</v>
      </c>
      <c r="J1252" s="12" t="n"/>
      <c r="K1252" s="12" t="s">
        <v>96</v>
      </c>
      <c r="L1252" s="12" t="n"/>
      <c r="M1252" s="12" t="n"/>
      <c r="N1252" s="12" t="n"/>
      <c r="O1252" s="12" t="s">
        <v>43</v>
      </c>
      <c r="P1252" s="12" t="n"/>
      <c r="Q1252" s="12" t="s">
        <v>97</v>
      </c>
    </row>
    <row customHeight="true" ht="20.25" outlineLevel="0" r="1253">
      <c r="A1253" s="23" t="n">
        <v>1244</v>
      </c>
      <c r="B1253" s="23" t="n">
        <v>1096</v>
      </c>
      <c r="C1253" s="12" t="s">
        <v>334</v>
      </c>
      <c r="D1253" s="3" t="s">
        <v>1959</v>
      </c>
      <c r="E1253" s="12" t="n">
        <v>1965</v>
      </c>
      <c r="F1253" s="23" t="s">
        <v>51</v>
      </c>
      <c r="G1253" s="23" t="n"/>
      <c r="H1253" s="23" t="n"/>
      <c r="I1253" s="12" t="s">
        <v>43</v>
      </c>
      <c r="J1253" s="12" t="n"/>
      <c r="K1253" s="12" t="s">
        <v>26</v>
      </c>
      <c r="L1253" s="12" t="n"/>
      <c r="M1253" s="12" t="s">
        <v>61</v>
      </c>
      <c r="N1253" s="12" t="n"/>
      <c r="O1253" s="12" t="n"/>
      <c r="P1253" s="12" t="s">
        <v>27</v>
      </c>
      <c r="Q1253" s="12" t="n"/>
    </row>
    <row customHeight="true" ht="20.25" outlineLevel="0" r="1254">
      <c r="A1254" s="23" t="n">
        <v>1245</v>
      </c>
      <c r="B1254" s="12" t="n">
        <v>1097</v>
      </c>
      <c r="C1254" s="12" t="s">
        <v>334</v>
      </c>
      <c r="D1254" s="3" t="s">
        <v>1960</v>
      </c>
      <c r="E1254" s="12" t="n">
        <v>1965</v>
      </c>
      <c r="F1254" s="23" t="s">
        <v>433</v>
      </c>
      <c r="G1254" s="23" t="n"/>
      <c r="H1254" s="12" t="s">
        <v>351</v>
      </c>
      <c r="I1254" s="12" t="n"/>
      <c r="J1254" s="12" t="s">
        <v>239</v>
      </c>
      <c r="K1254" s="12" t="n"/>
      <c r="L1254" s="12" t="s">
        <v>27</v>
      </c>
      <c r="M1254" s="12" t="n"/>
      <c r="N1254" s="12" t="s">
        <v>26</v>
      </c>
      <c r="O1254" s="12" t="n"/>
      <c r="P1254" s="12" t="s">
        <v>43</v>
      </c>
      <c r="Q1254" s="12" t="n"/>
    </row>
    <row customHeight="true" ht="20.25" outlineLevel="0" r="1255">
      <c r="A1255" s="23" t="n">
        <v>1246</v>
      </c>
      <c r="B1255" s="23" t="n">
        <v>1098</v>
      </c>
      <c r="C1255" s="12" t="s">
        <v>334</v>
      </c>
      <c r="D1255" s="3" t="s">
        <v>1961</v>
      </c>
      <c r="E1255" s="12" t="n">
        <v>1967</v>
      </c>
      <c r="F1255" s="23" t="s">
        <v>51</v>
      </c>
      <c r="G1255" s="23" t="n"/>
      <c r="H1255" s="23" t="s">
        <v>1962</v>
      </c>
      <c r="I1255" s="12" t="s">
        <v>54</v>
      </c>
      <c r="J1255" s="12" t="n"/>
      <c r="K1255" s="12" t="s">
        <v>43</v>
      </c>
      <c r="L1255" s="12" t="n"/>
      <c r="M1255" s="12" t="s">
        <v>351</v>
      </c>
      <c r="N1255" s="12" t="n"/>
      <c r="O1255" s="12" t="s">
        <v>96</v>
      </c>
      <c r="P1255" s="12" t="n"/>
      <c r="Q1255" s="12" t="s">
        <v>97</v>
      </c>
    </row>
    <row customHeight="true" ht="20.25" outlineLevel="0" r="1256">
      <c r="A1256" s="23" t="n">
        <v>1247</v>
      </c>
      <c r="B1256" s="12" t="n">
        <v>1099</v>
      </c>
      <c r="C1256" s="12" t="s">
        <v>334</v>
      </c>
      <c r="D1256" s="3" t="s">
        <v>1963</v>
      </c>
      <c r="E1256" s="12" t="n">
        <v>1967</v>
      </c>
      <c r="F1256" s="23" t="s">
        <v>644</v>
      </c>
      <c r="G1256" s="23" t="n"/>
      <c r="H1256" s="23" t="n"/>
      <c r="I1256" s="12" t="s">
        <v>1964</v>
      </c>
      <c r="J1256" s="12" t="n"/>
      <c r="K1256" s="12" t="s">
        <v>64</v>
      </c>
      <c r="L1256" s="12" t="n"/>
      <c r="M1256" s="12" t="s">
        <v>27</v>
      </c>
      <c r="N1256" s="12" t="n"/>
      <c r="O1256" s="12" t="s">
        <v>43</v>
      </c>
      <c r="P1256" s="12" t="n"/>
      <c r="Q1256" s="12" t="n"/>
    </row>
    <row customHeight="true" ht="20.25" outlineLevel="0" r="1257">
      <c r="A1257" s="23" t="n">
        <v>1248</v>
      </c>
      <c r="B1257" s="23" t="n">
        <v>1100</v>
      </c>
      <c r="C1257" s="12" t="s">
        <v>334</v>
      </c>
      <c r="D1257" s="3" t="s">
        <v>1965</v>
      </c>
      <c r="E1257" s="12" t="n">
        <v>1967</v>
      </c>
      <c r="F1257" s="23" t="s">
        <v>1924</v>
      </c>
      <c r="G1257" s="23" t="n"/>
      <c r="H1257" s="23" t="s">
        <v>43</v>
      </c>
      <c r="I1257" s="12" t="n"/>
      <c r="J1257" s="12" t="n"/>
      <c r="K1257" s="12" t="s">
        <v>26</v>
      </c>
      <c r="L1257" s="12" t="n"/>
      <c r="M1257" s="12" t="s">
        <v>61</v>
      </c>
      <c r="N1257" s="12" t="n"/>
      <c r="O1257" s="12" t="n"/>
      <c r="P1257" s="12" t="s">
        <v>27</v>
      </c>
      <c r="Q1257" s="12" t="n"/>
    </row>
    <row customHeight="true" ht="20.25" outlineLevel="0" r="1258">
      <c r="A1258" s="23" t="n">
        <v>1249</v>
      </c>
      <c r="B1258" s="12" t="n">
        <v>1101</v>
      </c>
      <c r="C1258" s="12" t="s">
        <v>334</v>
      </c>
      <c r="D1258" s="3" t="s">
        <v>1966</v>
      </c>
      <c r="E1258" s="12" t="n">
        <v>1970</v>
      </c>
      <c r="F1258" s="23" t="s">
        <v>51</v>
      </c>
      <c r="G1258" s="23" t="n"/>
      <c r="H1258" s="23" t="s">
        <v>1967</v>
      </c>
      <c r="I1258" s="12" t="s">
        <v>97</v>
      </c>
      <c r="J1258" s="12" t="s">
        <v>24</v>
      </c>
      <c r="K1258" s="12" t="n"/>
      <c r="L1258" s="12" t="s">
        <v>54</v>
      </c>
      <c r="M1258" s="12" t="s">
        <v>391</v>
      </c>
      <c r="N1258" s="12" t="n"/>
      <c r="O1258" s="12" t="s">
        <v>70</v>
      </c>
      <c r="P1258" s="12" t="n"/>
      <c r="Q1258" s="12" t="s">
        <v>96</v>
      </c>
    </row>
    <row customHeight="true" ht="20.25" outlineLevel="0" r="1259">
      <c r="A1259" s="23" t="n">
        <v>1250</v>
      </c>
      <c r="B1259" s="23" t="n">
        <v>1102</v>
      </c>
      <c r="C1259" s="12" t="s">
        <v>334</v>
      </c>
      <c r="D1259" s="3" t="s">
        <v>1968</v>
      </c>
      <c r="E1259" s="12" t="n">
        <v>1966</v>
      </c>
      <c r="F1259" s="23" t="s">
        <v>1084</v>
      </c>
      <c r="G1259" s="12" t="s">
        <v>24</v>
      </c>
      <c r="H1259" s="23" t="n"/>
      <c r="I1259" s="12" t="s">
        <v>146</v>
      </c>
      <c r="J1259" s="12" t="s">
        <v>715</v>
      </c>
      <c r="K1259" s="12" t="n"/>
      <c r="L1259" s="12" t="n"/>
      <c r="M1259" s="12" t="s">
        <v>26</v>
      </c>
      <c r="N1259" s="12" t="n"/>
      <c r="O1259" s="12" t="n"/>
      <c r="P1259" s="12" t="s">
        <v>27</v>
      </c>
      <c r="Q1259" s="12" t="n"/>
    </row>
    <row customHeight="true" ht="20.25" outlineLevel="0" r="1260">
      <c r="A1260" s="23" t="n">
        <v>1251</v>
      </c>
      <c r="B1260" s="12" t="n">
        <v>1103</v>
      </c>
      <c r="C1260" s="12" t="s">
        <v>334</v>
      </c>
      <c r="D1260" s="3" t="s">
        <v>1969</v>
      </c>
      <c r="E1260" s="12" t="n">
        <v>1971</v>
      </c>
      <c r="F1260" s="23" t="s">
        <v>1281</v>
      </c>
      <c r="G1260" s="23" t="n"/>
      <c r="H1260" s="23" t="n"/>
      <c r="I1260" s="12" t="s">
        <v>26</v>
      </c>
      <c r="J1260" s="12" t="n"/>
      <c r="K1260" s="12" t="n"/>
      <c r="L1260" s="12" t="s">
        <v>100</v>
      </c>
      <c r="M1260" s="12" t="n"/>
      <c r="N1260" s="12" t="s">
        <v>27</v>
      </c>
      <c r="O1260" s="12" t="n"/>
      <c r="P1260" s="12" t="s">
        <v>43</v>
      </c>
      <c r="Q1260" s="12" t="n"/>
    </row>
    <row customHeight="true" ht="20.25" outlineLevel="0" r="1261">
      <c r="A1261" s="23" t="n">
        <v>1252</v>
      </c>
      <c r="B1261" s="23" t="n">
        <v>1104</v>
      </c>
      <c r="C1261" s="12" t="s">
        <v>334</v>
      </c>
      <c r="D1261" s="3" t="s">
        <v>1970</v>
      </c>
      <c r="E1261" s="12" t="n">
        <v>1967</v>
      </c>
      <c r="F1261" s="23" t="s">
        <v>1084</v>
      </c>
      <c r="G1261" s="23" t="n"/>
      <c r="H1261" s="23" t="s">
        <v>24</v>
      </c>
      <c r="I1261" s="12" t="s">
        <v>1971</v>
      </c>
      <c r="J1261" s="12" t="n"/>
      <c r="K1261" s="12" t="s">
        <v>26</v>
      </c>
      <c r="L1261" s="12" t="n"/>
      <c r="M1261" s="12" t="s">
        <v>351</v>
      </c>
      <c r="N1261" s="12" t="n"/>
      <c r="O1261" s="12" t="n"/>
      <c r="P1261" s="12" t="s">
        <v>27</v>
      </c>
      <c r="Q1261" s="12" t="n"/>
    </row>
    <row customHeight="true" ht="20.25" outlineLevel="0" r="1262">
      <c r="A1262" s="23" t="n">
        <v>1253</v>
      </c>
      <c r="B1262" s="12" t="n">
        <v>1105</v>
      </c>
      <c r="C1262" s="12" t="s">
        <v>334</v>
      </c>
      <c r="D1262" s="3" t="s">
        <v>1972</v>
      </c>
      <c r="E1262" s="12" t="n">
        <v>1981</v>
      </c>
      <c r="F1262" s="23" t="s">
        <v>51</v>
      </c>
      <c r="G1262" s="23" t="n"/>
      <c r="H1262" s="23" t="n"/>
      <c r="I1262" s="12" t="n"/>
      <c r="J1262" s="12" t="s">
        <v>61</v>
      </c>
      <c r="K1262" s="12" t="n"/>
      <c r="L1262" s="12" t="s">
        <v>43</v>
      </c>
      <c r="M1262" s="12" t="n"/>
      <c r="N1262" s="12" t="s">
        <v>26</v>
      </c>
      <c r="O1262" s="12" t="n"/>
      <c r="P1262" s="12" t="s">
        <v>27</v>
      </c>
      <c r="Q1262" s="12" t="n"/>
    </row>
    <row customHeight="true" ht="20.25" outlineLevel="0" r="1263">
      <c r="A1263" s="23" t="n">
        <v>1254</v>
      </c>
      <c r="B1263" s="23" t="n">
        <v>1106</v>
      </c>
      <c r="C1263" s="12" t="s">
        <v>334</v>
      </c>
      <c r="D1263" s="3" t="s">
        <v>1973</v>
      </c>
      <c r="E1263" s="12" t="n">
        <v>1965</v>
      </c>
      <c r="F1263" s="23" t="s">
        <v>644</v>
      </c>
      <c r="G1263" s="23" t="n"/>
      <c r="H1263" s="12" t="s">
        <v>43</v>
      </c>
      <c r="I1263" s="12" t="n"/>
      <c r="J1263" s="12" t="n"/>
      <c r="K1263" s="12" t="s">
        <v>61</v>
      </c>
      <c r="L1263" s="12" t="n"/>
      <c r="M1263" s="12" t="n"/>
      <c r="N1263" s="12" t="s">
        <v>26</v>
      </c>
      <c r="O1263" s="12" t="n"/>
      <c r="P1263" s="12" t="s">
        <v>27</v>
      </c>
      <c r="Q1263" s="12" t="n"/>
    </row>
    <row customHeight="true" ht="20.25" outlineLevel="0" r="1264">
      <c r="A1264" s="23" t="n">
        <v>1255</v>
      </c>
      <c r="B1264" s="12" t="n">
        <v>1107</v>
      </c>
      <c r="C1264" s="12" t="s">
        <v>334</v>
      </c>
      <c r="D1264" s="3" t="s">
        <v>1974</v>
      </c>
      <c r="E1264" s="12" t="n">
        <v>1966</v>
      </c>
      <c r="F1264" s="23" t="s">
        <v>644</v>
      </c>
      <c r="G1264" s="23" t="n"/>
      <c r="H1264" s="23" t="s">
        <v>43</v>
      </c>
      <c r="I1264" s="12" t="n"/>
      <c r="J1264" s="12" t="n"/>
      <c r="K1264" s="12" t="s">
        <v>26</v>
      </c>
      <c r="L1264" s="12" t="n"/>
      <c r="M1264" s="12" t="s">
        <v>61</v>
      </c>
      <c r="N1264" s="12" t="n"/>
      <c r="O1264" s="12" t="n"/>
      <c r="P1264" s="12" t="s">
        <v>27</v>
      </c>
      <c r="Q1264" s="12" t="n"/>
    </row>
    <row customHeight="true" ht="20.25" outlineLevel="0" r="1265">
      <c r="A1265" s="23" t="n">
        <v>1256</v>
      </c>
      <c r="B1265" s="23" t="n">
        <v>1108</v>
      </c>
      <c r="C1265" s="12" t="s">
        <v>334</v>
      </c>
      <c r="D1265" s="3" t="s">
        <v>1975</v>
      </c>
      <c r="E1265" s="12" t="n">
        <v>1963</v>
      </c>
      <c r="F1265" s="23" t="s">
        <v>806</v>
      </c>
      <c r="G1265" s="23" t="n"/>
      <c r="H1265" s="12" t="n"/>
      <c r="I1265" s="12" t="n"/>
      <c r="J1265" s="12" t="s">
        <v>96</v>
      </c>
      <c r="K1265" s="12" t="n"/>
      <c r="L1265" s="12" t="s">
        <v>64</v>
      </c>
      <c r="M1265" s="12" t="n"/>
      <c r="N1265" s="12" t="n"/>
      <c r="O1265" s="12" t="s">
        <v>43</v>
      </c>
      <c r="P1265" s="12" t="n"/>
      <c r="Q1265" s="12" t="s">
        <v>97</v>
      </c>
    </row>
    <row customHeight="true" ht="20.25" outlineLevel="0" r="1266">
      <c r="A1266" s="23" t="n">
        <v>1257</v>
      </c>
      <c r="B1266" s="12" t="n">
        <v>1109</v>
      </c>
      <c r="C1266" s="12" t="s">
        <v>334</v>
      </c>
      <c r="D1266" s="3" t="s">
        <v>1976</v>
      </c>
      <c r="E1266" s="12" t="n">
        <v>1966</v>
      </c>
      <c r="F1266" s="23" t="s">
        <v>765</v>
      </c>
      <c r="G1266" s="23" t="n"/>
      <c r="H1266" s="23" t="s">
        <v>43</v>
      </c>
      <c r="I1266" s="12" t="n"/>
      <c r="J1266" s="12" t="n"/>
      <c r="K1266" s="12" t="s">
        <v>26</v>
      </c>
      <c r="L1266" s="12" t="n"/>
      <c r="M1266" s="12" t="s">
        <v>61</v>
      </c>
      <c r="N1266" s="12" t="n"/>
      <c r="O1266" s="12" t="n"/>
      <c r="P1266" s="12" t="s">
        <v>27</v>
      </c>
      <c r="Q1266" s="12" t="n"/>
    </row>
    <row customHeight="true" ht="20.25" outlineLevel="0" r="1267">
      <c r="A1267" s="23" t="n">
        <v>1258</v>
      </c>
      <c r="B1267" s="23" t="n">
        <v>1110</v>
      </c>
      <c r="C1267" s="12" t="s">
        <v>334</v>
      </c>
      <c r="D1267" s="3" t="s">
        <v>1977</v>
      </c>
      <c r="E1267" s="12" t="n">
        <v>1968</v>
      </c>
      <c r="F1267" s="23" t="s">
        <v>765</v>
      </c>
      <c r="G1267" s="23" t="s">
        <v>1978</v>
      </c>
      <c r="H1267" s="12" t="s">
        <v>351</v>
      </c>
      <c r="I1267" s="12" t="n"/>
      <c r="J1267" s="12" t="n"/>
      <c r="K1267" s="12" t="s">
        <v>26</v>
      </c>
      <c r="L1267" s="12" t="n"/>
      <c r="M1267" s="12" t="s">
        <v>43</v>
      </c>
      <c r="N1267" s="12" t="n"/>
      <c r="O1267" s="12" t="n"/>
      <c r="P1267" s="12" t="s">
        <v>27</v>
      </c>
      <c r="Q1267" s="12" t="n"/>
    </row>
    <row customHeight="true" ht="20.25" outlineLevel="0" r="1268">
      <c r="A1268" s="23" t="n">
        <v>1259</v>
      </c>
      <c r="B1268" s="12" t="n">
        <v>1111</v>
      </c>
      <c r="C1268" s="12" t="s">
        <v>334</v>
      </c>
      <c r="D1268" s="3" t="s">
        <v>1979</v>
      </c>
      <c r="E1268" s="12" t="n">
        <v>1974</v>
      </c>
      <c r="F1268" s="23" t="s">
        <v>659</v>
      </c>
      <c r="G1268" s="23" t="n"/>
      <c r="H1268" s="23" t="n"/>
      <c r="I1268" s="12" t="s">
        <v>86</v>
      </c>
      <c r="J1268" s="12" t="n"/>
      <c r="K1268" s="12" t="n"/>
      <c r="L1268" s="12" t="s">
        <v>26</v>
      </c>
      <c r="M1268" s="12" t="n"/>
      <c r="N1268" s="12" t="s">
        <v>61</v>
      </c>
      <c r="O1268" s="12" t="n"/>
      <c r="P1268" s="12" t="s">
        <v>27</v>
      </c>
      <c r="Q1268" s="12" t="n"/>
    </row>
    <row customHeight="true" ht="20.25" outlineLevel="0" r="1269">
      <c r="A1269" s="23" t="n">
        <v>1260</v>
      </c>
      <c r="B1269" s="23" t="n">
        <v>1112</v>
      </c>
      <c r="C1269" s="12" t="s">
        <v>334</v>
      </c>
      <c r="D1269" s="3" t="s">
        <v>1980</v>
      </c>
      <c r="E1269" s="12" t="n">
        <v>1974</v>
      </c>
      <c r="F1269" s="23" t="s">
        <v>1981</v>
      </c>
      <c r="G1269" s="23" t="n"/>
      <c r="H1269" s="23" t="n"/>
      <c r="I1269" s="12" t="s">
        <v>86</v>
      </c>
      <c r="J1269" s="12" t="n"/>
      <c r="K1269" s="12" t="n"/>
      <c r="L1269" s="12" t="s">
        <v>26</v>
      </c>
      <c r="M1269" s="12" t="n"/>
      <c r="N1269" s="12" t="s">
        <v>61</v>
      </c>
      <c r="O1269" s="12" t="n"/>
      <c r="P1269" s="12" t="s">
        <v>27</v>
      </c>
      <c r="Q1269" s="12" t="n"/>
    </row>
    <row customHeight="true" ht="20.25" outlineLevel="0" r="1270">
      <c r="A1270" s="23" t="n">
        <v>1261</v>
      </c>
      <c r="B1270" s="12" t="n">
        <v>1113</v>
      </c>
      <c r="C1270" s="12" t="s">
        <v>334</v>
      </c>
      <c r="D1270" s="3" t="s">
        <v>1982</v>
      </c>
      <c r="E1270" s="12" t="n">
        <v>1966</v>
      </c>
      <c r="F1270" s="23" t="s">
        <v>765</v>
      </c>
      <c r="G1270" s="23" t="n"/>
      <c r="H1270" s="23" t="s">
        <v>24</v>
      </c>
      <c r="I1270" s="12" t="n"/>
      <c r="J1270" s="12" t="n"/>
      <c r="K1270" s="12" t="s">
        <v>26</v>
      </c>
      <c r="L1270" s="12" t="n"/>
      <c r="M1270" s="12" t="s">
        <v>61</v>
      </c>
      <c r="N1270" s="12" t="n"/>
      <c r="O1270" s="12" t="n"/>
      <c r="P1270" s="12" t="s">
        <v>27</v>
      </c>
      <c r="Q1270" s="12" t="n"/>
    </row>
    <row customHeight="true" ht="20.25" outlineLevel="0" r="1271">
      <c r="A1271" s="23" t="n">
        <v>1262</v>
      </c>
      <c r="B1271" s="23" t="n">
        <v>1114</v>
      </c>
      <c r="C1271" s="12" t="s">
        <v>334</v>
      </c>
      <c r="D1271" s="3" t="s">
        <v>1983</v>
      </c>
      <c r="E1271" s="12" t="n">
        <v>1968</v>
      </c>
      <c r="F1271" s="23" t="s">
        <v>765</v>
      </c>
      <c r="G1271" s="23" t="n"/>
      <c r="H1271" s="23" t="s">
        <v>26</v>
      </c>
      <c r="I1271" s="12" t="s">
        <v>58</v>
      </c>
      <c r="J1271" s="12" t="s">
        <v>1984</v>
      </c>
      <c r="K1271" s="12" t="n"/>
      <c r="L1271" s="12" t="n"/>
      <c r="M1271" s="12" t="n"/>
      <c r="N1271" s="12" t="s">
        <v>27</v>
      </c>
      <c r="O1271" s="12" t="n"/>
      <c r="P1271" s="12" t="s">
        <v>43</v>
      </c>
      <c r="Q1271" s="12" t="n"/>
    </row>
    <row customHeight="true" ht="20.25" outlineLevel="0" r="1272">
      <c r="A1272" s="23" t="n">
        <v>1263</v>
      </c>
      <c r="B1272" s="12" t="n">
        <v>1115</v>
      </c>
      <c r="C1272" s="12" t="s">
        <v>334</v>
      </c>
      <c r="D1272" s="3" t="s">
        <v>1985</v>
      </c>
      <c r="E1272" s="12" t="n">
        <v>1984</v>
      </c>
      <c r="F1272" s="23" t="s">
        <v>765</v>
      </c>
      <c r="G1272" s="23" t="n"/>
      <c r="H1272" s="23" t="s">
        <v>1962</v>
      </c>
      <c r="I1272" s="12" t="n"/>
      <c r="J1272" s="12" t="s">
        <v>24</v>
      </c>
      <c r="K1272" s="12" t="n"/>
      <c r="L1272" s="12" t="n"/>
      <c r="M1272" s="12" t="s">
        <v>61</v>
      </c>
      <c r="N1272" s="12" t="n"/>
      <c r="O1272" s="12" t="s">
        <v>26</v>
      </c>
      <c r="P1272" s="12" t="n"/>
      <c r="Q1272" s="12" t="s">
        <v>27</v>
      </c>
    </row>
    <row customHeight="true" ht="20.25" outlineLevel="0" r="1273">
      <c r="A1273" s="23" t="n">
        <v>1264</v>
      </c>
      <c r="B1273" s="23" t="n">
        <v>1116</v>
      </c>
      <c r="C1273" s="12" t="s">
        <v>334</v>
      </c>
      <c r="D1273" s="3" t="s">
        <v>1986</v>
      </c>
      <c r="E1273" s="12" t="n">
        <v>1968</v>
      </c>
      <c r="F1273" s="23" t="s">
        <v>765</v>
      </c>
      <c r="G1273" s="23" t="s">
        <v>1987</v>
      </c>
      <c r="H1273" s="23" t="s">
        <v>97</v>
      </c>
      <c r="I1273" s="12" t="s">
        <v>1988</v>
      </c>
      <c r="J1273" s="12" t="s">
        <v>143</v>
      </c>
      <c r="K1273" s="12" t="n"/>
      <c r="L1273" s="12" t="n"/>
      <c r="M1273" s="12" t="n"/>
      <c r="N1273" s="12" t="n"/>
      <c r="O1273" s="12" t="n"/>
      <c r="P1273" s="12" t="n"/>
      <c r="Q1273" s="12" t="s">
        <v>96</v>
      </c>
    </row>
    <row customHeight="true" ht="20.25" outlineLevel="0" r="1274">
      <c r="A1274" s="23" t="n">
        <v>1265</v>
      </c>
      <c r="B1274" s="12" t="n">
        <v>1117</v>
      </c>
      <c r="C1274" s="12" t="s">
        <v>334</v>
      </c>
      <c r="D1274" s="3" t="s">
        <v>1989</v>
      </c>
      <c r="E1274" s="12" t="n">
        <v>2017</v>
      </c>
      <c r="F1274" s="23" t="s">
        <v>51</v>
      </c>
      <c r="G1274" s="23" t="n"/>
      <c r="H1274" s="23" t="n"/>
      <c r="I1274" s="12" t="n"/>
      <c r="J1274" s="12" t="n"/>
      <c r="K1274" s="12" t="s">
        <v>43</v>
      </c>
      <c r="L1274" s="12" t="n"/>
      <c r="M1274" s="12" t="s">
        <v>53</v>
      </c>
      <c r="N1274" s="12" t="s">
        <v>54</v>
      </c>
      <c r="O1274" s="12" t="n"/>
      <c r="P1274" s="12" t="s">
        <v>391</v>
      </c>
      <c r="Q1274" s="12" t="n"/>
    </row>
    <row customHeight="true" ht="20.25" outlineLevel="0" r="1275">
      <c r="A1275" s="23" t="n">
        <v>1266</v>
      </c>
      <c r="B1275" s="23" t="n">
        <v>1118</v>
      </c>
      <c r="C1275" s="12" t="s">
        <v>334</v>
      </c>
      <c r="D1275" s="3" t="s">
        <v>1990</v>
      </c>
      <c r="E1275" s="12" t="n">
        <v>2016</v>
      </c>
      <c r="F1275" s="23" t="s">
        <v>51</v>
      </c>
      <c r="G1275" s="23" t="n"/>
      <c r="H1275" s="23" t="n"/>
      <c r="I1275" s="12" t="n"/>
      <c r="J1275" s="12" t="n"/>
      <c r="K1275" s="12" t="s">
        <v>43</v>
      </c>
      <c r="L1275" s="12" t="s">
        <v>53</v>
      </c>
      <c r="M1275" s="12" t="n"/>
      <c r="N1275" s="12" t="s">
        <v>54</v>
      </c>
      <c r="O1275" s="12" t="n"/>
      <c r="P1275" s="12" t="s">
        <v>391</v>
      </c>
      <c r="Q1275" s="12" t="s">
        <v>70</v>
      </c>
    </row>
    <row customHeight="true" ht="20.25" outlineLevel="0" r="1276">
      <c r="A1276" s="23" t="n">
        <v>1267</v>
      </c>
      <c r="B1276" s="12" t="n">
        <v>1119</v>
      </c>
      <c r="C1276" s="12" t="s">
        <v>334</v>
      </c>
      <c r="D1276" s="3" t="s">
        <v>1991</v>
      </c>
      <c r="E1276" s="12" t="n">
        <v>2015</v>
      </c>
      <c r="F1276" s="23" t="s">
        <v>51</v>
      </c>
      <c r="G1276" s="23" t="n"/>
      <c r="H1276" s="23" t="n"/>
      <c r="I1276" s="12" t="n"/>
      <c r="J1276" s="12" t="n"/>
      <c r="K1276" s="12" t="s">
        <v>100</v>
      </c>
      <c r="L1276" s="12" t="n"/>
      <c r="M1276" s="12" t="s">
        <v>43</v>
      </c>
      <c r="N1276" s="12" t="n"/>
      <c r="O1276" s="12" t="s">
        <v>391</v>
      </c>
      <c r="P1276" s="12" t="n"/>
      <c r="Q1276" s="12" t="n"/>
    </row>
    <row customHeight="true" ht="35.25" outlineLevel="0" r="1277">
      <c r="A1277" s="23" t="n">
        <v>1268</v>
      </c>
      <c r="B1277" s="23" t="n">
        <v>1120</v>
      </c>
      <c r="C1277" s="12" t="s">
        <v>334</v>
      </c>
      <c r="D1277" s="3" t="s">
        <v>1992</v>
      </c>
      <c r="E1277" s="12" t="n">
        <v>2015</v>
      </c>
      <c r="F1277" s="23" t="s">
        <v>51</v>
      </c>
      <c r="G1277" s="23" t="n"/>
      <c r="H1277" s="23" t="n"/>
      <c r="I1277" s="12" t="n"/>
      <c r="J1277" s="12" t="n"/>
      <c r="K1277" s="12" t="s">
        <v>100</v>
      </c>
      <c r="L1277" s="12" t="n"/>
      <c r="M1277" s="12" t="s">
        <v>43</v>
      </c>
      <c r="N1277" s="12" t="n"/>
      <c r="O1277" s="12" t="s">
        <v>391</v>
      </c>
      <c r="P1277" s="12" t="n"/>
      <c r="Q1277" s="12" t="n"/>
    </row>
    <row customHeight="true" ht="20.25" outlineLevel="0" r="1278">
      <c r="A1278" s="23" t="n">
        <v>1269</v>
      </c>
      <c r="B1278" s="12" t="n">
        <v>1121</v>
      </c>
      <c r="C1278" s="12" t="s">
        <v>334</v>
      </c>
      <c r="D1278" s="3" t="s">
        <v>1993</v>
      </c>
      <c r="E1278" s="12" t="n">
        <v>1968</v>
      </c>
      <c r="F1278" s="23" t="s">
        <v>765</v>
      </c>
      <c r="G1278" s="23" t="n"/>
      <c r="H1278" s="23" t="s">
        <v>24</v>
      </c>
      <c r="I1278" s="12" t="n"/>
      <c r="J1278" s="12" t="n"/>
      <c r="K1278" s="12" t="s">
        <v>26</v>
      </c>
      <c r="L1278" s="12" t="n"/>
      <c r="M1278" s="12" t="s">
        <v>61</v>
      </c>
      <c r="N1278" s="12" t="n"/>
      <c r="O1278" s="12" t="n"/>
      <c r="P1278" s="12" t="s">
        <v>27</v>
      </c>
      <c r="Q1278" s="12" t="n"/>
    </row>
    <row customHeight="true" ht="20.25" outlineLevel="0" r="1279">
      <c r="A1279" s="23" t="n">
        <v>1270</v>
      </c>
      <c r="B1279" s="23" t="n">
        <v>1122</v>
      </c>
      <c r="C1279" s="12" t="s">
        <v>334</v>
      </c>
      <c r="D1279" s="3" t="s">
        <v>1994</v>
      </c>
      <c r="E1279" s="12" t="n">
        <v>2003</v>
      </c>
      <c r="F1279" s="23" t="s">
        <v>603</v>
      </c>
      <c r="G1279" s="23" t="n"/>
      <c r="H1279" s="23" t="n"/>
      <c r="I1279" s="12" t="n"/>
      <c r="J1279" s="12" t="n"/>
      <c r="K1279" s="12" t="s">
        <v>61</v>
      </c>
      <c r="L1279" s="12" t="n"/>
      <c r="M1279" s="12" t="s">
        <v>43</v>
      </c>
      <c r="N1279" s="12" t="n"/>
      <c r="O1279" s="12" t="n"/>
      <c r="P1279" s="12" t="s">
        <v>26</v>
      </c>
      <c r="Q1279" s="12" t="n"/>
    </row>
    <row customHeight="true" ht="20.25" outlineLevel="0" r="1280">
      <c r="A1280" s="23" t="n">
        <v>1271</v>
      </c>
      <c r="B1280" s="12" t="n">
        <v>1123</v>
      </c>
      <c r="C1280" s="12" t="s">
        <v>334</v>
      </c>
      <c r="D1280" s="3" t="s">
        <v>1995</v>
      </c>
      <c r="E1280" s="12" t="n">
        <v>1969</v>
      </c>
      <c r="F1280" s="23" t="s">
        <v>1996</v>
      </c>
      <c r="G1280" s="23" t="n"/>
      <c r="H1280" s="23" t="s">
        <v>395</v>
      </c>
      <c r="I1280" s="12" t="n"/>
      <c r="J1280" s="12" t="n"/>
      <c r="K1280" s="12" t="s">
        <v>43</v>
      </c>
      <c r="L1280" s="12" t="n"/>
      <c r="M1280" s="12" t="s">
        <v>100</v>
      </c>
      <c r="N1280" s="12" t="n"/>
      <c r="O1280" s="12" t="n"/>
      <c r="P1280" s="12" t="s">
        <v>27</v>
      </c>
      <c r="Q1280" s="12" t="n"/>
    </row>
    <row customHeight="true" ht="20.25" outlineLevel="0" r="1281">
      <c r="A1281" s="23" t="n">
        <v>1272</v>
      </c>
      <c r="B1281" s="23" t="n">
        <v>1124</v>
      </c>
      <c r="C1281" s="12" t="s">
        <v>334</v>
      </c>
      <c r="D1281" s="3" t="s">
        <v>1997</v>
      </c>
      <c r="E1281" s="12" t="n">
        <v>1969</v>
      </c>
      <c r="F1281" s="23" t="s">
        <v>51</v>
      </c>
      <c r="G1281" s="23" t="n"/>
      <c r="H1281" s="23" t="s">
        <v>395</v>
      </c>
      <c r="I1281" s="12" t="s">
        <v>126</v>
      </c>
      <c r="J1281" s="12" t="n"/>
      <c r="K1281" s="12" t="s">
        <v>43</v>
      </c>
      <c r="L1281" s="12" t="n"/>
      <c r="M1281" s="12" t="s">
        <v>64</v>
      </c>
      <c r="N1281" s="12" t="n"/>
      <c r="O1281" s="12" t="n"/>
      <c r="P1281" s="12" t="s">
        <v>27</v>
      </c>
      <c r="Q1281" s="12" t="n"/>
    </row>
    <row customHeight="true" ht="20.25" outlineLevel="0" r="1282">
      <c r="A1282" s="23" t="n">
        <v>1273</v>
      </c>
      <c r="B1282" s="12" t="n">
        <v>1125</v>
      </c>
      <c r="C1282" s="12" t="s">
        <v>334</v>
      </c>
      <c r="D1282" s="3" t="s">
        <v>1998</v>
      </c>
      <c r="E1282" s="12" t="n">
        <v>1968</v>
      </c>
      <c r="F1282" s="23" t="s">
        <v>1084</v>
      </c>
      <c r="G1282" s="23" t="s">
        <v>1116</v>
      </c>
      <c r="H1282" s="23" t="s">
        <v>398</v>
      </c>
      <c r="I1282" s="12" t="s">
        <v>1999</v>
      </c>
      <c r="J1282" s="12" t="s">
        <v>143</v>
      </c>
      <c r="K1282" s="12" t="s">
        <v>43</v>
      </c>
      <c r="L1282" s="12" t="n"/>
      <c r="M1282" s="12" t="n"/>
      <c r="N1282" s="12" t="s">
        <v>96</v>
      </c>
      <c r="O1282" s="12" t="n"/>
      <c r="P1282" s="12" t="n"/>
      <c r="Q1282" s="12" t="n"/>
    </row>
    <row customHeight="true" ht="20.25" outlineLevel="0" r="1283">
      <c r="A1283" s="23" t="n">
        <v>1274</v>
      </c>
      <c r="B1283" s="23" t="n">
        <v>1126</v>
      </c>
      <c r="C1283" s="12" t="s">
        <v>334</v>
      </c>
      <c r="D1283" s="3" t="s">
        <v>2000</v>
      </c>
      <c r="E1283" s="12" t="n">
        <v>1968</v>
      </c>
      <c r="F1283" s="23" t="s">
        <v>765</v>
      </c>
      <c r="G1283" s="23" t="s">
        <v>2001</v>
      </c>
      <c r="H1283" s="23" t="s">
        <v>58</v>
      </c>
      <c r="I1283" s="12" t="s">
        <v>2002</v>
      </c>
      <c r="J1283" s="12" t="n"/>
      <c r="K1283" s="12" t="s">
        <v>96</v>
      </c>
      <c r="L1283" s="12" t="n"/>
      <c r="M1283" s="12" t="n"/>
      <c r="N1283" s="12" t="n"/>
      <c r="O1283" s="12" t="n"/>
      <c r="P1283" s="12" t="n"/>
      <c r="Q1283" s="12" t="n"/>
    </row>
    <row customHeight="true" ht="20.25" outlineLevel="0" r="1284">
      <c r="A1284" s="23" t="n">
        <v>1275</v>
      </c>
      <c r="B1284" s="12" t="n">
        <v>1127</v>
      </c>
      <c r="C1284" s="12" t="s">
        <v>334</v>
      </c>
      <c r="D1284" s="3" t="s">
        <v>2003</v>
      </c>
      <c r="E1284" s="12" t="n">
        <v>1968</v>
      </c>
      <c r="F1284" s="23" t="s">
        <v>1084</v>
      </c>
      <c r="G1284" s="23" t="n"/>
      <c r="H1284" s="23" t="s">
        <v>24</v>
      </c>
      <c r="I1284" s="12" t="n"/>
      <c r="J1284" s="12" t="n"/>
      <c r="K1284" s="12" t="s">
        <v>26</v>
      </c>
      <c r="L1284" s="12" t="n"/>
      <c r="M1284" s="12" t="s">
        <v>61</v>
      </c>
      <c r="N1284" s="12" t="n"/>
      <c r="O1284" s="12" t="n"/>
      <c r="P1284" s="12" t="s">
        <v>27</v>
      </c>
      <c r="Q1284" s="12" t="n"/>
    </row>
    <row customHeight="true" ht="20.25" outlineLevel="0" r="1285">
      <c r="A1285" s="23" t="n">
        <v>1276</v>
      </c>
      <c r="B1285" s="23" t="n">
        <v>1128</v>
      </c>
      <c r="C1285" s="12" t="s">
        <v>334</v>
      </c>
      <c r="D1285" s="3" t="s">
        <v>2004</v>
      </c>
      <c r="E1285" s="12" t="n">
        <v>1968</v>
      </c>
      <c r="F1285" s="23" t="s">
        <v>765</v>
      </c>
      <c r="G1285" s="23" t="s">
        <v>463</v>
      </c>
      <c r="H1285" s="23" t="s">
        <v>662</v>
      </c>
      <c r="I1285" s="12" t="s">
        <v>2005</v>
      </c>
      <c r="J1285" s="12" t="n"/>
      <c r="K1285" s="12" t="s">
        <v>96</v>
      </c>
      <c r="L1285" s="12" t="n"/>
      <c r="M1285" s="12" t="n"/>
      <c r="N1285" s="12" t="n"/>
      <c r="O1285" s="12" t="n"/>
      <c r="P1285" s="12" t="n"/>
      <c r="Q1285" s="12" t="s">
        <v>70</v>
      </c>
    </row>
    <row customHeight="true" ht="20.25" outlineLevel="0" r="1286">
      <c r="A1286" s="23" t="n">
        <v>1277</v>
      </c>
      <c r="B1286" s="12" t="n">
        <v>1129</v>
      </c>
      <c r="C1286" s="12" t="s">
        <v>334</v>
      </c>
      <c r="D1286" s="3" t="s">
        <v>2006</v>
      </c>
      <c r="E1286" s="12" t="n">
        <v>1965</v>
      </c>
      <c r="F1286" s="23" t="s">
        <v>2007</v>
      </c>
      <c r="G1286" s="23" t="n"/>
      <c r="H1286" s="23" t="n"/>
      <c r="I1286" s="12" t="s">
        <v>100</v>
      </c>
      <c r="J1286" s="12" t="n"/>
      <c r="K1286" s="12" t="s">
        <v>26</v>
      </c>
      <c r="L1286" s="12" t="n"/>
      <c r="M1286" s="12" t="n"/>
      <c r="N1286" s="12" t="s">
        <v>27</v>
      </c>
      <c r="O1286" s="12" t="n"/>
      <c r="P1286" s="12" t="s">
        <v>43</v>
      </c>
      <c r="Q1286" s="12" t="n"/>
    </row>
    <row customHeight="true" ht="20.25" outlineLevel="0" r="1287">
      <c r="A1287" s="23" t="n">
        <v>1278</v>
      </c>
      <c r="B1287" s="23" t="n">
        <v>1130</v>
      </c>
      <c r="C1287" s="12" t="s">
        <v>334</v>
      </c>
      <c r="D1287" s="3" t="s">
        <v>2008</v>
      </c>
      <c r="E1287" s="12" t="n">
        <v>1980</v>
      </c>
      <c r="F1287" s="23" t="s">
        <v>1119</v>
      </c>
      <c r="G1287" s="23" t="n"/>
      <c r="H1287" s="23" t="n"/>
      <c r="I1287" s="12" t="s">
        <v>2009</v>
      </c>
      <c r="J1287" s="12" t="s">
        <v>24</v>
      </c>
      <c r="K1287" s="12" t="n"/>
      <c r="L1287" s="12" t="n"/>
      <c r="M1287" s="12" t="s">
        <v>26</v>
      </c>
      <c r="N1287" s="12" t="n"/>
      <c r="O1287" s="12" t="s">
        <v>878</v>
      </c>
      <c r="P1287" s="12" t="n"/>
      <c r="Q1287" s="12" t="s">
        <v>27</v>
      </c>
    </row>
    <row customHeight="true" ht="20.25" outlineLevel="0" r="1288">
      <c r="A1288" s="23" t="n">
        <v>1279</v>
      </c>
      <c r="B1288" s="12" t="n">
        <v>1131</v>
      </c>
      <c r="C1288" s="12" t="s">
        <v>334</v>
      </c>
      <c r="D1288" s="3" t="s">
        <v>2010</v>
      </c>
      <c r="E1288" s="12" t="n">
        <v>1975</v>
      </c>
      <c r="F1288" s="23" t="s">
        <v>1281</v>
      </c>
      <c r="G1288" s="23" t="n"/>
      <c r="H1288" s="23" t="n"/>
      <c r="I1288" s="12" t="s">
        <v>118</v>
      </c>
      <c r="J1288" s="12" t="n"/>
      <c r="K1288" s="12" t="n"/>
      <c r="L1288" s="12" t="s">
        <v>26</v>
      </c>
      <c r="M1288" s="12" t="n"/>
      <c r="N1288" s="12" t="s">
        <v>61</v>
      </c>
      <c r="O1288" s="12" t="n"/>
      <c r="P1288" s="12" t="s">
        <v>27</v>
      </c>
      <c r="Q1288" s="12" t="n"/>
    </row>
    <row customHeight="true" ht="20.25" outlineLevel="0" r="1289">
      <c r="A1289" s="23" t="n">
        <v>1280</v>
      </c>
      <c r="B1289" s="23" t="n">
        <v>1132</v>
      </c>
      <c r="C1289" s="12" t="s">
        <v>334</v>
      </c>
      <c r="D1289" s="3" t="s">
        <v>2011</v>
      </c>
      <c r="E1289" s="12" t="n">
        <v>1979</v>
      </c>
      <c r="F1289" s="23" t="s">
        <v>433</v>
      </c>
      <c r="G1289" s="23" t="n"/>
      <c r="H1289" s="23" t="n"/>
      <c r="I1289" s="12" t="n"/>
      <c r="J1289" s="12" t="s">
        <v>24</v>
      </c>
      <c r="K1289" s="12" t="n"/>
      <c r="L1289" s="12" t="n"/>
      <c r="M1289" s="12" t="s">
        <v>61</v>
      </c>
      <c r="N1289" s="12" t="n"/>
      <c r="O1289" s="12" t="s">
        <v>26</v>
      </c>
      <c r="P1289" s="12" t="n"/>
      <c r="Q1289" s="12" t="s">
        <v>27</v>
      </c>
    </row>
    <row customHeight="true" ht="20.25" outlineLevel="0" r="1290">
      <c r="A1290" s="23" t="n">
        <v>1281</v>
      </c>
      <c r="B1290" s="12" t="n">
        <v>1133</v>
      </c>
      <c r="C1290" s="12" t="s">
        <v>334</v>
      </c>
      <c r="D1290" s="3" t="s">
        <v>2012</v>
      </c>
      <c r="E1290" s="12" t="n">
        <v>1978</v>
      </c>
      <c r="F1290" s="23" t="s">
        <v>433</v>
      </c>
      <c r="G1290" s="23" t="n"/>
      <c r="H1290" s="23" t="n"/>
      <c r="I1290" s="12" t="n"/>
      <c r="J1290" s="12" t="s">
        <v>24</v>
      </c>
      <c r="K1290" s="12" t="n"/>
      <c r="L1290" s="12" t="n"/>
      <c r="M1290" s="12" t="s">
        <v>26</v>
      </c>
      <c r="N1290" s="12" t="n"/>
      <c r="O1290" s="12" t="s">
        <v>61</v>
      </c>
      <c r="P1290" s="12" t="n"/>
      <c r="Q1290" s="12" t="s">
        <v>27</v>
      </c>
    </row>
    <row customHeight="true" ht="20.25" outlineLevel="0" r="1291">
      <c r="A1291" s="23" t="n">
        <v>1282</v>
      </c>
      <c r="B1291" s="23" t="n">
        <v>1134</v>
      </c>
      <c r="C1291" s="12" t="s">
        <v>334</v>
      </c>
      <c r="D1291" s="3" t="s">
        <v>2013</v>
      </c>
      <c r="E1291" s="12" t="n">
        <v>1984</v>
      </c>
      <c r="F1291" s="23" t="s">
        <v>765</v>
      </c>
      <c r="G1291" s="23" t="n"/>
      <c r="H1291" s="23" t="n"/>
      <c r="I1291" s="12" t="s">
        <v>43</v>
      </c>
      <c r="J1291" s="12" t="n"/>
      <c r="K1291" s="12" t="n"/>
      <c r="L1291" s="12" t="s">
        <v>61</v>
      </c>
      <c r="M1291" s="12" t="n"/>
      <c r="N1291" s="12" t="n"/>
      <c r="O1291" s="12" t="s">
        <v>27</v>
      </c>
      <c r="P1291" s="12" t="n"/>
      <c r="Q1291" s="12" t="s">
        <v>26</v>
      </c>
    </row>
    <row customHeight="true" ht="20.25" outlineLevel="0" r="1292">
      <c r="A1292" s="23" t="n">
        <v>1283</v>
      </c>
      <c r="B1292" s="12" t="n">
        <v>1135</v>
      </c>
      <c r="C1292" s="12" t="s">
        <v>334</v>
      </c>
      <c r="D1292" s="3" t="s">
        <v>2014</v>
      </c>
      <c r="E1292" s="12" t="n">
        <v>2015</v>
      </c>
      <c r="F1292" s="23" t="s">
        <v>51</v>
      </c>
      <c r="G1292" s="23" t="n"/>
      <c r="H1292" s="23" t="n"/>
      <c r="I1292" s="12" t="n"/>
      <c r="J1292" s="12" t="n"/>
      <c r="K1292" s="12" t="s">
        <v>100</v>
      </c>
      <c r="L1292" s="12" t="n"/>
      <c r="M1292" s="12" t="s">
        <v>43</v>
      </c>
      <c r="N1292" s="12" t="n"/>
      <c r="O1292" s="12" t="s">
        <v>391</v>
      </c>
      <c r="P1292" s="12" t="n"/>
      <c r="Q1292" s="12" t="n"/>
    </row>
    <row customHeight="true" ht="20.25" outlineLevel="0" r="1293">
      <c r="A1293" s="23" t="n">
        <v>1284</v>
      </c>
      <c r="B1293" s="23" t="n">
        <v>1136</v>
      </c>
      <c r="C1293" s="12" t="s">
        <v>334</v>
      </c>
      <c r="D1293" s="3" t="s">
        <v>2015</v>
      </c>
      <c r="E1293" s="12" t="n">
        <v>2015</v>
      </c>
      <c r="F1293" s="23" t="s">
        <v>51</v>
      </c>
      <c r="G1293" s="23" t="n"/>
      <c r="H1293" s="23" t="n"/>
      <c r="I1293" s="12" t="n"/>
      <c r="J1293" s="12" t="n"/>
      <c r="K1293" s="12" t="s">
        <v>100</v>
      </c>
      <c r="L1293" s="12" t="n"/>
      <c r="M1293" s="12" t="s">
        <v>43</v>
      </c>
      <c r="N1293" s="12" t="n"/>
      <c r="O1293" s="12" t="s">
        <v>391</v>
      </c>
      <c r="P1293" s="12" t="n"/>
      <c r="Q1293" s="12" t="n"/>
    </row>
    <row customHeight="true" ht="20.25" outlineLevel="0" r="1294">
      <c r="A1294" s="23" t="n">
        <v>1285</v>
      </c>
      <c r="B1294" s="12" t="n">
        <v>1137</v>
      </c>
      <c r="C1294" s="12" t="s">
        <v>334</v>
      </c>
      <c r="D1294" s="3" t="s">
        <v>2016</v>
      </c>
      <c r="E1294" s="12" t="n">
        <v>2014</v>
      </c>
      <c r="F1294" s="23" t="s">
        <v>51</v>
      </c>
      <c r="G1294" s="23" t="n"/>
      <c r="H1294" s="23" t="n"/>
      <c r="I1294" s="12" t="n"/>
      <c r="J1294" s="12" t="n"/>
      <c r="K1294" s="12" t="s">
        <v>100</v>
      </c>
      <c r="L1294" s="12" t="n"/>
      <c r="M1294" s="12" t="s">
        <v>43</v>
      </c>
      <c r="N1294" s="12" t="n"/>
      <c r="O1294" s="12" t="s">
        <v>391</v>
      </c>
      <c r="P1294" s="12" t="n"/>
      <c r="Q1294" s="12" t="n"/>
    </row>
    <row customHeight="true" ht="20.25" outlineLevel="0" r="1295">
      <c r="A1295" s="23" t="n">
        <v>1286</v>
      </c>
      <c r="B1295" s="23" t="n">
        <v>1138</v>
      </c>
      <c r="C1295" s="12" t="s">
        <v>334</v>
      </c>
      <c r="D1295" s="3" t="s">
        <v>2017</v>
      </c>
      <c r="E1295" s="12" t="n">
        <v>2013</v>
      </c>
      <c r="F1295" s="23" t="s">
        <v>51</v>
      </c>
      <c r="G1295" s="23" t="n"/>
      <c r="H1295" s="23" t="n"/>
      <c r="I1295" s="12" t="n"/>
      <c r="J1295" s="12" t="n"/>
      <c r="K1295" s="12" t="s">
        <v>100</v>
      </c>
      <c r="L1295" s="12" t="n"/>
      <c r="M1295" s="12" t="s">
        <v>43</v>
      </c>
      <c r="N1295" s="12" t="n"/>
      <c r="O1295" s="12" t="s">
        <v>391</v>
      </c>
      <c r="P1295" s="12" t="n"/>
      <c r="Q1295" s="12" t="s">
        <v>26</v>
      </c>
    </row>
    <row customHeight="true" ht="20.25" outlineLevel="0" r="1296">
      <c r="A1296" s="23" t="n">
        <v>1287</v>
      </c>
      <c r="B1296" s="12" t="n">
        <v>1139</v>
      </c>
      <c r="C1296" s="12" t="s">
        <v>334</v>
      </c>
      <c r="D1296" s="3" t="s">
        <v>2018</v>
      </c>
      <c r="E1296" s="12" t="n">
        <v>2014</v>
      </c>
      <c r="F1296" s="23" t="s">
        <v>51</v>
      </c>
      <c r="G1296" s="23" t="n"/>
      <c r="H1296" s="23" t="n"/>
      <c r="I1296" s="12" t="n"/>
      <c r="J1296" s="12" t="n"/>
      <c r="K1296" s="12" t="s">
        <v>100</v>
      </c>
      <c r="L1296" s="12" t="n"/>
      <c r="M1296" s="12" t="s">
        <v>43</v>
      </c>
      <c r="N1296" s="12" t="n"/>
      <c r="O1296" s="12" t="s">
        <v>391</v>
      </c>
      <c r="P1296" s="12" t="n"/>
      <c r="Q1296" s="12" t="n"/>
    </row>
    <row customHeight="true" ht="20.25" outlineLevel="0" r="1297">
      <c r="A1297" s="23" t="n">
        <v>1288</v>
      </c>
      <c r="B1297" s="23" t="n">
        <v>1140</v>
      </c>
      <c r="C1297" s="12" t="s">
        <v>334</v>
      </c>
      <c r="D1297" s="3" t="s">
        <v>2019</v>
      </c>
      <c r="E1297" s="12" t="n">
        <v>1965</v>
      </c>
      <c r="F1297" s="23" t="s">
        <v>433</v>
      </c>
      <c r="G1297" s="23" t="n"/>
      <c r="H1297" s="23" t="s">
        <v>97</v>
      </c>
      <c r="I1297" s="12" t="s">
        <v>1297</v>
      </c>
      <c r="J1297" s="12" t="n"/>
      <c r="K1297" s="12" t="s">
        <v>43</v>
      </c>
      <c r="L1297" s="12" t="n"/>
      <c r="M1297" s="12" t="n"/>
      <c r="N1297" s="12" t="s">
        <v>2020</v>
      </c>
      <c r="O1297" s="12" t="n"/>
      <c r="P1297" s="12" t="s">
        <v>96</v>
      </c>
      <c r="Q1297" s="12" t="n"/>
    </row>
    <row customHeight="true" ht="20.25" outlineLevel="0" r="1298">
      <c r="A1298" s="23" t="n">
        <v>1289</v>
      </c>
      <c r="B1298" s="12" t="n">
        <v>1141</v>
      </c>
      <c r="C1298" s="12" t="s">
        <v>334</v>
      </c>
      <c r="D1298" s="3" t="s">
        <v>2021</v>
      </c>
      <c r="E1298" s="12" t="n">
        <v>1965</v>
      </c>
      <c r="F1298" s="23" t="s">
        <v>2022</v>
      </c>
      <c r="G1298" s="23" t="n"/>
      <c r="H1298" s="23" t="n"/>
      <c r="I1298" s="12" t="s">
        <v>26</v>
      </c>
      <c r="J1298" s="12" t="n"/>
      <c r="K1298" s="12" t="n"/>
      <c r="L1298" s="12" t="s">
        <v>43</v>
      </c>
      <c r="M1298" s="12" t="n"/>
      <c r="N1298" s="12" t="s">
        <v>100</v>
      </c>
      <c r="O1298" s="12" t="n"/>
      <c r="P1298" s="12" t="n"/>
      <c r="Q1298" s="12" t="s">
        <v>27</v>
      </c>
    </row>
    <row customHeight="true" ht="20.25" outlineLevel="0" r="1299">
      <c r="A1299" s="23" t="n">
        <v>1290</v>
      </c>
      <c r="B1299" s="23" t="n">
        <v>1142</v>
      </c>
      <c r="C1299" s="12" t="s">
        <v>334</v>
      </c>
      <c r="D1299" s="3" t="s">
        <v>2023</v>
      </c>
      <c r="E1299" s="12" t="n">
        <v>1964</v>
      </c>
      <c r="F1299" s="23" t="s">
        <v>51</v>
      </c>
      <c r="G1299" s="23" t="n"/>
      <c r="H1299" s="23" t="n"/>
      <c r="I1299" s="12" t="n"/>
      <c r="J1299" s="12" t="s">
        <v>61</v>
      </c>
      <c r="K1299" s="12" t="n"/>
      <c r="L1299" s="12" t="n"/>
      <c r="M1299" s="12" t="s">
        <v>96</v>
      </c>
      <c r="N1299" s="12" t="n"/>
      <c r="O1299" s="12" t="s">
        <v>97</v>
      </c>
      <c r="P1299" s="12" t="n"/>
      <c r="Q1299" s="12" t="s">
        <v>43</v>
      </c>
    </row>
    <row customHeight="true" ht="20.25" outlineLevel="0" r="1300">
      <c r="A1300" s="23" t="n">
        <v>1291</v>
      </c>
      <c r="B1300" s="12" t="n">
        <v>1143</v>
      </c>
      <c r="C1300" s="12" t="s">
        <v>334</v>
      </c>
      <c r="D1300" s="3" t="s">
        <v>2024</v>
      </c>
      <c r="E1300" s="12" t="n">
        <v>2013</v>
      </c>
      <c r="F1300" s="23" t="s">
        <v>51</v>
      </c>
      <c r="G1300" s="23" t="n"/>
      <c r="H1300" s="23" t="n"/>
      <c r="I1300" s="12" t="n"/>
      <c r="J1300" s="12" t="n"/>
      <c r="K1300" s="12" t="s">
        <v>100</v>
      </c>
      <c r="L1300" s="12" t="n"/>
      <c r="M1300" s="12" t="s">
        <v>43</v>
      </c>
      <c r="N1300" s="12" t="n"/>
      <c r="O1300" s="12" t="s">
        <v>391</v>
      </c>
      <c r="P1300" s="12" t="n"/>
      <c r="Q1300" s="12" t="s">
        <v>26</v>
      </c>
    </row>
    <row customHeight="true" ht="20.25" outlineLevel="0" r="1301">
      <c r="A1301" s="23" t="n">
        <v>1292</v>
      </c>
      <c r="B1301" s="23" t="n">
        <v>1144</v>
      </c>
      <c r="C1301" s="12" t="s">
        <v>334</v>
      </c>
      <c r="D1301" s="3" t="s">
        <v>2025</v>
      </c>
      <c r="E1301" s="12" t="n">
        <v>2013</v>
      </c>
      <c r="F1301" s="23" t="s">
        <v>51</v>
      </c>
      <c r="G1301" s="23" t="n"/>
      <c r="H1301" s="23" t="n"/>
      <c r="I1301" s="12" t="n"/>
      <c r="J1301" s="12" t="n"/>
      <c r="K1301" s="12" t="s">
        <v>100</v>
      </c>
      <c r="L1301" s="12" t="n"/>
      <c r="M1301" s="12" t="s">
        <v>43</v>
      </c>
      <c r="N1301" s="12" t="n"/>
      <c r="O1301" s="12" t="s">
        <v>391</v>
      </c>
      <c r="P1301" s="12" t="n"/>
      <c r="Q1301" s="12" t="s">
        <v>26</v>
      </c>
    </row>
    <row customHeight="true" ht="20.25" outlineLevel="0" r="1302">
      <c r="A1302" s="23" t="n">
        <v>1293</v>
      </c>
      <c r="B1302" s="12" t="n">
        <v>1145</v>
      </c>
      <c r="C1302" s="12" t="s">
        <v>334</v>
      </c>
      <c r="D1302" s="3" t="s">
        <v>2026</v>
      </c>
      <c r="E1302" s="12" t="n">
        <v>2014</v>
      </c>
      <c r="F1302" s="23" t="s">
        <v>51</v>
      </c>
      <c r="G1302" s="23" t="n"/>
      <c r="H1302" s="23" t="n"/>
      <c r="I1302" s="12" t="s">
        <v>58</v>
      </c>
      <c r="J1302" s="12" t="n"/>
      <c r="K1302" s="12" t="s">
        <v>100</v>
      </c>
      <c r="L1302" s="12" t="n"/>
      <c r="M1302" s="12" t="s">
        <v>43</v>
      </c>
      <c r="N1302" s="12" t="n"/>
      <c r="O1302" s="12" t="s">
        <v>391</v>
      </c>
      <c r="P1302" s="12" t="n"/>
      <c r="Q1302" s="12" t="n"/>
    </row>
    <row customHeight="true" ht="20.25" outlineLevel="0" r="1303">
      <c r="A1303" s="23" t="n">
        <v>1294</v>
      </c>
      <c r="B1303" s="23" t="n">
        <v>1146</v>
      </c>
      <c r="C1303" s="12" t="s">
        <v>334</v>
      </c>
      <c r="D1303" s="3" t="s">
        <v>2027</v>
      </c>
      <c r="E1303" s="12" t="n">
        <v>2013</v>
      </c>
      <c r="F1303" s="23" t="s">
        <v>51</v>
      </c>
      <c r="G1303" s="23" t="n"/>
      <c r="H1303" s="23" t="n"/>
      <c r="I1303" s="12" t="n"/>
      <c r="J1303" s="12" t="n"/>
      <c r="K1303" s="12" t="s">
        <v>100</v>
      </c>
      <c r="L1303" s="12" t="n"/>
      <c r="M1303" s="12" t="s">
        <v>43</v>
      </c>
      <c r="N1303" s="12" t="n"/>
      <c r="O1303" s="12" t="s">
        <v>391</v>
      </c>
      <c r="P1303" s="12" t="n"/>
      <c r="Q1303" s="12" t="s">
        <v>26</v>
      </c>
    </row>
    <row customHeight="true" ht="20.25" outlineLevel="0" r="1304">
      <c r="A1304" s="23" t="n">
        <v>1295</v>
      </c>
      <c r="B1304" s="12" t="n">
        <v>1147</v>
      </c>
      <c r="C1304" s="12" t="s">
        <v>334</v>
      </c>
      <c r="D1304" s="3" t="s">
        <v>2028</v>
      </c>
      <c r="E1304" s="12" t="n">
        <v>2014</v>
      </c>
      <c r="F1304" s="23" t="s">
        <v>51</v>
      </c>
      <c r="G1304" s="23" t="n"/>
      <c r="H1304" s="23" t="n"/>
      <c r="I1304" s="12" t="n"/>
      <c r="J1304" s="12" t="n"/>
      <c r="K1304" s="12" t="s">
        <v>100</v>
      </c>
      <c r="L1304" s="12" t="n"/>
      <c r="M1304" s="12" t="s">
        <v>43</v>
      </c>
      <c r="N1304" s="12" t="n"/>
      <c r="O1304" s="12" t="s">
        <v>391</v>
      </c>
      <c r="P1304" s="12" t="n"/>
      <c r="Q1304" s="12" t="n"/>
    </row>
    <row customHeight="true" ht="20.25" outlineLevel="0" r="1305">
      <c r="A1305" s="23" t="n">
        <v>1296</v>
      </c>
      <c r="B1305" s="23" t="n">
        <v>1148</v>
      </c>
      <c r="C1305" s="12" t="s">
        <v>334</v>
      </c>
      <c r="D1305" s="3" t="s">
        <v>2029</v>
      </c>
      <c r="E1305" s="12" t="n">
        <v>2014</v>
      </c>
      <c r="F1305" s="23" t="s">
        <v>51</v>
      </c>
      <c r="G1305" s="23" t="n"/>
      <c r="H1305" s="23" t="n"/>
      <c r="I1305" s="12" t="n"/>
      <c r="J1305" s="12" t="n"/>
      <c r="K1305" s="12" t="s">
        <v>100</v>
      </c>
      <c r="L1305" s="12" t="n"/>
      <c r="M1305" s="12" t="s">
        <v>43</v>
      </c>
      <c r="N1305" s="12" t="n"/>
      <c r="O1305" s="12" t="s">
        <v>391</v>
      </c>
      <c r="P1305" s="12" t="n"/>
      <c r="Q1305" s="12" t="n"/>
    </row>
    <row customHeight="true" ht="20.25" outlineLevel="0" r="1306">
      <c r="A1306" s="23" t="n">
        <v>1297</v>
      </c>
      <c r="B1306" s="12" t="n">
        <v>1149</v>
      </c>
      <c r="C1306" s="12" t="s">
        <v>334</v>
      </c>
      <c r="D1306" s="3" t="s">
        <v>2030</v>
      </c>
      <c r="E1306" s="12" t="n">
        <v>2014</v>
      </c>
      <c r="F1306" s="23" t="s">
        <v>51</v>
      </c>
      <c r="G1306" s="23" t="n"/>
      <c r="H1306" s="23" t="n"/>
      <c r="I1306" s="12" t="n"/>
      <c r="J1306" s="12" t="s">
        <v>24</v>
      </c>
      <c r="K1306" s="12" t="n"/>
      <c r="L1306" s="12" t="s">
        <v>53</v>
      </c>
      <c r="M1306" s="12" t="s">
        <v>54</v>
      </c>
      <c r="N1306" s="12" t="n"/>
      <c r="O1306" s="12" t="n"/>
      <c r="P1306" s="12" t="n"/>
      <c r="Q1306" s="12" t="s">
        <v>26</v>
      </c>
    </row>
    <row customHeight="true" ht="20.25" outlineLevel="0" r="1307">
      <c r="A1307" s="23" t="n">
        <v>1298</v>
      </c>
      <c r="B1307" s="23" t="n">
        <v>1150</v>
      </c>
      <c r="C1307" s="12" t="s">
        <v>334</v>
      </c>
      <c r="D1307" s="3" t="s">
        <v>2031</v>
      </c>
      <c r="E1307" s="12" t="n">
        <v>2014</v>
      </c>
      <c r="F1307" s="23" t="s">
        <v>51</v>
      </c>
      <c r="G1307" s="23" t="n"/>
      <c r="H1307" s="23" t="n"/>
      <c r="I1307" s="12" t="n"/>
      <c r="J1307" s="12" t="s">
        <v>24</v>
      </c>
      <c r="K1307" s="12" t="n"/>
      <c r="L1307" s="12" t="s">
        <v>53</v>
      </c>
      <c r="M1307" s="12" t="s">
        <v>54</v>
      </c>
      <c r="N1307" s="12" t="n"/>
      <c r="O1307" s="12" t="n"/>
      <c r="P1307" s="12" t="n"/>
      <c r="Q1307" s="12" t="s">
        <v>26</v>
      </c>
    </row>
    <row customHeight="true" ht="20.25" outlineLevel="0" r="1308">
      <c r="A1308" s="23" t="n">
        <v>1299</v>
      </c>
      <c r="B1308" s="12" t="n">
        <v>1151</v>
      </c>
      <c r="C1308" s="12" t="s">
        <v>334</v>
      </c>
      <c r="D1308" s="3" t="s">
        <v>2032</v>
      </c>
      <c r="E1308" s="12" t="n">
        <v>2014</v>
      </c>
      <c r="F1308" s="23" t="s">
        <v>51</v>
      </c>
      <c r="G1308" s="23" t="n"/>
      <c r="H1308" s="23" t="n"/>
      <c r="I1308" s="12" t="n"/>
      <c r="J1308" s="12" t="s">
        <v>24</v>
      </c>
      <c r="K1308" s="12" t="n"/>
      <c r="L1308" s="12" t="s">
        <v>53</v>
      </c>
      <c r="M1308" s="12" t="s">
        <v>54</v>
      </c>
      <c r="N1308" s="12" t="n"/>
      <c r="O1308" s="12" t="n"/>
      <c r="P1308" s="12" t="n"/>
      <c r="Q1308" s="12" t="s">
        <v>26</v>
      </c>
    </row>
    <row customHeight="true" ht="20.25" outlineLevel="0" r="1309">
      <c r="A1309" s="23" t="n">
        <v>1300</v>
      </c>
      <c r="B1309" s="23" t="n">
        <v>1152</v>
      </c>
      <c r="C1309" s="12" t="s">
        <v>334</v>
      </c>
      <c r="D1309" s="3" t="s">
        <v>2033</v>
      </c>
      <c r="E1309" s="12" t="n">
        <v>2014</v>
      </c>
      <c r="F1309" s="23" t="s">
        <v>51</v>
      </c>
      <c r="G1309" s="23" t="n"/>
      <c r="H1309" s="23" t="n"/>
      <c r="I1309" s="12" t="n"/>
      <c r="J1309" s="12" t="s">
        <v>24</v>
      </c>
      <c r="K1309" s="12" t="n"/>
      <c r="L1309" s="12" t="s">
        <v>53</v>
      </c>
      <c r="M1309" s="12" t="s">
        <v>54</v>
      </c>
      <c r="N1309" s="12" t="n"/>
      <c r="O1309" s="12" t="n"/>
      <c r="P1309" s="12" t="n"/>
      <c r="Q1309" s="12" t="s">
        <v>26</v>
      </c>
    </row>
    <row customHeight="true" ht="20.25" outlineLevel="0" r="1310">
      <c r="A1310" s="23" t="n">
        <v>1301</v>
      </c>
      <c r="B1310" s="12" t="n">
        <v>1153</v>
      </c>
      <c r="C1310" s="12" t="s">
        <v>334</v>
      </c>
      <c r="D1310" s="3" t="s">
        <v>2034</v>
      </c>
      <c r="E1310" s="12" t="n">
        <v>1964</v>
      </c>
      <c r="F1310" s="23" t="s">
        <v>2035</v>
      </c>
      <c r="G1310" s="23" t="n"/>
      <c r="H1310" s="23" t="s">
        <v>662</v>
      </c>
      <c r="I1310" s="12" t="n"/>
      <c r="J1310" s="12" t="n"/>
      <c r="K1310" s="12" t="s">
        <v>43</v>
      </c>
      <c r="L1310" s="12" t="n"/>
      <c r="M1310" s="12" t="n"/>
      <c r="N1310" s="12" t="s">
        <v>61</v>
      </c>
      <c r="O1310" s="12" t="n"/>
      <c r="P1310" s="12" t="s">
        <v>96</v>
      </c>
      <c r="Q1310" s="12" t="n"/>
    </row>
    <row customHeight="true" ht="20.25" outlineLevel="0" r="1311">
      <c r="A1311" s="23" t="n">
        <v>1302</v>
      </c>
      <c r="B1311" s="23" t="n">
        <v>1154</v>
      </c>
      <c r="C1311" s="12" t="s">
        <v>334</v>
      </c>
      <c r="D1311" s="3" t="s">
        <v>2036</v>
      </c>
      <c r="E1311" s="12" t="n">
        <v>2014</v>
      </c>
      <c r="F1311" s="23" t="s">
        <v>51</v>
      </c>
      <c r="G1311" s="23" t="n"/>
      <c r="H1311" s="23" t="n"/>
      <c r="I1311" s="12" t="n"/>
      <c r="J1311" s="12" t="s">
        <v>24</v>
      </c>
      <c r="K1311" s="12" t="n"/>
      <c r="L1311" s="12" t="s">
        <v>53</v>
      </c>
      <c r="M1311" s="12" t="s">
        <v>54</v>
      </c>
      <c r="N1311" s="12" t="n"/>
      <c r="O1311" s="12" t="n"/>
      <c r="P1311" s="12" t="n"/>
      <c r="Q1311" s="12" t="s">
        <v>26</v>
      </c>
    </row>
    <row customHeight="true" ht="20.25" outlineLevel="0" r="1312">
      <c r="A1312" s="23" t="n">
        <v>1303</v>
      </c>
      <c r="B1312" s="12" t="n">
        <v>1155</v>
      </c>
      <c r="C1312" s="12" t="s">
        <v>334</v>
      </c>
      <c r="D1312" s="3" t="s">
        <v>2037</v>
      </c>
      <c r="E1312" s="12" t="n">
        <v>2017</v>
      </c>
      <c r="F1312" s="23" t="s">
        <v>51</v>
      </c>
      <c r="G1312" s="23" t="n"/>
      <c r="H1312" s="23" t="n"/>
      <c r="I1312" s="12" t="n"/>
      <c r="J1312" s="12" t="n"/>
      <c r="K1312" s="12" t="s">
        <v>43</v>
      </c>
      <c r="L1312" s="12" t="n"/>
      <c r="M1312" s="12" t="s">
        <v>53</v>
      </c>
      <c r="N1312" s="12" t="s">
        <v>54</v>
      </c>
      <c r="O1312" s="12" t="n"/>
      <c r="P1312" s="12" t="n"/>
      <c r="Q1312" s="12" t="n"/>
    </row>
    <row customHeight="true" ht="20.25" outlineLevel="0" r="1313">
      <c r="A1313" s="23" t="n">
        <v>1304</v>
      </c>
      <c r="B1313" s="23" t="n">
        <v>1156</v>
      </c>
      <c r="C1313" s="12" t="s">
        <v>334</v>
      </c>
      <c r="D1313" s="3" t="s">
        <v>2038</v>
      </c>
      <c r="E1313" s="12" t="n">
        <v>2017</v>
      </c>
      <c r="F1313" s="23" t="s">
        <v>51</v>
      </c>
      <c r="G1313" s="23" t="n"/>
      <c r="H1313" s="23" t="n"/>
      <c r="I1313" s="12" t="n"/>
      <c r="J1313" s="12" t="n"/>
      <c r="K1313" s="12" t="s">
        <v>43</v>
      </c>
      <c r="L1313" s="12" t="n"/>
      <c r="M1313" s="12" t="s">
        <v>53</v>
      </c>
      <c r="N1313" s="12" t="s">
        <v>54</v>
      </c>
      <c r="O1313" s="12" t="n"/>
      <c r="P1313" s="12" t="n"/>
      <c r="Q1313" s="12" t="n"/>
    </row>
    <row customHeight="true" ht="20.25" outlineLevel="0" r="1314">
      <c r="A1314" s="23" t="n">
        <v>1305</v>
      </c>
      <c r="B1314" s="12" t="n">
        <v>1157</v>
      </c>
      <c r="C1314" s="12" t="s">
        <v>334</v>
      </c>
      <c r="D1314" s="3" t="s">
        <v>2039</v>
      </c>
      <c r="E1314" s="12" t="n">
        <v>2022</v>
      </c>
      <c r="F1314" s="23" t="n"/>
      <c r="G1314" s="23" t="n"/>
      <c r="H1314" s="23" t="n"/>
      <c r="I1314" s="12" t="n"/>
      <c r="J1314" s="12" t="n"/>
      <c r="K1314" s="12" t="n"/>
      <c r="L1314" s="12" t="n"/>
      <c r="M1314" s="12" t="s">
        <v>43</v>
      </c>
      <c r="N1314" s="12" t="s">
        <v>53</v>
      </c>
      <c r="O1314" s="12" t="n"/>
      <c r="P1314" s="12" t="s">
        <v>54</v>
      </c>
      <c r="Q1314" s="12" t="n"/>
    </row>
    <row customHeight="true" ht="20.25" outlineLevel="0" r="1315">
      <c r="A1315" s="23" t="n">
        <v>1306</v>
      </c>
      <c r="B1315" s="23" t="n">
        <v>1158</v>
      </c>
      <c r="C1315" s="12" t="s">
        <v>334</v>
      </c>
      <c r="D1315" s="3" t="s">
        <v>2040</v>
      </c>
      <c r="E1315" s="12" t="n">
        <v>2014</v>
      </c>
      <c r="F1315" s="23" t="s">
        <v>51</v>
      </c>
      <c r="G1315" s="23" t="n"/>
      <c r="H1315" s="23" t="n"/>
      <c r="I1315" s="12" t="n"/>
      <c r="J1315" s="12" t="s">
        <v>24</v>
      </c>
      <c r="K1315" s="12" t="n"/>
      <c r="L1315" s="12" t="s">
        <v>53</v>
      </c>
      <c r="M1315" s="12" t="s">
        <v>54</v>
      </c>
      <c r="N1315" s="12" t="n"/>
      <c r="O1315" s="12" t="n"/>
      <c r="P1315" s="12" t="n"/>
      <c r="Q1315" s="12" t="s">
        <v>26</v>
      </c>
    </row>
    <row customHeight="true" ht="20.25" outlineLevel="0" r="1316">
      <c r="A1316" s="23" t="n">
        <v>1307</v>
      </c>
      <c r="B1316" s="12" t="n">
        <v>1159</v>
      </c>
      <c r="C1316" s="12" t="s">
        <v>334</v>
      </c>
      <c r="D1316" s="3" t="s">
        <v>2041</v>
      </c>
      <c r="E1316" s="12" t="n">
        <v>2017</v>
      </c>
      <c r="F1316" s="23" t="s">
        <v>51</v>
      </c>
      <c r="G1316" s="23" t="n"/>
      <c r="H1316" s="23" t="n"/>
      <c r="I1316" s="12" t="n"/>
      <c r="J1316" s="12" t="n"/>
      <c r="K1316" s="12" t="n"/>
      <c r="L1316" s="12" t="n"/>
      <c r="M1316" s="12" t="s">
        <v>53</v>
      </c>
      <c r="N1316" s="12" t="s">
        <v>54</v>
      </c>
      <c r="O1316" s="12" t="n"/>
      <c r="P1316" s="12" t="n"/>
      <c r="Q1316" s="12" t="n"/>
    </row>
    <row customHeight="true" ht="20.25" outlineLevel="0" r="1317">
      <c r="A1317" s="23" t="n">
        <v>1308</v>
      </c>
      <c r="B1317" s="23" t="n">
        <v>1160</v>
      </c>
      <c r="C1317" s="12" t="s">
        <v>334</v>
      </c>
      <c r="D1317" s="3" t="s">
        <v>2042</v>
      </c>
      <c r="E1317" s="12" t="n">
        <v>2017</v>
      </c>
      <c r="F1317" s="23" t="s">
        <v>51</v>
      </c>
      <c r="G1317" s="23" t="n"/>
      <c r="H1317" s="23" t="n"/>
      <c r="I1317" s="12" t="n"/>
      <c r="J1317" s="12" t="n"/>
      <c r="K1317" s="12" t="s">
        <v>43</v>
      </c>
      <c r="L1317" s="12" t="n"/>
      <c r="M1317" s="12" t="s">
        <v>53</v>
      </c>
      <c r="N1317" s="12" t="s">
        <v>54</v>
      </c>
      <c r="O1317" s="12" t="n"/>
      <c r="P1317" s="12" t="n"/>
      <c r="Q1317" s="12" t="n"/>
    </row>
    <row customHeight="true" ht="20.25" outlineLevel="0" r="1318">
      <c r="A1318" s="23" t="n">
        <v>1309</v>
      </c>
      <c r="B1318" s="12" t="n">
        <v>1161</v>
      </c>
      <c r="C1318" s="12" t="s">
        <v>334</v>
      </c>
      <c r="D1318" s="3" t="s">
        <v>2043</v>
      </c>
      <c r="E1318" s="12" t="n">
        <v>2017</v>
      </c>
      <c r="F1318" s="23" t="s">
        <v>51</v>
      </c>
      <c r="G1318" s="23" t="n"/>
      <c r="H1318" s="23" t="n"/>
      <c r="I1318" s="12" t="n"/>
      <c r="J1318" s="12" t="n"/>
      <c r="K1318" s="12" t="n"/>
      <c r="L1318" s="12" t="n"/>
      <c r="M1318" s="12" t="s">
        <v>53</v>
      </c>
      <c r="N1318" s="12" t="s">
        <v>54</v>
      </c>
      <c r="O1318" s="12" t="n"/>
      <c r="P1318" s="12" t="n"/>
      <c r="Q1318" s="12" t="n"/>
    </row>
    <row customHeight="true" ht="20.25" outlineLevel="0" r="1319">
      <c r="A1319" s="23" t="n">
        <v>1310</v>
      </c>
      <c r="B1319" s="23" t="n">
        <v>1162</v>
      </c>
      <c r="C1319" s="12" t="s">
        <v>334</v>
      </c>
      <c r="D1319" s="3" t="s">
        <v>2044</v>
      </c>
      <c r="E1319" s="12" t="n">
        <v>1964</v>
      </c>
      <c r="F1319" s="23" t="s">
        <v>1131</v>
      </c>
      <c r="G1319" s="23" t="n"/>
      <c r="H1319" s="23" t="n"/>
      <c r="I1319" s="12" t="s">
        <v>1153</v>
      </c>
      <c r="J1319" s="12" t="n"/>
      <c r="K1319" s="12" t="n"/>
      <c r="L1319" s="12" t="s">
        <v>96</v>
      </c>
      <c r="M1319" s="12" t="n"/>
      <c r="N1319" s="12" t="s">
        <v>97</v>
      </c>
      <c r="O1319" s="12" t="n"/>
      <c r="P1319" s="12" t="s">
        <v>43</v>
      </c>
      <c r="Q1319" s="12" t="n"/>
    </row>
    <row customHeight="true" ht="20.25" outlineLevel="0" r="1320">
      <c r="A1320" s="23" t="n">
        <v>1311</v>
      </c>
      <c r="B1320" s="12" t="n">
        <v>1163</v>
      </c>
      <c r="C1320" s="12" t="s">
        <v>334</v>
      </c>
      <c r="D1320" s="3" t="s">
        <v>2045</v>
      </c>
      <c r="E1320" s="12" t="n">
        <v>1964</v>
      </c>
      <c r="F1320" s="23" t="s">
        <v>51</v>
      </c>
      <c r="G1320" s="23" t="n"/>
      <c r="H1320" s="23" t="n"/>
      <c r="I1320" s="12" t="s">
        <v>346</v>
      </c>
      <c r="J1320" s="12" t="n"/>
      <c r="K1320" s="12" t="n"/>
      <c r="L1320" s="12" t="s">
        <v>43</v>
      </c>
      <c r="M1320" s="12" t="n"/>
      <c r="N1320" s="12" t="s">
        <v>61</v>
      </c>
      <c r="O1320" s="12" t="n"/>
      <c r="P1320" s="12" t="n"/>
      <c r="Q1320" s="12" t="s">
        <v>27</v>
      </c>
    </row>
    <row customHeight="true" ht="20.25" outlineLevel="0" r="1321">
      <c r="A1321" s="23" t="n">
        <v>1312</v>
      </c>
      <c r="B1321" s="23" t="n">
        <v>1164</v>
      </c>
      <c r="C1321" s="12" t="s">
        <v>334</v>
      </c>
      <c r="D1321" s="3" t="s">
        <v>2046</v>
      </c>
      <c r="E1321" s="12" t="n">
        <v>1965</v>
      </c>
      <c r="F1321" s="23" t="s">
        <v>725</v>
      </c>
      <c r="G1321" s="23" t="n"/>
      <c r="H1321" s="23" t="n"/>
      <c r="I1321" s="12" t="s">
        <v>100</v>
      </c>
      <c r="J1321" s="12" t="n"/>
      <c r="K1321" s="12" t="n"/>
      <c r="L1321" s="12" t="s">
        <v>96</v>
      </c>
      <c r="M1321" s="12" t="n"/>
      <c r="N1321" s="12" t="s">
        <v>97</v>
      </c>
      <c r="O1321" s="12" t="n"/>
      <c r="P1321" s="12" t="s">
        <v>43</v>
      </c>
      <c r="Q1321" s="12" t="n"/>
    </row>
    <row customHeight="true" ht="20.25" outlineLevel="0" r="1322">
      <c r="A1322" s="23" t="n">
        <v>1313</v>
      </c>
      <c r="B1322" s="12" t="n">
        <v>1165</v>
      </c>
      <c r="C1322" s="12" t="s">
        <v>334</v>
      </c>
      <c r="D1322" s="3" t="s">
        <v>2047</v>
      </c>
      <c r="E1322" s="12" t="n">
        <v>2022</v>
      </c>
      <c r="F1322" s="23" t="n"/>
      <c r="G1322" s="23" t="n"/>
      <c r="H1322" s="23" t="n"/>
      <c r="I1322" s="12" t="n"/>
      <c r="J1322" s="12" t="n"/>
      <c r="K1322" s="12" t="n"/>
      <c r="L1322" s="12" t="n"/>
      <c r="M1322" s="12" t="s">
        <v>43</v>
      </c>
      <c r="N1322" s="12" t="s">
        <v>53</v>
      </c>
      <c r="O1322" s="12" t="n"/>
      <c r="P1322" s="12" t="s">
        <v>54</v>
      </c>
      <c r="Q1322" s="12" t="n"/>
    </row>
    <row customHeight="true" ht="20.25" outlineLevel="0" r="1323">
      <c r="A1323" s="23" t="n">
        <v>1314</v>
      </c>
      <c r="B1323" s="23" t="n">
        <v>1166</v>
      </c>
      <c r="C1323" s="12" t="s">
        <v>334</v>
      </c>
      <c r="D1323" s="3" t="s">
        <v>2048</v>
      </c>
      <c r="E1323" s="12" t="n">
        <v>2022</v>
      </c>
      <c r="F1323" s="23" t="n"/>
      <c r="G1323" s="23" t="n"/>
      <c r="H1323" s="23" t="n"/>
      <c r="I1323" s="12" t="n"/>
      <c r="J1323" s="12" t="n"/>
      <c r="K1323" s="12" t="n"/>
      <c r="L1323" s="12" t="n"/>
      <c r="M1323" s="12" t="s">
        <v>43</v>
      </c>
      <c r="N1323" s="12" t="s">
        <v>53</v>
      </c>
      <c r="O1323" s="12" t="n"/>
      <c r="P1323" s="12" t="s">
        <v>54</v>
      </c>
      <c r="Q1323" s="12" t="n"/>
    </row>
    <row customHeight="true" ht="20.25" outlineLevel="0" r="1324">
      <c r="A1324" s="23" t="n">
        <v>1315</v>
      </c>
      <c r="B1324" s="12" t="n">
        <v>1167</v>
      </c>
      <c r="C1324" s="12" t="s">
        <v>334</v>
      </c>
      <c r="D1324" s="3" t="s">
        <v>2049</v>
      </c>
      <c r="E1324" s="12" t="n">
        <v>2022</v>
      </c>
      <c r="F1324" s="23" t="n"/>
      <c r="G1324" s="23" t="n"/>
      <c r="H1324" s="23" t="n"/>
      <c r="I1324" s="12" t="n"/>
      <c r="J1324" s="12" t="n"/>
      <c r="K1324" s="12" t="n"/>
      <c r="L1324" s="12" t="n"/>
      <c r="M1324" s="12" t="s">
        <v>43</v>
      </c>
      <c r="N1324" s="12" t="s">
        <v>53</v>
      </c>
      <c r="O1324" s="12" t="n"/>
      <c r="P1324" s="12" t="s">
        <v>54</v>
      </c>
      <c r="Q1324" s="12" t="n"/>
    </row>
    <row customHeight="true" ht="20.25" outlineLevel="0" r="1325">
      <c r="A1325" s="23" t="n">
        <v>1316</v>
      </c>
      <c r="B1325" s="23" t="n">
        <v>1168</v>
      </c>
      <c r="C1325" s="12" t="s">
        <v>334</v>
      </c>
      <c r="D1325" s="3" t="s">
        <v>2050</v>
      </c>
      <c r="E1325" s="12" t="n">
        <v>2021</v>
      </c>
      <c r="F1325" s="23" t="n"/>
      <c r="G1325" s="23" t="n"/>
      <c r="H1325" s="23" t="n"/>
      <c r="I1325" s="12" t="n"/>
      <c r="J1325" s="12" t="n"/>
      <c r="K1325" s="12" t="n"/>
      <c r="L1325" s="12" t="s">
        <v>43</v>
      </c>
      <c r="M1325" s="12" t="n"/>
      <c r="N1325" s="12" t="s">
        <v>53</v>
      </c>
      <c r="O1325" s="12" t="n"/>
      <c r="P1325" s="12" t="s">
        <v>54</v>
      </c>
      <c r="Q1325" s="12" t="n"/>
    </row>
    <row customHeight="true" ht="20.25" outlineLevel="0" r="1326">
      <c r="A1326" s="23" t="n">
        <v>1317</v>
      </c>
      <c r="B1326" s="12" t="n">
        <v>1169</v>
      </c>
      <c r="C1326" s="12" t="s">
        <v>334</v>
      </c>
      <c r="D1326" s="3" t="s">
        <v>2051</v>
      </c>
      <c r="E1326" s="12" t="n">
        <v>1965</v>
      </c>
      <c r="F1326" s="23" t="s">
        <v>1084</v>
      </c>
      <c r="G1326" s="23" t="n"/>
      <c r="H1326" s="23" t="s">
        <v>43</v>
      </c>
      <c r="I1326" s="12" t="n"/>
      <c r="J1326" s="12" t="n"/>
      <c r="K1326" s="12" t="s">
        <v>26</v>
      </c>
      <c r="L1326" s="12" t="n"/>
      <c r="M1326" s="12" t="n"/>
      <c r="N1326" s="12" t="s">
        <v>61</v>
      </c>
      <c r="O1326" s="12" t="n"/>
      <c r="P1326" s="12" t="s">
        <v>27</v>
      </c>
      <c r="Q1326" s="12" t="n"/>
    </row>
    <row customHeight="true" ht="20.25" outlineLevel="0" r="1327">
      <c r="A1327" s="23" t="n">
        <v>1318</v>
      </c>
      <c r="B1327" s="23" t="n">
        <v>1170</v>
      </c>
      <c r="C1327" s="12" t="s">
        <v>334</v>
      </c>
      <c r="D1327" s="3" t="s">
        <v>2052</v>
      </c>
      <c r="E1327" s="12" t="n">
        <v>1964</v>
      </c>
      <c r="F1327" s="23" t="s">
        <v>725</v>
      </c>
      <c r="G1327" s="23" t="n"/>
      <c r="H1327" s="23" t="n"/>
      <c r="I1327" s="12" t="s">
        <v>52</v>
      </c>
      <c r="J1327" s="12" t="s">
        <v>1984</v>
      </c>
      <c r="K1327" s="12" t="n"/>
      <c r="L1327" s="12" t="s">
        <v>96</v>
      </c>
      <c r="M1327" s="12" t="n"/>
      <c r="N1327" s="12" t="s">
        <v>97</v>
      </c>
      <c r="O1327" s="12" t="n"/>
      <c r="P1327" s="12" t="s">
        <v>43</v>
      </c>
      <c r="Q1327" s="12" t="n"/>
    </row>
    <row customHeight="true" ht="20.25" outlineLevel="0" r="1328">
      <c r="A1328" s="23" t="n">
        <v>1319</v>
      </c>
      <c r="B1328" s="12" t="n">
        <v>1171</v>
      </c>
      <c r="C1328" s="12" t="s">
        <v>334</v>
      </c>
      <c r="D1328" s="3" t="s">
        <v>2053</v>
      </c>
      <c r="E1328" s="12" t="n">
        <v>1965</v>
      </c>
      <c r="F1328" s="23" t="s">
        <v>765</v>
      </c>
      <c r="G1328" s="23" t="n"/>
      <c r="H1328" s="12" t="s">
        <v>61</v>
      </c>
      <c r="I1328" s="12" t="n"/>
      <c r="J1328" s="12" t="n"/>
      <c r="K1328" s="12" t="n"/>
      <c r="L1328" s="12" t="n"/>
      <c r="M1328" s="12" t="s">
        <v>96</v>
      </c>
      <c r="N1328" s="12" t="n"/>
      <c r="O1328" s="12" t="s">
        <v>97</v>
      </c>
      <c r="P1328" s="12" t="n"/>
      <c r="Q1328" s="12" t="s">
        <v>43</v>
      </c>
    </row>
    <row customHeight="true" ht="20.25" outlineLevel="0" r="1329">
      <c r="A1329" s="23" t="n">
        <v>1320</v>
      </c>
      <c r="B1329" s="23" t="n">
        <v>1172</v>
      </c>
      <c r="C1329" s="12" t="s">
        <v>334</v>
      </c>
      <c r="D1329" s="3" t="s">
        <v>2054</v>
      </c>
      <c r="E1329" s="12" t="n">
        <v>1958</v>
      </c>
      <c r="F1329" s="23" t="s">
        <v>175</v>
      </c>
      <c r="G1329" s="23" t="n"/>
      <c r="H1329" s="23" t="s">
        <v>24</v>
      </c>
      <c r="I1329" s="12" t="n"/>
      <c r="J1329" s="12" t="n"/>
      <c r="K1329" s="12" t="s">
        <v>26</v>
      </c>
      <c r="L1329" s="12" t="n"/>
      <c r="M1329" s="12" t="n"/>
      <c r="N1329" s="12" t="s">
        <v>61</v>
      </c>
      <c r="O1329" s="12" t="n"/>
      <c r="P1329" s="12" t="s">
        <v>27</v>
      </c>
      <c r="Q1329" s="12" t="n"/>
    </row>
    <row customHeight="true" ht="20.25" outlineLevel="0" r="1330">
      <c r="A1330" s="23" t="n">
        <v>1321</v>
      </c>
      <c r="B1330" s="12" t="n">
        <v>1173</v>
      </c>
      <c r="C1330" s="12" t="s">
        <v>334</v>
      </c>
      <c r="D1330" s="3" t="s">
        <v>2055</v>
      </c>
      <c r="E1330" s="12" t="n">
        <v>1989</v>
      </c>
      <c r="F1330" s="23" t="s">
        <v>303</v>
      </c>
      <c r="G1330" s="23" t="n"/>
      <c r="H1330" s="23" t="n"/>
      <c r="I1330" s="12" t="n"/>
      <c r="J1330" s="12" t="s">
        <v>24</v>
      </c>
      <c r="K1330" s="12" t="n"/>
      <c r="L1330" s="12" t="n"/>
      <c r="M1330" s="12" t="s">
        <v>61</v>
      </c>
      <c r="N1330" s="12" t="n"/>
      <c r="O1330" s="12" t="s">
        <v>26</v>
      </c>
      <c r="P1330" s="12" t="n"/>
      <c r="Q1330" s="12" t="s">
        <v>27</v>
      </c>
    </row>
    <row customHeight="true" ht="20.25" outlineLevel="0" r="1331">
      <c r="A1331" s="23" t="n">
        <v>1322</v>
      </c>
      <c r="B1331" s="23" t="n">
        <v>1174</v>
      </c>
      <c r="C1331" s="12" t="s">
        <v>334</v>
      </c>
      <c r="D1331" s="3" t="s">
        <v>2056</v>
      </c>
      <c r="E1331" s="12" t="n">
        <v>1966</v>
      </c>
      <c r="F1331" s="23" t="s">
        <v>707</v>
      </c>
      <c r="G1331" s="23" t="n"/>
      <c r="H1331" s="23" t="s">
        <v>43</v>
      </c>
      <c r="I1331" s="12" t="s">
        <v>582</v>
      </c>
      <c r="J1331" s="12" t="n"/>
      <c r="K1331" s="12" t="s">
        <v>61</v>
      </c>
      <c r="L1331" s="12" t="n"/>
      <c r="M1331" s="12" t="s">
        <v>96</v>
      </c>
      <c r="N1331" s="12" t="n"/>
      <c r="O1331" s="12" t="n"/>
      <c r="P1331" s="12" t="n"/>
      <c r="Q1331" s="12" t="n"/>
    </row>
    <row customHeight="true" ht="20.25" outlineLevel="0" r="1332">
      <c r="A1332" s="23" t="n">
        <v>1323</v>
      </c>
      <c r="B1332" s="12" t="n">
        <v>1175</v>
      </c>
      <c r="C1332" s="12" t="s">
        <v>334</v>
      </c>
      <c r="D1332" s="3" t="s">
        <v>2057</v>
      </c>
      <c r="E1332" s="12" t="n">
        <v>1966</v>
      </c>
      <c r="F1332" s="23" t="s">
        <v>2058</v>
      </c>
      <c r="G1332" s="23" t="n"/>
      <c r="H1332" s="23" t="s">
        <v>146</v>
      </c>
      <c r="I1332" s="12" t="s">
        <v>147</v>
      </c>
      <c r="J1332" s="12" t="n"/>
      <c r="K1332" s="12" t="s">
        <v>61</v>
      </c>
      <c r="L1332" s="12" t="n"/>
      <c r="M1332" s="12" t="s">
        <v>26</v>
      </c>
      <c r="N1332" s="12" t="n"/>
      <c r="O1332" s="12" t="n"/>
      <c r="P1332" s="12" t="s">
        <v>27</v>
      </c>
      <c r="Q1332" s="12" t="n"/>
    </row>
    <row customHeight="true" ht="20.25" outlineLevel="0" r="1333">
      <c r="A1333" s="23" t="n">
        <v>1324</v>
      </c>
      <c r="B1333" s="23" t="n">
        <v>1176</v>
      </c>
      <c r="C1333" s="12" t="s">
        <v>334</v>
      </c>
      <c r="D1333" s="3" t="s">
        <v>2059</v>
      </c>
      <c r="E1333" s="12" t="n">
        <v>1975</v>
      </c>
      <c r="F1333" s="23" t="s">
        <v>1106</v>
      </c>
      <c r="G1333" s="23" t="n"/>
      <c r="H1333" s="23" t="s">
        <v>146</v>
      </c>
      <c r="I1333" s="12" t="s">
        <v>147</v>
      </c>
      <c r="J1333" s="12" t="n"/>
      <c r="K1333" s="12" t="n"/>
      <c r="L1333" s="12" t="s">
        <v>61</v>
      </c>
      <c r="M1333" s="12" t="n"/>
      <c r="N1333" s="12" t="s">
        <v>27</v>
      </c>
      <c r="O1333" s="12" t="n"/>
      <c r="P1333" s="12" t="s">
        <v>26</v>
      </c>
      <c r="Q1333" s="12" t="n"/>
    </row>
    <row customHeight="true" ht="20.25" outlineLevel="0" r="1334">
      <c r="A1334" s="23" t="n">
        <v>1325</v>
      </c>
      <c r="B1334" s="12" t="n">
        <v>1177</v>
      </c>
      <c r="C1334" s="12" t="s">
        <v>334</v>
      </c>
      <c r="D1334" s="3" t="s">
        <v>2060</v>
      </c>
      <c r="E1334" s="12" t="n">
        <v>1966</v>
      </c>
      <c r="F1334" s="23" t="s">
        <v>2061</v>
      </c>
      <c r="G1334" s="23" t="n"/>
      <c r="H1334" s="12" t="s">
        <v>86</v>
      </c>
      <c r="I1334" s="12" t="n"/>
      <c r="J1334" s="12" t="s">
        <v>61</v>
      </c>
      <c r="K1334" s="12" t="n"/>
      <c r="L1334" s="12" t="n"/>
      <c r="M1334" s="12" t="n"/>
      <c r="N1334" s="12" t="s">
        <v>96</v>
      </c>
      <c r="O1334" s="12" t="n"/>
      <c r="P1334" s="12" t="s">
        <v>97</v>
      </c>
      <c r="Q1334" s="12" t="n"/>
    </row>
    <row customHeight="true" ht="20.25" outlineLevel="0" r="1335">
      <c r="A1335" s="23" t="n">
        <v>1326</v>
      </c>
      <c r="B1335" s="23" t="n">
        <v>1178</v>
      </c>
      <c r="C1335" s="12" t="s">
        <v>334</v>
      </c>
      <c r="D1335" s="3" t="s">
        <v>2062</v>
      </c>
      <c r="E1335" s="12" t="n">
        <v>1966</v>
      </c>
      <c r="F1335" s="23" t="s">
        <v>2063</v>
      </c>
      <c r="G1335" s="23" t="n"/>
      <c r="H1335" s="23" t="n"/>
      <c r="I1335" s="23" t="s">
        <v>2064</v>
      </c>
      <c r="J1335" s="12" t="s">
        <v>24</v>
      </c>
      <c r="K1335" s="12" t="n"/>
      <c r="L1335" s="12" t="s">
        <v>96</v>
      </c>
      <c r="M1335" s="12" t="n"/>
      <c r="N1335" s="12" t="s">
        <v>100</v>
      </c>
      <c r="O1335" s="12" t="n"/>
      <c r="P1335" s="12" t="s">
        <v>97</v>
      </c>
      <c r="Q1335" s="12" t="n"/>
    </row>
    <row customHeight="true" ht="20.25" outlineLevel="0" r="1336">
      <c r="A1336" s="23" t="n">
        <v>1327</v>
      </c>
      <c r="B1336" s="12" t="n">
        <v>1179</v>
      </c>
      <c r="C1336" s="12" t="s">
        <v>334</v>
      </c>
      <c r="D1336" s="3" t="s">
        <v>2065</v>
      </c>
      <c r="E1336" s="12" t="n">
        <v>1973</v>
      </c>
      <c r="F1336" s="23" t="s">
        <v>2066</v>
      </c>
      <c r="G1336" s="23" t="n"/>
      <c r="H1336" s="23" t="s">
        <v>146</v>
      </c>
      <c r="I1336" s="12" t="s">
        <v>147</v>
      </c>
      <c r="J1336" s="12" t="n"/>
      <c r="K1336" s="12" t="n"/>
      <c r="L1336" s="12" t="s">
        <v>26</v>
      </c>
      <c r="M1336" s="12" t="n"/>
      <c r="N1336" s="12" t="s">
        <v>61</v>
      </c>
      <c r="O1336" s="12" t="n"/>
      <c r="P1336" s="12" t="s">
        <v>27</v>
      </c>
      <c r="Q1336" s="12" t="n"/>
    </row>
    <row customHeight="true" ht="20.25" outlineLevel="0" r="1337">
      <c r="A1337" s="23" t="n">
        <v>1328</v>
      </c>
      <c r="B1337" s="23" t="n">
        <v>1180</v>
      </c>
      <c r="C1337" s="12" t="s">
        <v>334</v>
      </c>
      <c r="D1337" s="3" t="s">
        <v>2067</v>
      </c>
      <c r="E1337" s="12" t="n">
        <v>1966</v>
      </c>
      <c r="F1337" s="23" t="s">
        <v>51</v>
      </c>
      <c r="G1337" s="23" t="s">
        <v>532</v>
      </c>
      <c r="H1337" s="23" t="s">
        <v>2068</v>
      </c>
      <c r="I1337" s="12" t="n"/>
      <c r="J1337" s="12" t="n"/>
      <c r="K1337" s="12" t="n"/>
      <c r="L1337" s="12" t="n"/>
      <c r="M1337" s="12" t="s">
        <v>100</v>
      </c>
      <c r="N1337" s="12" t="n"/>
      <c r="O1337" s="12" t="s">
        <v>96</v>
      </c>
      <c r="P1337" s="12" t="n"/>
      <c r="Q1337" s="12" t="s">
        <v>43</v>
      </c>
    </row>
    <row customHeight="true" ht="20.25" outlineLevel="0" r="1338">
      <c r="A1338" s="23" t="n">
        <v>1329</v>
      </c>
      <c r="B1338" s="12" t="n">
        <v>1181</v>
      </c>
      <c r="C1338" s="12" t="s">
        <v>334</v>
      </c>
      <c r="D1338" s="3" t="s">
        <v>2069</v>
      </c>
      <c r="E1338" s="12" t="n">
        <v>1966</v>
      </c>
      <c r="F1338" s="23" t="s">
        <v>2058</v>
      </c>
      <c r="G1338" s="23" t="n"/>
      <c r="H1338" s="23" t="s">
        <v>24</v>
      </c>
      <c r="I1338" s="12" t="s">
        <v>582</v>
      </c>
      <c r="J1338" s="12" t="s">
        <v>61</v>
      </c>
      <c r="K1338" s="12" t="n"/>
      <c r="L1338" s="12" t="n"/>
      <c r="M1338" s="12" t="n"/>
      <c r="N1338" s="12" t="s">
        <v>96</v>
      </c>
      <c r="O1338" s="12" t="n"/>
      <c r="P1338" s="12" t="n"/>
      <c r="Q1338" s="12" t="n"/>
    </row>
    <row customHeight="true" ht="20.25" outlineLevel="0" r="1339">
      <c r="A1339" s="23" t="n">
        <v>1330</v>
      </c>
      <c r="B1339" s="23" t="n">
        <v>1182</v>
      </c>
      <c r="C1339" s="12" t="s">
        <v>334</v>
      </c>
      <c r="D1339" s="3" t="s">
        <v>2070</v>
      </c>
      <c r="E1339" s="12" t="n">
        <v>1970</v>
      </c>
      <c r="F1339" s="23" t="s">
        <v>2058</v>
      </c>
      <c r="G1339" s="23" t="n"/>
      <c r="H1339" s="23" t="s">
        <v>24</v>
      </c>
      <c r="I1339" s="12" t="n"/>
      <c r="J1339" s="12" t="n"/>
      <c r="K1339" s="12" t="n"/>
      <c r="L1339" s="12" t="s">
        <v>26</v>
      </c>
      <c r="M1339" s="12" t="n"/>
      <c r="N1339" s="12" t="s">
        <v>61</v>
      </c>
      <c r="O1339" s="12" t="n"/>
      <c r="P1339" s="12" t="s">
        <v>27</v>
      </c>
      <c r="Q1339" s="12" t="n"/>
    </row>
    <row customHeight="true" ht="20.25" outlineLevel="0" r="1340">
      <c r="A1340" s="23" t="n">
        <v>1331</v>
      </c>
      <c r="B1340" s="12" t="n">
        <v>1183</v>
      </c>
      <c r="C1340" s="12" t="s">
        <v>334</v>
      </c>
      <c r="D1340" s="3" t="s">
        <v>2071</v>
      </c>
      <c r="E1340" s="12" t="n">
        <v>1966</v>
      </c>
      <c r="F1340" s="23" t="s">
        <v>2058</v>
      </c>
      <c r="G1340" s="23" t="n"/>
      <c r="H1340" s="23" t="s">
        <v>24</v>
      </c>
      <c r="I1340" s="12" t="s">
        <v>2072</v>
      </c>
      <c r="J1340" s="12" t="s">
        <v>61</v>
      </c>
      <c r="K1340" s="12" t="n"/>
      <c r="L1340" s="12" t="s">
        <v>96</v>
      </c>
      <c r="M1340" s="12" t="n"/>
      <c r="N1340" s="12" t="n"/>
      <c r="O1340" s="12" t="n"/>
      <c r="P1340" s="12" t="n"/>
      <c r="Q1340" s="12" t="n"/>
    </row>
    <row customHeight="true" ht="20.25" outlineLevel="0" r="1341">
      <c r="A1341" s="23" t="n">
        <v>1332</v>
      </c>
      <c r="B1341" s="23" t="n">
        <v>1184</v>
      </c>
      <c r="C1341" s="12" t="s">
        <v>334</v>
      </c>
      <c r="D1341" s="3" t="s">
        <v>2073</v>
      </c>
      <c r="E1341" s="12" t="n">
        <v>1967</v>
      </c>
      <c r="F1341" s="23" t="s">
        <v>2058</v>
      </c>
      <c r="G1341" s="23" t="n"/>
      <c r="H1341" s="12" t="s">
        <v>86</v>
      </c>
      <c r="I1341" s="12" t="n"/>
      <c r="J1341" s="12" t="s">
        <v>61</v>
      </c>
      <c r="K1341" s="12" t="n"/>
      <c r="L1341" s="12" t="s">
        <v>26</v>
      </c>
      <c r="M1341" s="12" t="n"/>
      <c r="N1341" s="12" t="n"/>
      <c r="O1341" s="12" t="n"/>
      <c r="P1341" s="12" t="s">
        <v>27</v>
      </c>
      <c r="Q1341" s="12" t="n"/>
    </row>
    <row customHeight="true" ht="20.25" outlineLevel="0" r="1342">
      <c r="A1342" s="23" t="n">
        <v>1333</v>
      </c>
      <c r="B1342" s="12" t="n">
        <v>1185</v>
      </c>
      <c r="C1342" s="12" t="s">
        <v>334</v>
      </c>
      <c r="D1342" s="3" t="s">
        <v>2074</v>
      </c>
      <c r="E1342" s="12" t="n">
        <v>1968</v>
      </c>
      <c r="F1342" s="23" t="s">
        <v>556</v>
      </c>
      <c r="G1342" s="23" t="s">
        <v>238</v>
      </c>
      <c r="H1342" s="23" t="s">
        <v>2075</v>
      </c>
      <c r="I1342" s="12" t="s">
        <v>58</v>
      </c>
      <c r="J1342" s="12" t="n"/>
      <c r="K1342" s="12" t="s">
        <v>1123</v>
      </c>
      <c r="L1342" s="12" t="n"/>
      <c r="M1342" s="12" t="s">
        <v>96</v>
      </c>
      <c r="N1342" s="12" t="n"/>
      <c r="O1342" s="12" t="s">
        <v>43</v>
      </c>
      <c r="P1342" s="12" t="n"/>
      <c r="Q1342" s="12" t="n"/>
    </row>
    <row customHeight="true" ht="20.25" outlineLevel="0" r="1343">
      <c r="A1343" s="23" t="n">
        <v>1334</v>
      </c>
      <c r="B1343" s="23" t="n">
        <v>1186</v>
      </c>
      <c r="C1343" s="12" t="s">
        <v>334</v>
      </c>
      <c r="D1343" s="3" t="s">
        <v>2076</v>
      </c>
      <c r="E1343" s="12" t="n">
        <v>1977</v>
      </c>
      <c r="F1343" s="23" t="s">
        <v>1119</v>
      </c>
      <c r="G1343" s="23" t="n"/>
      <c r="H1343" s="23" t="n"/>
      <c r="I1343" s="12" t="n"/>
      <c r="J1343" s="12" t="s">
        <v>24</v>
      </c>
      <c r="K1343" s="12" t="n"/>
      <c r="L1343" s="12" t="n"/>
      <c r="M1343" s="12" t="s">
        <v>26</v>
      </c>
      <c r="N1343" s="12" t="n"/>
      <c r="O1343" s="12" t="s">
        <v>61</v>
      </c>
      <c r="P1343" s="12" t="n"/>
      <c r="Q1343" s="12" t="s">
        <v>27</v>
      </c>
    </row>
    <row customHeight="true" ht="20.25" outlineLevel="0" r="1344">
      <c r="A1344" s="23" t="n">
        <v>1335</v>
      </c>
      <c r="B1344" s="12" t="n">
        <v>1187</v>
      </c>
      <c r="C1344" s="12" t="s">
        <v>334</v>
      </c>
      <c r="D1344" s="3" t="s">
        <v>2077</v>
      </c>
      <c r="E1344" s="12" t="n">
        <v>1979</v>
      </c>
      <c r="F1344" s="23" t="s">
        <v>1326</v>
      </c>
      <c r="G1344" s="23" t="n"/>
      <c r="H1344" s="23" t="n"/>
      <c r="I1344" s="12" t="n"/>
      <c r="J1344" s="12" t="s">
        <v>24</v>
      </c>
      <c r="K1344" s="12" t="n"/>
      <c r="L1344" s="12" t="n"/>
      <c r="M1344" s="12" t="s">
        <v>26</v>
      </c>
      <c r="N1344" s="12" t="n"/>
      <c r="O1344" s="12" t="s">
        <v>61</v>
      </c>
      <c r="P1344" s="12" t="n"/>
      <c r="Q1344" s="12" t="s">
        <v>27</v>
      </c>
    </row>
    <row customHeight="true" ht="20.25" outlineLevel="0" r="1345">
      <c r="A1345" s="23" t="n">
        <v>1336</v>
      </c>
      <c r="B1345" s="23" t="n">
        <v>1188</v>
      </c>
      <c r="C1345" s="12" t="s">
        <v>334</v>
      </c>
      <c r="D1345" s="3" t="s">
        <v>2078</v>
      </c>
      <c r="E1345" s="12" t="n">
        <v>1964</v>
      </c>
      <c r="F1345" s="23" t="s">
        <v>518</v>
      </c>
      <c r="G1345" s="23" t="n"/>
      <c r="H1345" s="23" t="s">
        <v>43</v>
      </c>
      <c r="I1345" s="12" t="n"/>
      <c r="J1345" s="12" t="n"/>
      <c r="K1345" s="12" t="s">
        <v>26</v>
      </c>
      <c r="L1345" s="12" t="n"/>
      <c r="M1345" s="12" t="s">
        <v>61</v>
      </c>
      <c r="N1345" s="12" t="n"/>
      <c r="O1345" s="12" t="n"/>
      <c r="P1345" s="12" t="s">
        <v>27</v>
      </c>
      <c r="Q1345" s="12" t="n"/>
    </row>
    <row customHeight="true" ht="20.25" outlineLevel="0" r="1346">
      <c r="A1346" s="23" t="n">
        <v>1337</v>
      </c>
      <c r="B1346" s="12" t="n">
        <v>1189</v>
      </c>
      <c r="C1346" s="12" t="s">
        <v>334</v>
      </c>
      <c r="D1346" s="3" t="s">
        <v>2079</v>
      </c>
      <c r="E1346" s="12" t="n">
        <v>1967</v>
      </c>
      <c r="F1346" s="23" t="s">
        <v>51</v>
      </c>
      <c r="G1346" s="23" t="n"/>
      <c r="H1346" s="23" t="n"/>
      <c r="I1346" s="12" t="n"/>
      <c r="J1346" s="12" t="n"/>
      <c r="K1346" s="12" t="s">
        <v>61</v>
      </c>
      <c r="L1346" s="12" t="n"/>
      <c r="M1346" s="12" t="s">
        <v>96</v>
      </c>
      <c r="N1346" s="12" t="n"/>
      <c r="O1346" s="12" t="s">
        <v>97</v>
      </c>
      <c r="P1346" s="12" t="n"/>
      <c r="Q1346" s="12" t="s">
        <v>43</v>
      </c>
    </row>
    <row customHeight="true" ht="20.25" outlineLevel="0" r="1347">
      <c r="A1347" s="23" t="n">
        <v>1338</v>
      </c>
      <c r="B1347" s="23" t="n">
        <v>1190</v>
      </c>
      <c r="C1347" s="12" t="s">
        <v>334</v>
      </c>
      <c r="D1347" s="3" t="s">
        <v>2080</v>
      </c>
      <c r="E1347" s="12" t="n">
        <v>1968</v>
      </c>
      <c r="F1347" s="23" t="s">
        <v>642</v>
      </c>
      <c r="G1347" s="23" t="n"/>
      <c r="H1347" s="23" t="s">
        <v>146</v>
      </c>
      <c r="I1347" s="12" t="s">
        <v>147</v>
      </c>
      <c r="J1347" s="12" t="n"/>
      <c r="K1347" s="12" t="s">
        <v>61</v>
      </c>
      <c r="L1347" s="12" t="n"/>
      <c r="M1347" s="12" t="s">
        <v>26</v>
      </c>
      <c r="N1347" s="12" t="n"/>
      <c r="O1347" s="12" t="n"/>
      <c r="P1347" s="12" t="s">
        <v>27</v>
      </c>
      <c r="Q1347" s="12" t="n"/>
    </row>
    <row customHeight="true" ht="20.25" outlineLevel="0" r="1348">
      <c r="A1348" s="23" t="n">
        <v>1339</v>
      </c>
      <c r="B1348" s="12" t="n">
        <v>1191</v>
      </c>
      <c r="C1348" s="12" t="s">
        <v>334</v>
      </c>
      <c r="D1348" s="3" t="s">
        <v>2081</v>
      </c>
      <c r="E1348" s="12" t="n">
        <v>1966</v>
      </c>
      <c r="F1348" s="23" t="s">
        <v>669</v>
      </c>
      <c r="G1348" s="23" t="n"/>
      <c r="H1348" s="23" t="s">
        <v>24</v>
      </c>
      <c r="I1348" s="12" t="n"/>
      <c r="J1348" s="12" t="n"/>
      <c r="K1348" s="12" t="s">
        <v>26</v>
      </c>
      <c r="L1348" s="12" t="n"/>
      <c r="M1348" s="12" t="s">
        <v>61</v>
      </c>
      <c r="N1348" s="12" t="n"/>
      <c r="O1348" s="12" t="n"/>
      <c r="P1348" s="12" t="s">
        <v>27</v>
      </c>
      <c r="Q1348" s="12" t="n"/>
    </row>
    <row customHeight="true" ht="20.25" outlineLevel="0" r="1349">
      <c r="A1349" s="23" t="n">
        <v>1340</v>
      </c>
      <c r="B1349" s="23" t="n">
        <v>1192</v>
      </c>
      <c r="C1349" s="12" t="s">
        <v>334</v>
      </c>
      <c r="D1349" s="3" t="s">
        <v>2082</v>
      </c>
      <c r="E1349" s="12" t="n">
        <v>1969</v>
      </c>
      <c r="F1349" s="23" t="s">
        <v>1074</v>
      </c>
      <c r="G1349" s="23" t="n"/>
      <c r="H1349" s="23" t="s">
        <v>43</v>
      </c>
      <c r="I1349" s="12" t="n"/>
      <c r="J1349" s="12" t="n"/>
      <c r="K1349" s="12" t="s">
        <v>26</v>
      </c>
      <c r="L1349" s="12" t="n"/>
      <c r="M1349" s="12" t="s">
        <v>61</v>
      </c>
      <c r="N1349" s="12" t="n"/>
      <c r="O1349" s="12" t="n"/>
      <c r="P1349" s="12" t="s">
        <v>27</v>
      </c>
      <c r="Q1349" s="12" t="n"/>
    </row>
    <row customHeight="true" ht="20.25" outlineLevel="0" r="1350">
      <c r="A1350" s="23" t="n">
        <v>1341</v>
      </c>
      <c r="B1350" s="12" t="n">
        <v>1193</v>
      </c>
      <c r="C1350" s="12" t="s">
        <v>334</v>
      </c>
      <c r="D1350" s="3" t="s">
        <v>2083</v>
      </c>
      <c r="E1350" s="12" t="n">
        <v>1962</v>
      </c>
      <c r="F1350" s="23" t="s">
        <v>518</v>
      </c>
      <c r="G1350" s="23" t="n"/>
      <c r="H1350" s="23" t="s">
        <v>24</v>
      </c>
      <c r="I1350" s="12" t="n"/>
      <c r="J1350" s="12" t="n"/>
      <c r="K1350" s="12" t="s">
        <v>26</v>
      </c>
      <c r="L1350" s="12" t="n"/>
      <c r="M1350" s="12" t="n"/>
      <c r="N1350" s="12" t="s">
        <v>61</v>
      </c>
      <c r="O1350" s="12" t="n"/>
      <c r="P1350" s="12" t="s">
        <v>27</v>
      </c>
      <c r="Q1350" s="12" t="n"/>
    </row>
    <row customHeight="true" ht="20.25" outlineLevel="0" r="1351">
      <c r="A1351" s="23" t="n">
        <v>1342</v>
      </c>
      <c r="B1351" s="23" t="n">
        <v>1194</v>
      </c>
      <c r="C1351" s="12" t="s">
        <v>334</v>
      </c>
      <c r="D1351" s="3" t="s">
        <v>2084</v>
      </c>
      <c r="E1351" s="12" t="n">
        <v>1967</v>
      </c>
      <c r="F1351" s="23" t="s">
        <v>1689</v>
      </c>
      <c r="G1351" s="23" t="n"/>
      <c r="H1351" s="23" t="s">
        <v>24</v>
      </c>
      <c r="I1351" s="12" t="n"/>
      <c r="J1351" s="12" t="n"/>
      <c r="K1351" s="12" t="s">
        <v>26</v>
      </c>
      <c r="L1351" s="12" t="n"/>
      <c r="M1351" s="12" t="s">
        <v>61</v>
      </c>
      <c r="N1351" s="12" t="n"/>
      <c r="O1351" s="12" t="n"/>
      <c r="P1351" s="12" t="s">
        <v>27</v>
      </c>
      <c r="Q1351" s="12" t="n"/>
    </row>
    <row customHeight="true" ht="20.25" outlineLevel="0" r="1352">
      <c r="A1352" s="23" t="n">
        <v>1343</v>
      </c>
      <c r="B1352" s="12" t="n">
        <v>1195</v>
      </c>
      <c r="C1352" s="12" t="s">
        <v>334</v>
      </c>
      <c r="D1352" s="3" t="s">
        <v>2085</v>
      </c>
      <c r="E1352" s="12" t="n">
        <v>1974</v>
      </c>
      <c r="F1352" s="23" t="s">
        <v>2086</v>
      </c>
      <c r="G1352" s="23" t="n"/>
      <c r="H1352" s="23" t="n"/>
      <c r="I1352" s="12" t="s">
        <v>2087</v>
      </c>
      <c r="J1352" s="12" t="n"/>
      <c r="K1352" s="12" t="n"/>
      <c r="L1352" s="12" t="s">
        <v>26</v>
      </c>
      <c r="M1352" s="12" t="n"/>
      <c r="N1352" s="12" t="s">
        <v>67</v>
      </c>
      <c r="O1352" s="12" t="n"/>
      <c r="P1352" s="12" t="s">
        <v>27</v>
      </c>
      <c r="Q1352" s="12" t="n"/>
    </row>
    <row customHeight="true" ht="20.25" outlineLevel="0" r="1353">
      <c r="A1353" s="23" t="n">
        <v>1344</v>
      </c>
      <c r="B1353" s="23" t="n">
        <v>1196</v>
      </c>
      <c r="C1353" s="12" t="s">
        <v>334</v>
      </c>
      <c r="D1353" s="3" t="s">
        <v>2088</v>
      </c>
      <c r="E1353" s="12" t="n">
        <v>2011</v>
      </c>
      <c r="F1353" s="23" t="s">
        <v>51</v>
      </c>
      <c r="G1353" s="12" t="s">
        <v>24</v>
      </c>
      <c r="H1353" s="23" t="n"/>
      <c r="I1353" s="12" t="s">
        <v>26</v>
      </c>
      <c r="J1353" s="12" t="n"/>
      <c r="K1353" s="12" t="n"/>
      <c r="L1353" s="12" t="s">
        <v>100</v>
      </c>
      <c r="M1353" s="12" t="n"/>
      <c r="N1353" s="12" t="s">
        <v>391</v>
      </c>
      <c r="O1353" s="12" t="n"/>
      <c r="P1353" s="12" t="n"/>
      <c r="Q1353" s="12" t="s">
        <v>26</v>
      </c>
    </row>
    <row customHeight="true" ht="20.25" outlineLevel="0" r="1354">
      <c r="A1354" s="23" t="n">
        <v>1345</v>
      </c>
      <c r="B1354" s="12" t="n">
        <v>1197</v>
      </c>
      <c r="C1354" s="12" t="s">
        <v>334</v>
      </c>
      <c r="D1354" s="3" t="s">
        <v>2089</v>
      </c>
      <c r="E1354" s="12" t="n">
        <v>1968</v>
      </c>
      <c r="F1354" s="23" t="s">
        <v>508</v>
      </c>
      <c r="G1354" s="23" t="n"/>
      <c r="H1354" s="23" t="s">
        <v>24</v>
      </c>
      <c r="I1354" s="12" t="n"/>
      <c r="J1354" s="12" t="n"/>
      <c r="K1354" s="12" t="s">
        <v>26</v>
      </c>
      <c r="L1354" s="12" t="n"/>
      <c r="M1354" s="12" t="s">
        <v>61</v>
      </c>
      <c r="N1354" s="12" t="n"/>
      <c r="O1354" s="12" t="n"/>
      <c r="P1354" s="12" t="s">
        <v>27</v>
      </c>
      <c r="Q1354" s="12" t="n"/>
    </row>
    <row customHeight="true" ht="20.25" outlineLevel="0" r="1355">
      <c r="A1355" s="23" t="n">
        <v>1346</v>
      </c>
      <c r="B1355" s="23" t="n">
        <v>1198</v>
      </c>
      <c r="C1355" s="12" t="s">
        <v>334</v>
      </c>
      <c r="D1355" s="3" t="s">
        <v>2090</v>
      </c>
      <c r="E1355" s="12" t="n">
        <v>1999</v>
      </c>
      <c r="F1355" s="23" t="s">
        <v>903</v>
      </c>
      <c r="G1355" s="23" t="n"/>
      <c r="H1355" s="23" t="n"/>
      <c r="I1355" s="12" t="n"/>
      <c r="J1355" s="12" t="s">
        <v>391</v>
      </c>
      <c r="K1355" s="12" t="n"/>
      <c r="L1355" s="12" t="s">
        <v>43</v>
      </c>
      <c r="M1355" s="12" t="n"/>
      <c r="N1355" s="12" t="s">
        <v>61</v>
      </c>
      <c r="O1355" s="12" t="n"/>
      <c r="P1355" s="12" t="s">
        <v>26</v>
      </c>
      <c r="Q1355" s="12" t="n"/>
    </row>
    <row customHeight="true" ht="20.25" outlineLevel="0" r="1356">
      <c r="A1356" s="23" t="n">
        <v>1347</v>
      </c>
      <c r="B1356" s="12" t="n">
        <v>1199</v>
      </c>
      <c r="C1356" s="12" t="s">
        <v>334</v>
      </c>
      <c r="D1356" s="3" t="s">
        <v>2091</v>
      </c>
      <c r="E1356" s="12" t="n">
        <v>1999</v>
      </c>
      <c r="F1356" s="23" t="s">
        <v>2092</v>
      </c>
      <c r="G1356" s="23" t="n"/>
      <c r="H1356" s="23" t="n"/>
      <c r="I1356" s="12" t="n"/>
      <c r="J1356" s="12" t="s">
        <v>391</v>
      </c>
      <c r="K1356" s="12" t="n"/>
      <c r="L1356" s="12" t="s">
        <v>43</v>
      </c>
      <c r="M1356" s="12" t="n"/>
      <c r="N1356" s="12" t="s">
        <v>61</v>
      </c>
      <c r="O1356" s="12" t="n"/>
      <c r="P1356" s="12" t="s">
        <v>26</v>
      </c>
      <c r="Q1356" s="12" t="n"/>
    </row>
    <row customHeight="true" ht="20.25" outlineLevel="0" r="1357">
      <c r="A1357" s="23" t="n">
        <v>1348</v>
      </c>
      <c r="B1357" s="23" t="n">
        <v>1200</v>
      </c>
      <c r="C1357" s="12" t="s">
        <v>334</v>
      </c>
      <c r="D1357" s="3" t="s">
        <v>2093</v>
      </c>
      <c r="E1357" s="12" t="n">
        <v>2001</v>
      </c>
      <c r="F1357" s="23" t="s">
        <v>211</v>
      </c>
      <c r="G1357" s="23" t="n"/>
      <c r="H1357" s="23" t="n"/>
      <c r="I1357" s="12" t="n"/>
      <c r="J1357" s="12" t="n"/>
      <c r="K1357" s="12" t="s">
        <v>391</v>
      </c>
      <c r="L1357" s="12" t="n"/>
      <c r="M1357" s="12" t="s">
        <v>61</v>
      </c>
      <c r="N1357" s="12" t="s">
        <v>43</v>
      </c>
      <c r="O1357" s="12" t="n"/>
      <c r="P1357" s="12" t="s">
        <v>26</v>
      </c>
      <c r="Q1357" s="12" t="n"/>
    </row>
    <row customHeight="true" ht="20.25" outlineLevel="0" r="1358">
      <c r="A1358" s="23" t="n">
        <v>1349</v>
      </c>
      <c r="B1358" s="12" t="n">
        <v>1201</v>
      </c>
      <c r="C1358" s="12" t="s">
        <v>334</v>
      </c>
      <c r="D1358" s="3" t="s">
        <v>2094</v>
      </c>
      <c r="E1358" s="12" t="n">
        <v>1961</v>
      </c>
      <c r="F1358" s="23" t="s">
        <v>1369</v>
      </c>
      <c r="G1358" s="23" t="n"/>
      <c r="H1358" s="23" t="s">
        <v>24</v>
      </c>
      <c r="I1358" s="12" t="n"/>
      <c r="J1358" s="12" t="n"/>
      <c r="K1358" s="12" t="s">
        <v>26</v>
      </c>
      <c r="L1358" s="12" t="n"/>
      <c r="M1358" s="12" t="n"/>
      <c r="N1358" s="12" t="s">
        <v>61</v>
      </c>
      <c r="O1358" s="12" t="n"/>
      <c r="P1358" s="12" t="s">
        <v>27</v>
      </c>
      <c r="Q1358" s="12" t="n"/>
    </row>
    <row customHeight="true" ht="20.25" outlineLevel="0" r="1359">
      <c r="A1359" s="23" t="n">
        <v>1350</v>
      </c>
      <c r="B1359" s="23" t="n">
        <v>1202</v>
      </c>
      <c r="C1359" s="12" t="s">
        <v>334</v>
      </c>
      <c r="D1359" s="3" t="s">
        <v>2095</v>
      </c>
      <c r="E1359" s="12" t="n">
        <v>1966</v>
      </c>
      <c r="F1359" s="23" t="s">
        <v>51</v>
      </c>
      <c r="G1359" s="23" t="n"/>
      <c r="H1359" s="23" t="n"/>
      <c r="I1359" s="12" t="s">
        <v>24</v>
      </c>
      <c r="J1359" s="12" t="n"/>
      <c r="K1359" s="12" t="n"/>
      <c r="L1359" s="12" t="s">
        <v>96</v>
      </c>
      <c r="M1359" s="12" t="n"/>
      <c r="N1359" s="12" t="s">
        <v>127</v>
      </c>
      <c r="O1359" s="12" t="n"/>
      <c r="P1359" s="12" t="s">
        <v>97</v>
      </c>
      <c r="Q1359" s="12" t="n"/>
    </row>
    <row customHeight="true" ht="20.25" outlineLevel="0" r="1360">
      <c r="A1360" s="23" t="n">
        <v>1351</v>
      </c>
      <c r="B1360" s="12" t="n">
        <v>1203</v>
      </c>
      <c r="C1360" s="12" t="s">
        <v>334</v>
      </c>
      <c r="D1360" s="3" t="s">
        <v>2096</v>
      </c>
      <c r="E1360" s="12" t="n">
        <v>1964</v>
      </c>
      <c r="F1360" s="23" t="s">
        <v>757</v>
      </c>
      <c r="G1360" s="23" t="n"/>
      <c r="H1360" s="23" t="n"/>
      <c r="I1360" s="12" t="s">
        <v>2097</v>
      </c>
      <c r="J1360" s="12" t="n"/>
      <c r="K1360" s="12" t="s">
        <v>43</v>
      </c>
      <c r="L1360" s="12" t="n"/>
      <c r="M1360" s="12" t="s">
        <v>351</v>
      </c>
      <c r="N1360" s="12" t="n"/>
      <c r="O1360" s="12" t="n"/>
      <c r="P1360" s="12" t="n"/>
      <c r="Q1360" s="12" t="s">
        <v>27</v>
      </c>
    </row>
    <row customHeight="true" ht="20.25" outlineLevel="0" r="1361">
      <c r="A1361" s="23" t="n">
        <v>1352</v>
      </c>
      <c r="B1361" s="23" t="n">
        <v>1204</v>
      </c>
      <c r="C1361" s="12" t="s">
        <v>334</v>
      </c>
      <c r="D1361" s="3" t="s">
        <v>2098</v>
      </c>
      <c r="E1361" s="12" t="n">
        <v>1979</v>
      </c>
      <c r="F1361" s="23" t="s">
        <v>669</v>
      </c>
      <c r="G1361" s="23" t="n"/>
      <c r="H1361" s="23" t="s">
        <v>146</v>
      </c>
      <c r="I1361" s="12" t="s">
        <v>2099</v>
      </c>
      <c r="J1361" s="12" t="n"/>
      <c r="K1361" s="12" t="s">
        <v>391</v>
      </c>
      <c r="L1361" s="12" t="n"/>
      <c r="M1361" s="12" t="s">
        <v>43</v>
      </c>
      <c r="N1361" s="12" t="n"/>
      <c r="O1361" s="12" t="s">
        <v>26</v>
      </c>
      <c r="P1361" s="12" t="n"/>
      <c r="Q1361" s="12" t="s">
        <v>27</v>
      </c>
    </row>
    <row customHeight="true" ht="20.25" outlineLevel="0" r="1362">
      <c r="A1362" s="23" t="n">
        <v>1353</v>
      </c>
      <c r="B1362" s="12" t="n">
        <v>1205</v>
      </c>
      <c r="C1362" s="12" t="s">
        <v>334</v>
      </c>
      <c r="D1362" s="3" t="s">
        <v>2100</v>
      </c>
      <c r="E1362" s="12" t="n">
        <v>1964</v>
      </c>
      <c r="F1362" s="23" t="s">
        <v>508</v>
      </c>
      <c r="G1362" s="23" t="n"/>
      <c r="H1362" s="23" t="s">
        <v>43</v>
      </c>
      <c r="I1362" s="12" t="n"/>
      <c r="J1362" s="12" t="n"/>
      <c r="K1362" s="12" t="s">
        <v>26</v>
      </c>
      <c r="L1362" s="12" t="n"/>
      <c r="M1362" s="12" t="n"/>
      <c r="N1362" s="12" t="s">
        <v>61</v>
      </c>
      <c r="O1362" s="12" t="n"/>
      <c r="P1362" s="12" t="s">
        <v>27</v>
      </c>
      <c r="Q1362" s="12" t="n"/>
    </row>
    <row customHeight="true" ht="20.25" outlineLevel="0" r="1363">
      <c r="A1363" s="23" t="n">
        <v>1354</v>
      </c>
      <c r="B1363" s="23" t="n">
        <v>1206</v>
      </c>
      <c r="C1363" s="12" t="s">
        <v>334</v>
      </c>
      <c r="D1363" s="3" t="s">
        <v>2101</v>
      </c>
      <c r="E1363" s="12" t="n">
        <v>2010</v>
      </c>
      <c r="F1363" s="23" t="s">
        <v>51</v>
      </c>
      <c r="G1363" s="23" t="s">
        <v>2102</v>
      </c>
      <c r="H1363" s="23" t="s">
        <v>2103</v>
      </c>
      <c r="I1363" s="12" t="n"/>
      <c r="J1363" s="12" t="n"/>
      <c r="K1363" s="12" t="n"/>
      <c r="L1363" s="12" t="s">
        <v>64</v>
      </c>
      <c r="M1363" s="12" t="n"/>
      <c r="N1363" s="12" t="s">
        <v>391</v>
      </c>
      <c r="O1363" s="12" t="s">
        <v>70</v>
      </c>
      <c r="P1363" s="12" t="n"/>
      <c r="Q1363" s="12" t="s">
        <v>249</v>
      </c>
    </row>
    <row customHeight="true" ht="20.25" outlineLevel="0" r="1364">
      <c r="A1364" s="23" t="n">
        <v>1355</v>
      </c>
      <c r="B1364" s="12" t="n">
        <v>1207</v>
      </c>
      <c r="C1364" s="12" t="s">
        <v>334</v>
      </c>
      <c r="D1364" s="3" t="s">
        <v>2104</v>
      </c>
      <c r="E1364" s="12" t="n">
        <v>1968</v>
      </c>
      <c r="F1364" s="23" t="s">
        <v>2058</v>
      </c>
      <c r="G1364" s="23" t="n"/>
      <c r="H1364" s="23" t="s">
        <v>24</v>
      </c>
      <c r="I1364" s="12" t="n"/>
      <c r="J1364" s="12" t="n"/>
      <c r="K1364" s="12" t="s">
        <v>26</v>
      </c>
      <c r="L1364" s="12" t="n"/>
      <c r="M1364" s="12" t="s">
        <v>61</v>
      </c>
      <c r="N1364" s="12" t="n"/>
      <c r="O1364" s="12" t="n"/>
      <c r="P1364" s="12" t="s">
        <v>27</v>
      </c>
      <c r="Q1364" s="12" t="n"/>
    </row>
    <row customHeight="true" ht="20.25" outlineLevel="0" r="1365">
      <c r="A1365" s="23" t="n">
        <v>1356</v>
      </c>
      <c r="B1365" s="23" t="n">
        <v>1208</v>
      </c>
      <c r="C1365" s="12" t="s">
        <v>334</v>
      </c>
      <c r="D1365" s="3" t="s">
        <v>2105</v>
      </c>
      <c r="E1365" s="12" t="n">
        <v>2017</v>
      </c>
      <c r="F1365" s="23" t="s">
        <v>51</v>
      </c>
      <c r="G1365" s="23" t="n"/>
      <c r="H1365" s="23" t="n"/>
      <c r="I1365" s="12" t="n"/>
      <c r="J1365" s="12" t="n"/>
      <c r="K1365" s="12" t="s">
        <v>43</v>
      </c>
      <c r="L1365" s="12" t="n"/>
      <c r="M1365" s="12" t="s">
        <v>53</v>
      </c>
      <c r="N1365" s="12" t="s">
        <v>54</v>
      </c>
      <c r="O1365" s="12" t="n"/>
      <c r="P1365" s="12" t="s">
        <v>391</v>
      </c>
      <c r="Q1365" s="12" t="n"/>
    </row>
    <row customHeight="true" ht="20.25" outlineLevel="0" r="1366">
      <c r="A1366" s="23" t="n">
        <v>1357</v>
      </c>
      <c r="B1366" s="12" t="n">
        <v>1209</v>
      </c>
      <c r="C1366" s="12" t="s">
        <v>334</v>
      </c>
      <c r="D1366" s="3" t="s">
        <v>2106</v>
      </c>
      <c r="E1366" s="12" t="n">
        <v>1967</v>
      </c>
      <c r="F1366" s="23" t="s">
        <v>1014</v>
      </c>
      <c r="G1366" s="23" t="n"/>
      <c r="H1366" s="23" t="s">
        <v>24</v>
      </c>
      <c r="I1366" s="12" t="n"/>
      <c r="J1366" s="12" t="n"/>
      <c r="K1366" s="12" t="s">
        <v>26</v>
      </c>
      <c r="L1366" s="12" t="n"/>
      <c r="M1366" s="12" t="s">
        <v>61</v>
      </c>
      <c r="N1366" s="12" t="n"/>
      <c r="O1366" s="12" t="n"/>
      <c r="P1366" s="12" t="s">
        <v>27</v>
      </c>
      <c r="Q1366" s="12" t="n"/>
    </row>
    <row customHeight="true" ht="20.25" outlineLevel="0" r="1367">
      <c r="A1367" s="23" t="n">
        <v>1358</v>
      </c>
      <c r="B1367" s="23" t="n">
        <v>1210</v>
      </c>
      <c r="C1367" s="12" t="s">
        <v>334</v>
      </c>
      <c r="D1367" s="3" t="s">
        <v>2107</v>
      </c>
      <c r="E1367" s="12" t="n">
        <v>1981</v>
      </c>
      <c r="F1367" s="23" t="s">
        <v>1067</v>
      </c>
      <c r="G1367" s="23" t="n"/>
      <c r="H1367" s="12" t="s">
        <v>489</v>
      </c>
      <c r="I1367" s="12" t="n"/>
      <c r="J1367" s="12" t="n"/>
      <c r="K1367" s="12" t="s">
        <v>43</v>
      </c>
      <c r="L1367" s="12" t="n"/>
      <c r="M1367" s="12" t="s">
        <v>61</v>
      </c>
      <c r="N1367" s="12" t="n"/>
      <c r="O1367" s="12" t="s">
        <v>26</v>
      </c>
      <c r="P1367" s="12" t="n"/>
      <c r="Q1367" s="12" t="s">
        <v>391</v>
      </c>
    </row>
    <row customHeight="true" ht="20.25" outlineLevel="0" r="1368">
      <c r="A1368" s="23" t="n">
        <v>1359</v>
      </c>
      <c r="B1368" s="12" t="n">
        <v>1211</v>
      </c>
      <c r="C1368" s="12" t="s">
        <v>334</v>
      </c>
      <c r="D1368" s="3" t="s">
        <v>2108</v>
      </c>
      <c r="E1368" s="12" t="n">
        <v>1966</v>
      </c>
      <c r="F1368" s="23" t="s">
        <v>155</v>
      </c>
      <c r="G1368" s="12" t="s">
        <v>24</v>
      </c>
      <c r="H1368" s="23" t="n"/>
      <c r="I1368" s="12" t="n"/>
      <c r="J1368" s="12" t="n"/>
      <c r="K1368" s="12" t="s">
        <v>26</v>
      </c>
      <c r="L1368" s="12" t="n"/>
      <c r="M1368" s="12" t="s">
        <v>61</v>
      </c>
      <c r="N1368" s="12" t="n"/>
      <c r="O1368" s="12" t="n"/>
      <c r="P1368" s="12" t="s">
        <v>27</v>
      </c>
      <c r="Q1368" s="12" t="n"/>
    </row>
    <row customHeight="true" ht="20.25" outlineLevel="0" r="1369">
      <c r="A1369" s="23" t="n">
        <v>1360</v>
      </c>
      <c r="B1369" s="23" t="n">
        <v>1212</v>
      </c>
      <c r="C1369" s="12" t="s">
        <v>334</v>
      </c>
      <c r="D1369" s="3" t="s">
        <v>2109</v>
      </c>
      <c r="E1369" s="12" t="n">
        <v>1977</v>
      </c>
      <c r="F1369" s="23" t="s">
        <v>1030</v>
      </c>
      <c r="G1369" s="23" t="n"/>
      <c r="H1369" s="23" t="n"/>
      <c r="I1369" s="12" t="s">
        <v>43</v>
      </c>
      <c r="J1369" s="12" t="n"/>
      <c r="K1369" s="12" t="s">
        <v>26</v>
      </c>
      <c r="L1369" s="12" t="n"/>
      <c r="M1369" s="12" t="s">
        <v>61</v>
      </c>
      <c r="N1369" s="12" t="n"/>
      <c r="O1369" s="12" t="s">
        <v>27</v>
      </c>
      <c r="P1369" s="12" t="n"/>
      <c r="Q1369" s="12" t="n"/>
    </row>
    <row customHeight="true" ht="35.25" outlineLevel="0" r="1370">
      <c r="A1370" s="23" t="n">
        <v>1361</v>
      </c>
      <c r="B1370" s="12" t="n">
        <v>1213</v>
      </c>
      <c r="C1370" s="12" t="s">
        <v>334</v>
      </c>
      <c r="D1370" s="3" t="s">
        <v>2110</v>
      </c>
      <c r="E1370" s="12" t="n">
        <v>1963</v>
      </c>
      <c r="F1370" s="23" t="s">
        <v>440</v>
      </c>
      <c r="G1370" s="23" t="n"/>
      <c r="H1370" s="23" t="s">
        <v>24</v>
      </c>
      <c r="I1370" s="12" t="n"/>
      <c r="J1370" s="12" t="n"/>
      <c r="K1370" s="12" t="s">
        <v>26</v>
      </c>
      <c r="L1370" s="12" t="n"/>
      <c r="M1370" s="12" t="n"/>
      <c r="N1370" s="12" t="s">
        <v>61</v>
      </c>
      <c r="O1370" s="12" t="n"/>
      <c r="P1370" s="12" t="s">
        <v>27</v>
      </c>
      <c r="Q1370" s="12" t="n"/>
    </row>
    <row customHeight="true" ht="20.25" outlineLevel="0" r="1371">
      <c r="A1371" s="23" t="n">
        <v>1362</v>
      </c>
      <c r="B1371" s="23" t="n">
        <v>1214</v>
      </c>
      <c r="C1371" s="12" t="s">
        <v>334</v>
      </c>
      <c r="D1371" s="3" t="s">
        <v>2111</v>
      </c>
      <c r="E1371" s="12" t="n">
        <v>1986</v>
      </c>
      <c r="F1371" s="23" t="s">
        <v>642</v>
      </c>
      <c r="G1371" s="23" t="n"/>
      <c r="H1371" s="23" t="n"/>
      <c r="I1371" s="12" t="n"/>
      <c r="J1371" s="12" t="s">
        <v>61</v>
      </c>
      <c r="K1371" s="12" t="n"/>
      <c r="L1371" s="12" t="s">
        <v>43</v>
      </c>
      <c r="M1371" s="12" t="n"/>
      <c r="N1371" s="12" t="s">
        <v>26</v>
      </c>
      <c r="O1371" s="12" t="n"/>
      <c r="P1371" s="12" t="s">
        <v>27</v>
      </c>
      <c r="Q1371" s="12" t="n"/>
    </row>
    <row customHeight="true" ht="20.25" outlineLevel="0" r="1372">
      <c r="A1372" s="23" t="n">
        <v>1363</v>
      </c>
      <c r="B1372" s="12" t="n">
        <v>1215</v>
      </c>
      <c r="C1372" s="12" t="s">
        <v>334</v>
      </c>
      <c r="D1372" s="3" t="s">
        <v>2112</v>
      </c>
      <c r="E1372" s="12" t="n">
        <v>1975</v>
      </c>
      <c r="F1372" s="23" t="s">
        <v>1106</v>
      </c>
      <c r="G1372" s="23" t="n"/>
      <c r="H1372" s="23" t="s">
        <v>43</v>
      </c>
      <c r="I1372" s="12" t="n"/>
      <c r="J1372" s="12" t="s">
        <v>61</v>
      </c>
      <c r="K1372" s="12" t="n"/>
      <c r="L1372" s="12" t="s">
        <v>26</v>
      </c>
      <c r="M1372" s="12" t="n"/>
      <c r="N1372" s="12" t="n"/>
      <c r="O1372" s="12" t="n"/>
      <c r="P1372" s="12" t="s">
        <v>27</v>
      </c>
      <c r="Q1372" s="12" t="n"/>
    </row>
    <row customHeight="true" ht="20.25" outlineLevel="0" r="1373">
      <c r="A1373" s="23" t="n">
        <v>1364</v>
      </c>
      <c r="B1373" s="23" t="n">
        <v>1216</v>
      </c>
      <c r="C1373" s="12" t="s">
        <v>334</v>
      </c>
      <c r="D1373" s="3" t="s">
        <v>2113</v>
      </c>
      <c r="E1373" s="12" t="n">
        <v>1992</v>
      </c>
      <c r="F1373" s="23" t="s">
        <v>194</v>
      </c>
      <c r="G1373" s="23" t="n"/>
      <c r="H1373" s="23" t="n"/>
      <c r="I1373" s="12" t="n"/>
      <c r="J1373" s="12" t="s">
        <v>24</v>
      </c>
      <c r="K1373" s="12" t="n"/>
      <c r="L1373" s="12" t="n"/>
      <c r="M1373" s="12" t="s">
        <v>96</v>
      </c>
      <c r="N1373" s="12" t="n"/>
      <c r="O1373" s="12" t="s">
        <v>97</v>
      </c>
      <c r="P1373" s="12" t="n"/>
      <c r="Q1373" s="12" t="s">
        <v>61</v>
      </c>
    </row>
    <row customHeight="true" ht="20.25" outlineLevel="0" r="1374">
      <c r="A1374" s="23" t="n">
        <v>1365</v>
      </c>
      <c r="B1374" s="12" t="n">
        <v>1217</v>
      </c>
      <c r="C1374" s="12" t="s">
        <v>334</v>
      </c>
      <c r="D1374" s="3" t="s">
        <v>2114</v>
      </c>
      <c r="E1374" s="12" t="n">
        <v>1975</v>
      </c>
      <c r="F1374" s="23" t="s">
        <v>510</v>
      </c>
      <c r="G1374" s="23" t="n"/>
      <c r="H1374" s="23" t="s">
        <v>463</v>
      </c>
      <c r="I1374" s="12" t="s">
        <v>58</v>
      </c>
      <c r="J1374" s="12" t="s">
        <v>391</v>
      </c>
      <c r="K1374" s="12" t="n"/>
      <c r="L1374" s="12" t="s">
        <v>26</v>
      </c>
      <c r="M1374" s="12" t="n"/>
      <c r="N1374" s="12" t="s">
        <v>252</v>
      </c>
      <c r="O1374" s="12" t="n"/>
      <c r="P1374" s="12" t="s">
        <v>27</v>
      </c>
      <c r="Q1374" s="12" t="n"/>
    </row>
    <row customHeight="true" ht="20.25" outlineLevel="0" r="1375">
      <c r="A1375" s="23" t="n">
        <v>1366</v>
      </c>
      <c r="B1375" s="23" t="n">
        <v>1218</v>
      </c>
      <c r="C1375" s="12" t="s">
        <v>334</v>
      </c>
      <c r="D1375" s="3" t="s">
        <v>2115</v>
      </c>
      <c r="E1375" s="12" t="n">
        <v>1977</v>
      </c>
      <c r="F1375" s="23" t="s">
        <v>688</v>
      </c>
      <c r="G1375" s="23" t="n"/>
      <c r="H1375" s="23" t="n"/>
      <c r="I1375" s="12" t="n"/>
      <c r="J1375" s="12" t="s">
        <v>24</v>
      </c>
      <c r="K1375" s="12" t="n"/>
      <c r="L1375" s="12" t="n"/>
      <c r="M1375" s="12" t="s">
        <v>26</v>
      </c>
      <c r="N1375" s="12" t="n"/>
      <c r="O1375" s="12" t="s">
        <v>61</v>
      </c>
      <c r="P1375" s="12" t="n"/>
      <c r="Q1375" s="12" t="s">
        <v>27</v>
      </c>
    </row>
    <row customHeight="true" ht="20.25" outlineLevel="0" r="1376">
      <c r="A1376" s="23" t="n">
        <v>1367</v>
      </c>
      <c r="B1376" s="12" t="n">
        <v>1219</v>
      </c>
      <c r="C1376" s="12" t="s">
        <v>334</v>
      </c>
      <c r="D1376" s="3" t="s">
        <v>2116</v>
      </c>
      <c r="E1376" s="12" t="n">
        <v>1979</v>
      </c>
      <c r="F1376" s="23" t="s">
        <v>1014</v>
      </c>
      <c r="G1376" s="23" t="n"/>
      <c r="H1376" s="23" t="s">
        <v>43</v>
      </c>
      <c r="I1376" s="12" t="n"/>
      <c r="J1376" s="12" t="s">
        <v>61</v>
      </c>
      <c r="K1376" s="12" t="n"/>
      <c r="L1376" s="12" t="n"/>
      <c r="M1376" s="12" t="s">
        <v>26</v>
      </c>
      <c r="N1376" s="12" t="n"/>
      <c r="O1376" s="12" t="n"/>
      <c r="P1376" s="12" t="s">
        <v>27</v>
      </c>
      <c r="Q1376" s="12" t="n"/>
    </row>
    <row customHeight="true" ht="20.25" outlineLevel="0" r="1377">
      <c r="A1377" s="23" t="n">
        <v>1368</v>
      </c>
      <c r="B1377" s="23" t="n">
        <v>1220</v>
      </c>
      <c r="C1377" s="12" t="s">
        <v>334</v>
      </c>
      <c r="D1377" s="3" t="s">
        <v>2117</v>
      </c>
      <c r="E1377" s="12" t="n">
        <v>1984</v>
      </c>
      <c r="F1377" s="23" t="s">
        <v>642</v>
      </c>
      <c r="G1377" s="23" t="n"/>
      <c r="H1377" s="23" t="n"/>
      <c r="I1377" s="12" t="n"/>
      <c r="J1377" s="12" t="s">
        <v>61</v>
      </c>
      <c r="K1377" s="12" t="n"/>
      <c r="L1377" s="12" t="s">
        <v>43</v>
      </c>
      <c r="M1377" s="12" t="n"/>
      <c r="N1377" s="12" t="s">
        <v>26</v>
      </c>
      <c r="O1377" s="12" t="n"/>
      <c r="P1377" s="12" t="n"/>
      <c r="Q1377" s="12" t="s">
        <v>27</v>
      </c>
    </row>
    <row customHeight="true" ht="20.25" outlineLevel="0" r="1378">
      <c r="A1378" s="23" t="n">
        <v>1369</v>
      </c>
      <c r="B1378" s="12" t="n">
        <v>1221</v>
      </c>
      <c r="C1378" s="12" t="s">
        <v>334</v>
      </c>
      <c r="D1378" s="3" t="s">
        <v>2118</v>
      </c>
      <c r="E1378" s="12" t="n">
        <v>1984</v>
      </c>
      <c r="F1378" s="23" t="s">
        <v>1067</v>
      </c>
      <c r="G1378" s="23" t="n"/>
      <c r="H1378" s="23" t="n"/>
      <c r="I1378" s="12" t="n"/>
      <c r="J1378" s="12" t="s">
        <v>24</v>
      </c>
      <c r="K1378" s="12" t="n"/>
      <c r="L1378" s="12" t="n"/>
      <c r="M1378" s="12" t="s">
        <v>61</v>
      </c>
      <c r="N1378" s="12" t="n"/>
      <c r="O1378" s="12" t="s">
        <v>26</v>
      </c>
      <c r="P1378" s="12" t="n"/>
      <c r="Q1378" s="12" t="s">
        <v>27</v>
      </c>
    </row>
    <row customHeight="true" ht="20.25" outlineLevel="0" r="1379">
      <c r="A1379" s="23" t="n">
        <v>1370</v>
      </c>
      <c r="B1379" s="23" t="n">
        <v>1222</v>
      </c>
      <c r="C1379" s="12" t="s">
        <v>334</v>
      </c>
      <c r="D1379" s="3" t="s">
        <v>2119</v>
      </c>
      <c r="E1379" s="12" t="n">
        <v>1981</v>
      </c>
      <c r="F1379" s="23" t="s">
        <v>2120</v>
      </c>
      <c r="G1379" s="23" t="n"/>
      <c r="H1379" s="23" t="s">
        <v>2121</v>
      </c>
      <c r="I1379" s="12" t="s">
        <v>451</v>
      </c>
      <c r="J1379" s="12" t="s">
        <v>391</v>
      </c>
      <c r="K1379" s="12" t="n"/>
      <c r="L1379" s="12" t="s">
        <v>478</v>
      </c>
      <c r="M1379" s="12" t="n"/>
      <c r="N1379" s="12" t="s">
        <v>43</v>
      </c>
      <c r="O1379" s="12" t="n"/>
      <c r="P1379" s="12" t="s">
        <v>96</v>
      </c>
      <c r="Q1379" s="12" t="n"/>
    </row>
    <row customHeight="true" ht="20.25" outlineLevel="0" r="1380">
      <c r="A1380" s="23" t="n">
        <v>1371</v>
      </c>
      <c r="B1380" s="12" t="n">
        <v>1223</v>
      </c>
      <c r="C1380" s="12" t="s">
        <v>334</v>
      </c>
      <c r="D1380" s="3" t="s">
        <v>2122</v>
      </c>
      <c r="E1380" s="12" t="n">
        <v>1983</v>
      </c>
      <c r="F1380" s="23" t="s">
        <v>1074</v>
      </c>
      <c r="G1380" s="23" t="n"/>
      <c r="H1380" s="23" t="s">
        <v>2123</v>
      </c>
      <c r="I1380" s="12" t="s">
        <v>391</v>
      </c>
      <c r="J1380" s="12" t="n"/>
      <c r="K1380" s="12" t="s">
        <v>43</v>
      </c>
      <c r="L1380" s="12" t="n"/>
      <c r="M1380" s="12" t="s">
        <v>26</v>
      </c>
      <c r="N1380" s="12" t="n"/>
      <c r="O1380" s="12" t="s">
        <v>878</v>
      </c>
      <c r="P1380" s="12" t="n"/>
      <c r="Q1380" s="12" t="s">
        <v>27</v>
      </c>
    </row>
    <row customHeight="true" ht="20.25" outlineLevel="0" r="1381">
      <c r="A1381" s="23" t="n">
        <v>1372</v>
      </c>
      <c r="B1381" s="23" t="n">
        <v>1224</v>
      </c>
      <c r="C1381" s="12" t="s">
        <v>334</v>
      </c>
      <c r="D1381" s="3" t="s">
        <v>2124</v>
      </c>
      <c r="E1381" s="12" t="n">
        <v>1962</v>
      </c>
      <c r="F1381" s="23" t="s">
        <v>2125</v>
      </c>
      <c r="G1381" s="23" t="n"/>
      <c r="H1381" s="23" t="s">
        <v>146</v>
      </c>
      <c r="I1381" s="12" t="s">
        <v>2126</v>
      </c>
      <c r="J1381" s="12" t="n"/>
      <c r="K1381" s="12" t="s">
        <v>427</v>
      </c>
      <c r="L1381" s="12" t="n"/>
      <c r="M1381" s="12" t="n"/>
      <c r="N1381" s="12" t="s">
        <v>27</v>
      </c>
      <c r="O1381" s="12" t="n"/>
      <c r="P1381" s="12" t="s">
        <v>43</v>
      </c>
      <c r="Q1381" s="12" t="n"/>
    </row>
    <row customHeight="true" ht="20.25" outlineLevel="0" r="1382">
      <c r="A1382" s="23" t="n">
        <v>1373</v>
      </c>
      <c r="B1382" s="12" t="n">
        <v>1225</v>
      </c>
      <c r="C1382" s="12" t="s">
        <v>334</v>
      </c>
      <c r="D1382" s="3" t="s">
        <v>2127</v>
      </c>
      <c r="E1382" s="12" t="n">
        <v>1966</v>
      </c>
      <c r="F1382" s="23" t="s">
        <v>155</v>
      </c>
      <c r="G1382" s="12" t="s">
        <v>24</v>
      </c>
      <c r="H1382" s="23" t="n"/>
      <c r="I1382" s="12" t="n"/>
      <c r="J1382" s="12" t="n"/>
      <c r="K1382" s="12" t="s">
        <v>26</v>
      </c>
      <c r="L1382" s="12" t="n"/>
      <c r="M1382" s="12" t="s">
        <v>61</v>
      </c>
      <c r="N1382" s="12" t="n"/>
      <c r="O1382" s="12" t="n"/>
      <c r="P1382" s="12" t="s">
        <v>27</v>
      </c>
      <c r="Q1382" s="12" t="n"/>
    </row>
    <row customHeight="true" ht="20.25" outlineLevel="0" r="1383">
      <c r="A1383" s="23" t="n">
        <v>1374</v>
      </c>
      <c r="B1383" s="23" t="n">
        <v>1226</v>
      </c>
      <c r="C1383" s="12" t="s">
        <v>334</v>
      </c>
      <c r="D1383" s="3" t="s">
        <v>2128</v>
      </c>
      <c r="E1383" s="12" t="n">
        <v>1966</v>
      </c>
      <c r="F1383" s="23" t="s">
        <v>2058</v>
      </c>
      <c r="G1383" s="23" t="s">
        <v>24</v>
      </c>
      <c r="H1383" s="23" t="s">
        <v>97</v>
      </c>
      <c r="I1383" s="12" t="n"/>
      <c r="J1383" s="12" t="s">
        <v>61</v>
      </c>
      <c r="K1383" s="12" t="n"/>
      <c r="L1383" s="12" t="n"/>
      <c r="M1383" s="12" t="n"/>
      <c r="N1383" s="12" t="n"/>
      <c r="O1383" s="12" t="s">
        <v>96</v>
      </c>
      <c r="P1383" s="12" t="n"/>
      <c r="Q1383" s="12" t="n"/>
    </row>
    <row customHeight="true" ht="20.25" outlineLevel="0" r="1384">
      <c r="A1384" s="23" t="n">
        <v>1375</v>
      </c>
      <c r="B1384" s="12" t="n">
        <v>1227</v>
      </c>
      <c r="C1384" s="12" t="s">
        <v>334</v>
      </c>
      <c r="D1384" s="3" t="s">
        <v>2129</v>
      </c>
      <c r="E1384" s="12" t="n">
        <v>1962</v>
      </c>
      <c r="F1384" s="23" t="s">
        <v>180</v>
      </c>
      <c r="G1384" s="23" t="n"/>
      <c r="H1384" s="23" t="s">
        <v>43</v>
      </c>
      <c r="I1384" s="12" t="n"/>
      <c r="J1384" s="12" t="n"/>
      <c r="K1384" s="12" t="s">
        <v>26</v>
      </c>
      <c r="L1384" s="12" t="n"/>
      <c r="M1384" s="12" t="s">
        <v>61</v>
      </c>
      <c r="N1384" s="12" t="n"/>
      <c r="O1384" s="12" t="n"/>
      <c r="P1384" s="12" t="s">
        <v>27</v>
      </c>
      <c r="Q1384" s="12" t="n"/>
    </row>
    <row customHeight="true" ht="20.25" outlineLevel="0" r="1385">
      <c r="A1385" s="23" t="n">
        <v>1376</v>
      </c>
      <c r="B1385" s="23" t="n">
        <v>1228</v>
      </c>
      <c r="C1385" s="12" t="s">
        <v>334</v>
      </c>
      <c r="D1385" s="3" t="s">
        <v>2130</v>
      </c>
      <c r="E1385" s="12" t="n">
        <v>1960</v>
      </c>
      <c r="F1385" s="23" t="s">
        <v>669</v>
      </c>
      <c r="G1385" s="23" t="n"/>
      <c r="H1385" s="12" t="s">
        <v>2131</v>
      </c>
      <c r="I1385" s="12" t="n"/>
      <c r="J1385" s="12" t="n"/>
      <c r="K1385" s="12" t="s">
        <v>26</v>
      </c>
      <c r="L1385" s="12" t="n"/>
      <c r="M1385" s="12" t="n"/>
      <c r="N1385" s="12" t="n"/>
      <c r="O1385" s="12" t="n"/>
      <c r="P1385" s="12" t="s">
        <v>27</v>
      </c>
      <c r="Q1385" s="12" t="n"/>
    </row>
    <row customHeight="true" ht="20.25" outlineLevel="0" r="1386">
      <c r="A1386" s="23" t="n">
        <v>1377</v>
      </c>
      <c r="B1386" s="12" t="n">
        <v>1229</v>
      </c>
      <c r="C1386" s="12" t="s">
        <v>334</v>
      </c>
      <c r="D1386" s="3" t="s">
        <v>2132</v>
      </c>
      <c r="E1386" s="12" t="n">
        <v>1968</v>
      </c>
      <c r="F1386" s="23" t="s">
        <v>516</v>
      </c>
      <c r="G1386" s="12" t="s">
        <v>24</v>
      </c>
      <c r="H1386" s="12" t="n"/>
      <c r="I1386" s="12" t="n"/>
      <c r="J1386" s="12" t="n"/>
      <c r="K1386" s="12" t="s">
        <v>61</v>
      </c>
      <c r="L1386" s="12" t="n"/>
      <c r="M1386" s="12" t="s">
        <v>26</v>
      </c>
      <c r="N1386" s="12" t="n"/>
      <c r="O1386" s="12" t="n"/>
      <c r="P1386" s="12" t="s">
        <v>27</v>
      </c>
      <c r="Q1386" s="12" t="n"/>
    </row>
    <row customHeight="true" ht="20.25" outlineLevel="0" r="1387">
      <c r="A1387" s="23" t="n">
        <v>1378</v>
      </c>
      <c r="B1387" s="23" t="n">
        <v>1230</v>
      </c>
      <c r="C1387" s="12" t="s">
        <v>334</v>
      </c>
      <c r="D1387" s="3" t="s">
        <v>2133</v>
      </c>
      <c r="E1387" s="12" t="n">
        <v>1966</v>
      </c>
      <c r="F1387" s="23" t="s">
        <v>155</v>
      </c>
      <c r="G1387" s="23" t="n"/>
      <c r="H1387" s="12" t="s">
        <v>147</v>
      </c>
      <c r="I1387" s="12" t="n"/>
      <c r="J1387" s="12" t="n"/>
      <c r="K1387" s="12" t="s">
        <v>26</v>
      </c>
      <c r="L1387" s="12" t="n"/>
      <c r="M1387" s="12" t="s">
        <v>61</v>
      </c>
      <c r="N1387" s="12" t="n"/>
      <c r="O1387" s="12" t="n"/>
      <c r="P1387" s="12" t="s">
        <v>27</v>
      </c>
      <c r="Q1387" s="12" t="n"/>
    </row>
    <row customHeight="true" ht="20.25" outlineLevel="0" r="1388">
      <c r="A1388" s="23" t="n">
        <v>1379</v>
      </c>
      <c r="B1388" s="12" t="n">
        <v>1231</v>
      </c>
      <c r="C1388" s="12" t="s">
        <v>334</v>
      </c>
      <c r="D1388" s="3" t="s">
        <v>2134</v>
      </c>
      <c r="E1388" s="12" t="n">
        <v>1967</v>
      </c>
      <c r="F1388" s="23" t="s">
        <v>859</v>
      </c>
      <c r="G1388" s="12" t="s">
        <v>24</v>
      </c>
      <c r="H1388" s="12" t="n"/>
      <c r="I1388" s="12" t="s">
        <v>2135</v>
      </c>
      <c r="J1388" s="12" t="n"/>
      <c r="K1388" s="12" t="s">
        <v>26</v>
      </c>
      <c r="L1388" s="12" t="n"/>
      <c r="M1388" s="12" t="s">
        <v>478</v>
      </c>
      <c r="N1388" s="12" t="n"/>
      <c r="O1388" s="12" t="n"/>
      <c r="P1388" s="12" t="s">
        <v>27</v>
      </c>
      <c r="Q1388" s="12" t="n"/>
    </row>
    <row customHeight="true" ht="20.25" outlineLevel="0" r="1389">
      <c r="A1389" s="23" t="n">
        <v>1380</v>
      </c>
      <c r="B1389" s="23" t="n">
        <v>1232</v>
      </c>
      <c r="C1389" s="12" t="s">
        <v>334</v>
      </c>
      <c r="D1389" s="3" t="s">
        <v>2136</v>
      </c>
      <c r="E1389" s="12" t="n">
        <v>1975</v>
      </c>
      <c r="F1389" s="23" t="s">
        <v>598</v>
      </c>
      <c r="G1389" s="23" t="n"/>
      <c r="H1389" s="23" t="n"/>
      <c r="I1389" s="12" t="s">
        <v>43</v>
      </c>
      <c r="J1389" s="12" t="n"/>
      <c r="K1389" s="12" t="n"/>
      <c r="L1389" s="12" t="s">
        <v>26</v>
      </c>
      <c r="M1389" s="12" t="n"/>
      <c r="N1389" s="12" t="s">
        <v>61</v>
      </c>
      <c r="O1389" s="12" t="n"/>
      <c r="P1389" s="12" t="s">
        <v>27</v>
      </c>
      <c r="Q1389" s="12" t="n"/>
    </row>
    <row customHeight="true" ht="20.25" outlineLevel="0" r="1390">
      <c r="A1390" s="23" t="n">
        <v>1381</v>
      </c>
      <c r="B1390" s="12" t="n">
        <v>1233</v>
      </c>
      <c r="C1390" s="12" t="s">
        <v>334</v>
      </c>
      <c r="D1390" s="3" t="s">
        <v>2137</v>
      </c>
      <c r="E1390" s="12" t="n">
        <v>1959</v>
      </c>
      <c r="F1390" s="23" t="s">
        <v>763</v>
      </c>
      <c r="G1390" s="23" t="n"/>
      <c r="H1390" s="12" t="s">
        <v>24</v>
      </c>
      <c r="I1390" s="12" t="n"/>
      <c r="J1390" s="12" t="s">
        <v>26</v>
      </c>
      <c r="K1390" s="12" t="n"/>
      <c r="L1390" s="12" t="s">
        <v>61</v>
      </c>
      <c r="M1390" s="12" t="n"/>
      <c r="N1390" s="12" t="n"/>
      <c r="O1390" s="12" t="n"/>
      <c r="P1390" s="12" t="n"/>
      <c r="Q1390" s="12" t="s">
        <v>27</v>
      </c>
    </row>
    <row customHeight="true" ht="20.25" outlineLevel="0" r="1391">
      <c r="A1391" s="23" t="n">
        <v>1382</v>
      </c>
      <c r="B1391" s="23" t="n">
        <v>1234</v>
      </c>
      <c r="C1391" s="12" t="s">
        <v>334</v>
      </c>
      <c r="D1391" s="3" t="s">
        <v>2138</v>
      </c>
      <c r="E1391" s="12" t="n">
        <v>1969</v>
      </c>
      <c r="F1391" s="23" t="s">
        <v>997</v>
      </c>
      <c r="G1391" s="23" t="n"/>
      <c r="H1391" s="12" t="s">
        <v>61</v>
      </c>
      <c r="I1391" s="12" t="n"/>
      <c r="J1391" s="12" t="n"/>
      <c r="K1391" s="12" t="s">
        <v>26</v>
      </c>
      <c r="L1391" s="12" t="n"/>
      <c r="M1391" s="12" t="s">
        <v>43</v>
      </c>
      <c r="N1391" s="12" t="n"/>
      <c r="O1391" s="12" t="n"/>
      <c r="P1391" s="12" t="s">
        <v>27</v>
      </c>
      <c r="Q1391" s="12" t="n"/>
    </row>
    <row customHeight="true" ht="20.25" outlineLevel="0" r="1392">
      <c r="A1392" s="23" t="n">
        <v>1383</v>
      </c>
      <c r="B1392" s="12" t="n">
        <v>1235</v>
      </c>
      <c r="C1392" s="12" t="s">
        <v>334</v>
      </c>
      <c r="D1392" s="3" t="s">
        <v>2139</v>
      </c>
      <c r="E1392" s="12" t="n">
        <v>1994</v>
      </c>
      <c r="F1392" s="23" t="s">
        <v>2140</v>
      </c>
      <c r="G1392" s="23" t="n"/>
      <c r="H1392" s="23" t="s">
        <v>841</v>
      </c>
      <c r="I1392" s="12" t="s">
        <v>24</v>
      </c>
      <c r="J1392" s="12" t="s">
        <v>391</v>
      </c>
      <c r="K1392" s="12" t="n"/>
      <c r="L1392" s="12" t="s">
        <v>43</v>
      </c>
      <c r="M1392" s="12" t="n"/>
      <c r="N1392" s="12" t="s">
        <v>61</v>
      </c>
      <c r="O1392" s="12" t="n"/>
      <c r="P1392" s="12" t="s">
        <v>26</v>
      </c>
      <c r="Q1392" s="12" t="n"/>
    </row>
    <row customHeight="true" ht="20.25" outlineLevel="0" r="1393">
      <c r="A1393" s="23" t="n">
        <v>1384</v>
      </c>
      <c r="B1393" s="23" t="n">
        <v>1236</v>
      </c>
      <c r="C1393" s="12" t="s">
        <v>334</v>
      </c>
      <c r="D1393" s="3" t="s">
        <v>2141</v>
      </c>
      <c r="E1393" s="12" t="n">
        <v>1994</v>
      </c>
      <c r="F1393" s="23" t="s">
        <v>2140</v>
      </c>
      <c r="G1393" s="23" t="n"/>
      <c r="H1393" s="23" t="s">
        <v>841</v>
      </c>
      <c r="I1393" s="12" t="n"/>
      <c r="J1393" s="12" t="s">
        <v>391</v>
      </c>
      <c r="K1393" s="12" t="n"/>
      <c r="L1393" s="12" t="s">
        <v>43</v>
      </c>
      <c r="M1393" s="12" t="n"/>
      <c r="N1393" s="12" t="s">
        <v>61</v>
      </c>
      <c r="O1393" s="12" t="n"/>
      <c r="P1393" s="12" t="s">
        <v>26</v>
      </c>
      <c r="Q1393" s="12" t="n"/>
    </row>
    <row customHeight="true" ht="20.25" outlineLevel="0" r="1394">
      <c r="A1394" s="23" t="n">
        <v>1385</v>
      </c>
      <c r="B1394" s="12" t="n">
        <v>1237</v>
      </c>
      <c r="C1394" s="12" t="s">
        <v>334</v>
      </c>
      <c r="D1394" s="3" t="s">
        <v>2142</v>
      </c>
      <c r="E1394" s="12" t="n">
        <v>1996</v>
      </c>
      <c r="F1394" s="23" t="s">
        <v>2143</v>
      </c>
      <c r="G1394" s="23" t="s">
        <v>1632</v>
      </c>
      <c r="H1394" s="23" t="s">
        <v>1631</v>
      </c>
      <c r="I1394" s="12" t="n"/>
      <c r="J1394" s="12" t="s">
        <v>391</v>
      </c>
      <c r="K1394" s="12" t="n"/>
      <c r="L1394" s="12" t="s">
        <v>54</v>
      </c>
      <c r="M1394" s="12" t="n"/>
      <c r="N1394" s="12" t="s">
        <v>546</v>
      </c>
      <c r="O1394" s="12" t="n"/>
      <c r="P1394" s="12" t="s">
        <v>249</v>
      </c>
      <c r="Q1394" s="12" t="n"/>
    </row>
    <row customHeight="true" ht="20.25" outlineLevel="0" r="1395">
      <c r="A1395" s="23" t="n">
        <v>1386</v>
      </c>
      <c r="B1395" s="23" t="n">
        <v>1238</v>
      </c>
      <c r="C1395" s="12" t="s">
        <v>334</v>
      </c>
      <c r="D1395" s="3" t="s">
        <v>2144</v>
      </c>
      <c r="E1395" s="12" t="n">
        <v>1998</v>
      </c>
      <c r="F1395" s="23" t="s">
        <v>2145</v>
      </c>
      <c r="G1395" s="23" t="n"/>
      <c r="H1395" s="23" t="n"/>
      <c r="I1395" s="12" t="n"/>
      <c r="J1395" s="12" t="s">
        <v>391</v>
      </c>
      <c r="K1395" s="12" t="n"/>
      <c r="L1395" s="12" t="s">
        <v>43</v>
      </c>
      <c r="M1395" s="12" t="n"/>
      <c r="N1395" s="12" t="s">
        <v>61</v>
      </c>
      <c r="O1395" s="12" t="n"/>
      <c r="P1395" s="12" t="s">
        <v>26</v>
      </c>
      <c r="Q1395" s="12" t="n"/>
    </row>
    <row customHeight="true" ht="20.25" outlineLevel="0" r="1396">
      <c r="A1396" s="23" t="n">
        <v>1387</v>
      </c>
      <c r="B1396" s="12" t="n">
        <v>1239</v>
      </c>
      <c r="C1396" s="12" t="s">
        <v>334</v>
      </c>
      <c r="D1396" s="3" t="s">
        <v>2146</v>
      </c>
      <c r="E1396" s="12" t="n">
        <v>1980</v>
      </c>
      <c r="F1396" s="23" t="s">
        <v>51</v>
      </c>
      <c r="G1396" s="23" t="n"/>
      <c r="H1396" s="23" t="n"/>
      <c r="I1396" s="12" t="n"/>
      <c r="J1396" s="12" t="s">
        <v>24</v>
      </c>
      <c r="K1396" s="12" t="n"/>
      <c r="L1396" s="12" t="n"/>
      <c r="M1396" s="12" t="s">
        <v>26</v>
      </c>
      <c r="N1396" s="12" t="n"/>
      <c r="O1396" s="12" t="s">
        <v>61</v>
      </c>
      <c r="P1396" s="12" t="n"/>
      <c r="Q1396" s="12" t="s">
        <v>27</v>
      </c>
      <c r="S1396" s="0" t="n"/>
      <c r="T1396" s="0" t="n"/>
      <c r="U1396" s="0" t="n"/>
    </row>
    <row customHeight="true" ht="20.25" outlineLevel="0" r="1397">
      <c r="A1397" s="23" t="n">
        <v>1388</v>
      </c>
      <c r="B1397" s="23" t="n">
        <v>1240</v>
      </c>
      <c r="C1397" s="12" t="s">
        <v>334</v>
      </c>
      <c r="D1397" s="3" t="s">
        <v>2147</v>
      </c>
      <c r="E1397" s="12" t="n">
        <v>1966</v>
      </c>
      <c r="F1397" s="23" t="s">
        <v>644</v>
      </c>
      <c r="G1397" s="23" t="n"/>
      <c r="H1397" s="12" t="s">
        <v>24</v>
      </c>
      <c r="I1397" s="12" t="n"/>
      <c r="J1397" s="12" t="n"/>
      <c r="K1397" s="12" t="s">
        <v>26</v>
      </c>
      <c r="L1397" s="12" t="n"/>
      <c r="M1397" s="12" t="s">
        <v>61</v>
      </c>
      <c r="N1397" s="12" t="n"/>
      <c r="O1397" s="12" t="n"/>
      <c r="P1397" s="12" t="s">
        <v>27</v>
      </c>
      <c r="Q1397" s="12" t="n"/>
      <c r="S1397" s="0" t="n"/>
      <c r="T1397" s="0" t="n"/>
      <c r="U1397" s="0" t="n"/>
    </row>
    <row customHeight="true" ht="20.25" outlineLevel="0" r="1398">
      <c r="A1398" s="23" t="n">
        <v>1389</v>
      </c>
      <c r="B1398" s="12" t="n">
        <v>1241</v>
      </c>
      <c r="C1398" s="12" t="s">
        <v>334</v>
      </c>
      <c r="D1398" s="3" t="s">
        <v>2148</v>
      </c>
      <c r="E1398" s="12" t="n">
        <v>1966</v>
      </c>
      <c r="F1398" s="23" t="s">
        <v>440</v>
      </c>
      <c r="G1398" s="23" t="n"/>
      <c r="H1398" s="12" t="s">
        <v>147</v>
      </c>
      <c r="I1398" s="12" t="n"/>
      <c r="J1398" s="12" t="n"/>
      <c r="K1398" s="12" t="s">
        <v>26</v>
      </c>
      <c r="L1398" s="12" t="n"/>
      <c r="M1398" s="12" t="s">
        <v>61</v>
      </c>
      <c r="N1398" s="12" t="n"/>
      <c r="O1398" s="12" t="n"/>
      <c r="P1398" s="12" t="s">
        <v>27</v>
      </c>
      <c r="Q1398" s="12" t="n"/>
      <c r="S1398" s="0" t="n"/>
      <c r="T1398" s="0" t="n"/>
      <c r="U1398" s="0" t="n"/>
    </row>
    <row customFormat="true" customHeight="true" ht="20.25" outlineLevel="0" r="1399" s="27">
      <c r="A1399" s="23" t="n">
        <v>1390</v>
      </c>
      <c r="B1399" s="23" t="n">
        <v>1242</v>
      </c>
      <c r="C1399" s="12" t="s">
        <v>334</v>
      </c>
      <c r="D1399" s="3" t="s">
        <v>2149</v>
      </c>
      <c r="E1399" s="12" t="n">
        <v>1966</v>
      </c>
      <c r="F1399" s="23" t="s">
        <v>765</v>
      </c>
      <c r="G1399" s="23" t="n"/>
      <c r="H1399" s="23" t="n"/>
      <c r="I1399" s="12" t="s">
        <v>118</v>
      </c>
      <c r="J1399" s="12" t="n"/>
      <c r="K1399" s="12" t="s">
        <v>26</v>
      </c>
      <c r="L1399" s="12" t="n"/>
      <c r="M1399" s="12" t="n"/>
      <c r="N1399" s="12" t="s">
        <v>100</v>
      </c>
      <c r="O1399" s="12" t="n"/>
      <c r="P1399" s="12" t="s">
        <v>27</v>
      </c>
      <c r="Q1399" s="12" t="n"/>
      <c r="R1399" s="4" t="n"/>
      <c r="S1399" s="0" t="n"/>
      <c r="T1399" s="0" t="n"/>
      <c r="U1399" s="0" t="n"/>
    </row>
    <row customFormat="true" customHeight="true" ht="20.25" outlineLevel="0" r="1400" s="27">
      <c r="A1400" s="23" t="n">
        <v>1391</v>
      </c>
      <c r="B1400" s="12" t="n">
        <v>1243</v>
      </c>
      <c r="C1400" s="12" t="s">
        <v>334</v>
      </c>
      <c r="D1400" s="3" t="s">
        <v>2150</v>
      </c>
      <c r="E1400" s="12" t="n">
        <v>1970</v>
      </c>
      <c r="F1400" s="23" t="s">
        <v>514</v>
      </c>
      <c r="G1400" s="23" t="n"/>
      <c r="H1400" s="23" t="s">
        <v>24</v>
      </c>
      <c r="I1400" s="12" t="n"/>
      <c r="J1400" s="12" t="s">
        <v>61</v>
      </c>
      <c r="K1400" s="12" t="n"/>
      <c r="L1400" s="12" t="s">
        <v>26</v>
      </c>
      <c r="M1400" s="12" t="n"/>
      <c r="N1400" s="12" t="n"/>
      <c r="O1400" s="12" t="n"/>
      <c r="P1400" s="12" t="s">
        <v>27</v>
      </c>
      <c r="Q1400" s="12" t="n"/>
      <c r="R1400" s="4" t="n"/>
      <c r="S1400" s="0" t="n"/>
      <c r="T1400" s="0" t="n"/>
      <c r="U1400" s="0" t="n"/>
    </row>
    <row customHeight="true" ht="20.25" outlineLevel="0" r="1401">
      <c r="A1401" s="23" t="n">
        <v>1392</v>
      </c>
      <c r="B1401" s="23" t="n">
        <v>1244</v>
      </c>
      <c r="C1401" s="12" t="s">
        <v>334</v>
      </c>
      <c r="D1401" s="3" t="s">
        <v>2151</v>
      </c>
      <c r="E1401" s="12" t="n">
        <v>1990</v>
      </c>
      <c r="F1401" s="23" t="s">
        <v>890</v>
      </c>
      <c r="G1401" s="23" t="n"/>
      <c r="H1401" s="23" t="n"/>
      <c r="I1401" s="12" t="n"/>
      <c r="J1401" s="12" t="s">
        <v>391</v>
      </c>
      <c r="K1401" s="12" t="n"/>
      <c r="L1401" s="12" t="s">
        <v>61</v>
      </c>
      <c r="M1401" s="12" t="n"/>
      <c r="N1401" s="12" t="s">
        <v>26</v>
      </c>
      <c r="O1401" s="12" t="n"/>
      <c r="P1401" s="12" t="s">
        <v>43</v>
      </c>
      <c r="Q1401" s="12" t="n"/>
      <c r="S1401" s="0" t="n"/>
      <c r="T1401" s="0" t="n"/>
      <c r="U1401" s="0" t="n"/>
    </row>
    <row customHeight="true" ht="20.25" outlineLevel="0" r="1402">
      <c r="A1402" s="23" t="n">
        <v>1393</v>
      </c>
      <c r="B1402" s="12" t="n">
        <v>1245</v>
      </c>
      <c r="C1402" s="12" t="s">
        <v>334</v>
      </c>
      <c r="D1402" s="3" t="s">
        <v>2152</v>
      </c>
      <c r="E1402" s="12" t="n">
        <v>2001</v>
      </c>
      <c r="F1402" s="23" t="s">
        <v>2153</v>
      </c>
      <c r="G1402" s="23" t="n"/>
      <c r="H1402" s="23" t="n"/>
      <c r="I1402" s="12" t="n"/>
      <c r="J1402" s="12" t="n"/>
      <c r="K1402" s="12" t="s">
        <v>391</v>
      </c>
      <c r="L1402" s="12" t="n"/>
      <c r="M1402" s="12" t="s">
        <v>61</v>
      </c>
      <c r="N1402" s="12" t="s">
        <v>43</v>
      </c>
      <c r="O1402" s="12" t="n"/>
      <c r="P1402" s="12" t="s">
        <v>26</v>
      </c>
      <c r="Q1402" s="12" t="n"/>
    </row>
    <row customHeight="true" ht="20.25" outlineLevel="0" r="1403">
      <c r="A1403" s="23" t="n">
        <v>1394</v>
      </c>
      <c r="B1403" s="23" t="n">
        <v>1246</v>
      </c>
      <c r="C1403" s="12" t="s">
        <v>334</v>
      </c>
      <c r="D1403" s="3" t="s">
        <v>2154</v>
      </c>
      <c r="E1403" s="12" t="n">
        <v>1970</v>
      </c>
      <c r="F1403" s="23" t="s">
        <v>642</v>
      </c>
      <c r="G1403" s="23" t="n"/>
      <c r="H1403" s="12" t="s">
        <v>147</v>
      </c>
      <c r="I1403" s="12" t="n"/>
      <c r="J1403" s="12" t="s">
        <v>61</v>
      </c>
      <c r="K1403" s="12" t="n"/>
      <c r="L1403" s="12" t="s">
        <v>26</v>
      </c>
      <c r="M1403" s="12" t="n"/>
      <c r="N1403" s="12" t="n"/>
      <c r="O1403" s="12" t="n"/>
      <c r="P1403" s="12" t="s">
        <v>27</v>
      </c>
      <c r="Q1403" s="12" t="n"/>
    </row>
    <row customHeight="true" ht="20.25" outlineLevel="0" r="1404">
      <c r="A1404" s="23" t="n">
        <v>1395</v>
      </c>
      <c r="B1404" s="12" t="n">
        <v>1247</v>
      </c>
      <c r="C1404" s="12" t="s">
        <v>334</v>
      </c>
      <c r="D1404" s="3" t="s">
        <v>2155</v>
      </c>
      <c r="E1404" s="12" t="n">
        <v>1965</v>
      </c>
      <c r="F1404" s="23" t="s">
        <v>433</v>
      </c>
      <c r="G1404" s="23" t="n"/>
      <c r="H1404" s="23" t="s">
        <v>43</v>
      </c>
      <c r="I1404" s="12" t="n"/>
      <c r="J1404" s="12" t="n"/>
      <c r="K1404" s="12" t="s">
        <v>26</v>
      </c>
      <c r="L1404" s="12" t="n"/>
      <c r="M1404" s="12" t="n"/>
      <c r="N1404" s="12" t="s">
        <v>61</v>
      </c>
      <c r="O1404" s="12" t="n"/>
      <c r="P1404" s="12" t="s">
        <v>27</v>
      </c>
      <c r="Q1404" s="12" t="n"/>
    </row>
    <row customHeight="true" ht="20.25" outlineLevel="0" r="1405">
      <c r="A1405" s="23" t="n">
        <v>1396</v>
      </c>
      <c r="B1405" s="23" t="n">
        <v>1248</v>
      </c>
      <c r="C1405" s="12" t="s">
        <v>334</v>
      </c>
      <c r="D1405" s="3" t="s">
        <v>2156</v>
      </c>
      <c r="E1405" s="12" t="n">
        <v>1969</v>
      </c>
      <c r="F1405" s="23" t="s">
        <v>890</v>
      </c>
      <c r="G1405" s="23" t="s">
        <v>2157</v>
      </c>
      <c r="H1405" s="23" t="n"/>
      <c r="I1405" s="12" t="s">
        <v>43</v>
      </c>
      <c r="J1405" s="12" t="n"/>
      <c r="K1405" s="12" t="s">
        <v>26</v>
      </c>
      <c r="L1405" s="12" t="n"/>
      <c r="M1405" s="12" t="s">
        <v>70</v>
      </c>
      <c r="N1405" s="12" t="n"/>
      <c r="O1405" s="12" t="n"/>
      <c r="P1405" s="12" t="s">
        <v>27</v>
      </c>
      <c r="Q1405" s="12" t="n"/>
    </row>
    <row customHeight="true" ht="20.25" outlineLevel="0" r="1406">
      <c r="A1406" s="23" t="n">
        <v>1397</v>
      </c>
      <c r="B1406" s="12" t="n">
        <v>1249</v>
      </c>
      <c r="C1406" s="12" t="s">
        <v>334</v>
      </c>
      <c r="D1406" s="3" t="s">
        <v>2158</v>
      </c>
      <c r="E1406" s="12" t="n">
        <v>1969</v>
      </c>
      <c r="F1406" s="23" t="s">
        <v>367</v>
      </c>
      <c r="G1406" s="23" t="n"/>
      <c r="H1406" s="23" t="n"/>
      <c r="I1406" s="12" t="s">
        <v>2159</v>
      </c>
      <c r="J1406" s="12" t="n"/>
      <c r="K1406" s="12" t="s">
        <v>26</v>
      </c>
      <c r="L1406" s="12" t="n"/>
      <c r="M1406" s="12" t="n"/>
      <c r="N1406" s="12" t="n"/>
      <c r="O1406" s="12" t="s">
        <v>43</v>
      </c>
      <c r="P1406" s="12" t="n"/>
      <c r="Q1406" s="12" t="s">
        <v>27</v>
      </c>
    </row>
    <row customHeight="true" ht="20.25" outlineLevel="0" r="1407">
      <c r="A1407" s="23" t="n">
        <v>1398</v>
      </c>
      <c r="B1407" s="23" t="n">
        <v>1250</v>
      </c>
      <c r="C1407" s="12" t="s">
        <v>334</v>
      </c>
      <c r="D1407" s="3" t="s">
        <v>2160</v>
      </c>
      <c r="E1407" s="12" t="n">
        <v>1992</v>
      </c>
      <c r="F1407" s="23" t="s">
        <v>2161</v>
      </c>
      <c r="G1407" s="23" t="n"/>
      <c r="H1407" s="23" t="n"/>
      <c r="I1407" s="12" t="s">
        <v>61</v>
      </c>
      <c r="J1407" s="12" t="n"/>
      <c r="K1407" s="12" t="s">
        <v>391</v>
      </c>
      <c r="L1407" s="12" t="n"/>
      <c r="M1407" s="12" t="n"/>
      <c r="N1407" s="12" t="s">
        <v>26</v>
      </c>
      <c r="O1407" s="12" t="n"/>
      <c r="P1407" s="12" t="s">
        <v>43</v>
      </c>
      <c r="Q1407" s="12" t="n"/>
    </row>
    <row customHeight="true" ht="20.25" outlineLevel="0" r="1408">
      <c r="A1408" s="23" t="n">
        <v>1399</v>
      </c>
      <c r="B1408" s="12" t="n">
        <v>1251</v>
      </c>
      <c r="C1408" s="12" t="s">
        <v>334</v>
      </c>
      <c r="D1408" s="3" t="s">
        <v>2162</v>
      </c>
      <c r="E1408" s="12" t="n">
        <v>1965</v>
      </c>
      <c r="F1408" s="23" t="s">
        <v>765</v>
      </c>
      <c r="G1408" s="23" t="n"/>
      <c r="H1408" s="23" t="s">
        <v>24</v>
      </c>
      <c r="I1408" s="12" t="n"/>
      <c r="J1408" s="12" t="n"/>
      <c r="K1408" s="12" t="s">
        <v>26</v>
      </c>
      <c r="L1408" s="12" t="n"/>
      <c r="M1408" s="12" t="n"/>
      <c r="N1408" s="12" t="s">
        <v>61</v>
      </c>
      <c r="O1408" s="12" t="n"/>
      <c r="P1408" s="12" t="s">
        <v>27</v>
      </c>
      <c r="Q1408" s="12" t="n"/>
    </row>
    <row customHeight="true" ht="20.25" outlineLevel="0" r="1409">
      <c r="A1409" s="23" t="n">
        <v>1400</v>
      </c>
      <c r="B1409" s="23" t="n">
        <v>1252</v>
      </c>
      <c r="C1409" s="12" t="s">
        <v>334</v>
      </c>
      <c r="D1409" s="3" t="s">
        <v>2163</v>
      </c>
      <c r="E1409" s="12" t="n">
        <v>1971</v>
      </c>
      <c r="F1409" s="23" t="s">
        <v>765</v>
      </c>
      <c r="G1409" s="23" t="n"/>
      <c r="H1409" s="12" t="s">
        <v>1337</v>
      </c>
      <c r="I1409" s="12" t="n"/>
      <c r="J1409" s="12" t="n"/>
      <c r="K1409" s="12" t="s">
        <v>26</v>
      </c>
      <c r="L1409" s="12" t="n"/>
      <c r="M1409" s="12" t="n"/>
      <c r="N1409" s="12" t="s">
        <v>27</v>
      </c>
      <c r="O1409" s="12" t="n"/>
      <c r="P1409" s="12" t="s">
        <v>43</v>
      </c>
      <c r="Q1409" s="12" t="n"/>
    </row>
    <row customHeight="true" ht="20.25" outlineLevel="0" r="1410">
      <c r="A1410" s="23" t="n">
        <v>1401</v>
      </c>
      <c r="B1410" s="12" t="n">
        <v>1253</v>
      </c>
      <c r="C1410" s="12" t="s">
        <v>334</v>
      </c>
      <c r="D1410" s="3" t="s">
        <v>2164</v>
      </c>
      <c r="E1410" s="12" t="n">
        <v>1986</v>
      </c>
      <c r="F1410" s="23" t="s">
        <v>1119</v>
      </c>
      <c r="G1410" s="23" t="n"/>
      <c r="H1410" s="23" t="n"/>
      <c r="I1410" s="12" t="s">
        <v>43</v>
      </c>
      <c r="J1410" s="12" t="s">
        <v>391</v>
      </c>
      <c r="K1410" s="12" t="n"/>
      <c r="L1410" s="12" t="n"/>
      <c r="M1410" s="12" t="s">
        <v>61</v>
      </c>
      <c r="N1410" s="12" t="n"/>
      <c r="O1410" s="12" t="s">
        <v>26</v>
      </c>
      <c r="P1410" s="12" t="n"/>
      <c r="Q1410" s="12" t="s">
        <v>27</v>
      </c>
    </row>
    <row customHeight="true" ht="20.25" outlineLevel="0" r="1411">
      <c r="A1411" s="23" t="n">
        <v>1402</v>
      </c>
      <c r="B1411" s="23" t="n">
        <v>1254</v>
      </c>
      <c r="C1411" s="12" t="s">
        <v>334</v>
      </c>
      <c r="D1411" s="3" t="s">
        <v>2165</v>
      </c>
      <c r="E1411" s="12" t="n">
        <v>1990</v>
      </c>
      <c r="F1411" s="23" t="s">
        <v>108</v>
      </c>
      <c r="G1411" s="23" t="n"/>
      <c r="H1411" s="23" t="n"/>
      <c r="I1411" s="12" t="n"/>
      <c r="J1411" s="12" t="s">
        <v>391</v>
      </c>
      <c r="K1411" s="12" t="n"/>
      <c r="L1411" s="12" t="s">
        <v>61</v>
      </c>
      <c r="M1411" s="12" t="n"/>
      <c r="N1411" s="12" t="s">
        <v>26</v>
      </c>
      <c r="O1411" s="12" t="n"/>
      <c r="P1411" s="12" t="s">
        <v>43</v>
      </c>
      <c r="Q1411" s="12" t="n"/>
    </row>
    <row customHeight="true" ht="20.25" outlineLevel="0" r="1412">
      <c r="A1412" s="23" t="n">
        <v>1403</v>
      </c>
      <c r="B1412" s="12" t="n">
        <v>1255</v>
      </c>
      <c r="C1412" s="12" t="s">
        <v>334</v>
      </c>
      <c r="D1412" s="3" t="s">
        <v>2166</v>
      </c>
      <c r="E1412" s="12" t="n">
        <v>1987</v>
      </c>
      <c r="F1412" s="23" t="s">
        <v>1119</v>
      </c>
      <c r="G1412" s="23" t="n"/>
      <c r="H1412" s="23" t="n"/>
      <c r="I1412" s="12" t="n"/>
      <c r="J1412" s="12" t="s">
        <v>61</v>
      </c>
      <c r="K1412" s="12" t="n"/>
      <c r="L1412" s="12" t="n"/>
      <c r="M1412" s="12" t="s">
        <v>43</v>
      </c>
      <c r="N1412" s="12" t="n"/>
      <c r="O1412" s="12" t="s">
        <v>26</v>
      </c>
      <c r="P1412" s="12" t="n"/>
      <c r="Q1412" s="12" t="s">
        <v>27</v>
      </c>
    </row>
    <row customHeight="true" ht="20.25" outlineLevel="0" r="1413">
      <c r="A1413" s="23" t="n">
        <v>1404</v>
      </c>
      <c r="B1413" s="23" t="n">
        <v>1256</v>
      </c>
      <c r="C1413" s="12" t="s">
        <v>334</v>
      </c>
      <c r="D1413" s="3" t="s">
        <v>2167</v>
      </c>
      <c r="E1413" s="12" t="n">
        <v>2004</v>
      </c>
      <c r="F1413" s="23" t="s">
        <v>63</v>
      </c>
      <c r="G1413" s="23" t="n"/>
      <c r="H1413" s="23" t="n"/>
      <c r="I1413" s="12" t="n"/>
      <c r="J1413" s="12" t="s">
        <v>24</v>
      </c>
      <c r="K1413" s="12" t="n"/>
      <c r="L1413" s="12" t="s">
        <v>391</v>
      </c>
      <c r="M1413" s="12" t="n"/>
      <c r="N1413" s="12" t="s">
        <v>26</v>
      </c>
      <c r="O1413" s="12" t="n"/>
      <c r="P1413" s="12" t="s">
        <v>61</v>
      </c>
      <c r="Q1413" s="12" t="n"/>
    </row>
    <row customHeight="true" ht="20.25" outlineLevel="0" r="1414">
      <c r="A1414" s="23" t="n">
        <v>1405</v>
      </c>
      <c r="B1414" s="12" t="n">
        <v>1257</v>
      </c>
      <c r="C1414" s="12" t="s">
        <v>334</v>
      </c>
      <c r="D1414" s="3" t="s">
        <v>2168</v>
      </c>
      <c r="E1414" s="12" t="n">
        <v>2005</v>
      </c>
      <c r="F1414" s="23" t="s">
        <v>595</v>
      </c>
      <c r="G1414" s="23" t="n"/>
      <c r="H1414" s="23" t="s">
        <v>58</v>
      </c>
      <c r="I1414" s="12" t="n"/>
      <c r="J1414" s="12" t="s">
        <v>24</v>
      </c>
      <c r="K1414" s="12" t="n"/>
      <c r="L1414" s="12" t="s">
        <v>391</v>
      </c>
      <c r="M1414" s="12" t="n"/>
      <c r="N1414" s="12" t="s">
        <v>26</v>
      </c>
      <c r="O1414" s="12" t="n"/>
      <c r="P1414" s="12" t="s">
        <v>61</v>
      </c>
      <c r="Q1414" s="12" t="n"/>
    </row>
    <row customHeight="true" ht="20.25" outlineLevel="0" r="1415">
      <c r="A1415" s="23" t="n">
        <v>1406</v>
      </c>
      <c r="B1415" s="23" t="n">
        <v>1258</v>
      </c>
      <c r="C1415" s="12" t="s">
        <v>334</v>
      </c>
      <c r="D1415" s="3" t="s">
        <v>2169</v>
      </c>
      <c r="E1415" s="12" t="n">
        <v>1989</v>
      </c>
      <c r="F1415" s="23" t="s">
        <v>765</v>
      </c>
      <c r="G1415" s="23" t="n"/>
      <c r="H1415" s="23" t="n"/>
      <c r="I1415" s="12" t="n"/>
      <c r="J1415" s="12" t="s">
        <v>391</v>
      </c>
      <c r="K1415" s="12" t="n"/>
      <c r="L1415" s="12" t="s">
        <v>61</v>
      </c>
      <c r="M1415" s="12" t="n"/>
      <c r="N1415" s="12" t="s">
        <v>26</v>
      </c>
      <c r="O1415" s="12" t="n"/>
      <c r="P1415" s="12" t="s">
        <v>43</v>
      </c>
      <c r="Q1415" s="12" t="n"/>
    </row>
    <row customHeight="true" ht="35.25" outlineLevel="0" r="1416">
      <c r="A1416" s="23" t="n">
        <v>1407</v>
      </c>
      <c r="B1416" s="12" t="n">
        <v>1259</v>
      </c>
      <c r="C1416" s="12" t="s">
        <v>334</v>
      </c>
      <c r="D1416" s="3" t="s">
        <v>2170</v>
      </c>
      <c r="E1416" s="12" t="n">
        <v>1989</v>
      </c>
      <c r="F1416" s="23" t="s">
        <v>644</v>
      </c>
      <c r="G1416" s="23" t="n"/>
      <c r="H1416" s="23" t="n"/>
      <c r="I1416" s="12" t="n"/>
      <c r="J1416" s="12" t="s">
        <v>391</v>
      </c>
      <c r="K1416" s="12" t="n"/>
      <c r="L1416" s="12" t="s">
        <v>61</v>
      </c>
      <c r="M1416" s="12" t="n"/>
      <c r="N1416" s="12" t="s">
        <v>26</v>
      </c>
      <c r="O1416" s="12" t="n"/>
      <c r="P1416" s="12" t="s">
        <v>43</v>
      </c>
      <c r="Q1416" s="12" t="n"/>
    </row>
    <row customHeight="true" ht="20.25" outlineLevel="0" r="1417">
      <c r="A1417" s="23" t="n">
        <v>1408</v>
      </c>
      <c r="B1417" s="23" t="n">
        <v>1260</v>
      </c>
      <c r="C1417" s="12" t="s">
        <v>334</v>
      </c>
      <c r="D1417" s="3" t="s">
        <v>2171</v>
      </c>
      <c r="E1417" s="12" t="n">
        <v>1985</v>
      </c>
      <c r="F1417" s="23" t="s">
        <v>51</v>
      </c>
      <c r="G1417" s="23" t="n"/>
      <c r="H1417" s="23" t="n"/>
      <c r="I1417" s="12" t="n"/>
      <c r="J1417" s="12" t="s">
        <v>24</v>
      </c>
      <c r="K1417" s="12" t="n"/>
      <c r="L1417" s="12" t="n"/>
      <c r="M1417" s="12" t="s">
        <v>26</v>
      </c>
      <c r="N1417" s="12" t="n"/>
      <c r="O1417" s="12" t="s">
        <v>61</v>
      </c>
      <c r="P1417" s="12" t="n"/>
      <c r="Q1417" s="12" t="s">
        <v>27</v>
      </c>
    </row>
    <row customHeight="true" ht="20.25" outlineLevel="0" r="1418">
      <c r="A1418" s="23" t="n">
        <v>1409</v>
      </c>
      <c r="B1418" s="12" t="n">
        <v>1261</v>
      </c>
      <c r="C1418" s="12" t="s">
        <v>334</v>
      </c>
      <c r="D1418" s="3" t="s">
        <v>2172</v>
      </c>
      <c r="E1418" s="12" t="n">
        <v>1992</v>
      </c>
      <c r="F1418" s="23" t="s">
        <v>2173</v>
      </c>
      <c r="G1418" s="23" t="n"/>
      <c r="H1418" s="23" t="n"/>
      <c r="I1418" s="12" t="n"/>
      <c r="J1418" s="12" t="s">
        <v>391</v>
      </c>
      <c r="K1418" s="12" t="n"/>
      <c r="L1418" s="12" t="n"/>
      <c r="M1418" s="12" t="s">
        <v>43</v>
      </c>
      <c r="N1418" s="12" t="n"/>
      <c r="O1418" s="12" t="s">
        <v>61</v>
      </c>
      <c r="P1418" s="12" t="n"/>
      <c r="Q1418" s="12" t="s">
        <v>26</v>
      </c>
    </row>
    <row customHeight="true" ht="20.25" outlineLevel="0" r="1419">
      <c r="A1419" s="23" t="n">
        <v>1410</v>
      </c>
      <c r="B1419" s="23" t="n">
        <v>1262</v>
      </c>
      <c r="C1419" s="12" t="s">
        <v>334</v>
      </c>
      <c r="D1419" s="3" t="s">
        <v>2174</v>
      </c>
      <c r="E1419" s="12" t="n">
        <v>2008</v>
      </c>
      <c r="F1419" s="23" t="s">
        <v>76</v>
      </c>
      <c r="G1419" s="23" t="n"/>
      <c r="H1419" s="23" t="n"/>
      <c r="I1419" s="12" t="n"/>
      <c r="J1419" s="12" t="n"/>
      <c r="K1419" s="12" t="s">
        <v>43</v>
      </c>
      <c r="L1419" s="12" t="n"/>
      <c r="M1419" s="12" t="s">
        <v>391</v>
      </c>
      <c r="N1419" s="12" t="n"/>
      <c r="O1419" s="12" t="s">
        <v>100</v>
      </c>
      <c r="P1419" s="12" t="n"/>
      <c r="Q1419" s="12" t="s">
        <v>26</v>
      </c>
    </row>
    <row customHeight="true" ht="20.25" outlineLevel="0" r="1420">
      <c r="A1420" s="23" t="n">
        <v>1411</v>
      </c>
      <c r="B1420" s="12" t="n">
        <v>1263</v>
      </c>
      <c r="C1420" s="12" t="s">
        <v>334</v>
      </c>
      <c r="D1420" s="3" t="s">
        <v>2175</v>
      </c>
      <c r="E1420" s="12" t="n">
        <v>2008</v>
      </c>
      <c r="F1420" s="23" t="s">
        <v>76</v>
      </c>
      <c r="G1420" s="23" t="n"/>
      <c r="H1420" s="23" t="s">
        <v>24</v>
      </c>
      <c r="I1420" s="12" t="n"/>
      <c r="J1420" s="12" t="n"/>
      <c r="K1420" s="12" t="s">
        <v>64</v>
      </c>
      <c r="L1420" s="12" t="n"/>
      <c r="M1420" s="12" t="s">
        <v>391</v>
      </c>
      <c r="N1420" s="12" t="n"/>
      <c r="O1420" s="12" t="s">
        <v>70</v>
      </c>
      <c r="P1420" s="12" t="n"/>
      <c r="Q1420" s="12" t="s">
        <v>26</v>
      </c>
    </row>
    <row customHeight="true" ht="20.25" outlineLevel="0" r="1421">
      <c r="A1421" s="23" t="n">
        <v>1412</v>
      </c>
      <c r="B1421" s="23" t="n">
        <v>1264</v>
      </c>
      <c r="C1421" s="12" t="s">
        <v>334</v>
      </c>
      <c r="D1421" s="3" t="s">
        <v>2176</v>
      </c>
      <c r="E1421" s="12" t="n">
        <v>1974</v>
      </c>
      <c r="F1421" s="23" t="s">
        <v>644</v>
      </c>
      <c r="G1421" s="23" t="n"/>
      <c r="H1421" s="23" t="s">
        <v>1116</v>
      </c>
      <c r="I1421" s="12" t="s">
        <v>43</v>
      </c>
      <c r="J1421" s="12" t="n"/>
      <c r="K1421" s="12" t="n"/>
      <c r="L1421" s="12" t="s">
        <v>26</v>
      </c>
      <c r="M1421" s="12" t="n"/>
      <c r="N1421" s="12" t="s">
        <v>1410</v>
      </c>
      <c r="O1421" s="12" t="n"/>
      <c r="P1421" s="12" t="s">
        <v>27</v>
      </c>
      <c r="Q1421" s="12" t="n"/>
    </row>
    <row customHeight="true" ht="20.25" outlineLevel="0" r="1422">
      <c r="A1422" s="23" t="n">
        <v>1413</v>
      </c>
      <c r="B1422" s="12" t="n">
        <v>1265</v>
      </c>
      <c r="C1422" s="12" t="s">
        <v>334</v>
      </c>
      <c r="D1422" s="3" t="s">
        <v>2177</v>
      </c>
      <c r="E1422" s="12" t="n">
        <v>1970</v>
      </c>
      <c r="F1422" s="23" t="s">
        <v>51</v>
      </c>
      <c r="G1422" s="23" t="n"/>
      <c r="H1422" s="23" t="n"/>
      <c r="I1422" s="12" t="n"/>
      <c r="J1422" s="12" t="s">
        <v>61</v>
      </c>
      <c r="K1422" s="12" t="n"/>
      <c r="L1422" s="12" t="s">
        <v>26</v>
      </c>
      <c r="M1422" s="12" t="n"/>
      <c r="N1422" s="12" t="s">
        <v>27</v>
      </c>
      <c r="O1422" s="12" t="n"/>
      <c r="P1422" s="12" t="s">
        <v>43</v>
      </c>
      <c r="Q1422" s="12" t="n"/>
    </row>
    <row customHeight="true" ht="20.25" outlineLevel="0" r="1423">
      <c r="A1423" s="23" t="n">
        <v>1414</v>
      </c>
      <c r="B1423" s="23" t="n">
        <v>1266</v>
      </c>
      <c r="C1423" s="12" t="s">
        <v>334</v>
      </c>
      <c r="D1423" s="3" t="s">
        <v>2178</v>
      </c>
      <c r="E1423" s="12" t="n">
        <v>1970</v>
      </c>
      <c r="F1423" s="23" t="s">
        <v>642</v>
      </c>
      <c r="G1423" s="23" t="n"/>
      <c r="H1423" s="23" t="s">
        <v>24</v>
      </c>
      <c r="I1423" s="12" t="n"/>
      <c r="J1423" s="12" t="s">
        <v>61</v>
      </c>
      <c r="K1423" s="12" t="n"/>
      <c r="L1423" s="12" t="s">
        <v>27</v>
      </c>
      <c r="M1423" s="12" t="n"/>
      <c r="N1423" s="12" t="n"/>
      <c r="O1423" s="12" t="n"/>
      <c r="P1423" s="12" t="s">
        <v>26</v>
      </c>
      <c r="Q1423" s="12" t="n"/>
    </row>
    <row customHeight="true" ht="20.25" outlineLevel="0" r="1424">
      <c r="A1424" s="23" t="n">
        <v>1415</v>
      </c>
      <c r="B1424" s="12" t="n">
        <v>1267</v>
      </c>
      <c r="C1424" s="12" t="s">
        <v>334</v>
      </c>
      <c r="D1424" s="3" t="s">
        <v>2179</v>
      </c>
      <c r="E1424" s="12" t="n">
        <v>1970</v>
      </c>
      <c r="F1424" s="23" t="s">
        <v>765</v>
      </c>
      <c r="G1424" s="23" t="n"/>
      <c r="H1424" s="23" t="s">
        <v>24</v>
      </c>
      <c r="I1424" s="12" t="n"/>
      <c r="J1424" s="12" t="s">
        <v>61</v>
      </c>
      <c r="K1424" s="12" t="n"/>
      <c r="L1424" s="12" t="s">
        <v>26</v>
      </c>
      <c r="M1424" s="12" t="n"/>
      <c r="N1424" s="12" t="n"/>
      <c r="O1424" s="12" t="n"/>
      <c r="P1424" s="12" t="s">
        <v>27</v>
      </c>
      <c r="Q1424" s="12" t="n"/>
    </row>
    <row customHeight="true" ht="20.25" outlineLevel="0" r="1425">
      <c r="A1425" s="23" t="n">
        <v>1416</v>
      </c>
      <c r="B1425" s="23" t="n">
        <v>1268</v>
      </c>
      <c r="C1425" s="12" t="s">
        <v>334</v>
      </c>
      <c r="D1425" s="3" t="s">
        <v>2180</v>
      </c>
      <c r="E1425" s="12" t="n">
        <v>1983</v>
      </c>
      <c r="F1425" s="23" t="s">
        <v>363</v>
      </c>
      <c r="G1425" s="23" t="n"/>
      <c r="H1425" s="23" t="n"/>
      <c r="I1425" s="12" t="n"/>
      <c r="J1425" s="12" t="s">
        <v>61</v>
      </c>
      <c r="K1425" s="12" t="n"/>
      <c r="L1425" s="12" t="s">
        <v>43</v>
      </c>
      <c r="M1425" s="12" t="n"/>
      <c r="N1425" s="12" t="s">
        <v>26</v>
      </c>
      <c r="O1425" s="12" t="n"/>
      <c r="P1425" s="12" t="s">
        <v>27</v>
      </c>
      <c r="Q1425" s="12" t="n"/>
    </row>
    <row customHeight="true" ht="20.25" outlineLevel="0" r="1426">
      <c r="A1426" s="23" t="n">
        <v>1417</v>
      </c>
      <c r="B1426" s="12" t="n">
        <v>1269</v>
      </c>
      <c r="C1426" s="12" t="s">
        <v>334</v>
      </c>
      <c r="D1426" s="3" t="s">
        <v>2181</v>
      </c>
      <c r="E1426" s="12" t="n">
        <v>1970</v>
      </c>
      <c r="F1426" s="23" t="s">
        <v>440</v>
      </c>
      <c r="G1426" s="23" t="n"/>
      <c r="H1426" s="12" t="s">
        <v>147</v>
      </c>
      <c r="I1426" s="12" t="n"/>
      <c r="J1426" s="12" t="s">
        <v>61</v>
      </c>
      <c r="K1426" s="12" t="n"/>
      <c r="L1426" s="12" t="s">
        <v>26</v>
      </c>
      <c r="M1426" s="12" t="n"/>
      <c r="N1426" s="12" t="n"/>
      <c r="O1426" s="12" t="n"/>
      <c r="P1426" s="12" t="s">
        <v>27</v>
      </c>
      <c r="Q1426" s="12" t="n"/>
    </row>
    <row customHeight="true" ht="20.25" outlineLevel="0" r="1427">
      <c r="A1427" s="23" t="n">
        <v>1418</v>
      </c>
      <c r="B1427" s="23" t="n">
        <v>1270</v>
      </c>
      <c r="C1427" s="12" t="s">
        <v>334</v>
      </c>
      <c r="D1427" s="3" t="s">
        <v>2182</v>
      </c>
      <c r="E1427" s="12" t="n">
        <v>1970</v>
      </c>
      <c r="F1427" s="23" t="s">
        <v>1119</v>
      </c>
      <c r="G1427" s="23" t="n"/>
      <c r="H1427" s="23" t="s">
        <v>24</v>
      </c>
      <c r="I1427" s="12" t="n"/>
      <c r="J1427" s="12" t="s">
        <v>61</v>
      </c>
      <c r="K1427" s="12" t="n"/>
      <c r="L1427" s="12" t="s">
        <v>26</v>
      </c>
      <c r="M1427" s="12" t="n"/>
      <c r="N1427" s="12" t="n"/>
      <c r="O1427" s="12" t="n"/>
      <c r="P1427" s="12" t="s">
        <v>27</v>
      </c>
      <c r="Q1427" s="12" t="n"/>
    </row>
    <row customHeight="true" ht="20.25" outlineLevel="0" r="1428">
      <c r="A1428" s="23" t="n">
        <v>1419</v>
      </c>
      <c r="B1428" s="12" t="n">
        <v>1271</v>
      </c>
      <c r="C1428" s="12" t="s">
        <v>334</v>
      </c>
      <c r="D1428" s="3" t="s">
        <v>2183</v>
      </c>
      <c r="E1428" s="12" t="n">
        <v>1970</v>
      </c>
      <c r="F1428" s="23" t="s">
        <v>51</v>
      </c>
      <c r="G1428" s="23" t="n"/>
      <c r="H1428" s="23" t="n"/>
      <c r="I1428" s="12" t="s">
        <v>2184</v>
      </c>
      <c r="J1428" s="12" t="n"/>
      <c r="K1428" s="12" t="n"/>
      <c r="L1428" s="12" t="s">
        <v>43</v>
      </c>
      <c r="M1428" s="12" t="n"/>
      <c r="N1428" s="12" t="n"/>
      <c r="O1428" s="12" t="s">
        <v>96</v>
      </c>
      <c r="P1428" s="12" t="n"/>
      <c r="Q1428" s="12" t="s">
        <v>97</v>
      </c>
    </row>
    <row customHeight="true" ht="20.25" outlineLevel="0" r="1429">
      <c r="A1429" s="23" t="n">
        <v>1420</v>
      </c>
      <c r="B1429" s="23" t="n">
        <v>1272</v>
      </c>
      <c r="C1429" s="12" t="s">
        <v>334</v>
      </c>
      <c r="D1429" s="3" t="s">
        <v>2185</v>
      </c>
      <c r="E1429" s="12" t="n">
        <v>1970</v>
      </c>
      <c r="F1429" s="23" t="s">
        <v>642</v>
      </c>
      <c r="G1429" s="12" t="s">
        <v>24</v>
      </c>
      <c r="H1429" s="12" t="n"/>
      <c r="I1429" s="12" t="n"/>
      <c r="J1429" s="12" t="s">
        <v>61</v>
      </c>
      <c r="K1429" s="12" t="n"/>
      <c r="L1429" s="12" t="s">
        <v>26</v>
      </c>
      <c r="M1429" s="12" t="n"/>
      <c r="N1429" s="12" t="n"/>
      <c r="O1429" s="12" t="n"/>
      <c r="P1429" s="12" t="s">
        <v>27</v>
      </c>
      <c r="Q1429" s="12" t="n"/>
    </row>
    <row customHeight="true" ht="20.25" outlineLevel="0" r="1430">
      <c r="A1430" s="23" t="n">
        <v>1421</v>
      </c>
      <c r="B1430" s="12" t="n">
        <v>1273</v>
      </c>
      <c r="C1430" s="12" t="s">
        <v>334</v>
      </c>
      <c r="D1430" s="3" t="s">
        <v>2186</v>
      </c>
      <c r="E1430" s="12" t="n">
        <v>1970</v>
      </c>
      <c r="F1430" s="23" t="s">
        <v>765</v>
      </c>
      <c r="G1430" s="23" t="n"/>
      <c r="H1430" s="23" t="s">
        <v>2187</v>
      </c>
      <c r="I1430" s="12" t="n"/>
      <c r="J1430" s="12" t="n"/>
      <c r="K1430" s="12" t="s">
        <v>54</v>
      </c>
      <c r="L1430" s="12" t="n"/>
      <c r="M1430" s="12" t="s">
        <v>43</v>
      </c>
      <c r="N1430" s="12" t="n"/>
      <c r="O1430" s="12" t="s">
        <v>26</v>
      </c>
      <c r="P1430" s="12" t="n"/>
      <c r="Q1430" s="12" t="s">
        <v>27</v>
      </c>
    </row>
    <row customHeight="true" ht="20.25" outlineLevel="0" r="1431">
      <c r="A1431" s="23" t="n">
        <v>1422</v>
      </c>
      <c r="B1431" s="23" t="n">
        <v>1274</v>
      </c>
      <c r="C1431" s="12" t="s">
        <v>334</v>
      </c>
      <c r="D1431" s="3" t="s">
        <v>2188</v>
      </c>
      <c r="E1431" s="12" t="n">
        <v>2003</v>
      </c>
      <c r="F1431" s="23" t="s">
        <v>603</v>
      </c>
      <c r="G1431" s="23" t="n"/>
      <c r="H1431" s="23" t="n"/>
      <c r="I1431" s="12" t="n"/>
      <c r="J1431" s="12" t="n"/>
      <c r="K1431" s="12" t="s">
        <v>391</v>
      </c>
      <c r="L1431" s="12" t="n"/>
      <c r="M1431" s="12" t="s">
        <v>61</v>
      </c>
      <c r="N1431" s="12" t="s">
        <v>43</v>
      </c>
      <c r="O1431" s="12" t="n"/>
      <c r="P1431" s="12" t="s">
        <v>26</v>
      </c>
      <c r="Q1431" s="12" t="n"/>
    </row>
    <row customHeight="true" ht="20.25" outlineLevel="0" r="1432">
      <c r="A1432" s="23" t="n">
        <v>1423</v>
      </c>
      <c r="B1432" s="12" t="n">
        <v>1275</v>
      </c>
      <c r="C1432" s="12" t="s">
        <v>334</v>
      </c>
      <c r="D1432" s="3" t="s">
        <v>2189</v>
      </c>
      <c r="E1432" s="12" t="n">
        <v>2008</v>
      </c>
      <c r="F1432" s="23" t="s">
        <v>76</v>
      </c>
      <c r="G1432" s="23" t="s">
        <v>24</v>
      </c>
      <c r="H1432" s="23" t="n"/>
      <c r="I1432" s="12" t="n"/>
      <c r="J1432" s="12" t="n"/>
      <c r="K1432" s="12" t="s">
        <v>100</v>
      </c>
      <c r="L1432" s="12" t="n"/>
      <c r="M1432" s="12" t="s">
        <v>391</v>
      </c>
      <c r="N1432" s="12" t="n"/>
      <c r="O1432" s="12" t="s">
        <v>26</v>
      </c>
      <c r="P1432" s="12" t="n"/>
      <c r="Q1432" s="12" t="n"/>
    </row>
    <row customHeight="true" ht="20.25" outlineLevel="0" r="1433">
      <c r="A1433" s="23" t="n">
        <v>1424</v>
      </c>
      <c r="B1433" s="23" t="n">
        <v>1276</v>
      </c>
      <c r="C1433" s="12" t="s">
        <v>334</v>
      </c>
      <c r="D1433" s="3" t="s">
        <v>2190</v>
      </c>
      <c r="E1433" s="12" t="n">
        <v>2022</v>
      </c>
      <c r="F1433" s="23" t="n"/>
      <c r="G1433" s="23" t="n"/>
      <c r="H1433" s="23" t="n"/>
      <c r="I1433" s="12" t="n"/>
      <c r="J1433" s="12" t="n"/>
      <c r="K1433" s="12" t="n"/>
      <c r="L1433" s="12" t="n"/>
      <c r="M1433" s="12" t="s">
        <v>43</v>
      </c>
      <c r="N1433" s="12" t="s">
        <v>53</v>
      </c>
      <c r="O1433" s="12" t="n"/>
      <c r="P1433" s="12" t="s">
        <v>54</v>
      </c>
      <c r="Q1433" s="12" t="s">
        <v>391</v>
      </c>
    </row>
    <row customHeight="true" ht="20.25" outlineLevel="0" r="1434">
      <c r="A1434" s="23" t="n">
        <v>1425</v>
      </c>
      <c r="B1434" s="12" t="n">
        <v>1277</v>
      </c>
      <c r="C1434" s="12" t="s">
        <v>334</v>
      </c>
      <c r="D1434" s="3" t="s">
        <v>2191</v>
      </c>
      <c r="E1434" s="12" t="n">
        <v>2019</v>
      </c>
      <c r="F1434" s="23" t="s">
        <v>51</v>
      </c>
      <c r="G1434" s="23" t="n"/>
      <c r="H1434" s="23" t="n"/>
      <c r="I1434" s="12" t="n"/>
      <c r="J1434" s="12" t="n"/>
      <c r="K1434" s="12" t="n"/>
      <c r="L1434" s="12" t="s">
        <v>43</v>
      </c>
      <c r="M1434" s="12" t="s">
        <v>53</v>
      </c>
      <c r="N1434" s="12" t="n"/>
      <c r="O1434" s="12" t="s">
        <v>54</v>
      </c>
      <c r="P1434" s="12" t="n"/>
      <c r="Q1434" s="12" t="s">
        <v>391</v>
      </c>
    </row>
    <row customHeight="true" ht="20.25" outlineLevel="0" r="1435">
      <c r="A1435" s="23" t="n">
        <v>1426</v>
      </c>
      <c r="B1435" s="23" t="n">
        <v>1278</v>
      </c>
      <c r="C1435" s="12" t="s">
        <v>334</v>
      </c>
      <c r="D1435" s="3" t="s">
        <v>2192</v>
      </c>
      <c r="E1435" s="12" t="n">
        <v>2021</v>
      </c>
      <c r="F1435" s="23" t="n"/>
      <c r="G1435" s="23" t="n"/>
      <c r="H1435" s="23" t="n"/>
      <c r="I1435" s="12" t="n"/>
      <c r="J1435" s="12" t="n"/>
      <c r="K1435" s="12" t="n"/>
      <c r="L1435" s="12" t="s">
        <v>43</v>
      </c>
      <c r="M1435" s="12" t="n"/>
      <c r="N1435" s="12" t="s">
        <v>53</v>
      </c>
      <c r="O1435" s="12" t="n"/>
      <c r="P1435" s="12" t="s">
        <v>54</v>
      </c>
      <c r="Q1435" s="12" t="s">
        <v>391</v>
      </c>
    </row>
    <row customHeight="true" ht="20.25" outlineLevel="0" r="1436">
      <c r="A1436" s="23" t="n">
        <v>1427</v>
      </c>
      <c r="B1436" s="12" t="n">
        <v>1279</v>
      </c>
      <c r="C1436" s="12" t="s">
        <v>334</v>
      </c>
      <c r="D1436" s="3" t="s">
        <v>2193</v>
      </c>
      <c r="E1436" s="12" t="n">
        <v>2019</v>
      </c>
      <c r="F1436" s="23" t="s">
        <v>51</v>
      </c>
      <c r="G1436" s="23" t="n"/>
      <c r="H1436" s="23" t="n"/>
      <c r="I1436" s="12" t="n"/>
      <c r="J1436" s="12" t="n"/>
      <c r="K1436" s="12" t="n"/>
      <c r="L1436" s="12" t="s">
        <v>43</v>
      </c>
      <c r="M1436" s="12" t="s">
        <v>53</v>
      </c>
      <c r="N1436" s="12" t="n"/>
      <c r="O1436" s="12" t="s">
        <v>54</v>
      </c>
      <c r="P1436" s="12" t="n"/>
      <c r="Q1436" s="12" t="s">
        <v>391</v>
      </c>
    </row>
    <row customHeight="true" ht="20.25" outlineLevel="0" r="1437">
      <c r="A1437" s="23" t="n">
        <v>1428</v>
      </c>
      <c r="B1437" s="23" t="n">
        <v>1280</v>
      </c>
      <c r="C1437" s="12" t="s">
        <v>334</v>
      </c>
      <c r="D1437" s="3" t="s">
        <v>2194</v>
      </c>
      <c r="E1437" s="12" t="n">
        <v>2004</v>
      </c>
      <c r="F1437" s="23" t="s">
        <v>63</v>
      </c>
      <c r="G1437" s="23" t="n"/>
      <c r="H1437" s="23" t="n"/>
      <c r="I1437" s="12" t="n"/>
      <c r="J1437" s="12" t="s">
        <v>24</v>
      </c>
      <c r="K1437" s="12" t="n"/>
      <c r="L1437" s="12" t="s">
        <v>391</v>
      </c>
      <c r="M1437" s="12" t="n"/>
      <c r="N1437" s="12" t="s">
        <v>26</v>
      </c>
      <c r="O1437" s="12" t="n"/>
      <c r="P1437" s="12" t="s">
        <v>61</v>
      </c>
      <c r="Q1437" s="12" t="n"/>
    </row>
    <row customHeight="true" ht="20.25" outlineLevel="0" r="1438">
      <c r="A1438" s="23" t="n">
        <v>1429</v>
      </c>
      <c r="B1438" s="12" t="n">
        <v>1281</v>
      </c>
      <c r="C1438" s="12" t="s">
        <v>334</v>
      </c>
      <c r="D1438" s="3" t="s">
        <v>2195</v>
      </c>
      <c r="E1438" s="12" t="n">
        <v>2007</v>
      </c>
      <c r="F1438" s="23" t="s">
        <v>494</v>
      </c>
      <c r="G1438" s="23" t="n"/>
      <c r="H1438" s="23" t="n"/>
      <c r="I1438" s="12" t="n"/>
      <c r="J1438" s="12" t="s">
        <v>24</v>
      </c>
      <c r="K1438" s="12" t="n"/>
      <c r="L1438" s="12" t="s">
        <v>391</v>
      </c>
      <c r="M1438" s="12" t="n"/>
      <c r="N1438" s="12" t="s">
        <v>100</v>
      </c>
      <c r="O1438" s="12" t="n"/>
      <c r="P1438" s="12" t="s">
        <v>26</v>
      </c>
      <c r="Q1438" s="12" t="n"/>
    </row>
    <row customHeight="true" ht="20.25" outlineLevel="0" r="1439">
      <c r="A1439" s="23" t="n">
        <v>1430</v>
      </c>
      <c r="B1439" s="23" t="n">
        <v>1282</v>
      </c>
      <c r="C1439" s="12" t="s">
        <v>334</v>
      </c>
      <c r="D1439" s="3" t="s">
        <v>2196</v>
      </c>
      <c r="E1439" s="12" t="n">
        <v>2014</v>
      </c>
      <c r="F1439" s="23" t="s">
        <v>51</v>
      </c>
      <c r="G1439" s="23" t="n"/>
      <c r="H1439" s="23" t="n"/>
      <c r="I1439" s="12" t="s">
        <v>360</v>
      </c>
      <c r="J1439" s="12" t="n"/>
      <c r="K1439" s="12" t="s">
        <v>634</v>
      </c>
      <c r="L1439" s="12" t="n"/>
      <c r="M1439" s="12" t="s">
        <v>43</v>
      </c>
      <c r="N1439" s="12" t="n"/>
      <c r="O1439" s="12" t="s">
        <v>391</v>
      </c>
      <c r="P1439" s="12" t="n"/>
      <c r="Q1439" s="12" t="n"/>
    </row>
    <row customHeight="true" ht="20.25" outlineLevel="0" r="1440">
      <c r="A1440" s="23" t="n">
        <v>1431</v>
      </c>
      <c r="B1440" s="12" t="n">
        <v>1283</v>
      </c>
      <c r="C1440" s="12" t="s">
        <v>334</v>
      </c>
      <c r="D1440" s="3" t="s">
        <v>2197</v>
      </c>
      <c r="E1440" s="12" t="n">
        <v>1988</v>
      </c>
      <c r="F1440" s="23" t="s">
        <v>2198</v>
      </c>
      <c r="G1440" s="23" t="n"/>
      <c r="H1440" s="23" t="n"/>
      <c r="I1440" s="12" t="n"/>
      <c r="J1440" s="12" t="n"/>
      <c r="K1440" s="12" t="s">
        <v>61</v>
      </c>
      <c r="L1440" s="12" t="n"/>
      <c r="M1440" s="12" t="s">
        <v>43</v>
      </c>
      <c r="N1440" s="12" t="n"/>
      <c r="O1440" s="12" t="s">
        <v>26</v>
      </c>
      <c r="P1440" s="12" t="n"/>
      <c r="Q1440" s="12" t="s">
        <v>27</v>
      </c>
    </row>
    <row customHeight="true" ht="20.25" outlineLevel="0" r="1441">
      <c r="A1441" s="23" t="n">
        <v>1432</v>
      </c>
      <c r="B1441" s="23" t="n">
        <v>1284</v>
      </c>
      <c r="C1441" s="12" t="s">
        <v>334</v>
      </c>
      <c r="D1441" s="3" t="s">
        <v>2199</v>
      </c>
      <c r="E1441" s="12" t="n">
        <v>1990</v>
      </c>
      <c r="F1441" s="23" t="s">
        <v>51</v>
      </c>
      <c r="G1441" s="23" t="n"/>
      <c r="H1441" s="23" t="n"/>
      <c r="I1441" s="12" t="s">
        <v>43</v>
      </c>
      <c r="J1441" s="12" t="s">
        <v>100</v>
      </c>
      <c r="K1441" s="12" t="n"/>
      <c r="L1441" s="12" t="s">
        <v>43</v>
      </c>
      <c r="M1441" s="12" t="n"/>
      <c r="N1441" s="12" t="s">
        <v>26</v>
      </c>
      <c r="O1441" s="12" t="s">
        <v>143</v>
      </c>
      <c r="P1441" s="12" t="n"/>
      <c r="Q1441" s="12" t="s">
        <v>27</v>
      </c>
    </row>
    <row customHeight="true" ht="20.25" outlineLevel="0" r="1442">
      <c r="A1442" s="23" t="n">
        <v>1433</v>
      </c>
      <c r="B1442" s="12" t="n">
        <v>1285</v>
      </c>
      <c r="C1442" s="12" t="s">
        <v>334</v>
      </c>
      <c r="D1442" s="3" t="s">
        <v>2200</v>
      </c>
      <c r="E1442" s="12" t="n">
        <v>1996</v>
      </c>
      <c r="F1442" s="23" t="s">
        <v>2201</v>
      </c>
      <c r="G1442" s="23" t="n"/>
      <c r="H1442" s="23" t="s">
        <v>1116</v>
      </c>
      <c r="I1442" s="12" t="s">
        <v>52</v>
      </c>
      <c r="J1442" s="12" t="s">
        <v>24</v>
      </c>
      <c r="K1442" s="12" t="n"/>
      <c r="L1442" s="12" t="s">
        <v>26</v>
      </c>
      <c r="M1442" s="12" t="n"/>
      <c r="N1442" s="12" t="s">
        <v>1512</v>
      </c>
      <c r="O1442" s="12" t="n"/>
      <c r="P1442" s="12" t="n"/>
      <c r="Q1442" s="12" t="n"/>
    </row>
    <row customHeight="true" ht="20.25" outlineLevel="0" r="1443">
      <c r="A1443" s="23" t="n">
        <v>1434</v>
      </c>
      <c r="B1443" s="23" t="n">
        <v>1286</v>
      </c>
      <c r="C1443" s="12" t="s">
        <v>334</v>
      </c>
      <c r="D1443" s="3" t="s">
        <v>2202</v>
      </c>
      <c r="E1443" s="12" t="n">
        <v>1992</v>
      </c>
      <c r="F1443" s="23" t="s">
        <v>2203</v>
      </c>
      <c r="G1443" s="23" t="n"/>
      <c r="H1443" s="23" t="s">
        <v>1631</v>
      </c>
      <c r="I1443" s="12" t="s">
        <v>454</v>
      </c>
      <c r="J1443" s="12" t="n"/>
      <c r="K1443" s="12" t="n"/>
      <c r="L1443" s="12" t="n"/>
      <c r="M1443" s="12" t="n"/>
      <c r="N1443" s="12" t="s">
        <v>61</v>
      </c>
      <c r="O1443" s="12" t="n"/>
      <c r="P1443" s="12" t="s">
        <v>249</v>
      </c>
      <c r="Q1443" s="12" t="n"/>
    </row>
    <row customHeight="true" ht="20.25" outlineLevel="0" r="1444">
      <c r="A1444" s="23" t="n">
        <v>1435</v>
      </c>
      <c r="B1444" s="12" t="n">
        <v>1287</v>
      </c>
      <c r="C1444" s="12" t="s">
        <v>334</v>
      </c>
      <c r="D1444" s="3" t="s">
        <v>2204</v>
      </c>
      <c r="E1444" s="12" t="n">
        <v>1994</v>
      </c>
      <c r="F1444" s="23" t="s">
        <v>1955</v>
      </c>
      <c r="G1444" s="23" t="n"/>
      <c r="H1444" s="23" t="s">
        <v>2205</v>
      </c>
      <c r="I1444" s="12" t="s">
        <v>58</v>
      </c>
      <c r="J1444" s="12" t="n"/>
      <c r="K1444" s="12" t="n"/>
      <c r="L1444" s="12" t="n"/>
      <c r="M1444" s="12" t="n"/>
      <c r="N1444" s="12" t="n"/>
      <c r="O1444" s="12" t="s">
        <v>249</v>
      </c>
      <c r="P1444" s="12" t="n"/>
      <c r="Q1444" s="12" t="s">
        <v>61</v>
      </c>
    </row>
    <row customHeight="true" ht="20.25" outlineLevel="0" r="1445">
      <c r="A1445" s="23" t="n">
        <v>1436</v>
      </c>
      <c r="B1445" s="23" t="n">
        <v>1288</v>
      </c>
      <c r="C1445" s="12" t="s">
        <v>334</v>
      </c>
      <c r="D1445" s="3" t="s">
        <v>2206</v>
      </c>
      <c r="E1445" s="12" t="n">
        <v>1984</v>
      </c>
      <c r="F1445" s="23" t="s">
        <v>864</v>
      </c>
      <c r="G1445" s="23" t="n"/>
      <c r="H1445" s="23" t="n"/>
      <c r="I1445" s="12" t="s">
        <v>2207</v>
      </c>
      <c r="J1445" s="12" t="n"/>
      <c r="K1445" s="12" t="n"/>
      <c r="L1445" s="12" t="s">
        <v>43</v>
      </c>
      <c r="M1445" s="12" t="n"/>
      <c r="N1445" s="12" t="s">
        <v>26</v>
      </c>
      <c r="O1445" s="12" t="s">
        <v>546</v>
      </c>
      <c r="P1445" s="12" t="n"/>
      <c r="Q1445" s="12" t="s">
        <v>27</v>
      </c>
    </row>
    <row customHeight="true" ht="20.25" outlineLevel="0" r="1446">
      <c r="A1446" s="23" t="n">
        <v>1437</v>
      </c>
      <c r="B1446" s="12" t="n">
        <v>1289</v>
      </c>
      <c r="C1446" s="12" t="s">
        <v>334</v>
      </c>
      <c r="D1446" s="3" t="s">
        <v>2208</v>
      </c>
      <c r="E1446" s="12" t="n">
        <v>1988</v>
      </c>
      <c r="F1446" s="23" t="s">
        <v>1119</v>
      </c>
      <c r="G1446" s="23" t="n"/>
      <c r="H1446" s="23" t="n"/>
      <c r="I1446" s="12" t="s">
        <v>360</v>
      </c>
      <c r="J1446" s="12" t="s">
        <v>53</v>
      </c>
      <c r="K1446" s="12" t="n"/>
      <c r="L1446" s="12" t="s">
        <v>43</v>
      </c>
      <c r="M1446" s="12" t="n"/>
      <c r="N1446" s="12" t="s">
        <v>97</v>
      </c>
      <c r="O1446" s="12" t="s">
        <v>67</v>
      </c>
      <c r="P1446" s="12" t="n"/>
      <c r="Q1446" s="12" t="s">
        <v>96</v>
      </c>
    </row>
    <row customHeight="true" ht="20.25" outlineLevel="0" r="1447">
      <c r="A1447" s="23" t="n">
        <v>1438</v>
      </c>
      <c r="B1447" s="23" t="n">
        <v>1290</v>
      </c>
      <c r="C1447" s="12" t="s">
        <v>334</v>
      </c>
      <c r="D1447" s="3" t="s">
        <v>2209</v>
      </c>
      <c r="E1447" s="12" t="n">
        <v>1959</v>
      </c>
      <c r="F1447" s="23" t="s">
        <v>51</v>
      </c>
      <c r="G1447" s="23" t="n"/>
      <c r="H1447" s="23" t="n"/>
      <c r="I1447" s="12" t="s">
        <v>2210</v>
      </c>
      <c r="J1447" s="12" t="s">
        <v>2211</v>
      </c>
      <c r="K1447" s="12" t="s">
        <v>96</v>
      </c>
      <c r="L1447" s="12" t="n"/>
      <c r="M1447" s="12" t="s">
        <v>97</v>
      </c>
      <c r="N1447" s="12" t="n"/>
      <c r="O1447" s="12" t="n"/>
      <c r="P1447" s="12" t="n"/>
      <c r="Q1447" s="12" t="n"/>
    </row>
    <row customHeight="true" ht="20.25" outlineLevel="0" r="1448">
      <c r="A1448" s="23" t="n">
        <v>1439</v>
      </c>
      <c r="B1448" s="12" t="n">
        <v>1291</v>
      </c>
      <c r="C1448" s="12" t="s">
        <v>334</v>
      </c>
      <c r="D1448" s="3" t="s">
        <v>2212</v>
      </c>
      <c r="E1448" s="12" t="n">
        <v>1957</v>
      </c>
      <c r="F1448" s="23" t="s">
        <v>2213</v>
      </c>
      <c r="G1448" s="23" t="n"/>
      <c r="H1448" s="12" t="s">
        <v>43</v>
      </c>
      <c r="I1448" s="12" t="n"/>
      <c r="J1448" s="12" t="n"/>
      <c r="K1448" s="12" t="s">
        <v>26</v>
      </c>
      <c r="L1448" s="12" t="n"/>
      <c r="M1448" s="12" t="n"/>
      <c r="N1448" s="12" t="s">
        <v>61</v>
      </c>
      <c r="O1448" s="12" t="n"/>
      <c r="P1448" s="12" t="s">
        <v>27</v>
      </c>
      <c r="Q1448" s="12" t="n"/>
    </row>
    <row customHeight="true" ht="20.25" outlineLevel="0" r="1449">
      <c r="A1449" s="23" t="n">
        <v>1440</v>
      </c>
      <c r="B1449" s="23" t="n">
        <v>1292</v>
      </c>
      <c r="C1449" s="12" t="s">
        <v>334</v>
      </c>
      <c r="D1449" s="3" t="s">
        <v>2214</v>
      </c>
      <c r="E1449" s="12" t="n">
        <v>1956</v>
      </c>
      <c r="F1449" s="23" t="s">
        <v>309</v>
      </c>
      <c r="G1449" s="23" t="n"/>
      <c r="H1449" s="12" t="s">
        <v>100</v>
      </c>
      <c r="I1449" s="12" t="n"/>
      <c r="J1449" s="12" t="s">
        <v>24</v>
      </c>
      <c r="K1449" s="12" t="n"/>
      <c r="L1449" s="12" t="s">
        <v>26</v>
      </c>
      <c r="M1449" s="12" t="n"/>
      <c r="N1449" s="12" t="s">
        <v>27</v>
      </c>
      <c r="O1449" s="12" t="n"/>
      <c r="P1449" s="12" t="s">
        <v>143</v>
      </c>
      <c r="Q1449" s="12" t="n"/>
    </row>
    <row customHeight="true" ht="20.25" outlineLevel="0" r="1450">
      <c r="A1450" s="23" t="n">
        <v>1441</v>
      </c>
      <c r="B1450" s="12" t="n">
        <v>1293</v>
      </c>
      <c r="C1450" s="12" t="s">
        <v>334</v>
      </c>
      <c r="D1450" s="3" t="s">
        <v>2215</v>
      </c>
      <c r="E1450" s="12" t="n">
        <v>1956</v>
      </c>
      <c r="F1450" s="23" t="s">
        <v>34</v>
      </c>
      <c r="G1450" s="23" t="n"/>
      <c r="H1450" s="12" t="s">
        <v>43</v>
      </c>
      <c r="I1450" s="12" t="n"/>
      <c r="J1450" s="12" t="s">
        <v>26</v>
      </c>
      <c r="K1450" s="12" t="n"/>
      <c r="L1450" s="12" t="s">
        <v>61</v>
      </c>
      <c r="M1450" s="12" t="n"/>
      <c r="N1450" s="12" t="s">
        <v>27</v>
      </c>
      <c r="O1450" s="12" t="n"/>
      <c r="P1450" s="12" t="n"/>
      <c r="Q1450" s="12" t="n"/>
    </row>
    <row customHeight="true" ht="20.25" outlineLevel="0" r="1451">
      <c r="A1451" s="23" t="n">
        <v>1442</v>
      </c>
      <c r="B1451" s="23" t="n">
        <v>1294</v>
      </c>
      <c r="C1451" s="12" t="s">
        <v>334</v>
      </c>
      <c r="D1451" s="3" t="s">
        <v>2216</v>
      </c>
      <c r="E1451" s="12" t="n">
        <v>1956</v>
      </c>
      <c r="F1451" s="23" t="s">
        <v>313</v>
      </c>
      <c r="G1451" s="12" t="s">
        <v>24</v>
      </c>
      <c r="H1451" s="12" t="n"/>
      <c r="I1451" s="12" t="n"/>
      <c r="J1451" s="12" t="s">
        <v>26</v>
      </c>
      <c r="K1451" s="12" t="n"/>
      <c r="L1451" s="12" t="s">
        <v>61</v>
      </c>
      <c r="M1451" s="12" t="n"/>
      <c r="N1451" s="12" t="s">
        <v>27</v>
      </c>
      <c r="O1451" s="12" t="n"/>
      <c r="P1451" s="12" t="n"/>
      <c r="Q1451" s="12" t="n"/>
    </row>
    <row customHeight="true" ht="20.25" outlineLevel="0" r="1452">
      <c r="A1452" s="23" t="n">
        <v>1443</v>
      </c>
      <c r="B1452" s="12" t="n">
        <v>1295</v>
      </c>
      <c r="C1452" s="12" t="s">
        <v>334</v>
      </c>
      <c r="D1452" s="3" t="s">
        <v>2217</v>
      </c>
      <c r="E1452" s="12" t="n">
        <v>1959</v>
      </c>
      <c r="F1452" s="23" t="s">
        <v>1056</v>
      </c>
      <c r="G1452" s="12" t="s">
        <v>24</v>
      </c>
      <c r="H1452" s="12" t="n"/>
      <c r="I1452" s="12" t="n"/>
      <c r="J1452" s="12" t="s">
        <v>26</v>
      </c>
      <c r="K1452" s="12" t="n"/>
      <c r="L1452" s="12" t="s">
        <v>61</v>
      </c>
      <c r="M1452" s="12" t="n"/>
      <c r="N1452" s="12" t="n"/>
      <c r="O1452" s="12" t="n"/>
      <c r="P1452" s="12" t="n"/>
      <c r="Q1452" s="12" t="s">
        <v>27</v>
      </c>
    </row>
    <row customHeight="true" ht="35.25" outlineLevel="0" r="1453">
      <c r="A1453" s="23" t="n">
        <v>1444</v>
      </c>
      <c r="B1453" s="23" t="n">
        <v>1296</v>
      </c>
      <c r="C1453" s="12" t="s">
        <v>334</v>
      </c>
      <c r="D1453" s="3" t="s">
        <v>2218</v>
      </c>
      <c r="E1453" s="12" t="n">
        <v>1960</v>
      </c>
      <c r="F1453" s="23" t="s">
        <v>890</v>
      </c>
      <c r="G1453" s="23" t="n"/>
      <c r="H1453" s="12" t="s">
        <v>43</v>
      </c>
      <c r="I1453" s="12" t="n"/>
      <c r="J1453" s="12" t="s">
        <v>26</v>
      </c>
      <c r="K1453" s="12" t="n"/>
      <c r="L1453" s="12" t="s">
        <v>61</v>
      </c>
      <c r="M1453" s="12" t="n"/>
      <c r="N1453" s="12" t="n"/>
      <c r="O1453" s="12" t="n"/>
      <c r="P1453" s="12" t="n"/>
      <c r="Q1453" s="12" t="s">
        <v>27</v>
      </c>
    </row>
    <row customHeight="true" ht="20.25" outlineLevel="0" r="1454">
      <c r="A1454" s="23" t="n">
        <v>1445</v>
      </c>
      <c r="B1454" s="12" t="n">
        <v>1297</v>
      </c>
      <c r="C1454" s="12" t="s">
        <v>334</v>
      </c>
      <c r="D1454" s="3" t="s">
        <v>2219</v>
      </c>
      <c r="E1454" s="12" t="n">
        <v>1967</v>
      </c>
      <c r="F1454" s="23" t="s">
        <v>303</v>
      </c>
      <c r="G1454" s="23" t="n"/>
      <c r="H1454" s="12" t="s">
        <v>61</v>
      </c>
      <c r="I1454" s="12" t="n"/>
      <c r="J1454" s="12" t="n"/>
      <c r="K1454" s="12" t="s">
        <v>26</v>
      </c>
      <c r="L1454" s="12" t="n"/>
      <c r="M1454" s="12" t="s">
        <v>43</v>
      </c>
      <c r="N1454" s="12" t="n"/>
      <c r="O1454" s="12" t="n"/>
      <c r="P1454" s="12" t="s">
        <v>27</v>
      </c>
      <c r="Q1454" s="12" t="n"/>
    </row>
    <row customHeight="true" ht="20.25" outlineLevel="0" r="1455">
      <c r="A1455" s="23" t="n">
        <v>1446</v>
      </c>
      <c r="B1455" s="23" t="n">
        <v>1298</v>
      </c>
      <c r="C1455" s="12" t="s">
        <v>334</v>
      </c>
      <c r="D1455" s="3" t="s">
        <v>2220</v>
      </c>
      <c r="E1455" s="12" t="n">
        <v>1960</v>
      </c>
      <c r="F1455" s="23" t="s">
        <v>487</v>
      </c>
      <c r="G1455" s="23" t="n"/>
      <c r="H1455" s="23" t="n"/>
      <c r="I1455" s="12" t="s">
        <v>2221</v>
      </c>
      <c r="J1455" s="12" t="s">
        <v>2222</v>
      </c>
      <c r="K1455" s="12" t="s">
        <v>26</v>
      </c>
      <c r="L1455" s="12" t="n"/>
      <c r="M1455" s="12" t="s">
        <v>27</v>
      </c>
      <c r="N1455" s="12" t="n"/>
      <c r="O1455" s="12" t="n"/>
      <c r="P1455" s="12" t="s">
        <v>43</v>
      </c>
      <c r="Q1455" s="12" t="n"/>
    </row>
    <row customHeight="true" ht="20.25" outlineLevel="0" r="1456">
      <c r="A1456" s="23" t="n">
        <v>1447</v>
      </c>
      <c r="B1456" s="12" t="n">
        <v>1299</v>
      </c>
      <c r="C1456" s="12" t="s">
        <v>334</v>
      </c>
      <c r="D1456" s="3" t="s">
        <v>2223</v>
      </c>
      <c r="E1456" s="12" t="n">
        <v>1993</v>
      </c>
      <c r="F1456" s="23" t="s">
        <v>2224</v>
      </c>
      <c r="G1456" s="23" t="n"/>
      <c r="H1456" s="23" t="n"/>
      <c r="I1456" s="12" t="n"/>
      <c r="J1456" s="12" t="s">
        <v>24</v>
      </c>
      <c r="K1456" s="12" t="n"/>
      <c r="L1456" s="12" t="n"/>
      <c r="M1456" s="12" t="s">
        <v>96</v>
      </c>
      <c r="N1456" s="12" t="n"/>
      <c r="O1456" s="12" t="s">
        <v>97</v>
      </c>
      <c r="P1456" s="12" t="n"/>
      <c r="Q1456" s="12" t="s">
        <v>61</v>
      </c>
    </row>
    <row customHeight="true" ht="20.25" outlineLevel="0" r="1457">
      <c r="A1457" s="23" t="n">
        <v>1448</v>
      </c>
      <c r="B1457" s="23" t="n">
        <v>1300</v>
      </c>
      <c r="C1457" s="12" t="s">
        <v>334</v>
      </c>
      <c r="D1457" s="3" t="s">
        <v>2225</v>
      </c>
      <c r="E1457" s="12" t="n">
        <v>1987</v>
      </c>
      <c r="F1457" s="23" t="s">
        <v>642</v>
      </c>
      <c r="G1457" s="23" t="n"/>
      <c r="H1457" s="23" t="n"/>
      <c r="I1457" s="12" t="n"/>
      <c r="J1457" s="12" t="n"/>
      <c r="K1457" s="12" t="s">
        <v>43</v>
      </c>
      <c r="L1457" s="12" t="n"/>
      <c r="M1457" s="12" t="s">
        <v>61</v>
      </c>
      <c r="N1457" s="12" t="n"/>
      <c r="O1457" s="12" t="s">
        <v>26</v>
      </c>
      <c r="P1457" s="12" t="n"/>
      <c r="Q1457" s="12" t="s">
        <v>27</v>
      </c>
    </row>
    <row customHeight="true" ht="20.25" outlineLevel="0" r="1458">
      <c r="A1458" s="23" t="n">
        <v>1449</v>
      </c>
      <c r="B1458" s="12" t="n">
        <v>1301</v>
      </c>
      <c r="C1458" s="12" t="s">
        <v>334</v>
      </c>
      <c r="D1458" s="3" t="s">
        <v>2226</v>
      </c>
      <c r="E1458" s="12" t="n">
        <v>1972</v>
      </c>
      <c r="F1458" s="23" t="s">
        <v>1131</v>
      </c>
      <c r="G1458" s="23" t="n"/>
      <c r="H1458" s="23" t="s">
        <v>43</v>
      </c>
      <c r="I1458" s="12" t="n"/>
      <c r="J1458" s="12" t="s">
        <v>61</v>
      </c>
      <c r="K1458" s="12" t="n"/>
      <c r="L1458" s="12" t="s">
        <v>26</v>
      </c>
      <c r="M1458" s="12" t="n"/>
      <c r="N1458" s="12" t="n"/>
      <c r="O1458" s="12" t="n"/>
      <c r="P1458" s="12" t="s">
        <v>27</v>
      </c>
      <c r="Q1458" s="12" t="n"/>
    </row>
    <row customHeight="true" ht="20.25" outlineLevel="0" r="1459">
      <c r="A1459" s="23" t="n">
        <v>1450</v>
      </c>
      <c r="B1459" s="23" t="n">
        <v>1302</v>
      </c>
      <c r="C1459" s="12" t="s">
        <v>334</v>
      </c>
      <c r="D1459" s="3" t="s">
        <v>2227</v>
      </c>
      <c r="E1459" s="12" t="n">
        <v>1968</v>
      </c>
      <c r="F1459" s="23" t="s">
        <v>433</v>
      </c>
      <c r="G1459" s="23" t="n"/>
      <c r="H1459" s="12" t="s">
        <v>147</v>
      </c>
      <c r="I1459" s="12" t="n"/>
      <c r="J1459" s="12" t="n"/>
      <c r="K1459" s="12" t="s">
        <v>26</v>
      </c>
      <c r="L1459" s="12" t="n"/>
      <c r="M1459" s="12" t="s">
        <v>61</v>
      </c>
      <c r="N1459" s="12" t="n"/>
      <c r="O1459" s="12" t="n"/>
      <c r="P1459" s="12" t="s">
        <v>27</v>
      </c>
      <c r="Q1459" s="12" t="n"/>
    </row>
    <row customHeight="true" ht="20.25" outlineLevel="0" r="1460">
      <c r="A1460" s="23" t="n">
        <v>1451</v>
      </c>
      <c r="B1460" s="12" t="n">
        <v>1303</v>
      </c>
      <c r="C1460" s="12" t="s">
        <v>334</v>
      </c>
      <c r="D1460" s="3" t="s">
        <v>2228</v>
      </c>
      <c r="E1460" s="12" t="n">
        <v>1974</v>
      </c>
      <c r="F1460" s="23" t="s">
        <v>440</v>
      </c>
      <c r="G1460" s="23" t="n"/>
      <c r="H1460" s="23" t="n"/>
      <c r="I1460" s="12" t="s">
        <v>43</v>
      </c>
      <c r="J1460" s="12" t="n"/>
      <c r="K1460" s="12" t="n"/>
      <c r="L1460" s="12" t="s">
        <v>26</v>
      </c>
      <c r="M1460" s="12" t="n"/>
      <c r="N1460" s="12" t="s">
        <v>27</v>
      </c>
      <c r="O1460" s="12" t="n"/>
      <c r="P1460" s="12" t="s">
        <v>61</v>
      </c>
      <c r="Q1460" s="12" t="n"/>
    </row>
    <row customHeight="true" ht="20.25" outlineLevel="0" r="1461">
      <c r="A1461" s="23" t="n">
        <v>1452</v>
      </c>
      <c r="B1461" s="23" t="n">
        <v>1304</v>
      </c>
      <c r="C1461" s="12" t="s">
        <v>334</v>
      </c>
      <c r="D1461" s="3" t="s">
        <v>2229</v>
      </c>
      <c r="E1461" s="12" t="n">
        <v>1983</v>
      </c>
      <c r="F1461" s="23" t="s">
        <v>765</v>
      </c>
      <c r="G1461" s="23" t="n"/>
      <c r="H1461" s="23" t="n"/>
      <c r="I1461" s="12" t="n"/>
      <c r="J1461" s="12" t="s">
        <v>24</v>
      </c>
      <c r="K1461" s="12" t="n"/>
      <c r="L1461" s="12" t="s">
        <v>61</v>
      </c>
      <c r="M1461" s="12" t="n"/>
      <c r="N1461" s="12" t="s">
        <v>26</v>
      </c>
      <c r="O1461" s="12" t="n"/>
      <c r="P1461" s="12" t="s">
        <v>27</v>
      </c>
      <c r="Q1461" s="12" t="n"/>
    </row>
    <row customHeight="true" ht="20.25" outlineLevel="0" r="1462">
      <c r="A1462" s="23" t="n">
        <v>1453</v>
      </c>
      <c r="B1462" s="12" t="n">
        <v>1305</v>
      </c>
      <c r="C1462" s="12" t="s">
        <v>334</v>
      </c>
      <c r="D1462" s="3" t="s">
        <v>2230</v>
      </c>
      <c r="E1462" s="12" t="n">
        <v>1978</v>
      </c>
      <c r="F1462" s="23" t="s">
        <v>440</v>
      </c>
      <c r="G1462" s="23" t="n"/>
      <c r="H1462" s="23" t="n"/>
      <c r="I1462" s="12" t="n"/>
      <c r="J1462" s="12" t="s">
        <v>24</v>
      </c>
      <c r="K1462" s="12" t="n"/>
      <c r="L1462" s="12" t="n"/>
      <c r="M1462" s="12" t="s">
        <v>61</v>
      </c>
      <c r="N1462" s="12" t="n"/>
      <c r="O1462" s="12" t="s">
        <v>26</v>
      </c>
      <c r="P1462" s="12" t="n"/>
      <c r="Q1462" s="12" t="s">
        <v>27</v>
      </c>
    </row>
    <row customHeight="true" ht="20.25" outlineLevel="0" r="1463">
      <c r="A1463" s="23" t="n">
        <v>1454</v>
      </c>
      <c r="B1463" s="23" t="n">
        <v>1306</v>
      </c>
      <c r="C1463" s="12" t="s">
        <v>334</v>
      </c>
      <c r="D1463" s="3" t="s">
        <v>2231</v>
      </c>
      <c r="E1463" s="12" t="n">
        <v>1976</v>
      </c>
      <c r="F1463" s="23" t="s">
        <v>997</v>
      </c>
      <c r="G1463" s="23" t="n"/>
      <c r="H1463" s="23" t="n"/>
      <c r="I1463" s="12" t="n"/>
      <c r="J1463" s="12" t="s">
        <v>24</v>
      </c>
      <c r="K1463" s="12" t="n"/>
      <c r="L1463" s="12" t="n"/>
      <c r="M1463" s="12" t="s">
        <v>61</v>
      </c>
      <c r="N1463" s="12" t="n"/>
      <c r="O1463" s="12" t="s">
        <v>26</v>
      </c>
      <c r="P1463" s="12" t="n"/>
      <c r="Q1463" s="12" t="s">
        <v>27</v>
      </c>
    </row>
    <row customHeight="true" ht="20.25" outlineLevel="0" r="1464">
      <c r="A1464" s="23" t="n">
        <v>1455</v>
      </c>
      <c r="B1464" s="12" t="n">
        <v>1307</v>
      </c>
      <c r="C1464" s="12" t="s">
        <v>334</v>
      </c>
      <c r="D1464" s="3" t="s">
        <v>2232</v>
      </c>
      <c r="E1464" s="12" t="n">
        <v>1977</v>
      </c>
      <c r="F1464" s="23" t="s">
        <v>765</v>
      </c>
      <c r="G1464" s="23" t="n"/>
      <c r="H1464" s="23" t="n"/>
      <c r="I1464" s="12" t="n"/>
      <c r="J1464" s="12" t="s">
        <v>24</v>
      </c>
      <c r="K1464" s="12" t="n"/>
      <c r="L1464" s="12" t="s">
        <v>61</v>
      </c>
      <c r="M1464" s="12" t="n"/>
      <c r="N1464" s="12" t="s">
        <v>26</v>
      </c>
      <c r="O1464" s="12" t="n"/>
      <c r="P1464" s="12" t="n"/>
      <c r="Q1464" s="12" t="n"/>
    </row>
    <row customHeight="true" ht="20.25" outlineLevel="0" r="1465">
      <c r="A1465" s="23" t="n">
        <v>1456</v>
      </c>
      <c r="B1465" s="23" t="n">
        <v>1308</v>
      </c>
      <c r="C1465" s="12" t="s">
        <v>334</v>
      </c>
      <c r="D1465" s="3" t="s">
        <v>2233</v>
      </c>
      <c r="E1465" s="12" t="n">
        <v>1963</v>
      </c>
      <c r="F1465" s="23" t="s">
        <v>581</v>
      </c>
      <c r="G1465" s="23" t="n"/>
      <c r="H1465" s="12" t="s">
        <v>24</v>
      </c>
      <c r="I1465" s="12" t="n"/>
      <c r="J1465" s="12" t="s">
        <v>26</v>
      </c>
      <c r="K1465" s="12" t="n"/>
      <c r="L1465" s="12" t="s">
        <v>61</v>
      </c>
      <c r="M1465" s="12" t="n"/>
      <c r="N1465" s="12" t="n"/>
      <c r="O1465" s="12" t="n"/>
      <c r="P1465" s="12" t="s">
        <v>27</v>
      </c>
      <c r="Q1465" s="12" t="n"/>
    </row>
    <row customHeight="true" ht="20.25" outlineLevel="0" r="1466">
      <c r="A1466" s="23" t="n">
        <v>1457</v>
      </c>
      <c r="B1466" s="12" t="n">
        <v>1309</v>
      </c>
      <c r="C1466" s="12" t="s">
        <v>334</v>
      </c>
      <c r="D1466" s="3" t="s">
        <v>2234</v>
      </c>
      <c r="E1466" s="12" t="n">
        <v>1955</v>
      </c>
      <c r="F1466" s="23" t="s">
        <v>487</v>
      </c>
      <c r="G1466" s="12" t="s">
        <v>24</v>
      </c>
      <c r="H1466" s="23" t="n"/>
      <c r="I1466" s="12" t="n"/>
      <c r="J1466" s="12" t="s">
        <v>61</v>
      </c>
      <c r="K1466" s="12" t="n"/>
      <c r="L1466" s="12" t="s">
        <v>26</v>
      </c>
      <c r="M1466" s="12" t="n"/>
      <c r="N1466" s="12" t="s">
        <v>27</v>
      </c>
      <c r="O1466" s="12" t="n"/>
      <c r="P1466" s="12" t="n"/>
      <c r="Q1466" s="12" t="s">
        <v>43</v>
      </c>
    </row>
    <row customHeight="true" ht="20.25" outlineLevel="0" r="1467">
      <c r="A1467" s="23" t="n">
        <v>1458</v>
      </c>
      <c r="B1467" s="23" t="n">
        <v>1310</v>
      </c>
      <c r="C1467" s="12" t="s">
        <v>334</v>
      </c>
      <c r="D1467" s="3" t="s">
        <v>2235</v>
      </c>
      <c r="E1467" s="12" t="n">
        <v>1964</v>
      </c>
      <c r="F1467" s="23" t="s">
        <v>941</v>
      </c>
      <c r="G1467" s="23" t="n"/>
      <c r="H1467" s="12" t="s">
        <v>61</v>
      </c>
      <c r="I1467" s="12" t="n"/>
      <c r="J1467" s="12" t="n"/>
      <c r="K1467" s="12" t="s">
        <v>26</v>
      </c>
      <c r="L1467" s="12" t="n"/>
      <c r="M1467" s="12" t="n"/>
      <c r="N1467" s="12" t="s">
        <v>27</v>
      </c>
      <c r="O1467" s="12" t="n"/>
      <c r="P1467" s="12" t="s">
        <v>43</v>
      </c>
      <c r="Q1467" s="12" t="n"/>
    </row>
    <row customHeight="true" ht="20.25" outlineLevel="0" r="1468">
      <c r="A1468" s="23" t="n">
        <v>1459</v>
      </c>
      <c r="B1468" s="12" t="n">
        <v>1311</v>
      </c>
      <c r="C1468" s="12" t="s">
        <v>334</v>
      </c>
      <c r="D1468" s="3" t="s">
        <v>2236</v>
      </c>
      <c r="E1468" s="12" t="n">
        <v>1967</v>
      </c>
      <c r="F1468" s="23" t="s">
        <v>1030</v>
      </c>
      <c r="G1468" s="23" t="n"/>
      <c r="H1468" s="23" t="s">
        <v>24</v>
      </c>
      <c r="I1468" s="12" t="n"/>
      <c r="J1468" s="12" t="n"/>
      <c r="K1468" s="12" t="s">
        <v>26</v>
      </c>
      <c r="L1468" s="12" t="n"/>
      <c r="M1468" s="12" t="s">
        <v>61</v>
      </c>
      <c r="N1468" s="12" t="n"/>
      <c r="O1468" s="12" t="n"/>
      <c r="P1468" s="12" t="s">
        <v>27</v>
      </c>
      <c r="Q1468" s="12" t="n"/>
    </row>
    <row customHeight="true" ht="20.25" outlineLevel="0" r="1469">
      <c r="A1469" s="23" t="n">
        <v>1460</v>
      </c>
      <c r="B1469" s="23" t="n">
        <v>1312</v>
      </c>
      <c r="C1469" s="12" t="s">
        <v>334</v>
      </c>
      <c r="D1469" s="3" t="s">
        <v>2237</v>
      </c>
      <c r="E1469" s="12" t="n">
        <v>1974</v>
      </c>
      <c r="F1469" s="23" t="s">
        <v>1369</v>
      </c>
      <c r="G1469" s="23" t="n"/>
      <c r="H1469" s="23" t="n"/>
      <c r="I1469" s="12" t="s">
        <v>2238</v>
      </c>
      <c r="J1469" s="12" t="n"/>
      <c r="K1469" s="12" t="n"/>
      <c r="L1469" s="12" t="s">
        <v>26</v>
      </c>
      <c r="M1469" s="12" t="n"/>
      <c r="N1469" s="12" t="s">
        <v>878</v>
      </c>
      <c r="O1469" s="12" t="n"/>
      <c r="P1469" s="12" t="s">
        <v>27</v>
      </c>
      <c r="Q1469" s="12" t="n"/>
    </row>
    <row customHeight="true" ht="20.25" outlineLevel="0" r="1470">
      <c r="A1470" s="23" t="n">
        <v>1461</v>
      </c>
      <c r="B1470" s="12" t="n">
        <v>1313</v>
      </c>
      <c r="C1470" s="12" t="s">
        <v>334</v>
      </c>
      <c r="D1470" s="3" t="s">
        <v>2239</v>
      </c>
      <c r="E1470" s="12" t="n">
        <v>2007</v>
      </c>
      <c r="F1470" s="23" t="s">
        <v>494</v>
      </c>
      <c r="G1470" s="23" t="n"/>
      <c r="H1470" s="23" t="s">
        <v>2240</v>
      </c>
      <c r="I1470" s="12" t="s">
        <v>1416</v>
      </c>
      <c r="J1470" s="12" t="n"/>
      <c r="K1470" s="12" t="n"/>
      <c r="L1470" s="12" t="s">
        <v>391</v>
      </c>
      <c r="M1470" s="12" t="n"/>
      <c r="N1470" s="12" t="s">
        <v>100</v>
      </c>
      <c r="O1470" s="12" t="n"/>
      <c r="P1470" s="12" t="s">
        <v>26</v>
      </c>
      <c r="Q1470" s="12" t="n"/>
    </row>
    <row customHeight="true" ht="20.25" outlineLevel="0" r="1471">
      <c r="A1471" s="23" t="n">
        <v>1462</v>
      </c>
      <c r="B1471" s="23" t="n">
        <v>1314</v>
      </c>
      <c r="C1471" s="12" t="s">
        <v>334</v>
      </c>
      <c r="D1471" s="3" t="s">
        <v>2241</v>
      </c>
      <c r="E1471" s="12" t="n">
        <v>2009</v>
      </c>
      <c r="F1471" s="23" t="s">
        <v>51</v>
      </c>
      <c r="G1471" s="23" t="n"/>
      <c r="H1471" s="23" t="n"/>
      <c r="I1471" s="12" t="s">
        <v>24</v>
      </c>
      <c r="J1471" s="12" t="n"/>
      <c r="K1471" s="12" t="s">
        <v>100</v>
      </c>
      <c r="L1471" s="12" t="n"/>
      <c r="M1471" s="12" t="s">
        <v>391</v>
      </c>
      <c r="N1471" s="12" t="n"/>
      <c r="O1471" s="12" t="s">
        <v>26</v>
      </c>
      <c r="P1471" s="12" t="n"/>
      <c r="Q1471" s="12" t="n"/>
    </row>
    <row customHeight="true" ht="20.25" outlineLevel="0" r="1472">
      <c r="A1472" s="23" t="n">
        <v>1463</v>
      </c>
      <c r="B1472" s="12" t="n">
        <v>1315</v>
      </c>
      <c r="C1472" s="12" t="s">
        <v>334</v>
      </c>
      <c r="D1472" s="3" t="s">
        <v>2242</v>
      </c>
      <c r="E1472" s="12" t="n">
        <v>1973</v>
      </c>
      <c r="F1472" s="23" t="s">
        <v>1032</v>
      </c>
      <c r="G1472" s="23" t="n"/>
      <c r="H1472" s="23" t="s">
        <v>146</v>
      </c>
      <c r="I1472" s="12" t="s">
        <v>189</v>
      </c>
      <c r="J1472" s="12" t="n"/>
      <c r="K1472" s="12" t="n"/>
      <c r="L1472" s="12" t="s">
        <v>61</v>
      </c>
      <c r="M1472" s="12" t="n"/>
      <c r="N1472" s="12" t="s">
        <v>27</v>
      </c>
      <c r="O1472" s="12" t="n"/>
      <c r="P1472" s="12" t="s">
        <v>26</v>
      </c>
      <c r="Q1472" s="12" t="n"/>
    </row>
    <row customHeight="true" ht="20.25" outlineLevel="0" r="1473">
      <c r="A1473" s="23" t="n">
        <v>1464</v>
      </c>
      <c r="B1473" s="23" t="n">
        <v>1316</v>
      </c>
      <c r="C1473" s="12" t="s">
        <v>334</v>
      </c>
      <c r="D1473" s="3" t="s">
        <v>2243</v>
      </c>
      <c r="E1473" s="12" t="n">
        <v>1976</v>
      </c>
      <c r="F1473" s="23" t="s">
        <v>1281</v>
      </c>
      <c r="G1473" s="23" t="n"/>
      <c r="H1473" s="23" t="n"/>
      <c r="I1473" s="12" t="n"/>
      <c r="J1473" s="12" t="s">
        <v>24</v>
      </c>
      <c r="K1473" s="12" t="n"/>
      <c r="L1473" s="12" t="n"/>
      <c r="M1473" s="12" t="s">
        <v>26</v>
      </c>
      <c r="N1473" s="12" t="n"/>
      <c r="O1473" s="12" t="s">
        <v>61</v>
      </c>
      <c r="P1473" s="12" t="n"/>
      <c r="Q1473" s="12" t="s">
        <v>27</v>
      </c>
    </row>
    <row customHeight="true" ht="20.25" outlineLevel="0" r="1474">
      <c r="A1474" s="23" t="n">
        <v>1465</v>
      </c>
      <c r="B1474" s="12" t="n">
        <v>1317</v>
      </c>
      <c r="C1474" s="12" t="s">
        <v>334</v>
      </c>
      <c r="D1474" s="3" t="s">
        <v>2244</v>
      </c>
      <c r="E1474" s="12" t="n">
        <v>1970</v>
      </c>
      <c r="F1474" s="23" t="s">
        <v>1032</v>
      </c>
      <c r="G1474" s="23" t="n"/>
      <c r="H1474" s="23" t="n"/>
      <c r="I1474" s="12" t="s">
        <v>2245</v>
      </c>
      <c r="J1474" s="12" t="n"/>
      <c r="K1474" s="12" t="n"/>
      <c r="L1474" s="12" t="s">
        <v>26</v>
      </c>
      <c r="M1474" s="12" t="n"/>
      <c r="N1474" s="12" t="s">
        <v>27</v>
      </c>
      <c r="O1474" s="12" t="n"/>
      <c r="P1474" s="12" t="s">
        <v>43</v>
      </c>
      <c r="Q1474" s="12" t="n"/>
    </row>
    <row customHeight="true" ht="20.25" outlineLevel="0" r="1475">
      <c r="A1475" s="23" t="n">
        <v>1466</v>
      </c>
      <c r="B1475" s="23" t="n">
        <v>1318</v>
      </c>
      <c r="C1475" s="12" t="s">
        <v>334</v>
      </c>
      <c r="D1475" s="3" t="s">
        <v>2246</v>
      </c>
      <c r="E1475" s="12" t="n">
        <v>1969</v>
      </c>
      <c r="F1475" s="23" t="s">
        <v>1741</v>
      </c>
      <c r="G1475" s="23" t="n"/>
      <c r="H1475" s="23" t="n"/>
      <c r="I1475" s="12" t="s">
        <v>2247</v>
      </c>
      <c r="J1475" s="12" t="n"/>
      <c r="K1475" s="12" t="s">
        <v>54</v>
      </c>
      <c r="L1475" s="12" t="n"/>
      <c r="M1475" s="12" t="s">
        <v>26</v>
      </c>
      <c r="N1475" s="12" t="n"/>
      <c r="O1475" s="12" t="s">
        <v>27</v>
      </c>
      <c r="P1475" s="12" t="n"/>
      <c r="Q1475" s="12" t="s">
        <v>43</v>
      </c>
    </row>
    <row customHeight="true" ht="20.25" outlineLevel="0" r="1476">
      <c r="A1476" s="23" t="n">
        <v>1467</v>
      </c>
      <c r="B1476" s="12" t="n">
        <v>1319</v>
      </c>
      <c r="C1476" s="12" t="s">
        <v>334</v>
      </c>
      <c r="D1476" s="3" t="s">
        <v>2248</v>
      </c>
      <c r="E1476" s="12" t="n">
        <v>2006</v>
      </c>
      <c r="F1476" s="23" t="s">
        <v>72</v>
      </c>
      <c r="G1476" s="23" t="n"/>
      <c r="H1476" s="23" t="n"/>
      <c r="I1476" s="12" t="s">
        <v>2123</v>
      </c>
      <c r="J1476" s="12" t="s">
        <v>24</v>
      </c>
      <c r="K1476" s="12" t="n"/>
      <c r="L1476" s="12" t="s">
        <v>391</v>
      </c>
      <c r="M1476" s="12" t="n"/>
      <c r="N1476" s="12" t="s">
        <v>26</v>
      </c>
      <c r="O1476" s="12" t="n"/>
      <c r="P1476" s="12" t="s">
        <v>61</v>
      </c>
      <c r="Q1476" s="12" t="n"/>
    </row>
    <row customHeight="true" ht="20.25" outlineLevel="0" r="1477">
      <c r="A1477" s="23" t="n">
        <v>1468</v>
      </c>
      <c r="B1477" s="23" t="n">
        <v>1320</v>
      </c>
      <c r="C1477" s="12" t="s">
        <v>334</v>
      </c>
      <c r="D1477" s="3" t="s">
        <v>2249</v>
      </c>
      <c r="E1477" s="12" t="n">
        <v>1966</v>
      </c>
      <c r="F1477" s="23" t="s">
        <v>51</v>
      </c>
      <c r="G1477" s="23" t="n"/>
      <c r="H1477" s="23" t="n"/>
      <c r="I1477" s="12" t="s">
        <v>552</v>
      </c>
      <c r="J1477" s="12" t="n"/>
      <c r="K1477" s="12" t="n"/>
      <c r="L1477" s="12" t="s">
        <v>26</v>
      </c>
      <c r="M1477" s="12" t="n"/>
      <c r="N1477" s="12" t="n"/>
      <c r="O1477" s="12" t="s">
        <v>43</v>
      </c>
      <c r="P1477" s="12" t="n"/>
      <c r="Q1477" s="12" t="s">
        <v>27</v>
      </c>
    </row>
    <row customHeight="true" ht="20.25" outlineLevel="0" r="1478">
      <c r="A1478" s="23" t="n">
        <v>1469</v>
      </c>
      <c r="B1478" s="12" t="n">
        <v>1321</v>
      </c>
      <c r="C1478" s="12" t="s">
        <v>334</v>
      </c>
      <c r="D1478" s="3" t="s">
        <v>2250</v>
      </c>
      <c r="E1478" s="12" t="n">
        <v>1966</v>
      </c>
      <c r="F1478" s="23" t="s">
        <v>1119</v>
      </c>
      <c r="G1478" s="23" t="n"/>
      <c r="H1478" s="12" t="s">
        <v>86</v>
      </c>
      <c r="I1478" s="12" t="n"/>
      <c r="J1478" s="12" t="s">
        <v>61</v>
      </c>
      <c r="K1478" s="12" t="n"/>
      <c r="L1478" s="12" t="s">
        <v>26</v>
      </c>
      <c r="M1478" s="12" t="n"/>
      <c r="N1478" s="12" t="n"/>
      <c r="O1478" s="12" t="n"/>
      <c r="P1478" s="12" t="s">
        <v>27</v>
      </c>
      <c r="Q1478" s="12" t="n"/>
    </row>
    <row customHeight="true" ht="20.25" outlineLevel="0" r="1479">
      <c r="A1479" s="23" t="n">
        <v>1470</v>
      </c>
      <c r="B1479" s="23" t="n">
        <v>1322</v>
      </c>
      <c r="C1479" s="12" t="s">
        <v>334</v>
      </c>
      <c r="D1479" s="3" t="s">
        <v>2251</v>
      </c>
      <c r="E1479" s="12" t="n">
        <v>1966</v>
      </c>
      <c r="F1479" s="23" t="s">
        <v>2035</v>
      </c>
      <c r="G1479" s="23" t="n"/>
      <c r="H1479" s="23" t="s">
        <v>24</v>
      </c>
      <c r="I1479" s="12" t="n"/>
      <c r="J1479" s="12" t="n"/>
      <c r="K1479" s="12" t="s">
        <v>26</v>
      </c>
      <c r="L1479" s="12" t="n"/>
      <c r="M1479" s="12" t="s">
        <v>61</v>
      </c>
      <c r="N1479" s="12" t="n"/>
      <c r="O1479" s="12" t="n"/>
      <c r="P1479" s="12" t="s">
        <v>27</v>
      </c>
      <c r="Q1479" s="12" t="n"/>
    </row>
    <row customHeight="true" ht="20.25" outlineLevel="0" r="1480">
      <c r="A1480" s="23" t="n">
        <v>1471</v>
      </c>
      <c r="B1480" s="12" t="n">
        <v>1323</v>
      </c>
      <c r="C1480" s="12" t="s">
        <v>334</v>
      </c>
      <c r="D1480" s="3" t="s">
        <v>2252</v>
      </c>
      <c r="E1480" s="12" t="n">
        <v>1966</v>
      </c>
      <c r="F1480" s="23" t="s">
        <v>51</v>
      </c>
      <c r="G1480" s="23" t="n"/>
      <c r="H1480" s="23" t="n"/>
      <c r="I1480" s="12" t="s">
        <v>43</v>
      </c>
      <c r="J1480" s="12" t="n"/>
      <c r="K1480" s="12" t="s">
        <v>26</v>
      </c>
      <c r="L1480" s="12" t="n"/>
      <c r="M1480" s="12" t="s">
        <v>61</v>
      </c>
      <c r="N1480" s="12" t="n"/>
      <c r="O1480" s="12" t="n"/>
      <c r="P1480" s="12" t="s">
        <v>27</v>
      </c>
      <c r="Q1480" s="12" t="n"/>
    </row>
    <row customHeight="true" ht="20.25" outlineLevel="0" r="1481">
      <c r="A1481" s="23" t="n">
        <v>1472</v>
      </c>
      <c r="B1481" s="23" t="n">
        <v>1324</v>
      </c>
      <c r="C1481" s="12" t="s">
        <v>334</v>
      </c>
      <c r="D1481" s="3" t="s">
        <v>2253</v>
      </c>
      <c r="E1481" s="12" t="n">
        <v>1966</v>
      </c>
      <c r="F1481" s="23" t="s">
        <v>51</v>
      </c>
      <c r="G1481" s="23" t="n"/>
      <c r="H1481" s="23" t="s">
        <v>146</v>
      </c>
      <c r="I1481" s="12" t="s">
        <v>147</v>
      </c>
      <c r="J1481" s="12" t="n"/>
      <c r="K1481" s="12" t="s">
        <v>61</v>
      </c>
      <c r="L1481" s="12" t="n"/>
      <c r="M1481" s="12" t="s">
        <v>26</v>
      </c>
      <c r="N1481" s="12" t="n"/>
      <c r="O1481" s="12" t="n"/>
      <c r="P1481" s="12" t="s">
        <v>27</v>
      </c>
      <c r="Q1481" s="12" t="n"/>
    </row>
    <row customHeight="true" ht="20.25" outlineLevel="0" r="1482">
      <c r="A1482" s="23" t="n">
        <v>1473</v>
      </c>
      <c r="B1482" s="12" t="n">
        <v>1325</v>
      </c>
      <c r="C1482" s="12" t="s">
        <v>334</v>
      </c>
      <c r="D1482" s="3" t="s">
        <v>2254</v>
      </c>
      <c r="E1482" s="12" t="n">
        <v>1966</v>
      </c>
      <c r="F1482" s="23" t="s">
        <v>2255</v>
      </c>
      <c r="G1482" s="23" t="n"/>
      <c r="H1482" s="12" t="s">
        <v>43</v>
      </c>
      <c r="I1482" s="12" t="n"/>
      <c r="J1482" s="12" t="n"/>
      <c r="K1482" s="12" t="s">
        <v>26</v>
      </c>
      <c r="L1482" s="12" t="n"/>
      <c r="M1482" s="12" t="s">
        <v>61</v>
      </c>
      <c r="N1482" s="12" t="n"/>
      <c r="O1482" s="12" t="n"/>
      <c r="P1482" s="12" t="s">
        <v>27</v>
      </c>
      <c r="Q1482" s="12" t="n"/>
    </row>
    <row customHeight="true" ht="20.25" outlineLevel="0" r="1483">
      <c r="A1483" s="23" t="n">
        <v>1474</v>
      </c>
      <c r="B1483" s="23" t="n">
        <v>1326</v>
      </c>
      <c r="C1483" s="12" t="s">
        <v>334</v>
      </c>
      <c r="D1483" s="3" t="s">
        <v>2256</v>
      </c>
      <c r="E1483" s="12" t="n">
        <v>1966</v>
      </c>
      <c r="F1483" s="23" t="s">
        <v>2257</v>
      </c>
      <c r="G1483" s="23" t="n"/>
      <c r="H1483" s="23" t="s">
        <v>146</v>
      </c>
      <c r="I1483" s="12" t="s">
        <v>2258</v>
      </c>
      <c r="J1483" s="12" t="n"/>
      <c r="K1483" s="12" t="s">
        <v>26</v>
      </c>
      <c r="L1483" s="12" t="n"/>
      <c r="M1483" s="12" t="s">
        <v>27</v>
      </c>
      <c r="N1483" s="12" t="n"/>
      <c r="O1483" s="12" t="s">
        <v>53</v>
      </c>
      <c r="P1483" s="12" t="n"/>
      <c r="Q1483" s="12" t="s">
        <v>43</v>
      </c>
    </row>
    <row customHeight="true" ht="20.25" outlineLevel="0" r="1484">
      <c r="A1484" s="23" t="n">
        <v>1475</v>
      </c>
      <c r="B1484" s="12" t="n">
        <v>1327</v>
      </c>
      <c r="C1484" s="12" t="s">
        <v>334</v>
      </c>
      <c r="D1484" s="3" t="s">
        <v>2259</v>
      </c>
      <c r="E1484" s="12" t="n">
        <v>1966</v>
      </c>
      <c r="F1484" s="23" t="s">
        <v>433</v>
      </c>
      <c r="G1484" s="23" t="n"/>
      <c r="H1484" s="23" t="s">
        <v>43</v>
      </c>
      <c r="I1484" s="12" t="n"/>
      <c r="J1484" s="12" t="n"/>
      <c r="K1484" s="12" t="s">
        <v>26</v>
      </c>
      <c r="L1484" s="12" t="n"/>
      <c r="M1484" s="12" t="s">
        <v>61</v>
      </c>
      <c r="N1484" s="12" t="n"/>
      <c r="O1484" s="12" t="n"/>
      <c r="P1484" s="12" t="s">
        <v>27</v>
      </c>
      <c r="Q1484" s="12" t="n"/>
    </row>
    <row customHeight="true" ht="20.25" outlineLevel="0" r="1485">
      <c r="A1485" s="23" t="n">
        <v>1476</v>
      </c>
      <c r="B1485" s="23" t="n">
        <v>1328</v>
      </c>
      <c r="C1485" s="12" t="s">
        <v>334</v>
      </c>
      <c r="D1485" s="3" t="s">
        <v>2260</v>
      </c>
      <c r="E1485" s="12" t="n">
        <v>1966</v>
      </c>
      <c r="F1485" s="23" t="s">
        <v>2261</v>
      </c>
      <c r="G1485" s="23" t="n"/>
      <c r="H1485" s="12" t="s">
        <v>43</v>
      </c>
      <c r="I1485" s="12" t="n"/>
      <c r="J1485" s="12" t="n"/>
      <c r="K1485" s="12" t="s">
        <v>26</v>
      </c>
      <c r="L1485" s="12" t="n"/>
      <c r="M1485" s="12" t="s">
        <v>61</v>
      </c>
      <c r="N1485" s="12" t="n"/>
      <c r="O1485" s="12" t="n"/>
      <c r="P1485" s="12" t="s">
        <v>27</v>
      </c>
      <c r="Q1485" s="12" t="n"/>
    </row>
    <row customHeight="true" ht="20.25" outlineLevel="0" r="1486">
      <c r="A1486" s="23" t="n">
        <v>1477</v>
      </c>
      <c r="B1486" s="12" t="n">
        <v>1329</v>
      </c>
      <c r="C1486" s="12" t="s">
        <v>334</v>
      </c>
      <c r="D1486" s="3" t="s">
        <v>2262</v>
      </c>
      <c r="E1486" s="12" t="n">
        <v>2006</v>
      </c>
      <c r="F1486" s="23" t="s">
        <v>2263</v>
      </c>
      <c r="G1486" s="23" t="n"/>
      <c r="H1486" s="23" t="n"/>
      <c r="I1486" s="12" t="n"/>
      <c r="J1486" s="12" t="s">
        <v>24</v>
      </c>
      <c r="K1486" s="12" t="n"/>
      <c r="L1486" s="12" t="s">
        <v>391</v>
      </c>
      <c r="M1486" s="12" t="n"/>
      <c r="N1486" s="12" t="s">
        <v>26</v>
      </c>
      <c r="O1486" s="12" t="n"/>
      <c r="P1486" s="12" t="s">
        <v>61</v>
      </c>
      <c r="Q1486" s="12" t="n"/>
    </row>
    <row customHeight="true" ht="20.25" outlineLevel="0" r="1487">
      <c r="A1487" s="23" t="n">
        <v>1478</v>
      </c>
      <c r="B1487" s="23" t="n">
        <v>1330</v>
      </c>
      <c r="C1487" s="12" t="s">
        <v>334</v>
      </c>
      <c r="D1487" s="3" t="s">
        <v>2264</v>
      </c>
      <c r="E1487" s="12" t="n">
        <v>2007</v>
      </c>
      <c r="F1487" s="23" t="s">
        <v>2265</v>
      </c>
      <c r="G1487" s="23" t="n"/>
      <c r="H1487" s="23" t="n"/>
      <c r="I1487" s="12" t="n"/>
      <c r="J1487" s="12" t="s">
        <v>24</v>
      </c>
      <c r="K1487" s="12" t="n"/>
      <c r="L1487" s="12" t="s">
        <v>391</v>
      </c>
      <c r="M1487" s="12" t="n"/>
      <c r="N1487" s="12" t="s">
        <v>100</v>
      </c>
      <c r="O1487" s="12" t="n"/>
      <c r="P1487" s="12" t="s">
        <v>26</v>
      </c>
      <c r="Q1487" s="12" t="n"/>
    </row>
    <row customHeight="true" ht="20.25" outlineLevel="0" r="1488">
      <c r="A1488" s="23" t="n">
        <v>1479</v>
      </c>
      <c r="B1488" s="12" t="n">
        <v>1331</v>
      </c>
      <c r="C1488" s="12" t="s">
        <v>334</v>
      </c>
      <c r="D1488" s="3" t="s">
        <v>2266</v>
      </c>
      <c r="E1488" s="12" t="n">
        <v>2016</v>
      </c>
      <c r="F1488" s="23" t="s">
        <v>51</v>
      </c>
      <c r="G1488" s="23" t="n"/>
      <c r="H1488" s="23" t="n"/>
      <c r="I1488" s="12" t="n"/>
      <c r="J1488" s="12" t="n"/>
      <c r="K1488" s="12" t="s">
        <v>43</v>
      </c>
      <c r="L1488" s="12" t="s">
        <v>53</v>
      </c>
      <c r="M1488" s="12" t="n"/>
      <c r="N1488" s="12" t="s">
        <v>54</v>
      </c>
      <c r="O1488" s="12" t="n"/>
      <c r="P1488" s="12" t="s">
        <v>391</v>
      </c>
      <c r="Q1488" s="12" t="s">
        <v>70</v>
      </c>
    </row>
    <row customHeight="true" ht="20.25" outlineLevel="0" r="1489">
      <c r="A1489" s="23" t="n">
        <v>1480</v>
      </c>
      <c r="B1489" s="23" t="n">
        <v>1332</v>
      </c>
      <c r="C1489" s="12" t="s">
        <v>334</v>
      </c>
      <c r="D1489" s="3" t="s">
        <v>2267</v>
      </c>
      <c r="E1489" s="12" t="n">
        <v>2019</v>
      </c>
      <c r="F1489" s="23" t="s">
        <v>51</v>
      </c>
      <c r="G1489" s="23" t="n"/>
      <c r="H1489" s="23" t="n"/>
      <c r="I1489" s="12" t="n"/>
      <c r="J1489" s="12" t="n"/>
      <c r="K1489" s="12" t="n"/>
      <c r="L1489" s="12" t="s">
        <v>43</v>
      </c>
      <c r="M1489" s="12" t="n"/>
      <c r="N1489" s="12" t="n"/>
      <c r="O1489" s="12" t="s">
        <v>54</v>
      </c>
      <c r="P1489" s="12" t="n"/>
      <c r="Q1489" s="12" t="s">
        <v>391</v>
      </c>
      <c r="R1489" s="0" t="n"/>
      <c r="S1489" s="0" t="n"/>
      <c r="T1489" s="0" t="n"/>
      <c r="U1489" s="0" t="n"/>
    </row>
    <row customHeight="true" ht="20.25" outlineLevel="0" r="1490">
      <c r="A1490" s="23" t="n">
        <v>1481</v>
      </c>
      <c r="B1490" s="12" t="n">
        <v>1333</v>
      </c>
      <c r="C1490" s="12" t="s">
        <v>334</v>
      </c>
      <c r="D1490" s="3" t="s">
        <v>2268</v>
      </c>
      <c r="E1490" s="12" t="n">
        <v>2012</v>
      </c>
      <c r="F1490" s="23" t="s">
        <v>51</v>
      </c>
      <c r="G1490" s="23" t="n"/>
      <c r="H1490" s="23" t="n"/>
      <c r="I1490" s="12" t="n"/>
      <c r="J1490" s="12" t="s">
        <v>24</v>
      </c>
      <c r="K1490" s="12" t="n"/>
      <c r="L1490" s="12" t="s">
        <v>100</v>
      </c>
      <c r="M1490" s="12" t="n"/>
      <c r="N1490" s="12" t="s">
        <v>391</v>
      </c>
      <c r="O1490" s="12" t="n"/>
      <c r="P1490" s="12" t="s">
        <v>26</v>
      </c>
      <c r="Q1490" s="12" t="n"/>
      <c r="R1490" s="0" t="n"/>
      <c r="S1490" s="0" t="n"/>
      <c r="T1490" s="0" t="n"/>
      <c r="U1490" s="0" t="n"/>
    </row>
    <row customFormat="true" customHeight="true" ht="20.25" outlineLevel="0" r="1491" s="26">
      <c r="A1491" s="23" t="n">
        <v>1482</v>
      </c>
      <c r="B1491" s="23" t="n">
        <v>1334</v>
      </c>
      <c r="C1491" s="12" t="s">
        <v>334</v>
      </c>
      <c r="D1491" s="3" t="s">
        <v>2269</v>
      </c>
      <c r="E1491" s="12" t="n">
        <v>1986</v>
      </c>
      <c r="F1491" s="23" t="n"/>
      <c r="G1491" s="23" t="n"/>
      <c r="H1491" s="23" t="n"/>
      <c r="I1491" s="12" t="n"/>
      <c r="J1491" s="12" t="n"/>
      <c r="K1491" s="12" t="s">
        <v>43</v>
      </c>
      <c r="L1491" s="12" t="n"/>
      <c r="M1491" s="12" t="s">
        <v>61</v>
      </c>
      <c r="N1491" s="12" t="n"/>
      <c r="O1491" s="12" t="s">
        <v>26</v>
      </c>
      <c r="P1491" s="12" t="n"/>
      <c r="Q1491" s="12" t="s">
        <v>27</v>
      </c>
      <c r="R1491" s="0" t="n"/>
      <c r="S1491" s="0" t="n"/>
      <c r="T1491" s="0" t="n"/>
      <c r="U1491" s="0" t="n"/>
    </row>
    <row customHeight="true" ht="20.25" outlineLevel="0" r="1492">
      <c r="A1492" s="23" t="n">
        <v>1483</v>
      </c>
      <c r="B1492" s="12" t="n">
        <v>1335</v>
      </c>
      <c r="C1492" s="12" t="s">
        <v>334</v>
      </c>
      <c r="D1492" s="3" t="s">
        <v>2270</v>
      </c>
      <c r="E1492" s="12" t="n">
        <v>1973</v>
      </c>
      <c r="F1492" s="23" t="s">
        <v>753</v>
      </c>
      <c r="G1492" s="23" t="n"/>
      <c r="H1492" s="23" t="n"/>
      <c r="I1492" s="12" t="s">
        <v>43</v>
      </c>
      <c r="J1492" s="12" t="n"/>
      <c r="K1492" s="12" t="n"/>
      <c r="L1492" s="12" t="s">
        <v>26</v>
      </c>
      <c r="M1492" s="12" t="n"/>
      <c r="N1492" s="12" t="s">
        <v>61</v>
      </c>
      <c r="O1492" s="12" t="n"/>
      <c r="P1492" s="12" t="s">
        <v>27</v>
      </c>
      <c r="Q1492" s="12" t="n"/>
      <c r="R1492" s="0" t="n"/>
      <c r="S1492" s="0" t="n"/>
      <c r="T1492" s="0" t="n"/>
      <c r="U1492" s="0" t="n"/>
    </row>
    <row customHeight="true" ht="20.25" outlineLevel="0" r="1493">
      <c r="A1493" s="23" t="n">
        <v>1484</v>
      </c>
      <c r="B1493" s="23" t="n">
        <v>1336</v>
      </c>
      <c r="C1493" s="12" t="s">
        <v>334</v>
      </c>
      <c r="D1493" s="3" t="s">
        <v>2271</v>
      </c>
      <c r="E1493" s="12" t="n">
        <v>1977</v>
      </c>
      <c r="F1493" s="23" t="s">
        <v>806</v>
      </c>
      <c r="G1493" s="23" t="n"/>
      <c r="H1493" s="23" t="n"/>
      <c r="I1493" s="12" t="n"/>
      <c r="J1493" s="12" t="s">
        <v>24</v>
      </c>
      <c r="K1493" s="12" t="n"/>
      <c r="L1493" s="12" t="n"/>
      <c r="M1493" s="12" t="s">
        <v>26</v>
      </c>
      <c r="N1493" s="12" t="n"/>
      <c r="O1493" s="12" t="s">
        <v>61</v>
      </c>
      <c r="P1493" s="12" t="n"/>
      <c r="Q1493" s="12" t="s">
        <v>27</v>
      </c>
      <c r="R1493" s="0" t="n"/>
      <c r="S1493" s="0" t="n"/>
      <c r="T1493" s="0" t="n"/>
      <c r="U1493" s="0" t="n"/>
    </row>
    <row customHeight="true" ht="20.25" outlineLevel="0" r="1494">
      <c r="A1494" s="23" t="n">
        <v>1485</v>
      </c>
      <c r="B1494" s="12" t="n">
        <v>1337</v>
      </c>
      <c r="C1494" s="12" t="s">
        <v>334</v>
      </c>
      <c r="D1494" s="3" t="s">
        <v>2272</v>
      </c>
      <c r="E1494" s="12" t="n">
        <v>1978</v>
      </c>
      <c r="F1494" s="23" t="s">
        <v>625</v>
      </c>
      <c r="G1494" s="23" t="n"/>
      <c r="H1494" s="23" t="n"/>
      <c r="I1494" s="12" t="n"/>
      <c r="J1494" s="12" t="s">
        <v>24</v>
      </c>
      <c r="K1494" s="12" t="n"/>
      <c r="L1494" s="12" t="n"/>
      <c r="M1494" s="12" t="s">
        <v>26</v>
      </c>
      <c r="N1494" s="12" t="n"/>
      <c r="O1494" s="12" t="s">
        <v>61</v>
      </c>
      <c r="P1494" s="12" t="n"/>
      <c r="Q1494" s="12" t="s">
        <v>27</v>
      </c>
      <c r="R1494" s="0" t="n"/>
      <c r="S1494" s="0" t="n"/>
      <c r="T1494" s="0" t="n"/>
      <c r="U1494" s="0" t="n"/>
    </row>
    <row customHeight="true" ht="20.25" outlineLevel="0" r="1495">
      <c r="A1495" s="23" t="n">
        <v>1486</v>
      </c>
      <c r="B1495" s="23" t="n">
        <v>1338</v>
      </c>
      <c r="C1495" s="12" t="s">
        <v>334</v>
      </c>
      <c r="D1495" s="3" t="s">
        <v>2273</v>
      </c>
      <c r="E1495" s="12" t="n">
        <v>1973</v>
      </c>
      <c r="F1495" s="23" t="s">
        <v>1119</v>
      </c>
      <c r="G1495" s="23" t="n"/>
      <c r="H1495" s="23" t="n"/>
      <c r="I1495" s="12" t="s">
        <v>118</v>
      </c>
      <c r="J1495" s="12" t="n"/>
      <c r="K1495" s="12" t="n"/>
      <c r="L1495" s="12" t="s">
        <v>26</v>
      </c>
      <c r="M1495" s="12" t="n"/>
      <c r="N1495" s="12" t="s">
        <v>61</v>
      </c>
      <c r="O1495" s="12" t="n"/>
      <c r="P1495" s="12" t="s">
        <v>27</v>
      </c>
      <c r="Q1495" s="12" t="n"/>
      <c r="R1495" s="0" t="n"/>
      <c r="S1495" s="0" t="n"/>
      <c r="T1495" s="0" t="n"/>
      <c r="U1495" s="0" t="n"/>
    </row>
    <row customHeight="true" ht="20.25" outlineLevel="0" r="1496">
      <c r="A1496" s="23" t="n">
        <v>1487</v>
      </c>
      <c r="B1496" s="12" t="n">
        <v>1339</v>
      </c>
      <c r="C1496" s="12" t="s">
        <v>334</v>
      </c>
      <c r="D1496" s="3" t="s">
        <v>2274</v>
      </c>
      <c r="E1496" s="12" t="n">
        <v>1974</v>
      </c>
      <c r="F1496" s="23" t="s">
        <v>1119</v>
      </c>
      <c r="G1496" s="23" t="n"/>
      <c r="H1496" s="23" t="n"/>
      <c r="I1496" s="12" t="s">
        <v>2275</v>
      </c>
      <c r="J1496" s="12" t="n"/>
      <c r="K1496" s="12" t="n"/>
      <c r="L1496" s="12" t="s">
        <v>26</v>
      </c>
      <c r="M1496" s="12" t="n"/>
      <c r="N1496" s="12" t="s">
        <v>878</v>
      </c>
      <c r="O1496" s="12" t="n"/>
      <c r="P1496" s="12" t="s">
        <v>27</v>
      </c>
      <c r="Q1496" s="12" t="n"/>
      <c r="R1496" s="0" t="n"/>
      <c r="S1496" s="0" t="n"/>
      <c r="T1496" s="0" t="n"/>
      <c r="U1496" s="0" t="n"/>
    </row>
    <row customHeight="true" ht="20.25" outlineLevel="0" r="1497">
      <c r="A1497" s="23" t="n">
        <v>1488</v>
      </c>
      <c r="B1497" s="23" t="n">
        <v>1340</v>
      </c>
      <c r="C1497" s="12" t="s">
        <v>334</v>
      </c>
      <c r="D1497" s="3" t="s">
        <v>2276</v>
      </c>
      <c r="E1497" s="12" t="n">
        <v>1989</v>
      </c>
      <c r="F1497" s="23" t="s">
        <v>625</v>
      </c>
      <c r="G1497" s="23" t="n"/>
      <c r="H1497" s="23" t="s">
        <v>2277</v>
      </c>
      <c r="I1497" s="12" t="s">
        <v>126</v>
      </c>
      <c r="J1497" s="12" t="n"/>
      <c r="K1497" s="12" t="s">
        <v>43</v>
      </c>
      <c r="L1497" s="12" t="n"/>
      <c r="M1497" s="12" t="s">
        <v>26</v>
      </c>
      <c r="N1497" s="12" t="n"/>
      <c r="O1497" s="12" t="s">
        <v>478</v>
      </c>
      <c r="P1497" s="12" t="n"/>
      <c r="Q1497" s="12" t="s">
        <v>27</v>
      </c>
      <c r="R1497" s="0" t="n"/>
      <c r="S1497" s="0" t="n"/>
      <c r="T1497" s="0" t="n"/>
      <c r="U1497" s="0" t="n"/>
    </row>
    <row customHeight="true" ht="20.25" outlineLevel="0" r="1498">
      <c r="A1498" s="23" t="n">
        <v>1489</v>
      </c>
      <c r="B1498" s="12" t="n">
        <v>1341</v>
      </c>
      <c r="C1498" s="12" t="s">
        <v>334</v>
      </c>
      <c r="D1498" s="3" t="s">
        <v>2278</v>
      </c>
      <c r="E1498" s="12" t="n">
        <v>1976</v>
      </c>
      <c r="F1498" s="23" t="s">
        <v>51</v>
      </c>
      <c r="G1498" s="23" t="n"/>
      <c r="H1498" s="23" t="s">
        <v>1116</v>
      </c>
      <c r="I1498" s="12" t="n"/>
      <c r="J1498" s="12" t="n"/>
      <c r="K1498" s="12" t="s">
        <v>878</v>
      </c>
      <c r="L1498" s="12" t="n"/>
      <c r="M1498" s="12" t="s">
        <v>26</v>
      </c>
      <c r="N1498" s="12" t="n"/>
      <c r="O1498" s="12" t="s">
        <v>27</v>
      </c>
      <c r="P1498" s="12" t="n"/>
      <c r="Q1498" s="12" t="s">
        <v>43</v>
      </c>
      <c r="R1498" s="0" t="n"/>
      <c r="S1498" s="0" t="n"/>
      <c r="T1498" s="0" t="n"/>
      <c r="U1498" s="0" t="n"/>
    </row>
    <row customHeight="true" ht="20.25" outlineLevel="0" r="1499">
      <c r="A1499" s="23" t="n">
        <v>1490</v>
      </c>
      <c r="B1499" s="23" t="n">
        <v>1342</v>
      </c>
      <c r="C1499" s="12" t="s">
        <v>334</v>
      </c>
      <c r="D1499" s="3" t="s">
        <v>2279</v>
      </c>
      <c r="E1499" s="12" t="n">
        <v>2000</v>
      </c>
      <c r="F1499" s="23" t="s">
        <v>2280</v>
      </c>
      <c r="G1499" s="23" t="s">
        <v>1577</v>
      </c>
      <c r="H1499" s="23" t="s">
        <v>342</v>
      </c>
      <c r="I1499" s="12" t="s">
        <v>1116</v>
      </c>
      <c r="J1499" s="12" t="s">
        <v>391</v>
      </c>
      <c r="K1499" s="12" t="n"/>
      <c r="L1499" s="12" t="s">
        <v>2281</v>
      </c>
      <c r="M1499" s="12" t="n"/>
      <c r="N1499" s="12" t="n"/>
      <c r="O1499" s="12" t="s">
        <v>249</v>
      </c>
      <c r="P1499" s="12" t="n"/>
      <c r="Q1499" s="12" t="n"/>
      <c r="R1499" s="0" t="n"/>
      <c r="S1499" s="0" t="n"/>
      <c r="T1499" s="0" t="n"/>
      <c r="U1499" s="0" t="n"/>
    </row>
    <row customHeight="true" ht="20.25" outlineLevel="0" r="1500">
      <c r="A1500" s="23" t="n">
        <v>1491</v>
      </c>
      <c r="B1500" s="12" t="n">
        <v>1343</v>
      </c>
      <c r="C1500" s="12" t="s">
        <v>334</v>
      </c>
      <c r="D1500" s="3" t="s">
        <v>2282</v>
      </c>
      <c r="E1500" s="12" t="n">
        <v>2007</v>
      </c>
      <c r="F1500" s="23" t="s">
        <v>494</v>
      </c>
      <c r="G1500" s="23" t="n"/>
      <c r="H1500" s="23" t="s">
        <v>2283</v>
      </c>
      <c r="I1500" s="12" t="s">
        <v>505</v>
      </c>
      <c r="J1500" s="12" t="n"/>
      <c r="K1500" s="12" t="s">
        <v>54</v>
      </c>
      <c r="L1500" s="12" t="n"/>
      <c r="M1500" s="12" t="n"/>
      <c r="N1500" s="12" t="s">
        <v>43</v>
      </c>
      <c r="O1500" s="12" t="s">
        <v>634</v>
      </c>
      <c r="P1500" s="12" t="n"/>
      <c r="Q1500" s="12" t="s">
        <v>26</v>
      </c>
      <c r="R1500" s="0" t="n"/>
      <c r="S1500" s="0" t="n"/>
      <c r="T1500" s="0" t="n"/>
      <c r="U1500" s="0" t="n"/>
    </row>
    <row customHeight="true" ht="20.25" outlineLevel="0" r="1501">
      <c r="A1501" s="23" t="n">
        <v>1492</v>
      </c>
      <c r="B1501" s="23" t="n">
        <v>1344</v>
      </c>
      <c r="C1501" s="12" t="s">
        <v>334</v>
      </c>
      <c r="D1501" s="3" t="s">
        <v>2284</v>
      </c>
      <c r="E1501" s="12" t="n">
        <v>2013</v>
      </c>
      <c r="F1501" s="23" t="s">
        <v>51</v>
      </c>
      <c r="G1501" s="23" t="n"/>
      <c r="H1501" s="23" t="s">
        <v>2285</v>
      </c>
      <c r="I1501" s="12" t="n"/>
      <c r="J1501" s="12" t="n"/>
      <c r="K1501" s="12" t="n"/>
      <c r="L1501" s="12" t="n"/>
      <c r="M1501" s="12" t="s">
        <v>54</v>
      </c>
      <c r="N1501" s="12" t="n"/>
      <c r="O1501" s="12" t="s">
        <v>391</v>
      </c>
      <c r="P1501" s="12" t="s">
        <v>70</v>
      </c>
      <c r="Q1501" s="12" t="s">
        <v>26</v>
      </c>
      <c r="R1501" s="0" t="n"/>
      <c r="S1501" s="0" t="n"/>
      <c r="T1501" s="0" t="n"/>
      <c r="U1501" s="0" t="n"/>
    </row>
    <row customHeight="true" ht="20.25" outlineLevel="0" r="1502">
      <c r="A1502" s="23" t="n">
        <v>1493</v>
      </c>
      <c r="B1502" s="12" t="n">
        <v>1345</v>
      </c>
      <c r="C1502" s="12" t="s">
        <v>334</v>
      </c>
      <c r="D1502" s="3" t="s">
        <v>2286</v>
      </c>
      <c r="E1502" s="12" t="n">
        <v>1988</v>
      </c>
      <c r="F1502" s="23" t="s">
        <v>51</v>
      </c>
      <c r="G1502" s="23" t="n"/>
      <c r="H1502" s="23" t="s">
        <v>24</v>
      </c>
      <c r="I1502" s="12" t="n"/>
      <c r="J1502" s="12" t="n"/>
      <c r="K1502" s="12" t="n"/>
      <c r="L1502" s="12" t="s">
        <v>61</v>
      </c>
      <c r="M1502" s="12" t="n"/>
      <c r="N1502" s="12" t="s">
        <v>26</v>
      </c>
      <c r="O1502" s="12" t="n"/>
      <c r="P1502" s="12" t="n"/>
      <c r="Q1502" s="12" t="s">
        <v>27</v>
      </c>
      <c r="R1502" s="0" t="n"/>
      <c r="S1502" s="0" t="n"/>
      <c r="T1502" s="0" t="n"/>
      <c r="U1502" s="0" t="n"/>
    </row>
    <row customHeight="true" ht="20.25" outlineLevel="0" r="1503">
      <c r="A1503" s="23" t="n">
        <v>1494</v>
      </c>
      <c r="B1503" s="23" t="n">
        <v>1346</v>
      </c>
      <c r="C1503" s="12" t="s">
        <v>334</v>
      </c>
      <c r="D1503" s="3" t="s">
        <v>2287</v>
      </c>
      <c r="E1503" s="12" t="n">
        <v>2007</v>
      </c>
      <c r="F1503" s="23" t="s">
        <v>494</v>
      </c>
      <c r="G1503" s="23" t="n"/>
      <c r="H1503" s="23" t="n"/>
      <c r="I1503" s="12" t="n"/>
      <c r="J1503" s="12" t="s">
        <v>24</v>
      </c>
      <c r="K1503" s="12" t="n"/>
      <c r="L1503" s="12" t="s">
        <v>391</v>
      </c>
      <c r="M1503" s="12" t="n"/>
      <c r="N1503" s="12" t="s">
        <v>100</v>
      </c>
      <c r="O1503" s="12" t="n"/>
      <c r="P1503" s="12" t="s">
        <v>26</v>
      </c>
      <c r="Q1503" s="12" t="n"/>
      <c r="R1503" s="0" t="n"/>
      <c r="S1503" s="0" t="n"/>
      <c r="T1503" s="0" t="n"/>
      <c r="U1503" s="0" t="n"/>
    </row>
    <row customHeight="true" ht="20.25" outlineLevel="0" r="1504">
      <c r="A1504" s="23" t="n">
        <v>1495</v>
      </c>
      <c r="B1504" s="12" t="n">
        <v>1347</v>
      </c>
      <c r="C1504" s="12" t="s">
        <v>334</v>
      </c>
      <c r="D1504" s="3" t="s">
        <v>2288</v>
      </c>
      <c r="E1504" s="12" t="n">
        <v>2011</v>
      </c>
      <c r="F1504" s="23" t="s">
        <v>51</v>
      </c>
      <c r="G1504" s="23" t="n"/>
      <c r="H1504" s="23" t="n"/>
      <c r="I1504" s="12" t="n"/>
      <c r="J1504" s="12" t="s">
        <v>24</v>
      </c>
      <c r="K1504" s="12" t="n"/>
      <c r="L1504" s="12" t="s">
        <v>100</v>
      </c>
      <c r="M1504" s="12" t="n"/>
      <c r="N1504" s="12" t="s">
        <v>391</v>
      </c>
      <c r="O1504" s="12" t="n"/>
      <c r="P1504" s="12" t="s">
        <v>26</v>
      </c>
      <c r="Q1504" s="12" t="n"/>
      <c r="R1504" s="0" t="n"/>
      <c r="S1504" s="0" t="n"/>
      <c r="T1504" s="0" t="n"/>
      <c r="U1504" s="0" t="n"/>
    </row>
    <row customHeight="true" ht="20.25" outlineLevel="0" r="1505">
      <c r="A1505" s="23" t="n">
        <v>1496</v>
      </c>
      <c r="B1505" s="23" t="n">
        <v>1348</v>
      </c>
      <c r="C1505" s="12" t="s">
        <v>334</v>
      </c>
      <c r="D1505" s="3" t="s">
        <v>2289</v>
      </c>
      <c r="E1505" s="12" t="n">
        <v>1954</v>
      </c>
      <c r="F1505" s="23" t="s">
        <v>219</v>
      </c>
      <c r="G1505" s="12" t="s">
        <v>463</v>
      </c>
      <c r="H1505" s="23" t="n"/>
      <c r="I1505" s="12" t="n"/>
      <c r="J1505" s="12" t="s">
        <v>427</v>
      </c>
      <c r="K1505" s="12" t="n"/>
      <c r="L1505" s="12" t="n"/>
      <c r="M1505" s="12" t="s">
        <v>26</v>
      </c>
      <c r="N1505" s="12" t="n"/>
      <c r="O1505" s="12" t="s">
        <v>27</v>
      </c>
      <c r="P1505" s="12" t="n"/>
      <c r="Q1505" s="12" t="n"/>
      <c r="R1505" s="0" t="n"/>
      <c r="S1505" s="0" t="n"/>
      <c r="T1505" s="0" t="n"/>
      <c r="U1505" s="0" t="n"/>
    </row>
    <row customHeight="true" ht="20.25" outlineLevel="0" r="1506">
      <c r="A1506" s="23" t="n">
        <v>1497</v>
      </c>
      <c r="B1506" s="12" t="n">
        <v>1349</v>
      </c>
      <c r="C1506" s="12" t="s">
        <v>334</v>
      </c>
      <c r="D1506" s="3" t="s">
        <v>2290</v>
      </c>
      <c r="E1506" s="12" t="n">
        <v>1977</v>
      </c>
      <c r="F1506" s="23" t="s">
        <v>51</v>
      </c>
      <c r="G1506" s="23" t="n"/>
      <c r="H1506" s="23" t="n"/>
      <c r="I1506" s="12" t="n"/>
      <c r="J1506" s="12" t="s">
        <v>24</v>
      </c>
      <c r="K1506" s="12" t="n"/>
      <c r="L1506" s="12" t="n"/>
      <c r="M1506" s="12" t="s">
        <v>26</v>
      </c>
      <c r="N1506" s="12" t="n"/>
      <c r="O1506" s="12" t="s">
        <v>61</v>
      </c>
      <c r="P1506" s="12" t="n"/>
      <c r="Q1506" s="12" t="s">
        <v>27</v>
      </c>
      <c r="R1506" s="0" t="n"/>
      <c r="S1506" s="0" t="n"/>
      <c r="T1506" s="0" t="n"/>
      <c r="U1506" s="0" t="n"/>
    </row>
    <row customHeight="true" ht="20.25" outlineLevel="0" r="1507">
      <c r="A1507" s="23" t="n">
        <v>1498</v>
      </c>
      <c r="B1507" s="23" t="n">
        <v>1350</v>
      </c>
      <c r="C1507" s="12" t="s">
        <v>334</v>
      </c>
      <c r="D1507" s="3" t="s">
        <v>2291</v>
      </c>
      <c r="E1507" s="12" t="n">
        <v>1977</v>
      </c>
      <c r="F1507" s="23" t="s">
        <v>614</v>
      </c>
      <c r="G1507" s="23" t="n"/>
      <c r="H1507" s="23" t="n"/>
      <c r="I1507" s="12" t="n"/>
      <c r="J1507" s="12" t="n"/>
      <c r="K1507" s="12" t="s">
        <v>127</v>
      </c>
      <c r="L1507" s="12" t="n"/>
      <c r="M1507" s="12" t="s">
        <v>26</v>
      </c>
      <c r="N1507" s="12" t="n"/>
      <c r="O1507" s="12" t="s">
        <v>43</v>
      </c>
      <c r="P1507" s="12" t="n"/>
      <c r="Q1507" s="12" t="s">
        <v>27</v>
      </c>
      <c r="R1507" s="0" t="n"/>
      <c r="S1507" s="0" t="n"/>
      <c r="T1507" s="0" t="n"/>
      <c r="U1507" s="0" t="n"/>
    </row>
    <row customHeight="true" ht="20.25" outlineLevel="0" r="1508">
      <c r="A1508" s="23" t="n">
        <v>1499</v>
      </c>
      <c r="B1508" s="12" t="n">
        <v>1351</v>
      </c>
      <c r="C1508" s="12" t="s">
        <v>334</v>
      </c>
      <c r="D1508" s="3" t="s">
        <v>2292</v>
      </c>
      <c r="E1508" s="12" t="n">
        <v>1984</v>
      </c>
      <c r="F1508" s="23" t="s">
        <v>890</v>
      </c>
      <c r="G1508" s="23" t="n"/>
      <c r="H1508" s="23" t="n"/>
      <c r="I1508" s="12" t="s">
        <v>489</v>
      </c>
      <c r="J1508" s="12" t="n"/>
      <c r="K1508" s="12" t="s">
        <v>43</v>
      </c>
      <c r="L1508" s="12" t="n"/>
      <c r="M1508" s="12" t="s">
        <v>26</v>
      </c>
      <c r="N1508" s="12" t="n"/>
      <c r="O1508" s="12" t="s">
        <v>61</v>
      </c>
      <c r="P1508" s="12" t="n"/>
      <c r="Q1508" s="12" t="s">
        <v>27</v>
      </c>
      <c r="R1508" s="0" t="n"/>
      <c r="S1508" s="0" t="n"/>
      <c r="T1508" s="0" t="n"/>
      <c r="U1508" s="0" t="n"/>
    </row>
    <row customHeight="true" ht="20.25" outlineLevel="0" r="1509">
      <c r="A1509" s="23" t="n">
        <v>1500</v>
      </c>
      <c r="B1509" s="23" t="n">
        <v>1352</v>
      </c>
      <c r="C1509" s="12" t="s">
        <v>334</v>
      </c>
      <c r="D1509" s="3" t="s">
        <v>2293</v>
      </c>
      <c r="E1509" s="12" t="n">
        <v>1989</v>
      </c>
      <c r="F1509" s="23" t="s">
        <v>763</v>
      </c>
      <c r="G1509" s="23" t="n"/>
      <c r="H1509" s="23" t="n"/>
      <c r="I1509" s="12" t="s">
        <v>489</v>
      </c>
      <c r="J1509" s="12" t="n"/>
      <c r="K1509" s="12" t="s">
        <v>43</v>
      </c>
      <c r="L1509" s="12" t="n"/>
      <c r="M1509" s="12" t="s">
        <v>26</v>
      </c>
      <c r="N1509" s="12" t="n"/>
      <c r="O1509" s="12" t="s">
        <v>61</v>
      </c>
      <c r="P1509" s="12" t="n"/>
      <c r="Q1509" s="12" t="n"/>
      <c r="R1509" s="0" t="n"/>
      <c r="S1509" s="0" t="n"/>
      <c r="T1509" s="0" t="n"/>
      <c r="U1509" s="0" t="n"/>
    </row>
    <row customHeight="true" ht="20.25" outlineLevel="0" r="1510">
      <c r="A1510" s="23" t="n">
        <v>1501</v>
      </c>
      <c r="B1510" s="12" t="n">
        <v>1353</v>
      </c>
      <c r="C1510" s="12" t="s">
        <v>334</v>
      </c>
      <c r="D1510" s="3" t="s">
        <v>2294</v>
      </c>
      <c r="E1510" s="12" t="n">
        <v>1956</v>
      </c>
      <c r="F1510" s="23" t="s">
        <v>1804</v>
      </c>
      <c r="G1510" s="23" t="n"/>
      <c r="H1510" s="23" t="s">
        <v>146</v>
      </c>
      <c r="I1510" s="12" t="s">
        <v>2295</v>
      </c>
      <c r="J1510" s="12" t="n"/>
      <c r="K1510" s="12" t="s">
        <v>100</v>
      </c>
      <c r="L1510" s="12" t="n"/>
      <c r="M1510" s="12" t="s">
        <v>43</v>
      </c>
      <c r="N1510" s="12" t="n"/>
      <c r="O1510" s="12" t="s">
        <v>97</v>
      </c>
      <c r="P1510" s="12" t="n"/>
      <c r="Q1510" s="12" t="s">
        <v>27</v>
      </c>
      <c r="R1510" s="0" t="n"/>
      <c r="S1510" s="0" t="n"/>
      <c r="T1510" s="0" t="n"/>
      <c r="U1510" s="0" t="n"/>
    </row>
    <row customHeight="true" ht="20.25" outlineLevel="0" r="1511">
      <c r="A1511" s="23" t="n">
        <v>1502</v>
      </c>
      <c r="B1511" s="23" t="n">
        <v>1354</v>
      </c>
      <c r="C1511" s="12" t="s">
        <v>334</v>
      </c>
      <c r="D1511" s="3" t="s">
        <v>2296</v>
      </c>
      <c r="E1511" s="12" t="n">
        <v>1956</v>
      </c>
      <c r="F1511" s="23" t="s">
        <v>1071</v>
      </c>
      <c r="G1511" s="23" t="s">
        <v>851</v>
      </c>
      <c r="H1511" s="12" t="s">
        <v>2297</v>
      </c>
      <c r="I1511" s="12" t="n"/>
      <c r="J1511" s="12" t="n"/>
      <c r="K1511" s="12" t="n"/>
      <c r="L1511" s="12" t="n"/>
      <c r="M1511" s="12" t="n"/>
      <c r="N1511" s="12" t="s">
        <v>96</v>
      </c>
      <c r="O1511" s="12" t="n"/>
      <c r="P1511" s="12" t="s">
        <v>143</v>
      </c>
      <c r="Q1511" s="12" t="n"/>
      <c r="R1511" s="0" t="n"/>
      <c r="S1511" s="0" t="n"/>
      <c r="T1511" s="0" t="n"/>
      <c r="U1511" s="0" t="n"/>
    </row>
    <row customHeight="true" ht="20.25" outlineLevel="0" r="1512">
      <c r="A1512" s="23" t="n">
        <v>1503</v>
      </c>
      <c r="B1512" s="12" t="n">
        <v>1355</v>
      </c>
      <c r="C1512" s="12" t="s">
        <v>334</v>
      </c>
      <c r="D1512" s="3" t="s">
        <v>2298</v>
      </c>
      <c r="E1512" s="12" t="n">
        <v>1959</v>
      </c>
      <c r="F1512" s="23" t="s">
        <v>2299</v>
      </c>
      <c r="G1512" s="23" t="n"/>
      <c r="H1512" s="23" t="s">
        <v>24</v>
      </c>
      <c r="I1512" s="12" t="n"/>
      <c r="J1512" s="12" t="n"/>
      <c r="K1512" s="12" t="s">
        <v>26</v>
      </c>
      <c r="L1512" s="12" t="n"/>
      <c r="M1512" s="12" t="s">
        <v>61</v>
      </c>
      <c r="N1512" s="12" t="n"/>
      <c r="O1512" s="12" t="n"/>
      <c r="P1512" s="12" t="n"/>
      <c r="Q1512" s="12" t="s">
        <v>27</v>
      </c>
      <c r="R1512" s="0" t="n"/>
      <c r="S1512" s="0" t="n"/>
      <c r="T1512" s="0" t="n"/>
      <c r="U1512" s="0" t="n"/>
    </row>
    <row customFormat="true" customHeight="true" ht="20.25" outlineLevel="0" r="1513" s="27">
      <c r="A1513" s="23" t="n">
        <v>1504</v>
      </c>
      <c r="B1513" s="23" t="n">
        <v>1356</v>
      </c>
      <c r="C1513" s="12" t="s">
        <v>334</v>
      </c>
      <c r="D1513" s="3" t="s">
        <v>2300</v>
      </c>
      <c r="E1513" s="12" t="n">
        <v>1959</v>
      </c>
      <c r="F1513" s="23" t="s">
        <v>2299</v>
      </c>
      <c r="G1513" s="12" t="s">
        <v>24</v>
      </c>
      <c r="H1513" s="12" t="n"/>
      <c r="I1513" s="12" t="n"/>
      <c r="J1513" s="12" t="s">
        <v>26</v>
      </c>
      <c r="K1513" s="12" t="n"/>
      <c r="L1513" s="12" t="s">
        <v>61</v>
      </c>
      <c r="M1513" s="12" t="n"/>
      <c r="N1513" s="12" t="n"/>
      <c r="O1513" s="12" t="n"/>
      <c r="P1513" s="12" t="n"/>
      <c r="Q1513" s="12" t="s">
        <v>27</v>
      </c>
      <c r="R1513" s="0" t="n"/>
      <c r="S1513" s="0" t="n"/>
      <c r="T1513" s="0" t="n"/>
      <c r="U1513" s="0" t="n"/>
    </row>
    <row customFormat="true" customHeight="true" ht="20.25" outlineLevel="0" r="1514" s="27">
      <c r="A1514" s="23" t="n">
        <v>1505</v>
      </c>
      <c r="B1514" s="12" t="n">
        <v>1357</v>
      </c>
      <c r="C1514" s="12" t="s">
        <v>334</v>
      </c>
      <c r="D1514" s="3" t="s">
        <v>2301</v>
      </c>
      <c r="E1514" s="12" t="n">
        <v>1967</v>
      </c>
      <c r="F1514" s="23" t="s">
        <v>2302</v>
      </c>
      <c r="G1514" s="23" t="n"/>
      <c r="H1514" s="12" t="s">
        <v>27</v>
      </c>
      <c r="I1514" s="12" t="n"/>
      <c r="J1514" s="12" t="n"/>
      <c r="K1514" s="12" t="s">
        <v>26</v>
      </c>
      <c r="L1514" s="12" t="n"/>
      <c r="M1514" s="12" t="s">
        <v>43</v>
      </c>
      <c r="N1514" s="12" t="n"/>
      <c r="O1514" s="12" t="s">
        <v>61</v>
      </c>
      <c r="P1514" s="12" t="n"/>
      <c r="Q1514" s="12" t="n"/>
      <c r="R1514" s="0" t="n"/>
      <c r="S1514" s="0" t="n"/>
      <c r="T1514" s="0" t="n"/>
      <c r="U1514" s="0" t="n"/>
    </row>
    <row customFormat="true" customHeight="true" ht="20.25" outlineLevel="0" r="1515" s="27">
      <c r="A1515" s="23" t="n">
        <v>1506</v>
      </c>
      <c r="B1515" s="23" t="n">
        <v>1358</v>
      </c>
      <c r="C1515" s="12" t="s">
        <v>334</v>
      </c>
      <c r="D1515" s="3" t="s">
        <v>2303</v>
      </c>
      <c r="E1515" s="12" t="n">
        <v>1959</v>
      </c>
      <c r="F1515" s="23" t="s">
        <v>2125</v>
      </c>
      <c r="G1515" s="23" t="n"/>
      <c r="H1515" s="12" t="s">
        <v>662</v>
      </c>
      <c r="I1515" s="12" t="n"/>
      <c r="J1515" s="12" t="s">
        <v>61</v>
      </c>
      <c r="K1515" s="12" t="n"/>
      <c r="L1515" s="12" t="n"/>
      <c r="M1515" s="12" t="n"/>
      <c r="N1515" s="12" t="s">
        <v>43</v>
      </c>
      <c r="O1515" s="12" t="n"/>
      <c r="P1515" s="12" t="n"/>
      <c r="Q1515" s="12" t="s">
        <v>96</v>
      </c>
      <c r="R1515" s="0" t="n"/>
      <c r="S1515" s="0" t="n"/>
      <c r="T1515" s="0" t="n"/>
      <c r="U1515" s="0" t="n"/>
    </row>
    <row customHeight="true" ht="20.25" outlineLevel="0" r="1516">
      <c r="A1516" s="23" t="n">
        <v>1507</v>
      </c>
      <c r="B1516" s="12" t="n">
        <v>1359</v>
      </c>
      <c r="C1516" s="12" t="s">
        <v>334</v>
      </c>
      <c r="D1516" s="3" t="s">
        <v>2304</v>
      </c>
      <c r="E1516" s="12" t="n">
        <v>1959</v>
      </c>
      <c r="F1516" s="23" t="s">
        <v>691</v>
      </c>
      <c r="G1516" s="23" t="n"/>
      <c r="H1516" s="23" t="n"/>
      <c r="I1516" s="12" t="s">
        <v>100</v>
      </c>
      <c r="J1516" s="12" t="n"/>
      <c r="K1516" s="12" t="n"/>
      <c r="L1516" s="12" t="n"/>
      <c r="M1516" s="12" t="s">
        <v>43</v>
      </c>
      <c r="N1516" s="12" t="n"/>
      <c r="O1516" s="12" t="s">
        <v>26</v>
      </c>
      <c r="P1516" s="12" t="n"/>
      <c r="Q1516" s="12" t="s">
        <v>27</v>
      </c>
      <c r="R1516" s="0" t="n"/>
      <c r="S1516" s="0" t="n"/>
      <c r="T1516" s="0" t="n"/>
      <c r="U1516" s="0" t="n"/>
    </row>
    <row customHeight="true" ht="20.25" outlineLevel="0" r="1517">
      <c r="A1517" s="23" t="n">
        <v>1508</v>
      </c>
      <c r="B1517" s="23" t="n">
        <v>1360</v>
      </c>
      <c r="C1517" s="12" t="s">
        <v>334</v>
      </c>
      <c r="D1517" s="3" t="s">
        <v>2305</v>
      </c>
      <c r="E1517" s="12" t="n">
        <v>1966</v>
      </c>
      <c r="F1517" s="23" t="s">
        <v>737</v>
      </c>
      <c r="G1517" s="23" t="n"/>
      <c r="H1517" s="23" t="s">
        <v>147</v>
      </c>
      <c r="I1517" s="12" t="s">
        <v>100</v>
      </c>
      <c r="J1517" s="12" t="n"/>
      <c r="K1517" s="12" t="n"/>
      <c r="L1517" s="12" t="s">
        <v>96</v>
      </c>
      <c r="M1517" s="12" t="n"/>
      <c r="N1517" s="12" t="n"/>
      <c r="O1517" s="12" t="s">
        <v>97</v>
      </c>
      <c r="P1517" s="12" t="n"/>
      <c r="Q1517" s="12" t="n"/>
      <c r="R1517" s="0" t="n"/>
      <c r="S1517" s="0" t="n"/>
      <c r="T1517" s="0" t="n"/>
      <c r="U1517" s="0" t="n"/>
    </row>
    <row customHeight="true" ht="20.25" outlineLevel="0" r="1518">
      <c r="A1518" s="23" t="n">
        <v>1509</v>
      </c>
      <c r="B1518" s="12" t="n">
        <v>1361</v>
      </c>
      <c r="C1518" s="12" t="s">
        <v>334</v>
      </c>
      <c r="D1518" s="3" t="s">
        <v>2306</v>
      </c>
      <c r="E1518" s="12" t="n">
        <v>1959</v>
      </c>
      <c r="F1518" s="23" t="s">
        <v>2307</v>
      </c>
      <c r="G1518" s="23" t="n"/>
      <c r="H1518" s="23" t="n"/>
      <c r="I1518" s="12" t="s">
        <v>100</v>
      </c>
      <c r="J1518" s="12" t="n"/>
      <c r="K1518" s="12" t="n"/>
      <c r="L1518" s="12" t="n"/>
      <c r="M1518" s="12" t="s">
        <v>43</v>
      </c>
      <c r="N1518" s="12" t="n"/>
      <c r="O1518" s="12" t="s">
        <v>26</v>
      </c>
      <c r="P1518" s="12" t="n"/>
      <c r="Q1518" s="12" t="s">
        <v>27</v>
      </c>
      <c r="R1518" s="0" t="n"/>
      <c r="S1518" s="0" t="n"/>
      <c r="T1518" s="0" t="n"/>
      <c r="U1518" s="0" t="n"/>
    </row>
    <row customHeight="true" ht="20.25" outlineLevel="0" r="1519">
      <c r="A1519" s="23" t="n">
        <v>1510</v>
      </c>
      <c r="B1519" s="23" t="n">
        <v>1362</v>
      </c>
      <c r="C1519" s="12" t="s">
        <v>334</v>
      </c>
      <c r="D1519" s="3" t="s">
        <v>2308</v>
      </c>
      <c r="E1519" s="12" t="n">
        <v>1988</v>
      </c>
      <c r="F1519" s="23" t="s">
        <v>2309</v>
      </c>
      <c r="G1519" s="23" t="n"/>
      <c r="H1519" s="23" t="n"/>
      <c r="I1519" s="12" t="n"/>
      <c r="J1519" s="12" t="n"/>
      <c r="K1519" s="12" t="s">
        <v>61</v>
      </c>
      <c r="L1519" s="12" t="n"/>
      <c r="M1519" s="12" t="s">
        <v>43</v>
      </c>
      <c r="N1519" s="12" t="n"/>
      <c r="O1519" s="12" t="s">
        <v>26</v>
      </c>
      <c r="P1519" s="12" t="n"/>
      <c r="Q1519" s="12" t="s">
        <v>27</v>
      </c>
      <c r="R1519" s="0" t="n"/>
      <c r="S1519" s="0" t="n"/>
      <c r="T1519" s="0" t="n"/>
      <c r="U1519" s="0" t="n"/>
    </row>
    <row customHeight="true" ht="20.25" outlineLevel="0" r="1520">
      <c r="A1520" s="23" t="n">
        <v>1511</v>
      </c>
      <c r="B1520" s="12" t="n">
        <v>1363</v>
      </c>
      <c r="C1520" s="12" t="s">
        <v>334</v>
      </c>
      <c r="D1520" s="3" t="s">
        <v>2310</v>
      </c>
      <c r="E1520" s="12" t="n">
        <v>1948</v>
      </c>
      <c r="F1520" s="23" t="s">
        <v>620</v>
      </c>
      <c r="G1520" s="12" t="s">
        <v>24</v>
      </c>
      <c r="H1520" s="23" t="n"/>
      <c r="I1520" s="12" t="n"/>
      <c r="J1520" s="12" t="s">
        <v>26</v>
      </c>
      <c r="K1520" s="12" t="n"/>
      <c r="L1520" s="12" t="n"/>
      <c r="M1520" s="12" t="s">
        <v>61</v>
      </c>
      <c r="N1520" s="12" t="n"/>
      <c r="O1520" s="12" t="s">
        <v>27</v>
      </c>
      <c r="P1520" s="12" t="n"/>
      <c r="Q1520" s="12" t="n"/>
      <c r="R1520" s="0" t="n"/>
      <c r="S1520" s="0" t="n"/>
      <c r="T1520" s="0" t="n"/>
      <c r="U1520" s="0" t="n"/>
    </row>
    <row customHeight="true" ht="20.25" outlineLevel="0" r="1521">
      <c r="A1521" s="23" t="n">
        <v>1512</v>
      </c>
      <c r="B1521" s="23" t="n">
        <v>1364</v>
      </c>
      <c r="C1521" s="12" t="s">
        <v>334</v>
      </c>
      <c r="D1521" s="3" t="s">
        <v>2311</v>
      </c>
      <c r="E1521" s="12" t="n">
        <v>2013</v>
      </c>
      <c r="F1521" s="23" t="n">
        <v>2013</v>
      </c>
      <c r="G1521" s="23" t="n"/>
      <c r="H1521" s="23" t="n"/>
      <c r="I1521" s="12" t="n"/>
      <c r="J1521" s="12" t="n"/>
      <c r="K1521" s="12" t="s">
        <v>53</v>
      </c>
      <c r="L1521" s="12" t="n"/>
      <c r="M1521" s="12" t="s">
        <v>54</v>
      </c>
      <c r="N1521" s="12" t="n"/>
      <c r="O1521" s="12" t="s">
        <v>43</v>
      </c>
      <c r="P1521" s="12" t="s">
        <v>26</v>
      </c>
      <c r="Q1521" s="12" t="n"/>
      <c r="R1521" s="0" t="n"/>
      <c r="S1521" s="0" t="n"/>
      <c r="T1521" s="0" t="n"/>
      <c r="U1521" s="0" t="n"/>
    </row>
    <row customHeight="true" ht="20.25" outlineLevel="0" r="1522">
      <c r="A1522" s="23" t="n">
        <v>1513</v>
      </c>
      <c r="B1522" s="12" t="n">
        <v>1365</v>
      </c>
      <c r="C1522" s="12" t="s">
        <v>334</v>
      </c>
      <c r="D1522" s="3" t="s">
        <v>2312</v>
      </c>
      <c r="E1522" s="12" t="n">
        <v>2013</v>
      </c>
      <c r="F1522" s="23" t="s">
        <v>51</v>
      </c>
      <c r="G1522" s="23" t="n"/>
      <c r="H1522" s="23" t="n"/>
      <c r="I1522" s="12" t="n"/>
      <c r="J1522" s="12" t="n"/>
      <c r="K1522" s="12" t="s">
        <v>100</v>
      </c>
      <c r="L1522" s="12" t="n"/>
      <c r="M1522" s="12" t="n"/>
      <c r="N1522" s="12" t="s">
        <v>26</v>
      </c>
      <c r="O1522" s="12" t="n"/>
      <c r="P1522" s="12" t="s">
        <v>43</v>
      </c>
      <c r="Q1522" s="12" t="n"/>
      <c r="R1522" s="0" t="n"/>
      <c r="S1522" s="0" t="n"/>
      <c r="T1522" s="0" t="n"/>
      <c r="U1522" s="0" t="n"/>
    </row>
    <row customHeight="true" ht="20.25" outlineLevel="0" r="1523">
      <c r="A1523" s="23" t="n">
        <v>1514</v>
      </c>
      <c r="B1523" s="23" t="n">
        <v>1366</v>
      </c>
      <c r="C1523" s="12" t="s">
        <v>334</v>
      </c>
      <c r="D1523" s="3" t="s">
        <v>2313</v>
      </c>
      <c r="E1523" s="12" t="n">
        <v>2013</v>
      </c>
      <c r="F1523" s="23" t="s">
        <v>51</v>
      </c>
      <c r="G1523" s="23" t="n"/>
      <c r="H1523" s="12" t="s">
        <v>24</v>
      </c>
      <c r="I1523" s="12" t="s">
        <v>24</v>
      </c>
      <c r="J1523" s="12" t="n"/>
      <c r="K1523" s="12" t="s">
        <v>100</v>
      </c>
      <c r="L1523" s="12" t="n"/>
      <c r="M1523" s="12" t="n"/>
      <c r="N1523" s="12" t="s">
        <v>26</v>
      </c>
      <c r="O1523" s="12" t="n"/>
      <c r="P1523" s="12" t="n"/>
      <c r="Q1523" s="12" t="n"/>
      <c r="R1523" s="0" t="n"/>
      <c r="S1523" s="0" t="n"/>
      <c r="T1523" s="0" t="n"/>
      <c r="U1523" s="0" t="n"/>
    </row>
    <row customHeight="true" ht="20.25" outlineLevel="0" r="1524">
      <c r="A1524" s="23" t="n">
        <v>1515</v>
      </c>
      <c r="B1524" s="12" t="n">
        <v>1367</v>
      </c>
      <c r="C1524" s="12" t="s">
        <v>334</v>
      </c>
      <c r="D1524" s="3" t="s">
        <v>2314</v>
      </c>
      <c r="E1524" s="12" t="n">
        <v>1991</v>
      </c>
      <c r="F1524" s="23" t="s">
        <v>51</v>
      </c>
      <c r="G1524" s="23" t="s">
        <v>24</v>
      </c>
      <c r="H1524" s="23" t="s">
        <v>2315</v>
      </c>
      <c r="I1524" s="12" t="s">
        <v>2316</v>
      </c>
      <c r="J1524" s="12" t="s">
        <v>391</v>
      </c>
      <c r="K1524" s="12" t="n"/>
      <c r="L1524" s="12" t="s">
        <v>249</v>
      </c>
      <c r="M1524" s="12" t="n"/>
      <c r="N1524" s="12" t="s">
        <v>427</v>
      </c>
      <c r="O1524" s="12" t="n"/>
      <c r="P1524" s="12" t="s">
        <v>27</v>
      </c>
      <c r="Q1524" s="12" t="n"/>
      <c r="R1524" s="0" t="n"/>
      <c r="S1524" s="0" t="n"/>
      <c r="T1524" s="0" t="n"/>
      <c r="U1524" s="0" t="n"/>
    </row>
    <row customHeight="true" ht="20.25" outlineLevel="0" r="1525">
      <c r="A1525" s="23" t="n">
        <v>1516</v>
      </c>
      <c r="B1525" s="23" t="n">
        <v>1368</v>
      </c>
      <c r="C1525" s="12" t="s">
        <v>334</v>
      </c>
      <c r="D1525" s="3" t="s">
        <v>2317</v>
      </c>
      <c r="E1525" s="12" t="n">
        <v>2002</v>
      </c>
      <c r="F1525" s="23" t="s">
        <v>51</v>
      </c>
      <c r="G1525" s="23" t="n"/>
      <c r="H1525" s="23" t="s">
        <v>2318</v>
      </c>
      <c r="I1525" s="12" t="n"/>
      <c r="J1525" s="12" t="n"/>
      <c r="K1525" s="12" t="s">
        <v>391</v>
      </c>
      <c r="L1525" s="12" t="n"/>
      <c r="M1525" s="12" t="s">
        <v>64</v>
      </c>
      <c r="N1525" s="12" t="n"/>
      <c r="O1525" s="12" t="s">
        <v>249</v>
      </c>
      <c r="P1525" s="12" t="n"/>
      <c r="Q1525" s="12" t="s">
        <v>143</v>
      </c>
      <c r="R1525" s="0" t="n"/>
      <c r="S1525" s="0" t="n"/>
      <c r="T1525" s="0" t="n"/>
      <c r="U1525" s="0" t="n"/>
    </row>
    <row customHeight="true" ht="20.25" outlineLevel="0" r="1526">
      <c r="A1526" s="23" t="n">
        <v>1517</v>
      </c>
      <c r="B1526" s="12" t="n">
        <v>1369</v>
      </c>
      <c r="C1526" s="12" t="s">
        <v>334</v>
      </c>
      <c r="D1526" s="3" t="s">
        <v>2319</v>
      </c>
      <c r="E1526" s="12" t="n">
        <v>1984</v>
      </c>
      <c r="F1526" s="23" t="s">
        <v>2320</v>
      </c>
      <c r="G1526" s="23" t="n"/>
      <c r="H1526" s="23" t="s">
        <v>146</v>
      </c>
      <c r="I1526" s="12" t="s">
        <v>147</v>
      </c>
      <c r="J1526" s="12" t="n"/>
      <c r="K1526" s="12" t="s">
        <v>61</v>
      </c>
      <c r="L1526" s="12" t="n"/>
      <c r="M1526" s="12" t="n"/>
      <c r="N1526" s="12" t="s">
        <v>26</v>
      </c>
      <c r="O1526" s="12" t="n"/>
      <c r="P1526" s="12" t="n"/>
      <c r="Q1526" s="12" t="s">
        <v>27</v>
      </c>
      <c r="R1526" s="0" t="n"/>
      <c r="S1526" s="0" t="n"/>
      <c r="T1526" s="0" t="n"/>
      <c r="U1526" s="0" t="n"/>
    </row>
    <row customHeight="true" ht="20.25" outlineLevel="0" r="1527">
      <c r="A1527" s="23" t="n">
        <v>1518</v>
      </c>
      <c r="B1527" s="23" t="n">
        <v>1370</v>
      </c>
      <c r="C1527" s="12" t="s">
        <v>334</v>
      </c>
      <c r="D1527" s="3" t="s">
        <v>2321</v>
      </c>
      <c r="E1527" s="12" t="n">
        <v>1983</v>
      </c>
      <c r="F1527" s="23" t="s">
        <v>51</v>
      </c>
      <c r="G1527" s="23" t="n"/>
      <c r="H1527" s="23" t="n"/>
      <c r="I1527" s="12" t="s">
        <v>24</v>
      </c>
      <c r="J1527" s="12" t="s">
        <v>61</v>
      </c>
      <c r="K1527" s="12" t="n"/>
      <c r="L1527" s="12" t="s">
        <v>26</v>
      </c>
      <c r="M1527" s="12" t="n"/>
      <c r="N1527" s="12" t="s">
        <v>27</v>
      </c>
      <c r="O1527" s="12" t="n"/>
      <c r="P1527" s="23" t="n"/>
      <c r="Q1527" s="12" t="n"/>
      <c r="R1527" s="0" t="n"/>
      <c r="S1527" s="0" t="n"/>
      <c r="T1527" s="0" t="n"/>
      <c r="U1527" s="0" t="n"/>
    </row>
    <row customHeight="true" ht="20.25" outlineLevel="0" r="1528">
      <c r="A1528" s="23" t="n">
        <v>1519</v>
      </c>
      <c r="B1528" s="12" t="n">
        <v>1371</v>
      </c>
      <c r="C1528" s="12" t="s">
        <v>334</v>
      </c>
      <c r="D1528" s="3" t="s">
        <v>2322</v>
      </c>
      <c r="E1528" s="12" t="n">
        <v>1988</v>
      </c>
      <c r="F1528" s="23" t="s">
        <v>2323</v>
      </c>
      <c r="G1528" s="23" t="n"/>
      <c r="H1528" s="23" t="s">
        <v>2324</v>
      </c>
      <c r="I1528" s="12" t="n"/>
      <c r="J1528" s="12" t="n"/>
      <c r="K1528" s="12" t="s">
        <v>478</v>
      </c>
      <c r="L1528" s="12" t="n"/>
      <c r="M1528" s="12" t="s">
        <v>27</v>
      </c>
      <c r="N1528" s="12" t="n"/>
      <c r="O1528" s="12" t="n"/>
      <c r="P1528" s="12" t="n"/>
      <c r="Q1528" s="12" t="n"/>
      <c r="R1528" s="0" t="n"/>
      <c r="S1528" s="0" t="n"/>
      <c r="T1528" s="0" t="n"/>
      <c r="U1528" s="0" t="n"/>
    </row>
    <row customHeight="true" ht="20.25" outlineLevel="0" r="1529">
      <c r="A1529" s="23" t="n">
        <v>1520</v>
      </c>
      <c r="B1529" s="23" t="n">
        <v>1372</v>
      </c>
      <c r="C1529" s="12" t="s">
        <v>334</v>
      </c>
      <c r="D1529" s="3" t="s">
        <v>2325</v>
      </c>
      <c r="E1529" s="12" t="n">
        <v>1965</v>
      </c>
      <c r="F1529" s="23" t="s">
        <v>487</v>
      </c>
      <c r="G1529" s="23" t="n"/>
      <c r="H1529" s="23" t="s">
        <v>61</v>
      </c>
      <c r="I1529" s="12" t="s">
        <v>582</v>
      </c>
      <c r="J1529" s="12" t="n"/>
      <c r="K1529" s="12" t="s">
        <v>43</v>
      </c>
      <c r="L1529" s="12" t="n"/>
      <c r="M1529" s="12" t="s">
        <v>96</v>
      </c>
      <c r="N1529" s="12" t="n"/>
      <c r="O1529" s="12" t="n"/>
      <c r="P1529" s="12" t="n"/>
      <c r="Q1529" s="12" t="n"/>
      <c r="R1529" s="0" t="n"/>
      <c r="S1529" s="0" t="n"/>
      <c r="T1529" s="0" t="n"/>
      <c r="U1529" s="0" t="n"/>
    </row>
    <row customHeight="true" ht="20.25" outlineLevel="0" r="1530">
      <c r="A1530" s="23" t="n">
        <v>1521</v>
      </c>
      <c r="B1530" s="12" t="n">
        <v>1373</v>
      </c>
      <c r="C1530" s="12" t="s">
        <v>334</v>
      </c>
      <c r="D1530" s="3" t="s">
        <v>2326</v>
      </c>
      <c r="E1530" s="12" t="n">
        <v>1983</v>
      </c>
      <c r="F1530" s="23" t="s">
        <v>973</v>
      </c>
      <c r="G1530" s="23" t="n"/>
      <c r="H1530" s="23" t="n"/>
      <c r="I1530" s="12" t="s">
        <v>391</v>
      </c>
      <c r="J1530" s="12" t="n"/>
      <c r="K1530" s="12" t="n"/>
      <c r="L1530" s="12" t="s">
        <v>43</v>
      </c>
      <c r="M1530" s="12" t="n"/>
      <c r="N1530" s="12" t="s">
        <v>61</v>
      </c>
      <c r="O1530" s="12" t="n"/>
      <c r="P1530" s="12" t="n"/>
      <c r="Q1530" s="12" t="s">
        <v>26</v>
      </c>
      <c r="R1530" s="0" t="n"/>
      <c r="S1530" s="0" t="n"/>
      <c r="T1530" s="0" t="n"/>
      <c r="U1530" s="0" t="n"/>
    </row>
    <row customHeight="true" ht="20.25" outlineLevel="0" r="1531">
      <c r="A1531" s="23" t="n">
        <v>1522</v>
      </c>
      <c r="B1531" s="23" t="n">
        <v>1374</v>
      </c>
      <c r="C1531" s="12" t="s">
        <v>334</v>
      </c>
      <c r="D1531" s="3" t="s">
        <v>2327</v>
      </c>
      <c r="E1531" s="12" t="n">
        <v>1965</v>
      </c>
      <c r="F1531" s="23" t="s">
        <v>707</v>
      </c>
      <c r="G1531" s="23" t="n"/>
      <c r="H1531" s="12" t="s">
        <v>54</v>
      </c>
      <c r="I1531" s="12" t="s">
        <v>2328</v>
      </c>
      <c r="J1531" s="12" t="s">
        <v>26</v>
      </c>
      <c r="K1531" s="12" t="n"/>
      <c r="L1531" s="12" t="s">
        <v>2329</v>
      </c>
      <c r="M1531" s="12" t="n"/>
      <c r="N1531" s="12" t="s">
        <v>43</v>
      </c>
      <c r="O1531" s="12" t="n"/>
      <c r="P1531" s="12" t="s">
        <v>27</v>
      </c>
      <c r="Q1531" s="12" t="n"/>
      <c r="R1531" s="0" t="n"/>
      <c r="S1531" s="0" t="n"/>
      <c r="T1531" s="0" t="n"/>
      <c r="U1531" s="0" t="n"/>
    </row>
    <row customHeight="true" ht="20.25" outlineLevel="0" r="1532">
      <c r="A1532" s="23" t="n">
        <v>1523</v>
      </c>
      <c r="B1532" s="12" t="n">
        <v>1375</v>
      </c>
      <c r="C1532" s="12" t="s">
        <v>334</v>
      </c>
      <c r="D1532" s="3" t="s">
        <v>2330</v>
      </c>
      <c r="E1532" s="12" t="n">
        <v>1969</v>
      </c>
      <c r="F1532" s="23" t="s">
        <v>556</v>
      </c>
      <c r="G1532" s="23" t="n"/>
      <c r="H1532" s="23" t="s">
        <v>24</v>
      </c>
      <c r="I1532" s="12" t="s">
        <v>2328</v>
      </c>
      <c r="J1532" s="12" t="n"/>
      <c r="K1532" s="12" t="s">
        <v>26</v>
      </c>
      <c r="L1532" s="12" t="n"/>
      <c r="M1532" s="12" t="s">
        <v>478</v>
      </c>
      <c r="N1532" s="12" t="n"/>
      <c r="O1532" s="12" t="n"/>
      <c r="P1532" s="12" t="s">
        <v>27</v>
      </c>
      <c r="Q1532" s="12" t="n"/>
      <c r="R1532" s="0" t="n"/>
      <c r="S1532" s="0" t="n"/>
      <c r="T1532" s="0" t="n"/>
      <c r="U1532" s="0" t="n"/>
    </row>
    <row customFormat="true" customHeight="true" ht="20.25" outlineLevel="0" r="1533" s="27">
      <c r="A1533" s="23" t="n">
        <v>1524</v>
      </c>
      <c r="B1533" s="23" t="n">
        <v>1376</v>
      </c>
      <c r="C1533" s="12" t="s">
        <v>334</v>
      </c>
      <c r="D1533" s="3" t="s">
        <v>2331</v>
      </c>
      <c r="E1533" s="12" t="n">
        <v>1979</v>
      </c>
      <c r="F1533" s="23" t="s">
        <v>51</v>
      </c>
      <c r="G1533" s="23" t="n"/>
      <c r="H1533" s="23" t="n"/>
      <c r="I1533" s="12" t="n"/>
      <c r="J1533" s="12" t="s">
        <v>24</v>
      </c>
      <c r="K1533" s="12" t="n"/>
      <c r="L1533" s="12" t="n"/>
      <c r="M1533" s="12" t="s">
        <v>26</v>
      </c>
      <c r="N1533" s="12" t="n"/>
      <c r="O1533" s="12" t="s">
        <v>61</v>
      </c>
      <c r="P1533" s="12" t="n"/>
      <c r="Q1533" s="12" t="s">
        <v>27</v>
      </c>
      <c r="R1533" s="0" t="n"/>
      <c r="S1533" s="0" t="n"/>
      <c r="T1533" s="0" t="n"/>
      <c r="U1533" s="0" t="n"/>
    </row>
    <row customFormat="true" customHeight="true" ht="20.25" outlineLevel="0" r="1534" s="27">
      <c r="A1534" s="23" t="n">
        <v>1525</v>
      </c>
      <c r="B1534" s="12" t="n">
        <v>1377</v>
      </c>
      <c r="C1534" s="12" t="s">
        <v>334</v>
      </c>
      <c r="D1534" s="3" t="s">
        <v>2332</v>
      </c>
      <c r="E1534" s="12" t="n">
        <v>1967</v>
      </c>
      <c r="F1534" s="23" t="s">
        <v>575</v>
      </c>
      <c r="G1534" s="23" t="n"/>
      <c r="H1534" s="23" t="s">
        <v>24</v>
      </c>
      <c r="I1534" s="12" t="s">
        <v>2333</v>
      </c>
      <c r="J1534" s="12" t="n"/>
      <c r="K1534" s="12" t="s">
        <v>26</v>
      </c>
      <c r="L1534" s="12" t="n"/>
      <c r="M1534" s="12" t="s">
        <v>478</v>
      </c>
      <c r="N1534" s="12" t="n"/>
      <c r="O1534" s="12" t="n"/>
      <c r="P1534" s="12" t="s">
        <v>27</v>
      </c>
      <c r="Q1534" s="12" t="n"/>
      <c r="R1534" s="0" t="n"/>
      <c r="S1534" s="0" t="n"/>
      <c r="T1534" s="0" t="n"/>
      <c r="U1534" s="0" t="n"/>
    </row>
    <row customHeight="true" ht="20.25" outlineLevel="0" r="1535">
      <c r="A1535" s="23" t="n">
        <v>1526</v>
      </c>
      <c r="B1535" s="23" t="n">
        <v>1378</v>
      </c>
      <c r="C1535" s="12" t="s">
        <v>334</v>
      </c>
      <c r="D1535" s="3" t="s">
        <v>2334</v>
      </c>
      <c r="E1535" s="12" t="n">
        <v>1960</v>
      </c>
      <c r="F1535" s="23" t="s">
        <v>763</v>
      </c>
      <c r="G1535" s="12" t="s">
        <v>24</v>
      </c>
      <c r="H1535" s="12" t="n"/>
      <c r="I1535" s="12" t="n"/>
      <c r="J1535" s="12" t="s">
        <v>26</v>
      </c>
      <c r="K1535" s="12" t="n"/>
      <c r="L1535" s="12" t="s">
        <v>61</v>
      </c>
      <c r="M1535" s="12" t="n"/>
      <c r="N1535" s="12" t="n"/>
      <c r="O1535" s="12" t="n"/>
      <c r="P1535" s="12" t="n"/>
      <c r="Q1535" s="12" t="s">
        <v>27</v>
      </c>
      <c r="R1535" s="0" t="n"/>
      <c r="S1535" s="0" t="n"/>
      <c r="T1535" s="0" t="n"/>
      <c r="U1535" s="0" t="n"/>
    </row>
    <row customHeight="true" ht="20.25" outlineLevel="0" r="1536">
      <c r="A1536" s="23" t="n">
        <v>1527</v>
      </c>
      <c r="B1536" s="12" t="n">
        <v>1379</v>
      </c>
      <c r="C1536" s="12" t="s">
        <v>334</v>
      </c>
      <c r="D1536" s="3" t="s">
        <v>2335</v>
      </c>
      <c r="E1536" s="12" t="n">
        <v>1966</v>
      </c>
      <c r="F1536" s="23" t="s">
        <v>1274</v>
      </c>
      <c r="G1536" s="23" t="n"/>
      <c r="H1536" s="23" t="s">
        <v>24</v>
      </c>
      <c r="I1536" s="12" t="n"/>
      <c r="J1536" s="12" t="n"/>
      <c r="K1536" s="12" t="s">
        <v>26</v>
      </c>
      <c r="L1536" s="12" t="n"/>
      <c r="M1536" s="12" t="s">
        <v>61</v>
      </c>
      <c r="N1536" s="12" t="n"/>
      <c r="O1536" s="12" t="n"/>
      <c r="P1536" s="12" t="s">
        <v>27</v>
      </c>
      <c r="Q1536" s="12" t="n"/>
      <c r="R1536" s="0" t="n"/>
      <c r="S1536" s="0" t="n"/>
      <c r="T1536" s="0" t="n"/>
      <c r="U1536" s="0" t="n"/>
    </row>
    <row customHeight="true" ht="20.25" outlineLevel="0" r="1537">
      <c r="A1537" s="23" t="n">
        <v>1528</v>
      </c>
      <c r="B1537" s="23" t="n">
        <v>1380</v>
      </c>
      <c r="C1537" s="12" t="s">
        <v>334</v>
      </c>
      <c r="D1537" s="3" t="s">
        <v>2336</v>
      </c>
      <c r="E1537" s="12" t="n">
        <v>1999</v>
      </c>
      <c r="F1537" s="23" t="s">
        <v>903</v>
      </c>
      <c r="G1537" s="23" t="s">
        <v>24</v>
      </c>
      <c r="H1537" s="23" t="s">
        <v>342</v>
      </c>
      <c r="I1537" s="12" t="n"/>
      <c r="J1537" s="12" t="n"/>
      <c r="K1537" s="12" t="n"/>
      <c r="L1537" s="12" t="s">
        <v>61</v>
      </c>
      <c r="M1537" s="12" t="n"/>
      <c r="N1537" s="12" t="n"/>
      <c r="O1537" s="12" t="n"/>
      <c r="P1537" s="12" t="s">
        <v>249</v>
      </c>
      <c r="Q1537" s="12" t="n"/>
      <c r="R1537" s="0" t="n"/>
      <c r="S1537" s="0" t="n"/>
      <c r="T1537" s="0" t="n"/>
      <c r="U1537" s="0" t="n"/>
    </row>
    <row customHeight="true" ht="20.25" outlineLevel="0" r="1538">
      <c r="A1538" s="23" t="n">
        <v>1529</v>
      </c>
      <c r="B1538" s="12" t="n">
        <v>1381</v>
      </c>
      <c r="C1538" s="12" t="s">
        <v>334</v>
      </c>
      <c r="D1538" s="3" t="s">
        <v>2337</v>
      </c>
      <c r="E1538" s="12" t="n">
        <v>1963</v>
      </c>
      <c r="F1538" s="23" t="s">
        <v>51</v>
      </c>
      <c r="G1538" s="23" t="n"/>
      <c r="H1538" s="23" t="n"/>
      <c r="I1538" s="12" t="s">
        <v>118</v>
      </c>
      <c r="J1538" s="12" t="n"/>
      <c r="K1538" s="12" t="s">
        <v>26</v>
      </c>
      <c r="L1538" s="12" t="n"/>
      <c r="M1538" s="12" t="s">
        <v>61</v>
      </c>
      <c r="N1538" s="12" t="n"/>
      <c r="O1538" s="12" t="n"/>
      <c r="P1538" s="12" t="s">
        <v>27</v>
      </c>
      <c r="Q1538" s="12" t="n"/>
      <c r="R1538" s="0" t="n"/>
      <c r="S1538" s="0" t="n"/>
      <c r="T1538" s="0" t="n"/>
      <c r="U1538" s="0" t="n"/>
    </row>
    <row customHeight="true" ht="20.25" outlineLevel="0" r="1539">
      <c r="A1539" s="23" t="n">
        <v>1530</v>
      </c>
      <c r="B1539" s="23" t="n">
        <v>1382</v>
      </c>
      <c r="C1539" s="12" t="s">
        <v>334</v>
      </c>
      <c r="D1539" s="3" t="s">
        <v>2338</v>
      </c>
      <c r="E1539" s="12" t="n">
        <v>1991</v>
      </c>
      <c r="F1539" s="23" t="s">
        <v>51</v>
      </c>
      <c r="G1539" s="23" t="n"/>
      <c r="H1539" s="23" t="n"/>
      <c r="I1539" s="12" t="s">
        <v>24</v>
      </c>
      <c r="J1539" s="12" t="s">
        <v>61</v>
      </c>
      <c r="K1539" s="12" t="n"/>
      <c r="L1539" s="12" t="n"/>
      <c r="M1539" s="12" t="s">
        <v>97</v>
      </c>
      <c r="N1539" s="12" t="n"/>
      <c r="O1539" s="12" t="s">
        <v>96</v>
      </c>
      <c r="P1539" s="12" t="n"/>
      <c r="Q1539" s="12" t="n"/>
      <c r="R1539" s="0" t="n"/>
      <c r="S1539" s="0" t="n"/>
      <c r="T1539" s="0" t="n"/>
      <c r="U1539" s="0" t="n"/>
    </row>
    <row customHeight="true" ht="20.25" outlineLevel="0" r="1540">
      <c r="A1540" s="23" t="n">
        <v>1531</v>
      </c>
      <c r="B1540" s="12" t="n">
        <v>1383</v>
      </c>
      <c r="C1540" s="12" t="s">
        <v>334</v>
      </c>
      <c r="D1540" s="3" t="s">
        <v>2339</v>
      </c>
      <c r="E1540" s="12" t="n">
        <v>1984</v>
      </c>
      <c r="F1540" s="23" t="s">
        <v>528</v>
      </c>
      <c r="G1540" s="23" t="n"/>
      <c r="H1540" s="23" t="n"/>
      <c r="I1540" s="12" t="s">
        <v>24</v>
      </c>
      <c r="J1540" s="12" t="s">
        <v>61</v>
      </c>
      <c r="K1540" s="12" t="n"/>
      <c r="L1540" s="12" t="n"/>
      <c r="M1540" s="12" t="s">
        <v>26</v>
      </c>
      <c r="N1540" s="12" t="n"/>
      <c r="O1540" s="12" t="s">
        <v>27</v>
      </c>
      <c r="P1540" s="12" t="n"/>
      <c r="Q1540" s="12" t="n"/>
      <c r="R1540" s="0" t="n"/>
      <c r="S1540" s="0" t="n"/>
      <c r="T1540" s="0" t="n"/>
      <c r="U1540" s="0" t="n"/>
    </row>
    <row customHeight="true" ht="20.25" outlineLevel="0" r="1541">
      <c r="A1541" s="23" t="n">
        <v>1532</v>
      </c>
      <c r="B1541" s="23" t="n">
        <v>1384</v>
      </c>
      <c r="C1541" s="12" t="s">
        <v>334</v>
      </c>
      <c r="D1541" s="3" t="s">
        <v>2340</v>
      </c>
      <c r="E1541" s="12" t="n">
        <v>2018</v>
      </c>
      <c r="F1541" s="23" t="s">
        <v>51</v>
      </c>
      <c r="G1541" s="12" t="n"/>
      <c r="H1541" s="31" t="n"/>
      <c r="I1541" s="12" t="n"/>
      <c r="J1541" s="12" t="n"/>
      <c r="K1541" s="12" t="s">
        <v>43</v>
      </c>
      <c r="L1541" s="12" t="n"/>
      <c r="M1541" s="12" t="s">
        <v>53</v>
      </c>
      <c r="N1541" s="12" t="n"/>
      <c r="O1541" s="12" t="s">
        <v>54</v>
      </c>
      <c r="P1541" s="12" t="s">
        <v>391</v>
      </c>
      <c r="Q1541" s="12" t="n"/>
      <c r="R1541" s="0" t="n"/>
      <c r="S1541" s="0" t="n"/>
      <c r="T1541" s="0" t="n"/>
      <c r="U1541" s="0" t="n"/>
    </row>
    <row customHeight="true" ht="20.25" outlineLevel="0" r="1542">
      <c r="A1542" s="23" t="n">
        <v>1533</v>
      </c>
      <c r="B1542" s="12" t="n">
        <v>1385</v>
      </c>
      <c r="C1542" s="12" t="s">
        <v>334</v>
      </c>
      <c r="D1542" s="3" t="s">
        <v>2341</v>
      </c>
      <c r="E1542" s="12" t="n">
        <v>1986</v>
      </c>
      <c r="F1542" s="23" t="s">
        <v>528</v>
      </c>
      <c r="G1542" s="23" t="n"/>
      <c r="H1542" s="23" t="s">
        <v>24</v>
      </c>
      <c r="I1542" s="12" t="s">
        <v>97</v>
      </c>
      <c r="J1542" s="12" t="n"/>
      <c r="K1542" s="12" t="n"/>
      <c r="L1542" s="12" t="n"/>
      <c r="M1542" s="12" t="s">
        <v>61</v>
      </c>
      <c r="N1542" s="12" t="n"/>
      <c r="O1542" s="12" t="s">
        <v>27</v>
      </c>
      <c r="P1542" s="12" t="n"/>
      <c r="Q1542" s="12" t="n"/>
    </row>
    <row customHeight="true" ht="20.25" outlineLevel="0" r="1543">
      <c r="A1543" s="23" t="n">
        <v>1534</v>
      </c>
      <c r="B1543" s="23" t="n">
        <v>1386</v>
      </c>
      <c r="C1543" s="12" t="s">
        <v>334</v>
      </c>
      <c r="D1543" s="3" t="s">
        <v>2342</v>
      </c>
      <c r="E1543" s="12" t="n">
        <v>1995</v>
      </c>
      <c r="F1543" s="23" t="s">
        <v>2343</v>
      </c>
      <c r="G1543" s="23" t="n"/>
      <c r="H1543" s="23" t="n"/>
      <c r="I1543" s="12" t="n"/>
      <c r="J1543" s="12" t="s">
        <v>26</v>
      </c>
      <c r="K1543" s="12" t="n"/>
      <c r="L1543" s="12" t="s">
        <v>43</v>
      </c>
      <c r="M1543" s="12" t="n"/>
      <c r="N1543" s="12" t="s">
        <v>61</v>
      </c>
      <c r="O1543" s="12" t="n"/>
      <c r="P1543" s="12" t="n"/>
      <c r="Q1543" s="12" t="s">
        <v>27</v>
      </c>
    </row>
    <row customHeight="true" ht="20.25" outlineLevel="0" r="1544">
      <c r="A1544" s="23" t="n">
        <v>1535</v>
      </c>
      <c r="B1544" s="12" t="n">
        <v>1387</v>
      </c>
      <c r="C1544" s="12" t="s">
        <v>334</v>
      </c>
      <c r="D1544" s="3" t="s">
        <v>2344</v>
      </c>
      <c r="E1544" s="12" t="n">
        <v>2007</v>
      </c>
      <c r="F1544" s="23" t="s">
        <v>51</v>
      </c>
      <c r="G1544" s="23" t="n"/>
      <c r="H1544" s="23" t="n"/>
      <c r="I1544" s="12" t="n"/>
      <c r="J1544" s="12" t="s">
        <v>24</v>
      </c>
      <c r="K1544" s="12" t="n"/>
      <c r="L1544" s="12" t="s">
        <v>100</v>
      </c>
      <c r="M1544" s="12" t="n"/>
      <c r="N1544" s="12" t="s">
        <v>97</v>
      </c>
      <c r="O1544" s="12" t="n"/>
      <c r="P1544" s="12" t="s">
        <v>249</v>
      </c>
      <c r="Q1544" s="12" t="n"/>
    </row>
    <row customHeight="true" ht="20.25" outlineLevel="0" r="1545">
      <c r="A1545" s="23" t="n">
        <v>1536</v>
      </c>
      <c r="B1545" s="23" t="n">
        <v>1388</v>
      </c>
      <c r="C1545" s="12" t="s">
        <v>334</v>
      </c>
      <c r="D1545" s="3" t="s">
        <v>2345</v>
      </c>
      <c r="E1545" s="12" t="n">
        <v>2016</v>
      </c>
      <c r="F1545" s="23" t="s">
        <v>51</v>
      </c>
      <c r="G1545" s="23" t="n"/>
      <c r="H1545" s="23" t="n"/>
      <c r="I1545" s="12" t="n"/>
      <c r="J1545" s="12" t="n"/>
      <c r="K1545" s="12" t="s">
        <v>43</v>
      </c>
      <c r="L1545" s="12" t="s">
        <v>53</v>
      </c>
      <c r="M1545" s="12" t="n"/>
      <c r="N1545" s="12" t="s">
        <v>54</v>
      </c>
      <c r="O1545" s="12" t="n"/>
      <c r="P1545" s="12" t="s">
        <v>391</v>
      </c>
      <c r="Q1545" s="12" t="s">
        <v>70</v>
      </c>
    </row>
    <row customHeight="true" ht="20.25" outlineLevel="0" r="1546">
      <c r="A1546" s="23" t="n">
        <v>1537</v>
      </c>
      <c r="B1546" s="12" t="n">
        <v>1389</v>
      </c>
      <c r="C1546" s="12" t="s">
        <v>334</v>
      </c>
      <c r="D1546" s="3" t="s">
        <v>2346</v>
      </c>
      <c r="E1546" s="12" t="n">
        <v>2014</v>
      </c>
      <c r="F1546" s="23" t="s">
        <v>51</v>
      </c>
      <c r="G1546" s="23" t="n"/>
      <c r="H1546" s="23" t="n"/>
      <c r="I1546" s="12" t="n"/>
      <c r="J1546" s="12" t="n"/>
      <c r="K1546" s="12" t="s">
        <v>100</v>
      </c>
      <c r="L1546" s="12" t="n"/>
      <c r="M1546" s="12" t="s">
        <v>43</v>
      </c>
      <c r="N1546" s="12" t="n"/>
      <c r="O1546" s="12" t="s">
        <v>391</v>
      </c>
      <c r="P1546" s="12" t="n"/>
      <c r="Q1546" s="12" t="n"/>
    </row>
    <row customHeight="true" ht="20.25" outlineLevel="0" r="1547">
      <c r="A1547" s="23" t="n">
        <v>1538</v>
      </c>
      <c r="B1547" s="23" t="n">
        <v>1390</v>
      </c>
      <c r="C1547" s="12" t="s">
        <v>334</v>
      </c>
      <c r="D1547" s="3" t="s">
        <v>2347</v>
      </c>
      <c r="E1547" s="12" t="n">
        <v>2015</v>
      </c>
      <c r="F1547" s="23" t="s">
        <v>51</v>
      </c>
      <c r="G1547" s="23" t="n"/>
      <c r="H1547" s="23" t="n"/>
      <c r="I1547" s="12" t="n"/>
      <c r="J1547" s="12" t="n"/>
      <c r="K1547" s="12" t="s">
        <v>100</v>
      </c>
      <c r="L1547" s="12" t="n"/>
      <c r="M1547" s="12" t="s">
        <v>43</v>
      </c>
      <c r="N1547" s="12" t="n"/>
      <c r="O1547" s="12" t="s">
        <v>391</v>
      </c>
      <c r="P1547" s="12" t="n"/>
      <c r="Q1547" s="12" t="n"/>
    </row>
    <row customHeight="true" ht="20.25" outlineLevel="0" r="1548">
      <c r="A1548" s="23" t="n">
        <v>1539</v>
      </c>
      <c r="B1548" s="12" t="n">
        <v>1391</v>
      </c>
      <c r="C1548" s="12" t="s">
        <v>334</v>
      </c>
      <c r="D1548" s="3" t="s">
        <v>2348</v>
      </c>
      <c r="E1548" s="12" t="n">
        <v>2013</v>
      </c>
      <c r="F1548" s="23" t="s">
        <v>51</v>
      </c>
      <c r="G1548" s="23" t="n"/>
      <c r="H1548" s="23" t="n"/>
      <c r="I1548" s="12" t="s">
        <v>1103</v>
      </c>
      <c r="J1548" s="12" t="s">
        <v>2349</v>
      </c>
      <c r="K1548" s="12" t="s">
        <v>100</v>
      </c>
      <c r="L1548" s="12" t="n"/>
      <c r="M1548" s="12" t="s">
        <v>43</v>
      </c>
      <c r="N1548" s="12" t="n"/>
      <c r="O1548" s="12" t="s">
        <v>391</v>
      </c>
      <c r="P1548" s="12" t="n"/>
      <c r="Q1548" s="12" t="s">
        <v>26</v>
      </c>
    </row>
    <row customHeight="true" ht="20.25" outlineLevel="0" r="1549">
      <c r="A1549" s="23" t="n">
        <v>1540</v>
      </c>
      <c r="B1549" s="23" t="n">
        <v>1392</v>
      </c>
      <c r="C1549" s="12" t="s">
        <v>334</v>
      </c>
      <c r="D1549" s="3" t="s">
        <v>2350</v>
      </c>
      <c r="E1549" s="12" t="n">
        <v>2013</v>
      </c>
      <c r="F1549" s="23" t="s">
        <v>51</v>
      </c>
      <c r="G1549" s="23" t="n"/>
      <c r="H1549" s="23" t="n"/>
      <c r="I1549" s="12" t="s">
        <v>97</v>
      </c>
      <c r="J1549" s="12" t="s">
        <v>58</v>
      </c>
      <c r="K1549" s="12" t="s">
        <v>100</v>
      </c>
      <c r="L1549" s="12" t="n"/>
      <c r="M1549" s="12" t="s">
        <v>43</v>
      </c>
      <c r="N1549" s="12" t="n"/>
      <c r="O1549" s="12" t="s">
        <v>391</v>
      </c>
      <c r="P1549" s="12" t="n"/>
      <c r="Q1549" s="12" t="s">
        <v>249</v>
      </c>
    </row>
    <row customHeight="true" ht="20.25" outlineLevel="0" r="1550">
      <c r="A1550" s="23" t="n">
        <v>1541</v>
      </c>
      <c r="B1550" s="12" t="n">
        <v>1393</v>
      </c>
      <c r="C1550" s="12" t="s">
        <v>334</v>
      </c>
      <c r="D1550" s="3" t="s">
        <v>2351</v>
      </c>
      <c r="E1550" s="12" t="n">
        <v>2013</v>
      </c>
      <c r="F1550" s="23" t="s">
        <v>51</v>
      </c>
      <c r="G1550" s="23" t="n"/>
      <c r="H1550" s="23" t="n"/>
      <c r="I1550" s="12" t="n"/>
      <c r="J1550" s="12" t="n"/>
      <c r="K1550" s="12" t="s">
        <v>100</v>
      </c>
      <c r="L1550" s="12" t="n"/>
      <c r="M1550" s="12" t="s">
        <v>43</v>
      </c>
      <c r="N1550" s="12" t="n"/>
      <c r="O1550" s="12" t="s">
        <v>391</v>
      </c>
      <c r="P1550" s="12" t="n"/>
      <c r="Q1550" s="12" t="s">
        <v>26</v>
      </c>
    </row>
    <row customHeight="true" ht="20.25" outlineLevel="0" r="1551">
      <c r="A1551" s="23" t="n">
        <v>1542</v>
      </c>
      <c r="B1551" s="23" t="n">
        <v>1394</v>
      </c>
      <c r="C1551" s="12" t="s">
        <v>334</v>
      </c>
      <c r="D1551" s="3" t="s">
        <v>2352</v>
      </c>
      <c r="E1551" s="12" t="n">
        <v>2012</v>
      </c>
      <c r="F1551" s="23" t="s">
        <v>51</v>
      </c>
      <c r="G1551" s="23" t="n"/>
      <c r="H1551" s="23" t="n"/>
      <c r="I1551" s="12" t="n"/>
      <c r="J1551" s="12" t="s">
        <v>24</v>
      </c>
      <c r="K1551" s="12" t="n"/>
      <c r="L1551" s="12" t="s">
        <v>100</v>
      </c>
      <c r="M1551" s="12" t="n"/>
      <c r="N1551" s="12" t="s">
        <v>391</v>
      </c>
      <c r="O1551" s="12" t="n"/>
      <c r="P1551" s="12" t="s">
        <v>26</v>
      </c>
      <c r="Q1551" s="12" t="n"/>
    </row>
    <row customHeight="true" ht="20.25" outlineLevel="0" r="1552">
      <c r="A1552" s="23" t="n">
        <v>1543</v>
      </c>
      <c r="B1552" s="12" t="n">
        <v>1395</v>
      </c>
      <c r="C1552" s="12" t="s">
        <v>334</v>
      </c>
      <c r="D1552" s="3" t="s">
        <v>2353</v>
      </c>
      <c r="E1552" s="12" t="n">
        <v>1988</v>
      </c>
      <c r="F1552" s="23" t="s">
        <v>528</v>
      </c>
      <c r="G1552" s="23" t="n"/>
      <c r="H1552" s="23" t="s">
        <v>2354</v>
      </c>
      <c r="I1552" s="12" t="n"/>
      <c r="J1552" s="12" t="s">
        <v>391</v>
      </c>
      <c r="K1552" s="12" t="n"/>
      <c r="L1552" s="12" t="s">
        <v>61</v>
      </c>
      <c r="M1552" s="12" t="n"/>
      <c r="N1552" s="12" t="s">
        <v>249</v>
      </c>
      <c r="O1552" s="12" t="n"/>
      <c r="P1552" s="12" t="n"/>
      <c r="Q1552" s="12" t="n"/>
    </row>
    <row customHeight="true" ht="20.25" outlineLevel="0" r="1553">
      <c r="A1553" s="23" t="n">
        <v>1544</v>
      </c>
      <c r="B1553" s="23" t="n">
        <v>1396</v>
      </c>
      <c r="C1553" s="12" t="s">
        <v>334</v>
      </c>
      <c r="D1553" s="3" t="s">
        <v>2355</v>
      </c>
      <c r="E1553" s="12" t="n">
        <v>1977</v>
      </c>
      <c r="F1553" s="23" t="s">
        <v>1138</v>
      </c>
      <c r="G1553" s="23" t="n"/>
      <c r="H1553" s="23" t="n"/>
      <c r="I1553" s="12" t="s">
        <v>146</v>
      </c>
      <c r="J1553" s="12" t="s">
        <v>24</v>
      </c>
      <c r="K1553" s="12" t="n"/>
      <c r="L1553" s="12" t="n"/>
      <c r="M1553" s="12" t="s">
        <v>26</v>
      </c>
      <c r="N1553" s="12" t="n"/>
      <c r="O1553" s="12" t="s">
        <v>61</v>
      </c>
      <c r="P1553" s="12" t="n"/>
      <c r="Q1553" s="12" t="s">
        <v>27</v>
      </c>
    </row>
    <row customHeight="true" ht="20.25" outlineLevel="0" r="1554">
      <c r="A1554" s="23" t="n">
        <v>1545</v>
      </c>
      <c r="B1554" s="12" t="n">
        <v>1397</v>
      </c>
      <c r="C1554" s="12" t="s">
        <v>334</v>
      </c>
      <c r="D1554" s="3" t="s">
        <v>2356</v>
      </c>
      <c r="E1554" s="12" t="n">
        <v>1972</v>
      </c>
      <c r="F1554" s="23" t="s">
        <v>514</v>
      </c>
      <c r="G1554" s="23" t="n"/>
      <c r="H1554" s="23" t="n"/>
      <c r="I1554" s="12" t="s">
        <v>2357</v>
      </c>
      <c r="J1554" s="12" t="n"/>
      <c r="K1554" s="12" t="s">
        <v>391</v>
      </c>
      <c r="L1554" s="12" t="n"/>
      <c r="M1554" s="12" t="s">
        <v>43</v>
      </c>
      <c r="N1554" s="12" t="s">
        <v>93</v>
      </c>
      <c r="O1554" s="12" t="s">
        <v>97</v>
      </c>
      <c r="P1554" s="12" t="n"/>
      <c r="Q1554" s="12" t="s">
        <v>27</v>
      </c>
    </row>
    <row customHeight="true" ht="20.25" outlineLevel="0" r="1555">
      <c r="A1555" s="23" t="n">
        <v>1546</v>
      </c>
      <c r="B1555" s="23" t="n">
        <v>1398</v>
      </c>
      <c r="C1555" s="12" t="s">
        <v>334</v>
      </c>
      <c r="D1555" s="3" t="s">
        <v>2358</v>
      </c>
      <c r="E1555" s="12" t="n">
        <v>1974</v>
      </c>
      <c r="F1555" s="23" t="s">
        <v>610</v>
      </c>
      <c r="G1555" s="23" t="n"/>
      <c r="H1555" s="23" t="n"/>
      <c r="I1555" s="12" t="s">
        <v>2359</v>
      </c>
      <c r="J1555" s="12" t="n"/>
      <c r="K1555" s="12" t="n"/>
      <c r="L1555" s="12" t="s">
        <v>2360</v>
      </c>
      <c r="M1555" s="12" t="n"/>
      <c r="N1555" s="12" t="s">
        <v>26</v>
      </c>
      <c r="O1555" s="12" t="n"/>
      <c r="P1555" s="12" t="s">
        <v>27</v>
      </c>
      <c r="Q1555" s="12" t="n"/>
    </row>
    <row customHeight="true" ht="20.25" outlineLevel="0" r="1556">
      <c r="A1556" s="23" t="n">
        <v>1547</v>
      </c>
      <c r="B1556" s="12" t="n">
        <v>1399</v>
      </c>
      <c r="C1556" s="12" t="s">
        <v>334</v>
      </c>
      <c r="D1556" s="3" t="s">
        <v>2361</v>
      </c>
      <c r="E1556" s="12" t="n">
        <v>1977</v>
      </c>
      <c r="F1556" s="23" t="s">
        <v>528</v>
      </c>
      <c r="G1556" s="23" t="n"/>
      <c r="H1556" s="23" t="n"/>
      <c r="I1556" s="12" t="n"/>
      <c r="J1556" s="12" t="n"/>
      <c r="K1556" s="12" t="s">
        <v>43</v>
      </c>
      <c r="L1556" s="12" t="n"/>
      <c r="M1556" s="12" t="s">
        <v>26</v>
      </c>
      <c r="N1556" s="12" t="n"/>
      <c r="O1556" s="12" t="s">
        <v>61</v>
      </c>
      <c r="P1556" s="12" t="n"/>
      <c r="Q1556" s="12" t="s">
        <v>27</v>
      </c>
    </row>
    <row customHeight="true" ht="20.25" outlineLevel="0" r="1557">
      <c r="A1557" s="23" t="n">
        <v>1548</v>
      </c>
      <c r="B1557" s="23" t="n">
        <v>1400</v>
      </c>
      <c r="C1557" s="12" t="s">
        <v>334</v>
      </c>
      <c r="D1557" s="3" t="s">
        <v>2362</v>
      </c>
      <c r="E1557" s="12" t="n">
        <v>1983</v>
      </c>
      <c r="F1557" s="23" t="s">
        <v>440</v>
      </c>
      <c r="G1557" s="23" t="n"/>
      <c r="H1557" s="23" t="n"/>
      <c r="I1557" s="12" t="n"/>
      <c r="J1557" s="12" t="s">
        <v>24</v>
      </c>
      <c r="K1557" s="12" t="n"/>
      <c r="L1557" s="12" t="s">
        <v>61</v>
      </c>
      <c r="M1557" s="12" t="n"/>
      <c r="N1557" s="12" t="s">
        <v>26</v>
      </c>
      <c r="O1557" s="12" t="n"/>
      <c r="P1557" s="12" t="n"/>
      <c r="Q1557" s="12" t="s">
        <v>27</v>
      </c>
    </row>
    <row customHeight="true" ht="20.25" outlineLevel="0" r="1558">
      <c r="A1558" s="23" t="n">
        <v>1549</v>
      </c>
      <c r="B1558" s="12" t="n">
        <v>1401</v>
      </c>
      <c r="C1558" s="12" t="s">
        <v>334</v>
      </c>
      <c r="D1558" s="3" t="s">
        <v>2363</v>
      </c>
      <c r="E1558" s="12" t="n">
        <v>2011</v>
      </c>
      <c r="F1558" s="23" t="s">
        <v>51</v>
      </c>
      <c r="G1558" s="23" t="n"/>
      <c r="H1558" s="23" t="s">
        <v>454</v>
      </c>
      <c r="I1558" s="12" t="s">
        <v>2364</v>
      </c>
      <c r="J1558" s="12" t="s">
        <v>24</v>
      </c>
      <c r="K1558" s="12" t="n"/>
      <c r="L1558" s="12" t="s">
        <v>100</v>
      </c>
      <c r="M1558" s="12" t="n"/>
      <c r="N1558" s="12" t="s">
        <v>391</v>
      </c>
      <c r="O1558" s="12" t="n"/>
      <c r="P1558" s="12" t="s">
        <v>249</v>
      </c>
      <c r="Q1558" s="12" t="n"/>
    </row>
    <row customHeight="true" ht="20.25" outlineLevel="0" r="1559">
      <c r="A1559" s="23" t="n">
        <v>1550</v>
      </c>
      <c r="B1559" s="23" t="n">
        <v>1402</v>
      </c>
      <c r="C1559" s="12" t="s">
        <v>334</v>
      </c>
      <c r="D1559" s="3" t="s">
        <v>2365</v>
      </c>
      <c r="E1559" s="12" t="n">
        <v>2011</v>
      </c>
      <c r="F1559" s="23" t="s">
        <v>51</v>
      </c>
      <c r="G1559" s="23" t="n"/>
      <c r="H1559" s="23" t="n"/>
      <c r="I1559" s="12" t="n"/>
      <c r="J1559" s="12" t="s">
        <v>24</v>
      </c>
      <c r="K1559" s="12" t="n"/>
      <c r="L1559" s="12" t="s">
        <v>100</v>
      </c>
      <c r="M1559" s="12" t="n"/>
      <c r="N1559" s="12" t="s">
        <v>391</v>
      </c>
      <c r="O1559" s="12" t="n"/>
      <c r="P1559" s="12" t="s">
        <v>26</v>
      </c>
      <c r="Q1559" s="12" t="n"/>
    </row>
    <row customHeight="true" ht="20.25" outlineLevel="0" r="1560">
      <c r="A1560" s="23" t="n">
        <v>1551</v>
      </c>
      <c r="B1560" s="12" t="n">
        <v>1403</v>
      </c>
      <c r="C1560" s="12" t="s">
        <v>334</v>
      </c>
      <c r="D1560" s="3" t="s">
        <v>2366</v>
      </c>
      <c r="E1560" s="12" t="n">
        <v>2010</v>
      </c>
      <c r="F1560" s="23" t="s">
        <v>51</v>
      </c>
      <c r="G1560" s="23" t="n"/>
      <c r="H1560" s="23" t="n"/>
      <c r="I1560" s="12" t="n"/>
      <c r="J1560" s="12" t="s">
        <v>64</v>
      </c>
      <c r="K1560" s="12" t="n"/>
      <c r="L1560" s="12" t="s">
        <v>43</v>
      </c>
      <c r="M1560" s="12" t="n"/>
      <c r="N1560" s="12" t="s">
        <v>391</v>
      </c>
      <c r="O1560" s="12" t="s">
        <v>70</v>
      </c>
      <c r="P1560" s="12" t="n"/>
      <c r="Q1560" s="12" t="s">
        <v>26</v>
      </c>
    </row>
    <row customHeight="true" ht="20.25" outlineLevel="0" r="1561">
      <c r="A1561" s="23" t="n">
        <v>1552</v>
      </c>
      <c r="B1561" s="23" t="n">
        <v>1404</v>
      </c>
      <c r="C1561" s="12" t="s">
        <v>334</v>
      </c>
      <c r="D1561" s="3" t="s">
        <v>2367</v>
      </c>
      <c r="E1561" s="12" t="n">
        <v>2009</v>
      </c>
      <c r="F1561" s="23" t="s">
        <v>51</v>
      </c>
      <c r="G1561" s="23" t="n"/>
      <c r="H1561" s="23" t="n"/>
      <c r="I1561" s="12" t="n"/>
      <c r="J1561" s="12" t="n"/>
      <c r="K1561" s="12" t="s">
        <v>43</v>
      </c>
      <c r="L1561" s="12" t="n"/>
      <c r="M1561" s="12" t="s">
        <v>391</v>
      </c>
      <c r="N1561" s="12" t="n"/>
      <c r="O1561" s="12" t="s">
        <v>100</v>
      </c>
      <c r="P1561" s="12" t="n"/>
      <c r="Q1561" s="12" t="s">
        <v>26</v>
      </c>
    </row>
    <row customHeight="true" ht="20.25" outlineLevel="0" r="1562">
      <c r="A1562" s="23" t="n">
        <v>1553</v>
      </c>
      <c r="B1562" s="12" t="n">
        <v>1405</v>
      </c>
      <c r="C1562" s="12" t="s">
        <v>334</v>
      </c>
      <c r="D1562" s="3" t="s">
        <v>2368</v>
      </c>
      <c r="E1562" s="12" t="n">
        <v>2010</v>
      </c>
      <c r="F1562" s="23" t="s">
        <v>51</v>
      </c>
      <c r="G1562" s="23" t="n"/>
      <c r="H1562" s="23" t="n"/>
      <c r="I1562" s="12" t="n"/>
      <c r="J1562" s="12" t="s">
        <v>64</v>
      </c>
      <c r="K1562" s="12" t="n"/>
      <c r="L1562" s="12" t="s">
        <v>43</v>
      </c>
      <c r="M1562" s="12" t="n"/>
      <c r="N1562" s="12" t="s">
        <v>391</v>
      </c>
      <c r="O1562" s="12" t="s">
        <v>70</v>
      </c>
      <c r="P1562" s="12" t="n"/>
      <c r="Q1562" s="12" t="s">
        <v>26</v>
      </c>
    </row>
    <row customHeight="true" ht="20.25" outlineLevel="0" r="1563">
      <c r="A1563" s="23" t="n">
        <v>1554</v>
      </c>
      <c r="B1563" s="23" t="n">
        <v>1406</v>
      </c>
      <c r="C1563" s="12" t="s">
        <v>334</v>
      </c>
      <c r="D1563" s="3" t="s">
        <v>2369</v>
      </c>
      <c r="E1563" s="12" t="n">
        <v>1991</v>
      </c>
      <c r="F1563" s="23" t="s">
        <v>2370</v>
      </c>
      <c r="G1563" s="23" t="n"/>
      <c r="H1563" s="23" t="n"/>
      <c r="I1563" s="12" t="n"/>
      <c r="J1563" s="12" t="s">
        <v>391</v>
      </c>
      <c r="K1563" s="12" t="n"/>
      <c r="L1563" s="12" t="s">
        <v>43</v>
      </c>
      <c r="M1563" s="12" t="n"/>
      <c r="N1563" s="12" t="s">
        <v>61</v>
      </c>
      <c r="O1563" s="12" t="n"/>
      <c r="P1563" s="12" t="n"/>
      <c r="Q1563" s="12" t="s">
        <v>26</v>
      </c>
    </row>
    <row customHeight="true" ht="20.25" outlineLevel="0" r="1564">
      <c r="A1564" s="23" t="n">
        <v>1555</v>
      </c>
      <c r="B1564" s="12" t="n">
        <v>1407</v>
      </c>
      <c r="C1564" s="12" t="s">
        <v>334</v>
      </c>
      <c r="D1564" s="3" t="s">
        <v>2371</v>
      </c>
      <c r="E1564" s="12" t="n">
        <v>1958</v>
      </c>
      <c r="F1564" s="23" t="s">
        <v>2372</v>
      </c>
      <c r="G1564" s="12" t="s">
        <v>24</v>
      </c>
      <c r="H1564" s="12" t="n"/>
      <c r="I1564" s="12" t="n"/>
      <c r="J1564" s="12" t="s">
        <v>26</v>
      </c>
      <c r="K1564" s="12" t="n"/>
      <c r="L1564" s="12" t="n"/>
      <c r="M1564" s="12" t="n"/>
      <c r="N1564" s="12" t="s">
        <v>61</v>
      </c>
      <c r="O1564" s="12" t="n"/>
      <c r="P1564" s="12" t="s">
        <v>27</v>
      </c>
      <c r="Q1564" s="12" t="n"/>
    </row>
    <row customHeight="true" ht="20.25" outlineLevel="0" r="1565">
      <c r="A1565" s="23" t="n">
        <v>1556</v>
      </c>
      <c r="B1565" s="23" t="n">
        <v>1408</v>
      </c>
      <c r="C1565" s="12" t="s">
        <v>334</v>
      </c>
      <c r="D1565" s="3" t="s">
        <v>2373</v>
      </c>
      <c r="E1565" s="12" t="n">
        <v>1995</v>
      </c>
      <c r="F1565" s="23" t="s">
        <v>2374</v>
      </c>
      <c r="G1565" s="23" t="n"/>
      <c r="H1565" s="23" t="n"/>
      <c r="I1565" s="12" t="n"/>
      <c r="J1565" s="12" t="s">
        <v>24</v>
      </c>
      <c r="K1565" s="12" t="n"/>
      <c r="L1565" s="12" t="s">
        <v>61</v>
      </c>
      <c r="M1565" s="12" t="n"/>
      <c r="N1565" s="12" t="n"/>
      <c r="O1565" s="12" t="n"/>
      <c r="P1565" s="12" t="s">
        <v>26</v>
      </c>
      <c r="Q1565" s="12" t="n"/>
    </row>
    <row customHeight="true" ht="20.25" outlineLevel="0" r="1566">
      <c r="A1566" s="23" t="n">
        <v>1557</v>
      </c>
      <c r="B1566" s="12" t="n">
        <v>1409</v>
      </c>
      <c r="C1566" s="12" t="s">
        <v>334</v>
      </c>
      <c r="D1566" s="3" t="s">
        <v>2375</v>
      </c>
      <c r="E1566" s="12" t="n">
        <v>1959</v>
      </c>
      <c r="F1566" s="23" t="s">
        <v>1326</v>
      </c>
      <c r="G1566" s="23" t="n"/>
      <c r="H1566" s="23" t="s">
        <v>43</v>
      </c>
      <c r="I1566" s="12" t="n"/>
      <c r="J1566" s="12" t="n"/>
      <c r="K1566" s="12" t="s">
        <v>26</v>
      </c>
      <c r="L1566" s="12" t="n"/>
      <c r="M1566" s="12" t="n"/>
      <c r="N1566" s="12" t="s">
        <v>61</v>
      </c>
      <c r="O1566" s="12" t="n"/>
      <c r="P1566" s="12" t="n"/>
      <c r="Q1566" s="12" t="s">
        <v>27</v>
      </c>
      <c r="R1566" s="0" t="n"/>
      <c r="S1566" s="0" t="n"/>
      <c r="T1566" s="0" t="n"/>
      <c r="U1566" s="0" t="n"/>
    </row>
    <row customFormat="true" customHeight="true" ht="20.25" outlineLevel="0" r="1567" s="27">
      <c r="A1567" s="23" t="n">
        <v>1558</v>
      </c>
      <c r="B1567" s="23" t="n">
        <v>1410</v>
      </c>
      <c r="C1567" s="12" t="s">
        <v>334</v>
      </c>
      <c r="D1567" s="3" t="s">
        <v>2376</v>
      </c>
      <c r="E1567" s="12" t="n">
        <v>1959</v>
      </c>
      <c r="F1567" s="23" t="s">
        <v>80</v>
      </c>
      <c r="G1567" s="23" t="n"/>
      <c r="H1567" s="12" t="s">
        <v>43</v>
      </c>
      <c r="I1567" s="12" t="n"/>
      <c r="J1567" s="12" t="n"/>
      <c r="K1567" s="12" t="s">
        <v>26</v>
      </c>
      <c r="L1567" s="12" t="n"/>
      <c r="M1567" s="12" t="s">
        <v>61</v>
      </c>
      <c r="N1567" s="12" t="n"/>
      <c r="O1567" s="12" t="n"/>
      <c r="P1567" s="12" t="n"/>
      <c r="Q1567" s="12" t="s">
        <v>27</v>
      </c>
      <c r="R1567" s="0" t="n"/>
      <c r="S1567" s="0" t="n"/>
      <c r="T1567" s="0" t="n"/>
      <c r="U1567" s="0" t="n"/>
    </row>
    <row customFormat="true" customHeight="true" ht="20.25" outlineLevel="0" r="1568" s="27">
      <c r="A1568" s="23" t="n">
        <v>1559</v>
      </c>
      <c r="B1568" s="12" t="n">
        <v>1411</v>
      </c>
      <c r="C1568" s="12" t="s">
        <v>334</v>
      </c>
      <c r="D1568" s="3" t="s">
        <v>2377</v>
      </c>
      <c r="E1568" s="12" t="n">
        <v>1990</v>
      </c>
      <c r="F1568" s="23" t="s">
        <v>2378</v>
      </c>
      <c r="G1568" s="23" t="n"/>
      <c r="H1568" s="23" t="n"/>
      <c r="I1568" s="12" t="s">
        <v>43</v>
      </c>
      <c r="J1568" s="12" t="n"/>
      <c r="K1568" s="12" t="n"/>
      <c r="L1568" s="12" t="s">
        <v>61</v>
      </c>
      <c r="M1568" s="12" t="n"/>
      <c r="N1568" s="12" t="s">
        <v>26</v>
      </c>
      <c r="O1568" s="12" t="n"/>
      <c r="P1568" s="12" t="n"/>
      <c r="Q1568" s="12" t="s">
        <v>27</v>
      </c>
      <c r="R1568" s="0" t="n"/>
      <c r="S1568" s="0" t="n"/>
      <c r="T1568" s="0" t="n"/>
      <c r="U1568" s="0" t="n"/>
    </row>
    <row customFormat="true" customHeight="true" ht="20.25" outlineLevel="0" r="1569" s="27">
      <c r="A1569" s="23" t="n">
        <v>1560</v>
      </c>
      <c r="B1569" s="23" t="n">
        <v>1412</v>
      </c>
      <c r="C1569" s="12" t="s">
        <v>334</v>
      </c>
      <c r="D1569" s="3" t="s">
        <v>2379</v>
      </c>
      <c r="E1569" s="12" t="n">
        <v>1959</v>
      </c>
      <c r="F1569" s="23" t="s">
        <v>80</v>
      </c>
      <c r="G1569" s="23" t="n"/>
      <c r="H1569" s="23" t="s">
        <v>43</v>
      </c>
      <c r="I1569" s="12" t="n"/>
      <c r="J1569" s="12" t="n"/>
      <c r="K1569" s="12" t="s">
        <v>26</v>
      </c>
      <c r="L1569" s="12" t="n"/>
      <c r="M1569" s="12" t="n"/>
      <c r="N1569" s="12" t="s">
        <v>61</v>
      </c>
      <c r="O1569" s="12" t="n"/>
      <c r="P1569" s="12" t="n"/>
      <c r="Q1569" s="12" t="s">
        <v>27</v>
      </c>
      <c r="R1569" s="0" t="n"/>
      <c r="S1569" s="0" t="n"/>
      <c r="T1569" s="0" t="n"/>
      <c r="U1569" s="0" t="n"/>
    </row>
    <row customHeight="true" ht="20.25" outlineLevel="0" r="1570">
      <c r="A1570" s="23" t="n">
        <v>1561</v>
      </c>
      <c r="B1570" s="12" t="n">
        <v>1413</v>
      </c>
      <c r="C1570" s="12" t="s">
        <v>334</v>
      </c>
      <c r="D1570" s="3" t="s">
        <v>2380</v>
      </c>
      <c r="E1570" s="12" t="n">
        <v>1959</v>
      </c>
      <c r="F1570" s="23" t="s">
        <v>864</v>
      </c>
      <c r="G1570" s="23" t="n"/>
      <c r="H1570" s="23" t="s">
        <v>43</v>
      </c>
      <c r="I1570" s="12" t="n"/>
      <c r="J1570" s="12" t="n"/>
      <c r="K1570" s="12" t="s">
        <v>26</v>
      </c>
      <c r="L1570" s="12" t="n"/>
      <c r="M1570" s="12" t="n"/>
      <c r="N1570" s="12" t="s">
        <v>61</v>
      </c>
      <c r="O1570" s="12" t="n"/>
      <c r="P1570" s="12" t="n"/>
      <c r="Q1570" s="12" t="s">
        <v>27</v>
      </c>
      <c r="R1570" s="0" t="n"/>
      <c r="S1570" s="0" t="n"/>
      <c r="T1570" s="0" t="n"/>
      <c r="U1570" s="0" t="n"/>
    </row>
    <row customHeight="true" ht="20.25" outlineLevel="0" r="1571">
      <c r="A1571" s="23" t="n">
        <v>1562</v>
      </c>
      <c r="B1571" s="23" t="n">
        <v>1414</v>
      </c>
      <c r="C1571" s="12" t="s">
        <v>334</v>
      </c>
      <c r="D1571" s="3" t="s">
        <v>2381</v>
      </c>
      <c r="E1571" s="12" t="n">
        <v>1960</v>
      </c>
      <c r="F1571" s="23" t="s">
        <v>1169</v>
      </c>
      <c r="G1571" s="23" t="n"/>
      <c r="H1571" s="12" t="s">
        <v>662</v>
      </c>
      <c r="I1571" s="12" t="n"/>
      <c r="J1571" s="12" t="n"/>
      <c r="K1571" s="12" t="s">
        <v>43</v>
      </c>
      <c r="L1571" s="12" t="n"/>
      <c r="M1571" s="12" t="n"/>
      <c r="N1571" s="12" t="s">
        <v>61</v>
      </c>
      <c r="O1571" s="12" t="n"/>
      <c r="P1571" s="12" t="n"/>
      <c r="Q1571" s="12" t="s">
        <v>96</v>
      </c>
    </row>
    <row customHeight="true" ht="20.25" outlineLevel="0" r="1572">
      <c r="A1572" s="23" t="n">
        <v>1563</v>
      </c>
      <c r="B1572" s="12" t="n">
        <v>1415</v>
      </c>
      <c r="C1572" s="12" t="s">
        <v>334</v>
      </c>
      <c r="D1572" s="3" t="s">
        <v>2382</v>
      </c>
      <c r="E1572" s="12" t="n">
        <v>1993</v>
      </c>
      <c r="F1572" s="23" t="s">
        <v>2383</v>
      </c>
      <c r="G1572" s="23" t="n"/>
      <c r="H1572" s="23" t="s">
        <v>126</v>
      </c>
      <c r="I1572" s="12" t="s">
        <v>1416</v>
      </c>
      <c r="J1572" s="12" t="s">
        <v>391</v>
      </c>
      <c r="K1572" s="12" t="n"/>
      <c r="L1572" s="12" t="s">
        <v>43</v>
      </c>
      <c r="M1572" s="12" t="n"/>
      <c r="N1572" s="12" t="s">
        <v>127</v>
      </c>
      <c r="O1572" s="12" t="n"/>
      <c r="P1572" s="12" t="s">
        <v>249</v>
      </c>
      <c r="Q1572" s="12" t="n"/>
    </row>
    <row customHeight="true" ht="20.25" outlineLevel="0" r="1573">
      <c r="A1573" s="23" t="n">
        <v>1564</v>
      </c>
      <c r="B1573" s="23" t="n">
        <v>1416</v>
      </c>
      <c r="C1573" s="12" t="s">
        <v>334</v>
      </c>
      <c r="D1573" s="3" t="s">
        <v>2384</v>
      </c>
      <c r="E1573" s="12" t="n">
        <v>1962</v>
      </c>
      <c r="F1573" s="23" t="s">
        <v>2385</v>
      </c>
      <c r="G1573" s="23" t="n"/>
      <c r="H1573" s="23" t="s">
        <v>147</v>
      </c>
      <c r="I1573" s="12" t="n"/>
      <c r="J1573" s="12" t="n"/>
      <c r="K1573" s="12" t="s">
        <v>26</v>
      </c>
      <c r="L1573" s="12" t="n"/>
      <c r="M1573" s="12" t="n"/>
      <c r="N1573" s="12" t="s">
        <v>61</v>
      </c>
      <c r="O1573" s="12" t="n"/>
      <c r="P1573" s="12" t="s">
        <v>27</v>
      </c>
      <c r="Q1573" s="12" t="n"/>
    </row>
    <row customHeight="true" ht="20.25" outlineLevel="0" r="1574">
      <c r="A1574" s="23" t="n">
        <v>1565</v>
      </c>
      <c r="B1574" s="12" t="n">
        <v>1417</v>
      </c>
      <c r="C1574" s="12" t="s">
        <v>334</v>
      </c>
      <c r="D1574" s="3" t="s">
        <v>2386</v>
      </c>
      <c r="E1574" s="12" t="n">
        <v>2007</v>
      </c>
      <c r="F1574" s="23" t="s">
        <v>494</v>
      </c>
      <c r="G1574" s="23" t="n"/>
      <c r="H1574" s="23" t="s">
        <v>24</v>
      </c>
      <c r="I1574" s="12" t="n"/>
      <c r="J1574" s="12" t="n"/>
      <c r="K1574" s="12" t="n"/>
      <c r="L1574" s="12" t="s">
        <v>391</v>
      </c>
      <c r="M1574" s="12" t="n"/>
      <c r="N1574" s="12" t="s">
        <v>100</v>
      </c>
      <c r="O1574" s="12" t="n"/>
      <c r="P1574" s="12" t="s">
        <v>26</v>
      </c>
      <c r="Q1574" s="12" t="n"/>
    </row>
    <row customHeight="true" ht="20.25" outlineLevel="0" r="1575">
      <c r="A1575" s="23" t="n">
        <v>1566</v>
      </c>
      <c r="B1575" s="23" t="n">
        <v>1418</v>
      </c>
      <c r="C1575" s="12" t="s">
        <v>334</v>
      </c>
      <c r="D1575" s="3" t="s">
        <v>2387</v>
      </c>
      <c r="E1575" s="12" t="n">
        <v>1992</v>
      </c>
      <c r="F1575" s="23" t="s">
        <v>2388</v>
      </c>
      <c r="G1575" s="23" t="n"/>
      <c r="H1575" s="23" t="n"/>
      <c r="I1575" s="12" t="n"/>
      <c r="J1575" s="12" t="s">
        <v>24</v>
      </c>
      <c r="K1575" s="12" t="n"/>
      <c r="L1575" s="12" t="n"/>
      <c r="M1575" s="12" t="s">
        <v>96</v>
      </c>
      <c r="N1575" s="12" t="n"/>
      <c r="O1575" s="12" t="s">
        <v>97</v>
      </c>
      <c r="P1575" s="12" t="n"/>
      <c r="Q1575" s="12" t="s">
        <v>61</v>
      </c>
    </row>
    <row customHeight="true" ht="20.25" outlineLevel="0" r="1576">
      <c r="A1576" s="23" t="n">
        <v>1567</v>
      </c>
      <c r="B1576" s="12" t="n">
        <v>1419</v>
      </c>
      <c r="C1576" s="12" t="s">
        <v>334</v>
      </c>
      <c r="D1576" s="3" t="s">
        <v>2389</v>
      </c>
      <c r="E1576" s="12" t="n">
        <v>1966</v>
      </c>
      <c r="F1576" s="23" t="s">
        <v>1369</v>
      </c>
      <c r="G1576" s="23" t="n"/>
      <c r="H1576" s="23" t="n"/>
      <c r="I1576" s="12" t="s">
        <v>2390</v>
      </c>
      <c r="J1576" s="12" t="n"/>
      <c r="K1576" s="12" t="s">
        <v>43</v>
      </c>
      <c r="L1576" s="12" t="n"/>
      <c r="M1576" s="12" t="s">
        <v>26</v>
      </c>
      <c r="N1576" s="12" t="n"/>
      <c r="O1576" s="12" t="n"/>
      <c r="P1576" s="12" t="s">
        <v>27</v>
      </c>
      <c r="Q1576" s="12" t="n"/>
    </row>
    <row customHeight="true" ht="20.25" outlineLevel="0" r="1577">
      <c r="A1577" s="23" t="n">
        <v>1568</v>
      </c>
      <c r="B1577" s="23" t="n">
        <v>1420</v>
      </c>
      <c r="C1577" s="12" t="s">
        <v>334</v>
      </c>
      <c r="D1577" s="3" t="s">
        <v>2391</v>
      </c>
      <c r="E1577" s="12" t="n">
        <v>1973</v>
      </c>
      <c r="F1577" s="23" t="s">
        <v>973</v>
      </c>
      <c r="G1577" s="23" t="n"/>
      <c r="H1577" s="23" t="s">
        <v>24</v>
      </c>
      <c r="I1577" s="12" t="s">
        <v>2333</v>
      </c>
      <c r="J1577" s="12" t="n"/>
      <c r="K1577" s="12" t="n"/>
      <c r="L1577" s="12" t="s">
        <v>26</v>
      </c>
      <c r="M1577" s="12" t="n"/>
      <c r="N1577" s="12" t="s">
        <v>478</v>
      </c>
      <c r="O1577" s="12" t="n"/>
      <c r="P1577" s="12" t="s">
        <v>27</v>
      </c>
      <c r="Q1577" s="12" t="n"/>
    </row>
    <row customHeight="true" ht="20.25" outlineLevel="0" r="1578">
      <c r="A1578" s="23" t="n">
        <v>1569</v>
      </c>
      <c r="B1578" s="12" t="n">
        <v>1421</v>
      </c>
      <c r="C1578" s="12" t="s">
        <v>334</v>
      </c>
      <c r="D1578" s="3" t="s">
        <v>2392</v>
      </c>
      <c r="E1578" s="12" t="n">
        <v>1966</v>
      </c>
      <c r="F1578" s="23" t="s">
        <v>1658</v>
      </c>
      <c r="G1578" s="23" t="n"/>
      <c r="H1578" s="23" t="s">
        <v>24</v>
      </c>
      <c r="I1578" s="12" t="s">
        <v>2333</v>
      </c>
      <c r="J1578" s="12" t="n"/>
      <c r="K1578" s="12" t="s">
        <v>26</v>
      </c>
      <c r="L1578" s="12" t="n"/>
      <c r="M1578" s="12" t="s">
        <v>478</v>
      </c>
      <c r="N1578" s="12" t="n"/>
      <c r="O1578" s="12" t="n"/>
      <c r="P1578" s="12" t="s">
        <v>27</v>
      </c>
      <c r="Q1578" s="12" t="n"/>
    </row>
    <row customHeight="true" ht="20.25" outlineLevel="0" r="1579">
      <c r="A1579" s="23" t="n">
        <v>1570</v>
      </c>
      <c r="B1579" s="23" t="n">
        <v>1422</v>
      </c>
      <c r="C1579" s="12" t="s">
        <v>334</v>
      </c>
      <c r="D1579" s="3" t="s">
        <v>2393</v>
      </c>
      <c r="E1579" s="12" t="n">
        <v>1978</v>
      </c>
      <c r="F1579" s="23" t="s">
        <v>729</v>
      </c>
      <c r="G1579" s="23" t="n"/>
      <c r="H1579" s="23" t="s">
        <v>391</v>
      </c>
      <c r="I1579" s="12" t="n"/>
      <c r="J1579" s="12" t="s">
        <v>24</v>
      </c>
      <c r="K1579" s="12" t="n"/>
      <c r="L1579" s="12" t="s">
        <v>26</v>
      </c>
      <c r="M1579" s="12" t="n"/>
      <c r="N1579" s="12" t="s">
        <v>61</v>
      </c>
      <c r="O1579" s="12" t="n"/>
      <c r="P1579" s="12" t="s">
        <v>391</v>
      </c>
      <c r="Q1579" s="12" t="s">
        <v>27</v>
      </c>
    </row>
    <row customHeight="true" ht="20.25" outlineLevel="0" r="1580">
      <c r="A1580" s="23" t="n">
        <v>1571</v>
      </c>
      <c r="B1580" s="12" t="n">
        <v>1423</v>
      </c>
      <c r="C1580" s="12" t="s">
        <v>334</v>
      </c>
      <c r="D1580" s="3" t="s">
        <v>2394</v>
      </c>
      <c r="E1580" s="12" t="n">
        <v>1976</v>
      </c>
      <c r="F1580" s="23" t="s">
        <v>51</v>
      </c>
      <c r="G1580" s="23" t="n"/>
      <c r="H1580" s="23" t="n"/>
      <c r="I1580" s="12" t="s">
        <v>43</v>
      </c>
      <c r="J1580" s="12" t="n"/>
      <c r="K1580" s="12" t="s">
        <v>61</v>
      </c>
      <c r="L1580" s="12" t="n"/>
      <c r="M1580" s="12" t="s">
        <v>26</v>
      </c>
      <c r="N1580" s="12" t="n"/>
      <c r="O1580" s="12" t="n"/>
      <c r="P1580" s="12" t="s">
        <v>27</v>
      </c>
      <c r="Q1580" s="12" t="n"/>
    </row>
    <row customHeight="true" ht="20.25" outlineLevel="0" r="1581">
      <c r="A1581" s="23" t="n">
        <v>1572</v>
      </c>
      <c r="B1581" s="23" t="n">
        <v>1424</v>
      </c>
      <c r="C1581" s="12" t="s">
        <v>334</v>
      </c>
      <c r="D1581" s="3" t="s">
        <v>2395</v>
      </c>
      <c r="E1581" s="12" t="n">
        <v>1999</v>
      </c>
      <c r="F1581" s="23" t="s">
        <v>2396</v>
      </c>
      <c r="G1581" s="23" t="n"/>
      <c r="H1581" s="23" t="n"/>
      <c r="I1581" s="12" t="n"/>
      <c r="J1581" s="12" t="s">
        <v>64</v>
      </c>
      <c r="K1581" s="12" t="n"/>
      <c r="L1581" s="12" t="s">
        <v>43</v>
      </c>
      <c r="M1581" s="12" t="n"/>
      <c r="N1581" s="12" t="s">
        <v>26</v>
      </c>
      <c r="O1581" s="12" t="n"/>
      <c r="P1581" s="12" t="s">
        <v>546</v>
      </c>
      <c r="Q1581" s="12" t="n"/>
    </row>
    <row customHeight="true" ht="20.25" outlineLevel="0" r="1582">
      <c r="A1582" s="23" t="n">
        <v>1573</v>
      </c>
      <c r="B1582" s="12" t="n">
        <v>1425</v>
      </c>
      <c r="C1582" s="12" t="s">
        <v>334</v>
      </c>
      <c r="D1582" s="3" t="s">
        <v>2397</v>
      </c>
      <c r="E1582" s="12" t="n">
        <v>1970</v>
      </c>
      <c r="F1582" s="23" t="s">
        <v>1274</v>
      </c>
      <c r="G1582" s="23" t="n"/>
      <c r="H1582" s="12" t="s">
        <v>591</v>
      </c>
      <c r="I1582" s="12" t="s">
        <v>147</v>
      </c>
      <c r="J1582" s="12" t="n"/>
      <c r="K1582" s="12" t="n"/>
      <c r="L1582" s="12" t="s">
        <v>26</v>
      </c>
      <c r="M1582" s="12" t="n"/>
      <c r="N1582" s="12" t="s">
        <v>27</v>
      </c>
      <c r="O1582" s="12" t="n"/>
      <c r="P1582" s="12" t="s">
        <v>43</v>
      </c>
      <c r="Q1582" s="12" t="n"/>
    </row>
    <row customHeight="true" ht="20.25" outlineLevel="0" r="1583">
      <c r="A1583" s="23" t="n">
        <v>1574</v>
      </c>
      <c r="B1583" s="23" t="n">
        <v>1426</v>
      </c>
      <c r="C1583" s="12" t="s">
        <v>334</v>
      </c>
      <c r="D1583" s="3" t="s">
        <v>2398</v>
      </c>
      <c r="E1583" s="12" t="n">
        <v>1983</v>
      </c>
      <c r="F1583" s="23" t="s">
        <v>2399</v>
      </c>
      <c r="G1583" s="23" t="n"/>
      <c r="H1583" s="23" t="n"/>
      <c r="I1583" s="12" t="s">
        <v>118</v>
      </c>
      <c r="J1583" s="12" t="n"/>
      <c r="K1583" s="12" t="s">
        <v>61</v>
      </c>
      <c r="L1583" s="12" t="n"/>
      <c r="M1583" s="12" t="n"/>
      <c r="N1583" s="12" t="s">
        <v>26</v>
      </c>
      <c r="O1583" s="12" t="n"/>
      <c r="P1583" s="12" t="n"/>
      <c r="Q1583" s="12" t="s">
        <v>27</v>
      </c>
    </row>
    <row customHeight="true" ht="20.25" outlineLevel="0" r="1584">
      <c r="A1584" s="23" t="n">
        <v>1575</v>
      </c>
      <c r="B1584" s="12" t="n">
        <v>1427</v>
      </c>
      <c r="C1584" s="12" t="s">
        <v>334</v>
      </c>
      <c r="D1584" s="3" t="s">
        <v>2400</v>
      </c>
      <c r="E1584" s="12" t="n">
        <v>1968</v>
      </c>
      <c r="F1584" s="23" t="s">
        <v>556</v>
      </c>
      <c r="G1584" s="23" t="n"/>
      <c r="H1584" s="23" t="s">
        <v>24</v>
      </c>
      <c r="I1584" s="12" t="s">
        <v>173</v>
      </c>
      <c r="J1584" s="12" t="n"/>
      <c r="K1584" s="12" t="s">
        <v>26</v>
      </c>
      <c r="L1584" s="12" t="n"/>
      <c r="M1584" s="12" t="s">
        <v>427</v>
      </c>
      <c r="N1584" s="12" t="n"/>
      <c r="O1584" s="12" t="n"/>
      <c r="P1584" s="12" t="s">
        <v>27</v>
      </c>
      <c r="Q1584" s="12" t="n"/>
    </row>
    <row customHeight="true" ht="20.25" outlineLevel="0" r="1585">
      <c r="A1585" s="23" t="n">
        <v>1576</v>
      </c>
      <c r="B1585" s="23" t="n">
        <v>1428</v>
      </c>
      <c r="C1585" s="12" t="s">
        <v>334</v>
      </c>
      <c r="D1585" s="3" t="s">
        <v>2401</v>
      </c>
      <c r="E1585" s="12" t="n">
        <v>1989</v>
      </c>
      <c r="F1585" s="23" t="s">
        <v>2173</v>
      </c>
      <c r="G1585" s="23" t="n"/>
      <c r="H1585" s="23" t="s">
        <v>24</v>
      </c>
      <c r="I1585" s="12" t="s">
        <v>360</v>
      </c>
      <c r="J1585" s="12" t="s">
        <v>391</v>
      </c>
      <c r="K1585" s="12" t="n"/>
      <c r="L1585" s="12" t="s">
        <v>427</v>
      </c>
      <c r="M1585" s="12" t="n"/>
      <c r="N1585" s="12" t="s">
        <v>26</v>
      </c>
      <c r="O1585" s="12" t="n"/>
      <c r="P1585" s="12" t="n"/>
      <c r="Q1585" s="12" t="s">
        <v>27</v>
      </c>
    </row>
    <row customHeight="true" ht="20.25" outlineLevel="0" r="1586">
      <c r="A1586" s="23" t="n">
        <v>1577</v>
      </c>
      <c r="B1586" s="12" t="n">
        <v>1429</v>
      </c>
      <c r="C1586" s="12" t="s">
        <v>334</v>
      </c>
      <c r="D1586" s="3" t="s">
        <v>2402</v>
      </c>
      <c r="E1586" s="12" t="n">
        <v>1987</v>
      </c>
      <c r="F1586" s="23" t="s">
        <v>2403</v>
      </c>
      <c r="G1586" s="23" t="s">
        <v>24</v>
      </c>
      <c r="H1586" s="23" t="n"/>
      <c r="I1586" s="12" t="s">
        <v>360</v>
      </c>
      <c r="J1586" s="12" t="s">
        <v>391</v>
      </c>
      <c r="K1586" s="12" t="n"/>
      <c r="L1586" s="12" t="s">
        <v>427</v>
      </c>
      <c r="M1586" s="12" t="n"/>
      <c r="N1586" s="12" t="s">
        <v>26</v>
      </c>
      <c r="O1586" s="12" t="n"/>
      <c r="P1586" s="12" t="n"/>
      <c r="Q1586" s="12" t="s">
        <v>27</v>
      </c>
    </row>
    <row customHeight="true" ht="20.25" outlineLevel="0" r="1587">
      <c r="A1587" s="23" t="n">
        <v>1578</v>
      </c>
      <c r="B1587" s="23" t="n">
        <v>1430</v>
      </c>
      <c r="C1587" s="12" t="s">
        <v>334</v>
      </c>
      <c r="D1587" s="3" t="s">
        <v>2404</v>
      </c>
      <c r="E1587" s="12" t="n">
        <v>2022</v>
      </c>
      <c r="F1587" s="23" t="n"/>
      <c r="G1587" s="23" t="n"/>
      <c r="H1587" s="23" t="n"/>
      <c r="I1587" s="12" t="n"/>
      <c r="J1587" s="12" t="n"/>
      <c r="K1587" s="12" t="n"/>
      <c r="L1587" s="12" t="n"/>
      <c r="M1587" s="12" t="n"/>
      <c r="N1587" s="12" t="s">
        <v>53</v>
      </c>
      <c r="O1587" s="12" t="n"/>
      <c r="P1587" s="12" t="s">
        <v>54</v>
      </c>
      <c r="Q1587" s="12" t="s">
        <v>391</v>
      </c>
    </row>
    <row customHeight="true" ht="20.25" outlineLevel="0" r="1588">
      <c r="A1588" s="23" t="n">
        <v>1579</v>
      </c>
      <c r="B1588" s="12" t="n">
        <v>1431</v>
      </c>
      <c r="C1588" s="12" t="s">
        <v>334</v>
      </c>
      <c r="D1588" s="3" t="s">
        <v>2405</v>
      </c>
      <c r="E1588" s="12" t="n">
        <v>1955</v>
      </c>
      <c r="F1588" s="23" t="s">
        <v>575</v>
      </c>
      <c r="G1588" s="23" t="n"/>
      <c r="H1588" s="12" t="s">
        <v>43</v>
      </c>
      <c r="I1588" s="12" t="n"/>
      <c r="J1588" s="12" t="s">
        <v>26</v>
      </c>
      <c r="K1588" s="12" t="n"/>
      <c r="L1588" s="12" t="s">
        <v>61</v>
      </c>
      <c r="M1588" s="12" t="n"/>
      <c r="N1588" s="12" t="s">
        <v>27</v>
      </c>
      <c r="O1588" s="12" t="n"/>
      <c r="P1588" s="12" t="n"/>
      <c r="Q1588" s="12" t="n"/>
    </row>
    <row customHeight="true" ht="20.25" outlineLevel="0" r="1589">
      <c r="A1589" s="23" t="n">
        <v>1580</v>
      </c>
      <c r="B1589" s="23" t="n">
        <v>1432</v>
      </c>
      <c r="C1589" s="12" t="s">
        <v>334</v>
      </c>
      <c r="D1589" s="3" t="s">
        <v>2406</v>
      </c>
      <c r="E1589" s="12" t="n">
        <v>1945</v>
      </c>
      <c r="F1589" s="23" t="s">
        <v>2407</v>
      </c>
      <c r="G1589" s="12" t="n"/>
      <c r="H1589" s="12" t="s">
        <v>27</v>
      </c>
      <c r="I1589" s="12" t="n"/>
      <c r="J1589" s="12" t="s">
        <v>24</v>
      </c>
      <c r="K1589" s="12" t="n"/>
      <c r="L1589" s="12" t="s">
        <v>26</v>
      </c>
      <c r="M1589" s="12" t="n"/>
      <c r="N1589" s="12" t="s">
        <v>61</v>
      </c>
      <c r="O1589" s="12" t="n"/>
      <c r="P1589" s="12" t="n"/>
      <c r="Q1589" s="12" t="n"/>
    </row>
    <row customHeight="true" ht="20.25" outlineLevel="0" r="1590">
      <c r="A1590" s="23" t="n">
        <v>1581</v>
      </c>
      <c r="B1590" s="12" t="n">
        <v>1433</v>
      </c>
      <c r="C1590" s="12" t="s">
        <v>334</v>
      </c>
      <c r="D1590" s="3" t="s">
        <v>2408</v>
      </c>
      <c r="E1590" s="12" t="n">
        <v>1942</v>
      </c>
      <c r="F1590" s="23" t="s">
        <v>725</v>
      </c>
      <c r="G1590" s="12" t="s">
        <v>24</v>
      </c>
      <c r="H1590" s="23" t="n"/>
      <c r="I1590" s="12" t="n"/>
      <c r="J1590" s="12" t="s">
        <v>26</v>
      </c>
      <c r="K1590" s="12" t="n"/>
      <c r="L1590" s="12" t="n"/>
      <c r="M1590" s="12" t="s">
        <v>61</v>
      </c>
      <c r="N1590" s="12" t="n"/>
      <c r="O1590" s="12" t="s">
        <v>27</v>
      </c>
      <c r="P1590" s="12" t="n"/>
      <c r="Q1590" s="12" t="n"/>
    </row>
    <row customHeight="true" ht="20.25" outlineLevel="0" r="1591">
      <c r="A1591" s="23" t="n">
        <v>1582</v>
      </c>
      <c r="B1591" s="23" t="n">
        <v>1434</v>
      </c>
      <c r="C1591" s="12" t="s">
        <v>334</v>
      </c>
      <c r="D1591" s="3" t="s">
        <v>2409</v>
      </c>
      <c r="E1591" s="12" t="n">
        <v>1989</v>
      </c>
      <c r="F1591" s="23" t="s">
        <v>51</v>
      </c>
      <c r="G1591" s="23" t="n"/>
      <c r="H1591" s="23" t="s">
        <v>1116</v>
      </c>
      <c r="I1591" s="12" t="s">
        <v>360</v>
      </c>
      <c r="J1591" s="12" t="n"/>
      <c r="K1591" s="12" t="n"/>
      <c r="L1591" s="12" t="n"/>
      <c r="M1591" s="12" t="s">
        <v>43</v>
      </c>
      <c r="N1591" s="12" t="n"/>
      <c r="O1591" s="12" t="s">
        <v>26</v>
      </c>
      <c r="P1591" s="12" t="n"/>
      <c r="Q1591" s="12" t="s">
        <v>878</v>
      </c>
    </row>
    <row customHeight="true" ht="20.25" outlineLevel="0" r="1592">
      <c r="A1592" s="23" t="n">
        <v>1583</v>
      </c>
      <c r="B1592" s="12" t="n">
        <v>1435</v>
      </c>
      <c r="C1592" s="12" t="s">
        <v>334</v>
      </c>
      <c r="D1592" s="3" t="s">
        <v>2410</v>
      </c>
      <c r="E1592" s="12" t="n">
        <v>1992</v>
      </c>
      <c r="F1592" s="23" t="s">
        <v>2388</v>
      </c>
      <c r="G1592" s="23" t="n"/>
      <c r="H1592" s="23" t="n"/>
      <c r="I1592" s="12" t="n"/>
      <c r="J1592" s="12" t="s">
        <v>26</v>
      </c>
      <c r="K1592" s="12" t="n"/>
      <c r="L1592" s="12" t="n"/>
      <c r="M1592" s="12" t="s">
        <v>61</v>
      </c>
      <c r="N1592" s="12" t="n"/>
      <c r="O1592" s="12" t="s">
        <v>27</v>
      </c>
      <c r="P1592" s="12" t="n"/>
      <c r="Q1592" s="12" t="s">
        <v>43</v>
      </c>
    </row>
    <row customHeight="true" ht="20.25" outlineLevel="0" r="1593">
      <c r="A1593" s="23" t="n">
        <v>1584</v>
      </c>
      <c r="B1593" s="23" t="n">
        <v>1436</v>
      </c>
      <c r="C1593" s="12" t="s">
        <v>334</v>
      </c>
      <c r="D1593" s="3" t="s">
        <v>2411</v>
      </c>
      <c r="E1593" s="12" t="n">
        <v>1978</v>
      </c>
      <c r="F1593" s="23" t="s">
        <v>625</v>
      </c>
      <c r="G1593" s="23" t="n"/>
      <c r="H1593" s="23" t="n"/>
      <c r="I1593" s="12" t="s">
        <v>2412</v>
      </c>
      <c r="J1593" s="12" t="n"/>
      <c r="K1593" s="12" t="s">
        <v>43</v>
      </c>
      <c r="L1593" s="12" t="n"/>
      <c r="M1593" s="12" t="s">
        <v>26</v>
      </c>
      <c r="N1593" s="12" t="n"/>
      <c r="O1593" s="12" t="s">
        <v>127</v>
      </c>
      <c r="P1593" s="12" t="n"/>
      <c r="Q1593" s="12" t="s">
        <v>27</v>
      </c>
    </row>
    <row customHeight="true" ht="20.25" outlineLevel="0" r="1594">
      <c r="A1594" s="23" t="n">
        <v>1585</v>
      </c>
      <c r="B1594" s="12" t="n">
        <v>1437</v>
      </c>
      <c r="C1594" s="12" t="s">
        <v>334</v>
      </c>
      <c r="D1594" s="3" t="s">
        <v>2413</v>
      </c>
      <c r="E1594" s="12" t="n">
        <v>1960</v>
      </c>
      <c r="F1594" s="23" t="s">
        <v>365</v>
      </c>
      <c r="G1594" s="12" t="s">
        <v>24</v>
      </c>
      <c r="H1594" s="12" t="n"/>
      <c r="I1594" s="12" t="n"/>
      <c r="J1594" s="12" t="s">
        <v>26</v>
      </c>
      <c r="K1594" s="12" t="n"/>
      <c r="L1594" s="12" t="s">
        <v>61</v>
      </c>
      <c r="M1594" s="12" t="n"/>
      <c r="N1594" s="12" t="n"/>
      <c r="O1594" s="12" t="n"/>
      <c r="P1594" s="12" t="n"/>
      <c r="Q1594" s="12" t="s">
        <v>27</v>
      </c>
    </row>
    <row customHeight="true" ht="20.25" outlineLevel="0" r="1595">
      <c r="A1595" s="23" t="n">
        <v>1586</v>
      </c>
      <c r="B1595" s="23" t="n">
        <v>1438</v>
      </c>
      <c r="C1595" s="12" t="s">
        <v>334</v>
      </c>
      <c r="D1595" s="3" t="s">
        <v>2414</v>
      </c>
      <c r="E1595" s="12" t="n">
        <v>1961</v>
      </c>
      <c r="F1595" s="23" t="s">
        <v>289</v>
      </c>
      <c r="G1595" s="12" t="s">
        <v>24</v>
      </c>
      <c r="H1595" s="12" t="n"/>
      <c r="I1595" s="12" t="n"/>
      <c r="J1595" s="12" t="s">
        <v>26</v>
      </c>
      <c r="K1595" s="12" t="n"/>
      <c r="L1595" s="12" t="n"/>
      <c r="M1595" s="12" t="n"/>
      <c r="N1595" s="12" t="s">
        <v>61</v>
      </c>
      <c r="O1595" s="12" t="n"/>
      <c r="P1595" s="12" t="s">
        <v>27</v>
      </c>
      <c r="Q1595" s="12" t="n"/>
    </row>
    <row customHeight="true" ht="20.25" outlineLevel="0" r="1596">
      <c r="A1596" s="23" t="n">
        <v>1587</v>
      </c>
      <c r="B1596" s="12" t="n">
        <v>1439</v>
      </c>
      <c r="C1596" s="12" t="s">
        <v>334</v>
      </c>
      <c r="D1596" s="3" t="s">
        <v>2415</v>
      </c>
      <c r="E1596" s="12" t="n">
        <v>2008</v>
      </c>
      <c r="F1596" s="23" t="s">
        <v>76</v>
      </c>
      <c r="G1596" s="23" t="n"/>
      <c r="H1596" s="23" t="n"/>
      <c r="I1596" s="12" t="n"/>
      <c r="J1596" s="12" t="n"/>
      <c r="K1596" s="12" t="s">
        <v>43</v>
      </c>
      <c r="L1596" s="12" t="n"/>
      <c r="M1596" s="12" t="s">
        <v>391</v>
      </c>
      <c r="N1596" s="12" t="n"/>
      <c r="O1596" s="12" t="s">
        <v>100</v>
      </c>
      <c r="P1596" s="12" t="n"/>
      <c r="Q1596" s="12" t="s">
        <v>26</v>
      </c>
    </row>
    <row customHeight="true" ht="20.25" outlineLevel="0" r="1597">
      <c r="A1597" s="23" t="n">
        <v>1588</v>
      </c>
      <c r="B1597" s="23" t="n">
        <v>1440</v>
      </c>
      <c r="C1597" s="12" t="s">
        <v>334</v>
      </c>
      <c r="D1597" s="3" t="s">
        <v>2416</v>
      </c>
      <c r="E1597" s="12" t="n">
        <v>1958</v>
      </c>
      <c r="F1597" s="23" t="s">
        <v>2417</v>
      </c>
      <c r="G1597" s="12" t="s">
        <v>24</v>
      </c>
      <c r="H1597" s="12" t="n"/>
      <c r="I1597" s="12" t="n"/>
      <c r="J1597" s="12" t="s">
        <v>26</v>
      </c>
      <c r="K1597" s="12" t="n"/>
      <c r="L1597" s="12" t="s">
        <v>61</v>
      </c>
      <c r="M1597" s="12" t="n"/>
      <c r="N1597" s="12" t="n"/>
      <c r="O1597" s="12" t="n"/>
      <c r="P1597" s="12" t="s">
        <v>27</v>
      </c>
      <c r="Q1597" s="12" t="n"/>
    </row>
    <row customHeight="true" ht="20.25" outlineLevel="0" r="1598">
      <c r="A1598" s="23" t="n">
        <v>1589</v>
      </c>
      <c r="B1598" s="12" t="n">
        <v>1441</v>
      </c>
      <c r="C1598" s="12" t="s">
        <v>334</v>
      </c>
      <c r="D1598" s="3" t="s">
        <v>2418</v>
      </c>
      <c r="E1598" s="12" t="n">
        <v>1960</v>
      </c>
      <c r="F1598" s="23" t="s">
        <v>2419</v>
      </c>
      <c r="G1598" s="23" t="n"/>
      <c r="H1598" s="23" t="s">
        <v>43</v>
      </c>
      <c r="I1598" s="12" t="n"/>
      <c r="J1598" s="12" t="n"/>
      <c r="K1598" s="12" t="s">
        <v>26</v>
      </c>
      <c r="L1598" s="12" t="n"/>
      <c r="M1598" s="12" t="n"/>
      <c r="N1598" s="12" t="s">
        <v>61</v>
      </c>
      <c r="O1598" s="12" t="n"/>
      <c r="P1598" s="12" t="n"/>
      <c r="Q1598" s="12" t="s">
        <v>27</v>
      </c>
    </row>
    <row customHeight="true" ht="20.25" outlineLevel="0" r="1599">
      <c r="A1599" s="23" t="n">
        <v>1590</v>
      </c>
      <c r="B1599" s="23" t="n">
        <v>1442</v>
      </c>
      <c r="C1599" s="12" t="s">
        <v>334</v>
      </c>
      <c r="D1599" s="3" t="s">
        <v>2420</v>
      </c>
      <c r="E1599" s="12" t="n">
        <v>1961</v>
      </c>
      <c r="F1599" s="23" t="s">
        <v>2419</v>
      </c>
      <c r="G1599" s="12" t="s">
        <v>24</v>
      </c>
      <c r="H1599" s="12" t="n"/>
      <c r="I1599" s="12" t="n"/>
      <c r="J1599" s="12" t="s">
        <v>26</v>
      </c>
      <c r="K1599" s="12" t="n"/>
      <c r="L1599" s="12" t="n"/>
      <c r="M1599" s="12" t="n"/>
      <c r="N1599" s="12" t="s">
        <v>61</v>
      </c>
      <c r="O1599" s="12" t="n"/>
      <c r="P1599" s="12" t="s">
        <v>27</v>
      </c>
      <c r="Q1599" s="12" t="n"/>
    </row>
    <row customHeight="true" ht="20.25" outlineLevel="0" r="1600">
      <c r="A1600" s="23" t="n">
        <v>1591</v>
      </c>
      <c r="B1600" s="12" t="n">
        <v>1443</v>
      </c>
      <c r="C1600" s="12" t="s">
        <v>334</v>
      </c>
      <c r="D1600" s="3" t="s">
        <v>2421</v>
      </c>
      <c r="E1600" s="12" t="n">
        <v>1960</v>
      </c>
      <c r="F1600" s="23" t="s">
        <v>2419</v>
      </c>
      <c r="G1600" s="23" t="n"/>
      <c r="H1600" s="23" t="s">
        <v>43</v>
      </c>
      <c r="I1600" s="12" t="n"/>
      <c r="J1600" s="12" t="n"/>
      <c r="K1600" s="12" t="s">
        <v>26</v>
      </c>
      <c r="L1600" s="12" t="n"/>
      <c r="M1600" s="12" t="n"/>
      <c r="N1600" s="12" t="s">
        <v>61</v>
      </c>
      <c r="O1600" s="12" t="n"/>
      <c r="P1600" s="12" t="n"/>
      <c r="Q1600" s="12" t="s">
        <v>27</v>
      </c>
    </row>
    <row customHeight="true" ht="20.25" outlineLevel="0" r="1601">
      <c r="A1601" s="23" t="n">
        <v>1592</v>
      </c>
      <c r="B1601" s="23" t="n">
        <v>1444</v>
      </c>
      <c r="C1601" s="12" t="s">
        <v>334</v>
      </c>
      <c r="D1601" s="3" t="s">
        <v>2422</v>
      </c>
      <c r="E1601" s="12" t="n">
        <v>1960</v>
      </c>
      <c r="F1601" s="23" t="s">
        <v>2423</v>
      </c>
      <c r="G1601" s="23" t="n"/>
      <c r="H1601" s="23" t="s">
        <v>43</v>
      </c>
      <c r="I1601" s="12" t="n"/>
      <c r="J1601" s="12" t="n"/>
      <c r="K1601" s="12" t="s">
        <v>26</v>
      </c>
      <c r="L1601" s="12" t="n"/>
      <c r="M1601" s="12" t="n"/>
      <c r="N1601" s="12" t="s">
        <v>61</v>
      </c>
      <c r="O1601" s="12" t="n"/>
      <c r="P1601" s="12" t="n"/>
      <c r="Q1601" s="12" t="s">
        <v>27</v>
      </c>
    </row>
    <row customHeight="true" ht="20.25" outlineLevel="0" r="1602">
      <c r="A1602" s="23" t="n">
        <v>1593</v>
      </c>
      <c r="B1602" s="12" t="n">
        <v>1445</v>
      </c>
      <c r="C1602" s="12" t="s">
        <v>334</v>
      </c>
      <c r="D1602" s="3" t="s">
        <v>2424</v>
      </c>
      <c r="E1602" s="12" t="n">
        <v>1962</v>
      </c>
      <c r="F1602" s="23" t="s">
        <v>289</v>
      </c>
      <c r="G1602" s="23" t="n"/>
      <c r="H1602" s="23" t="s">
        <v>24</v>
      </c>
      <c r="I1602" s="12" t="n"/>
      <c r="J1602" s="12" t="n"/>
      <c r="K1602" s="12" t="s">
        <v>26</v>
      </c>
      <c r="L1602" s="12" t="n"/>
      <c r="M1602" s="12" t="n"/>
      <c r="N1602" s="12" t="s">
        <v>61</v>
      </c>
      <c r="O1602" s="12" t="n"/>
      <c r="P1602" s="12" t="s">
        <v>27</v>
      </c>
      <c r="Q1602" s="12" t="n"/>
    </row>
    <row customHeight="true" ht="20.25" outlineLevel="0" r="1603">
      <c r="A1603" s="23" t="n">
        <v>1594</v>
      </c>
      <c r="B1603" s="23" t="n">
        <v>1446</v>
      </c>
      <c r="C1603" s="12" t="s">
        <v>334</v>
      </c>
      <c r="D1603" s="3" t="s">
        <v>2425</v>
      </c>
      <c r="E1603" s="12" t="n">
        <v>1983</v>
      </c>
      <c r="F1603" s="23" t="s">
        <v>1596</v>
      </c>
      <c r="G1603" s="23" t="n"/>
      <c r="H1603" s="23" t="n"/>
      <c r="I1603" s="12" t="n"/>
      <c r="J1603" s="12" t="s">
        <v>351</v>
      </c>
      <c r="K1603" s="12" t="n"/>
      <c r="L1603" s="12" t="s">
        <v>43</v>
      </c>
      <c r="M1603" s="12" t="n"/>
      <c r="N1603" s="12" t="s">
        <v>26</v>
      </c>
      <c r="O1603" s="12" t="n"/>
      <c r="P1603" s="12" t="s">
        <v>134</v>
      </c>
      <c r="Q1603" s="12" t="s">
        <v>27</v>
      </c>
    </row>
    <row customHeight="true" ht="20.25" outlineLevel="0" r="1604">
      <c r="A1604" s="23" t="n">
        <v>1595</v>
      </c>
      <c r="B1604" s="12" t="n">
        <v>1447</v>
      </c>
      <c r="C1604" s="12" t="s">
        <v>334</v>
      </c>
      <c r="D1604" s="3" t="s">
        <v>2426</v>
      </c>
      <c r="E1604" s="12" t="n">
        <v>1960</v>
      </c>
      <c r="F1604" s="23" t="s">
        <v>159</v>
      </c>
      <c r="G1604" s="12" t="s">
        <v>24</v>
      </c>
      <c r="H1604" s="12" t="n"/>
      <c r="I1604" s="12" t="n"/>
      <c r="J1604" s="12" t="n"/>
      <c r="K1604" s="12" t="s">
        <v>26</v>
      </c>
      <c r="L1604" s="12" t="n"/>
      <c r="M1604" s="12" t="s">
        <v>61</v>
      </c>
      <c r="N1604" s="12" t="n"/>
      <c r="O1604" s="12" t="n"/>
      <c r="P1604" s="12" t="n"/>
      <c r="Q1604" s="12" t="s">
        <v>27</v>
      </c>
    </row>
    <row customHeight="true" ht="20.25" outlineLevel="0" r="1605">
      <c r="A1605" s="23" t="n">
        <v>1596</v>
      </c>
      <c r="B1605" s="23" t="n">
        <v>1448</v>
      </c>
      <c r="C1605" s="12" t="s">
        <v>334</v>
      </c>
      <c r="D1605" s="3" t="s">
        <v>2427</v>
      </c>
      <c r="E1605" s="12" t="n">
        <v>1977</v>
      </c>
      <c r="F1605" s="23" t="s">
        <v>1596</v>
      </c>
      <c r="G1605" s="23" t="n"/>
      <c r="H1605" s="23" t="n"/>
      <c r="I1605" s="12" t="s">
        <v>2428</v>
      </c>
      <c r="J1605" s="12" t="n"/>
      <c r="K1605" s="12" t="s">
        <v>249</v>
      </c>
      <c r="L1605" s="12" t="n"/>
      <c r="M1605" s="12" t="s">
        <v>478</v>
      </c>
      <c r="N1605" s="12" t="n"/>
      <c r="O1605" s="12" t="s">
        <v>27</v>
      </c>
      <c r="P1605" s="12" t="n"/>
      <c r="Q1605" s="12" t="n"/>
    </row>
    <row customHeight="true" ht="20.25" outlineLevel="0" r="1606">
      <c r="A1606" s="23" t="n">
        <v>1597</v>
      </c>
      <c r="B1606" s="12" t="n">
        <v>1449</v>
      </c>
      <c r="C1606" s="12" t="s">
        <v>334</v>
      </c>
      <c r="D1606" s="3" t="s">
        <v>2429</v>
      </c>
      <c r="E1606" s="12" t="n">
        <v>1957</v>
      </c>
      <c r="F1606" s="23" t="s">
        <v>2430</v>
      </c>
      <c r="G1606" s="12" t="s">
        <v>24</v>
      </c>
      <c r="H1606" s="12" t="n"/>
      <c r="I1606" s="12" t="n"/>
      <c r="J1606" s="12" t="s">
        <v>61</v>
      </c>
      <c r="K1606" s="12" t="n"/>
      <c r="L1606" s="12" t="s">
        <v>26</v>
      </c>
      <c r="M1606" s="12" t="n"/>
      <c r="N1606" s="12" t="s">
        <v>27</v>
      </c>
      <c r="O1606" s="12" t="n"/>
      <c r="P1606" s="12" t="n"/>
      <c r="Q1606" s="12" t="n"/>
    </row>
    <row customHeight="true" ht="20.25" outlineLevel="0" r="1607">
      <c r="A1607" s="23" t="n">
        <v>1598</v>
      </c>
      <c r="B1607" s="23" t="n">
        <v>1450</v>
      </c>
      <c r="C1607" s="12" t="s">
        <v>334</v>
      </c>
      <c r="D1607" s="3" t="s">
        <v>2431</v>
      </c>
      <c r="E1607" s="12" t="n">
        <v>1955</v>
      </c>
      <c r="F1607" s="23" t="s">
        <v>2432</v>
      </c>
      <c r="G1607" s="23" t="n"/>
      <c r="H1607" s="12" t="n"/>
      <c r="I1607" s="12" t="s">
        <v>290</v>
      </c>
      <c r="J1607" s="12" t="n"/>
      <c r="K1607" s="12" t="s">
        <v>26</v>
      </c>
      <c r="L1607" s="12" t="n"/>
      <c r="M1607" s="12" t="s">
        <v>43</v>
      </c>
      <c r="N1607" s="12" t="n"/>
      <c r="O1607" s="12" t="s">
        <v>27</v>
      </c>
      <c r="P1607" s="12" t="n"/>
      <c r="Q1607" s="12" t="s">
        <v>143</v>
      </c>
    </row>
    <row customHeight="true" ht="20.25" outlineLevel="0" r="1608">
      <c r="A1608" s="23" t="n">
        <v>1599</v>
      </c>
      <c r="B1608" s="12" t="n">
        <v>1451</v>
      </c>
      <c r="C1608" s="12" t="s">
        <v>334</v>
      </c>
      <c r="D1608" s="3" t="s">
        <v>2433</v>
      </c>
      <c r="E1608" s="12" t="n">
        <v>1963</v>
      </c>
      <c r="F1608" s="23" t="s">
        <v>530</v>
      </c>
      <c r="G1608" s="23" t="n"/>
      <c r="H1608" s="12" t="s">
        <v>61</v>
      </c>
      <c r="I1608" s="12" t="n"/>
      <c r="J1608" s="12" t="s">
        <v>26</v>
      </c>
      <c r="K1608" s="12" t="n"/>
      <c r="L1608" s="12" t="n"/>
      <c r="M1608" s="12" t="n"/>
      <c r="N1608" s="12" t="s">
        <v>43</v>
      </c>
      <c r="O1608" s="12" t="n"/>
      <c r="P1608" s="12" t="s">
        <v>27</v>
      </c>
      <c r="Q1608" s="12" t="n"/>
    </row>
    <row customHeight="true" ht="20.25" outlineLevel="0" r="1609">
      <c r="A1609" s="23" t="n">
        <v>1600</v>
      </c>
      <c r="B1609" s="23" t="n">
        <v>1452</v>
      </c>
      <c r="C1609" s="12" t="s">
        <v>334</v>
      </c>
      <c r="D1609" s="3" t="s">
        <v>2434</v>
      </c>
      <c r="E1609" s="12" t="n">
        <v>1964</v>
      </c>
      <c r="F1609" s="23" t="s">
        <v>2435</v>
      </c>
      <c r="G1609" s="23" t="n"/>
      <c r="H1609" s="23" t="s">
        <v>146</v>
      </c>
      <c r="I1609" s="12" t="s">
        <v>147</v>
      </c>
      <c r="J1609" s="12" t="n"/>
      <c r="K1609" s="12" t="s">
        <v>61</v>
      </c>
      <c r="L1609" s="12" t="n"/>
      <c r="M1609" s="12" t="s">
        <v>26</v>
      </c>
      <c r="N1609" s="12" t="n"/>
      <c r="O1609" s="12" t="n"/>
      <c r="P1609" s="12" t="s">
        <v>27</v>
      </c>
      <c r="Q1609" s="12" t="n"/>
    </row>
    <row customHeight="true" ht="20.25" outlineLevel="0" r="1610">
      <c r="A1610" s="23" t="n">
        <v>1601</v>
      </c>
      <c r="B1610" s="12" t="n">
        <v>1453</v>
      </c>
      <c r="C1610" s="12" t="s">
        <v>334</v>
      </c>
      <c r="D1610" s="3" t="s">
        <v>2436</v>
      </c>
      <c r="E1610" s="12" t="n">
        <v>1961</v>
      </c>
      <c r="F1610" s="23" t="s">
        <v>817</v>
      </c>
      <c r="G1610" s="23" t="n"/>
      <c r="H1610" s="12" t="s">
        <v>24</v>
      </c>
      <c r="I1610" s="12" t="n"/>
      <c r="J1610" s="12" t="s">
        <v>61</v>
      </c>
      <c r="K1610" s="12" t="n"/>
      <c r="L1610" s="12" t="s">
        <v>26</v>
      </c>
      <c r="M1610" s="12" t="n"/>
      <c r="N1610" s="12" t="n"/>
      <c r="O1610" s="12" t="n"/>
      <c r="P1610" s="12" t="s">
        <v>27</v>
      </c>
      <c r="Q1610" s="12" t="n"/>
    </row>
    <row customHeight="true" ht="20.25" outlineLevel="0" r="1611">
      <c r="A1611" s="23" t="n">
        <v>1602</v>
      </c>
      <c r="B1611" s="23" t="n">
        <v>1454</v>
      </c>
      <c r="C1611" s="12" t="s">
        <v>334</v>
      </c>
      <c r="D1611" s="3" t="s">
        <v>2437</v>
      </c>
      <c r="E1611" s="12" t="n">
        <v>1956</v>
      </c>
      <c r="F1611" s="23" t="s">
        <v>363</v>
      </c>
      <c r="G1611" s="23" t="n"/>
      <c r="H1611" s="12" t="s">
        <v>239</v>
      </c>
      <c r="I1611" s="12" t="n"/>
      <c r="J1611" s="12" t="n"/>
      <c r="K1611" s="12" t="s">
        <v>43</v>
      </c>
      <c r="L1611" s="12" t="n"/>
      <c r="M1611" s="12" t="s">
        <v>26</v>
      </c>
      <c r="N1611" s="12" t="n"/>
      <c r="O1611" s="12" t="s">
        <v>351</v>
      </c>
      <c r="P1611" s="12" t="n"/>
      <c r="Q1611" s="12" t="s">
        <v>27</v>
      </c>
    </row>
    <row customHeight="true" ht="20.25" outlineLevel="0" r="1612">
      <c r="A1612" s="23" t="n">
        <v>1603</v>
      </c>
      <c r="B1612" s="12" t="n">
        <v>1455</v>
      </c>
      <c r="C1612" s="12" t="s">
        <v>334</v>
      </c>
      <c r="D1612" s="3" t="s">
        <v>2438</v>
      </c>
      <c r="E1612" s="12" t="n">
        <v>2001</v>
      </c>
      <c r="F1612" s="23" t="s">
        <v>211</v>
      </c>
      <c r="G1612" s="23" t="n"/>
      <c r="H1612" s="23" t="s">
        <v>24</v>
      </c>
      <c r="I1612" s="12" t="n"/>
      <c r="J1612" s="12" t="n"/>
      <c r="K1612" s="12" t="s">
        <v>391</v>
      </c>
      <c r="L1612" s="12" t="n"/>
      <c r="M1612" s="12" t="s">
        <v>61</v>
      </c>
      <c r="N1612" s="12" t="n"/>
      <c r="O1612" s="12" t="n"/>
      <c r="P1612" s="12" t="s">
        <v>26</v>
      </c>
      <c r="Q1612" s="12" t="n"/>
    </row>
    <row customHeight="true" ht="20.25" outlineLevel="0" r="1613">
      <c r="A1613" s="23" t="n">
        <v>1604</v>
      </c>
      <c r="B1613" s="23" t="n">
        <v>1456</v>
      </c>
      <c r="C1613" s="12" t="s">
        <v>334</v>
      </c>
      <c r="D1613" s="3" t="s">
        <v>2439</v>
      </c>
      <c r="E1613" s="12" t="n">
        <v>1966</v>
      </c>
      <c r="F1613" s="23" t="s">
        <v>522</v>
      </c>
      <c r="G1613" s="23" t="n"/>
      <c r="H1613" s="23" t="n"/>
      <c r="I1613" s="12" t="s">
        <v>1410</v>
      </c>
      <c r="J1613" s="12" t="n"/>
      <c r="K1613" s="12" t="s">
        <v>26</v>
      </c>
      <c r="L1613" s="12" t="n"/>
      <c r="M1613" s="12" t="s">
        <v>53</v>
      </c>
      <c r="N1613" s="12" t="n"/>
      <c r="O1613" s="12" t="s">
        <v>27</v>
      </c>
      <c r="P1613" s="12" t="n"/>
      <c r="Q1613" s="12" t="s">
        <v>43</v>
      </c>
    </row>
    <row customHeight="true" ht="20.25" outlineLevel="0" r="1614">
      <c r="A1614" s="23" t="n">
        <v>1605</v>
      </c>
      <c r="B1614" s="12" t="n">
        <v>1457</v>
      </c>
      <c r="C1614" s="12" t="s">
        <v>334</v>
      </c>
      <c r="D1614" s="3" t="s">
        <v>2440</v>
      </c>
      <c r="E1614" s="12" t="n">
        <v>1982</v>
      </c>
      <c r="F1614" s="23" t="s">
        <v>750</v>
      </c>
      <c r="G1614" s="23" t="n"/>
      <c r="H1614" s="23" t="n"/>
      <c r="I1614" s="12" t="n"/>
      <c r="J1614" s="12" t="s">
        <v>61</v>
      </c>
      <c r="K1614" s="12" t="n"/>
      <c r="L1614" s="12" t="s">
        <v>43</v>
      </c>
      <c r="M1614" s="12" t="n"/>
      <c r="N1614" s="12" t="s">
        <v>26</v>
      </c>
      <c r="O1614" s="12" t="n"/>
      <c r="P1614" s="12" t="n"/>
      <c r="Q1614" s="12" t="n"/>
    </row>
    <row customHeight="true" ht="20.25" outlineLevel="0" r="1615">
      <c r="A1615" s="23" t="n">
        <v>1606</v>
      </c>
      <c r="B1615" s="23" t="n">
        <v>1458</v>
      </c>
      <c r="C1615" s="12" t="s">
        <v>334</v>
      </c>
      <c r="D1615" s="3" t="s">
        <v>2441</v>
      </c>
      <c r="E1615" s="12" t="n">
        <v>1964</v>
      </c>
      <c r="F1615" s="23" t="s">
        <v>1131</v>
      </c>
      <c r="G1615" s="23" t="n"/>
      <c r="H1615" s="23" t="n"/>
      <c r="I1615" s="12" t="s">
        <v>61</v>
      </c>
      <c r="J1615" s="12" t="n"/>
      <c r="K1615" s="12" t="s">
        <v>26</v>
      </c>
      <c r="L1615" s="12" t="n"/>
      <c r="M1615" s="12" t="n"/>
      <c r="N1615" s="12" t="s">
        <v>27</v>
      </c>
      <c r="O1615" s="12" t="n"/>
      <c r="P1615" s="12" t="s">
        <v>43</v>
      </c>
      <c r="Q1615" s="12" t="n"/>
    </row>
    <row customHeight="true" ht="20.25" outlineLevel="0" r="1616">
      <c r="A1616" s="23" t="n">
        <v>1607</v>
      </c>
      <c r="B1616" s="12" t="n">
        <v>1459</v>
      </c>
      <c r="C1616" s="12" t="s">
        <v>334</v>
      </c>
      <c r="D1616" s="3" t="s">
        <v>2442</v>
      </c>
      <c r="E1616" s="12" t="n">
        <v>1968</v>
      </c>
      <c r="F1616" s="23" t="s">
        <v>559</v>
      </c>
      <c r="G1616" s="23" t="n"/>
      <c r="H1616" s="23" t="n"/>
      <c r="I1616" s="12" t="s">
        <v>61</v>
      </c>
      <c r="J1616" s="12" t="n"/>
      <c r="K1616" s="12" t="s">
        <v>26</v>
      </c>
      <c r="L1616" s="12" t="n"/>
      <c r="M1616" s="12" t="n"/>
      <c r="N1616" s="12" t="s">
        <v>27</v>
      </c>
      <c r="O1616" s="12" t="n"/>
      <c r="P1616" s="12" t="s">
        <v>43</v>
      </c>
      <c r="Q1616" s="12" t="n"/>
    </row>
    <row customHeight="true" ht="20.25" outlineLevel="0" r="1617">
      <c r="A1617" s="23" t="n">
        <v>1608</v>
      </c>
      <c r="B1617" s="23" t="n">
        <v>1460</v>
      </c>
      <c r="C1617" s="12" t="s">
        <v>334</v>
      </c>
      <c r="D1617" s="3" t="s">
        <v>2443</v>
      </c>
      <c r="E1617" s="12" t="n">
        <v>1991</v>
      </c>
      <c r="F1617" s="23" t="s">
        <v>363</v>
      </c>
      <c r="G1617" s="23" t="n"/>
      <c r="H1617" s="23" t="s">
        <v>2444</v>
      </c>
      <c r="I1617" s="12" t="s">
        <v>97</v>
      </c>
      <c r="J1617" s="12" t="s">
        <v>391</v>
      </c>
      <c r="K1617" s="12" t="n"/>
      <c r="L1617" s="12" t="s">
        <v>43</v>
      </c>
      <c r="M1617" s="12" t="n"/>
      <c r="N1617" s="12" t="s">
        <v>54</v>
      </c>
      <c r="O1617" s="12" t="n"/>
      <c r="P1617" s="12" t="s">
        <v>96</v>
      </c>
      <c r="Q1617" s="12" t="n"/>
    </row>
    <row customHeight="true" ht="20.25" outlineLevel="0" r="1618">
      <c r="A1618" s="23" t="n">
        <v>1609</v>
      </c>
      <c r="B1618" s="12" t="n">
        <v>1461</v>
      </c>
      <c r="C1618" s="12" t="s">
        <v>334</v>
      </c>
      <c r="D1618" s="3" t="s">
        <v>2445</v>
      </c>
      <c r="E1618" s="12" t="n">
        <v>1965</v>
      </c>
      <c r="F1618" s="23" t="s">
        <v>1084</v>
      </c>
      <c r="G1618" s="23" t="n"/>
      <c r="H1618" s="23" t="s">
        <v>662</v>
      </c>
      <c r="I1618" s="12" t="n"/>
      <c r="J1618" s="12" t="s">
        <v>61</v>
      </c>
      <c r="K1618" s="12" t="n"/>
      <c r="L1618" s="12" t="n"/>
      <c r="M1618" s="12" t="s">
        <v>43</v>
      </c>
      <c r="N1618" s="12" t="n"/>
      <c r="O1618" s="12" t="s">
        <v>96</v>
      </c>
      <c r="P1618" s="12" t="n"/>
      <c r="Q1618" s="12" t="n"/>
    </row>
    <row customHeight="true" ht="20.25" outlineLevel="0" r="1619">
      <c r="A1619" s="23" t="n">
        <v>1610</v>
      </c>
      <c r="B1619" s="23" t="n">
        <v>1462</v>
      </c>
      <c r="C1619" s="12" t="s">
        <v>334</v>
      </c>
      <c r="D1619" s="3" t="s">
        <v>2446</v>
      </c>
      <c r="E1619" s="12" t="n">
        <v>1965</v>
      </c>
      <c r="F1619" s="23" t="s">
        <v>51</v>
      </c>
      <c r="G1619" s="23" t="n"/>
      <c r="H1619" s="23" t="n"/>
      <c r="I1619" s="12" t="s">
        <v>346</v>
      </c>
      <c r="J1619" s="12" t="n"/>
      <c r="K1619" s="12" t="s">
        <v>43</v>
      </c>
      <c r="L1619" s="12" t="n"/>
      <c r="M1619" s="12" t="s">
        <v>100</v>
      </c>
      <c r="N1619" s="12" t="n"/>
      <c r="O1619" s="12" t="s">
        <v>96</v>
      </c>
      <c r="P1619" s="12" t="n"/>
      <c r="Q1619" s="12" t="n"/>
    </row>
    <row customHeight="true" ht="20.25" outlineLevel="0" r="1620">
      <c r="A1620" s="23" t="n">
        <v>1611</v>
      </c>
      <c r="B1620" s="12" t="n">
        <v>1463</v>
      </c>
      <c r="C1620" s="12" t="s">
        <v>334</v>
      </c>
      <c r="D1620" s="3" t="s">
        <v>2447</v>
      </c>
      <c r="E1620" s="12" t="n">
        <v>1965</v>
      </c>
      <c r="F1620" s="23" t="s">
        <v>51</v>
      </c>
      <c r="G1620" s="23" t="n"/>
      <c r="H1620" s="12" t="s">
        <v>86</v>
      </c>
      <c r="I1620" s="12" t="n"/>
      <c r="J1620" s="12" t="s">
        <v>26</v>
      </c>
      <c r="K1620" s="12" t="n"/>
      <c r="L1620" s="12" t="s">
        <v>61</v>
      </c>
      <c r="M1620" s="12" t="n"/>
      <c r="N1620" s="12" t="n"/>
      <c r="O1620" s="12" t="n"/>
      <c r="P1620" s="12" t="s">
        <v>27</v>
      </c>
      <c r="Q1620" s="12" t="n"/>
    </row>
    <row customHeight="true" ht="20.25" outlineLevel="0" r="1621">
      <c r="A1621" s="23" t="n">
        <v>1612</v>
      </c>
      <c r="B1621" s="23" t="n">
        <v>1464</v>
      </c>
      <c r="C1621" s="12" t="s">
        <v>334</v>
      </c>
      <c r="D1621" s="3" t="s">
        <v>2448</v>
      </c>
      <c r="E1621" s="12" t="n">
        <v>1984</v>
      </c>
      <c r="F1621" s="23" t="s">
        <v>750</v>
      </c>
      <c r="G1621" s="23" t="n"/>
      <c r="H1621" s="23" t="n"/>
      <c r="I1621" s="12" t="s">
        <v>391</v>
      </c>
      <c r="J1621" s="12" t="n"/>
      <c r="K1621" s="12" t="s">
        <v>43</v>
      </c>
      <c r="L1621" s="12" t="n"/>
      <c r="M1621" s="12" t="s">
        <v>61</v>
      </c>
      <c r="N1621" s="12" t="n"/>
      <c r="O1621" s="12" t="s">
        <v>26</v>
      </c>
      <c r="P1621" s="12" t="n"/>
      <c r="Q1621" s="12" t="s">
        <v>27</v>
      </c>
    </row>
    <row customHeight="true" ht="20.25" outlineLevel="0" r="1622">
      <c r="A1622" s="23" t="n">
        <v>1613</v>
      </c>
      <c r="B1622" s="12" t="n">
        <v>1465</v>
      </c>
      <c r="C1622" s="12" t="s">
        <v>334</v>
      </c>
      <c r="D1622" s="3" t="s">
        <v>2449</v>
      </c>
      <c r="E1622" s="12" t="n">
        <v>1980</v>
      </c>
      <c r="F1622" s="23" t="s">
        <v>51</v>
      </c>
      <c r="G1622" s="23" t="n"/>
      <c r="H1622" s="23" t="n"/>
      <c r="I1622" s="12" t="s">
        <v>2450</v>
      </c>
      <c r="J1622" s="12" t="n"/>
      <c r="K1622" s="12" t="s">
        <v>43</v>
      </c>
      <c r="L1622" s="12" t="n"/>
      <c r="M1622" s="12" t="s">
        <v>26</v>
      </c>
      <c r="N1622" s="12" t="n"/>
      <c r="O1622" s="12" t="s">
        <v>634</v>
      </c>
      <c r="P1622" s="12" t="n"/>
      <c r="Q1622" s="12" t="s">
        <v>27</v>
      </c>
    </row>
    <row customHeight="true" ht="20.25" outlineLevel="0" r="1623">
      <c r="A1623" s="23" t="n">
        <v>1614</v>
      </c>
      <c r="B1623" s="23" t="n">
        <v>1466</v>
      </c>
      <c r="C1623" s="12" t="s">
        <v>334</v>
      </c>
      <c r="D1623" s="3" t="s">
        <v>2451</v>
      </c>
      <c r="E1623" s="12" t="n">
        <v>1975</v>
      </c>
      <c r="F1623" s="23" t="s">
        <v>750</v>
      </c>
      <c r="G1623" s="23" t="n"/>
      <c r="H1623" s="23" t="s">
        <v>1203</v>
      </c>
      <c r="I1623" s="12" t="n"/>
      <c r="J1623" s="12" t="n"/>
      <c r="K1623" s="12" t="n"/>
      <c r="L1623" s="12" t="n"/>
      <c r="M1623" s="12" t="s">
        <v>634</v>
      </c>
      <c r="N1623" s="12" t="n"/>
      <c r="O1623" s="12" t="s">
        <v>43</v>
      </c>
      <c r="P1623" s="12" t="n"/>
      <c r="Q1623" s="12" t="s">
        <v>96</v>
      </c>
    </row>
    <row customHeight="true" ht="20.25" outlineLevel="0" r="1624">
      <c r="A1624" s="23" t="n">
        <v>1615</v>
      </c>
      <c r="B1624" s="12" t="n">
        <v>1467</v>
      </c>
      <c r="C1624" s="12" t="s">
        <v>334</v>
      </c>
      <c r="D1624" s="3" t="s">
        <v>2452</v>
      </c>
      <c r="E1624" s="12" t="n">
        <v>1966</v>
      </c>
      <c r="F1624" s="23" t="s">
        <v>890</v>
      </c>
      <c r="G1624" s="23" t="n"/>
      <c r="H1624" s="23" t="s">
        <v>24</v>
      </c>
      <c r="I1624" s="12" t="n"/>
      <c r="J1624" s="12" t="s">
        <v>61</v>
      </c>
      <c r="K1624" s="12" t="n"/>
      <c r="L1624" s="12" t="n"/>
      <c r="M1624" s="12" t="s">
        <v>96</v>
      </c>
      <c r="N1624" s="12" t="n"/>
      <c r="O1624" s="12" t="s">
        <v>97</v>
      </c>
      <c r="P1624" s="12" t="n"/>
      <c r="Q1624" s="12" t="n"/>
    </row>
    <row customHeight="true" ht="20.25" outlineLevel="0" r="1625">
      <c r="A1625" s="23" t="n">
        <v>1616</v>
      </c>
      <c r="B1625" s="23" t="n">
        <v>1468</v>
      </c>
      <c r="C1625" s="12" t="s">
        <v>334</v>
      </c>
      <c r="D1625" s="3" t="s">
        <v>2453</v>
      </c>
      <c r="E1625" s="12" t="n">
        <v>1983</v>
      </c>
      <c r="F1625" s="23" t="s">
        <v>145</v>
      </c>
      <c r="G1625" s="23" t="n"/>
      <c r="H1625" s="23" t="n"/>
      <c r="I1625" s="12" t="s">
        <v>378</v>
      </c>
      <c r="J1625" s="12" t="s">
        <v>24</v>
      </c>
      <c r="K1625" s="12" t="n"/>
      <c r="L1625" s="12" t="s">
        <v>478</v>
      </c>
      <c r="M1625" s="12" t="n"/>
      <c r="N1625" s="12" t="s">
        <v>26</v>
      </c>
      <c r="O1625" s="12" t="n"/>
      <c r="P1625" s="12" t="n"/>
      <c r="Q1625" s="12" t="s">
        <v>27</v>
      </c>
    </row>
    <row customHeight="true" ht="20.25" outlineLevel="0" r="1626">
      <c r="A1626" s="23" t="n">
        <v>1617</v>
      </c>
      <c r="B1626" s="12" t="n">
        <v>1469</v>
      </c>
      <c r="C1626" s="12" t="s">
        <v>334</v>
      </c>
      <c r="D1626" s="3" t="s">
        <v>2454</v>
      </c>
      <c r="E1626" s="12" t="n">
        <v>1998</v>
      </c>
      <c r="F1626" s="23" t="s">
        <v>2455</v>
      </c>
      <c r="G1626" s="23" t="n"/>
      <c r="H1626" s="23" t="s">
        <v>24</v>
      </c>
      <c r="I1626" s="12" t="s">
        <v>58</v>
      </c>
      <c r="J1626" s="12" t="s">
        <v>391</v>
      </c>
      <c r="K1626" s="12" t="n"/>
      <c r="L1626" s="12" t="s">
        <v>61</v>
      </c>
      <c r="M1626" s="12" t="n"/>
      <c r="N1626" s="12" t="s">
        <v>26</v>
      </c>
      <c r="O1626" s="12" t="n"/>
      <c r="P1626" s="12" t="n"/>
      <c r="Q1626" s="12" t="n"/>
    </row>
    <row customHeight="true" ht="20.25" outlineLevel="0" r="1627">
      <c r="A1627" s="23" t="n">
        <v>1618</v>
      </c>
      <c r="B1627" s="23" t="n">
        <v>1470</v>
      </c>
      <c r="C1627" s="12" t="s">
        <v>334</v>
      </c>
      <c r="D1627" s="3" t="s">
        <v>2456</v>
      </c>
      <c r="E1627" s="12" t="n">
        <v>1974</v>
      </c>
      <c r="F1627" s="23" t="s">
        <v>2457</v>
      </c>
      <c r="G1627" s="23" t="n"/>
      <c r="H1627" s="23" t="n"/>
      <c r="I1627" s="12" t="s">
        <v>86</v>
      </c>
      <c r="J1627" s="12" t="n"/>
      <c r="K1627" s="12" t="s">
        <v>61</v>
      </c>
      <c r="L1627" s="12" t="n"/>
      <c r="M1627" s="12" t="s">
        <v>96</v>
      </c>
      <c r="N1627" s="12" t="n"/>
      <c r="O1627" s="12" t="s">
        <v>97</v>
      </c>
      <c r="P1627" s="12" t="n"/>
      <c r="Q1627" s="12" t="n"/>
    </row>
    <row customHeight="true" ht="20.25" outlineLevel="0" r="1628">
      <c r="A1628" s="23" t="n">
        <v>1619</v>
      </c>
      <c r="B1628" s="12" t="n">
        <v>1471</v>
      </c>
      <c r="C1628" s="12" t="s">
        <v>334</v>
      </c>
      <c r="D1628" s="3" t="s">
        <v>2458</v>
      </c>
      <c r="E1628" s="12" t="n">
        <v>2020</v>
      </c>
      <c r="F1628" s="23" t="s">
        <v>51</v>
      </c>
      <c r="G1628" s="23" t="n"/>
      <c r="H1628" s="23" t="n"/>
      <c r="I1628" s="12" t="n"/>
      <c r="J1628" s="12" t="n"/>
      <c r="K1628" s="12" t="n"/>
      <c r="L1628" s="12" t="s">
        <v>43</v>
      </c>
      <c r="M1628" s="12" t="s">
        <v>53</v>
      </c>
      <c r="N1628" s="12" t="n"/>
      <c r="O1628" s="12" t="s">
        <v>54</v>
      </c>
      <c r="P1628" s="12" t="n"/>
      <c r="Q1628" s="12" t="s">
        <v>70</v>
      </c>
    </row>
    <row customHeight="true" ht="20.25" outlineLevel="0" r="1629">
      <c r="A1629" s="23" t="n">
        <v>1620</v>
      </c>
      <c r="B1629" s="23" t="n">
        <v>1472</v>
      </c>
      <c r="C1629" s="12" t="s">
        <v>334</v>
      </c>
      <c r="D1629" s="3" t="s">
        <v>2459</v>
      </c>
      <c r="E1629" s="12" t="n">
        <v>1974</v>
      </c>
      <c r="F1629" s="23" t="s">
        <v>618</v>
      </c>
      <c r="G1629" s="23" t="n"/>
      <c r="H1629" s="23" t="n"/>
      <c r="I1629" s="12" t="s">
        <v>2460</v>
      </c>
      <c r="J1629" s="12" t="n"/>
      <c r="K1629" s="12" t="s">
        <v>2461</v>
      </c>
      <c r="L1629" s="12" t="n"/>
      <c r="M1629" s="12" t="s">
        <v>96</v>
      </c>
      <c r="N1629" s="12" t="n"/>
      <c r="O1629" s="12" t="s">
        <v>97</v>
      </c>
      <c r="P1629" s="12" t="n"/>
      <c r="Q1629" s="12" t="n"/>
    </row>
    <row customHeight="true" ht="20.25" outlineLevel="0" r="1630">
      <c r="A1630" s="23" t="n">
        <v>1621</v>
      </c>
      <c r="B1630" s="12" t="n">
        <v>1473</v>
      </c>
      <c r="C1630" s="12" t="s">
        <v>334</v>
      </c>
      <c r="D1630" s="3" t="s">
        <v>2462</v>
      </c>
      <c r="E1630" s="12" t="n">
        <v>1979</v>
      </c>
      <c r="F1630" s="23" t="s">
        <v>51</v>
      </c>
      <c r="G1630" s="23" t="n"/>
      <c r="H1630" s="23" t="n"/>
      <c r="I1630" s="12" t="s">
        <v>147</v>
      </c>
      <c r="J1630" s="12" t="s">
        <v>97</v>
      </c>
      <c r="K1630" s="12" t="s">
        <v>249</v>
      </c>
      <c r="L1630" s="12" t="n"/>
      <c r="M1630" s="12" t="s">
        <v>61</v>
      </c>
      <c r="N1630" s="12" t="n"/>
      <c r="O1630" s="12" t="s">
        <v>27</v>
      </c>
      <c r="P1630" s="12" t="n"/>
      <c r="Q1630" s="12" t="n"/>
    </row>
    <row customHeight="true" ht="20.25" outlineLevel="0" r="1631">
      <c r="A1631" s="23" t="n">
        <v>1622</v>
      </c>
      <c r="B1631" s="23" t="n">
        <v>1474</v>
      </c>
      <c r="C1631" s="12" t="s">
        <v>334</v>
      </c>
      <c r="D1631" s="3" t="s">
        <v>2463</v>
      </c>
      <c r="E1631" s="12" t="n">
        <v>1965</v>
      </c>
      <c r="F1631" s="23" t="s">
        <v>51</v>
      </c>
      <c r="G1631" s="23" t="n"/>
      <c r="H1631" s="23" t="n"/>
      <c r="I1631" s="12" t="s">
        <v>43</v>
      </c>
      <c r="J1631" s="12" t="n"/>
      <c r="K1631" s="12" t="s">
        <v>26</v>
      </c>
      <c r="L1631" s="12" t="n"/>
      <c r="M1631" s="12" t="s">
        <v>61</v>
      </c>
      <c r="N1631" s="12" t="n"/>
      <c r="O1631" s="12" t="n"/>
      <c r="P1631" s="12" t="s">
        <v>27</v>
      </c>
      <c r="Q1631" s="12" t="n"/>
    </row>
    <row customHeight="true" ht="20.25" outlineLevel="0" r="1632">
      <c r="A1632" s="23" t="n">
        <v>1623</v>
      </c>
      <c r="B1632" s="12" t="n">
        <v>1475</v>
      </c>
      <c r="C1632" s="12" t="s">
        <v>334</v>
      </c>
      <c r="D1632" s="3" t="s">
        <v>2464</v>
      </c>
      <c r="E1632" s="12" t="n">
        <v>2019</v>
      </c>
      <c r="F1632" s="23" t="s">
        <v>51</v>
      </c>
      <c r="G1632" s="23" t="n"/>
      <c r="H1632" s="23" t="n"/>
      <c r="I1632" s="12" t="n"/>
      <c r="J1632" s="12" t="n"/>
      <c r="K1632" s="12" t="n"/>
      <c r="L1632" s="12" t="s">
        <v>43</v>
      </c>
      <c r="M1632" s="12" t="s">
        <v>53</v>
      </c>
      <c r="N1632" s="12" t="n"/>
      <c r="O1632" s="12" t="s">
        <v>54</v>
      </c>
      <c r="P1632" s="12" t="n"/>
      <c r="Q1632" s="12" t="s">
        <v>391</v>
      </c>
    </row>
    <row customHeight="true" ht="20.25" outlineLevel="0" r="1633">
      <c r="A1633" s="23" t="n">
        <v>1624</v>
      </c>
      <c r="B1633" s="23" t="n">
        <v>1476</v>
      </c>
      <c r="C1633" s="12" t="s">
        <v>334</v>
      </c>
      <c r="D1633" s="3" t="s">
        <v>2465</v>
      </c>
      <c r="E1633" s="12" t="n">
        <v>2022</v>
      </c>
      <c r="F1633" s="23" t="n"/>
      <c r="G1633" s="23" t="n"/>
      <c r="H1633" s="23" t="n"/>
      <c r="I1633" s="12" t="n"/>
      <c r="J1633" s="12" t="n"/>
      <c r="K1633" s="12" t="n"/>
      <c r="L1633" s="12" t="n"/>
      <c r="M1633" s="12" t="s">
        <v>43</v>
      </c>
      <c r="N1633" s="12" t="s">
        <v>53</v>
      </c>
      <c r="O1633" s="12" t="n"/>
      <c r="P1633" s="12" t="s">
        <v>54</v>
      </c>
      <c r="Q1633" s="12" t="s">
        <v>391</v>
      </c>
    </row>
    <row customHeight="true" ht="20.25" outlineLevel="0" r="1634">
      <c r="A1634" s="23" t="n">
        <v>1625</v>
      </c>
      <c r="B1634" s="12" t="n">
        <v>1477</v>
      </c>
      <c r="C1634" s="12" t="s">
        <v>334</v>
      </c>
      <c r="D1634" s="3" t="s">
        <v>2466</v>
      </c>
      <c r="E1634" s="12" t="n">
        <v>2009</v>
      </c>
      <c r="F1634" s="23" t="s">
        <v>51</v>
      </c>
      <c r="G1634" s="23" t="n"/>
      <c r="H1634" s="23" t="n"/>
      <c r="I1634" s="12" t="n"/>
      <c r="J1634" s="12" t="n"/>
      <c r="K1634" s="12" t="s">
        <v>43</v>
      </c>
      <c r="L1634" s="12" t="n"/>
      <c r="M1634" s="12" t="s">
        <v>391</v>
      </c>
      <c r="N1634" s="12" t="n"/>
      <c r="O1634" s="12" t="s">
        <v>100</v>
      </c>
      <c r="P1634" s="12" t="n"/>
      <c r="Q1634" s="12" t="s">
        <v>26</v>
      </c>
    </row>
    <row customHeight="true" ht="20.25" outlineLevel="0" r="1635">
      <c r="A1635" s="23" t="n">
        <v>1626</v>
      </c>
      <c r="B1635" s="23" t="n">
        <v>1478</v>
      </c>
      <c r="C1635" s="12" t="s">
        <v>334</v>
      </c>
      <c r="D1635" s="3" t="s">
        <v>2467</v>
      </c>
      <c r="E1635" s="12" t="n">
        <v>2012</v>
      </c>
      <c r="F1635" s="23" t="s">
        <v>51</v>
      </c>
      <c r="G1635" s="23" t="n"/>
      <c r="H1635" s="23" t="n"/>
      <c r="I1635" s="12" t="n"/>
      <c r="J1635" s="12" t="s">
        <v>24</v>
      </c>
      <c r="K1635" s="12" t="n"/>
      <c r="L1635" s="12" t="s">
        <v>100</v>
      </c>
      <c r="M1635" s="12" t="n"/>
      <c r="N1635" s="12" t="s">
        <v>391</v>
      </c>
      <c r="O1635" s="12" t="n"/>
      <c r="P1635" s="12" t="s">
        <v>26</v>
      </c>
      <c r="Q1635" s="12" t="n"/>
    </row>
    <row customHeight="true" ht="20.25" outlineLevel="0" r="1636">
      <c r="A1636" s="23" t="n">
        <v>1627</v>
      </c>
      <c r="B1636" s="12" t="n">
        <v>1479</v>
      </c>
      <c r="C1636" s="12" t="s">
        <v>334</v>
      </c>
      <c r="D1636" s="3" t="s">
        <v>2468</v>
      </c>
      <c r="E1636" s="12" t="n">
        <v>2012</v>
      </c>
      <c r="F1636" s="23" t="s">
        <v>51</v>
      </c>
      <c r="G1636" s="23" t="n"/>
      <c r="H1636" s="23" t="n"/>
      <c r="I1636" s="12" t="n"/>
      <c r="J1636" s="12" t="s">
        <v>24</v>
      </c>
      <c r="K1636" s="12" t="n"/>
      <c r="L1636" s="12" t="s">
        <v>26</v>
      </c>
      <c r="M1636" s="12" t="n"/>
      <c r="N1636" s="12" t="s">
        <v>391</v>
      </c>
      <c r="O1636" s="12" t="n"/>
      <c r="P1636" s="12" t="s">
        <v>100</v>
      </c>
      <c r="Q1636" s="12" t="n"/>
    </row>
    <row customHeight="true" ht="20.25" outlineLevel="0" r="1637">
      <c r="A1637" s="23" t="n">
        <v>1628</v>
      </c>
      <c r="B1637" s="23" t="n">
        <v>1480</v>
      </c>
      <c r="C1637" s="12" t="s">
        <v>334</v>
      </c>
      <c r="D1637" s="3" t="s">
        <v>2469</v>
      </c>
      <c r="E1637" s="12" t="n">
        <v>1986</v>
      </c>
      <c r="F1637" s="23" t="s">
        <v>729</v>
      </c>
      <c r="G1637" s="23" t="n"/>
      <c r="H1637" s="23" t="n"/>
      <c r="I1637" s="12" t="n"/>
      <c r="J1637" s="12" t="n"/>
      <c r="K1637" s="12" t="s">
        <v>61</v>
      </c>
      <c r="L1637" s="12" t="n"/>
      <c r="M1637" s="12" t="s">
        <v>43</v>
      </c>
      <c r="N1637" s="12" t="n"/>
      <c r="O1637" s="12" t="s">
        <v>26</v>
      </c>
      <c r="P1637" s="12" t="n"/>
      <c r="Q1637" s="12" t="s">
        <v>27</v>
      </c>
    </row>
    <row customHeight="true" ht="20.25" outlineLevel="0" r="1638">
      <c r="A1638" s="23" t="n">
        <v>1629</v>
      </c>
      <c r="B1638" s="12" t="n">
        <v>1481</v>
      </c>
      <c r="C1638" s="12" t="s">
        <v>334</v>
      </c>
      <c r="D1638" s="3" t="s">
        <v>2470</v>
      </c>
      <c r="E1638" s="12" t="n">
        <v>1988</v>
      </c>
      <c r="F1638" s="23" t="s">
        <v>648</v>
      </c>
      <c r="G1638" s="23" t="n"/>
      <c r="H1638" s="23" t="n"/>
      <c r="I1638" s="12" t="s">
        <v>463</v>
      </c>
      <c r="J1638" s="12" t="s">
        <v>391</v>
      </c>
      <c r="K1638" s="12" t="n"/>
      <c r="L1638" s="12" t="s">
        <v>427</v>
      </c>
      <c r="M1638" s="12" t="n"/>
      <c r="N1638" s="12" t="s">
        <v>26</v>
      </c>
      <c r="O1638" s="12" t="n"/>
      <c r="P1638" s="12" t="s">
        <v>43</v>
      </c>
      <c r="Q1638" s="12" t="n"/>
    </row>
    <row customHeight="true" ht="20.25" outlineLevel="0" r="1639">
      <c r="A1639" s="23" t="n">
        <v>1630</v>
      </c>
      <c r="B1639" s="23" t="n">
        <v>1482</v>
      </c>
      <c r="C1639" s="12" t="s">
        <v>334</v>
      </c>
      <c r="D1639" s="3" t="s">
        <v>2471</v>
      </c>
      <c r="E1639" s="12" t="n">
        <v>1958</v>
      </c>
      <c r="F1639" s="23" t="s">
        <v>817</v>
      </c>
      <c r="G1639" s="23" t="n"/>
      <c r="H1639" s="12" t="s">
        <v>43</v>
      </c>
      <c r="I1639" s="12" t="n"/>
      <c r="J1639" s="12" t="s">
        <v>61</v>
      </c>
      <c r="K1639" s="12" t="n"/>
      <c r="L1639" s="12" t="n"/>
      <c r="M1639" s="12" t="n"/>
      <c r="N1639" s="12" t="n"/>
      <c r="O1639" s="12" t="s">
        <v>26</v>
      </c>
      <c r="P1639" s="12" t="n"/>
      <c r="Q1639" s="12" t="s">
        <v>27</v>
      </c>
    </row>
    <row customHeight="true" ht="20.25" outlineLevel="0" r="1640">
      <c r="A1640" s="23" t="n">
        <v>1631</v>
      </c>
      <c r="B1640" s="12" t="n">
        <v>1483</v>
      </c>
      <c r="C1640" s="12" t="s">
        <v>334</v>
      </c>
      <c r="D1640" s="3" t="s">
        <v>2472</v>
      </c>
      <c r="E1640" s="12" t="n">
        <v>1990</v>
      </c>
      <c r="F1640" s="23" t="s">
        <v>890</v>
      </c>
      <c r="G1640" s="23" t="s">
        <v>342</v>
      </c>
      <c r="H1640" s="23" t="s">
        <v>2473</v>
      </c>
      <c r="I1640" s="12" t="s">
        <v>360</v>
      </c>
      <c r="J1640" s="12" t="s">
        <v>70</v>
      </c>
      <c r="K1640" s="12" t="n"/>
      <c r="L1640" s="12" t="s">
        <v>43</v>
      </c>
      <c r="M1640" s="12" t="s">
        <v>64</v>
      </c>
      <c r="N1640" s="12" t="n"/>
      <c r="O1640" s="12" t="s">
        <v>96</v>
      </c>
      <c r="P1640" s="12" t="s">
        <v>391</v>
      </c>
      <c r="Q1640" s="12" t="n"/>
      <c r="S1640" s="0" t="n"/>
      <c r="T1640" s="0" t="n"/>
      <c r="U1640" s="0" t="n"/>
    </row>
    <row customHeight="true" ht="20.25" outlineLevel="0" r="1641">
      <c r="A1641" s="23" t="n">
        <v>1632</v>
      </c>
      <c r="B1641" s="23" t="n">
        <v>1484</v>
      </c>
      <c r="C1641" s="12" t="s">
        <v>334</v>
      </c>
      <c r="D1641" s="3" t="s">
        <v>2474</v>
      </c>
      <c r="E1641" s="12" t="n">
        <v>1958</v>
      </c>
      <c r="F1641" s="23" t="s">
        <v>1610</v>
      </c>
      <c r="G1641" s="23" t="n"/>
      <c r="H1641" s="12" t="s">
        <v>1116</v>
      </c>
      <c r="I1641" s="12" t="n"/>
      <c r="J1641" s="12" t="n"/>
      <c r="K1641" s="12" t="s">
        <v>43</v>
      </c>
      <c r="L1641" s="12" t="n"/>
      <c r="M1641" s="12" t="s">
        <v>878</v>
      </c>
      <c r="N1641" s="12" t="n"/>
      <c r="O1641" s="12" t="s">
        <v>26</v>
      </c>
      <c r="P1641" s="12" t="n"/>
      <c r="Q1641" s="12" t="s">
        <v>27</v>
      </c>
      <c r="S1641" s="0" t="n"/>
      <c r="T1641" s="0" t="n"/>
      <c r="U1641" s="0" t="n"/>
    </row>
    <row customHeight="true" ht="20.25" outlineLevel="0" r="1642">
      <c r="A1642" s="23" t="n">
        <v>1633</v>
      </c>
      <c r="B1642" s="12" t="n">
        <v>1485</v>
      </c>
      <c r="C1642" s="12" t="s">
        <v>334</v>
      </c>
      <c r="D1642" s="3" t="s">
        <v>2475</v>
      </c>
      <c r="E1642" s="12" t="n">
        <v>1990</v>
      </c>
      <c r="F1642" s="23" t="s">
        <v>51</v>
      </c>
      <c r="G1642" s="23" t="n"/>
      <c r="H1642" s="23" t="s">
        <v>1549</v>
      </c>
      <c r="I1642" s="12" t="s">
        <v>485</v>
      </c>
      <c r="J1642" s="12" t="s">
        <v>391</v>
      </c>
      <c r="K1642" s="12" t="n"/>
      <c r="L1642" s="12" t="s">
        <v>26</v>
      </c>
      <c r="M1642" s="12" t="n"/>
      <c r="N1642" s="12" t="s">
        <v>878</v>
      </c>
      <c r="O1642" s="12" t="n"/>
      <c r="P1642" s="12" t="s">
        <v>27</v>
      </c>
      <c r="Q1642" s="12" t="n"/>
      <c r="S1642" s="0" t="n"/>
      <c r="T1642" s="0" t="n"/>
      <c r="U1642" s="0" t="n"/>
    </row>
    <row customFormat="true" customHeight="true" ht="20.25" outlineLevel="0" r="1643" s="27">
      <c r="A1643" s="23" t="n">
        <v>1634</v>
      </c>
      <c r="B1643" s="23" t="n">
        <v>1486</v>
      </c>
      <c r="C1643" s="12" t="s">
        <v>334</v>
      </c>
      <c r="D1643" s="3" t="s">
        <v>2476</v>
      </c>
      <c r="E1643" s="12" t="n">
        <v>1958</v>
      </c>
      <c r="F1643" s="23" t="s">
        <v>648</v>
      </c>
      <c r="G1643" s="23" t="n"/>
      <c r="H1643" s="12" t="s">
        <v>43</v>
      </c>
      <c r="I1643" s="12" t="n"/>
      <c r="J1643" s="12" t="s">
        <v>61</v>
      </c>
      <c r="K1643" s="12" t="n"/>
      <c r="L1643" s="12" t="n"/>
      <c r="M1643" s="12" t="n"/>
      <c r="N1643" s="12" t="n"/>
      <c r="O1643" s="12" t="s">
        <v>26</v>
      </c>
      <c r="P1643" s="12" t="n"/>
      <c r="Q1643" s="12" t="s">
        <v>27</v>
      </c>
      <c r="R1643" s="4" t="n"/>
      <c r="S1643" s="0" t="n"/>
      <c r="T1643" s="0" t="n"/>
      <c r="U1643" s="0" t="n"/>
    </row>
    <row customHeight="true" ht="20.25" outlineLevel="0" r="1644">
      <c r="A1644" s="23" t="n">
        <v>1635</v>
      </c>
      <c r="B1644" s="12" t="n">
        <v>1487</v>
      </c>
      <c r="C1644" s="12" t="s">
        <v>334</v>
      </c>
      <c r="D1644" s="3" t="s">
        <v>2477</v>
      </c>
      <c r="E1644" s="12" t="n">
        <v>1960</v>
      </c>
      <c r="F1644" s="23" t="s">
        <v>316</v>
      </c>
      <c r="G1644" s="23" t="n"/>
      <c r="H1644" s="23" t="s">
        <v>43</v>
      </c>
      <c r="I1644" s="12" t="n"/>
      <c r="J1644" s="12" t="s">
        <v>61</v>
      </c>
      <c r="K1644" s="12" t="n"/>
      <c r="L1644" s="12" t="n"/>
      <c r="M1644" s="12" t="n"/>
      <c r="N1644" s="12" t="n"/>
      <c r="O1644" s="12" t="s">
        <v>26</v>
      </c>
      <c r="P1644" s="12" t="n"/>
      <c r="Q1644" s="12" t="s">
        <v>27</v>
      </c>
      <c r="S1644" s="0" t="n"/>
      <c r="T1644" s="0" t="n"/>
      <c r="U1644" s="0" t="n"/>
    </row>
    <row customHeight="true" ht="20.25" outlineLevel="0" r="1645">
      <c r="A1645" s="23" t="n">
        <v>1636</v>
      </c>
      <c r="B1645" s="23" t="n">
        <v>1488</v>
      </c>
      <c r="C1645" s="12" t="s">
        <v>334</v>
      </c>
      <c r="D1645" s="3" t="s">
        <v>2478</v>
      </c>
      <c r="E1645" s="12" t="n">
        <v>1960</v>
      </c>
      <c r="F1645" s="23" t="s">
        <v>806</v>
      </c>
      <c r="G1645" s="23" t="n"/>
      <c r="H1645" s="12" t="s">
        <v>146</v>
      </c>
      <c r="I1645" s="12" t="s">
        <v>147</v>
      </c>
      <c r="J1645" s="12" t="s">
        <v>61</v>
      </c>
      <c r="K1645" s="12" t="n"/>
      <c r="L1645" s="12" t="s">
        <v>26</v>
      </c>
      <c r="M1645" s="12" t="n"/>
      <c r="N1645" s="12" t="s">
        <v>27</v>
      </c>
      <c r="O1645" s="12" t="n"/>
      <c r="P1645" s="12" t="n"/>
      <c r="Q1645" s="12" t="n"/>
    </row>
    <row customHeight="true" ht="20.25" outlineLevel="0" r="1646">
      <c r="A1646" s="23" t="n">
        <v>1637</v>
      </c>
      <c r="B1646" s="12" t="n">
        <v>1489</v>
      </c>
      <c r="C1646" s="12" t="s">
        <v>334</v>
      </c>
      <c r="D1646" s="3" t="s">
        <v>2479</v>
      </c>
      <c r="E1646" s="12" t="n">
        <v>2010</v>
      </c>
      <c r="F1646" s="23" t="s">
        <v>51</v>
      </c>
      <c r="G1646" s="23" t="n"/>
      <c r="H1646" s="23" t="n"/>
      <c r="I1646" s="12" t="s">
        <v>2480</v>
      </c>
      <c r="J1646" s="12" t="s">
        <v>64</v>
      </c>
      <c r="K1646" s="12" t="n"/>
      <c r="L1646" s="12" t="s">
        <v>43</v>
      </c>
      <c r="M1646" s="12" t="n"/>
      <c r="N1646" s="12" t="s">
        <v>391</v>
      </c>
      <c r="O1646" s="12" t="s">
        <v>70</v>
      </c>
      <c r="P1646" s="12" t="n"/>
      <c r="Q1646" s="12" t="s">
        <v>249</v>
      </c>
    </row>
    <row customHeight="true" ht="20.25" outlineLevel="0" r="1647">
      <c r="A1647" s="23" t="n">
        <v>1638</v>
      </c>
      <c r="B1647" s="23" t="n">
        <v>1490</v>
      </c>
      <c r="C1647" s="12" t="s">
        <v>334</v>
      </c>
      <c r="D1647" s="3" t="s">
        <v>2481</v>
      </c>
      <c r="E1647" s="12" t="n">
        <v>1985</v>
      </c>
      <c r="F1647" s="23" t="s">
        <v>51</v>
      </c>
      <c r="G1647" s="23" t="n"/>
      <c r="H1647" s="23" t="s">
        <v>1526</v>
      </c>
      <c r="I1647" s="12" t="s">
        <v>391</v>
      </c>
      <c r="J1647" s="12" t="n"/>
      <c r="K1647" s="12" t="s">
        <v>26</v>
      </c>
      <c r="L1647" s="12" t="n"/>
      <c r="M1647" s="12" t="s">
        <v>878</v>
      </c>
      <c r="N1647" s="12" t="n"/>
      <c r="O1647" s="12" t="s">
        <v>27</v>
      </c>
      <c r="P1647" s="12" t="n"/>
      <c r="Q1647" s="12" t="n"/>
    </row>
    <row customHeight="true" ht="20.25" outlineLevel="0" r="1648">
      <c r="A1648" s="23" t="n">
        <v>1639</v>
      </c>
      <c r="B1648" s="12" t="n">
        <v>1491</v>
      </c>
      <c r="C1648" s="12" t="s">
        <v>334</v>
      </c>
      <c r="D1648" s="3" t="s">
        <v>2482</v>
      </c>
      <c r="E1648" s="12" t="n">
        <v>1978</v>
      </c>
      <c r="F1648" s="23" t="s">
        <v>51</v>
      </c>
      <c r="G1648" s="23" t="n"/>
      <c r="H1648" s="23" t="n"/>
      <c r="I1648" s="12" t="n"/>
      <c r="J1648" s="12" t="s">
        <v>24</v>
      </c>
      <c r="K1648" s="12" t="n"/>
      <c r="L1648" s="12" t="s">
        <v>2483</v>
      </c>
      <c r="M1648" s="12" t="n"/>
      <c r="N1648" s="12" t="s">
        <v>26</v>
      </c>
      <c r="O1648" s="12" t="n"/>
      <c r="P1648" s="12" t="n"/>
      <c r="Q1648" s="12" t="n"/>
    </row>
    <row customHeight="true" ht="20.25" outlineLevel="0" r="1649">
      <c r="A1649" s="23" t="n">
        <v>1640</v>
      </c>
      <c r="B1649" s="23" t="n">
        <v>1492</v>
      </c>
      <c r="C1649" s="12" t="s">
        <v>334</v>
      </c>
      <c r="D1649" s="3" t="s">
        <v>2484</v>
      </c>
      <c r="E1649" s="12" t="n">
        <v>2003</v>
      </c>
      <c r="F1649" s="23" t="s">
        <v>2485</v>
      </c>
      <c r="G1649" s="23" t="n"/>
      <c r="H1649" s="23" t="s">
        <v>52</v>
      </c>
      <c r="I1649" s="12" t="s">
        <v>58</v>
      </c>
      <c r="J1649" s="12" t="n"/>
      <c r="K1649" s="12" t="n"/>
      <c r="L1649" s="12" t="n"/>
      <c r="M1649" s="12" t="s">
        <v>43</v>
      </c>
      <c r="N1649" s="12" t="n"/>
      <c r="O1649" s="12" t="s">
        <v>61</v>
      </c>
      <c r="P1649" s="12" t="n"/>
      <c r="Q1649" s="12" t="s">
        <v>26</v>
      </c>
    </row>
    <row customHeight="true" ht="20.25" outlineLevel="0" r="1650">
      <c r="A1650" s="23" t="n">
        <v>1641</v>
      </c>
      <c r="B1650" s="12" t="n">
        <v>1493</v>
      </c>
      <c r="C1650" s="12" t="s">
        <v>334</v>
      </c>
      <c r="D1650" s="3" t="s">
        <v>2486</v>
      </c>
      <c r="E1650" s="12" t="n">
        <v>1958</v>
      </c>
      <c r="F1650" s="23" t="s">
        <v>1229</v>
      </c>
      <c r="G1650" s="23" t="n"/>
      <c r="H1650" s="23" t="s">
        <v>43</v>
      </c>
      <c r="I1650" s="12" t="n"/>
      <c r="J1650" s="12" t="s">
        <v>26</v>
      </c>
      <c r="K1650" s="12" t="n"/>
      <c r="L1650" s="12" t="s">
        <v>61</v>
      </c>
      <c r="M1650" s="12" t="n"/>
      <c r="N1650" s="12" t="n"/>
      <c r="O1650" s="12" t="n"/>
      <c r="P1650" s="12" t="s">
        <v>27</v>
      </c>
      <c r="Q1650" s="12" t="n"/>
    </row>
    <row customHeight="true" ht="20.25" outlineLevel="0" r="1651">
      <c r="A1651" s="23" t="n">
        <v>1642</v>
      </c>
      <c r="B1651" s="23" t="n">
        <v>1494</v>
      </c>
      <c r="C1651" s="12" t="s">
        <v>334</v>
      </c>
      <c r="D1651" s="3" t="s">
        <v>2487</v>
      </c>
      <c r="E1651" s="12" t="n">
        <v>1979</v>
      </c>
      <c r="F1651" s="23" t="s">
        <v>729</v>
      </c>
      <c r="G1651" s="23" t="n"/>
      <c r="H1651" s="23" t="n"/>
      <c r="I1651" s="12" t="n"/>
      <c r="J1651" s="12" t="n"/>
      <c r="K1651" s="12" t="s">
        <v>43</v>
      </c>
      <c r="L1651" s="12" t="n"/>
      <c r="M1651" s="12" t="s">
        <v>26</v>
      </c>
      <c r="N1651" s="12" t="n"/>
      <c r="O1651" s="12" t="s">
        <v>61</v>
      </c>
      <c r="P1651" s="12" t="n"/>
      <c r="Q1651" s="12" t="s">
        <v>27</v>
      </c>
    </row>
    <row customHeight="true" ht="20.25" outlineLevel="0" r="1652">
      <c r="A1652" s="23" t="n">
        <v>1643</v>
      </c>
      <c r="B1652" s="12" t="n">
        <v>1495</v>
      </c>
      <c r="C1652" s="12" t="s">
        <v>334</v>
      </c>
      <c r="D1652" s="3" t="s">
        <v>2488</v>
      </c>
      <c r="E1652" s="12" t="n">
        <v>2008</v>
      </c>
      <c r="F1652" s="23" t="s">
        <v>76</v>
      </c>
      <c r="G1652" s="23" t="n"/>
      <c r="H1652" s="23" t="n"/>
      <c r="I1652" s="12" t="n"/>
      <c r="J1652" s="12" t="n"/>
      <c r="K1652" s="12" t="s">
        <v>100</v>
      </c>
      <c r="L1652" s="12" t="n"/>
      <c r="M1652" s="12" t="s">
        <v>391</v>
      </c>
      <c r="N1652" s="12" t="n"/>
      <c r="O1652" s="12" t="s">
        <v>43</v>
      </c>
      <c r="P1652" s="12" t="n"/>
      <c r="Q1652" s="12" t="s">
        <v>26</v>
      </c>
    </row>
    <row customHeight="true" ht="20.25" outlineLevel="0" r="1653">
      <c r="A1653" s="23" t="n">
        <v>1644</v>
      </c>
      <c r="B1653" s="23" t="n">
        <v>1496</v>
      </c>
      <c r="C1653" s="12" t="s">
        <v>334</v>
      </c>
      <c r="D1653" s="3" t="s">
        <v>2489</v>
      </c>
      <c r="E1653" s="12" t="n">
        <v>1994</v>
      </c>
      <c r="F1653" s="23" t="s">
        <v>2490</v>
      </c>
      <c r="G1653" s="23" t="n"/>
      <c r="H1653" s="23" t="n"/>
      <c r="I1653" s="12" t="n"/>
      <c r="J1653" s="12" t="s">
        <v>24</v>
      </c>
      <c r="K1653" s="12" t="n"/>
      <c r="L1653" s="12" t="n"/>
      <c r="M1653" s="12" t="n"/>
      <c r="N1653" s="12" t="n"/>
      <c r="O1653" s="12" t="s">
        <v>26</v>
      </c>
      <c r="P1653" s="12" t="n"/>
      <c r="Q1653" s="12" t="s">
        <v>61</v>
      </c>
    </row>
    <row customHeight="true" ht="20.25" outlineLevel="0" r="1654">
      <c r="A1654" s="23" t="n">
        <v>1645</v>
      </c>
      <c r="B1654" s="12" t="n">
        <v>1497</v>
      </c>
      <c r="C1654" s="12" t="s">
        <v>334</v>
      </c>
      <c r="D1654" s="3" t="s">
        <v>2491</v>
      </c>
      <c r="E1654" s="12" t="n">
        <v>1993</v>
      </c>
      <c r="F1654" s="23" t="s">
        <v>2492</v>
      </c>
      <c r="G1654" s="23" t="n"/>
      <c r="H1654" s="23" t="n"/>
      <c r="I1654" s="12" t="n"/>
      <c r="J1654" s="12" t="s">
        <v>24</v>
      </c>
      <c r="K1654" s="12" t="n"/>
      <c r="L1654" s="12" t="n"/>
      <c r="M1654" s="12" t="s">
        <v>96</v>
      </c>
      <c r="N1654" s="12" t="n"/>
      <c r="O1654" s="12" t="s">
        <v>97</v>
      </c>
      <c r="P1654" s="12" t="n"/>
      <c r="Q1654" s="12" t="s">
        <v>61</v>
      </c>
    </row>
    <row customHeight="true" ht="20.25" outlineLevel="0" r="1655">
      <c r="A1655" s="23" t="n">
        <v>1646</v>
      </c>
      <c r="B1655" s="23" t="n">
        <v>1498</v>
      </c>
      <c r="C1655" s="12" t="s">
        <v>334</v>
      </c>
      <c r="D1655" s="3" t="s">
        <v>2493</v>
      </c>
      <c r="E1655" s="12" t="n">
        <v>1987</v>
      </c>
      <c r="F1655" s="23" t="s">
        <v>648</v>
      </c>
      <c r="G1655" s="23" t="n"/>
      <c r="H1655" s="23" t="n"/>
      <c r="I1655" s="12" t="n"/>
      <c r="J1655" s="12" t="n"/>
      <c r="K1655" s="12" t="s">
        <v>61</v>
      </c>
      <c r="L1655" s="12" t="n"/>
      <c r="M1655" s="12" t="s">
        <v>43</v>
      </c>
      <c r="N1655" s="12" t="n"/>
      <c r="O1655" s="12" t="s">
        <v>26</v>
      </c>
      <c r="P1655" s="12" t="n"/>
      <c r="Q1655" s="12" t="s">
        <v>27</v>
      </c>
    </row>
    <row customHeight="true" ht="20.25" outlineLevel="0" r="1656">
      <c r="A1656" s="23" t="n">
        <v>1647</v>
      </c>
      <c r="B1656" s="12" t="n">
        <v>1499</v>
      </c>
      <c r="C1656" s="12" t="s">
        <v>334</v>
      </c>
      <c r="D1656" s="3" t="s">
        <v>2494</v>
      </c>
      <c r="E1656" s="12" t="n">
        <v>1986</v>
      </c>
      <c r="F1656" s="23" t="s">
        <v>614</v>
      </c>
      <c r="G1656" s="23" t="n"/>
      <c r="H1656" s="23" t="n"/>
      <c r="I1656" s="12" t="n"/>
      <c r="J1656" s="12" t="n"/>
      <c r="K1656" s="12" t="s">
        <v>61</v>
      </c>
      <c r="L1656" s="12" t="n"/>
      <c r="M1656" s="12" t="s">
        <v>43</v>
      </c>
      <c r="N1656" s="12" t="n"/>
      <c r="O1656" s="12" t="s">
        <v>26</v>
      </c>
      <c r="P1656" s="12" t="n"/>
      <c r="Q1656" s="12" t="s">
        <v>27</v>
      </c>
    </row>
    <row customHeight="true" ht="20.25" outlineLevel="0" r="1657">
      <c r="A1657" s="23" t="n">
        <v>1648</v>
      </c>
      <c r="B1657" s="23" t="n">
        <v>1500</v>
      </c>
      <c r="C1657" s="12" t="s">
        <v>334</v>
      </c>
      <c r="D1657" s="3" t="s">
        <v>2495</v>
      </c>
      <c r="E1657" s="12" t="n">
        <v>1980</v>
      </c>
      <c r="F1657" s="23" t="s">
        <v>614</v>
      </c>
      <c r="G1657" s="23" t="n"/>
      <c r="H1657" s="23" t="n"/>
      <c r="I1657" s="12" t="s">
        <v>43</v>
      </c>
      <c r="J1657" s="12" t="n"/>
      <c r="K1657" s="12" t="s">
        <v>26</v>
      </c>
      <c r="L1657" s="12" t="n"/>
      <c r="M1657" s="12" t="s">
        <v>61</v>
      </c>
      <c r="N1657" s="12" t="n"/>
      <c r="O1657" s="12" t="s">
        <v>27</v>
      </c>
      <c r="P1657" s="12" t="n"/>
      <c r="Q1657" s="12" t="n"/>
    </row>
    <row customHeight="true" ht="20.25" outlineLevel="0" r="1658">
      <c r="A1658" s="23" t="n">
        <v>1649</v>
      </c>
      <c r="B1658" s="12" t="n">
        <v>1501</v>
      </c>
      <c r="C1658" s="12" t="s">
        <v>334</v>
      </c>
      <c r="D1658" s="3" t="s">
        <v>2496</v>
      </c>
      <c r="E1658" s="12" t="n">
        <v>1978</v>
      </c>
      <c r="F1658" s="23" t="s">
        <v>187</v>
      </c>
      <c r="G1658" s="23" t="n"/>
      <c r="H1658" s="23" t="n"/>
      <c r="I1658" s="12" t="n"/>
      <c r="J1658" s="12" t="n"/>
      <c r="K1658" s="12" t="s">
        <v>43</v>
      </c>
      <c r="L1658" s="12" t="n"/>
      <c r="M1658" s="12" t="s">
        <v>26</v>
      </c>
      <c r="N1658" s="12" t="n"/>
      <c r="O1658" s="12" t="s">
        <v>61</v>
      </c>
      <c r="P1658" s="12" t="n"/>
      <c r="Q1658" s="12" t="s">
        <v>27</v>
      </c>
    </row>
    <row customHeight="true" ht="20.25" outlineLevel="0" r="1659">
      <c r="A1659" s="23" t="n">
        <v>1650</v>
      </c>
      <c r="B1659" s="23" t="n">
        <v>1502</v>
      </c>
      <c r="C1659" s="12" t="s">
        <v>334</v>
      </c>
      <c r="D1659" s="3" t="s">
        <v>2497</v>
      </c>
      <c r="E1659" s="12" t="n">
        <v>1990</v>
      </c>
      <c r="F1659" s="23" t="s">
        <v>711</v>
      </c>
      <c r="G1659" s="23" t="n"/>
      <c r="H1659" s="23" t="n"/>
      <c r="I1659" s="12" t="n"/>
      <c r="J1659" s="12" t="s">
        <v>391</v>
      </c>
      <c r="K1659" s="12" t="n"/>
      <c r="L1659" s="12" t="s">
        <v>61</v>
      </c>
      <c r="M1659" s="12" t="n"/>
      <c r="N1659" s="12" t="s">
        <v>26</v>
      </c>
      <c r="O1659" s="12" t="n"/>
      <c r="P1659" s="12" t="s">
        <v>43</v>
      </c>
      <c r="Q1659" s="12" t="n"/>
    </row>
    <row customHeight="true" ht="20.25" outlineLevel="0" r="1660">
      <c r="A1660" s="23" t="n">
        <v>1651</v>
      </c>
      <c r="B1660" s="12" t="n">
        <v>1503</v>
      </c>
      <c r="C1660" s="12" t="s">
        <v>334</v>
      </c>
      <c r="D1660" s="3" t="s">
        <v>2498</v>
      </c>
      <c r="E1660" s="12" t="n">
        <v>2002</v>
      </c>
      <c r="F1660" s="23" t="s">
        <v>2499</v>
      </c>
      <c r="G1660" s="23" t="s">
        <v>52</v>
      </c>
      <c r="H1660" s="23" t="s">
        <v>126</v>
      </c>
      <c r="I1660" s="12" t="n"/>
      <c r="J1660" s="12" t="n"/>
      <c r="K1660" s="12" t="s">
        <v>43</v>
      </c>
      <c r="L1660" s="12" t="n"/>
      <c r="M1660" s="12" t="n"/>
      <c r="N1660" s="12" t="s">
        <v>127</v>
      </c>
      <c r="O1660" s="12" t="n"/>
      <c r="P1660" s="12" t="s">
        <v>26</v>
      </c>
      <c r="Q1660" s="12" t="n"/>
    </row>
    <row customHeight="true" ht="20.25" outlineLevel="0" r="1661">
      <c r="A1661" s="23" t="n">
        <v>1652</v>
      </c>
      <c r="B1661" s="23" t="n">
        <v>1504</v>
      </c>
      <c r="C1661" s="12" t="s">
        <v>334</v>
      </c>
      <c r="D1661" s="3" t="s">
        <v>2500</v>
      </c>
      <c r="E1661" s="12" t="n">
        <v>1974</v>
      </c>
      <c r="F1661" s="23" t="s">
        <v>614</v>
      </c>
      <c r="G1661" s="23" t="n"/>
      <c r="H1661" s="23" t="s">
        <v>146</v>
      </c>
      <c r="I1661" s="12" t="s">
        <v>147</v>
      </c>
      <c r="J1661" s="12" t="n"/>
      <c r="K1661" s="12" t="s">
        <v>61</v>
      </c>
      <c r="L1661" s="12" t="n"/>
      <c r="M1661" s="12" t="s">
        <v>96</v>
      </c>
      <c r="N1661" s="12" t="n"/>
      <c r="O1661" s="12" t="s">
        <v>97</v>
      </c>
      <c r="P1661" s="12" t="n"/>
      <c r="Q1661" s="12" t="n"/>
    </row>
    <row customHeight="true" ht="20.25" outlineLevel="0" r="1662">
      <c r="A1662" s="23" t="n">
        <v>1653</v>
      </c>
      <c r="B1662" s="12" t="n">
        <v>1505</v>
      </c>
      <c r="C1662" s="12" t="s">
        <v>334</v>
      </c>
      <c r="D1662" s="3" t="s">
        <v>2501</v>
      </c>
      <c r="E1662" s="12" t="n">
        <v>1975</v>
      </c>
      <c r="F1662" s="23" t="s">
        <v>2125</v>
      </c>
      <c r="G1662" s="23" t="n"/>
      <c r="H1662" s="23" t="n"/>
      <c r="I1662" s="12" t="s">
        <v>43</v>
      </c>
      <c r="J1662" s="12" t="n"/>
      <c r="K1662" s="12" t="s">
        <v>61</v>
      </c>
      <c r="L1662" s="12" t="n"/>
      <c r="M1662" s="12" t="s">
        <v>96</v>
      </c>
      <c r="N1662" s="12" t="n"/>
      <c r="O1662" s="12" t="s">
        <v>97</v>
      </c>
      <c r="P1662" s="12" t="n"/>
      <c r="Q1662" s="12" t="n"/>
    </row>
    <row customHeight="true" ht="20.25" outlineLevel="0" r="1663">
      <c r="A1663" s="23" t="n">
        <v>1654</v>
      </c>
      <c r="B1663" s="23" t="n">
        <v>1506</v>
      </c>
      <c r="C1663" s="12" t="s">
        <v>334</v>
      </c>
      <c r="D1663" s="3" t="s">
        <v>2502</v>
      </c>
      <c r="E1663" s="12" t="n">
        <v>1975</v>
      </c>
      <c r="F1663" s="23" t="s">
        <v>997</v>
      </c>
      <c r="G1663" s="23" t="n"/>
      <c r="H1663" s="23" t="n"/>
      <c r="I1663" s="12" t="s">
        <v>43</v>
      </c>
      <c r="J1663" s="12" t="n"/>
      <c r="K1663" s="12" t="s">
        <v>61</v>
      </c>
      <c r="L1663" s="12" t="n"/>
      <c r="M1663" s="12" t="s">
        <v>96</v>
      </c>
      <c r="N1663" s="12" t="n"/>
      <c r="O1663" s="12" t="s">
        <v>97</v>
      </c>
      <c r="P1663" s="12" t="n"/>
      <c r="Q1663" s="12" t="n"/>
    </row>
    <row customHeight="true" ht="20.25" outlineLevel="0" r="1664">
      <c r="A1664" s="23" t="n">
        <v>1655</v>
      </c>
      <c r="B1664" s="12" t="n">
        <v>1507</v>
      </c>
      <c r="C1664" s="12" t="s">
        <v>334</v>
      </c>
      <c r="D1664" s="3" t="s">
        <v>2503</v>
      </c>
      <c r="E1664" s="12" t="n">
        <v>1990</v>
      </c>
      <c r="F1664" s="23" t="s">
        <v>1804</v>
      </c>
      <c r="G1664" s="23" t="s">
        <v>97</v>
      </c>
      <c r="H1664" s="23" t="s">
        <v>2504</v>
      </c>
      <c r="I1664" s="12" t="s">
        <v>497</v>
      </c>
      <c r="J1664" s="12" t="s">
        <v>391</v>
      </c>
      <c r="K1664" s="12" t="n"/>
      <c r="L1664" s="12" t="s">
        <v>478</v>
      </c>
      <c r="M1664" s="12" t="n"/>
      <c r="N1664" s="12" t="s">
        <v>96</v>
      </c>
      <c r="O1664" s="12" t="n"/>
      <c r="P1664" s="12" t="s">
        <v>43</v>
      </c>
      <c r="Q1664" s="12" t="n"/>
    </row>
    <row customHeight="true" ht="20.25" outlineLevel="0" r="1665">
      <c r="A1665" s="23" t="n">
        <v>1656</v>
      </c>
      <c r="B1665" s="23" t="n">
        <v>1508</v>
      </c>
      <c r="C1665" s="12" t="s">
        <v>334</v>
      </c>
      <c r="D1665" s="3" t="s">
        <v>2505</v>
      </c>
      <c r="E1665" s="12" t="n">
        <v>1983</v>
      </c>
      <c r="F1665" s="23" t="s">
        <v>2423</v>
      </c>
      <c r="G1665" s="23" t="n"/>
      <c r="H1665" s="23" t="s">
        <v>2506</v>
      </c>
      <c r="I1665" s="12" t="s">
        <v>391</v>
      </c>
      <c r="J1665" s="12" t="n"/>
      <c r="K1665" s="12" t="s">
        <v>70</v>
      </c>
      <c r="L1665" s="12" t="n"/>
      <c r="M1665" s="12" t="n"/>
      <c r="N1665" s="12" t="s">
        <v>26</v>
      </c>
      <c r="O1665" s="12" t="n"/>
      <c r="P1665" s="12" t="n"/>
      <c r="Q1665" s="12" t="s">
        <v>27</v>
      </c>
    </row>
    <row customHeight="true" ht="20.25" outlineLevel="0" r="1666">
      <c r="A1666" s="23" t="n">
        <v>1657</v>
      </c>
      <c r="B1666" s="12" t="n">
        <v>1509</v>
      </c>
      <c r="C1666" s="12" t="s">
        <v>334</v>
      </c>
      <c r="D1666" s="3" t="s">
        <v>2507</v>
      </c>
      <c r="E1666" s="12" t="n">
        <v>1985</v>
      </c>
      <c r="F1666" s="23" t="s">
        <v>1804</v>
      </c>
      <c r="G1666" s="23" t="n"/>
      <c r="H1666" s="23" t="s">
        <v>2508</v>
      </c>
      <c r="I1666" s="12" t="s">
        <v>1116</v>
      </c>
      <c r="J1666" s="12" t="s">
        <v>391</v>
      </c>
      <c r="K1666" s="12" t="s">
        <v>43</v>
      </c>
      <c r="L1666" s="12" t="n"/>
      <c r="M1666" s="12" t="s">
        <v>314</v>
      </c>
      <c r="N1666" s="12" t="n"/>
      <c r="O1666" s="12" t="s">
        <v>26</v>
      </c>
      <c r="P1666" s="12" t="n"/>
      <c r="Q1666" s="12" t="s">
        <v>27</v>
      </c>
    </row>
    <row customHeight="true" ht="20.25" outlineLevel="0" r="1667">
      <c r="A1667" s="23" t="n">
        <v>1658</v>
      </c>
      <c r="B1667" s="23" t="n">
        <v>1510</v>
      </c>
      <c r="C1667" s="12" t="s">
        <v>334</v>
      </c>
      <c r="D1667" s="3" t="s">
        <v>2509</v>
      </c>
      <c r="E1667" s="12" t="n">
        <v>2008</v>
      </c>
      <c r="F1667" s="23" t="s">
        <v>76</v>
      </c>
      <c r="G1667" s="23" t="n"/>
      <c r="H1667" s="23" t="n"/>
      <c r="I1667" s="12" t="n"/>
      <c r="J1667" s="12" t="n"/>
      <c r="K1667" s="12" t="s">
        <v>166</v>
      </c>
      <c r="L1667" s="12" t="n"/>
      <c r="M1667" s="12" t="n"/>
      <c r="N1667" s="12" t="n"/>
      <c r="O1667" s="12" t="s">
        <v>43</v>
      </c>
      <c r="P1667" s="12" t="n"/>
      <c r="Q1667" s="12" t="s">
        <v>26</v>
      </c>
    </row>
    <row customHeight="true" ht="20.25" outlineLevel="0" r="1668">
      <c r="A1668" s="23" t="n">
        <v>1659</v>
      </c>
      <c r="B1668" s="12" t="n">
        <v>1511</v>
      </c>
      <c r="C1668" s="12" t="s">
        <v>334</v>
      </c>
      <c r="D1668" s="3" t="s">
        <v>2510</v>
      </c>
      <c r="E1668" s="12" t="n">
        <v>1971</v>
      </c>
      <c r="F1668" s="23" t="s">
        <v>1020</v>
      </c>
      <c r="G1668" s="12" t="s">
        <v>24</v>
      </c>
      <c r="H1668" s="23" t="n"/>
      <c r="I1668" s="12" t="s">
        <v>2328</v>
      </c>
      <c r="J1668" s="12" t="n"/>
      <c r="K1668" s="12" t="s">
        <v>26</v>
      </c>
      <c r="L1668" s="12" t="n"/>
      <c r="M1668" s="12" t="s">
        <v>478</v>
      </c>
      <c r="N1668" s="12" t="n"/>
      <c r="O1668" s="12" t="n"/>
      <c r="P1668" s="12" t="s">
        <v>27</v>
      </c>
      <c r="Q1668" s="12" t="n"/>
    </row>
    <row customHeight="true" ht="20.25" outlineLevel="0" r="1669">
      <c r="A1669" s="23" t="n">
        <v>1660</v>
      </c>
      <c r="B1669" s="23" t="n">
        <v>1512</v>
      </c>
      <c r="C1669" s="12" t="s">
        <v>334</v>
      </c>
      <c r="D1669" s="3" t="s">
        <v>2511</v>
      </c>
      <c r="E1669" s="12" t="n">
        <v>1970</v>
      </c>
      <c r="F1669" s="23" t="s">
        <v>763</v>
      </c>
      <c r="G1669" s="23" t="n"/>
      <c r="H1669" s="23" t="s">
        <v>24</v>
      </c>
      <c r="I1669" s="12" t="s">
        <v>173</v>
      </c>
      <c r="J1669" s="12" t="s">
        <v>427</v>
      </c>
      <c r="K1669" s="12" t="n"/>
      <c r="L1669" s="12" t="n"/>
      <c r="M1669" s="12" t="s">
        <v>96</v>
      </c>
      <c r="N1669" s="12" t="n"/>
      <c r="O1669" s="12" t="s">
        <v>97</v>
      </c>
      <c r="P1669" s="12" t="n"/>
      <c r="Q1669" s="12" t="n"/>
    </row>
    <row customHeight="true" ht="20.25" outlineLevel="0" r="1670">
      <c r="A1670" s="23" t="n">
        <v>1661</v>
      </c>
      <c r="B1670" s="12" t="n">
        <v>1513</v>
      </c>
      <c r="C1670" s="12" t="s">
        <v>334</v>
      </c>
      <c r="D1670" s="3" t="s">
        <v>2512</v>
      </c>
      <c r="E1670" s="12" t="n">
        <v>1969</v>
      </c>
      <c r="F1670" s="23" t="s">
        <v>363</v>
      </c>
      <c r="G1670" s="12" t="s">
        <v>24</v>
      </c>
      <c r="H1670" s="23" t="n"/>
      <c r="I1670" s="12" t="s">
        <v>1297</v>
      </c>
      <c r="J1670" s="12" t="n"/>
      <c r="K1670" s="12" t="s">
        <v>26</v>
      </c>
      <c r="L1670" s="12" t="n"/>
      <c r="M1670" s="12" t="s">
        <v>127</v>
      </c>
      <c r="N1670" s="12" t="n"/>
      <c r="O1670" s="12" t="n"/>
      <c r="P1670" s="12" t="s">
        <v>27</v>
      </c>
      <c r="Q1670" s="12" t="n"/>
    </row>
    <row customHeight="true" ht="20.25" outlineLevel="0" r="1671">
      <c r="A1671" s="23" t="n">
        <v>1662</v>
      </c>
      <c r="B1671" s="23" t="n">
        <v>1514</v>
      </c>
      <c r="C1671" s="12" t="s">
        <v>334</v>
      </c>
      <c r="D1671" s="3" t="s">
        <v>2513</v>
      </c>
      <c r="E1671" s="12" t="n">
        <v>1971</v>
      </c>
      <c r="F1671" s="23" t="s">
        <v>765</v>
      </c>
      <c r="G1671" s="23" t="n"/>
      <c r="H1671" s="23" t="s">
        <v>24</v>
      </c>
      <c r="I1671" s="12" t="s">
        <v>2328</v>
      </c>
      <c r="J1671" s="12" t="n"/>
      <c r="K1671" s="12" t="s">
        <v>26</v>
      </c>
      <c r="L1671" s="12" t="n"/>
      <c r="M1671" s="12" t="s">
        <v>478</v>
      </c>
      <c r="N1671" s="12" t="n"/>
      <c r="O1671" s="12" t="n"/>
      <c r="P1671" s="12" t="s">
        <v>27</v>
      </c>
      <c r="Q1671" s="12" t="n"/>
    </row>
    <row customHeight="true" ht="20.25" outlineLevel="0" r="1672">
      <c r="A1672" s="23" t="n">
        <v>1663</v>
      </c>
      <c r="B1672" s="12" t="n">
        <v>1515</v>
      </c>
      <c r="C1672" s="12" t="s">
        <v>334</v>
      </c>
      <c r="D1672" s="3" t="s">
        <v>2514</v>
      </c>
      <c r="E1672" s="12" t="n">
        <v>1992</v>
      </c>
      <c r="F1672" s="23" t="s">
        <v>80</v>
      </c>
      <c r="G1672" s="23" t="n"/>
      <c r="H1672" s="23" t="n"/>
      <c r="I1672" s="12" t="n"/>
      <c r="J1672" s="12" t="s">
        <v>391</v>
      </c>
      <c r="K1672" s="12" t="n"/>
      <c r="L1672" s="12" t="s">
        <v>43</v>
      </c>
      <c r="M1672" s="12" t="n"/>
      <c r="N1672" s="12" t="s">
        <v>61</v>
      </c>
      <c r="O1672" s="12" t="n"/>
      <c r="P1672" s="12" t="n"/>
      <c r="Q1672" s="12" t="s">
        <v>26</v>
      </c>
    </row>
    <row customHeight="true" ht="20.25" outlineLevel="0" r="1673">
      <c r="A1673" s="23" t="n">
        <v>1664</v>
      </c>
      <c r="B1673" s="23" t="n">
        <v>1516</v>
      </c>
      <c r="C1673" s="12" t="s">
        <v>334</v>
      </c>
      <c r="D1673" s="3" t="s">
        <v>2515</v>
      </c>
      <c r="E1673" s="12" t="n">
        <v>1995</v>
      </c>
      <c r="F1673" s="23" t="s">
        <v>2516</v>
      </c>
      <c r="G1673" s="23" t="n"/>
      <c r="H1673" s="23" t="s">
        <v>43</v>
      </c>
      <c r="I1673" s="12" t="n"/>
      <c r="J1673" s="12" t="n"/>
      <c r="K1673" s="12" t="n"/>
      <c r="L1673" s="12" t="s">
        <v>61</v>
      </c>
      <c r="M1673" s="12" t="n"/>
      <c r="N1673" s="12" t="n"/>
      <c r="O1673" s="12" t="n"/>
      <c r="P1673" s="12" t="s">
        <v>26</v>
      </c>
      <c r="Q1673" s="12" t="n"/>
    </row>
    <row customHeight="true" ht="20.25" outlineLevel="0" r="1674">
      <c r="A1674" s="23" t="n">
        <v>1665</v>
      </c>
      <c r="B1674" s="12" t="n">
        <v>1517</v>
      </c>
      <c r="C1674" s="12" t="s">
        <v>334</v>
      </c>
      <c r="D1674" s="3" t="s">
        <v>2517</v>
      </c>
      <c r="E1674" s="12" t="n">
        <v>2015</v>
      </c>
      <c r="F1674" s="23" t="s">
        <v>51</v>
      </c>
      <c r="G1674" s="23" t="n"/>
      <c r="H1674" s="23" t="n"/>
      <c r="I1674" s="12" t="n"/>
      <c r="J1674" s="12" t="n"/>
      <c r="K1674" s="12" t="s">
        <v>100</v>
      </c>
      <c r="L1674" s="12" t="n"/>
      <c r="M1674" s="12" t="s">
        <v>43</v>
      </c>
      <c r="N1674" s="12" t="n"/>
      <c r="O1674" s="12" t="s">
        <v>391</v>
      </c>
      <c r="P1674" s="12" t="n"/>
      <c r="Q1674" s="12" t="n"/>
    </row>
    <row customHeight="true" ht="20.25" outlineLevel="0" r="1675">
      <c r="A1675" s="23" t="n">
        <v>1666</v>
      </c>
      <c r="B1675" s="23" t="n">
        <v>1518</v>
      </c>
      <c r="C1675" s="12" t="s">
        <v>334</v>
      </c>
      <c r="D1675" s="3" t="s">
        <v>2518</v>
      </c>
      <c r="E1675" s="12" t="n">
        <v>2015</v>
      </c>
      <c r="F1675" s="23" t="s">
        <v>51</v>
      </c>
      <c r="G1675" s="23" t="n"/>
      <c r="H1675" s="23" t="n"/>
      <c r="I1675" s="12" t="n"/>
      <c r="J1675" s="12" t="n"/>
      <c r="K1675" s="12" t="s">
        <v>100</v>
      </c>
      <c r="L1675" s="12" t="n"/>
      <c r="M1675" s="12" t="s">
        <v>43</v>
      </c>
      <c r="N1675" s="12" t="n"/>
      <c r="O1675" s="12" t="s">
        <v>391</v>
      </c>
      <c r="P1675" s="12" t="n"/>
      <c r="Q1675" s="12" t="n"/>
    </row>
    <row customHeight="true" ht="20.25" outlineLevel="0" r="1676">
      <c r="A1676" s="23" t="n">
        <v>1667</v>
      </c>
      <c r="B1676" s="12" t="n">
        <v>1519</v>
      </c>
      <c r="C1676" s="12" t="s">
        <v>334</v>
      </c>
      <c r="D1676" s="3" t="s">
        <v>2519</v>
      </c>
      <c r="E1676" s="12" t="n">
        <v>1991</v>
      </c>
      <c r="F1676" s="23" t="s">
        <v>264</v>
      </c>
      <c r="G1676" s="23" t="n"/>
      <c r="H1676" s="23" t="n"/>
      <c r="I1676" s="12" t="n"/>
      <c r="J1676" s="12" t="s">
        <v>391</v>
      </c>
      <c r="K1676" s="12" t="n"/>
      <c r="L1676" s="12" t="s">
        <v>43</v>
      </c>
      <c r="M1676" s="12" t="n"/>
      <c r="N1676" s="12" t="s">
        <v>61</v>
      </c>
      <c r="O1676" s="12" t="n"/>
      <c r="P1676" s="12" t="n"/>
      <c r="Q1676" s="12" t="s">
        <v>26</v>
      </c>
    </row>
    <row customHeight="true" ht="20.25" outlineLevel="0" r="1677">
      <c r="A1677" s="23" t="n">
        <v>1668</v>
      </c>
      <c r="B1677" s="23" t="n">
        <v>1520</v>
      </c>
      <c r="C1677" s="12" t="s">
        <v>334</v>
      </c>
      <c r="D1677" s="3" t="s">
        <v>2520</v>
      </c>
      <c r="E1677" s="12" t="n">
        <v>1993</v>
      </c>
      <c r="F1677" s="23" t="s">
        <v>2521</v>
      </c>
      <c r="G1677" s="23" t="n"/>
      <c r="H1677" s="23" t="n"/>
      <c r="I1677" s="12" t="n"/>
      <c r="J1677" s="12" t="s">
        <v>391</v>
      </c>
      <c r="K1677" s="12" t="n"/>
      <c r="L1677" s="12" t="s">
        <v>43</v>
      </c>
      <c r="M1677" s="12" t="n"/>
      <c r="N1677" s="12" t="s">
        <v>61</v>
      </c>
      <c r="O1677" s="12" t="n"/>
      <c r="P1677" s="12" t="n"/>
      <c r="Q1677" s="12" t="s">
        <v>26</v>
      </c>
    </row>
    <row customHeight="true" ht="20.25" outlineLevel="0" r="1678">
      <c r="A1678" s="23" t="n">
        <v>1669</v>
      </c>
      <c r="B1678" s="12" t="n">
        <v>1521</v>
      </c>
      <c r="C1678" s="12" t="s">
        <v>334</v>
      </c>
      <c r="D1678" s="3" t="s">
        <v>2522</v>
      </c>
      <c r="E1678" s="12" t="n">
        <v>1993</v>
      </c>
      <c r="F1678" s="23" t="s">
        <v>2523</v>
      </c>
      <c r="G1678" s="23" t="n"/>
      <c r="H1678" s="23" t="n"/>
      <c r="I1678" s="12" t="n"/>
      <c r="J1678" s="12" t="s">
        <v>391</v>
      </c>
      <c r="K1678" s="12" t="n"/>
      <c r="L1678" s="12" t="s">
        <v>43</v>
      </c>
      <c r="M1678" s="12" t="n"/>
      <c r="N1678" s="12" t="s">
        <v>61</v>
      </c>
      <c r="O1678" s="12" t="n"/>
      <c r="P1678" s="12" t="n"/>
      <c r="Q1678" s="12" t="s">
        <v>26</v>
      </c>
    </row>
    <row customHeight="true" ht="20.25" outlineLevel="0" r="1679">
      <c r="A1679" s="23" t="n">
        <v>1670</v>
      </c>
      <c r="B1679" s="23" t="n">
        <v>1522</v>
      </c>
      <c r="C1679" s="12" t="s">
        <v>334</v>
      </c>
      <c r="D1679" s="3" t="s">
        <v>2524</v>
      </c>
      <c r="E1679" s="12" t="n">
        <v>2015</v>
      </c>
      <c r="F1679" s="23" t="s">
        <v>51</v>
      </c>
      <c r="G1679" s="23" t="n"/>
      <c r="H1679" s="23" t="n"/>
      <c r="I1679" s="12" t="n"/>
      <c r="J1679" s="12" t="n"/>
      <c r="K1679" s="12" t="s">
        <v>100</v>
      </c>
      <c r="L1679" s="12" t="n"/>
      <c r="M1679" s="12" t="s">
        <v>43</v>
      </c>
      <c r="N1679" s="12" t="n"/>
      <c r="O1679" s="12" t="s">
        <v>391</v>
      </c>
      <c r="P1679" s="12" t="n"/>
      <c r="Q1679" s="12" t="n"/>
    </row>
    <row customHeight="true" ht="20.25" outlineLevel="0" r="1680">
      <c r="A1680" s="23" t="n">
        <v>1671</v>
      </c>
      <c r="B1680" s="12" t="n">
        <v>1523</v>
      </c>
      <c r="C1680" s="12" t="s">
        <v>334</v>
      </c>
      <c r="D1680" s="3" t="s">
        <v>2525</v>
      </c>
      <c r="E1680" s="12" t="n">
        <v>1989</v>
      </c>
      <c r="F1680" s="23" t="s">
        <v>2526</v>
      </c>
      <c r="G1680" s="23" t="n"/>
      <c r="H1680" s="23" t="s">
        <v>1631</v>
      </c>
      <c r="I1680" s="12" t="n"/>
      <c r="J1680" s="12" t="s">
        <v>391</v>
      </c>
      <c r="K1680" s="12" t="n"/>
      <c r="L1680" s="12" t="s">
        <v>61</v>
      </c>
      <c r="M1680" s="12" t="n"/>
      <c r="N1680" s="12" t="s">
        <v>26</v>
      </c>
      <c r="O1680" s="12" t="n"/>
      <c r="P1680" s="12" t="n"/>
      <c r="Q1680" s="12" t="s">
        <v>27</v>
      </c>
    </row>
    <row customHeight="true" ht="20.25" outlineLevel="0" r="1681">
      <c r="A1681" s="23" t="n">
        <v>1672</v>
      </c>
      <c r="B1681" s="23" t="n">
        <v>1524</v>
      </c>
      <c r="C1681" s="12" t="s">
        <v>334</v>
      </c>
      <c r="D1681" s="3" t="s">
        <v>2527</v>
      </c>
      <c r="E1681" s="12" t="n">
        <v>2005</v>
      </c>
      <c r="F1681" s="23" t="s">
        <v>595</v>
      </c>
      <c r="G1681" s="23" t="n"/>
      <c r="H1681" s="23" t="n"/>
      <c r="I1681" s="12" t="n"/>
      <c r="J1681" s="12" t="s">
        <v>24</v>
      </c>
      <c r="K1681" s="12" t="n"/>
      <c r="L1681" s="12" t="s">
        <v>391</v>
      </c>
      <c r="M1681" s="12" t="n"/>
      <c r="N1681" s="12" t="s">
        <v>26</v>
      </c>
      <c r="O1681" s="12" t="n"/>
      <c r="P1681" s="12" t="s">
        <v>61</v>
      </c>
      <c r="Q1681" s="12" t="n"/>
    </row>
    <row customHeight="true" ht="20.25" outlineLevel="0" r="1682">
      <c r="A1682" s="23" t="n">
        <v>1673</v>
      </c>
      <c r="B1682" s="12" t="n">
        <v>1525</v>
      </c>
      <c r="C1682" s="12" t="s">
        <v>334</v>
      </c>
      <c r="D1682" s="3" t="s">
        <v>2528</v>
      </c>
      <c r="E1682" s="12" t="n">
        <v>2003</v>
      </c>
      <c r="F1682" s="23" t="s">
        <v>603</v>
      </c>
      <c r="G1682" s="23" t="n"/>
      <c r="H1682" s="23" t="n"/>
      <c r="I1682" s="12" t="n"/>
      <c r="J1682" s="12" t="n"/>
      <c r="K1682" s="12" t="s">
        <v>391</v>
      </c>
      <c r="L1682" s="12" t="n"/>
      <c r="M1682" s="12" t="s">
        <v>43</v>
      </c>
      <c r="N1682" s="12" t="n"/>
      <c r="O1682" s="12" t="s">
        <v>61</v>
      </c>
      <c r="P1682" s="12" t="n"/>
      <c r="Q1682" s="12" t="s">
        <v>26</v>
      </c>
    </row>
    <row customHeight="true" ht="20.25" outlineLevel="0" r="1683">
      <c r="A1683" s="23" t="n">
        <v>1674</v>
      </c>
      <c r="B1683" s="23" t="n">
        <v>1526</v>
      </c>
      <c r="C1683" s="12" t="s">
        <v>334</v>
      </c>
      <c r="D1683" s="3" t="s">
        <v>2529</v>
      </c>
      <c r="E1683" s="12" t="n">
        <v>1977</v>
      </c>
      <c r="F1683" s="23" t="s">
        <v>51</v>
      </c>
      <c r="G1683" s="23" t="n"/>
      <c r="H1683" s="23" t="n"/>
      <c r="I1683" s="12" t="n"/>
      <c r="J1683" s="12" t="n"/>
      <c r="K1683" s="12" t="s">
        <v>43</v>
      </c>
      <c r="L1683" s="12" t="n"/>
      <c r="M1683" s="12" t="s">
        <v>26</v>
      </c>
      <c r="N1683" s="12" t="n"/>
      <c r="O1683" s="12" t="s">
        <v>61</v>
      </c>
      <c r="P1683" s="12" t="n"/>
      <c r="Q1683" s="12" t="s">
        <v>27</v>
      </c>
    </row>
    <row customHeight="true" ht="20.25" outlineLevel="0" r="1684">
      <c r="A1684" s="23" t="n">
        <v>1675</v>
      </c>
      <c r="B1684" s="12" t="n">
        <v>1527</v>
      </c>
      <c r="C1684" s="12" t="s">
        <v>334</v>
      </c>
      <c r="D1684" s="3" t="s">
        <v>2530</v>
      </c>
      <c r="E1684" s="12" t="n">
        <v>1986</v>
      </c>
      <c r="F1684" s="23" t="s">
        <v>129</v>
      </c>
      <c r="G1684" s="23" t="n"/>
      <c r="H1684" s="23" t="n"/>
      <c r="I1684" s="12" t="n"/>
      <c r="J1684" s="12" t="n"/>
      <c r="K1684" s="12" t="s">
        <v>61</v>
      </c>
      <c r="L1684" s="12" t="n"/>
      <c r="M1684" s="12" t="s">
        <v>43</v>
      </c>
      <c r="N1684" s="12" t="n"/>
      <c r="O1684" s="12" t="s">
        <v>26</v>
      </c>
      <c r="P1684" s="12" t="n"/>
      <c r="Q1684" s="12" t="s">
        <v>27</v>
      </c>
    </row>
    <row customHeight="true" ht="20.25" outlineLevel="0" r="1685">
      <c r="A1685" s="23" t="n">
        <v>1676</v>
      </c>
      <c r="B1685" s="23" t="n">
        <v>1528</v>
      </c>
      <c r="C1685" s="12" t="s">
        <v>334</v>
      </c>
      <c r="D1685" s="3" t="s">
        <v>2531</v>
      </c>
      <c r="E1685" s="12" t="n">
        <v>2019</v>
      </c>
      <c r="F1685" s="23" t="s">
        <v>51</v>
      </c>
      <c r="G1685" s="23" t="n"/>
      <c r="H1685" s="23" t="n"/>
      <c r="I1685" s="12" t="n"/>
      <c r="J1685" s="12" t="n"/>
      <c r="K1685" s="12" t="n"/>
      <c r="L1685" s="12" t="n"/>
      <c r="M1685" s="12" t="s">
        <v>53</v>
      </c>
      <c r="N1685" s="12" t="n"/>
      <c r="O1685" s="12" t="s">
        <v>54</v>
      </c>
      <c r="P1685" s="12" t="n"/>
      <c r="Q1685" s="12" t="s">
        <v>43</v>
      </c>
    </row>
    <row customHeight="true" ht="20.25" outlineLevel="0" r="1686">
      <c r="A1686" s="23" t="n">
        <v>1677</v>
      </c>
      <c r="B1686" s="12" t="n">
        <v>1529</v>
      </c>
      <c r="C1686" s="12" t="s">
        <v>334</v>
      </c>
      <c r="D1686" s="3" t="s">
        <v>2532</v>
      </c>
      <c r="E1686" s="12" t="n">
        <v>1988</v>
      </c>
      <c r="F1686" s="23" t="s">
        <v>765</v>
      </c>
      <c r="G1686" s="23" t="n"/>
      <c r="H1686" s="23" t="s">
        <v>2533</v>
      </c>
      <c r="I1686" s="12" t="s">
        <v>24</v>
      </c>
      <c r="J1686" s="12" t="s">
        <v>24</v>
      </c>
      <c r="K1686" s="12" t="s">
        <v>43</v>
      </c>
      <c r="L1686" s="12" t="n"/>
      <c r="M1686" s="12" t="s">
        <v>239</v>
      </c>
      <c r="N1686" s="12" t="n"/>
      <c r="O1686" s="12" t="s">
        <v>26</v>
      </c>
      <c r="P1686" s="12" t="n"/>
      <c r="Q1686" s="12" t="s">
        <v>27</v>
      </c>
    </row>
    <row customHeight="true" ht="20.25" outlineLevel="0" r="1687">
      <c r="A1687" s="23" t="n">
        <v>1678</v>
      </c>
      <c r="B1687" s="23" t="n">
        <v>1530</v>
      </c>
      <c r="C1687" s="12" t="s">
        <v>334</v>
      </c>
      <c r="D1687" s="3" t="s">
        <v>2534</v>
      </c>
      <c r="E1687" s="12" t="n">
        <v>1986</v>
      </c>
      <c r="F1687" s="23" t="s">
        <v>129</v>
      </c>
      <c r="G1687" s="23" t="n"/>
      <c r="H1687" s="23" t="s">
        <v>58</v>
      </c>
      <c r="I1687" s="12" t="s">
        <v>2535</v>
      </c>
      <c r="J1687" s="12" t="s">
        <v>24</v>
      </c>
      <c r="K1687" s="12" t="n"/>
      <c r="L1687" s="12" t="n"/>
      <c r="M1687" s="12" t="s">
        <v>26</v>
      </c>
      <c r="N1687" s="12" t="n"/>
      <c r="O1687" s="12" t="s">
        <v>27</v>
      </c>
      <c r="P1687" s="12" t="n"/>
      <c r="Q1687" s="12" t="s">
        <v>61</v>
      </c>
    </row>
    <row customHeight="true" ht="20.25" outlineLevel="0" r="1688">
      <c r="A1688" s="23" t="n">
        <v>1679</v>
      </c>
      <c r="B1688" s="12" t="n">
        <v>1531</v>
      </c>
      <c r="C1688" s="12" t="s">
        <v>334</v>
      </c>
      <c r="D1688" s="3" t="s">
        <v>2536</v>
      </c>
      <c r="E1688" s="12" t="n">
        <v>2018</v>
      </c>
      <c r="F1688" s="23" t="s">
        <v>51</v>
      </c>
      <c r="G1688" s="23" t="n"/>
      <c r="H1688" s="23" t="n"/>
      <c r="I1688" s="12" t="n"/>
      <c r="J1688" s="12" t="n"/>
      <c r="K1688" s="12" t="s">
        <v>43</v>
      </c>
      <c r="L1688" s="12" t="n"/>
      <c r="M1688" s="12" t="s">
        <v>53</v>
      </c>
      <c r="N1688" s="12" t="n"/>
      <c r="O1688" s="12" t="s">
        <v>54</v>
      </c>
      <c r="P1688" s="12" t="s">
        <v>391</v>
      </c>
      <c r="Q1688" s="12" t="n"/>
    </row>
    <row customHeight="true" ht="20.25" outlineLevel="0" r="1689">
      <c r="A1689" s="23" t="n">
        <v>1680</v>
      </c>
      <c r="B1689" s="23" t="n">
        <v>1532</v>
      </c>
      <c r="C1689" s="12" t="s">
        <v>334</v>
      </c>
      <c r="D1689" s="3" t="s">
        <v>2537</v>
      </c>
      <c r="E1689" s="12" t="n">
        <v>1987</v>
      </c>
      <c r="F1689" s="23" t="s">
        <v>757</v>
      </c>
      <c r="G1689" s="23" t="n"/>
      <c r="H1689" s="23" t="s">
        <v>342</v>
      </c>
      <c r="I1689" s="12" t="s">
        <v>2538</v>
      </c>
      <c r="J1689" s="12" t="s">
        <v>391</v>
      </c>
      <c r="K1689" s="12" t="n"/>
      <c r="L1689" s="12" t="n"/>
      <c r="M1689" s="12" t="s">
        <v>61</v>
      </c>
      <c r="N1689" s="12" t="n"/>
      <c r="O1689" s="12" t="s">
        <v>249</v>
      </c>
      <c r="P1689" s="12" t="n"/>
      <c r="Q1689" s="12" t="s">
        <v>27</v>
      </c>
    </row>
    <row customHeight="true" ht="20.25" outlineLevel="0" r="1690">
      <c r="A1690" s="23" t="n">
        <v>1681</v>
      </c>
      <c r="B1690" s="12" t="n">
        <v>1533</v>
      </c>
      <c r="C1690" s="12" t="s">
        <v>334</v>
      </c>
      <c r="D1690" s="3" t="s">
        <v>2539</v>
      </c>
      <c r="E1690" s="12" t="n">
        <v>1979</v>
      </c>
      <c r="F1690" s="23" t="s">
        <v>556</v>
      </c>
      <c r="G1690" s="23" t="n"/>
      <c r="H1690" s="23" t="n"/>
      <c r="I1690" s="12" t="n"/>
      <c r="J1690" s="12" t="n"/>
      <c r="K1690" s="12" t="s">
        <v>43</v>
      </c>
      <c r="L1690" s="12" t="n"/>
      <c r="M1690" s="12" t="s">
        <v>26</v>
      </c>
      <c r="N1690" s="12" t="n"/>
      <c r="O1690" s="12" t="s">
        <v>61</v>
      </c>
      <c r="P1690" s="12" t="n"/>
      <c r="Q1690" s="12" t="s">
        <v>27</v>
      </c>
    </row>
    <row customHeight="true" ht="20.25" outlineLevel="0" r="1691">
      <c r="A1691" s="23" t="n">
        <v>1682</v>
      </c>
      <c r="B1691" s="23" t="n">
        <v>1534</v>
      </c>
      <c r="C1691" s="12" t="s">
        <v>334</v>
      </c>
      <c r="D1691" s="3" t="s">
        <v>2540</v>
      </c>
      <c r="E1691" s="12" t="n">
        <v>1993</v>
      </c>
      <c r="F1691" s="23" t="s">
        <v>2541</v>
      </c>
      <c r="G1691" s="23" t="n"/>
      <c r="H1691" s="23" t="n"/>
      <c r="I1691" s="12" t="n"/>
      <c r="J1691" s="12" t="s">
        <v>391</v>
      </c>
      <c r="K1691" s="12" t="n"/>
      <c r="L1691" s="12" t="s">
        <v>43</v>
      </c>
      <c r="M1691" s="12" t="n"/>
      <c r="N1691" s="12" t="n"/>
      <c r="O1691" s="12" t="s">
        <v>61</v>
      </c>
      <c r="P1691" s="12" t="n"/>
      <c r="Q1691" s="12" t="s">
        <v>26</v>
      </c>
    </row>
    <row customHeight="true" ht="20.25" outlineLevel="0" r="1692">
      <c r="A1692" s="23" t="n">
        <v>1683</v>
      </c>
      <c r="B1692" s="12" t="n">
        <v>1535</v>
      </c>
      <c r="C1692" s="12" t="s">
        <v>334</v>
      </c>
      <c r="D1692" s="3" t="s">
        <v>2542</v>
      </c>
      <c r="E1692" s="12" t="n">
        <v>1982</v>
      </c>
      <c r="F1692" s="23" t="s">
        <v>644</v>
      </c>
      <c r="G1692" s="23" t="n"/>
      <c r="H1692" s="23" t="s">
        <v>342</v>
      </c>
      <c r="I1692" s="12" t="s">
        <v>97</v>
      </c>
      <c r="J1692" s="12" t="s">
        <v>249</v>
      </c>
      <c r="K1692" s="12" t="n"/>
      <c r="L1692" s="12" t="s">
        <v>100</v>
      </c>
      <c r="M1692" s="12" t="s">
        <v>391</v>
      </c>
      <c r="N1692" s="12" t="n"/>
      <c r="O1692" s="12" t="n"/>
      <c r="P1692" s="12" t="n"/>
      <c r="Q1692" s="12" t="n"/>
    </row>
    <row customHeight="true" ht="20.25" outlineLevel="0" r="1693">
      <c r="A1693" s="23" t="n">
        <v>1684</v>
      </c>
      <c r="B1693" s="23" t="n">
        <v>1536</v>
      </c>
      <c r="C1693" s="12" t="s">
        <v>334</v>
      </c>
      <c r="D1693" s="3" t="s">
        <v>2543</v>
      </c>
      <c r="E1693" s="12" t="n">
        <v>1992</v>
      </c>
      <c r="F1693" s="23" t="s">
        <v>650</v>
      </c>
      <c r="G1693" s="23" t="n"/>
      <c r="H1693" s="23" t="n"/>
      <c r="I1693" s="12" t="n"/>
      <c r="J1693" s="12" t="s">
        <v>24</v>
      </c>
      <c r="K1693" s="12" t="n"/>
      <c r="L1693" s="12" t="n"/>
      <c r="M1693" s="12" t="s">
        <v>96</v>
      </c>
      <c r="N1693" s="12" t="n"/>
      <c r="O1693" s="12" t="s">
        <v>97</v>
      </c>
      <c r="P1693" s="12" t="n"/>
      <c r="Q1693" s="12" t="s">
        <v>61</v>
      </c>
    </row>
    <row customHeight="true" ht="20.25" outlineLevel="0" r="1694">
      <c r="A1694" s="23" t="n">
        <v>1685</v>
      </c>
      <c r="B1694" s="12" t="n">
        <v>1537</v>
      </c>
      <c r="C1694" s="12" t="s">
        <v>334</v>
      </c>
      <c r="D1694" s="3" t="s">
        <v>2544</v>
      </c>
      <c r="E1694" s="12" t="n">
        <v>1986</v>
      </c>
      <c r="F1694" s="23" t="s">
        <v>581</v>
      </c>
      <c r="G1694" s="23" t="n"/>
      <c r="H1694" s="23" t="n"/>
      <c r="I1694" s="12" t="s">
        <v>391</v>
      </c>
      <c r="J1694" s="12" t="n"/>
      <c r="K1694" s="12" t="s">
        <v>43</v>
      </c>
      <c r="L1694" s="12" t="n"/>
      <c r="M1694" s="12" t="s">
        <v>61</v>
      </c>
      <c r="N1694" s="12" t="n"/>
      <c r="O1694" s="12" t="s">
        <v>96</v>
      </c>
      <c r="P1694" s="12" t="n"/>
      <c r="Q1694" s="12" t="s">
        <v>97</v>
      </c>
    </row>
    <row customHeight="true" ht="20.25" outlineLevel="0" r="1695">
      <c r="A1695" s="23" t="n">
        <v>1686</v>
      </c>
      <c r="B1695" s="23" t="n">
        <v>1538</v>
      </c>
      <c r="C1695" s="12" t="s">
        <v>334</v>
      </c>
      <c r="D1695" s="3" t="s">
        <v>2545</v>
      </c>
      <c r="E1695" s="12" t="n">
        <v>1974</v>
      </c>
      <c r="F1695" s="23" t="s">
        <v>729</v>
      </c>
      <c r="G1695" s="23" t="n"/>
      <c r="H1695" s="23" t="n"/>
      <c r="I1695" s="12" t="s">
        <v>43</v>
      </c>
      <c r="J1695" s="12" t="n"/>
      <c r="K1695" s="12" t="s">
        <v>61</v>
      </c>
      <c r="L1695" s="12" t="n"/>
      <c r="M1695" s="12" t="s">
        <v>96</v>
      </c>
      <c r="N1695" s="12" t="n"/>
      <c r="O1695" s="12" t="s">
        <v>97</v>
      </c>
      <c r="P1695" s="12" t="n"/>
      <c r="Q1695" s="12" t="n"/>
    </row>
    <row customHeight="true" ht="20.25" outlineLevel="0" r="1696">
      <c r="A1696" s="23" t="n">
        <v>1687</v>
      </c>
      <c r="B1696" s="12" t="n">
        <v>1539</v>
      </c>
      <c r="C1696" s="12" t="s">
        <v>334</v>
      </c>
      <c r="D1696" s="3" t="s">
        <v>2546</v>
      </c>
      <c r="E1696" s="12" t="n">
        <v>1973</v>
      </c>
      <c r="F1696" s="23" t="s">
        <v>581</v>
      </c>
      <c r="G1696" s="23" t="n"/>
      <c r="H1696" s="23" t="n"/>
      <c r="I1696" s="12" t="s">
        <v>86</v>
      </c>
      <c r="J1696" s="12" t="n"/>
      <c r="K1696" s="12" t="s">
        <v>61</v>
      </c>
      <c r="L1696" s="12" t="n"/>
      <c r="M1696" s="12" t="s">
        <v>96</v>
      </c>
      <c r="N1696" s="12" t="n"/>
      <c r="O1696" s="12" t="s">
        <v>97</v>
      </c>
      <c r="P1696" s="12" t="n"/>
      <c r="Q1696" s="12" t="n"/>
    </row>
    <row customHeight="true" ht="20.25" outlineLevel="0" r="1697">
      <c r="A1697" s="23" t="n">
        <v>1688</v>
      </c>
      <c r="B1697" s="23" t="n">
        <v>1540</v>
      </c>
      <c r="C1697" s="12" t="s">
        <v>334</v>
      </c>
      <c r="D1697" s="3" t="s">
        <v>2547</v>
      </c>
      <c r="E1697" s="12" t="n">
        <v>1974</v>
      </c>
      <c r="F1697" s="23" t="s">
        <v>514</v>
      </c>
      <c r="G1697" s="23" t="n"/>
      <c r="H1697" s="23" t="n"/>
      <c r="I1697" s="12" t="s">
        <v>43</v>
      </c>
      <c r="J1697" s="12" t="n"/>
      <c r="K1697" s="12" t="s">
        <v>61</v>
      </c>
      <c r="L1697" s="12" t="n"/>
      <c r="M1697" s="12" t="s">
        <v>97</v>
      </c>
      <c r="N1697" s="12" t="n"/>
      <c r="O1697" s="12" t="s">
        <v>96</v>
      </c>
      <c r="P1697" s="12" t="n"/>
      <c r="Q1697" s="12" t="n"/>
    </row>
    <row customHeight="true" ht="20.25" outlineLevel="0" r="1698">
      <c r="A1698" s="23" t="n">
        <v>1689</v>
      </c>
      <c r="B1698" s="12" t="n">
        <v>1541</v>
      </c>
      <c r="C1698" s="12" t="s">
        <v>334</v>
      </c>
      <c r="D1698" s="3" t="s">
        <v>2548</v>
      </c>
      <c r="E1698" s="12" t="n">
        <v>2007</v>
      </c>
      <c r="F1698" s="23" t="s">
        <v>2549</v>
      </c>
      <c r="G1698" s="23" t="n"/>
      <c r="H1698" s="23" t="n"/>
      <c r="I1698" s="12" t="n"/>
      <c r="J1698" s="12" t="s">
        <v>24</v>
      </c>
      <c r="K1698" s="12" t="n"/>
      <c r="L1698" s="12" t="s">
        <v>391</v>
      </c>
      <c r="M1698" s="12" t="n"/>
      <c r="N1698" s="12" t="s">
        <v>100</v>
      </c>
      <c r="O1698" s="12" t="n"/>
      <c r="P1698" s="12" t="s">
        <v>26</v>
      </c>
      <c r="Q1698" s="12" t="n"/>
    </row>
    <row customHeight="true" ht="20.25" outlineLevel="0" r="1699">
      <c r="A1699" s="23" t="n">
        <v>1690</v>
      </c>
      <c r="B1699" s="23" t="n">
        <v>1542</v>
      </c>
      <c r="C1699" s="12" t="s">
        <v>334</v>
      </c>
      <c r="D1699" s="3" t="s">
        <v>2550</v>
      </c>
      <c r="E1699" s="12" t="n">
        <v>1974</v>
      </c>
      <c r="F1699" s="23" t="s">
        <v>1119</v>
      </c>
      <c r="G1699" s="23" t="n"/>
      <c r="H1699" s="23" t="n"/>
      <c r="I1699" s="12" t="s">
        <v>43</v>
      </c>
      <c r="J1699" s="12" t="n"/>
      <c r="K1699" s="12" t="s">
        <v>61</v>
      </c>
      <c r="L1699" s="12" t="n"/>
      <c r="M1699" s="12" t="s">
        <v>97</v>
      </c>
      <c r="N1699" s="12" t="n"/>
      <c r="O1699" s="12" t="s">
        <v>96</v>
      </c>
      <c r="P1699" s="12" t="n"/>
      <c r="Q1699" s="12" t="n"/>
    </row>
    <row customHeight="true" ht="20.25" outlineLevel="0" r="1700">
      <c r="A1700" s="23" t="n">
        <v>1691</v>
      </c>
      <c r="B1700" s="12" t="n">
        <v>1543</v>
      </c>
      <c r="C1700" s="12" t="s">
        <v>334</v>
      </c>
      <c r="D1700" s="3" t="s">
        <v>2551</v>
      </c>
      <c r="E1700" s="12" t="n">
        <v>1980</v>
      </c>
      <c r="F1700" s="23" t="s">
        <v>973</v>
      </c>
      <c r="G1700" s="23" t="n"/>
      <c r="H1700" s="23" t="s">
        <v>391</v>
      </c>
      <c r="I1700" s="12" t="n"/>
      <c r="J1700" s="12" t="n"/>
      <c r="K1700" s="12" t="s">
        <v>43</v>
      </c>
      <c r="L1700" s="12" t="n"/>
      <c r="M1700" s="12" t="s">
        <v>26</v>
      </c>
      <c r="N1700" s="12" t="n"/>
      <c r="O1700" s="12" t="s">
        <v>61</v>
      </c>
      <c r="P1700" s="12" t="s">
        <v>391</v>
      </c>
      <c r="Q1700" s="12" t="n"/>
    </row>
    <row customHeight="true" ht="20.25" outlineLevel="0" r="1701">
      <c r="A1701" s="23" t="n">
        <v>1692</v>
      </c>
      <c r="B1701" s="23" t="n">
        <v>1544</v>
      </c>
      <c r="C1701" s="12" t="s">
        <v>334</v>
      </c>
      <c r="D1701" s="3" t="s">
        <v>2552</v>
      </c>
      <c r="E1701" s="12" t="n">
        <v>1984</v>
      </c>
      <c r="F1701" s="23" t="s">
        <v>123</v>
      </c>
      <c r="G1701" s="23" t="n"/>
      <c r="H1701" s="23" t="n"/>
      <c r="I1701" s="12" t="s">
        <v>1549</v>
      </c>
      <c r="J1701" s="12" t="n"/>
      <c r="K1701" s="12" t="n"/>
      <c r="L1701" s="12" t="s">
        <v>878</v>
      </c>
      <c r="M1701" s="12" t="n"/>
      <c r="N1701" s="12" t="s">
        <v>26</v>
      </c>
      <c r="O1701" s="12" t="n"/>
      <c r="P1701" s="12" t="n"/>
      <c r="Q1701" s="12" t="s">
        <v>27</v>
      </c>
    </row>
    <row customHeight="true" ht="20.25" outlineLevel="0" r="1702">
      <c r="A1702" s="23" t="n">
        <v>1693</v>
      </c>
      <c r="B1702" s="12" t="n">
        <v>1545</v>
      </c>
      <c r="C1702" s="12" t="s">
        <v>334</v>
      </c>
      <c r="D1702" s="3" t="s">
        <v>2553</v>
      </c>
      <c r="E1702" s="12" t="n">
        <v>1981</v>
      </c>
      <c r="F1702" s="23" t="s">
        <v>1274</v>
      </c>
      <c r="G1702" s="23" t="n"/>
      <c r="H1702" s="23" t="s">
        <v>489</v>
      </c>
      <c r="I1702" s="12" t="n"/>
      <c r="J1702" s="12" t="n"/>
      <c r="K1702" s="12" t="s">
        <v>43</v>
      </c>
      <c r="L1702" s="12" t="n"/>
      <c r="M1702" s="12" t="s">
        <v>61</v>
      </c>
      <c r="N1702" s="12" t="n"/>
      <c r="O1702" s="12" t="s">
        <v>26</v>
      </c>
      <c r="P1702" s="12" t="n"/>
      <c r="Q1702" s="12" t="s">
        <v>391</v>
      </c>
    </row>
    <row customHeight="true" ht="20.25" outlineLevel="0" r="1703">
      <c r="A1703" s="23" t="n">
        <v>1694</v>
      </c>
      <c r="B1703" s="23" t="n">
        <v>1546</v>
      </c>
      <c r="C1703" s="12" t="s">
        <v>334</v>
      </c>
      <c r="D1703" s="3" t="s">
        <v>2554</v>
      </c>
      <c r="E1703" s="12" t="n">
        <v>1976</v>
      </c>
      <c r="F1703" s="23" t="s">
        <v>2555</v>
      </c>
      <c r="G1703" s="23" t="n"/>
      <c r="H1703" s="23" t="s">
        <v>24</v>
      </c>
      <c r="I1703" s="12" t="n"/>
      <c r="J1703" s="12" t="n"/>
      <c r="K1703" s="12" t="s">
        <v>61</v>
      </c>
      <c r="L1703" s="12" t="n"/>
      <c r="M1703" s="12" t="s">
        <v>26</v>
      </c>
      <c r="N1703" s="12" t="n"/>
      <c r="O1703" s="12" t="n"/>
      <c r="P1703" s="12" t="s">
        <v>27</v>
      </c>
      <c r="Q1703" s="12" t="n"/>
    </row>
    <row customHeight="true" ht="20.25" outlineLevel="0" r="1704">
      <c r="A1704" s="23" t="n">
        <v>1695</v>
      </c>
      <c r="B1704" s="12" t="n">
        <v>1547</v>
      </c>
      <c r="C1704" s="12" t="s">
        <v>334</v>
      </c>
      <c r="D1704" s="3" t="s">
        <v>2556</v>
      </c>
      <c r="E1704" s="12" t="n">
        <v>1976</v>
      </c>
      <c r="F1704" s="23" t="s">
        <v>2557</v>
      </c>
      <c r="G1704" s="23" t="n"/>
      <c r="H1704" s="23" t="s">
        <v>24</v>
      </c>
      <c r="I1704" s="12" t="n"/>
      <c r="J1704" s="12" t="n"/>
      <c r="K1704" s="12" t="s">
        <v>61</v>
      </c>
      <c r="L1704" s="12" t="n"/>
      <c r="M1704" s="12" t="s">
        <v>26</v>
      </c>
      <c r="N1704" s="12" t="n"/>
      <c r="O1704" s="12" t="n"/>
      <c r="P1704" s="12" t="s">
        <v>27</v>
      </c>
      <c r="Q1704" s="12" t="n"/>
    </row>
    <row customHeight="true" ht="20.25" outlineLevel="0" r="1705">
      <c r="A1705" s="23" t="n">
        <v>1696</v>
      </c>
      <c r="B1705" s="23" t="n">
        <v>1548</v>
      </c>
      <c r="C1705" s="12" t="s">
        <v>334</v>
      </c>
      <c r="D1705" s="3" t="s">
        <v>2558</v>
      </c>
      <c r="E1705" s="12" t="n">
        <v>1981</v>
      </c>
      <c r="F1705" s="23" t="s">
        <v>763</v>
      </c>
      <c r="G1705" s="23" t="n"/>
      <c r="H1705" s="23" t="s">
        <v>489</v>
      </c>
      <c r="I1705" s="12" t="n"/>
      <c r="J1705" s="12" t="n"/>
      <c r="K1705" s="12" t="s">
        <v>43</v>
      </c>
      <c r="L1705" s="12" t="n"/>
      <c r="M1705" s="12" t="s">
        <v>61</v>
      </c>
      <c r="N1705" s="12" t="n"/>
      <c r="O1705" s="12" t="s">
        <v>26</v>
      </c>
      <c r="P1705" s="12" t="n"/>
      <c r="Q1705" s="12" t="s">
        <v>391</v>
      </c>
    </row>
    <row customHeight="true" ht="20.25" outlineLevel="0" r="1706">
      <c r="A1706" s="23" t="n">
        <v>1697</v>
      </c>
      <c r="B1706" s="12" t="n">
        <v>1549</v>
      </c>
      <c r="C1706" s="12" t="s">
        <v>334</v>
      </c>
      <c r="D1706" s="3" t="s">
        <v>2559</v>
      </c>
      <c r="E1706" s="12" t="n">
        <v>1984</v>
      </c>
      <c r="F1706" s="23" t="s">
        <v>170</v>
      </c>
      <c r="G1706" s="23" t="n"/>
      <c r="H1706" s="23" t="n"/>
      <c r="I1706" s="12" t="s">
        <v>58</v>
      </c>
      <c r="J1706" s="12" t="s">
        <v>24</v>
      </c>
      <c r="K1706" s="12" t="n"/>
      <c r="L1706" s="12" t="s">
        <v>61</v>
      </c>
      <c r="M1706" s="12" t="n"/>
      <c r="N1706" s="12" t="s">
        <v>26</v>
      </c>
      <c r="O1706" s="12" t="n"/>
      <c r="P1706" s="12" t="n"/>
      <c r="Q1706" s="12" t="s">
        <v>27</v>
      </c>
    </row>
    <row customHeight="true" ht="20.25" outlineLevel="0" r="1707">
      <c r="A1707" s="23" t="n">
        <v>1698</v>
      </c>
      <c r="B1707" s="23" t="n">
        <v>1550</v>
      </c>
      <c r="C1707" s="12" t="s">
        <v>334</v>
      </c>
      <c r="D1707" s="3" t="s">
        <v>2560</v>
      </c>
      <c r="E1707" s="12" t="n">
        <v>1988</v>
      </c>
      <c r="F1707" s="23" t="s">
        <v>2561</v>
      </c>
      <c r="G1707" s="23" t="n"/>
      <c r="H1707" s="23" t="n"/>
      <c r="I1707" s="12" t="n"/>
      <c r="J1707" s="12" t="s">
        <v>391</v>
      </c>
      <c r="K1707" s="12" t="n"/>
      <c r="L1707" s="12" t="s">
        <v>61</v>
      </c>
      <c r="M1707" s="12" t="n"/>
      <c r="N1707" s="12" t="s">
        <v>26</v>
      </c>
      <c r="O1707" s="12" t="n"/>
      <c r="P1707" s="12" t="s">
        <v>43</v>
      </c>
      <c r="Q1707" s="12" t="n"/>
    </row>
    <row customHeight="true" ht="20.25" outlineLevel="0" r="1708">
      <c r="A1708" s="23" t="n">
        <v>1699</v>
      </c>
      <c r="B1708" s="12" t="n">
        <v>1551</v>
      </c>
      <c r="C1708" s="12" t="s">
        <v>334</v>
      </c>
      <c r="D1708" s="3" t="s">
        <v>2562</v>
      </c>
      <c r="E1708" s="12" t="n">
        <v>1989</v>
      </c>
      <c r="F1708" s="23" t="s">
        <v>581</v>
      </c>
      <c r="G1708" s="23" t="n"/>
      <c r="H1708" s="23" t="n"/>
      <c r="I1708" s="12" t="n"/>
      <c r="J1708" s="12" t="s">
        <v>391</v>
      </c>
      <c r="K1708" s="12" t="n"/>
      <c r="L1708" s="12" t="s">
        <v>61</v>
      </c>
      <c r="M1708" s="12" t="n"/>
      <c r="N1708" s="12" t="s">
        <v>26</v>
      </c>
      <c r="O1708" s="12" t="n"/>
      <c r="P1708" s="12" t="s">
        <v>43</v>
      </c>
      <c r="Q1708" s="12" t="n"/>
    </row>
    <row customHeight="true" ht="20.25" outlineLevel="0" r="1709">
      <c r="A1709" s="23" t="n">
        <v>1700</v>
      </c>
      <c r="B1709" s="23" t="n">
        <v>1552</v>
      </c>
      <c r="C1709" s="12" t="s">
        <v>334</v>
      </c>
      <c r="D1709" s="3" t="s">
        <v>2563</v>
      </c>
      <c r="E1709" s="12" t="n">
        <v>1983</v>
      </c>
      <c r="F1709" s="23" t="s">
        <v>763</v>
      </c>
      <c r="G1709" s="23" t="n"/>
      <c r="H1709" s="23" t="n"/>
      <c r="I1709" s="12" t="n"/>
      <c r="J1709" s="12" t="s">
        <v>24</v>
      </c>
      <c r="K1709" s="12" t="n"/>
      <c r="L1709" s="12" t="s">
        <v>61</v>
      </c>
      <c r="M1709" s="12" t="s">
        <v>391</v>
      </c>
      <c r="N1709" s="12" t="n"/>
      <c r="O1709" s="12" t="s">
        <v>26</v>
      </c>
      <c r="P1709" s="12" t="n"/>
      <c r="Q1709" s="12" t="s">
        <v>27</v>
      </c>
    </row>
    <row customHeight="true" ht="20.25" outlineLevel="0" r="1710">
      <c r="A1710" s="23" t="n">
        <v>1701</v>
      </c>
      <c r="B1710" s="12" t="n">
        <v>1553</v>
      </c>
      <c r="C1710" s="12" t="s">
        <v>334</v>
      </c>
      <c r="D1710" s="3" t="s">
        <v>2564</v>
      </c>
      <c r="E1710" s="12" t="n">
        <v>1985</v>
      </c>
      <c r="F1710" s="23" t="s">
        <v>763</v>
      </c>
      <c r="G1710" s="23" t="n"/>
      <c r="H1710" s="23" t="n"/>
      <c r="I1710" s="12" t="s">
        <v>391</v>
      </c>
      <c r="J1710" s="12" t="n"/>
      <c r="K1710" s="12" t="s">
        <v>43</v>
      </c>
      <c r="L1710" s="12" t="n"/>
      <c r="M1710" s="12" t="s">
        <v>61</v>
      </c>
      <c r="N1710" s="12" t="n"/>
      <c r="O1710" s="12" t="s">
        <v>96</v>
      </c>
      <c r="P1710" s="12" t="n"/>
      <c r="Q1710" s="12" t="s">
        <v>97</v>
      </c>
    </row>
    <row customHeight="true" ht="20.25" outlineLevel="0" r="1711">
      <c r="A1711" s="23" t="n">
        <v>1702</v>
      </c>
      <c r="B1711" s="23" t="n">
        <v>1554</v>
      </c>
      <c r="C1711" s="12" t="s">
        <v>334</v>
      </c>
      <c r="D1711" s="3" t="s">
        <v>2565</v>
      </c>
      <c r="E1711" s="12" t="n">
        <v>1984</v>
      </c>
      <c r="F1711" s="23" t="s">
        <v>1689</v>
      </c>
      <c r="G1711" s="23" t="n"/>
      <c r="H1711" s="23" t="n"/>
      <c r="I1711" s="12" t="s">
        <v>391</v>
      </c>
      <c r="J1711" s="12" t="n"/>
      <c r="K1711" s="12" t="s">
        <v>61</v>
      </c>
      <c r="L1711" s="12" t="n"/>
      <c r="M1711" s="12" t="s">
        <v>96</v>
      </c>
      <c r="N1711" s="12" t="n"/>
      <c r="O1711" s="12" t="s">
        <v>43</v>
      </c>
      <c r="P1711" s="12" t="n"/>
      <c r="Q1711" s="12" t="s">
        <v>97</v>
      </c>
    </row>
    <row customHeight="true" ht="20.25" outlineLevel="0" r="1712">
      <c r="A1712" s="23" t="n">
        <v>1703</v>
      </c>
      <c r="B1712" s="12" t="n">
        <v>1555</v>
      </c>
      <c r="C1712" s="12" t="s">
        <v>334</v>
      </c>
      <c r="D1712" s="3" t="s">
        <v>2566</v>
      </c>
      <c r="E1712" s="12" t="n">
        <v>1983</v>
      </c>
      <c r="F1712" s="23" t="s">
        <v>644</v>
      </c>
      <c r="G1712" s="23" t="n"/>
      <c r="H1712" s="23" t="n"/>
      <c r="I1712" s="12" t="n"/>
      <c r="J1712" s="12" t="s">
        <v>24</v>
      </c>
      <c r="K1712" s="12" t="n"/>
      <c r="L1712" s="12" t="s">
        <v>61</v>
      </c>
      <c r="M1712" s="12" t="s">
        <v>391</v>
      </c>
      <c r="N1712" s="12" t="n"/>
      <c r="O1712" s="12" t="s">
        <v>26</v>
      </c>
      <c r="P1712" s="12" t="n"/>
      <c r="Q1712" s="12" t="s">
        <v>27</v>
      </c>
    </row>
    <row customHeight="true" ht="20.25" outlineLevel="0" r="1713">
      <c r="A1713" s="23" t="n">
        <v>1704</v>
      </c>
      <c r="B1713" s="23" t="n">
        <v>1556</v>
      </c>
      <c r="C1713" s="12" t="s">
        <v>334</v>
      </c>
      <c r="D1713" s="3" t="s">
        <v>2567</v>
      </c>
      <c r="E1713" s="12" t="n">
        <v>1993</v>
      </c>
      <c r="F1713" s="23" t="s">
        <v>2568</v>
      </c>
      <c r="G1713" s="23" t="n"/>
      <c r="H1713" s="23" t="n"/>
      <c r="I1713" s="12" t="n"/>
      <c r="J1713" s="12" t="s">
        <v>391</v>
      </c>
      <c r="K1713" s="12" t="n"/>
      <c r="L1713" s="12" t="s">
        <v>43</v>
      </c>
      <c r="M1713" s="12" t="n"/>
      <c r="N1713" s="12" t="s">
        <v>61</v>
      </c>
      <c r="O1713" s="12" t="n"/>
      <c r="P1713" s="12" t="n"/>
      <c r="Q1713" s="12" t="s">
        <v>26</v>
      </c>
    </row>
    <row customHeight="true" ht="20.25" outlineLevel="0" r="1714">
      <c r="A1714" s="23" t="n">
        <v>1705</v>
      </c>
      <c r="B1714" s="12" t="n">
        <v>1557</v>
      </c>
      <c r="C1714" s="12" t="s">
        <v>334</v>
      </c>
      <c r="D1714" s="3" t="s">
        <v>2569</v>
      </c>
      <c r="E1714" s="12" t="n">
        <v>1970</v>
      </c>
      <c r="F1714" s="23" t="s">
        <v>145</v>
      </c>
      <c r="G1714" s="23" t="n"/>
      <c r="H1714" s="23" t="s">
        <v>360</v>
      </c>
      <c r="I1714" s="12" t="s">
        <v>2570</v>
      </c>
      <c r="J1714" s="12" t="n"/>
      <c r="K1714" s="12" t="s">
        <v>26</v>
      </c>
      <c r="L1714" s="12" t="n"/>
      <c r="M1714" s="12" t="s">
        <v>252</v>
      </c>
      <c r="N1714" s="12" t="n"/>
      <c r="O1714" s="12" t="s">
        <v>43</v>
      </c>
      <c r="P1714" s="12" t="n"/>
      <c r="Q1714" s="12" t="s">
        <v>27</v>
      </c>
    </row>
    <row customHeight="true" ht="20.25" outlineLevel="0" r="1715">
      <c r="A1715" s="23" t="n">
        <v>1706</v>
      </c>
      <c r="B1715" s="23" t="n">
        <v>1558</v>
      </c>
      <c r="C1715" s="12" t="s">
        <v>334</v>
      </c>
      <c r="D1715" s="3" t="s">
        <v>2571</v>
      </c>
      <c r="E1715" s="12" t="n">
        <v>1978</v>
      </c>
      <c r="F1715" s="23" t="s">
        <v>1119</v>
      </c>
      <c r="G1715" s="23" t="n"/>
      <c r="H1715" s="23" t="s">
        <v>360</v>
      </c>
      <c r="I1715" s="12" t="s">
        <v>2570</v>
      </c>
      <c r="J1715" s="12" t="n"/>
      <c r="K1715" s="12" t="s">
        <v>26</v>
      </c>
      <c r="L1715" s="12" t="n"/>
      <c r="M1715" s="12" t="s">
        <v>252</v>
      </c>
      <c r="N1715" s="12" t="n"/>
      <c r="O1715" s="12" t="s">
        <v>43</v>
      </c>
      <c r="P1715" s="12" t="n"/>
      <c r="Q1715" s="12" t="s">
        <v>27</v>
      </c>
    </row>
    <row customHeight="true" ht="20.25" outlineLevel="0" r="1716">
      <c r="A1716" s="23" t="n">
        <v>1707</v>
      </c>
      <c r="B1716" s="12" t="n">
        <v>1559</v>
      </c>
      <c r="C1716" s="12" t="s">
        <v>334</v>
      </c>
      <c r="D1716" s="3" t="s">
        <v>2572</v>
      </c>
      <c r="E1716" s="12" t="n">
        <v>2020</v>
      </c>
      <c r="F1716" s="23" t="s">
        <v>51</v>
      </c>
      <c r="G1716" s="23" t="n"/>
      <c r="H1716" s="23" t="n"/>
      <c r="I1716" s="12" t="n"/>
      <c r="J1716" s="12" t="n"/>
      <c r="K1716" s="12" t="n"/>
      <c r="L1716" s="12" t="s">
        <v>43</v>
      </c>
      <c r="M1716" s="12" t="n"/>
      <c r="N1716" s="12" t="s">
        <v>53</v>
      </c>
      <c r="O1716" s="12" t="s">
        <v>54</v>
      </c>
      <c r="P1716" s="12" t="n"/>
      <c r="Q1716" s="12" t="s">
        <v>391</v>
      </c>
    </row>
    <row customHeight="true" ht="20.25" outlineLevel="0" r="1717">
      <c r="A1717" s="23" t="n">
        <v>1708</v>
      </c>
      <c r="B1717" s="23" t="n">
        <v>1560</v>
      </c>
      <c r="C1717" s="12" t="s">
        <v>334</v>
      </c>
      <c r="D1717" s="3" t="s">
        <v>2573</v>
      </c>
      <c r="E1717" s="12" t="n">
        <v>2021</v>
      </c>
      <c r="F1717" s="23" t="s">
        <v>51</v>
      </c>
      <c r="G1717" s="23" t="n"/>
      <c r="H1717" s="23" t="n"/>
      <c r="I1717" s="12" t="n"/>
      <c r="J1717" s="12" t="n"/>
      <c r="K1717" s="12" t="n"/>
      <c r="L1717" s="12" t="s">
        <v>43</v>
      </c>
      <c r="M1717" s="12" t="n"/>
      <c r="N1717" s="12" t="s">
        <v>53</v>
      </c>
      <c r="O1717" s="12" t="n"/>
      <c r="P1717" s="12" t="s">
        <v>54</v>
      </c>
      <c r="Q1717" s="12" t="s">
        <v>391</v>
      </c>
    </row>
    <row customHeight="true" ht="20.25" outlineLevel="0" r="1718">
      <c r="A1718" s="23" t="n">
        <v>1709</v>
      </c>
      <c r="B1718" s="12" t="n">
        <v>1561</v>
      </c>
      <c r="C1718" s="12" t="s">
        <v>334</v>
      </c>
      <c r="D1718" s="3" t="s">
        <v>2574</v>
      </c>
      <c r="E1718" s="12" t="n">
        <v>1990</v>
      </c>
      <c r="F1718" s="23" t="s">
        <v>1412</v>
      </c>
      <c r="G1718" s="23" t="s">
        <v>24</v>
      </c>
      <c r="H1718" s="23" t="s">
        <v>26</v>
      </c>
      <c r="I1718" s="12" t="s">
        <v>1116</v>
      </c>
      <c r="J1718" s="12" t="n"/>
      <c r="K1718" s="12" t="s">
        <v>61</v>
      </c>
      <c r="L1718" s="12" t="n"/>
      <c r="M1718" s="12" t="n"/>
      <c r="N1718" s="12" t="n"/>
      <c r="O1718" s="12" t="s">
        <v>27</v>
      </c>
      <c r="P1718" s="12" t="n"/>
      <c r="Q1718" s="12" t="n"/>
    </row>
    <row customHeight="true" ht="20.25" outlineLevel="0" r="1719">
      <c r="A1719" s="23" t="n">
        <v>1710</v>
      </c>
      <c r="B1719" s="23" t="n">
        <v>1562</v>
      </c>
      <c r="C1719" s="12" t="s">
        <v>334</v>
      </c>
      <c r="D1719" s="3" t="s">
        <v>2575</v>
      </c>
      <c r="E1719" s="12" t="n">
        <v>1995</v>
      </c>
      <c r="F1719" s="23" t="s">
        <v>2576</v>
      </c>
      <c r="G1719" s="23" t="s">
        <v>126</v>
      </c>
      <c r="H1719" s="23" t="s">
        <v>726</v>
      </c>
      <c r="I1719" s="12" t="s">
        <v>58</v>
      </c>
      <c r="J1719" s="12" t="n"/>
      <c r="K1719" s="12" t="n"/>
      <c r="L1719" s="12" t="n"/>
      <c r="M1719" s="12" t="n"/>
      <c r="N1719" s="12" t="s">
        <v>127</v>
      </c>
      <c r="O1719" s="12" t="n"/>
      <c r="P1719" s="12" t="s">
        <v>26</v>
      </c>
      <c r="Q1719" s="12" t="n"/>
    </row>
    <row customHeight="true" ht="20.25" outlineLevel="0" r="1720">
      <c r="A1720" s="23" t="n">
        <v>1711</v>
      </c>
      <c r="B1720" s="12" t="n">
        <v>1563</v>
      </c>
      <c r="C1720" s="12" t="s">
        <v>334</v>
      </c>
      <c r="D1720" s="3" t="s">
        <v>2577</v>
      </c>
      <c r="E1720" s="12" t="n">
        <v>1990</v>
      </c>
      <c r="F1720" s="23" t="s">
        <v>864</v>
      </c>
      <c r="G1720" s="23" t="n"/>
      <c r="H1720" s="23" t="s">
        <v>1399</v>
      </c>
      <c r="I1720" s="12" t="s">
        <v>97</v>
      </c>
      <c r="J1720" s="12" t="n"/>
      <c r="K1720" s="12" t="n"/>
      <c r="L1720" s="12" t="n"/>
      <c r="M1720" s="12" t="n"/>
      <c r="N1720" s="12" t="n"/>
      <c r="O1720" s="12" t="s">
        <v>96</v>
      </c>
      <c r="P1720" s="12" t="n"/>
      <c r="Q1720" s="12" t="s">
        <v>61</v>
      </c>
    </row>
    <row customHeight="true" ht="20.25" outlineLevel="0" r="1721">
      <c r="A1721" s="23" t="n">
        <v>1712</v>
      </c>
      <c r="B1721" s="23" t="n">
        <v>1564</v>
      </c>
      <c r="C1721" s="12" t="s">
        <v>334</v>
      </c>
      <c r="D1721" s="3" t="s">
        <v>2578</v>
      </c>
      <c r="E1721" s="12" t="n">
        <v>1988</v>
      </c>
      <c r="F1721" s="23" t="s">
        <v>2579</v>
      </c>
      <c r="G1721" s="23" t="n"/>
      <c r="H1721" s="23" t="s">
        <v>2580</v>
      </c>
      <c r="I1721" s="12" t="n"/>
      <c r="J1721" s="12" t="s">
        <v>24</v>
      </c>
      <c r="K1721" s="12" t="n"/>
      <c r="L1721" s="12" t="s">
        <v>249</v>
      </c>
      <c r="M1721" s="12" t="n"/>
      <c r="N1721" s="12" t="s">
        <v>878</v>
      </c>
      <c r="O1721" s="12" t="n"/>
      <c r="P1721" s="12" t="s">
        <v>27</v>
      </c>
      <c r="Q1721" s="12" t="n"/>
    </row>
    <row customHeight="true" ht="20.25" outlineLevel="0" r="1722">
      <c r="A1722" s="23" t="n">
        <v>1713</v>
      </c>
      <c r="B1722" s="12" t="n">
        <v>1565</v>
      </c>
      <c r="C1722" s="12" t="s">
        <v>334</v>
      </c>
      <c r="D1722" s="3" t="s">
        <v>2581</v>
      </c>
      <c r="E1722" s="12" t="n">
        <v>1945</v>
      </c>
      <c r="F1722" s="23" t="s">
        <v>1672</v>
      </c>
      <c r="G1722" s="12" t="s">
        <v>24</v>
      </c>
      <c r="H1722" s="23" t="n"/>
      <c r="I1722" s="12" t="n"/>
      <c r="J1722" s="12" t="s">
        <v>26</v>
      </c>
      <c r="K1722" s="12" t="n"/>
      <c r="L1722" s="12" t="n"/>
      <c r="M1722" s="12" t="s">
        <v>61</v>
      </c>
      <c r="N1722" s="12" t="n"/>
      <c r="O1722" s="12" t="s">
        <v>27</v>
      </c>
      <c r="P1722" s="12" t="n"/>
      <c r="Q1722" s="12" t="n"/>
    </row>
    <row customHeight="true" ht="20.25" outlineLevel="0" r="1723">
      <c r="A1723" s="23" t="n">
        <v>1714</v>
      </c>
      <c r="B1723" s="23" t="n">
        <v>1566</v>
      </c>
      <c r="C1723" s="12" t="s">
        <v>334</v>
      </c>
      <c r="D1723" s="3" t="s">
        <v>2582</v>
      </c>
      <c r="E1723" s="12" t="n">
        <v>1942</v>
      </c>
      <c r="F1723" s="23" t="s">
        <v>203</v>
      </c>
      <c r="G1723" s="12" t="s">
        <v>24</v>
      </c>
      <c r="H1723" s="23" t="n"/>
      <c r="I1723" s="12" t="n"/>
      <c r="J1723" s="12" t="s">
        <v>26</v>
      </c>
      <c r="K1723" s="12" t="n"/>
      <c r="L1723" s="12" t="n"/>
      <c r="M1723" s="12" t="s">
        <v>61</v>
      </c>
      <c r="N1723" s="12" t="n"/>
      <c r="O1723" s="12" t="s">
        <v>27</v>
      </c>
      <c r="P1723" s="12" t="n"/>
      <c r="Q1723" s="12" t="n"/>
    </row>
    <row customHeight="true" ht="20.25" outlineLevel="0" r="1724">
      <c r="A1724" s="23" t="n">
        <v>1715</v>
      </c>
      <c r="B1724" s="12" t="n">
        <v>1567</v>
      </c>
      <c r="C1724" s="12" t="s">
        <v>334</v>
      </c>
      <c r="D1724" s="3" t="s">
        <v>2583</v>
      </c>
      <c r="E1724" s="12" t="n">
        <v>1942</v>
      </c>
      <c r="F1724" s="23" t="s">
        <v>2584</v>
      </c>
      <c r="G1724" s="23" t="s">
        <v>97</v>
      </c>
      <c r="H1724" s="23" t="n"/>
      <c r="I1724" s="12" t="n"/>
      <c r="J1724" s="12" t="s">
        <v>24</v>
      </c>
      <c r="K1724" s="12" t="n"/>
      <c r="L1724" s="12" t="s">
        <v>96</v>
      </c>
      <c r="M1724" s="12" t="n"/>
      <c r="N1724" s="12" t="s">
        <v>61</v>
      </c>
      <c r="O1724" s="12" t="n"/>
      <c r="P1724" s="12" t="n"/>
      <c r="Q1724" s="12" t="n"/>
    </row>
    <row customHeight="true" ht="20.25" outlineLevel="0" r="1725">
      <c r="A1725" s="23" t="n">
        <v>1716</v>
      </c>
      <c r="B1725" s="23" t="n">
        <v>1568</v>
      </c>
      <c r="C1725" s="12" t="s">
        <v>334</v>
      </c>
      <c r="D1725" s="3" t="s">
        <v>2585</v>
      </c>
      <c r="E1725" s="12" t="n">
        <v>1942</v>
      </c>
      <c r="F1725" s="23" t="s">
        <v>1030</v>
      </c>
      <c r="G1725" s="12" t="s">
        <v>97</v>
      </c>
      <c r="H1725" s="23" t="n"/>
      <c r="I1725" s="12" t="n"/>
      <c r="J1725" s="12" t="s">
        <v>24</v>
      </c>
      <c r="K1725" s="12" t="n"/>
      <c r="L1725" s="12" t="s">
        <v>96</v>
      </c>
      <c r="M1725" s="12" t="n"/>
      <c r="N1725" s="12" t="s">
        <v>61</v>
      </c>
      <c r="O1725" s="12" t="n"/>
      <c r="P1725" s="12" t="n"/>
      <c r="Q1725" s="12" t="n"/>
    </row>
    <row customHeight="true" ht="20.25" outlineLevel="0" r="1726">
      <c r="A1726" s="23" t="n">
        <v>1717</v>
      </c>
      <c r="B1726" s="12" t="n">
        <v>1569</v>
      </c>
      <c r="C1726" s="12" t="s">
        <v>334</v>
      </c>
      <c r="D1726" s="3" t="s">
        <v>2586</v>
      </c>
      <c r="E1726" s="12" t="n">
        <v>2008</v>
      </c>
      <c r="F1726" s="23" t="s">
        <v>2587</v>
      </c>
      <c r="G1726" s="23" t="n"/>
      <c r="H1726" s="23" t="s">
        <v>2588</v>
      </c>
      <c r="I1726" s="12" t="n"/>
      <c r="J1726" s="12" t="n"/>
      <c r="K1726" s="12" t="s">
        <v>100</v>
      </c>
      <c r="L1726" s="12" t="s">
        <v>43</v>
      </c>
      <c r="M1726" s="12" t="n"/>
      <c r="N1726" s="12" t="s">
        <v>26</v>
      </c>
      <c r="O1726" s="12" t="n"/>
      <c r="P1726" s="12" t="s">
        <v>391</v>
      </c>
      <c r="Q1726" s="12" t="n"/>
    </row>
    <row customHeight="true" ht="20.25" outlineLevel="0" r="1727">
      <c r="A1727" s="23" t="n">
        <v>1718</v>
      </c>
      <c r="B1727" s="23" t="n">
        <v>1570</v>
      </c>
      <c r="C1727" s="12" t="s">
        <v>334</v>
      </c>
      <c r="D1727" s="3" t="s">
        <v>2589</v>
      </c>
      <c r="E1727" s="12" t="n">
        <v>1966</v>
      </c>
      <c r="F1727" s="23" t="s">
        <v>51</v>
      </c>
      <c r="G1727" s="23" t="n"/>
      <c r="H1727" s="23" t="n"/>
      <c r="I1727" s="12" t="s">
        <v>1153</v>
      </c>
      <c r="J1727" s="12" t="n"/>
      <c r="K1727" s="12" t="n"/>
      <c r="L1727" s="12" t="s">
        <v>43</v>
      </c>
      <c r="M1727" s="12" t="n"/>
      <c r="N1727" s="12" t="n"/>
      <c r="O1727" s="12" t="s">
        <v>26</v>
      </c>
      <c r="P1727" s="12" t="n"/>
      <c r="Q1727" s="12" t="s">
        <v>27</v>
      </c>
    </row>
    <row customHeight="true" ht="20.25" outlineLevel="0" r="1728">
      <c r="A1728" s="23" t="n">
        <v>1719</v>
      </c>
      <c r="B1728" s="12" t="n">
        <v>1571</v>
      </c>
      <c r="C1728" s="12" t="s">
        <v>334</v>
      </c>
      <c r="D1728" s="3" t="s">
        <v>2590</v>
      </c>
      <c r="E1728" s="12" t="n">
        <v>1945</v>
      </c>
      <c r="F1728" s="23" t="s">
        <v>725</v>
      </c>
      <c r="G1728" s="12" t="n"/>
      <c r="H1728" s="12" t="n"/>
      <c r="I1728" s="12" t="s">
        <v>43</v>
      </c>
      <c r="J1728" s="12" t="n"/>
      <c r="K1728" s="12" t="s">
        <v>195</v>
      </c>
      <c r="L1728" s="12" t="n"/>
      <c r="M1728" s="12" t="s">
        <v>26</v>
      </c>
      <c r="N1728" s="12" t="n"/>
      <c r="O1728" s="12" t="s">
        <v>27</v>
      </c>
      <c r="P1728" s="12" t="n"/>
      <c r="Q1728" s="12" t="n"/>
    </row>
    <row customHeight="true" ht="20.25" outlineLevel="0" r="1729">
      <c r="A1729" s="23" t="n">
        <v>1720</v>
      </c>
      <c r="B1729" s="23" t="n">
        <v>1572</v>
      </c>
      <c r="C1729" s="12" t="s">
        <v>334</v>
      </c>
      <c r="D1729" s="3" t="s">
        <v>2591</v>
      </c>
      <c r="E1729" s="12" t="n">
        <v>1964</v>
      </c>
      <c r="F1729" s="23" t="s">
        <v>2592</v>
      </c>
      <c r="G1729" s="23" t="n"/>
      <c r="H1729" s="12" t="s">
        <v>1337</v>
      </c>
      <c r="I1729" s="12" t="n"/>
      <c r="J1729" s="12" t="s">
        <v>26</v>
      </c>
      <c r="K1729" s="12" t="n"/>
      <c r="L1729" s="12" t="n"/>
      <c r="M1729" s="12" t="n"/>
      <c r="N1729" s="12" t="s">
        <v>43</v>
      </c>
      <c r="O1729" s="12" t="n"/>
      <c r="P1729" s="12" t="s">
        <v>27</v>
      </c>
      <c r="Q1729" s="12" t="n"/>
    </row>
    <row customHeight="true" ht="20.25" outlineLevel="0" r="1730">
      <c r="A1730" s="23" t="n">
        <v>1721</v>
      </c>
      <c r="B1730" s="12" t="n">
        <v>1573</v>
      </c>
      <c r="C1730" s="12" t="s">
        <v>334</v>
      </c>
      <c r="D1730" s="3" t="s">
        <v>2593</v>
      </c>
      <c r="E1730" s="12" t="n">
        <v>1963</v>
      </c>
      <c r="F1730" s="23" t="s">
        <v>2594</v>
      </c>
      <c r="G1730" s="23" t="n"/>
      <c r="H1730" s="23" t="s">
        <v>43</v>
      </c>
      <c r="I1730" s="12" t="n"/>
      <c r="J1730" s="12" t="s">
        <v>61</v>
      </c>
      <c r="K1730" s="12" t="n"/>
      <c r="L1730" s="12" t="s">
        <v>26</v>
      </c>
      <c r="M1730" s="12" t="n"/>
      <c r="N1730" s="12" t="s">
        <v>27</v>
      </c>
      <c r="O1730" s="12" t="n"/>
      <c r="P1730" s="12" t="n"/>
      <c r="Q1730" s="12" t="n"/>
    </row>
    <row customHeight="true" ht="20.25" outlineLevel="0" r="1731">
      <c r="A1731" s="23" t="n">
        <v>1722</v>
      </c>
      <c r="B1731" s="23" t="n">
        <v>1574</v>
      </c>
      <c r="C1731" s="12" t="s">
        <v>334</v>
      </c>
      <c r="D1731" s="3" t="s">
        <v>2595</v>
      </c>
      <c r="E1731" s="12" t="n">
        <v>1956</v>
      </c>
      <c r="F1731" s="23" t="s">
        <v>2596</v>
      </c>
      <c r="G1731" s="23" t="n"/>
      <c r="H1731" s="12" t="s">
        <v>662</v>
      </c>
      <c r="I1731" s="12" t="n"/>
      <c r="J1731" s="12" t="n"/>
      <c r="K1731" s="12" t="s">
        <v>43</v>
      </c>
      <c r="L1731" s="12" t="n"/>
      <c r="M1731" s="12" t="s">
        <v>61</v>
      </c>
      <c r="N1731" s="12" t="n"/>
      <c r="O1731" s="12" t="s">
        <v>96</v>
      </c>
      <c r="P1731" s="12" t="n"/>
      <c r="Q1731" s="12" t="n"/>
    </row>
    <row customHeight="true" ht="20.25" outlineLevel="0" r="1732">
      <c r="A1732" s="23" t="n">
        <v>1723</v>
      </c>
      <c r="B1732" s="12" t="n">
        <v>1575</v>
      </c>
      <c r="C1732" s="12" t="s">
        <v>334</v>
      </c>
      <c r="D1732" s="3" t="s">
        <v>2597</v>
      </c>
      <c r="E1732" s="12" t="n">
        <v>1986</v>
      </c>
      <c r="F1732" s="23" t="s">
        <v>51</v>
      </c>
      <c r="G1732" s="23" t="n"/>
      <c r="H1732" s="23" t="s">
        <v>24</v>
      </c>
      <c r="I1732" s="12" t="s">
        <v>1629</v>
      </c>
      <c r="J1732" s="12" t="n"/>
      <c r="K1732" s="12" t="n"/>
      <c r="L1732" s="12" t="n"/>
      <c r="M1732" s="12" t="n"/>
      <c r="N1732" s="12" t="s">
        <v>26</v>
      </c>
      <c r="O1732" s="12" t="n"/>
      <c r="P1732" s="12" t="s">
        <v>100</v>
      </c>
      <c r="Q1732" s="12" t="n"/>
    </row>
    <row customHeight="true" ht="20.25" outlineLevel="0" r="1733">
      <c r="A1733" s="23" t="n">
        <v>1724</v>
      </c>
      <c r="B1733" s="23" t="n">
        <v>1576</v>
      </c>
      <c r="C1733" s="12" t="s">
        <v>334</v>
      </c>
      <c r="D1733" s="3" t="s">
        <v>2598</v>
      </c>
      <c r="E1733" s="12" t="n">
        <v>1986</v>
      </c>
      <c r="F1733" s="23" t="s">
        <v>51</v>
      </c>
      <c r="G1733" s="23" t="n"/>
      <c r="H1733" s="23" t="n"/>
      <c r="I1733" s="12" t="s">
        <v>1549</v>
      </c>
      <c r="J1733" s="12" t="n"/>
      <c r="K1733" s="12" t="s">
        <v>878</v>
      </c>
      <c r="L1733" s="12" t="n"/>
      <c r="M1733" s="12" t="s">
        <v>43</v>
      </c>
      <c r="N1733" s="12" t="n"/>
      <c r="O1733" s="12" t="s">
        <v>26</v>
      </c>
      <c r="P1733" s="12" t="n"/>
      <c r="Q1733" s="12" t="s">
        <v>27</v>
      </c>
    </row>
    <row customHeight="true" ht="20.25" outlineLevel="0" r="1734">
      <c r="A1734" s="23" t="n">
        <v>1725</v>
      </c>
      <c r="B1734" s="12" t="n">
        <v>1577</v>
      </c>
      <c r="C1734" s="12" t="s">
        <v>334</v>
      </c>
      <c r="D1734" s="3" t="s">
        <v>2599</v>
      </c>
      <c r="E1734" s="12" t="n">
        <v>1990</v>
      </c>
      <c r="F1734" s="23" t="s">
        <v>51</v>
      </c>
      <c r="G1734" s="23" t="n"/>
      <c r="H1734" s="23" t="n"/>
      <c r="I1734" s="12" t="s">
        <v>24</v>
      </c>
      <c r="J1734" s="12" t="s">
        <v>26</v>
      </c>
      <c r="K1734" s="12" t="n"/>
      <c r="L1734" s="12" t="n"/>
      <c r="M1734" s="12" t="s">
        <v>61</v>
      </c>
      <c r="N1734" s="12" t="n"/>
      <c r="O1734" s="12" t="s">
        <v>27</v>
      </c>
      <c r="P1734" s="12" t="n"/>
      <c r="Q1734" s="12" t="n"/>
    </row>
    <row customHeight="true" ht="20.25" outlineLevel="0" r="1735">
      <c r="A1735" s="23" t="n">
        <v>1726</v>
      </c>
      <c r="B1735" s="23" t="n">
        <v>1578</v>
      </c>
      <c r="C1735" s="12" t="s">
        <v>334</v>
      </c>
      <c r="D1735" s="3" t="s">
        <v>2600</v>
      </c>
      <c r="E1735" s="12" t="n">
        <v>1975</v>
      </c>
      <c r="F1735" s="23" t="s">
        <v>51</v>
      </c>
      <c r="G1735" s="23" t="s">
        <v>1116</v>
      </c>
      <c r="H1735" s="23" t="s">
        <v>97</v>
      </c>
      <c r="I1735" s="12" t="n"/>
      <c r="J1735" s="12" t="s">
        <v>54</v>
      </c>
      <c r="K1735" s="12" t="n"/>
      <c r="L1735" s="12" t="s">
        <v>43</v>
      </c>
      <c r="M1735" s="12" t="n"/>
      <c r="N1735" s="12" t="s">
        <v>249</v>
      </c>
      <c r="O1735" s="12" t="s">
        <v>70</v>
      </c>
      <c r="P1735" s="12" t="n"/>
      <c r="Q1735" s="12" t="s">
        <v>27</v>
      </c>
      <c r="R1735" s="0" t="n"/>
      <c r="S1735" s="0" t="n"/>
      <c r="T1735" s="0" t="n"/>
      <c r="U1735" s="0" t="n"/>
    </row>
    <row customHeight="true" ht="20.25" outlineLevel="0" r="1736">
      <c r="A1736" s="23" t="n">
        <v>1727</v>
      </c>
      <c r="B1736" s="12" t="n">
        <v>1579</v>
      </c>
      <c r="C1736" s="12" t="s">
        <v>334</v>
      </c>
      <c r="D1736" s="3" t="s">
        <v>2601</v>
      </c>
      <c r="E1736" s="12" t="n">
        <v>1980</v>
      </c>
      <c r="F1736" s="23" t="s">
        <v>205</v>
      </c>
      <c r="G1736" s="23" t="n"/>
      <c r="H1736" s="23" t="n"/>
      <c r="I1736" s="12" t="s">
        <v>61</v>
      </c>
      <c r="J1736" s="12" t="n"/>
      <c r="K1736" s="12" t="n"/>
      <c r="L1736" s="12" t="s">
        <v>43</v>
      </c>
      <c r="M1736" s="12" t="n"/>
      <c r="N1736" s="12" t="s">
        <v>96</v>
      </c>
      <c r="O1736" s="12" t="n"/>
      <c r="P1736" s="12" t="s">
        <v>97</v>
      </c>
      <c r="Q1736" s="12" t="n"/>
      <c r="R1736" s="0" t="n"/>
      <c r="S1736" s="0" t="n"/>
      <c r="T1736" s="0" t="n"/>
      <c r="U1736" s="0" t="n"/>
    </row>
    <row customFormat="true" customHeight="true" ht="20.25" outlineLevel="0" r="1737" s="27">
      <c r="A1737" s="23" t="n">
        <v>1728</v>
      </c>
      <c r="B1737" s="23" t="n">
        <v>1580</v>
      </c>
      <c r="C1737" s="12" t="s">
        <v>334</v>
      </c>
      <c r="D1737" s="3" t="s">
        <v>2602</v>
      </c>
      <c r="E1737" s="12" t="n">
        <v>1982</v>
      </c>
      <c r="F1737" s="23" t="s">
        <v>763</v>
      </c>
      <c r="G1737" s="23" t="n"/>
      <c r="H1737" s="23" t="n"/>
      <c r="I1737" s="23" t="s">
        <v>24</v>
      </c>
      <c r="J1737" s="12" t="n"/>
      <c r="K1737" s="12" t="s">
        <v>84</v>
      </c>
      <c r="L1737" s="12" t="n"/>
      <c r="M1737" s="12" t="s">
        <v>26</v>
      </c>
      <c r="N1737" s="12" t="n"/>
      <c r="O1737" s="12" t="s">
        <v>27</v>
      </c>
      <c r="P1737" s="12" t="n"/>
      <c r="Q1737" s="12" t="n"/>
      <c r="R1737" s="0" t="n"/>
      <c r="S1737" s="0" t="n"/>
      <c r="T1737" s="0" t="n"/>
      <c r="U1737" s="0" t="n"/>
    </row>
    <row customFormat="true" customHeight="true" ht="20.25" outlineLevel="0" r="1738" s="26">
      <c r="A1738" s="23" t="n">
        <v>1729</v>
      </c>
      <c r="B1738" s="12" t="n">
        <v>1581</v>
      </c>
      <c r="C1738" s="12" t="s">
        <v>334</v>
      </c>
      <c r="D1738" s="3" t="s">
        <v>2603</v>
      </c>
      <c r="E1738" s="12" t="n">
        <v>1984</v>
      </c>
      <c r="F1738" s="23" t="s">
        <v>741</v>
      </c>
      <c r="G1738" s="23" t="n"/>
      <c r="H1738" s="23" t="n"/>
      <c r="I1738" s="12" t="n"/>
      <c r="J1738" s="12" t="s">
        <v>26</v>
      </c>
      <c r="K1738" s="12" t="n"/>
      <c r="L1738" s="12" t="n"/>
      <c r="M1738" s="12" t="s">
        <v>43</v>
      </c>
      <c r="N1738" s="12" t="n"/>
      <c r="O1738" s="12" t="s">
        <v>61</v>
      </c>
      <c r="P1738" s="12" t="n"/>
      <c r="Q1738" s="12" t="s">
        <v>27</v>
      </c>
      <c r="R1738" s="0" t="n"/>
      <c r="S1738" s="0" t="n"/>
      <c r="T1738" s="0" t="n"/>
      <c r="U1738" s="0" t="n"/>
    </row>
    <row customFormat="true" customHeight="true" ht="20.25" outlineLevel="0" r="1739" s="27">
      <c r="A1739" s="23" t="n">
        <v>1730</v>
      </c>
      <c r="B1739" s="23" t="n">
        <v>1582</v>
      </c>
      <c r="C1739" s="12" t="s">
        <v>334</v>
      </c>
      <c r="D1739" s="3" t="s">
        <v>2604</v>
      </c>
      <c r="E1739" s="12" t="n">
        <v>1958</v>
      </c>
      <c r="F1739" s="23" t="s">
        <v>1610</v>
      </c>
      <c r="G1739" s="23" t="n"/>
      <c r="H1739" s="23" t="s">
        <v>24</v>
      </c>
      <c r="I1739" s="12" t="n"/>
      <c r="J1739" s="12" t="s">
        <v>26</v>
      </c>
      <c r="K1739" s="12" t="n"/>
      <c r="L1739" s="12" t="n"/>
      <c r="M1739" s="12" t="n"/>
      <c r="N1739" s="12" t="s">
        <v>61</v>
      </c>
      <c r="O1739" s="12" t="n"/>
      <c r="P1739" s="12" t="s">
        <v>27</v>
      </c>
      <c r="Q1739" s="12" t="n"/>
      <c r="R1739" s="0" t="n"/>
      <c r="S1739" s="0" t="n"/>
      <c r="T1739" s="0" t="n"/>
      <c r="U1739" s="0" t="n"/>
    </row>
    <row customHeight="true" ht="20.25" outlineLevel="0" r="1740">
      <c r="A1740" s="23" t="n">
        <v>1731</v>
      </c>
      <c r="B1740" s="12" t="n">
        <v>1583</v>
      </c>
      <c r="C1740" s="12" t="s">
        <v>334</v>
      </c>
      <c r="D1740" s="3" t="s">
        <v>2605</v>
      </c>
      <c r="E1740" s="12" t="n">
        <v>1970</v>
      </c>
      <c r="F1740" s="23" t="s">
        <v>1804</v>
      </c>
      <c r="G1740" s="23" t="n"/>
      <c r="H1740" s="23" t="n"/>
      <c r="I1740" s="12" t="s">
        <v>351</v>
      </c>
      <c r="J1740" s="12" t="n"/>
      <c r="K1740" s="12" t="s">
        <v>26</v>
      </c>
      <c r="L1740" s="12" t="n"/>
      <c r="M1740" s="12" t="s">
        <v>239</v>
      </c>
      <c r="N1740" s="12" t="n"/>
      <c r="O1740" s="12" t="s">
        <v>43</v>
      </c>
      <c r="P1740" s="12" t="n"/>
      <c r="Q1740" s="12" t="s">
        <v>27</v>
      </c>
      <c r="R1740" s="0" t="n"/>
      <c r="S1740" s="0" t="n"/>
      <c r="T1740" s="0" t="n"/>
      <c r="U1740" s="0" t="n"/>
    </row>
    <row customHeight="true" ht="20.25" outlineLevel="0" r="1741">
      <c r="A1741" s="23" t="n">
        <v>1732</v>
      </c>
      <c r="B1741" s="23" t="n">
        <v>1584</v>
      </c>
      <c r="C1741" s="12" t="s">
        <v>334</v>
      </c>
      <c r="D1741" s="3" t="s">
        <v>2606</v>
      </c>
      <c r="E1741" s="12" t="n">
        <v>1991</v>
      </c>
      <c r="F1741" s="23" t="s">
        <v>559</v>
      </c>
      <c r="G1741" s="23" t="n"/>
      <c r="H1741" s="23" t="n"/>
      <c r="I1741" s="12" t="n"/>
      <c r="J1741" s="12" t="s">
        <v>100</v>
      </c>
      <c r="K1741" s="12" t="n"/>
      <c r="L1741" s="12" t="s">
        <v>43</v>
      </c>
      <c r="M1741" s="12" t="n"/>
      <c r="N1741" s="12" t="s">
        <v>26</v>
      </c>
      <c r="O1741" s="12" t="s">
        <v>143</v>
      </c>
      <c r="P1741" s="12" t="n"/>
      <c r="Q1741" s="12" t="s">
        <v>27</v>
      </c>
      <c r="R1741" s="0" t="n"/>
      <c r="S1741" s="0" t="n"/>
      <c r="T1741" s="0" t="n"/>
      <c r="U1741" s="0" t="n"/>
    </row>
    <row customHeight="true" ht="20.25" outlineLevel="0" r="1742">
      <c r="A1742" s="23" t="n">
        <v>1733</v>
      </c>
      <c r="B1742" s="12" t="n">
        <v>1585</v>
      </c>
      <c r="C1742" s="12" t="s">
        <v>334</v>
      </c>
      <c r="D1742" s="3" t="s">
        <v>2607</v>
      </c>
      <c r="E1742" s="12" t="n">
        <v>1991</v>
      </c>
      <c r="F1742" s="23" t="s">
        <v>2608</v>
      </c>
      <c r="G1742" s="23" t="n"/>
      <c r="H1742" s="23" t="n"/>
      <c r="I1742" s="12" t="n"/>
      <c r="J1742" s="12" t="s">
        <v>100</v>
      </c>
      <c r="K1742" s="12" t="n"/>
      <c r="L1742" s="12" t="s">
        <v>43</v>
      </c>
      <c r="M1742" s="12" t="n"/>
      <c r="N1742" s="12" t="s">
        <v>26</v>
      </c>
      <c r="O1742" s="12" t="s">
        <v>143</v>
      </c>
      <c r="P1742" s="12" t="n"/>
      <c r="Q1742" s="12" t="s">
        <v>27</v>
      </c>
    </row>
    <row customHeight="true" ht="20.25" outlineLevel="0" r="1743">
      <c r="A1743" s="23" t="n">
        <v>1734</v>
      </c>
      <c r="B1743" s="23" t="n">
        <v>1586</v>
      </c>
      <c r="C1743" s="12" t="s">
        <v>334</v>
      </c>
      <c r="D1743" s="3" t="s">
        <v>2609</v>
      </c>
      <c r="E1743" s="12" t="n">
        <v>1964</v>
      </c>
      <c r="F1743" s="23" t="s">
        <v>2610</v>
      </c>
      <c r="G1743" s="23" t="n"/>
      <c r="H1743" s="12" t="s">
        <v>43</v>
      </c>
      <c r="I1743" s="12" t="n"/>
      <c r="J1743" s="12" t="s">
        <v>26</v>
      </c>
      <c r="K1743" s="12" t="n"/>
      <c r="L1743" s="12" t="n"/>
      <c r="M1743" s="12" t="n"/>
      <c r="N1743" s="12" t="s">
        <v>61</v>
      </c>
      <c r="O1743" s="12" t="n"/>
      <c r="P1743" s="12" t="s">
        <v>27</v>
      </c>
      <c r="Q1743" s="12" t="n"/>
    </row>
    <row customHeight="true" ht="20.25" outlineLevel="0" r="1744">
      <c r="A1744" s="23" t="n">
        <v>1735</v>
      </c>
      <c r="B1744" s="12" t="n">
        <v>1587</v>
      </c>
      <c r="C1744" s="12" t="s">
        <v>334</v>
      </c>
      <c r="D1744" s="3" t="s">
        <v>2611</v>
      </c>
      <c r="E1744" s="12" t="n">
        <v>1984</v>
      </c>
      <c r="F1744" s="23" t="s">
        <v>203</v>
      </c>
      <c r="G1744" s="23" t="n"/>
      <c r="H1744" s="23" t="n"/>
      <c r="I1744" s="12" t="n"/>
      <c r="J1744" s="12" t="s">
        <v>26</v>
      </c>
      <c r="K1744" s="12" t="n"/>
      <c r="L1744" s="12" t="n"/>
      <c r="M1744" s="12" t="s">
        <v>43</v>
      </c>
      <c r="N1744" s="12" t="n"/>
      <c r="O1744" s="12" t="s">
        <v>61</v>
      </c>
      <c r="P1744" s="12" t="n"/>
      <c r="Q1744" s="12" t="s">
        <v>27</v>
      </c>
    </row>
    <row customHeight="true" ht="20.25" outlineLevel="0" r="1745">
      <c r="A1745" s="23" t="n">
        <v>1736</v>
      </c>
      <c r="B1745" s="23" t="n">
        <v>1588</v>
      </c>
      <c r="C1745" s="12" t="s">
        <v>334</v>
      </c>
      <c r="D1745" s="3" t="s">
        <v>2612</v>
      </c>
      <c r="E1745" s="12" t="n">
        <v>1986</v>
      </c>
      <c r="F1745" s="23" t="s">
        <v>939</v>
      </c>
      <c r="G1745" s="23" t="n"/>
      <c r="H1745" s="23" t="n"/>
      <c r="I1745" s="12" t="n"/>
      <c r="J1745" s="12" t="n"/>
      <c r="K1745" s="12" t="s">
        <v>61</v>
      </c>
      <c r="L1745" s="12" t="n"/>
      <c r="M1745" s="12" t="s">
        <v>43</v>
      </c>
      <c r="N1745" s="12" t="n"/>
      <c r="O1745" s="12" t="s">
        <v>26</v>
      </c>
      <c r="P1745" s="12" t="n"/>
      <c r="Q1745" s="12" t="s">
        <v>27</v>
      </c>
    </row>
    <row customHeight="true" ht="20.25" outlineLevel="0" r="1746">
      <c r="A1746" s="23" t="n">
        <v>1737</v>
      </c>
      <c r="B1746" s="12" t="n">
        <v>1589</v>
      </c>
      <c r="C1746" s="12" t="s">
        <v>334</v>
      </c>
      <c r="D1746" s="3" t="s">
        <v>2613</v>
      </c>
      <c r="E1746" s="12" t="n">
        <v>1990</v>
      </c>
      <c r="F1746" s="23" t="s">
        <v>806</v>
      </c>
      <c r="G1746" s="23" t="n"/>
      <c r="H1746" s="23" t="n"/>
      <c r="I1746" s="12" t="n"/>
      <c r="J1746" s="12" t="s">
        <v>391</v>
      </c>
      <c r="K1746" s="12" t="n"/>
      <c r="L1746" s="12" t="s">
        <v>61</v>
      </c>
      <c r="M1746" s="12" t="n"/>
      <c r="N1746" s="12" t="s">
        <v>26</v>
      </c>
      <c r="O1746" s="12" t="n"/>
      <c r="P1746" s="12" t="s">
        <v>43</v>
      </c>
      <c r="Q1746" s="12" t="n"/>
    </row>
    <row customHeight="true" ht="20.25" outlineLevel="0" r="1747">
      <c r="A1747" s="23" t="n">
        <v>1738</v>
      </c>
      <c r="B1747" s="23" t="n">
        <v>1590</v>
      </c>
      <c r="C1747" s="12" t="s">
        <v>334</v>
      </c>
      <c r="D1747" s="3" t="s">
        <v>2614</v>
      </c>
      <c r="E1747" s="12" t="n">
        <v>1997</v>
      </c>
      <c r="F1747" s="23" t="s">
        <v>2615</v>
      </c>
      <c r="G1747" s="23" t="n"/>
      <c r="H1747" s="23" t="s">
        <v>1631</v>
      </c>
      <c r="I1747" s="12" t="s">
        <v>360</v>
      </c>
      <c r="J1747" s="12" t="s">
        <v>391</v>
      </c>
      <c r="K1747" s="12" t="n"/>
      <c r="L1747" s="12" t="s">
        <v>634</v>
      </c>
      <c r="M1747" s="12" t="n"/>
      <c r="N1747" s="12" t="n"/>
      <c r="O1747" s="12" t="n"/>
      <c r="P1747" s="12" t="s">
        <v>26</v>
      </c>
      <c r="Q1747" s="12" t="n"/>
    </row>
    <row customHeight="true" ht="20.25" outlineLevel="0" r="1748">
      <c r="A1748" s="23" t="n">
        <v>1739</v>
      </c>
      <c r="B1748" s="12" t="n">
        <v>1591</v>
      </c>
      <c r="C1748" s="12" t="s">
        <v>334</v>
      </c>
      <c r="D1748" s="3" t="s">
        <v>2616</v>
      </c>
      <c r="E1748" s="12" t="n">
        <v>2015</v>
      </c>
      <c r="F1748" s="23" t="s">
        <v>51</v>
      </c>
      <c r="G1748" s="23" t="n"/>
      <c r="H1748" s="23" t="n"/>
      <c r="I1748" s="12" t="n"/>
      <c r="J1748" s="12" t="n"/>
      <c r="K1748" s="12" t="s">
        <v>100</v>
      </c>
      <c r="L1748" s="12" t="n"/>
      <c r="M1748" s="12" t="s">
        <v>43</v>
      </c>
      <c r="N1748" s="12" t="n"/>
      <c r="O1748" s="12" t="s">
        <v>391</v>
      </c>
      <c r="P1748" s="12" t="n"/>
      <c r="Q1748" s="12" t="n"/>
    </row>
    <row customHeight="true" ht="20.25" outlineLevel="0" r="1749">
      <c r="A1749" s="23" t="n">
        <v>1740</v>
      </c>
      <c r="B1749" s="23" t="n">
        <v>1592</v>
      </c>
      <c r="C1749" s="12" t="s">
        <v>334</v>
      </c>
      <c r="D1749" s="3" t="s">
        <v>2617</v>
      </c>
      <c r="E1749" s="12" t="n">
        <v>1998</v>
      </c>
      <c r="F1749" s="23" t="s">
        <v>2618</v>
      </c>
      <c r="G1749" s="23" t="n"/>
      <c r="H1749" s="23" t="s">
        <v>1399</v>
      </c>
      <c r="I1749" s="12" t="s">
        <v>126</v>
      </c>
      <c r="J1749" s="12" t="s">
        <v>391</v>
      </c>
      <c r="K1749" s="12" t="n"/>
      <c r="L1749" s="12" t="s">
        <v>64</v>
      </c>
      <c r="M1749" s="12" t="n"/>
      <c r="N1749" s="12" t="n"/>
      <c r="O1749" s="12" t="n"/>
      <c r="P1749" s="12" t="n"/>
      <c r="Q1749" s="12" t="n"/>
    </row>
    <row customHeight="true" ht="20.25" outlineLevel="0" r="1750">
      <c r="A1750" s="23" t="n">
        <v>1741</v>
      </c>
      <c r="B1750" s="12" t="n">
        <v>1593</v>
      </c>
      <c r="C1750" s="12" t="s">
        <v>334</v>
      </c>
      <c r="D1750" s="3" t="s">
        <v>2619</v>
      </c>
      <c r="E1750" s="12" t="n">
        <v>1953</v>
      </c>
      <c r="F1750" s="23" t="s">
        <v>2620</v>
      </c>
      <c r="G1750" s="23" t="s">
        <v>97</v>
      </c>
      <c r="H1750" s="23" t="n"/>
      <c r="I1750" s="12" t="n"/>
      <c r="J1750" s="12" t="s">
        <v>61</v>
      </c>
      <c r="K1750" s="12" t="n"/>
      <c r="L1750" s="12" t="s">
        <v>43</v>
      </c>
      <c r="M1750" s="12" t="n"/>
      <c r="N1750" s="12" t="s">
        <v>96</v>
      </c>
      <c r="O1750" s="12" t="n"/>
      <c r="P1750" s="12" t="n"/>
      <c r="Q1750" s="12" t="n"/>
    </row>
    <row customHeight="true" ht="20.25" outlineLevel="0" r="1751">
      <c r="A1751" s="23" t="n">
        <v>1742</v>
      </c>
      <c r="B1751" s="23" t="n">
        <v>1594</v>
      </c>
      <c r="C1751" s="12" t="s">
        <v>334</v>
      </c>
      <c r="D1751" s="3" t="s">
        <v>2621</v>
      </c>
      <c r="E1751" s="12" t="n">
        <v>1973</v>
      </c>
      <c r="F1751" s="23" t="s">
        <v>614</v>
      </c>
      <c r="G1751" s="23" t="n"/>
      <c r="H1751" s="23" t="s">
        <v>43</v>
      </c>
      <c r="I1751" s="12" t="n"/>
      <c r="J1751" s="12" t="s">
        <v>61</v>
      </c>
      <c r="K1751" s="12" t="n"/>
      <c r="L1751" s="12" t="s">
        <v>26</v>
      </c>
      <c r="M1751" s="12" t="n"/>
      <c r="N1751" s="12" t="n"/>
      <c r="O1751" s="12" t="n"/>
      <c r="P1751" s="12" t="s">
        <v>27</v>
      </c>
      <c r="Q1751" s="12" t="n"/>
    </row>
    <row customHeight="true" ht="20.25" outlineLevel="0" r="1752">
      <c r="A1752" s="23" t="n">
        <v>1743</v>
      </c>
      <c r="B1752" s="12" t="n">
        <v>1595</v>
      </c>
      <c r="C1752" s="12" t="s">
        <v>334</v>
      </c>
      <c r="D1752" s="3" t="s">
        <v>2622</v>
      </c>
      <c r="E1752" s="12" t="n">
        <v>1957</v>
      </c>
      <c r="F1752" s="23" t="s">
        <v>1799</v>
      </c>
      <c r="G1752" s="23" t="n"/>
      <c r="H1752" s="12" t="s">
        <v>43</v>
      </c>
      <c r="I1752" s="12" t="n"/>
      <c r="J1752" s="12" t="s">
        <v>26</v>
      </c>
      <c r="K1752" s="12" t="n"/>
      <c r="L1752" s="12" t="s">
        <v>61</v>
      </c>
      <c r="M1752" s="12" t="n"/>
      <c r="N1752" s="12" t="n"/>
      <c r="O1752" s="12" t="s">
        <v>27</v>
      </c>
      <c r="P1752" s="12" t="n"/>
      <c r="Q1752" s="12" t="n"/>
    </row>
    <row customHeight="true" ht="20.25" outlineLevel="0" r="1753">
      <c r="A1753" s="23" t="n">
        <v>1744</v>
      </c>
      <c r="B1753" s="23" t="n">
        <v>1596</v>
      </c>
      <c r="C1753" s="12" t="s">
        <v>334</v>
      </c>
      <c r="D1753" s="3" t="s">
        <v>2623</v>
      </c>
      <c r="E1753" s="12" t="n">
        <v>2014</v>
      </c>
      <c r="F1753" s="23" t="s">
        <v>51</v>
      </c>
      <c r="G1753" s="23" t="n"/>
      <c r="H1753" s="23" t="n"/>
      <c r="I1753" s="12" t="n"/>
      <c r="J1753" s="12" t="n"/>
      <c r="K1753" s="12" t="s">
        <v>100</v>
      </c>
      <c r="L1753" s="12" t="n"/>
      <c r="M1753" s="12" t="s">
        <v>43</v>
      </c>
      <c r="N1753" s="12" t="n"/>
      <c r="O1753" s="12" t="s">
        <v>391</v>
      </c>
      <c r="P1753" s="12" t="n"/>
      <c r="Q1753" s="12" t="n"/>
    </row>
    <row customHeight="true" ht="20.25" outlineLevel="0" r="1754">
      <c r="A1754" s="23" t="n">
        <v>1745</v>
      </c>
      <c r="B1754" s="12" t="n">
        <v>1597</v>
      </c>
      <c r="C1754" s="12" t="s">
        <v>334</v>
      </c>
      <c r="D1754" s="3" t="s">
        <v>2624</v>
      </c>
      <c r="E1754" s="12" t="n">
        <v>1973</v>
      </c>
      <c r="F1754" s="23" t="s">
        <v>1020</v>
      </c>
      <c r="G1754" s="23" t="n"/>
      <c r="H1754" s="23" t="s">
        <v>43</v>
      </c>
      <c r="I1754" s="12" t="n"/>
      <c r="J1754" s="12" t="n"/>
      <c r="K1754" s="12" t="n"/>
      <c r="L1754" s="12" t="s">
        <v>26</v>
      </c>
      <c r="M1754" s="12" t="n"/>
      <c r="N1754" s="12" t="n"/>
      <c r="O1754" s="12" t="s">
        <v>61</v>
      </c>
      <c r="P1754" s="12" t="n"/>
      <c r="Q1754" s="12" t="s">
        <v>27</v>
      </c>
    </row>
    <row customHeight="true" ht="20.25" outlineLevel="0" r="1755">
      <c r="A1755" s="23" t="n">
        <v>1746</v>
      </c>
      <c r="B1755" s="23" t="n">
        <v>1598</v>
      </c>
      <c r="C1755" s="12" t="s">
        <v>334</v>
      </c>
      <c r="D1755" s="3" t="s">
        <v>2625</v>
      </c>
      <c r="E1755" s="12" t="n">
        <v>1964</v>
      </c>
      <c r="F1755" s="23" t="s">
        <v>2626</v>
      </c>
      <c r="G1755" s="23" t="n"/>
      <c r="H1755" s="23" t="n"/>
      <c r="I1755" s="12" t="s">
        <v>43</v>
      </c>
      <c r="J1755" s="12" t="n"/>
      <c r="K1755" s="12" t="s">
        <v>26</v>
      </c>
      <c r="L1755" s="12" t="n"/>
      <c r="M1755" s="12" t="n"/>
      <c r="N1755" s="12" t="s">
        <v>61</v>
      </c>
      <c r="O1755" s="12" t="n"/>
      <c r="P1755" s="12" t="s">
        <v>27</v>
      </c>
      <c r="Q1755" s="12" t="n"/>
    </row>
    <row customHeight="true" ht="20.25" outlineLevel="0" r="1756">
      <c r="A1756" s="23" t="n">
        <v>1747</v>
      </c>
      <c r="B1756" s="12" t="n">
        <v>1599</v>
      </c>
      <c r="C1756" s="12" t="s">
        <v>334</v>
      </c>
      <c r="D1756" s="3" t="s">
        <v>2627</v>
      </c>
      <c r="E1756" s="12" t="n">
        <v>1990</v>
      </c>
      <c r="F1756" s="23" t="s">
        <v>1305</v>
      </c>
      <c r="G1756" s="23" t="n"/>
      <c r="H1756" s="23" t="n"/>
      <c r="I1756" s="12" t="s">
        <v>126</v>
      </c>
      <c r="J1756" s="12" t="s">
        <v>391</v>
      </c>
      <c r="K1756" s="12" t="s">
        <v>43</v>
      </c>
      <c r="L1756" s="12" t="n"/>
      <c r="M1756" s="12" t="s">
        <v>27</v>
      </c>
      <c r="N1756" s="12" t="n"/>
      <c r="O1756" s="12" t="s">
        <v>26</v>
      </c>
      <c r="P1756" s="12" t="n"/>
      <c r="Q1756" s="12" t="s">
        <v>127</v>
      </c>
    </row>
    <row customHeight="true" ht="20.25" outlineLevel="0" r="1757">
      <c r="A1757" s="23" t="n">
        <v>1748</v>
      </c>
      <c r="B1757" s="23" t="n">
        <v>1600</v>
      </c>
      <c r="C1757" s="12" t="s">
        <v>334</v>
      </c>
      <c r="D1757" s="3" t="s">
        <v>2628</v>
      </c>
      <c r="E1757" s="12" t="n">
        <v>1955</v>
      </c>
      <c r="F1757" s="23" t="s">
        <v>471</v>
      </c>
      <c r="G1757" s="12" t="s">
        <v>24</v>
      </c>
      <c r="H1757" s="12" t="n"/>
      <c r="I1757" s="12" t="n"/>
      <c r="J1757" s="12" t="s">
        <v>26</v>
      </c>
      <c r="K1757" s="12" t="n"/>
      <c r="L1757" s="12" t="s">
        <v>61</v>
      </c>
      <c r="M1757" s="12" t="n"/>
      <c r="N1757" s="12" t="n"/>
      <c r="O1757" s="12" t="s">
        <v>27</v>
      </c>
      <c r="P1757" s="12" t="n"/>
      <c r="Q1757" s="12" t="n"/>
    </row>
    <row customHeight="true" ht="20.25" outlineLevel="0" r="1758">
      <c r="A1758" s="23" t="n">
        <v>1749</v>
      </c>
      <c r="B1758" s="12" t="n">
        <v>1601</v>
      </c>
      <c r="C1758" s="12" t="s">
        <v>334</v>
      </c>
      <c r="D1758" s="3" t="s">
        <v>2629</v>
      </c>
      <c r="E1758" s="12" t="n">
        <v>1956</v>
      </c>
      <c r="F1758" s="23" t="s">
        <v>282</v>
      </c>
      <c r="G1758" s="23" t="n"/>
      <c r="H1758" s="23" t="s">
        <v>146</v>
      </c>
      <c r="I1758" s="12" t="s">
        <v>333</v>
      </c>
      <c r="J1758" s="12" t="n"/>
      <c r="K1758" s="12" t="n"/>
      <c r="L1758" s="12" t="s">
        <v>100</v>
      </c>
      <c r="M1758" s="12" t="n"/>
      <c r="N1758" s="12" t="n"/>
      <c r="O1758" s="12" t="s">
        <v>43</v>
      </c>
      <c r="P1758" s="12" t="n"/>
      <c r="Q1758" s="12" t="s">
        <v>27</v>
      </c>
    </row>
    <row customHeight="true" ht="20.25" outlineLevel="0" r="1759">
      <c r="A1759" s="23" t="n">
        <v>1750</v>
      </c>
      <c r="B1759" s="23" t="n">
        <v>1602</v>
      </c>
      <c r="C1759" s="12" t="s">
        <v>334</v>
      </c>
      <c r="D1759" s="3" t="s">
        <v>2630</v>
      </c>
      <c r="E1759" s="12" t="n">
        <v>1956</v>
      </c>
      <c r="F1759" s="23" t="s">
        <v>1020</v>
      </c>
      <c r="G1759" s="12" t="s">
        <v>24</v>
      </c>
      <c r="H1759" s="12" t="n"/>
      <c r="I1759" s="12" t="n"/>
      <c r="J1759" s="12" t="s">
        <v>61</v>
      </c>
      <c r="K1759" s="12" t="n"/>
      <c r="L1759" s="12" t="s">
        <v>26</v>
      </c>
      <c r="M1759" s="12" t="n"/>
      <c r="N1759" s="12" t="n"/>
      <c r="O1759" s="12" t="s">
        <v>27</v>
      </c>
      <c r="P1759" s="12" t="n"/>
      <c r="Q1759" s="12" t="n"/>
    </row>
    <row customHeight="true" ht="20.25" outlineLevel="0" r="1760">
      <c r="A1760" s="23" t="n">
        <v>1751</v>
      </c>
      <c r="B1760" s="12" t="n">
        <v>1603</v>
      </c>
      <c r="C1760" s="12" t="s">
        <v>334</v>
      </c>
      <c r="D1760" s="3" t="s">
        <v>2631</v>
      </c>
      <c r="E1760" s="12" t="n">
        <v>1956</v>
      </c>
      <c r="F1760" s="23" t="s">
        <v>251</v>
      </c>
      <c r="G1760" s="12" t="s">
        <v>24</v>
      </c>
      <c r="H1760" s="12" t="n"/>
      <c r="I1760" s="12" t="n"/>
      <c r="J1760" s="12" t="s">
        <v>26</v>
      </c>
      <c r="K1760" s="12" t="n"/>
      <c r="L1760" s="12" t="s">
        <v>61</v>
      </c>
      <c r="M1760" s="12" t="n"/>
      <c r="N1760" s="12" t="n"/>
      <c r="O1760" s="12" t="s">
        <v>27</v>
      </c>
      <c r="P1760" s="12" t="n"/>
      <c r="Q1760" s="12" t="n"/>
    </row>
    <row customHeight="true" ht="20.25" outlineLevel="0" r="1761">
      <c r="A1761" s="23" t="n">
        <v>1752</v>
      </c>
      <c r="B1761" s="23" t="n">
        <v>1604</v>
      </c>
      <c r="C1761" s="12" t="s">
        <v>334</v>
      </c>
      <c r="D1761" s="3" t="s">
        <v>2632</v>
      </c>
      <c r="E1761" s="12" t="n">
        <v>1955</v>
      </c>
      <c r="F1761" s="23" t="s">
        <v>2633</v>
      </c>
      <c r="G1761" s="12" t="s">
        <v>24</v>
      </c>
      <c r="H1761" s="12" t="n"/>
      <c r="I1761" s="12" t="n"/>
      <c r="J1761" s="12" t="s">
        <v>26</v>
      </c>
      <c r="K1761" s="12" t="n"/>
      <c r="L1761" s="12" t="s">
        <v>61</v>
      </c>
      <c r="M1761" s="12" t="n"/>
      <c r="N1761" s="12" t="n"/>
      <c r="O1761" s="12" t="s">
        <v>27</v>
      </c>
      <c r="P1761" s="12" t="n"/>
      <c r="Q1761" s="12" t="n"/>
    </row>
    <row customHeight="true" ht="20.25" outlineLevel="0" r="1762">
      <c r="A1762" s="23" t="n">
        <v>1753</v>
      </c>
      <c r="B1762" s="12" t="n">
        <v>1605</v>
      </c>
      <c r="C1762" s="12" t="s">
        <v>334</v>
      </c>
      <c r="D1762" s="3" t="s">
        <v>2634</v>
      </c>
      <c r="E1762" s="12" t="n">
        <v>1960</v>
      </c>
      <c r="F1762" s="23" t="s">
        <v>711</v>
      </c>
      <c r="G1762" s="23" t="n"/>
      <c r="H1762" s="23" t="s">
        <v>24</v>
      </c>
      <c r="I1762" s="12" t="n"/>
      <c r="J1762" s="12" t="s">
        <v>61</v>
      </c>
      <c r="K1762" s="12" t="n"/>
      <c r="L1762" s="12" t="s">
        <v>27</v>
      </c>
      <c r="M1762" s="12" t="n"/>
      <c r="N1762" s="12" t="n"/>
      <c r="O1762" s="12" t="n"/>
      <c r="P1762" s="12" t="n"/>
      <c r="Q1762" s="12" t="s">
        <v>26</v>
      </c>
    </row>
    <row customHeight="true" ht="20.25" outlineLevel="0" r="1763">
      <c r="A1763" s="23" t="n">
        <v>1754</v>
      </c>
      <c r="B1763" s="23" t="n">
        <v>1606</v>
      </c>
      <c r="C1763" s="12" t="s">
        <v>334</v>
      </c>
      <c r="D1763" s="3" t="s">
        <v>2635</v>
      </c>
      <c r="E1763" s="12" t="n">
        <v>1960</v>
      </c>
      <c r="F1763" s="23" t="s">
        <v>725</v>
      </c>
      <c r="G1763" s="23" t="n"/>
      <c r="H1763" s="23" t="n"/>
      <c r="I1763" s="12" t="s">
        <v>143</v>
      </c>
      <c r="J1763" s="12" t="n"/>
      <c r="K1763" s="12" t="s">
        <v>27</v>
      </c>
      <c r="L1763" s="12" t="n"/>
      <c r="M1763" s="12" t="s">
        <v>43</v>
      </c>
      <c r="N1763" s="12" t="n"/>
      <c r="O1763" s="12" t="s">
        <v>26</v>
      </c>
      <c r="P1763" s="12" t="n"/>
      <c r="Q1763" s="12" t="s">
        <v>100</v>
      </c>
    </row>
    <row customHeight="true" ht="20.25" outlineLevel="0" r="1764">
      <c r="A1764" s="23" t="n">
        <v>1755</v>
      </c>
      <c r="B1764" s="12" t="n">
        <v>1607</v>
      </c>
      <c r="C1764" s="12" t="s">
        <v>334</v>
      </c>
      <c r="D1764" s="3" t="s">
        <v>2636</v>
      </c>
      <c r="E1764" s="12" t="n">
        <v>1955</v>
      </c>
      <c r="F1764" s="23" t="s">
        <v>37</v>
      </c>
      <c r="G1764" s="12" t="s">
        <v>24</v>
      </c>
      <c r="H1764" s="12" t="n"/>
      <c r="I1764" s="12" t="n"/>
      <c r="J1764" s="12" t="s">
        <v>26</v>
      </c>
      <c r="K1764" s="12" t="n"/>
      <c r="L1764" s="12" t="s">
        <v>61</v>
      </c>
      <c r="M1764" s="12" t="n"/>
      <c r="N1764" s="12" t="n"/>
      <c r="O1764" s="12" t="s">
        <v>27</v>
      </c>
      <c r="P1764" s="12" t="n"/>
      <c r="Q1764" s="12" t="n"/>
    </row>
    <row customHeight="true" ht="20.25" outlineLevel="0" r="1765">
      <c r="A1765" s="23" t="n">
        <v>1756</v>
      </c>
      <c r="B1765" s="23" t="n">
        <v>1608</v>
      </c>
      <c r="C1765" s="12" t="s">
        <v>334</v>
      </c>
      <c r="D1765" s="3" t="s">
        <v>2637</v>
      </c>
      <c r="E1765" s="12" t="n">
        <v>1954</v>
      </c>
      <c r="F1765" s="23" t="s">
        <v>1836</v>
      </c>
      <c r="G1765" s="12" t="s">
        <v>24</v>
      </c>
      <c r="H1765" s="23" t="n"/>
      <c r="I1765" s="12" t="n"/>
      <c r="J1765" s="12" t="s">
        <v>26</v>
      </c>
      <c r="K1765" s="12" t="n"/>
      <c r="L1765" s="12" t="s">
        <v>61</v>
      </c>
      <c r="M1765" s="12" t="n"/>
      <c r="N1765" s="12" t="n"/>
      <c r="O1765" s="12" t="s">
        <v>27</v>
      </c>
      <c r="P1765" s="12" t="n"/>
      <c r="Q1765" s="12" t="n"/>
    </row>
    <row customHeight="true" ht="20.25" outlineLevel="0" r="1766">
      <c r="A1766" s="23" t="n">
        <v>1757</v>
      </c>
      <c r="B1766" s="12" t="n">
        <v>1609</v>
      </c>
      <c r="C1766" s="12" t="s">
        <v>334</v>
      </c>
      <c r="D1766" s="3" t="s">
        <v>2638</v>
      </c>
      <c r="E1766" s="12" t="n">
        <v>1972</v>
      </c>
      <c r="F1766" s="23" t="s">
        <v>1121</v>
      </c>
      <c r="G1766" s="23" t="n"/>
      <c r="H1766" s="23" t="s">
        <v>24</v>
      </c>
      <c r="I1766" s="12" t="n"/>
      <c r="J1766" s="12" t="s">
        <v>61</v>
      </c>
      <c r="K1766" s="12" t="n"/>
      <c r="L1766" s="12" t="s">
        <v>26</v>
      </c>
      <c r="M1766" s="12" t="n"/>
      <c r="N1766" s="12" t="n"/>
      <c r="O1766" s="12" t="n"/>
      <c r="P1766" s="12" t="s">
        <v>27</v>
      </c>
      <c r="Q1766" s="12" t="n"/>
    </row>
    <row customHeight="true" ht="20.25" outlineLevel="0" r="1767">
      <c r="A1767" s="23" t="n">
        <v>1758</v>
      </c>
      <c r="B1767" s="23" t="n">
        <v>1610</v>
      </c>
      <c r="C1767" s="12" t="s">
        <v>334</v>
      </c>
      <c r="D1767" s="3" t="s">
        <v>2639</v>
      </c>
      <c r="E1767" s="12" t="n">
        <v>1972</v>
      </c>
      <c r="F1767" s="23" t="s">
        <v>750</v>
      </c>
      <c r="G1767" s="23" t="n"/>
      <c r="H1767" s="23" t="s">
        <v>24</v>
      </c>
      <c r="I1767" s="12" t="n"/>
      <c r="J1767" s="12" t="s">
        <v>61</v>
      </c>
      <c r="K1767" s="12" t="n"/>
      <c r="L1767" s="12" t="s">
        <v>26</v>
      </c>
      <c r="M1767" s="12" t="n"/>
      <c r="N1767" s="12" t="n"/>
      <c r="O1767" s="12" t="n"/>
      <c r="P1767" s="12" t="s">
        <v>27</v>
      </c>
      <c r="Q1767" s="12" t="n"/>
    </row>
    <row customHeight="true" ht="20.25" outlineLevel="0" r="1768">
      <c r="A1768" s="23" t="n">
        <v>1759</v>
      </c>
      <c r="B1768" s="12" t="n">
        <v>1611</v>
      </c>
      <c r="C1768" s="12" t="s">
        <v>334</v>
      </c>
      <c r="D1768" s="3" t="s">
        <v>2640</v>
      </c>
      <c r="E1768" s="12" t="n">
        <v>2022</v>
      </c>
      <c r="F1768" s="23" t="s">
        <v>51</v>
      </c>
      <c r="G1768" s="23" t="n"/>
      <c r="H1768" s="23" t="n"/>
      <c r="I1768" s="12" t="n"/>
      <c r="J1768" s="12" t="n"/>
      <c r="K1768" s="12" t="n"/>
      <c r="L1768" s="12" t="n"/>
      <c r="M1768" s="12" t="n"/>
      <c r="N1768" s="12" t="s">
        <v>43</v>
      </c>
      <c r="O1768" s="12" t="n"/>
      <c r="P1768" s="12" t="s">
        <v>54</v>
      </c>
      <c r="Q1768" s="12" t="s">
        <v>391</v>
      </c>
    </row>
    <row customHeight="true" ht="20.25" outlineLevel="0" r="1769">
      <c r="A1769" s="23" t="n">
        <v>1760</v>
      </c>
      <c r="B1769" s="23" t="n">
        <v>1612</v>
      </c>
      <c r="C1769" s="12" t="s">
        <v>334</v>
      </c>
      <c r="D1769" s="3" t="s">
        <v>2641</v>
      </c>
      <c r="E1769" s="12" t="n">
        <v>2016</v>
      </c>
      <c r="F1769" s="23" t="s">
        <v>51</v>
      </c>
      <c r="G1769" s="23" t="n"/>
      <c r="H1769" s="23" t="n"/>
      <c r="I1769" s="12" t="n"/>
      <c r="J1769" s="12" t="n"/>
      <c r="K1769" s="12" t="s">
        <v>43</v>
      </c>
      <c r="L1769" s="12" t="s">
        <v>53</v>
      </c>
      <c r="M1769" s="12" t="n"/>
      <c r="N1769" s="12" t="s">
        <v>54</v>
      </c>
      <c r="O1769" s="12" t="n"/>
      <c r="P1769" s="12" t="s">
        <v>70</v>
      </c>
      <c r="Q1769" s="12" t="s">
        <v>26</v>
      </c>
    </row>
    <row customHeight="true" ht="20.25" outlineLevel="0" r="1770">
      <c r="A1770" s="23" t="n">
        <v>1761</v>
      </c>
      <c r="B1770" s="12" t="n">
        <v>1613</v>
      </c>
      <c r="C1770" s="12" t="s">
        <v>334</v>
      </c>
      <c r="D1770" s="3" t="s">
        <v>2642</v>
      </c>
      <c r="E1770" s="12" t="n">
        <v>1991</v>
      </c>
      <c r="F1770" s="23" t="s">
        <v>514</v>
      </c>
      <c r="G1770" s="23" t="n"/>
      <c r="H1770" s="23" t="n"/>
      <c r="I1770" s="12" t="n"/>
      <c r="J1770" s="12" t="s">
        <v>391</v>
      </c>
      <c r="K1770" s="12" t="n"/>
      <c r="L1770" s="12" t="s">
        <v>61</v>
      </c>
      <c r="M1770" s="12" t="n"/>
      <c r="N1770" s="12" t="n"/>
      <c r="O1770" s="12" t="s">
        <v>43</v>
      </c>
      <c r="P1770" s="12" t="n"/>
      <c r="Q1770" s="12" t="s">
        <v>26</v>
      </c>
    </row>
    <row customHeight="true" ht="20.25" outlineLevel="0" r="1771">
      <c r="A1771" s="23" t="n">
        <v>1762</v>
      </c>
      <c r="B1771" s="23" t="n">
        <v>1614</v>
      </c>
      <c r="C1771" s="12" t="s">
        <v>334</v>
      </c>
      <c r="D1771" s="3" t="s">
        <v>2643</v>
      </c>
      <c r="E1771" s="12" t="n">
        <v>1974</v>
      </c>
      <c r="F1771" s="23" t="s">
        <v>707</v>
      </c>
      <c r="G1771" s="23" t="n"/>
      <c r="H1771" s="23" t="n"/>
      <c r="I1771" s="12" t="s">
        <v>2644</v>
      </c>
      <c r="J1771" s="12" t="s">
        <v>24</v>
      </c>
      <c r="K1771" s="12" t="n"/>
      <c r="L1771" s="12" t="s">
        <v>478</v>
      </c>
      <c r="M1771" s="12" t="n"/>
      <c r="N1771" s="12" t="s">
        <v>96</v>
      </c>
      <c r="O1771" s="12" t="n"/>
      <c r="P1771" s="12" t="n"/>
      <c r="Q1771" s="12" t="n"/>
    </row>
    <row customHeight="true" ht="20.25" outlineLevel="0" r="1772">
      <c r="A1772" s="23" t="n">
        <v>1763</v>
      </c>
      <c r="B1772" s="12" t="n">
        <v>1615</v>
      </c>
      <c r="C1772" s="12" t="s">
        <v>334</v>
      </c>
      <c r="D1772" s="3" t="s">
        <v>2645</v>
      </c>
      <c r="E1772" s="12" t="n">
        <v>1984</v>
      </c>
      <c r="F1772" s="23" t="s">
        <v>642</v>
      </c>
      <c r="G1772" s="23" t="n"/>
      <c r="H1772" s="23" t="s">
        <v>24</v>
      </c>
      <c r="I1772" s="12" t="s">
        <v>97</v>
      </c>
      <c r="J1772" s="12" t="n"/>
      <c r="K1772" s="12" t="n"/>
      <c r="L1772" s="12" t="s">
        <v>61</v>
      </c>
      <c r="M1772" s="12" t="n"/>
      <c r="N1772" s="12" t="s">
        <v>26</v>
      </c>
      <c r="O1772" s="12" t="n"/>
      <c r="P1772" s="12" t="n"/>
      <c r="Q1772" s="12" t="s">
        <v>27</v>
      </c>
    </row>
    <row customHeight="true" ht="20.25" outlineLevel="0" r="1773">
      <c r="A1773" s="23" t="n">
        <v>1764</v>
      </c>
      <c r="B1773" s="23" t="n">
        <v>1616</v>
      </c>
      <c r="C1773" s="12" t="s">
        <v>334</v>
      </c>
      <c r="D1773" s="3" t="s">
        <v>2646</v>
      </c>
      <c r="E1773" s="12" t="n">
        <v>1978</v>
      </c>
      <c r="F1773" s="23" t="s">
        <v>725</v>
      </c>
      <c r="G1773" s="23" t="s">
        <v>2075</v>
      </c>
      <c r="H1773" s="23" t="s">
        <v>97</v>
      </c>
      <c r="I1773" s="12" t="s">
        <v>454</v>
      </c>
      <c r="J1773" s="12" t="s">
        <v>249</v>
      </c>
      <c r="K1773" s="12" t="n"/>
      <c r="L1773" s="12" t="s">
        <v>2647</v>
      </c>
      <c r="M1773" s="12" t="n"/>
      <c r="N1773" s="12" t="s">
        <v>27</v>
      </c>
      <c r="O1773" s="12" t="n"/>
      <c r="P1773" s="12" t="s">
        <v>43</v>
      </c>
      <c r="Q1773" s="12" t="n"/>
    </row>
    <row customHeight="true" ht="20.25" outlineLevel="0" r="1774">
      <c r="A1774" s="23" t="n">
        <v>1765</v>
      </c>
      <c r="B1774" s="12" t="n">
        <v>1617</v>
      </c>
      <c r="C1774" s="12" t="s">
        <v>334</v>
      </c>
      <c r="D1774" s="3" t="s">
        <v>2648</v>
      </c>
      <c r="E1774" s="12" t="n">
        <v>1980</v>
      </c>
      <c r="F1774" s="23" t="s">
        <v>890</v>
      </c>
      <c r="G1774" s="23" t="n"/>
      <c r="H1774" s="12" t="s">
        <v>2649</v>
      </c>
      <c r="I1774" s="12" t="n"/>
      <c r="J1774" s="12" t="n"/>
      <c r="K1774" s="12" t="s">
        <v>43</v>
      </c>
      <c r="L1774" s="12" t="n"/>
      <c r="M1774" s="12" t="s">
        <v>100</v>
      </c>
      <c r="N1774" s="12" t="n"/>
      <c r="O1774" s="12" t="s">
        <v>26</v>
      </c>
      <c r="P1774" s="12" t="n"/>
      <c r="Q1774" s="12" t="s">
        <v>27</v>
      </c>
    </row>
    <row customHeight="true" ht="20.25" outlineLevel="0" r="1775">
      <c r="A1775" s="23" t="n">
        <v>1766</v>
      </c>
      <c r="B1775" s="23" t="n">
        <v>1618</v>
      </c>
      <c r="C1775" s="12" t="s">
        <v>334</v>
      </c>
      <c r="D1775" s="3" t="s">
        <v>2650</v>
      </c>
      <c r="E1775" s="12" t="n">
        <v>1981</v>
      </c>
      <c r="F1775" s="23" t="s">
        <v>129</v>
      </c>
      <c r="G1775" s="23" t="n"/>
      <c r="H1775" s="23" t="n"/>
      <c r="I1775" s="12" t="n"/>
      <c r="J1775" s="12" t="s">
        <v>61</v>
      </c>
      <c r="K1775" s="12" t="n"/>
      <c r="L1775" s="12" t="s">
        <v>43</v>
      </c>
      <c r="M1775" s="12" t="n"/>
      <c r="N1775" s="12" t="s">
        <v>26</v>
      </c>
      <c r="O1775" s="12" t="n"/>
      <c r="P1775" s="12" t="s">
        <v>27</v>
      </c>
      <c r="Q1775" s="12" t="n"/>
    </row>
    <row customHeight="true" ht="20.25" outlineLevel="0" r="1776">
      <c r="A1776" s="23" t="n">
        <v>1767</v>
      </c>
      <c r="B1776" s="12" t="n">
        <v>1619</v>
      </c>
      <c r="C1776" s="12" t="s">
        <v>334</v>
      </c>
      <c r="D1776" s="3" t="s">
        <v>2651</v>
      </c>
      <c r="E1776" s="12" t="n">
        <v>1982</v>
      </c>
      <c r="F1776" s="23" t="s">
        <v>589</v>
      </c>
      <c r="G1776" s="23" t="n"/>
      <c r="H1776" s="23" t="s">
        <v>640</v>
      </c>
      <c r="I1776" s="12" t="s">
        <v>2652</v>
      </c>
      <c r="J1776" s="12" t="s">
        <v>24</v>
      </c>
      <c r="K1776" s="12" t="n"/>
      <c r="L1776" s="12" t="s">
        <v>26</v>
      </c>
      <c r="M1776" s="12" t="n"/>
      <c r="N1776" s="12" t="s">
        <v>878</v>
      </c>
      <c r="O1776" s="12" t="n"/>
      <c r="P1776" s="12" t="s">
        <v>27</v>
      </c>
      <c r="Q1776" s="12" t="n"/>
    </row>
    <row customHeight="true" ht="20.25" outlineLevel="0" r="1777">
      <c r="A1777" s="23" t="n">
        <v>1768</v>
      </c>
      <c r="B1777" s="23" t="n">
        <v>1620</v>
      </c>
      <c r="C1777" s="12" t="s">
        <v>334</v>
      </c>
      <c r="D1777" s="3" t="s">
        <v>2653</v>
      </c>
      <c r="E1777" s="12" t="n">
        <v>1987</v>
      </c>
      <c r="F1777" s="23" t="s">
        <v>440</v>
      </c>
      <c r="G1777" s="23" t="n"/>
      <c r="H1777" s="23" t="n"/>
      <c r="I1777" s="12" t="n"/>
      <c r="J1777" s="12" t="n"/>
      <c r="K1777" s="12" t="s">
        <v>61</v>
      </c>
      <c r="L1777" s="12" t="n"/>
      <c r="M1777" s="12" t="s">
        <v>43</v>
      </c>
      <c r="N1777" s="12" t="n"/>
      <c r="O1777" s="12" t="s">
        <v>26</v>
      </c>
      <c r="P1777" s="12" t="n"/>
      <c r="Q1777" s="12" t="s">
        <v>27</v>
      </c>
    </row>
    <row customHeight="true" ht="20.25" outlineLevel="0" r="1778">
      <c r="A1778" s="23" t="n">
        <v>1769</v>
      </c>
      <c r="B1778" s="12" t="n">
        <v>1621</v>
      </c>
      <c r="C1778" s="12" t="s">
        <v>334</v>
      </c>
      <c r="D1778" s="3" t="s">
        <v>2654</v>
      </c>
      <c r="E1778" s="12" t="n">
        <v>1999</v>
      </c>
      <c r="F1778" s="23" t="s">
        <v>2620</v>
      </c>
      <c r="G1778" s="23" t="n"/>
      <c r="H1778" s="23" t="s">
        <v>24</v>
      </c>
      <c r="I1778" s="12" t="s">
        <v>2655</v>
      </c>
      <c r="J1778" s="12" t="n"/>
      <c r="K1778" s="12" t="s">
        <v>61</v>
      </c>
      <c r="L1778" s="12" t="n"/>
      <c r="M1778" s="12" t="s">
        <v>249</v>
      </c>
      <c r="N1778" s="12" t="n"/>
      <c r="O1778" s="12" t="n"/>
      <c r="P1778" s="12" t="n"/>
      <c r="Q1778" s="12" t="n"/>
    </row>
    <row customHeight="true" ht="20.25" outlineLevel="0" r="1779">
      <c r="A1779" s="23" t="n">
        <v>1770</v>
      </c>
      <c r="B1779" s="23" t="n">
        <v>1622</v>
      </c>
      <c r="C1779" s="12" t="s">
        <v>334</v>
      </c>
      <c r="D1779" s="3" t="s">
        <v>2656</v>
      </c>
      <c r="E1779" s="12" t="n">
        <v>2005</v>
      </c>
      <c r="F1779" s="23" t="s">
        <v>595</v>
      </c>
      <c r="G1779" s="23" t="n"/>
      <c r="H1779" s="23" t="s">
        <v>1116</v>
      </c>
      <c r="I1779" s="12" t="s">
        <v>2657</v>
      </c>
      <c r="J1779" s="12" t="s">
        <v>24</v>
      </c>
      <c r="K1779" s="12" t="n"/>
      <c r="L1779" s="12" t="s">
        <v>391</v>
      </c>
      <c r="M1779" s="12" t="n"/>
      <c r="N1779" s="12" t="s">
        <v>26</v>
      </c>
      <c r="O1779" s="12" t="n"/>
      <c r="P1779" s="12" t="s">
        <v>1512</v>
      </c>
      <c r="Q1779" s="12" t="n"/>
    </row>
    <row customHeight="true" ht="20.25" outlineLevel="0" r="1780">
      <c r="A1780" s="23" t="n">
        <v>1771</v>
      </c>
      <c r="B1780" s="12" t="n">
        <v>1623</v>
      </c>
      <c r="C1780" s="12" t="s">
        <v>334</v>
      </c>
      <c r="D1780" s="3" t="s">
        <v>2658</v>
      </c>
      <c r="E1780" s="12" t="n">
        <v>1985</v>
      </c>
      <c r="F1780" s="23" t="s">
        <v>2659</v>
      </c>
      <c r="G1780" s="23" t="n"/>
      <c r="H1780" s="23" t="s">
        <v>489</v>
      </c>
      <c r="I1780" s="12" t="n"/>
      <c r="J1780" s="12" t="n"/>
      <c r="K1780" s="12" t="s">
        <v>43</v>
      </c>
      <c r="L1780" s="12" t="n"/>
      <c r="M1780" s="12" t="s">
        <v>61</v>
      </c>
      <c r="N1780" s="12" t="n"/>
      <c r="O1780" s="12" t="s">
        <v>26</v>
      </c>
      <c r="P1780" s="12" t="n"/>
      <c r="Q1780" s="12" t="s">
        <v>391</v>
      </c>
    </row>
    <row customHeight="true" ht="20.25" outlineLevel="0" r="1781">
      <c r="A1781" s="23" t="n">
        <v>1772</v>
      </c>
      <c r="B1781" s="23" t="n">
        <v>1624</v>
      </c>
      <c r="C1781" s="12" t="s">
        <v>334</v>
      </c>
      <c r="D1781" s="3" t="s">
        <v>2660</v>
      </c>
      <c r="E1781" s="12" t="n">
        <v>1985</v>
      </c>
      <c r="F1781" s="23" t="s">
        <v>2661</v>
      </c>
      <c r="G1781" s="23" t="n"/>
      <c r="H1781" s="23" t="s">
        <v>489</v>
      </c>
      <c r="I1781" s="12" t="n"/>
      <c r="J1781" s="12" t="n"/>
      <c r="K1781" s="12" t="s">
        <v>43</v>
      </c>
      <c r="L1781" s="12" t="n"/>
      <c r="M1781" s="12" t="s">
        <v>61</v>
      </c>
      <c r="N1781" s="12" t="n"/>
      <c r="O1781" s="12" t="s">
        <v>26</v>
      </c>
      <c r="P1781" s="12" t="n"/>
      <c r="Q1781" s="12" t="s">
        <v>391</v>
      </c>
    </row>
    <row customHeight="true" ht="20.25" outlineLevel="0" r="1782">
      <c r="A1782" s="23" t="n">
        <v>1773</v>
      </c>
      <c r="B1782" s="12" t="n">
        <v>1625</v>
      </c>
      <c r="C1782" s="12" t="s">
        <v>334</v>
      </c>
      <c r="D1782" s="3" t="s">
        <v>2662</v>
      </c>
      <c r="E1782" s="12" t="n">
        <v>2015</v>
      </c>
      <c r="F1782" s="23" t="n"/>
      <c r="G1782" s="23" t="n"/>
      <c r="H1782" s="23" t="n"/>
      <c r="I1782" s="12" t="n"/>
      <c r="J1782" s="12" t="n"/>
      <c r="K1782" s="12" t="n"/>
      <c r="L1782" s="12" t="s">
        <v>53</v>
      </c>
      <c r="M1782" s="12" t="n"/>
      <c r="N1782" s="12" t="s">
        <v>134</v>
      </c>
      <c r="O1782" s="12" t="n"/>
      <c r="P1782" s="12" t="s">
        <v>43</v>
      </c>
      <c r="Q1782" s="12" t="s">
        <v>26</v>
      </c>
    </row>
    <row customHeight="true" ht="20.25" outlineLevel="0" r="1783">
      <c r="A1783" s="23" t="n">
        <v>1774</v>
      </c>
      <c r="B1783" s="23" t="n">
        <v>1626</v>
      </c>
      <c r="C1783" s="12" t="s">
        <v>334</v>
      </c>
      <c r="D1783" s="3" t="s">
        <v>2663</v>
      </c>
      <c r="E1783" s="12" t="n">
        <v>2021</v>
      </c>
      <c r="F1783" s="23" t="n"/>
      <c r="G1783" s="23" t="n"/>
      <c r="H1783" s="23" t="n"/>
      <c r="I1783" s="12" t="n"/>
      <c r="J1783" s="12" t="n"/>
      <c r="K1783" s="12" t="n"/>
      <c r="L1783" s="12" t="s">
        <v>43</v>
      </c>
      <c r="M1783" s="12" t="n"/>
      <c r="N1783" s="12" t="s">
        <v>53</v>
      </c>
      <c r="O1783" s="12" t="n"/>
      <c r="P1783" s="12" t="s">
        <v>54</v>
      </c>
      <c r="Q1783" s="12" t="s">
        <v>391</v>
      </c>
    </row>
    <row customHeight="true" ht="20.25" outlineLevel="0" r="1784">
      <c r="A1784" s="23" t="n">
        <v>1775</v>
      </c>
      <c r="B1784" s="12" t="n">
        <v>1627</v>
      </c>
      <c r="C1784" s="12" t="s">
        <v>334</v>
      </c>
      <c r="D1784" s="3" t="s">
        <v>2664</v>
      </c>
      <c r="E1784" s="12" t="n">
        <v>1962</v>
      </c>
      <c r="F1784" s="23" t="s">
        <v>704</v>
      </c>
      <c r="G1784" s="23" t="n"/>
      <c r="H1784" s="12" t="s">
        <v>61</v>
      </c>
      <c r="I1784" s="12" t="n"/>
      <c r="J1784" s="12" t="s">
        <v>26</v>
      </c>
      <c r="K1784" s="12" t="n"/>
      <c r="L1784" s="12" t="n"/>
      <c r="M1784" s="12" t="n"/>
      <c r="N1784" s="12" t="s">
        <v>43</v>
      </c>
      <c r="O1784" s="12" t="n"/>
      <c r="P1784" s="12" t="s">
        <v>27</v>
      </c>
      <c r="Q1784" s="12" t="n"/>
    </row>
    <row customHeight="true" ht="20.25" outlineLevel="0" r="1785">
      <c r="A1785" s="23" t="n">
        <v>1776</v>
      </c>
      <c r="B1785" s="23" t="n">
        <v>1628</v>
      </c>
      <c r="C1785" s="12" t="s">
        <v>334</v>
      </c>
      <c r="D1785" s="3" t="s">
        <v>2665</v>
      </c>
      <c r="E1785" s="12" t="n">
        <v>1993</v>
      </c>
      <c r="F1785" s="23" t="s">
        <v>2666</v>
      </c>
      <c r="G1785" s="23" t="s">
        <v>24</v>
      </c>
      <c r="H1785" s="23" t="s">
        <v>2667</v>
      </c>
      <c r="I1785" s="12" t="n"/>
      <c r="J1785" s="12" t="s">
        <v>391</v>
      </c>
      <c r="K1785" s="12" t="n"/>
      <c r="L1785" s="12" t="s">
        <v>61</v>
      </c>
      <c r="M1785" s="12" t="n"/>
      <c r="N1785" s="12" t="n"/>
      <c r="O1785" s="12" t="s">
        <v>43</v>
      </c>
      <c r="P1785" s="12" t="n"/>
      <c r="Q1785" s="12" t="s">
        <v>27</v>
      </c>
    </row>
    <row customHeight="true" ht="20.25" outlineLevel="0" r="1786">
      <c r="A1786" s="23" t="n">
        <v>1777</v>
      </c>
      <c r="B1786" s="12" t="n">
        <v>1629</v>
      </c>
      <c r="C1786" s="12" t="s">
        <v>334</v>
      </c>
      <c r="D1786" s="3" t="s">
        <v>2668</v>
      </c>
      <c r="E1786" s="12" t="n">
        <v>1959</v>
      </c>
      <c r="F1786" s="23" t="s">
        <v>155</v>
      </c>
      <c r="G1786" s="12" t="s">
        <v>24</v>
      </c>
      <c r="H1786" s="23" t="n"/>
      <c r="I1786" s="12" t="n"/>
      <c r="J1786" s="12" t="s">
        <v>26</v>
      </c>
      <c r="K1786" s="12" t="n"/>
      <c r="L1786" s="12" t="s">
        <v>61</v>
      </c>
      <c r="M1786" s="12" t="n"/>
      <c r="N1786" s="12" t="n"/>
      <c r="O1786" s="12" t="n"/>
      <c r="P1786" s="12" t="n"/>
      <c r="Q1786" s="12" t="s">
        <v>27</v>
      </c>
    </row>
    <row customHeight="true" ht="20.25" outlineLevel="0" r="1787">
      <c r="A1787" s="23" t="n">
        <v>1778</v>
      </c>
      <c r="B1787" s="23" t="n">
        <v>1630</v>
      </c>
      <c r="C1787" s="12" t="s">
        <v>334</v>
      </c>
      <c r="D1787" s="3" t="s">
        <v>2669</v>
      </c>
      <c r="E1787" s="12" t="n">
        <v>1985</v>
      </c>
      <c r="F1787" s="23" t="s">
        <v>598</v>
      </c>
      <c r="G1787" s="23" t="n"/>
      <c r="H1787" s="23" t="s">
        <v>24</v>
      </c>
      <c r="I1787" s="12" t="s">
        <v>2670</v>
      </c>
      <c r="J1787" s="12" t="s">
        <v>391</v>
      </c>
      <c r="K1787" s="12" t="n"/>
      <c r="L1787" s="12" t="s">
        <v>67</v>
      </c>
      <c r="M1787" s="12" t="n"/>
      <c r="N1787" s="12" t="s">
        <v>26</v>
      </c>
      <c r="O1787" s="12" t="n"/>
      <c r="P1787" s="12" t="n"/>
      <c r="Q1787" s="12" t="s">
        <v>27</v>
      </c>
    </row>
    <row customHeight="true" ht="20.25" outlineLevel="0" r="1788">
      <c r="A1788" s="23" t="n">
        <v>1779</v>
      </c>
      <c r="B1788" s="12" t="n">
        <v>1631</v>
      </c>
      <c r="C1788" s="12" t="s">
        <v>334</v>
      </c>
      <c r="D1788" s="3" t="s">
        <v>2671</v>
      </c>
      <c r="E1788" s="12" t="n">
        <v>1961</v>
      </c>
      <c r="F1788" s="23" t="s">
        <v>2672</v>
      </c>
      <c r="G1788" s="23" t="n"/>
      <c r="H1788" s="23" t="s">
        <v>43</v>
      </c>
      <c r="I1788" s="12" t="s">
        <v>24</v>
      </c>
      <c r="J1788" s="12" t="s">
        <v>26</v>
      </c>
      <c r="K1788" s="12" t="n"/>
      <c r="L1788" s="12" t="n"/>
      <c r="M1788" s="12" t="n"/>
      <c r="N1788" s="12" t="s">
        <v>61</v>
      </c>
      <c r="O1788" s="12" t="n"/>
      <c r="P1788" s="12" t="s">
        <v>27</v>
      </c>
      <c r="Q1788" s="12" t="n"/>
    </row>
    <row customHeight="true" ht="20.25" outlineLevel="0" r="1789">
      <c r="A1789" s="23" t="n">
        <v>1780</v>
      </c>
      <c r="B1789" s="23" t="n">
        <v>1632</v>
      </c>
      <c r="C1789" s="12" t="s">
        <v>334</v>
      </c>
      <c r="D1789" s="3" t="s">
        <v>2673</v>
      </c>
      <c r="E1789" s="12" t="n">
        <v>2005</v>
      </c>
      <c r="F1789" s="23" t="s">
        <v>595</v>
      </c>
      <c r="G1789" s="23" t="s">
        <v>2240</v>
      </c>
      <c r="H1789" s="23" t="s">
        <v>2674</v>
      </c>
      <c r="I1789" s="12" t="s">
        <v>24</v>
      </c>
      <c r="J1789" s="12" t="n"/>
      <c r="K1789" s="12" t="n"/>
      <c r="L1789" s="12" t="s">
        <v>391</v>
      </c>
      <c r="M1789" s="12" t="n"/>
      <c r="N1789" s="12" t="s">
        <v>127</v>
      </c>
      <c r="O1789" s="12" t="n"/>
      <c r="P1789" s="12" t="s">
        <v>249</v>
      </c>
      <c r="Q1789" s="12" t="n"/>
    </row>
    <row customHeight="true" ht="20.25" outlineLevel="0" r="1790">
      <c r="A1790" s="23" t="n">
        <v>1781</v>
      </c>
      <c r="B1790" s="12" t="n">
        <v>1633</v>
      </c>
      <c r="C1790" s="12" t="s">
        <v>334</v>
      </c>
      <c r="D1790" s="3" t="s">
        <v>2675</v>
      </c>
      <c r="E1790" s="12" t="n">
        <v>1956</v>
      </c>
      <c r="F1790" s="23" t="s">
        <v>433</v>
      </c>
      <c r="G1790" s="23" t="n"/>
      <c r="H1790" s="12" t="s">
        <v>427</v>
      </c>
      <c r="I1790" s="12" t="n"/>
      <c r="J1790" s="12" t="s">
        <v>26</v>
      </c>
      <c r="K1790" s="12" t="n"/>
      <c r="L1790" s="12" t="s">
        <v>43</v>
      </c>
      <c r="M1790" s="12" t="n"/>
      <c r="N1790" s="12" t="s">
        <v>54</v>
      </c>
      <c r="O1790" s="12" t="n"/>
      <c r="P1790" s="12" t="s">
        <v>27</v>
      </c>
      <c r="Q1790" s="12" t="n"/>
    </row>
    <row customHeight="true" ht="20.25" outlineLevel="0" r="1791">
      <c r="A1791" s="23" t="n">
        <v>1782</v>
      </c>
      <c r="B1791" s="23" t="n">
        <v>1634</v>
      </c>
      <c r="C1791" s="12" t="s">
        <v>334</v>
      </c>
      <c r="D1791" s="3" t="s">
        <v>2676</v>
      </c>
      <c r="E1791" s="12" t="n">
        <v>1995</v>
      </c>
      <c r="F1791" s="23" t="s">
        <v>2677</v>
      </c>
      <c r="G1791" s="23" t="n"/>
      <c r="H1791" s="23" t="s">
        <v>24</v>
      </c>
      <c r="I1791" s="12" t="s">
        <v>2678</v>
      </c>
      <c r="J1791" s="12" t="s">
        <v>391</v>
      </c>
      <c r="K1791" s="12" t="n"/>
      <c r="L1791" s="12" t="s">
        <v>54</v>
      </c>
      <c r="M1791" s="12" t="n"/>
      <c r="N1791" s="12" t="n"/>
      <c r="O1791" s="12" t="n"/>
      <c r="P1791" s="12" t="s">
        <v>26</v>
      </c>
      <c r="Q1791" s="12" t="n"/>
    </row>
    <row customHeight="true" ht="20.25" outlineLevel="0" r="1792">
      <c r="A1792" s="23" t="n">
        <v>1783</v>
      </c>
      <c r="B1792" s="12" t="n">
        <v>1635</v>
      </c>
      <c r="C1792" s="12" t="s">
        <v>334</v>
      </c>
      <c r="D1792" s="3" t="s">
        <v>2679</v>
      </c>
      <c r="E1792" s="12" t="n">
        <v>1989</v>
      </c>
      <c r="F1792" s="23" t="s">
        <v>2680</v>
      </c>
      <c r="G1792" s="23" t="n"/>
      <c r="H1792" s="23" t="n"/>
      <c r="I1792" s="12" t="s">
        <v>24</v>
      </c>
      <c r="J1792" s="12" t="n"/>
      <c r="K1792" s="12" t="n"/>
      <c r="L1792" s="12" t="n"/>
      <c r="M1792" s="12" t="s">
        <v>26</v>
      </c>
      <c r="N1792" s="12" t="n"/>
      <c r="O1792" s="12" t="s">
        <v>27</v>
      </c>
      <c r="P1792" s="12" t="n"/>
      <c r="Q1792" s="12" t="s">
        <v>61</v>
      </c>
    </row>
    <row customHeight="true" ht="20.25" outlineLevel="0" r="1793">
      <c r="A1793" s="23" t="n">
        <v>1784</v>
      </c>
      <c r="B1793" s="23" t="n">
        <v>1636</v>
      </c>
      <c r="C1793" s="12" t="s">
        <v>334</v>
      </c>
      <c r="D1793" s="3" t="s">
        <v>2681</v>
      </c>
      <c r="E1793" s="12" t="n">
        <v>2004</v>
      </c>
      <c r="F1793" s="23" t="s">
        <v>51</v>
      </c>
      <c r="G1793" s="23" t="n"/>
      <c r="H1793" s="23" t="n"/>
      <c r="I1793" s="12" t="n"/>
      <c r="J1793" s="12" t="n"/>
      <c r="K1793" s="12" t="s">
        <v>61</v>
      </c>
      <c r="L1793" s="12" t="n"/>
      <c r="M1793" s="12" t="s">
        <v>43</v>
      </c>
      <c r="N1793" s="12" t="n"/>
      <c r="O1793" s="12" t="n"/>
      <c r="P1793" s="12" t="s">
        <v>26</v>
      </c>
      <c r="Q1793" s="12" t="n"/>
    </row>
    <row customHeight="true" ht="20.25" outlineLevel="0" r="1794">
      <c r="A1794" s="23" t="n">
        <v>1785</v>
      </c>
      <c r="B1794" s="12" t="n">
        <v>1637</v>
      </c>
      <c r="C1794" s="12" t="s">
        <v>334</v>
      </c>
      <c r="D1794" s="3" t="s">
        <v>2682</v>
      </c>
      <c r="E1794" s="12" t="n">
        <v>1987</v>
      </c>
      <c r="F1794" s="23" t="s">
        <v>219</v>
      </c>
      <c r="G1794" s="23" t="n"/>
      <c r="H1794" s="23" t="n"/>
      <c r="I1794" s="12" t="n"/>
      <c r="J1794" s="12" t="s">
        <v>24</v>
      </c>
      <c r="K1794" s="12" t="n"/>
      <c r="L1794" s="12" t="n"/>
      <c r="M1794" s="12" t="s">
        <v>26</v>
      </c>
      <c r="N1794" s="12" t="n"/>
      <c r="O1794" s="12" t="s">
        <v>27</v>
      </c>
      <c r="P1794" s="12" t="n"/>
      <c r="Q1794" s="12" t="s">
        <v>61</v>
      </c>
    </row>
    <row customHeight="true" ht="20.25" outlineLevel="0" r="1795">
      <c r="A1795" s="23" t="n">
        <v>1786</v>
      </c>
      <c r="B1795" s="23" t="n">
        <v>1638</v>
      </c>
      <c r="C1795" s="12" t="s">
        <v>334</v>
      </c>
      <c r="D1795" s="3" t="s">
        <v>2683</v>
      </c>
      <c r="E1795" s="12" t="n">
        <v>2005</v>
      </c>
      <c r="F1795" s="23" t="s">
        <v>51</v>
      </c>
      <c r="G1795" s="23" t="n"/>
      <c r="H1795" s="23" t="n"/>
      <c r="I1795" s="12" t="n"/>
      <c r="J1795" s="12" t="s">
        <v>64</v>
      </c>
      <c r="K1795" s="12" t="n"/>
      <c r="L1795" s="12" t="n"/>
      <c r="M1795" s="12" t="s">
        <v>43</v>
      </c>
      <c r="N1795" s="12" t="n"/>
      <c r="O1795" s="12" t="s">
        <v>26</v>
      </c>
      <c r="P1795" s="12" t="n"/>
      <c r="Q1795" s="12" t="s">
        <v>67</v>
      </c>
    </row>
    <row customHeight="true" ht="20.25" outlineLevel="0" r="1796">
      <c r="A1796" s="23" t="n">
        <v>1787</v>
      </c>
      <c r="B1796" s="12" t="n">
        <v>1639</v>
      </c>
      <c r="C1796" s="12" t="s">
        <v>334</v>
      </c>
      <c r="D1796" s="3" t="s">
        <v>2684</v>
      </c>
      <c r="E1796" s="12" t="n">
        <v>1990</v>
      </c>
      <c r="F1796" s="23" t="s">
        <v>669</v>
      </c>
      <c r="G1796" s="23" t="n"/>
      <c r="H1796" s="23" t="n"/>
      <c r="I1796" s="12" t="s">
        <v>454</v>
      </c>
      <c r="J1796" s="12" t="s">
        <v>24</v>
      </c>
      <c r="K1796" s="12" t="n"/>
      <c r="L1796" s="12" t="s">
        <v>61</v>
      </c>
      <c r="M1796" s="12" t="n"/>
      <c r="N1796" s="12" t="s">
        <v>26</v>
      </c>
      <c r="O1796" s="12" t="n"/>
      <c r="P1796" s="12" t="n"/>
      <c r="Q1796" s="12" t="s">
        <v>27</v>
      </c>
    </row>
    <row customHeight="true" ht="20.25" outlineLevel="0" r="1797">
      <c r="A1797" s="23" t="n">
        <v>1788</v>
      </c>
      <c r="B1797" s="23" t="n">
        <v>1640</v>
      </c>
      <c r="C1797" s="12" t="s">
        <v>334</v>
      </c>
      <c r="D1797" s="3" t="s">
        <v>2685</v>
      </c>
      <c r="E1797" s="12" t="n">
        <v>1964</v>
      </c>
      <c r="F1797" s="23" t="s">
        <v>51</v>
      </c>
      <c r="G1797" s="23" t="n"/>
      <c r="H1797" s="23" t="n"/>
      <c r="I1797" s="12" t="n"/>
      <c r="J1797" s="12" t="s">
        <v>24</v>
      </c>
      <c r="K1797" s="12" t="n"/>
      <c r="L1797" s="12" t="s">
        <v>26</v>
      </c>
      <c r="M1797" s="12" t="n"/>
      <c r="N1797" s="12" t="n"/>
      <c r="O1797" s="12" t="s">
        <v>61</v>
      </c>
      <c r="P1797" s="12" t="n"/>
      <c r="Q1797" s="12" t="s">
        <v>27</v>
      </c>
    </row>
    <row customHeight="true" ht="20.25" outlineLevel="0" r="1798">
      <c r="A1798" s="23" t="n">
        <v>1789</v>
      </c>
      <c r="B1798" s="12" t="n">
        <v>1641</v>
      </c>
      <c r="C1798" s="12" t="s">
        <v>334</v>
      </c>
      <c r="D1798" s="3" t="s">
        <v>2686</v>
      </c>
      <c r="E1798" s="12" t="n">
        <v>2003</v>
      </c>
      <c r="F1798" s="23" t="s">
        <v>603</v>
      </c>
      <c r="G1798" s="23" t="n"/>
      <c r="H1798" s="23" t="n"/>
      <c r="I1798" s="12" t="n"/>
      <c r="J1798" s="12" t="n"/>
      <c r="K1798" s="12" t="s">
        <v>61</v>
      </c>
      <c r="L1798" s="12" t="n"/>
      <c r="M1798" s="12" t="s">
        <v>43</v>
      </c>
      <c r="N1798" s="12" t="n"/>
      <c r="O1798" s="12" t="n"/>
      <c r="P1798" s="12" t="s">
        <v>26</v>
      </c>
      <c r="Q1798" s="12" t="n"/>
    </row>
    <row customHeight="true" ht="20.25" outlineLevel="0" r="1799">
      <c r="A1799" s="23" t="n">
        <v>1790</v>
      </c>
      <c r="B1799" s="23" t="n">
        <v>1642</v>
      </c>
      <c r="C1799" s="12" t="s">
        <v>334</v>
      </c>
      <c r="D1799" s="3" t="s">
        <v>2687</v>
      </c>
      <c r="E1799" s="12" t="n">
        <v>1965</v>
      </c>
      <c r="F1799" s="23" t="s">
        <v>528</v>
      </c>
      <c r="G1799" s="23" t="n"/>
      <c r="H1799" s="23" t="n"/>
      <c r="I1799" s="12" t="s">
        <v>2688</v>
      </c>
      <c r="J1799" s="12" t="n"/>
      <c r="K1799" s="12" t="s">
        <v>27</v>
      </c>
      <c r="L1799" s="12" t="n"/>
      <c r="M1799" s="12" t="s">
        <v>427</v>
      </c>
      <c r="N1799" s="12" t="n"/>
      <c r="O1799" s="12" t="s">
        <v>43</v>
      </c>
      <c r="P1799" s="12" t="n"/>
      <c r="Q1799" s="12" t="n"/>
    </row>
    <row customHeight="true" ht="20.25" outlineLevel="0" r="1800">
      <c r="A1800" s="23" t="n">
        <v>1791</v>
      </c>
      <c r="B1800" s="12" t="n">
        <v>1643</v>
      </c>
      <c r="C1800" s="12" t="s">
        <v>334</v>
      </c>
      <c r="D1800" s="3" t="s">
        <v>2689</v>
      </c>
      <c r="E1800" s="12" t="n">
        <v>1970</v>
      </c>
      <c r="F1800" s="23" t="s">
        <v>1326</v>
      </c>
      <c r="G1800" s="23" t="s">
        <v>360</v>
      </c>
      <c r="H1800" s="23" t="s">
        <v>395</v>
      </c>
      <c r="I1800" s="12" t="n"/>
      <c r="J1800" s="12" t="n"/>
      <c r="K1800" s="12" t="s">
        <v>252</v>
      </c>
      <c r="L1800" s="12" t="n"/>
      <c r="M1800" s="12" t="n"/>
      <c r="N1800" s="12" t="s">
        <v>96</v>
      </c>
      <c r="O1800" s="12" t="n"/>
      <c r="P1800" s="12" t="s">
        <v>43</v>
      </c>
      <c r="Q1800" s="12" t="n"/>
    </row>
    <row customHeight="true" ht="20.25" outlineLevel="0" r="1801">
      <c r="A1801" s="23" t="n">
        <v>1792</v>
      </c>
      <c r="B1801" s="23" t="n">
        <v>1644</v>
      </c>
      <c r="C1801" s="12" t="s">
        <v>334</v>
      </c>
      <c r="D1801" s="3" t="s">
        <v>2690</v>
      </c>
      <c r="E1801" s="12" t="n">
        <v>1969</v>
      </c>
      <c r="F1801" s="23" t="s">
        <v>2691</v>
      </c>
      <c r="G1801" s="23" t="n"/>
      <c r="H1801" s="12" t="s">
        <v>61</v>
      </c>
      <c r="I1801" s="12" t="n"/>
      <c r="J1801" s="12" t="n"/>
      <c r="K1801" s="12" t="s">
        <v>26</v>
      </c>
      <c r="L1801" s="12" t="n"/>
      <c r="M1801" s="12" t="s">
        <v>27</v>
      </c>
      <c r="N1801" s="12" t="n"/>
      <c r="O1801" s="12" t="s">
        <v>43</v>
      </c>
      <c r="P1801" s="12" t="n"/>
      <c r="Q1801" s="12" t="n"/>
    </row>
    <row customHeight="true" ht="20.25" outlineLevel="0" r="1802">
      <c r="A1802" s="23" t="n">
        <v>1793</v>
      </c>
      <c r="B1802" s="12" t="n">
        <v>1645</v>
      </c>
      <c r="C1802" s="12" t="s">
        <v>334</v>
      </c>
      <c r="D1802" s="3" t="s">
        <v>2692</v>
      </c>
      <c r="E1802" s="12" t="n">
        <v>1997</v>
      </c>
      <c r="F1802" s="23" t="s">
        <v>2693</v>
      </c>
      <c r="G1802" s="23" t="n"/>
      <c r="H1802" s="23" t="n"/>
      <c r="I1802" s="12" t="s">
        <v>24</v>
      </c>
      <c r="J1802" s="12" t="n"/>
      <c r="K1802" s="12" t="s">
        <v>61</v>
      </c>
      <c r="L1802" s="12" t="n"/>
      <c r="M1802" s="12" t="s">
        <v>26</v>
      </c>
      <c r="N1802" s="12" t="n"/>
      <c r="O1802" s="12" t="n"/>
      <c r="P1802" s="12" t="n"/>
      <c r="Q1802" s="12" t="n"/>
    </row>
    <row customFormat="true" customHeight="true" ht="20.25" outlineLevel="0" r="1803" s="27">
      <c r="A1803" s="23" t="n">
        <v>1794</v>
      </c>
      <c r="B1803" s="23" t="n">
        <v>1646</v>
      </c>
      <c r="C1803" s="12" t="s">
        <v>334</v>
      </c>
      <c r="D1803" s="3" t="s">
        <v>2694</v>
      </c>
      <c r="E1803" s="12" t="n">
        <v>1964</v>
      </c>
      <c r="F1803" s="23" t="s">
        <v>528</v>
      </c>
      <c r="G1803" s="23" t="n"/>
      <c r="H1803" s="12" t="s">
        <v>804</v>
      </c>
      <c r="I1803" s="12" t="n"/>
      <c r="J1803" s="12" t="n"/>
      <c r="K1803" s="12" t="s">
        <v>26</v>
      </c>
      <c r="L1803" s="12" t="n"/>
      <c r="M1803" s="12" t="n"/>
      <c r="N1803" s="12" t="n"/>
      <c r="O1803" s="12" t="s">
        <v>43</v>
      </c>
      <c r="P1803" s="12" t="n"/>
      <c r="Q1803" s="12" t="s">
        <v>27</v>
      </c>
      <c r="R1803" s="0" t="n"/>
      <c r="S1803" s="0" t="n"/>
      <c r="T1803" s="0" t="n"/>
      <c r="U1803" s="0" t="n"/>
    </row>
    <row customHeight="true" ht="20.25" outlineLevel="0" r="1804">
      <c r="A1804" s="23" t="n">
        <v>1795</v>
      </c>
      <c r="B1804" s="12" t="n">
        <v>1647</v>
      </c>
      <c r="C1804" s="12" t="s">
        <v>334</v>
      </c>
      <c r="D1804" s="3" t="s">
        <v>2695</v>
      </c>
      <c r="E1804" s="12" t="n">
        <v>1967</v>
      </c>
      <c r="F1804" s="23" t="s">
        <v>514</v>
      </c>
      <c r="G1804" s="23" t="n"/>
      <c r="H1804" s="23" t="n"/>
      <c r="I1804" s="12" t="s">
        <v>2696</v>
      </c>
      <c r="J1804" s="12" t="n"/>
      <c r="K1804" s="12" t="s">
        <v>26</v>
      </c>
      <c r="L1804" s="12" t="n"/>
      <c r="M1804" s="12" t="s">
        <v>27</v>
      </c>
      <c r="N1804" s="12" t="n"/>
      <c r="O1804" s="12" t="n"/>
      <c r="P1804" s="12" t="n"/>
      <c r="Q1804" s="12" t="n"/>
      <c r="R1804" s="0" t="n"/>
      <c r="S1804" s="0" t="n"/>
      <c r="T1804" s="0" t="n"/>
      <c r="U1804" s="0" t="n"/>
    </row>
    <row customHeight="true" ht="20.25" outlineLevel="0" r="1805">
      <c r="A1805" s="23" t="n">
        <v>1796</v>
      </c>
      <c r="B1805" s="23" t="n">
        <v>1648</v>
      </c>
      <c r="C1805" s="12" t="s">
        <v>334</v>
      </c>
      <c r="D1805" s="3" t="s">
        <v>2697</v>
      </c>
      <c r="E1805" s="12" t="n">
        <v>1968</v>
      </c>
      <c r="F1805" s="23" t="s">
        <v>2698</v>
      </c>
      <c r="G1805" s="12" t="s">
        <v>24</v>
      </c>
      <c r="H1805" s="23" t="n"/>
      <c r="I1805" s="12" t="n"/>
      <c r="J1805" s="12" t="s">
        <v>24</v>
      </c>
      <c r="K1805" s="12" t="s">
        <v>26</v>
      </c>
      <c r="L1805" s="12" t="n"/>
      <c r="M1805" s="12" t="s">
        <v>61</v>
      </c>
      <c r="N1805" s="12" t="n"/>
      <c r="O1805" s="12" t="n"/>
      <c r="P1805" s="12" t="s">
        <v>27</v>
      </c>
      <c r="Q1805" s="12" t="n"/>
      <c r="R1805" s="0" t="n"/>
      <c r="S1805" s="0" t="n"/>
      <c r="T1805" s="0" t="n"/>
      <c r="U1805" s="0" t="n"/>
    </row>
    <row customHeight="true" ht="20.25" outlineLevel="0" r="1806">
      <c r="A1806" s="23" t="n">
        <v>1797</v>
      </c>
      <c r="B1806" s="12" t="n">
        <v>1649</v>
      </c>
      <c r="C1806" s="12" t="s">
        <v>334</v>
      </c>
      <c r="D1806" s="3" t="s">
        <v>2699</v>
      </c>
      <c r="E1806" s="12" t="n">
        <v>1974</v>
      </c>
      <c r="F1806" s="23" t="s">
        <v>890</v>
      </c>
      <c r="G1806" s="23" t="n"/>
      <c r="H1806" s="23" t="s">
        <v>701</v>
      </c>
      <c r="I1806" s="12" t="s">
        <v>1594</v>
      </c>
      <c r="J1806" s="12" t="n"/>
      <c r="K1806" s="12" t="n"/>
      <c r="L1806" s="12" t="s">
        <v>252</v>
      </c>
      <c r="M1806" s="12" t="n"/>
      <c r="N1806" s="12" t="s">
        <v>96</v>
      </c>
      <c r="O1806" s="12" t="n"/>
      <c r="P1806" s="12" t="n"/>
      <c r="Q1806" s="12" t="n"/>
      <c r="R1806" s="0" t="n"/>
      <c r="S1806" s="0" t="n"/>
      <c r="T1806" s="0" t="n"/>
      <c r="U1806" s="0" t="n"/>
    </row>
    <row customHeight="true" ht="20.25" outlineLevel="0" r="1807">
      <c r="A1807" s="23" t="n">
        <v>1798</v>
      </c>
      <c r="B1807" s="23" t="n">
        <v>1650</v>
      </c>
      <c r="C1807" s="12" t="s">
        <v>334</v>
      </c>
      <c r="D1807" s="3" t="s">
        <v>2700</v>
      </c>
      <c r="E1807" s="12" t="n">
        <v>1978</v>
      </c>
      <c r="F1807" s="23" t="s">
        <v>530</v>
      </c>
      <c r="G1807" s="23" t="n"/>
      <c r="H1807" s="23" t="n"/>
      <c r="I1807" s="12" t="s">
        <v>61</v>
      </c>
      <c r="J1807" s="12" t="n"/>
      <c r="K1807" s="12" t="n"/>
      <c r="L1807" s="12" t="s">
        <v>2701</v>
      </c>
      <c r="M1807" s="12" t="n"/>
      <c r="N1807" s="12" t="n"/>
      <c r="O1807" s="12" t="s">
        <v>26</v>
      </c>
      <c r="P1807" s="12" t="n"/>
      <c r="Q1807" s="12" t="s">
        <v>27</v>
      </c>
      <c r="R1807" s="0" t="n"/>
      <c r="S1807" s="0" t="n"/>
      <c r="T1807" s="0" t="n"/>
      <c r="U1807" s="0" t="n"/>
    </row>
    <row customHeight="true" ht="20.25" outlineLevel="0" r="1808">
      <c r="A1808" s="23" t="n">
        <v>1799</v>
      </c>
      <c r="B1808" s="12" t="n">
        <v>1651</v>
      </c>
      <c r="C1808" s="12" t="s">
        <v>334</v>
      </c>
      <c r="D1808" s="3" t="s">
        <v>2702</v>
      </c>
      <c r="E1808" s="12" t="n">
        <v>1969</v>
      </c>
      <c r="F1808" s="23" t="s">
        <v>530</v>
      </c>
      <c r="G1808" s="23" t="n"/>
      <c r="H1808" s="23" t="s">
        <v>43</v>
      </c>
      <c r="I1808" s="12" t="n"/>
      <c r="J1808" s="12" t="n"/>
      <c r="K1808" s="12" t="s">
        <v>61</v>
      </c>
      <c r="L1808" s="12" t="n"/>
      <c r="M1808" s="12" t="s">
        <v>26</v>
      </c>
      <c r="N1808" s="12" t="n"/>
      <c r="O1808" s="12" t="s">
        <v>27</v>
      </c>
      <c r="P1808" s="12" t="n"/>
      <c r="Q1808" s="12" t="n"/>
      <c r="R1808" s="0" t="n"/>
      <c r="S1808" s="0" t="n"/>
      <c r="T1808" s="0" t="n"/>
      <c r="U1808" s="0" t="n"/>
    </row>
    <row customHeight="true" ht="20.25" outlineLevel="0" r="1809">
      <c r="A1809" s="23" t="n">
        <v>1800</v>
      </c>
      <c r="B1809" s="23" t="n">
        <v>1652</v>
      </c>
      <c r="C1809" s="12" t="s">
        <v>334</v>
      </c>
      <c r="D1809" s="3" t="s">
        <v>2703</v>
      </c>
      <c r="E1809" s="12" t="n">
        <v>2021</v>
      </c>
      <c r="F1809" s="23" t="n"/>
      <c r="G1809" s="23" t="n"/>
      <c r="H1809" s="23" t="n"/>
      <c r="I1809" s="12" t="n"/>
      <c r="J1809" s="12" t="n"/>
      <c r="K1809" s="12" t="n"/>
      <c r="L1809" s="12" t="s">
        <v>43</v>
      </c>
      <c r="M1809" s="12" t="n"/>
      <c r="N1809" s="12" t="s">
        <v>53</v>
      </c>
      <c r="O1809" s="12" t="n"/>
      <c r="P1809" s="12" t="s">
        <v>54</v>
      </c>
      <c r="Q1809" s="12" t="s">
        <v>391</v>
      </c>
      <c r="R1809" s="0" t="n"/>
      <c r="S1809" s="0" t="n"/>
      <c r="T1809" s="0" t="n"/>
      <c r="U1809" s="0" t="n"/>
    </row>
    <row customHeight="true" ht="20.25" outlineLevel="0" r="1810">
      <c r="A1810" s="23" t="n">
        <v>1801</v>
      </c>
      <c r="B1810" s="12" t="n">
        <v>1653</v>
      </c>
      <c r="C1810" s="12" t="s">
        <v>334</v>
      </c>
      <c r="D1810" s="3" t="s">
        <v>2704</v>
      </c>
      <c r="E1810" s="12" t="n">
        <v>1954</v>
      </c>
      <c r="F1810" s="23" t="s">
        <v>973</v>
      </c>
      <c r="G1810" s="12" t="s">
        <v>24</v>
      </c>
      <c r="H1810" s="23" t="n"/>
      <c r="I1810" s="12" t="n"/>
      <c r="J1810" s="12" t="s">
        <v>61</v>
      </c>
      <c r="K1810" s="12" t="n"/>
      <c r="L1810" s="12" t="s">
        <v>26</v>
      </c>
      <c r="M1810" s="12" t="n"/>
      <c r="N1810" s="12" t="n"/>
      <c r="O1810" s="12" t="s">
        <v>27</v>
      </c>
      <c r="P1810" s="12" t="n"/>
      <c r="Q1810" s="12" t="n"/>
      <c r="R1810" s="0" t="n"/>
      <c r="S1810" s="0" t="n"/>
      <c r="T1810" s="0" t="n"/>
      <c r="U1810" s="0" t="n"/>
    </row>
    <row customHeight="true" ht="20.25" outlineLevel="0" r="1811">
      <c r="A1811" s="23" t="n">
        <v>1802</v>
      </c>
      <c r="B1811" s="23" t="n">
        <v>1654</v>
      </c>
      <c r="C1811" s="12" t="s">
        <v>334</v>
      </c>
      <c r="D1811" s="3" t="s">
        <v>2705</v>
      </c>
      <c r="E1811" s="12" t="n">
        <v>2020</v>
      </c>
      <c r="F1811" s="23" t="n"/>
      <c r="G1811" s="23" t="n"/>
      <c r="H1811" s="23" t="n"/>
      <c r="I1811" s="12" t="n"/>
      <c r="J1811" s="12" t="n"/>
      <c r="K1811" s="12" t="n"/>
      <c r="L1811" s="12" t="s">
        <v>43</v>
      </c>
      <c r="M1811" s="12" t="n"/>
      <c r="N1811" s="12" t="s">
        <v>53</v>
      </c>
      <c r="O1811" s="12" t="s">
        <v>54</v>
      </c>
      <c r="P1811" s="12" t="n"/>
      <c r="Q1811" s="12" t="s">
        <v>391</v>
      </c>
      <c r="R1811" s="0" t="n"/>
      <c r="S1811" s="0" t="n"/>
      <c r="T1811" s="0" t="n"/>
      <c r="U1811" s="0" t="n"/>
    </row>
    <row customHeight="true" ht="20.25" outlineLevel="0" r="1812">
      <c r="A1812" s="23" t="n">
        <v>1803</v>
      </c>
      <c r="B1812" s="12" t="n">
        <v>1655</v>
      </c>
      <c r="C1812" s="12" t="s">
        <v>334</v>
      </c>
      <c r="D1812" s="3" t="s">
        <v>2706</v>
      </c>
      <c r="E1812" s="12" t="n">
        <v>1950</v>
      </c>
      <c r="F1812" s="23" t="s">
        <v>159</v>
      </c>
      <c r="G1812" s="12" t="s">
        <v>24</v>
      </c>
      <c r="H1812" s="23" t="n"/>
      <c r="I1812" s="12" t="n"/>
      <c r="J1812" s="12" t="s">
        <v>26</v>
      </c>
      <c r="K1812" s="12" t="n"/>
      <c r="L1812" s="12" t="s">
        <v>27</v>
      </c>
      <c r="M1812" s="12" t="n"/>
      <c r="N1812" s="12" t="s">
        <v>61</v>
      </c>
      <c r="O1812" s="12" t="n"/>
      <c r="P1812" s="12" t="n"/>
      <c r="Q1812" s="12" t="n"/>
      <c r="R1812" s="0" t="n"/>
      <c r="S1812" s="0" t="n"/>
      <c r="T1812" s="0" t="n"/>
      <c r="U1812" s="0" t="n"/>
    </row>
    <row customHeight="true" ht="20.25" outlineLevel="0" r="1813">
      <c r="A1813" s="23" t="n">
        <v>1804</v>
      </c>
      <c r="B1813" s="23" t="n">
        <v>1656</v>
      </c>
      <c r="C1813" s="12" t="s">
        <v>334</v>
      </c>
      <c r="D1813" s="3" t="s">
        <v>2707</v>
      </c>
      <c r="E1813" s="12" t="n">
        <v>1981</v>
      </c>
      <c r="F1813" s="23" t="s">
        <v>1014</v>
      </c>
      <c r="G1813" s="23" t="n"/>
      <c r="H1813" s="23" t="s">
        <v>489</v>
      </c>
      <c r="I1813" s="12" t="n"/>
      <c r="J1813" s="12" t="n"/>
      <c r="K1813" s="12" t="s">
        <v>43</v>
      </c>
      <c r="L1813" s="12" t="n"/>
      <c r="M1813" s="12" t="s">
        <v>61</v>
      </c>
      <c r="N1813" s="12" t="n"/>
      <c r="O1813" s="12" t="s">
        <v>26</v>
      </c>
      <c r="P1813" s="12" t="n"/>
      <c r="Q1813" s="12" t="s">
        <v>391</v>
      </c>
      <c r="R1813" s="0" t="n"/>
      <c r="S1813" s="0" t="n"/>
      <c r="T1813" s="0" t="n"/>
      <c r="U1813" s="0" t="n"/>
    </row>
    <row customHeight="true" ht="20.25" outlineLevel="0" r="1814">
      <c r="A1814" s="23" t="n">
        <v>1805</v>
      </c>
      <c r="B1814" s="12" t="n">
        <v>1657</v>
      </c>
      <c r="C1814" s="12" t="s">
        <v>334</v>
      </c>
      <c r="D1814" s="3" t="s">
        <v>2708</v>
      </c>
      <c r="E1814" s="12" t="n">
        <v>1980</v>
      </c>
      <c r="F1814" s="23" t="s">
        <v>768</v>
      </c>
      <c r="G1814" s="23" t="n"/>
      <c r="H1814" s="12" t="s">
        <v>391</v>
      </c>
      <c r="I1814" s="12" t="n"/>
      <c r="J1814" s="12" t="n"/>
      <c r="K1814" s="12" t="s">
        <v>43</v>
      </c>
      <c r="L1814" s="12" t="n"/>
      <c r="M1814" s="12" t="s">
        <v>26</v>
      </c>
      <c r="N1814" s="12" t="n"/>
      <c r="O1814" s="12" t="s">
        <v>61</v>
      </c>
      <c r="P1814" s="12" t="s">
        <v>391</v>
      </c>
      <c r="Q1814" s="12" t="n"/>
      <c r="R1814" s="0" t="n"/>
      <c r="S1814" s="0" t="n"/>
      <c r="T1814" s="0" t="n"/>
      <c r="U1814" s="0" t="n"/>
    </row>
    <row customHeight="true" ht="20.25" outlineLevel="0" r="1815">
      <c r="A1815" s="23" t="n">
        <v>1806</v>
      </c>
      <c r="B1815" s="23" t="n">
        <v>1658</v>
      </c>
      <c r="C1815" s="12" t="s">
        <v>334</v>
      </c>
      <c r="D1815" s="3" t="s">
        <v>2709</v>
      </c>
      <c r="E1815" s="12" t="n">
        <v>2007</v>
      </c>
      <c r="F1815" s="23" t="s">
        <v>2710</v>
      </c>
      <c r="G1815" s="23" t="n"/>
      <c r="H1815" s="23" t="s">
        <v>2711</v>
      </c>
      <c r="I1815" s="12" t="n"/>
      <c r="J1815" s="12" t="n"/>
      <c r="K1815" s="12" t="n"/>
      <c r="L1815" s="12" t="s">
        <v>2701</v>
      </c>
      <c r="M1815" s="12" t="n"/>
      <c r="N1815" s="12" t="s">
        <v>100</v>
      </c>
      <c r="O1815" s="12" t="n"/>
      <c r="P1815" s="12" t="s">
        <v>391</v>
      </c>
      <c r="Q1815" s="12" t="s">
        <v>249</v>
      </c>
      <c r="R1815" s="0" t="n"/>
      <c r="S1815" s="0" t="n"/>
      <c r="T1815" s="0" t="n"/>
      <c r="U1815" s="0" t="n"/>
    </row>
    <row customHeight="true" ht="20.25" outlineLevel="0" r="1816">
      <c r="A1816" s="23" t="n">
        <v>1807</v>
      </c>
      <c r="B1816" s="12" t="n">
        <v>1659</v>
      </c>
      <c r="C1816" s="12" t="s">
        <v>334</v>
      </c>
      <c r="D1816" s="3" t="s">
        <v>2712</v>
      </c>
      <c r="E1816" s="12" t="n">
        <v>2007</v>
      </c>
      <c r="F1816" s="23" t="s">
        <v>2713</v>
      </c>
      <c r="G1816" s="23" t="n"/>
      <c r="H1816" s="23" t="s">
        <v>2714</v>
      </c>
      <c r="I1816" s="12" t="n"/>
      <c r="J1816" s="12" t="s">
        <v>24</v>
      </c>
      <c r="K1816" s="12" t="n"/>
      <c r="L1816" s="12" t="s">
        <v>239</v>
      </c>
      <c r="M1816" s="12" t="n"/>
      <c r="N1816" s="12" t="s">
        <v>249</v>
      </c>
      <c r="O1816" s="12" t="n"/>
      <c r="P1816" s="12" t="s">
        <v>391</v>
      </c>
      <c r="Q1816" s="12" t="n"/>
      <c r="R1816" s="0" t="n"/>
      <c r="S1816" s="0" t="n"/>
      <c r="T1816" s="0" t="n"/>
      <c r="U1816" s="0" t="n"/>
    </row>
    <row customHeight="true" ht="20.25" outlineLevel="0" r="1817">
      <c r="A1817" s="23" t="n">
        <v>1808</v>
      </c>
      <c r="B1817" s="23" t="n">
        <v>1660</v>
      </c>
      <c r="C1817" s="12" t="s">
        <v>334</v>
      </c>
      <c r="D1817" s="3" t="s">
        <v>2715</v>
      </c>
      <c r="E1817" s="12" t="n">
        <v>1972</v>
      </c>
      <c r="F1817" s="23" t="s">
        <v>650</v>
      </c>
      <c r="G1817" s="23" t="n"/>
      <c r="H1817" s="23" t="s">
        <v>43</v>
      </c>
      <c r="I1817" s="12" t="n"/>
      <c r="J1817" s="12" t="n"/>
      <c r="K1817" s="12" t="s">
        <v>61</v>
      </c>
      <c r="L1817" s="12" t="n"/>
      <c r="M1817" s="12" t="s">
        <v>391</v>
      </c>
      <c r="N1817" s="12" t="n"/>
      <c r="O1817" s="12" t="s">
        <v>26</v>
      </c>
      <c r="P1817" s="12" t="n"/>
      <c r="Q1817" s="12" t="s">
        <v>27</v>
      </c>
      <c r="R1817" s="0" t="n"/>
      <c r="S1817" s="0" t="n"/>
      <c r="T1817" s="0" t="n"/>
      <c r="U1817" s="0" t="n"/>
    </row>
    <row customHeight="true" ht="20.25" outlineLevel="0" r="1818">
      <c r="A1818" s="23" t="n">
        <v>1809</v>
      </c>
      <c r="B1818" s="12" t="n">
        <v>1661</v>
      </c>
      <c r="C1818" s="12" t="s">
        <v>334</v>
      </c>
      <c r="D1818" s="3" t="s">
        <v>2716</v>
      </c>
      <c r="E1818" s="12" t="n">
        <v>1973</v>
      </c>
      <c r="F1818" s="23" t="s">
        <v>1391</v>
      </c>
      <c r="G1818" s="23" t="n"/>
      <c r="H1818" s="12" t="s">
        <v>391</v>
      </c>
      <c r="I1818" s="12" t="n"/>
      <c r="J1818" s="12" t="s">
        <v>24</v>
      </c>
      <c r="K1818" s="12" t="n"/>
      <c r="L1818" s="12" t="s">
        <v>26</v>
      </c>
      <c r="M1818" s="12" t="n"/>
      <c r="N1818" s="12" t="s">
        <v>61</v>
      </c>
      <c r="O1818" s="12" t="n"/>
      <c r="P1818" s="12" t="s">
        <v>391</v>
      </c>
      <c r="Q1818" s="12" t="s">
        <v>27</v>
      </c>
      <c r="R1818" s="0" t="n"/>
      <c r="S1818" s="0" t="n"/>
      <c r="T1818" s="0" t="n"/>
      <c r="U1818" s="0" t="n"/>
    </row>
    <row customHeight="true" ht="20.25" outlineLevel="0" r="1819">
      <c r="A1819" s="23" t="n">
        <v>1810</v>
      </c>
      <c r="B1819" s="23" t="n">
        <v>1662</v>
      </c>
      <c r="C1819" s="12" t="s">
        <v>334</v>
      </c>
      <c r="D1819" s="3" t="s">
        <v>2717</v>
      </c>
      <c r="E1819" s="12" t="n">
        <v>1973</v>
      </c>
      <c r="F1819" s="23" t="s">
        <v>614</v>
      </c>
      <c r="G1819" s="23" t="n"/>
      <c r="H1819" s="23" t="n"/>
      <c r="I1819" s="12" t="s">
        <v>24</v>
      </c>
      <c r="J1819" s="12" t="n"/>
      <c r="K1819" s="12" t="s">
        <v>100</v>
      </c>
      <c r="L1819" s="12" t="s">
        <v>26</v>
      </c>
      <c r="M1819" s="12" t="n"/>
      <c r="N1819" s="12" t="s">
        <v>391</v>
      </c>
      <c r="O1819" s="12" t="n"/>
      <c r="P1819" s="12" t="s">
        <v>27</v>
      </c>
      <c r="Q1819" s="12" t="n"/>
      <c r="R1819" s="0" t="n"/>
      <c r="S1819" s="0" t="n"/>
      <c r="T1819" s="0" t="n"/>
      <c r="U1819" s="0" t="n"/>
    </row>
    <row customHeight="true" ht="20.25" outlineLevel="0" r="1820">
      <c r="A1820" s="23" t="n">
        <v>1811</v>
      </c>
      <c r="B1820" s="12" t="n">
        <v>1663</v>
      </c>
      <c r="C1820" s="12" t="s">
        <v>334</v>
      </c>
      <c r="D1820" s="3" t="s">
        <v>2718</v>
      </c>
      <c r="E1820" s="12" t="n">
        <v>1993</v>
      </c>
      <c r="F1820" s="23" t="s">
        <v>2719</v>
      </c>
      <c r="G1820" s="23" t="n"/>
      <c r="H1820" s="23" t="n"/>
      <c r="I1820" s="12" t="n"/>
      <c r="J1820" s="12" t="s">
        <v>391</v>
      </c>
      <c r="K1820" s="12" t="n"/>
      <c r="L1820" s="12" t="s">
        <v>43</v>
      </c>
      <c r="M1820" s="12" t="n"/>
      <c r="N1820" s="12" t="n"/>
      <c r="O1820" s="12" t="s">
        <v>61</v>
      </c>
      <c r="P1820" s="12" t="n"/>
      <c r="Q1820" s="12" t="s">
        <v>26</v>
      </c>
      <c r="R1820" s="0" t="n"/>
      <c r="S1820" s="0" t="n"/>
      <c r="T1820" s="0" t="n"/>
      <c r="U1820" s="0" t="n"/>
    </row>
    <row customHeight="true" ht="20.25" outlineLevel="0" r="1821">
      <c r="A1821" s="23" t="n">
        <v>1812</v>
      </c>
      <c r="B1821" s="23" t="n">
        <v>1664</v>
      </c>
      <c r="C1821" s="12" t="s">
        <v>334</v>
      </c>
      <c r="D1821" s="3" t="s">
        <v>2720</v>
      </c>
      <c r="E1821" s="12" t="n">
        <v>1974</v>
      </c>
      <c r="F1821" s="23" t="s">
        <v>669</v>
      </c>
      <c r="G1821" s="23" t="n"/>
      <c r="H1821" s="23" t="s">
        <v>489</v>
      </c>
      <c r="I1821" s="12" t="n"/>
      <c r="J1821" s="12" t="s">
        <v>61</v>
      </c>
      <c r="K1821" s="12" t="n"/>
      <c r="L1821" s="12" t="s">
        <v>2701</v>
      </c>
      <c r="M1821" s="12" t="n"/>
      <c r="N1821" s="12" t="s">
        <v>26</v>
      </c>
      <c r="O1821" s="12" t="n"/>
      <c r="P1821" s="12" t="s">
        <v>27</v>
      </c>
      <c r="Q1821" s="12" t="s">
        <v>391</v>
      </c>
      <c r="R1821" s="0" t="n"/>
      <c r="S1821" s="0" t="n"/>
      <c r="T1821" s="0" t="n"/>
      <c r="U1821" s="0" t="n"/>
    </row>
    <row customHeight="true" ht="20.25" outlineLevel="0" r="1822">
      <c r="A1822" s="23" t="n">
        <v>1813</v>
      </c>
      <c r="B1822" s="12" t="n">
        <v>1665</v>
      </c>
      <c r="C1822" s="12" t="s">
        <v>334</v>
      </c>
      <c r="D1822" s="3" t="s">
        <v>2721</v>
      </c>
      <c r="E1822" s="12" t="n">
        <v>1958</v>
      </c>
      <c r="F1822" s="23" t="s">
        <v>985</v>
      </c>
      <c r="G1822" s="12" t="s">
        <v>24</v>
      </c>
      <c r="H1822" s="12" t="n"/>
      <c r="I1822" s="12" t="n"/>
      <c r="J1822" s="12" t="s">
        <v>26</v>
      </c>
      <c r="K1822" s="12" t="n"/>
      <c r="L1822" s="12" t="s">
        <v>61</v>
      </c>
      <c r="M1822" s="12" t="n"/>
      <c r="N1822" s="12" t="n"/>
      <c r="O1822" s="12" t="n"/>
      <c r="P1822" s="12" t="s">
        <v>27</v>
      </c>
      <c r="Q1822" s="12" t="n"/>
      <c r="R1822" s="0" t="n"/>
      <c r="S1822" s="0" t="n"/>
      <c r="T1822" s="0" t="n"/>
      <c r="U1822" s="0" t="n"/>
    </row>
    <row customHeight="true" ht="20.25" outlineLevel="0" r="1823">
      <c r="A1823" s="23" t="n">
        <v>1814</v>
      </c>
      <c r="B1823" s="23" t="n">
        <v>1666</v>
      </c>
      <c r="C1823" s="12" t="s">
        <v>334</v>
      </c>
      <c r="D1823" s="3" t="s">
        <v>2722</v>
      </c>
      <c r="E1823" s="12" t="n">
        <v>1962</v>
      </c>
      <c r="F1823" s="23" t="s">
        <v>165</v>
      </c>
      <c r="G1823" s="23" t="n"/>
      <c r="H1823" s="12" t="s">
        <v>43</v>
      </c>
      <c r="I1823" s="12" t="n"/>
      <c r="J1823" s="12" t="s">
        <v>26</v>
      </c>
      <c r="K1823" s="12" t="n"/>
      <c r="L1823" s="12" t="n"/>
      <c r="M1823" s="12" t="n"/>
      <c r="N1823" s="12" t="s">
        <v>61</v>
      </c>
      <c r="O1823" s="12" t="n"/>
      <c r="P1823" s="12" t="s">
        <v>27</v>
      </c>
      <c r="Q1823" s="12" t="n"/>
      <c r="R1823" s="0" t="n"/>
      <c r="S1823" s="0" t="n"/>
      <c r="T1823" s="0" t="n"/>
      <c r="U1823" s="0" t="n"/>
    </row>
    <row customHeight="true" ht="20.25" outlineLevel="0" r="1824">
      <c r="A1824" s="23" t="n">
        <v>1815</v>
      </c>
      <c r="B1824" s="12" t="n">
        <v>1667</v>
      </c>
      <c r="C1824" s="12" t="s">
        <v>334</v>
      </c>
      <c r="D1824" s="3" t="s">
        <v>2723</v>
      </c>
      <c r="E1824" s="12" t="n">
        <v>1962</v>
      </c>
      <c r="F1824" s="23" t="s">
        <v>51</v>
      </c>
      <c r="G1824" s="23" t="n"/>
      <c r="H1824" s="23" t="n"/>
      <c r="I1824" s="12" t="s">
        <v>43</v>
      </c>
      <c r="J1824" s="12" t="n"/>
      <c r="K1824" s="12" t="s">
        <v>26</v>
      </c>
      <c r="L1824" s="12" t="n"/>
      <c r="M1824" s="12" t="s">
        <v>61</v>
      </c>
      <c r="N1824" s="12" t="n"/>
      <c r="O1824" s="12" t="n"/>
      <c r="P1824" s="12" t="s">
        <v>27</v>
      </c>
      <c r="Q1824" s="12" t="n"/>
      <c r="R1824" s="0" t="n"/>
      <c r="S1824" s="0" t="n"/>
      <c r="T1824" s="0" t="n"/>
      <c r="U1824" s="0" t="n"/>
    </row>
    <row customFormat="true" customHeight="true" ht="20.25" outlineLevel="0" r="1825" s="27">
      <c r="A1825" s="23" t="n">
        <v>1816</v>
      </c>
      <c r="B1825" s="23" t="n">
        <v>1668</v>
      </c>
      <c r="C1825" s="12" t="s">
        <v>334</v>
      </c>
      <c r="D1825" s="3" t="s">
        <v>2724</v>
      </c>
      <c r="E1825" s="12" t="n">
        <v>1958</v>
      </c>
      <c r="F1825" s="23" t="s">
        <v>2725</v>
      </c>
      <c r="G1825" s="12" t="s">
        <v>24</v>
      </c>
      <c r="H1825" s="23" t="n"/>
      <c r="I1825" s="12" t="n"/>
      <c r="J1825" s="12" t="s">
        <v>26</v>
      </c>
      <c r="K1825" s="12" t="n"/>
      <c r="L1825" s="12" t="s">
        <v>61</v>
      </c>
      <c r="M1825" s="12" t="n"/>
      <c r="N1825" s="12" t="n"/>
      <c r="O1825" s="12" t="n"/>
      <c r="P1825" s="12" t="s">
        <v>27</v>
      </c>
      <c r="Q1825" s="12" t="n"/>
      <c r="R1825" s="0" t="n"/>
      <c r="S1825" s="0" t="n"/>
      <c r="T1825" s="0" t="n"/>
      <c r="U1825" s="0" t="n"/>
    </row>
    <row customHeight="true" ht="20.25" outlineLevel="0" r="1826">
      <c r="A1826" s="23" t="n">
        <v>1817</v>
      </c>
      <c r="B1826" s="12" t="n">
        <v>1669</v>
      </c>
      <c r="C1826" s="12" t="s">
        <v>334</v>
      </c>
      <c r="D1826" s="3" t="s">
        <v>2726</v>
      </c>
      <c r="E1826" s="12" t="n">
        <v>1958</v>
      </c>
      <c r="F1826" s="23" t="s">
        <v>753</v>
      </c>
      <c r="G1826" s="12" t="s">
        <v>24</v>
      </c>
      <c r="H1826" s="12" t="n"/>
      <c r="I1826" s="12" t="n"/>
      <c r="J1826" s="12" t="s">
        <v>26</v>
      </c>
      <c r="K1826" s="12" t="n"/>
      <c r="L1826" s="12" t="s">
        <v>61</v>
      </c>
      <c r="M1826" s="12" t="n"/>
      <c r="N1826" s="12" t="n"/>
      <c r="O1826" s="12" t="n"/>
      <c r="P1826" s="12" t="s">
        <v>27</v>
      </c>
      <c r="Q1826" s="12" t="n"/>
      <c r="R1826" s="0" t="n"/>
      <c r="S1826" s="0" t="n"/>
      <c r="T1826" s="0" t="n"/>
      <c r="U1826" s="0" t="n"/>
    </row>
    <row customFormat="true" customHeight="true" ht="20.25" outlineLevel="0" r="1827" s="27">
      <c r="A1827" s="23" t="n">
        <v>1818</v>
      </c>
      <c r="B1827" s="23" t="n">
        <v>1670</v>
      </c>
      <c r="C1827" s="12" t="s">
        <v>334</v>
      </c>
      <c r="D1827" s="3" t="s">
        <v>2727</v>
      </c>
      <c r="E1827" s="12" t="n">
        <v>1964</v>
      </c>
      <c r="F1827" s="23" t="s">
        <v>2007</v>
      </c>
      <c r="G1827" s="23" t="n"/>
      <c r="H1827" s="23" t="s">
        <v>24</v>
      </c>
      <c r="I1827" s="12" t="n"/>
      <c r="J1827" s="12" t="s">
        <v>26</v>
      </c>
      <c r="K1827" s="12" t="n"/>
      <c r="L1827" s="12" t="n"/>
      <c r="M1827" s="12" t="n"/>
      <c r="N1827" s="12" t="s">
        <v>61</v>
      </c>
      <c r="O1827" s="12" t="n"/>
      <c r="P1827" s="12" t="s">
        <v>27</v>
      </c>
      <c r="Q1827" s="12" t="n"/>
      <c r="R1827" s="0" t="n"/>
      <c r="S1827" s="0" t="n"/>
      <c r="T1827" s="0" t="n"/>
      <c r="U1827" s="0" t="n"/>
    </row>
    <row customHeight="true" ht="20.25" outlineLevel="0" r="1828">
      <c r="A1828" s="23" t="n">
        <v>1819</v>
      </c>
      <c r="B1828" s="12" t="n">
        <v>1671</v>
      </c>
      <c r="C1828" s="12" t="s">
        <v>334</v>
      </c>
      <c r="D1828" s="3" t="s">
        <v>2728</v>
      </c>
      <c r="E1828" s="12" t="n">
        <v>1964</v>
      </c>
      <c r="F1828" s="23" t="s">
        <v>1131</v>
      </c>
      <c r="G1828" s="23" t="n"/>
      <c r="H1828" s="23" t="s">
        <v>146</v>
      </c>
      <c r="I1828" s="12" t="s">
        <v>147</v>
      </c>
      <c r="J1828" s="12" t="n"/>
      <c r="K1828" s="12" t="s">
        <v>61</v>
      </c>
      <c r="L1828" s="12" t="n"/>
      <c r="M1828" s="12" t="s">
        <v>26</v>
      </c>
      <c r="N1828" s="12" t="n"/>
      <c r="O1828" s="12" t="n"/>
      <c r="P1828" s="12" t="s">
        <v>27</v>
      </c>
      <c r="Q1828" s="12" t="n"/>
      <c r="R1828" s="0" t="n"/>
      <c r="S1828" s="0" t="n"/>
      <c r="T1828" s="0" t="n"/>
      <c r="U1828" s="0" t="n"/>
    </row>
    <row customFormat="true" customHeight="true" ht="20.25" outlineLevel="0" r="1829" s="27">
      <c r="A1829" s="23" t="n">
        <v>1820</v>
      </c>
      <c r="B1829" s="23" t="n">
        <v>1672</v>
      </c>
      <c r="C1829" s="12" t="s">
        <v>334</v>
      </c>
      <c r="D1829" s="3" t="s">
        <v>2729</v>
      </c>
      <c r="E1829" s="12" t="n">
        <v>2003</v>
      </c>
      <c r="F1829" s="23" t="s">
        <v>603</v>
      </c>
      <c r="G1829" s="23" t="n"/>
      <c r="H1829" s="23" t="s">
        <v>24</v>
      </c>
      <c r="I1829" s="12" t="n"/>
      <c r="J1829" s="12" t="n"/>
      <c r="K1829" s="12" t="s">
        <v>61</v>
      </c>
      <c r="L1829" s="12" t="n"/>
      <c r="M1829" s="12" t="n"/>
      <c r="N1829" s="12" t="n"/>
      <c r="O1829" s="12" t="n"/>
      <c r="P1829" s="12" t="s">
        <v>26</v>
      </c>
      <c r="Q1829" s="12" t="n"/>
      <c r="R1829" s="0" t="n"/>
      <c r="S1829" s="0" t="n"/>
      <c r="T1829" s="0" t="n"/>
      <c r="U1829" s="0" t="n"/>
    </row>
    <row customHeight="true" ht="20.25" outlineLevel="0" r="1830">
      <c r="A1830" s="23" t="n">
        <v>1821</v>
      </c>
      <c r="B1830" s="12" t="n">
        <v>1673</v>
      </c>
      <c r="C1830" s="12" t="s">
        <v>334</v>
      </c>
      <c r="D1830" s="3" t="s">
        <v>2730</v>
      </c>
      <c r="E1830" s="12" t="n">
        <v>1964</v>
      </c>
      <c r="F1830" s="23" t="s">
        <v>2007</v>
      </c>
      <c r="G1830" s="23" t="n"/>
      <c r="H1830" s="12" t="s">
        <v>43</v>
      </c>
      <c r="I1830" s="12" t="n"/>
      <c r="J1830" s="12" t="s">
        <v>2731</v>
      </c>
      <c r="K1830" s="12" t="n"/>
      <c r="L1830" s="12" t="s">
        <v>96</v>
      </c>
      <c r="M1830" s="12" t="n"/>
      <c r="N1830" s="12" t="n"/>
      <c r="O1830" s="12" t="n"/>
      <c r="P1830" s="12" t="n"/>
      <c r="Q1830" s="12" t="n"/>
      <c r="R1830" s="0" t="n"/>
      <c r="S1830" s="0" t="n"/>
      <c r="T1830" s="0" t="n"/>
      <c r="U1830" s="0" t="n"/>
    </row>
    <row customHeight="true" ht="20.25" outlineLevel="0" r="1831">
      <c r="A1831" s="23" t="n">
        <v>1822</v>
      </c>
      <c r="B1831" s="23" t="n">
        <v>1674</v>
      </c>
      <c r="C1831" s="12" t="s">
        <v>334</v>
      </c>
      <c r="D1831" s="3" t="s">
        <v>2732</v>
      </c>
      <c r="E1831" s="12" t="n">
        <v>1964</v>
      </c>
      <c r="F1831" s="23" t="s">
        <v>289</v>
      </c>
      <c r="G1831" s="23" t="s">
        <v>97</v>
      </c>
      <c r="H1831" s="12" t="n"/>
      <c r="I1831" s="12" t="n"/>
      <c r="J1831" s="12" t="s">
        <v>61</v>
      </c>
      <c r="K1831" s="12" t="s">
        <v>43</v>
      </c>
      <c r="L1831" s="12" t="n"/>
      <c r="M1831" s="12" t="n"/>
      <c r="N1831" s="12" t="n"/>
      <c r="O1831" s="12" t="s">
        <v>96</v>
      </c>
      <c r="P1831" s="12" t="n"/>
      <c r="Q1831" s="12" t="n"/>
      <c r="R1831" s="0" t="n"/>
      <c r="S1831" s="0" t="n"/>
      <c r="T1831" s="0" t="n"/>
      <c r="U1831" s="0" t="n"/>
    </row>
    <row customHeight="true" ht="20.25" outlineLevel="0" r="1832">
      <c r="A1832" s="23" t="n">
        <v>1823</v>
      </c>
      <c r="B1832" s="12" t="n">
        <v>1675</v>
      </c>
      <c r="C1832" s="12" t="s">
        <v>334</v>
      </c>
      <c r="D1832" s="3" t="s">
        <v>2733</v>
      </c>
      <c r="E1832" s="12" t="n">
        <v>1964</v>
      </c>
      <c r="F1832" s="23" t="s">
        <v>2007</v>
      </c>
      <c r="G1832" s="23" t="n"/>
      <c r="H1832" s="23" t="s">
        <v>640</v>
      </c>
      <c r="I1832" s="12" t="n"/>
      <c r="J1832" s="12" t="n"/>
      <c r="K1832" s="12" t="s">
        <v>1410</v>
      </c>
      <c r="L1832" s="12" t="n"/>
      <c r="M1832" s="12" t="s">
        <v>96</v>
      </c>
      <c r="N1832" s="12" t="n"/>
      <c r="O1832" s="12" t="s">
        <v>97</v>
      </c>
      <c r="P1832" s="12" t="n"/>
      <c r="Q1832" s="12" t="s">
        <v>43</v>
      </c>
      <c r="R1832" s="0" t="n"/>
      <c r="S1832" s="0" t="n"/>
      <c r="T1832" s="0" t="n"/>
      <c r="U1832" s="0" t="n"/>
    </row>
    <row customHeight="true" ht="20.25" outlineLevel="0" r="1833">
      <c r="A1833" s="23" t="n">
        <v>1824</v>
      </c>
      <c r="B1833" s="23" t="n">
        <v>1676</v>
      </c>
      <c r="C1833" s="12" t="s">
        <v>334</v>
      </c>
      <c r="D1833" s="3" t="s">
        <v>2734</v>
      </c>
      <c r="E1833" s="12" t="n">
        <v>1987</v>
      </c>
      <c r="F1833" s="23" t="s">
        <v>51</v>
      </c>
      <c r="G1833" s="23" t="n"/>
      <c r="H1833" s="23" t="s">
        <v>24</v>
      </c>
      <c r="I1833" s="12" t="n"/>
      <c r="J1833" s="12" t="n"/>
      <c r="K1833" s="12" t="n"/>
      <c r="L1833" s="12" t="n"/>
      <c r="M1833" s="12" t="s">
        <v>61</v>
      </c>
      <c r="N1833" s="12" t="n"/>
      <c r="O1833" s="12" t="s">
        <v>26</v>
      </c>
      <c r="P1833" s="12" t="n"/>
      <c r="Q1833" s="12" t="s">
        <v>27</v>
      </c>
      <c r="R1833" s="0" t="n"/>
      <c r="S1833" s="0" t="n"/>
      <c r="T1833" s="0" t="n"/>
      <c r="U1833" s="0" t="n"/>
    </row>
    <row customHeight="true" ht="20.25" outlineLevel="0" r="1834">
      <c r="A1834" s="23" t="n">
        <v>1825</v>
      </c>
      <c r="B1834" s="12" t="n">
        <v>1677</v>
      </c>
      <c r="C1834" s="12" t="s">
        <v>334</v>
      </c>
      <c r="D1834" s="3" t="s">
        <v>2735</v>
      </c>
      <c r="E1834" s="12" t="n">
        <v>1982</v>
      </c>
      <c r="F1834" s="23" t="s">
        <v>1131</v>
      </c>
      <c r="G1834" s="23" t="n"/>
      <c r="H1834" s="23" t="n"/>
      <c r="I1834" s="12" t="s">
        <v>43</v>
      </c>
      <c r="J1834" s="12" t="n"/>
      <c r="K1834" s="12" t="n"/>
      <c r="L1834" s="12" t="s">
        <v>61</v>
      </c>
      <c r="M1834" s="12" t="n"/>
      <c r="N1834" s="12" t="s">
        <v>26</v>
      </c>
      <c r="O1834" s="12" t="n"/>
      <c r="P1834" s="12" t="s">
        <v>27</v>
      </c>
      <c r="Q1834" s="12" t="n"/>
      <c r="R1834" s="0" t="n"/>
      <c r="S1834" s="0" t="n"/>
      <c r="T1834" s="0" t="n"/>
      <c r="U1834" s="0" t="n"/>
    </row>
    <row customHeight="true" ht="20.25" outlineLevel="0" r="1835">
      <c r="A1835" s="23" t="n">
        <v>1826</v>
      </c>
      <c r="B1835" s="23" t="n">
        <v>1678</v>
      </c>
      <c r="C1835" s="12" t="s">
        <v>334</v>
      </c>
      <c r="D1835" s="3" t="s">
        <v>2736</v>
      </c>
      <c r="E1835" s="12" t="n">
        <v>1980</v>
      </c>
      <c r="F1835" s="23" t="s">
        <v>530</v>
      </c>
      <c r="G1835" s="23" t="n"/>
      <c r="H1835" s="23" t="n"/>
      <c r="I1835" s="12" t="n"/>
      <c r="J1835" s="12" t="n"/>
      <c r="K1835" s="12" t="s">
        <v>43</v>
      </c>
      <c r="L1835" s="12" t="n"/>
      <c r="M1835" s="12" t="s">
        <v>26</v>
      </c>
      <c r="N1835" s="12" t="n"/>
      <c r="O1835" s="12" t="s">
        <v>61</v>
      </c>
      <c r="P1835" s="12" t="n"/>
      <c r="Q1835" s="12" t="s">
        <v>27</v>
      </c>
      <c r="R1835" s="0" t="n"/>
      <c r="S1835" s="0" t="n"/>
      <c r="T1835" s="0" t="n"/>
      <c r="U1835" s="0" t="n"/>
    </row>
    <row customHeight="true" ht="20.25" outlineLevel="0" r="1836">
      <c r="A1836" s="23" t="n">
        <v>1827</v>
      </c>
      <c r="B1836" s="12" t="n">
        <v>1679</v>
      </c>
      <c r="C1836" s="12" t="s">
        <v>334</v>
      </c>
      <c r="D1836" s="3" t="s">
        <v>2737</v>
      </c>
      <c r="E1836" s="12" t="n">
        <v>1977</v>
      </c>
      <c r="F1836" s="23" t="s">
        <v>530</v>
      </c>
      <c r="G1836" s="23" t="n"/>
      <c r="H1836" s="23" t="n"/>
      <c r="I1836" s="12" t="n"/>
      <c r="J1836" s="12" t="n"/>
      <c r="K1836" s="12" t="s">
        <v>43</v>
      </c>
      <c r="L1836" s="12" t="n"/>
      <c r="M1836" s="12" t="s">
        <v>26</v>
      </c>
      <c r="N1836" s="12" t="n"/>
      <c r="O1836" s="12" t="s">
        <v>61</v>
      </c>
      <c r="P1836" s="12" t="n"/>
      <c r="Q1836" s="12" t="s">
        <v>27</v>
      </c>
      <c r="R1836" s="0" t="n"/>
      <c r="S1836" s="0" t="n"/>
      <c r="T1836" s="0" t="n"/>
      <c r="U1836" s="0" t="n"/>
    </row>
    <row customHeight="true" ht="20.25" outlineLevel="0" r="1837">
      <c r="A1837" s="23" t="n">
        <v>1828</v>
      </c>
      <c r="B1837" s="23" t="n">
        <v>1680</v>
      </c>
      <c r="C1837" s="12" t="s">
        <v>334</v>
      </c>
      <c r="D1837" s="3" t="s">
        <v>2738</v>
      </c>
      <c r="E1837" s="12" t="n">
        <v>1967</v>
      </c>
      <c r="F1837" s="23" t="s">
        <v>2739</v>
      </c>
      <c r="G1837" s="12" t="s">
        <v>24</v>
      </c>
      <c r="H1837" s="23" t="n"/>
      <c r="I1837" s="12" t="n"/>
      <c r="J1837" s="12" t="s">
        <v>61</v>
      </c>
      <c r="K1837" s="12" t="n"/>
      <c r="L1837" s="12" t="s">
        <v>26</v>
      </c>
      <c r="M1837" s="12" t="n"/>
      <c r="N1837" s="12" t="n"/>
      <c r="O1837" s="12" t="n"/>
      <c r="P1837" s="12" t="s">
        <v>27</v>
      </c>
      <c r="Q1837" s="12" t="n"/>
      <c r="R1837" s="0" t="n"/>
      <c r="S1837" s="0" t="n"/>
      <c r="T1837" s="0" t="n"/>
      <c r="U1837" s="0" t="n"/>
    </row>
    <row customHeight="true" ht="20.25" outlineLevel="0" r="1838">
      <c r="A1838" s="23" t="n">
        <v>1829</v>
      </c>
      <c r="B1838" s="12" t="n">
        <v>1681</v>
      </c>
      <c r="C1838" s="12" t="s">
        <v>334</v>
      </c>
      <c r="D1838" s="3" t="s">
        <v>2740</v>
      </c>
      <c r="E1838" s="12" t="n">
        <v>1977</v>
      </c>
      <c r="F1838" s="23" t="s">
        <v>1030</v>
      </c>
      <c r="G1838" s="23" t="n"/>
      <c r="H1838" s="23" t="n"/>
      <c r="I1838" s="12" t="n"/>
      <c r="J1838" s="12" t="n"/>
      <c r="K1838" s="12" t="s">
        <v>43</v>
      </c>
      <c r="L1838" s="12" t="n"/>
      <c r="M1838" s="12" t="s">
        <v>26</v>
      </c>
      <c r="N1838" s="12" t="n"/>
      <c r="O1838" s="12" t="s">
        <v>61</v>
      </c>
      <c r="P1838" s="12" t="n"/>
      <c r="Q1838" s="12" t="s">
        <v>27</v>
      </c>
      <c r="R1838" s="0" t="n"/>
      <c r="S1838" s="0" t="n"/>
      <c r="T1838" s="0" t="n"/>
      <c r="U1838" s="0" t="n"/>
    </row>
    <row customHeight="true" ht="20.25" outlineLevel="0" r="1839">
      <c r="A1839" s="23" t="n">
        <v>1830</v>
      </c>
      <c r="B1839" s="23" t="n">
        <v>1682</v>
      </c>
      <c r="C1839" s="12" t="s">
        <v>334</v>
      </c>
      <c r="D1839" s="3" t="s">
        <v>2741</v>
      </c>
      <c r="E1839" s="12" t="n">
        <v>1969</v>
      </c>
      <c r="F1839" s="23" t="s">
        <v>2430</v>
      </c>
      <c r="G1839" s="23" t="n"/>
      <c r="H1839" s="12" t="s">
        <v>43</v>
      </c>
      <c r="I1839" s="12" t="n"/>
      <c r="J1839" s="12" t="s">
        <v>61</v>
      </c>
      <c r="K1839" s="12" t="n"/>
      <c r="L1839" s="12" t="s">
        <v>26</v>
      </c>
      <c r="M1839" s="12" t="n"/>
      <c r="N1839" s="12" t="n"/>
      <c r="O1839" s="12" t="n"/>
      <c r="P1839" s="12" t="s">
        <v>27</v>
      </c>
      <c r="Q1839" s="12" t="n"/>
      <c r="R1839" s="0" t="n"/>
      <c r="S1839" s="0" t="n"/>
      <c r="T1839" s="0" t="n"/>
      <c r="U1839" s="0" t="n"/>
    </row>
    <row customHeight="true" ht="20.25" outlineLevel="0" r="1840">
      <c r="A1840" s="23" t="n">
        <v>1831</v>
      </c>
      <c r="B1840" s="12" t="n">
        <v>1683</v>
      </c>
      <c r="C1840" s="12" t="s">
        <v>334</v>
      </c>
      <c r="D1840" s="3" t="s">
        <v>2742</v>
      </c>
      <c r="E1840" s="12" t="n">
        <v>1969</v>
      </c>
      <c r="F1840" s="23" t="s">
        <v>51</v>
      </c>
      <c r="G1840" s="23" t="n"/>
      <c r="H1840" s="23" t="n"/>
      <c r="I1840" s="12" t="s">
        <v>43</v>
      </c>
      <c r="J1840" s="12" t="n"/>
      <c r="K1840" s="12" t="s">
        <v>26</v>
      </c>
      <c r="L1840" s="12" t="n"/>
      <c r="M1840" s="12" t="s">
        <v>61</v>
      </c>
      <c r="N1840" s="12" t="n"/>
      <c r="O1840" s="12" t="n"/>
      <c r="P1840" s="12" t="s">
        <v>27</v>
      </c>
      <c r="Q1840" s="12" t="n"/>
      <c r="R1840" s="0" t="n"/>
      <c r="S1840" s="0" t="n"/>
      <c r="T1840" s="0" t="n"/>
      <c r="U1840" s="0" t="n"/>
    </row>
    <row customHeight="true" ht="20.25" outlineLevel="0" r="1841">
      <c r="A1841" s="23" t="n">
        <v>1832</v>
      </c>
      <c r="B1841" s="23" t="n">
        <v>1684</v>
      </c>
      <c r="C1841" s="12" t="s">
        <v>334</v>
      </c>
      <c r="D1841" s="3" t="s">
        <v>2743</v>
      </c>
      <c r="E1841" s="12" t="n">
        <v>1980</v>
      </c>
      <c r="F1841" s="23" t="s">
        <v>1030</v>
      </c>
      <c r="G1841" s="23" t="n"/>
      <c r="H1841" s="23" t="n"/>
      <c r="I1841" s="12" t="n"/>
      <c r="J1841" s="12" t="n"/>
      <c r="K1841" s="12" t="s">
        <v>43</v>
      </c>
      <c r="L1841" s="12" t="n"/>
      <c r="M1841" s="12" t="s">
        <v>26</v>
      </c>
      <c r="N1841" s="12" t="n"/>
      <c r="O1841" s="12" t="s">
        <v>61</v>
      </c>
      <c r="P1841" s="12" t="n"/>
      <c r="Q1841" s="12" t="s">
        <v>27</v>
      </c>
      <c r="R1841" s="0" t="n"/>
      <c r="S1841" s="0" t="n"/>
      <c r="T1841" s="0" t="n"/>
      <c r="U1841" s="0" t="n"/>
    </row>
    <row customHeight="true" ht="20.25" outlineLevel="0" r="1842">
      <c r="A1842" s="23" t="n">
        <v>1833</v>
      </c>
      <c r="B1842" s="12" t="n">
        <v>1685</v>
      </c>
      <c r="C1842" s="12" t="s">
        <v>334</v>
      </c>
      <c r="D1842" s="3" t="s">
        <v>2744</v>
      </c>
      <c r="E1842" s="12" t="n">
        <v>1969</v>
      </c>
      <c r="F1842" s="23" t="s">
        <v>2745</v>
      </c>
      <c r="G1842" s="23" t="n"/>
      <c r="H1842" s="12" t="s">
        <v>70</v>
      </c>
      <c r="I1842" s="12" t="s">
        <v>1267</v>
      </c>
      <c r="J1842" s="12" t="s">
        <v>24</v>
      </c>
      <c r="K1842" s="12" t="n"/>
      <c r="L1842" s="12" t="s">
        <v>26</v>
      </c>
      <c r="M1842" s="12" t="n"/>
      <c r="N1842" s="12" t="n"/>
      <c r="O1842" s="12" t="n"/>
      <c r="P1842" s="12" t="s">
        <v>27</v>
      </c>
      <c r="Q1842" s="12" t="n"/>
      <c r="R1842" s="0" t="n"/>
      <c r="S1842" s="0" t="n"/>
      <c r="T1842" s="0" t="n"/>
      <c r="U1842" s="0" t="n"/>
    </row>
    <row customHeight="true" ht="20.25" outlineLevel="0" r="1843">
      <c r="A1843" s="23" t="n">
        <v>1834</v>
      </c>
      <c r="B1843" s="23" t="n">
        <v>1686</v>
      </c>
      <c r="C1843" s="12" t="s">
        <v>334</v>
      </c>
      <c r="D1843" s="3" t="s">
        <v>2746</v>
      </c>
      <c r="E1843" s="12" t="n">
        <v>1969</v>
      </c>
      <c r="F1843" s="23" t="s">
        <v>1658</v>
      </c>
      <c r="G1843" s="23" t="n"/>
      <c r="H1843" s="23" t="s">
        <v>24</v>
      </c>
      <c r="I1843" s="12" t="n"/>
      <c r="J1843" s="12" t="s">
        <v>61</v>
      </c>
      <c r="K1843" s="12" t="n"/>
      <c r="L1843" s="12" t="s">
        <v>26</v>
      </c>
      <c r="M1843" s="12" t="n"/>
      <c r="N1843" s="12" t="n"/>
      <c r="O1843" s="12" t="n"/>
      <c r="P1843" s="12" t="s">
        <v>27</v>
      </c>
      <c r="Q1843" s="12" t="n"/>
      <c r="R1843" s="0" t="n"/>
      <c r="S1843" s="0" t="n"/>
      <c r="T1843" s="0" t="n"/>
      <c r="U1843" s="0" t="n"/>
    </row>
    <row customHeight="true" ht="20.25" outlineLevel="0" r="1844">
      <c r="A1844" s="23" t="n">
        <v>1835</v>
      </c>
      <c r="B1844" s="12" t="n">
        <v>1687</v>
      </c>
      <c r="C1844" s="12" t="s">
        <v>334</v>
      </c>
      <c r="D1844" s="3" t="s">
        <v>2747</v>
      </c>
      <c r="E1844" s="12" t="n">
        <v>1969</v>
      </c>
      <c r="F1844" s="23" t="s">
        <v>1658</v>
      </c>
      <c r="G1844" s="23" t="n"/>
      <c r="H1844" s="23" t="s">
        <v>24</v>
      </c>
      <c r="I1844" s="12" t="n"/>
      <c r="J1844" s="12" t="s">
        <v>61</v>
      </c>
      <c r="K1844" s="12" t="n"/>
      <c r="L1844" s="12" t="s">
        <v>26</v>
      </c>
      <c r="M1844" s="12" t="n"/>
      <c r="N1844" s="12" t="n"/>
      <c r="O1844" s="12" t="n"/>
      <c r="P1844" s="12" t="s">
        <v>27</v>
      </c>
      <c r="Q1844" s="12" t="n"/>
      <c r="R1844" s="0" t="n"/>
      <c r="S1844" s="0" t="n"/>
      <c r="T1844" s="0" t="n"/>
      <c r="U1844" s="0" t="n"/>
    </row>
    <row customHeight="true" ht="20.25" outlineLevel="0" r="1845">
      <c r="A1845" s="23" t="n">
        <v>1836</v>
      </c>
      <c r="B1845" s="23" t="n">
        <v>1688</v>
      </c>
      <c r="C1845" s="12" t="s">
        <v>334</v>
      </c>
      <c r="D1845" s="3" t="s">
        <v>2748</v>
      </c>
      <c r="E1845" s="12" t="n">
        <v>1975</v>
      </c>
      <c r="F1845" s="23" t="s">
        <v>1020</v>
      </c>
      <c r="G1845" s="23" t="n"/>
      <c r="H1845" s="23" t="n"/>
      <c r="I1845" s="12" t="s">
        <v>43</v>
      </c>
      <c r="J1845" s="12" t="n"/>
      <c r="K1845" s="12" t="n"/>
      <c r="L1845" s="12" t="s">
        <v>26</v>
      </c>
      <c r="M1845" s="12" t="n"/>
      <c r="N1845" s="12" t="s">
        <v>61</v>
      </c>
      <c r="O1845" s="12" t="n"/>
      <c r="P1845" s="12" t="s">
        <v>27</v>
      </c>
      <c r="Q1845" s="12" t="n"/>
      <c r="R1845" s="0" t="n"/>
      <c r="S1845" s="0" t="n"/>
      <c r="T1845" s="0" t="n"/>
      <c r="U1845" s="0" t="n"/>
    </row>
    <row customHeight="true" ht="20.25" outlineLevel="0" r="1846">
      <c r="A1846" s="23" t="n">
        <v>1837</v>
      </c>
      <c r="B1846" s="12" t="n">
        <v>1689</v>
      </c>
      <c r="C1846" s="12" t="s">
        <v>334</v>
      </c>
      <c r="D1846" s="3" t="s">
        <v>2749</v>
      </c>
      <c r="E1846" s="12" t="n">
        <v>1968</v>
      </c>
      <c r="F1846" s="23" t="s">
        <v>316</v>
      </c>
      <c r="G1846" s="23" t="n"/>
      <c r="H1846" s="23" t="s">
        <v>43</v>
      </c>
      <c r="I1846" s="12" t="n"/>
      <c r="J1846" s="12" t="s">
        <v>61</v>
      </c>
      <c r="K1846" s="12" t="n"/>
      <c r="L1846" s="12" t="s">
        <v>26</v>
      </c>
      <c r="M1846" s="12" t="n"/>
      <c r="N1846" s="12" t="n"/>
      <c r="O1846" s="12" t="n"/>
      <c r="P1846" s="12" t="s">
        <v>27</v>
      </c>
      <c r="Q1846" s="12" t="n"/>
      <c r="R1846" s="0" t="n"/>
      <c r="S1846" s="0" t="n"/>
      <c r="T1846" s="0" t="n"/>
      <c r="U1846" s="0" t="n"/>
    </row>
    <row customHeight="true" ht="20.25" outlineLevel="0" r="1847">
      <c r="A1847" s="23" t="n">
        <v>1838</v>
      </c>
      <c r="B1847" s="23" t="n">
        <v>1690</v>
      </c>
      <c r="C1847" s="12" t="s">
        <v>334</v>
      </c>
      <c r="D1847" s="3" t="s">
        <v>2750</v>
      </c>
      <c r="E1847" s="12" t="n">
        <v>1969</v>
      </c>
      <c r="F1847" s="23" t="s">
        <v>941</v>
      </c>
      <c r="G1847" s="23" t="n"/>
      <c r="H1847" s="23" t="s">
        <v>146</v>
      </c>
      <c r="I1847" s="12" t="s">
        <v>24</v>
      </c>
      <c r="J1847" s="12" t="n"/>
      <c r="K1847" s="12" t="s">
        <v>61</v>
      </c>
      <c r="L1847" s="12" t="n"/>
      <c r="M1847" s="12" t="s">
        <v>26</v>
      </c>
      <c r="N1847" s="12" t="n"/>
      <c r="O1847" s="12" t="n"/>
      <c r="P1847" s="12" t="s">
        <v>27</v>
      </c>
      <c r="Q1847" s="12" t="n"/>
      <c r="R1847" s="0" t="n"/>
      <c r="S1847" s="0" t="n"/>
      <c r="T1847" s="0" t="n"/>
      <c r="U1847" s="0" t="n"/>
    </row>
    <row customHeight="true" ht="20.25" outlineLevel="0" r="1848">
      <c r="A1848" s="23" t="n">
        <v>1839</v>
      </c>
      <c r="B1848" s="12" t="n">
        <v>1691</v>
      </c>
      <c r="C1848" s="12" t="s">
        <v>334</v>
      </c>
      <c r="D1848" s="3" t="s">
        <v>2751</v>
      </c>
      <c r="E1848" s="12" t="n">
        <v>1969</v>
      </c>
      <c r="F1848" s="23" t="s">
        <v>129</v>
      </c>
      <c r="G1848" s="12" t="s">
        <v>24</v>
      </c>
      <c r="H1848" s="23" t="n"/>
      <c r="I1848" s="12" t="n"/>
      <c r="J1848" s="12" t="s">
        <v>61</v>
      </c>
      <c r="K1848" s="12" t="n"/>
      <c r="L1848" s="12" t="s">
        <v>26</v>
      </c>
      <c r="M1848" s="12" t="n"/>
      <c r="N1848" s="12" t="n"/>
      <c r="O1848" s="12" t="n"/>
      <c r="P1848" s="12" t="s">
        <v>27</v>
      </c>
      <c r="Q1848" s="12" t="n"/>
      <c r="R1848" s="0" t="n"/>
      <c r="S1848" s="0" t="n"/>
      <c r="T1848" s="0" t="n"/>
      <c r="U1848" s="0" t="n"/>
    </row>
    <row customHeight="true" ht="20.25" outlineLevel="0" r="1849">
      <c r="A1849" s="23" t="n">
        <v>1840</v>
      </c>
      <c r="B1849" s="23" t="n">
        <v>1692</v>
      </c>
      <c r="C1849" s="12" t="s">
        <v>334</v>
      </c>
      <c r="D1849" s="3" t="s">
        <v>2752</v>
      </c>
      <c r="E1849" s="12" t="n">
        <v>1969</v>
      </c>
      <c r="F1849" s="23" t="s">
        <v>51</v>
      </c>
      <c r="G1849" s="23" t="n"/>
      <c r="H1849" s="23" t="n"/>
      <c r="I1849" s="12" t="s">
        <v>552</v>
      </c>
      <c r="J1849" s="12" t="n"/>
      <c r="K1849" s="12" t="n"/>
      <c r="L1849" s="12" t="s">
        <v>2701</v>
      </c>
      <c r="M1849" s="12" t="n"/>
      <c r="N1849" s="12" t="n"/>
      <c r="O1849" s="12" t="s">
        <v>26</v>
      </c>
      <c r="P1849" s="12" t="n"/>
      <c r="Q1849" s="12" t="s">
        <v>27</v>
      </c>
      <c r="R1849" s="0" t="n"/>
      <c r="S1849" s="0" t="n"/>
      <c r="T1849" s="0" t="n"/>
      <c r="U1849" s="0" t="n"/>
    </row>
    <row customHeight="true" ht="20.25" outlineLevel="0" r="1850">
      <c r="A1850" s="23" t="n">
        <v>1841</v>
      </c>
      <c r="B1850" s="12" t="n">
        <v>1693</v>
      </c>
      <c r="C1850" s="12" t="s">
        <v>334</v>
      </c>
      <c r="D1850" s="3" t="s">
        <v>2753</v>
      </c>
      <c r="E1850" s="12" t="n">
        <v>1969</v>
      </c>
      <c r="F1850" s="23" t="s">
        <v>440</v>
      </c>
      <c r="G1850" s="23" t="n"/>
      <c r="H1850" s="23" t="s">
        <v>24</v>
      </c>
      <c r="I1850" s="12" t="n"/>
      <c r="J1850" s="12" t="s">
        <v>61</v>
      </c>
      <c r="K1850" s="12" t="n"/>
      <c r="L1850" s="12" t="s">
        <v>26</v>
      </c>
      <c r="M1850" s="12" t="n"/>
      <c r="N1850" s="12" t="n"/>
      <c r="O1850" s="12" t="n"/>
      <c r="P1850" s="12" t="s">
        <v>27</v>
      </c>
      <c r="Q1850" s="12" t="n"/>
      <c r="R1850" s="0" t="n"/>
      <c r="S1850" s="0" t="n"/>
      <c r="T1850" s="0" t="n"/>
      <c r="U1850" s="0" t="n"/>
    </row>
    <row customHeight="true" ht="20.25" outlineLevel="0" r="1851">
      <c r="A1851" s="23" t="n">
        <v>1842</v>
      </c>
      <c r="B1851" s="23" t="n">
        <v>1694</v>
      </c>
      <c r="C1851" s="12" t="s">
        <v>334</v>
      </c>
      <c r="D1851" s="3" t="s">
        <v>2754</v>
      </c>
      <c r="E1851" s="12" t="n">
        <v>1970</v>
      </c>
      <c r="F1851" s="23" t="s">
        <v>864</v>
      </c>
      <c r="G1851" s="23" t="n"/>
      <c r="H1851" s="23" t="s">
        <v>24</v>
      </c>
      <c r="I1851" s="12" t="n"/>
      <c r="J1851" s="12" t="n"/>
      <c r="K1851" s="12" t="n"/>
      <c r="L1851" s="12" t="s">
        <v>26</v>
      </c>
      <c r="M1851" s="12" t="n"/>
      <c r="N1851" s="12" t="s">
        <v>61</v>
      </c>
      <c r="O1851" s="12" t="n"/>
      <c r="P1851" s="12" t="s">
        <v>27</v>
      </c>
      <c r="Q1851" s="12" t="n"/>
      <c r="R1851" s="0" t="n"/>
      <c r="S1851" s="0" t="n"/>
      <c r="T1851" s="0" t="n"/>
      <c r="U1851" s="0" t="n"/>
    </row>
    <row customHeight="true" ht="20.25" outlineLevel="0" r="1852">
      <c r="A1852" s="23" t="n">
        <v>1843</v>
      </c>
      <c r="B1852" s="12" t="n">
        <v>1695</v>
      </c>
      <c r="C1852" s="12" t="s">
        <v>334</v>
      </c>
      <c r="D1852" s="3" t="s">
        <v>2755</v>
      </c>
      <c r="E1852" s="12" t="n">
        <v>1971</v>
      </c>
      <c r="F1852" s="23" t="s">
        <v>625</v>
      </c>
      <c r="G1852" s="23" t="n"/>
      <c r="H1852" s="23" t="s">
        <v>43</v>
      </c>
      <c r="I1852" s="12" t="n"/>
      <c r="J1852" s="12" t="n"/>
      <c r="K1852" s="12" t="s">
        <v>26</v>
      </c>
      <c r="L1852" s="12" t="n"/>
      <c r="M1852" s="12" t="s">
        <v>61</v>
      </c>
      <c r="N1852" s="12" t="n"/>
      <c r="O1852" s="12" t="n"/>
      <c r="P1852" s="12" t="s">
        <v>27</v>
      </c>
      <c r="Q1852" s="12" t="n"/>
      <c r="R1852" s="0" t="n"/>
      <c r="S1852" s="0" t="n"/>
      <c r="T1852" s="0" t="n"/>
      <c r="U1852" s="0" t="n"/>
    </row>
    <row customHeight="true" ht="20.25" outlineLevel="0" r="1853">
      <c r="A1853" s="23" t="n">
        <v>1844</v>
      </c>
      <c r="B1853" s="23" t="n">
        <v>1696</v>
      </c>
      <c r="C1853" s="12" t="s">
        <v>334</v>
      </c>
      <c r="D1853" s="3" t="s">
        <v>2756</v>
      </c>
      <c r="E1853" s="12" t="n">
        <v>1975</v>
      </c>
      <c r="F1853" s="23" t="s">
        <v>51</v>
      </c>
      <c r="G1853" s="23" t="n"/>
      <c r="H1853" s="23" t="n"/>
      <c r="I1853" s="12" t="s">
        <v>2757</v>
      </c>
      <c r="J1853" s="12" t="n"/>
      <c r="K1853" s="12" t="s">
        <v>2701</v>
      </c>
      <c r="L1853" s="12" t="n"/>
      <c r="M1853" s="12" t="s">
        <v>351</v>
      </c>
      <c r="N1853" s="12" t="n"/>
      <c r="O1853" s="12" t="s">
        <v>26</v>
      </c>
      <c r="P1853" s="12" t="n"/>
      <c r="Q1853" s="12" t="s">
        <v>27</v>
      </c>
      <c r="R1853" s="0" t="n"/>
      <c r="S1853" s="0" t="n"/>
      <c r="T1853" s="0" t="n"/>
      <c r="U1853" s="0" t="n"/>
    </row>
    <row customHeight="true" ht="20.25" outlineLevel="0" r="1854">
      <c r="A1854" s="23" t="n">
        <v>1845</v>
      </c>
      <c r="B1854" s="12" t="n">
        <v>1697</v>
      </c>
      <c r="C1854" s="12" t="s">
        <v>334</v>
      </c>
      <c r="D1854" s="3" t="s">
        <v>2758</v>
      </c>
      <c r="E1854" s="12" t="n">
        <v>1967</v>
      </c>
      <c r="F1854" s="23" t="s">
        <v>1658</v>
      </c>
      <c r="G1854" s="23" t="n"/>
      <c r="H1854" s="23" t="s">
        <v>146</v>
      </c>
      <c r="I1854" s="12" t="s">
        <v>147</v>
      </c>
      <c r="J1854" s="12" t="n"/>
      <c r="K1854" s="12" t="s">
        <v>61</v>
      </c>
      <c r="L1854" s="12" t="n"/>
      <c r="M1854" s="12" t="s">
        <v>26</v>
      </c>
      <c r="N1854" s="12" t="n"/>
      <c r="O1854" s="12" t="n"/>
      <c r="P1854" s="12" t="s">
        <v>27</v>
      </c>
      <c r="Q1854" s="12" t="n"/>
      <c r="R1854" s="0" t="n"/>
      <c r="S1854" s="0" t="n"/>
      <c r="T1854" s="0" t="n"/>
      <c r="U1854" s="0" t="n"/>
    </row>
    <row customHeight="true" ht="20.25" outlineLevel="0" r="1855">
      <c r="A1855" s="23" t="n">
        <v>1846</v>
      </c>
      <c r="B1855" s="23" t="n">
        <v>1698</v>
      </c>
      <c r="C1855" s="12" t="s">
        <v>334</v>
      </c>
      <c r="D1855" s="3" t="s">
        <v>2759</v>
      </c>
      <c r="E1855" s="12" t="n">
        <v>1970</v>
      </c>
      <c r="F1855" s="23" t="s">
        <v>51</v>
      </c>
      <c r="G1855" s="23" t="n"/>
      <c r="H1855" s="23" t="n"/>
      <c r="I1855" s="12" t="s">
        <v>43</v>
      </c>
      <c r="J1855" s="12" t="n"/>
      <c r="K1855" s="12" t="n"/>
      <c r="L1855" s="12" t="s">
        <v>26</v>
      </c>
      <c r="M1855" s="12" t="n"/>
      <c r="N1855" s="12" t="s">
        <v>61</v>
      </c>
      <c r="O1855" s="12" t="n"/>
      <c r="P1855" s="12" t="s">
        <v>27</v>
      </c>
      <c r="Q1855" s="12" t="n"/>
      <c r="R1855" s="0" t="n"/>
      <c r="S1855" s="0" t="n"/>
      <c r="T1855" s="0" t="n"/>
      <c r="U1855" s="0" t="n"/>
    </row>
    <row customHeight="true" ht="20.25" outlineLevel="0" r="1856">
      <c r="A1856" s="23" t="n">
        <v>1847</v>
      </c>
      <c r="B1856" s="12" t="n">
        <v>1699</v>
      </c>
      <c r="C1856" s="12" t="s">
        <v>334</v>
      </c>
      <c r="D1856" s="3" t="s">
        <v>2760</v>
      </c>
      <c r="E1856" s="12" t="n">
        <v>1970</v>
      </c>
      <c r="F1856" s="23" t="s">
        <v>440</v>
      </c>
      <c r="G1856" s="23" t="n"/>
      <c r="H1856" s="23" t="s">
        <v>24</v>
      </c>
      <c r="I1856" s="12" t="n"/>
      <c r="J1856" s="12" t="s">
        <v>61</v>
      </c>
      <c r="K1856" s="12" t="n"/>
      <c r="L1856" s="12" t="s">
        <v>26</v>
      </c>
      <c r="M1856" s="12" t="n"/>
      <c r="N1856" s="12" t="n"/>
      <c r="O1856" s="12" t="n"/>
      <c r="P1856" s="12" t="s">
        <v>27</v>
      </c>
      <c r="Q1856" s="12" t="n"/>
      <c r="R1856" s="0" t="n"/>
      <c r="S1856" s="0" t="n"/>
      <c r="T1856" s="0" t="n"/>
      <c r="U1856" s="0" t="n"/>
    </row>
    <row customHeight="true" ht="20.25" outlineLevel="0" r="1857">
      <c r="A1857" s="23" t="n">
        <v>1848</v>
      </c>
      <c r="B1857" s="23" t="n">
        <v>1700</v>
      </c>
      <c r="C1857" s="12" t="s">
        <v>334</v>
      </c>
      <c r="D1857" s="3" t="s">
        <v>2761</v>
      </c>
      <c r="E1857" s="12" t="n">
        <v>1969</v>
      </c>
      <c r="F1857" s="23" t="s">
        <v>1032</v>
      </c>
      <c r="G1857" s="23" t="n"/>
      <c r="H1857" s="23" t="s">
        <v>43</v>
      </c>
      <c r="I1857" s="12" t="n"/>
      <c r="J1857" s="12" t="n"/>
      <c r="K1857" s="12" t="s">
        <v>61</v>
      </c>
      <c r="L1857" s="12" t="n"/>
      <c r="M1857" s="12" t="s">
        <v>26</v>
      </c>
      <c r="N1857" s="12" t="n"/>
      <c r="O1857" s="12" t="s">
        <v>27</v>
      </c>
      <c r="P1857" s="12" t="n"/>
      <c r="Q1857" s="12" t="n"/>
      <c r="R1857" s="0" t="n"/>
      <c r="S1857" s="0" t="n"/>
      <c r="T1857" s="0" t="n"/>
      <c r="U1857" s="0" t="n"/>
    </row>
    <row customHeight="true" ht="20.25" outlineLevel="0" r="1858">
      <c r="A1858" s="23" t="n">
        <v>1849</v>
      </c>
      <c r="B1858" s="12" t="n">
        <v>1701</v>
      </c>
      <c r="C1858" s="12" t="s">
        <v>334</v>
      </c>
      <c r="D1858" s="3" t="s">
        <v>2762</v>
      </c>
      <c r="E1858" s="12" t="n">
        <v>1970</v>
      </c>
      <c r="F1858" s="23" t="s">
        <v>1095</v>
      </c>
      <c r="G1858" s="23" t="n"/>
      <c r="H1858" s="23" t="s">
        <v>24</v>
      </c>
      <c r="I1858" s="12" t="n"/>
      <c r="J1858" s="12" t="s">
        <v>61</v>
      </c>
      <c r="K1858" s="12" t="n"/>
      <c r="L1858" s="12" t="s">
        <v>26</v>
      </c>
      <c r="M1858" s="12" t="n"/>
      <c r="N1858" s="12" t="n"/>
      <c r="O1858" s="12" t="n"/>
      <c r="P1858" s="12" t="s">
        <v>27</v>
      </c>
      <c r="Q1858" s="12" t="n"/>
      <c r="R1858" s="0" t="n"/>
      <c r="S1858" s="0" t="n"/>
      <c r="T1858" s="0" t="n"/>
      <c r="U1858" s="0" t="n"/>
    </row>
    <row customFormat="true" customHeight="true" ht="20.25" outlineLevel="0" r="1859" s="27">
      <c r="A1859" s="23" t="n">
        <v>1850</v>
      </c>
      <c r="B1859" s="23" t="n">
        <v>1702</v>
      </c>
      <c r="C1859" s="12" t="s">
        <v>334</v>
      </c>
      <c r="D1859" s="3" t="s">
        <v>2763</v>
      </c>
      <c r="E1859" s="12" t="n">
        <v>1967</v>
      </c>
      <c r="F1859" s="23" t="s">
        <v>1095</v>
      </c>
      <c r="G1859" s="23" t="n"/>
      <c r="H1859" s="23" t="s">
        <v>24</v>
      </c>
      <c r="I1859" s="12" t="n"/>
      <c r="J1859" s="12" t="n"/>
      <c r="K1859" s="12" t="s">
        <v>26</v>
      </c>
      <c r="L1859" s="12" t="n"/>
      <c r="M1859" s="12" t="s">
        <v>27</v>
      </c>
      <c r="N1859" s="12" t="n"/>
      <c r="O1859" s="12" t="s">
        <v>61</v>
      </c>
      <c r="P1859" s="12" t="n"/>
      <c r="Q1859" s="12" t="n"/>
      <c r="R1859" s="0" t="n"/>
      <c r="S1859" s="0" t="n"/>
      <c r="T1859" s="0" t="n"/>
      <c r="U1859" s="0" t="n"/>
    </row>
    <row customHeight="true" ht="20.25" outlineLevel="0" r="1860">
      <c r="A1860" s="23" t="n">
        <v>1851</v>
      </c>
      <c r="B1860" s="12" t="n">
        <v>1703</v>
      </c>
      <c r="C1860" s="12" t="s">
        <v>334</v>
      </c>
      <c r="D1860" s="3" t="s">
        <v>2764</v>
      </c>
      <c r="E1860" s="12" t="n">
        <v>1969</v>
      </c>
      <c r="F1860" s="23" t="s">
        <v>1658</v>
      </c>
      <c r="G1860" s="23" t="n"/>
      <c r="H1860" s="23" t="s">
        <v>24</v>
      </c>
      <c r="I1860" s="12" t="n"/>
      <c r="J1860" s="12" t="n"/>
      <c r="K1860" s="12" t="s">
        <v>26</v>
      </c>
      <c r="L1860" s="12" t="n"/>
      <c r="M1860" s="12" t="s">
        <v>27</v>
      </c>
      <c r="N1860" s="12" t="n"/>
      <c r="O1860" s="12" t="s">
        <v>61</v>
      </c>
      <c r="P1860" s="12" t="n"/>
      <c r="Q1860" s="12" t="n"/>
      <c r="R1860" s="0" t="n"/>
      <c r="S1860" s="0" t="n"/>
      <c r="T1860" s="0" t="n"/>
      <c r="U1860" s="0" t="n"/>
    </row>
    <row customHeight="true" ht="20.25" outlineLevel="0" r="1861">
      <c r="A1861" s="23" t="n">
        <v>1852</v>
      </c>
      <c r="B1861" s="23" t="n">
        <v>1704</v>
      </c>
      <c r="C1861" s="12" t="s">
        <v>334</v>
      </c>
      <c r="D1861" s="3" t="s">
        <v>2765</v>
      </c>
      <c r="E1861" s="12" t="n">
        <v>1987</v>
      </c>
      <c r="F1861" s="23" t="s">
        <v>299</v>
      </c>
      <c r="G1861" s="23" t="n"/>
      <c r="H1861" s="23" t="n"/>
      <c r="I1861" s="12" t="n"/>
      <c r="J1861" s="12" t="n"/>
      <c r="K1861" s="12" t="s">
        <v>43</v>
      </c>
      <c r="L1861" s="12" t="n"/>
      <c r="M1861" s="12" t="s">
        <v>61</v>
      </c>
      <c r="N1861" s="12" t="n"/>
      <c r="O1861" s="12" t="s">
        <v>26</v>
      </c>
      <c r="P1861" s="12" t="n"/>
      <c r="Q1861" s="12" t="s">
        <v>27</v>
      </c>
      <c r="R1861" s="0" t="n"/>
      <c r="S1861" s="0" t="n"/>
      <c r="T1861" s="0" t="n"/>
      <c r="U1861" s="0" t="n"/>
    </row>
    <row customHeight="true" ht="20.25" outlineLevel="0" r="1862">
      <c r="A1862" s="23" t="n">
        <v>1853</v>
      </c>
      <c r="B1862" s="12" t="n">
        <v>1705</v>
      </c>
      <c r="C1862" s="12" t="s">
        <v>334</v>
      </c>
      <c r="D1862" s="3" t="s">
        <v>2766</v>
      </c>
      <c r="E1862" s="12" t="n">
        <v>1977</v>
      </c>
      <c r="F1862" s="23" t="s">
        <v>973</v>
      </c>
      <c r="G1862" s="23" t="n"/>
      <c r="H1862" s="23" t="n"/>
      <c r="I1862" s="12" t="n"/>
      <c r="J1862" s="12" t="n"/>
      <c r="K1862" s="12" t="s">
        <v>43</v>
      </c>
      <c r="L1862" s="12" t="n"/>
      <c r="M1862" s="12" t="s">
        <v>26</v>
      </c>
      <c r="N1862" s="12" t="n"/>
      <c r="O1862" s="12" t="s">
        <v>61</v>
      </c>
      <c r="P1862" s="12" t="n"/>
      <c r="Q1862" s="12" t="s">
        <v>27</v>
      </c>
      <c r="R1862" s="0" t="n"/>
      <c r="S1862" s="0" t="n"/>
      <c r="T1862" s="0" t="n"/>
      <c r="U1862" s="0" t="n"/>
    </row>
    <row customHeight="true" ht="20.25" outlineLevel="0" r="1863">
      <c r="A1863" s="23" t="n">
        <v>1854</v>
      </c>
      <c r="B1863" s="23" t="n">
        <v>1706</v>
      </c>
      <c r="C1863" s="12" t="s">
        <v>334</v>
      </c>
      <c r="D1863" s="3" t="s">
        <v>2767</v>
      </c>
      <c r="E1863" s="12" t="n">
        <v>1968</v>
      </c>
      <c r="F1863" s="23" t="s">
        <v>941</v>
      </c>
      <c r="G1863" s="23" t="n"/>
      <c r="H1863" s="23" t="s">
        <v>24</v>
      </c>
      <c r="I1863" s="12" t="n"/>
      <c r="J1863" s="12" t="n"/>
      <c r="K1863" s="12" t="s">
        <v>26</v>
      </c>
      <c r="L1863" s="12" t="n"/>
      <c r="M1863" s="12" t="s">
        <v>27</v>
      </c>
      <c r="N1863" s="12" t="n"/>
      <c r="O1863" s="12" t="s">
        <v>61</v>
      </c>
      <c r="P1863" s="12" t="n"/>
      <c r="Q1863" s="12" t="n"/>
      <c r="R1863" s="0" t="n"/>
      <c r="S1863" s="0" t="n"/>
      <c r="T1863" s="0" t="n"/>
      <c r="U1863" s="0" t="n"/>
    </row>
    <row customHeight="true" ht="20.25" outlineLevel="0" r="1864">
      <c r="A1864" s="23" t="n">
        <v>1855</v>
      </c>
      <c r="B1864" s="12" t="n">
        <v>1707</v>
      </c>
      <c r="C1864" s="12" t="s">
        <v>334</v>
      </c>
      <c r="D1864" s="3" t="s">
        <v>2768</v>
      </c>
      <c r="E1864" s="12" t="n">
        <v>1969</v>
      </c>
      <c r="F1864" s="23" t="s">
        <v>51</v>
      </c>
      <c r="G1864" s="23" t="n"/>
      <c r="H1864" s="23" t="n"/>
      <c r="I1864" s="12" t="s">
        <v>118</v>
      </c>
      <c r="J1864" s="12" t="n"/>
      <c r="K1864" s="12" t="s">
        <v>26</v>
      </c>
      <c r="L1864" s="12" t="n"/>
      <c r="M1864" s="12" t="s">
        <v>61</v>
      </c>
      <c r="N1864" s="12" t="n"/>
      <c r="O1864" s="12" t="n"/>
      <c r="P1864" s="12" t="s">
        <v>27</v>
      </c>
      <c r="Q1864" s="12" t="n"/>
      <c r="R1864" s="0" t="n"/>
      <c r="S1864" s="0" t="n"/>
      <c r="T1864" s="0" t="n"/>
      <c r="U1864" s="0" t="n"/>
    </row>
    <row customHeight="true" ht="20.25" outlineLevel="0" r="1865">
      <c r="A1865" s="23" t="n">
        <v>1856</v>
      </c>
      <c r="B1865" s="23" t="n">
        <v>1708</v>
      </c>
      <c r="C1865" s="12" t="s">
        <v>334</v>
      </c>
      <c r="D1865" s="3" t="s">
        <v>2769</v>
      </c>
      <c r="E1865" s="12" t="n">
        <v>1969</v>
      </c>
      <c r="F1865" s="23" t="s">
        <v>2770</v>
      </c>
      <c r="G1865" s="23" t="n"/>
      <c r="H1865" s="23" t="s">
        <v>43</v>
      </c>
      <c r="I1865" s="12" t="n"/>
      <c r="J1865" s="12" t="n"/>
      <c r="K1865" s="12" t="s">
        <v>26</v>
      </c>
      <c r="L1865" s="12" t="n"/>
      <c r="M1865" s="12" t="s">
        <v>27</v>
      </c>
      <c r="N1865" s="12" t="n"/>
      <c r="O1865" s="12" t="s">
        <v>61</v>
      </c>
      <c r="P1865" s="12" t="n"/>
      <c r="Q1865" s="12" t="n"/>
      <c r="R1865" s="0" t="n"/>
      <c r="S1865" s="0" t="n"/>
      <c r="T1865" s="0" t="n"/>
      <c r="U1865" s="0" t="n"/>
    </row>
    <row customHeight="true" ht="20.25" outlineLevel="0" r="1866">
      <c r="A1866" s="23" t="n">
        <v>1857</v>
      </c>
      <c r="B1866" s="12" t="n">
        <v>1709</v>
      </c>
      <c r="C1866" s="12" t="s">
        <v>334</v>
      </c>
      <c r="D1866" s="3" t="s">
        <v>2771</v>
      </c>
      <c r="E1866" s="12" t="n">
        <v>1969</v>
      </c>
      <c r="F1866" s="23" t="s">
        <v>1369</v>
      </c>
      <c r="G1866" s="23" t="n"/>
      <c r="H1866" s="23" t="s">
        <v>24</v>
      </c>
      <c r="I1866" s="12" t="n"/>
      <c r="J1866" s="12" t="n"/>
      <c r="K1866" s="12" t="s">
        <v>26</v>
      </c>
      <c r="L1866" s="12" t="n"/>
      <c r="M1866" s="12" t="s">
        <v>27</v>
      </c>
      <c r="N1866" s="12" t="n"/>
      <c r="O1866" s="12" t="s">
        <v>61</v>
      </c>
      <c r="P1866" s="12" t="n"/>
      <c r="Q1866" s="12" t="n"/>
    </row>
    <row customHeight="true" ht="20.25" outlineLevel="0" r="1867">
      <c r="A1867" s="23" t="n">
        <v>1858</v>
      </c>
      <c r="B1867" s="23" t="n">
        <v>1710</v>
      </c>
      <c r="C1867" s="12" t="s">
        <v>334</v>
      </c>
      <c r="D1867" s="3" t="s">
        <v>2772</v>
      </c>
      <c r="E1867" s="12" t="n">
        <v>1967</v>
      </c>
      <c r="F1867" s="23" t="s">
        <v>151</v>
      </c>
      <c r="G1867" s="23" t="n"/>
      <c r="H1867" s="23" t="s">
        <v>24</v>
      </c>
      <c r="I1867" s="12" t="n"/>
      <c r="J1867" s="12" t="n"/>
      <c r="K1867" s="12" t="s">
        <v>26</v>
      </c>
      <c r="L1867" s="12" t="n"/>
      <c r="M1867" s="12" t="s">
        <v>27</v>
      </c>
      <c r="N1867" s="12" t="n"/>
      <c r="O1867" s="12" t="s">
        <v>61</v>
      </c>
      <c r="P1867" s="12" t="n"/>
      <c r="Q1867" s="12" t="n"/>
    </row>
    <row customHeight="true" ht="20.25" outlineLevel="0" r="1868">
      <c r="A1868" s="23" t="n">
        <v>1859</v>
      </c>
      <c r="B1868" s="12" t="n">
        <v>1711</v>
      </c>
      <c r="C1868" s="12" t="s">
        <v>334</v>
      </c>
      <c r="D1868" s="3" t="s">
        <v>2773</v>
      </c>
      <c r="E1868" s="12" t="n">
        <v>1988</v>
      </c>
      <c r="F1868" s="23" t="s">
        <v>155</v>
      </c>
      <c r="G1868" s="23" t="n"/>
      <c r="H1868" s="23" t="s">
        <v>520</v>
      </c>
      <c r="I1868" s="12" t="s">
        <v>1116</v>
      </c>
      <c r="J1868" s="12" t="s">
        <v>391</v>
      </c>
      <c r="K1868" s="12" t="n"/>
      <c r="L1868" s="12" t="s">
        <v>478</v>
      </c>
      <c r="M1868" s="12" t="n"/>
      <c r="N1868" s="12" t="s">
        <v>43</v>
      </c>
      <c r="O1868" s="12" t="n"/>
      <c r="P1868" s="12" t="s">
        <v>27</v>
      </c>
      <c r="Q1868" s="12" t="n"/>
    </row>
    <row customHeight="true" ht="20.25" outlineLevel="0" r="1869">
      <c r="A1869" s="23" t="n">
        <v>1860</v>
      </c>
      <c r="B1869" s="23" t="n">
        <v>1712</v>
      </c>
      <c r="C1869" s="12" t="s">
        <v>334</v>
      </c>
      <c r="D1869" s="3" t="s">
        <v>2774</v>
      </c>
      <c r="E1869" s="12" t="n">
        <v>1988</v>
      </c>
      <c r="F1869" s="23" t="s">
        <v>707</v>
      </c>
      <c r="G1869" s="23" t="n"/>
      <c r="H1869" s="23" t="n"/>
      <c r="I1869" s="12" t="n"/>
      <c r="J1869" s="12" t="n"/>
      <c r="K1869" s="12" t="s">
        <v>61</v>
      </c>
      <c r="L1869" s="12" t="n"/>
      <c r="M1869" s="12" t="s">
        <v>26</v>
      </c>
      <c r="N1869" s="12" t="n"/>
      <c r="O1869" s="12" t="s">
        <v>43</v>
      </c>
      <c r="P1869" s="12" t="n"/>
      <c r="Q1869" s="12" t="s">
        <v>27</v>
      </c>
    </row>
    <row customHeight="true" ht="20.25" outlineLevel="0" r="1870">
      <c r="A1870" s="23" t="n">
        <v>1861</v>
      </c>
      <c r="B1870" s="12" t="n">
        <v>1713</v>
      </c>
      <c r="C1870" s="12" t="s">
        <v>334</v>
      </c>
      <c r="D1870" s="3" t="s">
        <v>2775</v>
      </c>
      <c r="E1870" s="12" t="n">
        <v>1989</v>
      </c>
      <c r="F1870" s="23" t="s">
        <v>51</v>
      </c>
      <c r="G1870" s="23" t="n"/>
      <c r="H1870" s="23" t="s">
        <v>1962</v>
      </c>
      <c r="I1870" s="12" t="s">
        <v>2068</v>
      </c>
      <c r="J1870" s="12" t="n"/>
      <c r="K1870" s="12" t="n"/>
      <c r="L1870" s="12" t="s">
        <v>2701</v>
      </c>
      <c r="M1870" s="12" t="n"/>
      <c r="N1870" s="12" t="s">
        <v>127</v>
      </c>
      <c r="O1870" s="12" t="n"/>
      <c r="P1870" s="12" t="s">
        <v>26</v>
      </c>
      <c r="Q1870" s="12" t="n"/>
    </row>
    <row customHeight="true" ht="20.25" outlineLevel="0" r="1871">
      <c r="A1871" s="23" t="n">
        <v>1862</v>
      </c>
      <c r="B1871" s="23" t="n">
        <v>1714</v>
      </c>
      <c r="C1871" s="12" t="s">
        <v>334</v>
      </c>
      <c r="D1871" s="3" t="s">
        <v>2776</v>
      </c>
      <c r="E1871" s="12" t="n">
        <v>1983</v>
      </c>
      <c r="F1871" s="23" t="s">
        <v>225</v>
      </c>
      <c r="G1871" s="23" t="n"/>
      <c r="H1871" s="23" t="n"/>
      <c r="I1871" s="12" t="s">
        <v>342</v>
      </c>
      <c r="J1871" s="12" t="s">
        <v>61</v>
      </c>
      <c r="K1871" s="12" t="n"/>
      <c r="L1871" s="12" t="s">
        <v>26</v>
      </c>
      <c r="M1871" s="12" t="n"/>
      <c r="N1871" s="12" t="s">
        <v>27</v>
      </c>
      <c r="O1871" s="12" t="n"/>
      <c r="P1871" s="12" t="n"/>
      <c r="Q1871" s="12" t="n"/>
    </row>
    <row customHeight="true" ht="20.25" outlineLevel="0" r="1872">
      <c r="A1872" s="23" t="n">
        <v>1863</v>
      </c>
      <c r="B1872" s="12" t="n">
        <v>1715</v>
      </c>
      <c r="C1872" s="12" t="s">
        <v>334</v>
      </c>
      <c r="D1872" s="3" t="s">
        <v>2777</v>
      </c>
      <c r="E1872" s="12" t="n">
        <v>1976</v>
      </c>
      <c r="F1872" s="23" t="s">
        <v>1074</v>
      </c>
      <c r="G1872" s="23" t="n"/>
      <c r="H1872" s="23" t="s">
        <v>489</v>
      </c>
      <c r="I1872" s="12" t="n"/>
      <c r="J1872" s="12" t="s">
        <v>61</v>
      </c>
      <c r="K1872" s="12" t="n"/>
      <c r="L1872" s="12" t="s">
        <v>2701</v>
      </c>
      <c r="M1872" s="12" t="n"/>
      <c r="N1872" s="12" t="s">
        <v>26</v>
      </c>
      <c r="O1872" s="12" t="n"/>
      <c r="P1872" s="12" t="s">
        <v>27</v>
      </c>
      <c r="Q1872" s="12" t="s">
        <v>391</v>
      </c>
    </row>
    <row customHeight="true" ht="20.25" outlineLevel="0" r="1873">
      <c r="A1873" s="23" t="n">
        <v>1864</v>
      </c>
      <c r="B1873" s="23" t="n">
        <v>1716</v>
      </c>
      <c r="C1873" s="12" t="s">
        <v>334</v>
      </c>
      <c r="D1873" s="3" t="s">
        <v>2778</v>
      </c>
      <c r="E1873" s="12" t="n">
        <v>1970</v>
      </c>
      <c r="F1873" s="23" t="s">
        <v>2120</v>
      </c>
      <c r="G1873" s="23" t="n"/>
      <c r="H1873" s="12" t="s">
        <v>61</v>
      </c>
      <c r="I1873" s="12" t="n"/>
      <c r="J1873" s="12" t="n"/>
      <c r="K1873" s="12" t="s">
        <v>43</v>
      </c>
      <c r="L1873" s="12" t="n"/>
      <c r="M1873" s="12" t="s">
        <v>26</v>
      </c>
      <c r="N1873" s="12" t="n"/>
      <c r="O1873" s="12" t="n"/>
      <c r="P1873" s="12" t="s">
        <v>27</v>
      </c>
      <c r="Q1873" s="12" t="n"/>
    </row>
    <row customHeight="true" ht="20.25" outlineLevel="0" r="1874">
      <c r="A1874" s="23" t="n">
        <v>1865</v>
      </c>
      <c r="B1874" s="12" t="n">
        <v>1717</v>
      </c>
      <c r="C1874" s="12" t="s">
        <v>334</v>
      </c>
      <c r="D1874" s="3" t="s">
        <v>2779</v>
      </c>
      <c r="E1874" s="12" t="n">
        <v>1998</v>
      </c>
      <c r="F1874" s="23" t="s">
        <v>42</v>
      </c>
      <c r="G1874" s="23" t="n"/>
      <c r="H1874" s="23" t="n"/>
      <c r="I1874" s="12" t="n"/>
      <c r="J1874" s="12" t="s">
        <v>391</v>
      </c>
      <c r="K1874" s="12" t="n"/>
      <c r="L1874" s="12" t="s">
        <v>43</v>
      </c>
      <c r="M1874" s="12" t="n"/>
      <c r="N1874" s="12" t="s">
        <v>61</v>
      </c>
      <c r="O1874" s="12" t="n"/>
      <c r="P1874" s="12" t="s">
        <v>26</v>
      </c>
      <c r="Q1874" s="12" t="n"/>
    </row>
    <row customHeight="true" ht="20.25" outlineLevel="0" r="1875">
      <c r="A1875" s="23" t="n">
        <v>1866</v>
      </c>
      <c r="B1875" s="23" t="n">
        <v>1718</v>
      </c>
      <c r="C1875" s="12" t="s">
        <v>334</v>
      </c>
      <c r="D1875" s="3" t="s">
        <v>2780</v>
      </c>
      <c r="E1875" s="12" t="n">
        <v>2006</v>
      </c>
      <c r="F1875" s="23" t="s">
        <v>72</v>
      </c>
      <c r="G1875" s="23" t="n"/>
      <c r="H1875" s="23" t="n"/>
      <c r="I1875" s="12" t="n"/>
      <c r="J1875" s="12" t="s">
        <v>24</v>
      </c>
      <c r="K1875" s="12" t="n"/>
      <c r="L1875" s="12" t="s">
        <v>391</v>
      </c>
      <c r="M1875" s="12" t="n"/>
      <c r="N1875" s="12" t="s">
        <v>26</v>
      </c>
      <c r="O1875" s="12" t="n"/>
      <c r="P1875" s="12" t="s">
        <v>61</v>
      </c>
      <c r="Q1875" s="12" t="n"/>
    </row>
    <row customHeight="true" ht="20.25" outlineLevel="0" r="1876">
      <c r="A1876" s="23" t="n">
        <v>1867</v>
      </c>
      <c r="B1876" s="12" t="n">
        <v>1719</v>
      </c>
      <c r="C1876" s="12" t="s">
        <v>334</v>
      </c>
      <c r="D1876" s="3" t="s">
        <v>2781</v>
      </c>
      <c r="E1876" s="12" t="n">
        <v>1970</v>
      </c>
      <c r="F1876" s="23" t="s">
        <v>581</v>
      </c>
      <c r="G1876" s="12" t="s">
        <v>24</v>
      </c>
      <c r="H1876" s="23" t="n"/>
      <c r="I1876" s="12" t="n"/>
      <c r="J1876" s="12" t="s">
        <v>61</v>
      </c>
      <c r="K1876" s="12" t="n"/>
      <c r="L1876" s="12" t="s">
        <v>26</v>
      </c>
      <c r="M1876" s="12" t="n"/>
      <c r="N1876" s="12" t="n"/>
      <c r="O1876" s="12" t="n"/>
      <c r="P1876" s="12" t="s">
        <v>27</v>
      </c>
      <c r="Q1876" s="12" t="n"/>
    </row>
    <row customHeight="true" ht="20.25" outlineLevel="0" r="1877">
      <c r="A1877" s="23" t="n">
        <v>1868</v>
      </c>
      <c r="B1877" s="23" t="n">
        <v>1720</v>
      </c>
      <c r="C1877" s="12" t="s">
        <v>334</v>
      </c>
      <c r="D1877" s="3" t="s">
        <v>2782</v>
      </c>
      <c r="E1877" s="12" t="n">
        <v>1981</v>
      </c>
      <c r="F1877" s="23" t="s">
        <v>219</v>
      </c>
      <c r="G1877" s="23" t="n"/>
      <c r="H1877" s="23" t="n"/>
      <c r="I1877" s="12" t="s">
        <v>86</v>
      </c>
      <c r="J1877" s="12" t="n"/>
      <c r="K1877" s="12" t="s">
        <v>61</v>
      </c>
      <c r="L1877" s="12" t="n"/>
      <c r="M1877" s="12" t="n"/>
      <c r="N1877" s="12" t="s">
        <v>26</v>
      </c>
      <c r="O1877" s="12" t="n"/>
      <c r="P1877" s="12" t="n"/>
      <c r="Q1877" s="12" t="s">
        <v>27</v>
      </c>
    </row>
    <row customHeight="true" ht="20.25" outlineLevel="0" r="1878">
      <c r="A1878" s="23" t="n">
        <v>1869</v>
      </c>
      <c r="B1878" s="12" t="n">
        <v>1721</v>
      </c>
      <c r="C1878" s="12" t="s">
        <v>334</v>
      </c>
      <c r="D1878" s="3" t="s">
        <v>2783</v>
      </c>
      <c r="E1878" s="12" t="n">
        <v>1988</v>
      </c>
      <c r="F1878" s="23" t="s">
        <v>806</v>
      </c>
      <c r="G1878" s="23" t="n"/>
      <c r="H1878" s="23" t="n"/>
      <c r="I1878" s="12" t="s">
        <v>1690</v>
      </c>
      <c r="J1878" s="12" t="s">
        <v>24</v>
      </c>
      <c r="K1878" s="12" t="n"/>
      <c r="L1878" s="12" t="n"/>
      <c r="M1878" s="12" t="s">
        <v>26</v>
      </c>
      <c r="N1878" s="12" t="n"/>
      <c r="O1878" s="12" t="s">
        <v>27</v>
      </c>
      <c r="P1878" s="12" t="n"/>
      <c r="Q1878" s="12" t="s">
        <v>239</v>
      </c>
    </row>
    <row customHeight="true" ht="20.25" outlineLevel="0" r="1879">
      <c r="A1879" s="23" t="n">
        <v>1870</v>
      </c>
      <c r="B1879" s="23" t="n">
        <v>1722</v>
      </c>
      <c r="C1879" s="12" t="s">
        <v>334</v>
      </c>
      <c r="D1879" s="3" t="s">
        <v>2784</v>
      </c>
      <c r="E1879" s="12" t="n">
        <v>1969</v>
      </c>
      <c r="F1879" s="23" t="s">
        <v>598</v>
      </c>
      <c r="G1879" s="23" t="n"/>
      <c r="H1879" s="23" t="s">
        <v>43</v>
      </c>
      <c r="I1879" s="12" t="n"/>
      <c r="J1879" s="12" t="n"/>
      <c r="K1879" s="12" t="s">
        <v>26</v>
      </c>
      <c r="L1879" s="12" t="n"/>
      <c r="M1879" s="12" t="s">
        <v>61</v>
      </c>
      <c r="N1879" s="12" t="n"/>
      <c r="O1879" s="12" t="n"/>
      <c r="P1879" s="12" t="s">
        <v>27</v>
      </c>
      <c r="Q1879" s="12" t="n"/>
    </row>
    <row customHeight="true" ht="20.25" outlineLevel="0" r="1880">
      <c r="A1880" s="23" t="n">
        <v>1871</v>
      </c>
      <c r="B1880" s="12" t="n">
        <v>1723</v>
      </c>
      <c r="C1880" s="12" t="s">
        <v>334</v>
      </c>
      <c r="D1880" s="3" t="s">
        <v>2785</v>
      </c>
      <c r="E1880" s="12" t="n">
        <v>1972</v>
      </c>
      <c r="F1880" s="23" t="s">
        <v>232</v>
      </c>
      <c r="G1880" s="23" t="n"/>
      <c r="H1880" s="12" t="s">
        <v>1337</v>
      </c>
      <c r="I1880" s="12" t="s">
        <v>147</v>
      </c>
      <c r="J1880" s="12" t="s">
        <v>26</v>
      </c>
      <c r="K1880" s="12" t="n"/>
      <c r="L1880" s="12" t="s">
        <v>27</v>
      </c>
      <c r="M1880" s="12" t="n"/>
      <c r="N1880" s="12" t="n"/>
      <c r="O1880" s="12" t="n"/>
      <c r="P1880" s="12" t="n"/>
      <c r="Q1880" s="12" t="n"/>
    </row>
    <row customHeight="true" ht="20.25" outlineLevel="0" r="1881">
      <c r="A1881" s="23" t="n">
        <v>1872</v>
      </c>
      <c r="B1881" s="23" t="n">
        <v>1724</v>
      </c>
      <c r="C1881" s="12" t="s">
        <v>334</v>
      </c>
      <c r="D1881" s="3" t="s">
        <v>2786</v>
      </c>
      <c r="E1881" s="12" t="n">
        <v>1973</v>
      </c>
      <c r="F1881" s="23" t="s">
        <v>551</v>
      </c>
      <c r="G1881" s="23" t="n"/>
      <c r="H1881" s="23" t="s">
        <v>146</v>
      </c>
      <c r="I1881" s="12" t="s">
        <v>147</v>
      </c>
      <c r="J1881" s="12" t="n"/>
      <c r="K1881" s="12" t="s">
        <v>61</v>
      </c>
      <c r="L1881" s="12" t="s">
        <v>391</v>
      </c>
      <c r="M1881" s="12" t="n"/>
      <c r="N1881" s="12" t="n"/>
      <c r="O1881" s="12" t="s">
        <v>26</v>
      </c>
      <c r="P1881" s="12" t="n"/>
      <c r="Q1881" s="12" t="s">
        <v>27</v>
      </c>
    </row>
    <row customHeight="true" ht="20.25" outlineLevel="0" r="1882">
      <c r="A1882" s="23" t="n">
        <v>1873</v>
      </c>
      <c r="B1882" s="12" t="n">
        <v>1725</v>
      </c>
      <c r="C1882" s="12" t="s">
        <v>334</v>
      </c>
      <c r="D1882" s="3" t="s">
        <v>2787</v>
      </c>
      <c r="E1882" s="12" t="n">
        <v>1972</v>
      </c>
      <c r="F1882" s="23" t="s">
        <v>1020</v>
      </c>
      <c r="G1882" s="23" t="n"/>
      <c r="H1882" s="23" t="s">
        <v>24</v>
      </c>
      <c r="I1882" s="12" t="n"/>
      <c r="J1882" s="12" t="n"/>
      <c r="K1882" s="12" t="n"/>
      <c r="L1882" s="12" t="s">
        <v>26</v>
      </c>
      <c r="M1882" s="12" t="n"/>
      <c r="N1882" s="12" t="s">
        <v>61</v>
      </c>
      <c r="O1882" s="12" t="n"/>
      <c r="P1882" s="12" t="s">
        <v>27</v>
      </c>
      <c r="Q1882" s="12" t="n"/>
    </row>
    <row customHeight="true" ht="20.25" outlineLevel="0" r="1883">
      <c r="A1883" s="23" t="n">
        <v>1874</v>
      </c>
      <c r="B1883" s="23" t="n">
        <v>1726</v>
      </c>
      <c r="C1883" s="12" t="s">
        <v>334</v>
      </c>
      <c r="D1883" s="3" t="s">
        <v>2788</v>
      </c>
      <c r="E1883" s="12" t="n">
        <v>2012</v>
      </c>
      <c r="F1883" s="23" t="s">
        <v>51</v>
      </c>
      <c r="G1883" s="23" t="n"/>
      <c r="H1883" s="23" t="s">
        <v>2789</v>
      </c>
      <c r="I1883" s="12" t="n"/>
      <c r="J1883" s="12" t="n"/>
      <c r="K1883" s="12" t="n"/>
      <c r="L1883" s="12" t="s">
        <v>100</v>
      </c>
      <c r="M1883" s="12" t="n"/>
      <c r="N1883" s="12" t="s">
        <v>391</v>
      </c>
      <c r="O1883" s="12" t="n"/>
      <c r="P1883" s="12" t="s">
        <v>26</v>
      </c>
      <c r="Q1883" s="12" t="n"/>
    </row>
    <row customHeight="true" ht="20.25" outlineLevel="0" r="1884">
      <c r="A1884" s="23" t="n">
        <v>1875</v>
      </c>
      <c r="B1884" s="12" t="n">
        <v>1727</v>
      </c>
      <c r="C1884" s="12" t="s">
        <v>334</v>
      </c>
      <c r="D1884" s="3" t="s">
        <v>2790</v>
      </c>
      <c r="E1884" s="12" t="n">
        <v>1975</v>
      </c>
      <c r="F1884" s="23" t="s">
        <v>1308</v>
      </c>
      <c r="G1884" s="23" t="n"/>
      <c r="H1884" s="23" t="n"/>
      <c r="I1884" s="12" t="s">
        <v>61</v>
      </c>
      <c r="J1884" s="12" t="n"/>
      <c r="K1884" s="12" t="n"/>
      <c r="L1884" s="12" t="s">
        <v>2701</v>
      </c>
      <c r="M1884" s="12" t="n"/>
      <c r="N1884" s="12" t="n"/>
      <c r="O1884" s="12" t="s">
        <v>26</v>
      </c>
      <c r="P1884" s="12" t="n"/>
      <c r="Q1884" s="12" t="s">
        <v>27</v>
      </c>
    </row>
    <row customHeight="true" ht="20.25" outlineLevel="0" r="1885">
      <c r="A1885" s="23" t="n">
        <v>1876</v>
      </c>
      <c r="B1885" s="23" t="n">
        <v>1728</v>
      </c>
      <c r="C1885" s="12" t="s">
        <v>334</v>
      </c>
      <c r="D1885" s="3" t="s">
        <v>2791</v>
      </c>
      <c r="E1885" s="12" t="n">
        <v>1991</v>
      </c>
      <c r="F1885" s="23" t="s">
        <v>2792</v>
      </c>
      <c r="G1885" s="23" t="n"/>
      <c r="H1885" s="23" t="s">
        <v>1549</v>
      </c>
      <c r="I1885" s="12" t="s">
        <v>24</v>
      </c>
      <c r="J1885" s="12" t="s">
        <v>391</v>
      </c>
      <c r="K1885" s="12" t="n"/>
      <c r="L1885" s="12" t="s">
        <v>26</v>
      </c>
      <c r="M1885" s="12" t="n"/>
      <c r="N1885" s="12" t="s">
        <v>878</v>
      </c>
      <c r="O1885" s="12" t="n"/>
      <c r="P1885" s="12" t="s">
        <v>27</v>
      </c>
      <c r="Q1885" s="12" t="n"/>
    </row>
    <row customHeight="true" ht="20.25" outlineLevel="0" r="1886">
      <c r="A1886" s="23" t="n">
        <v>1877</v>
      </c>
      <c r="B1886" s="12" t="n">
        <v>1729</v>
      </c>
      <c r="C1886" s="12" t="s">
        <v>334</v>
      </c>
      <c r="D1886" s="3" t="s">
        <v>2793</v>
      </c>
      <c r="E1886" s="12" t="n">
        <v>1972</v>
      </c>
      <c r="F1886" s="23" t="s">
        <v>526</v>
      </c>
      <c r="G1886" s="23" t="n"/>
      <c r="H1886" s="23" t="s">
        <v>43</v>
      </c>
      <c r="I1886" s="12" t="n"/>
      <c r="J1886" s="12" t="n"/>
      <c r="K1886" s="12" t="n"/>
      <c r="L1886" s="12" t="s">
        <v>26</v>
      </c>
      <c r="M1886" s="12" t="n"/>
      <c r="N1886" s="12" t="n"/>
      <c r="O1886" s="12" t="s">
        <v>61</v>
      </c>
      <c r="P1886" s="12" t="n"/>
      <c r="Q1886" s="12" t="s">
        <v>27</v>
      </c>
    </row>
    <row customHeight="true" ht="20.25" outlineLevel="0" r="1887">
      <c r="A1887" s="23" t="n">
        <v>1878</v>
      </c>
      <c r="B1887" s="23" t="n">
        <v>1730</v>
      </c>
      <c r="C1887" s="12" t="s">
        <v>334</v>
      </c>
      <c r="D1887" s="3" t="s">
        <v>2794</v>
      </c>
      <c r="E1887" s="12" t="n">
        <v>1971</v>
      </c>
      <c r="F1887" s="23" t="s">
        <v>487</v>
      </c>
      <c r="G1887" s="23" t="n"/>
      <c r="H1887" s="23" t="s">
        <v>43</v>
      </c>
      <c r="I1887" s="12" t="n"/>
      <c r="J1887" s="12" t="n"/>
      <c r="K1887" s="12" t="s">
        <v>61</v>
      </c>
      <c r="L1887" s="12" t="n"/>
      <c r="M1887" s="12" t="s">
        <v>26</v>
      </c>
      <c r="N1887" s="12" t="n"/>
      <c r="O1887" s="12" t="s">
        <v>27</v>
      </c>
      <c r="P1887" s="12" t="n"/>
      <c r="Q1887" s="12" t="n"/>
    </row>
    <row customHeight="true" ht="20.25" outlineLevel="0" r="1888">
      <c r="A1888" s="23" t="n">
        <v>1879</v>
      </c>
      <c r="B1888" s="12" t="n">
        <v>1731</v>
      </c>
      <c r="C1888" s="12" t="s">
        <v>334</v>
      </c>
      <c r="D1888" s="3" t="s">
        <v>2795</v>
      </c>
      <c r="E1888" s="12" t="n">
        <v>1971</v>
      </c>
      <c r="F1888" s="23" t="s">
        <v>598</v>
      </c>
      <c r="G1888" s="23" t="n"/>
      <c r="H1888" s="23" t="s">
        <v>24</v>
      </c>
      <c r="I1888" s="12" t="n"/>
      <c r="J1888" s="12" t="n"/>
      <c r="K1888" s="12" t="s">
        <v>26</v>
      </c>
      <c r="L1888" s="12" t="n"/>
      <c r="M1888" s="12" t="s">
        <v>61</v>
      </c>
      <c r="N1888" s="12" t="n"/>
      <c r="O1888" s="12" t="n"/>
      <c r="P1888" s="12" t="s">
        <v>27</v>
      </c>
      <c r="Q1888" s="12" t="n"/>
    </row>
    <row customHeight="true" ht="20.25" outlineLevel="0" r="1889">
      <c r="A1889" s="23" t="n">
        <v>1880</v>
      </c>
      <c r="B1889" s="23" t="n">
        <v>1732</v>
      </c>
      <c r="C1889" s="12" t="s">
        <v>334</v>
      </c>
      <c r="D1889" s="3" t="s">
        <v>2796</v>
      </c>
      <c r="E1889" s="12" t="n">
        <v>1972</v>
      </c>
      <c r="F1889" s="23" t="s">
        <v>1084</v>
      </c>
      <c r="G1889" s="12" t="s">
        <v>24</v>
      </c>
      <c r="H1889" s="12" t="n"/>
      <c r="I1889" s="12" t="n"/>
      <c r="J1889" s="12" t="s">
        <v>61</v>
      </c>
      <c r="K1889" s="12" t="n"/>
      <c r="L1889" s="12" t="s">
        <v>26</v>
      </c>
      <c r="M1889" s="12" t="n"/>
      <c r="N1889" s="12" t="n"/>
      <c r="O1889" s="12" t="n"/>
      <c r="P1889" s="12" t="s">
        <v>27</v>
      </c>
      <c r="Q1889" s="12" t="n"/>
    </row>
    <row customHeight="true" ht="20.25" outlineLevel="0" r="1890">
      <c r="A1890" s="23" t="n">
        <v>1881</v>
      </c>
      <c r="B1890" s="12" t="n">
        <v>1733</v>
      </c>
      <c r="C1890" s="12" t="s">
        <v>334</v>
      </c>
      <c r="D1890" s="3" t="s">
        <v>2797</v>
      </c>
      <c r="E1890" s="12" t="n">
        <v>1971</v>
      </c>
      <c r="F1890" s="23" t="s">
        <v>2798</v>
      </c>
      <c r="G1890" s="23" t="n"/>
      <c r="H1890" s="23" t="s">
        <v>24</v>
      </c>
      <c r="I1890" s="12" t="n"/>
      <c r="J1890" s="12" t="n"/>
      <c r="K1890" s="12" t="s">
        <v>26</v>
      </c>
      <c r="L1890" s="12" t="n"/>
      <c r="M1890" s="12" t="s">
        <v>61</v>
      </c>
      <c r="N1890" s="12" t="n"/>
      <c r="O1890" s="12" t="n"/>
      <c r="P1890" s="12" t="s">
        <v>27</v>
      </c>
      <c r="Q1890" s="12" t="n"/>
    </row>
    <row customHeight="true" ht="20.25" outlineLevel="0" r="1891">
      <c r="A1891" s="23" t="n">
        <v>1882</v>
      </c>
      <c r="B1891" s="23" t="n">
        <v>1734</v>
      </c>
      <c r="C1891" s="12" t="s">
        <v>334</v>
      </c>
      <c r="D1891" s="3" t="s">
        <v>2799</v>
      </c>
      <c r="E1891" s="12" t="n">
        <v>1971</v>
      </c>
      <c r="F1891" s="23" t="s">
        <v>1084</v>
      </c>
      <c r="G1891" s="23" t="n"/>
      <c r="H1891" s="23" t="s">
        <v>43</v>
      </c>
      <c r="I1891" s="12" t="n"/>
      <c r="J1891" s="12" t="n"/>
      <c r="K1891" s="12" t="s">
        <v>26</v>
      </c>
      <c r="L1891" s="12" t="n"/>
      <c r="M1891" s="12" t="s">
        <v>61</v>
      </c>
      <c r="N1891" s="12" t="n"/>
      <c r="O1891" s="12" t="n"/>
      <c r="P1891" s="12" t="s">
        <v>27</v>
      </c>
      <c r="Q1891" s="12" t="n"/>
    </row>
    <row customHeight="true" ht="20.25" outlineLevel="0" r="1892">
      <c r="A1892" s="23" t="n">
        <v>1883</v>
      </c>
      <c r="B1892" s="12" t="n">
        <v>1735</v>
      </c>
      <c r="C1892" s="12" t="s">
        <v>334</v>
      </c>
      <c r="D1892" s="3" t="s">
        <v>2800</v>
      </c>
      <c r="E1892" s="12" t="n">
        <v>1996</v>
      </c>
      <c r="F1892" s="23" t="s">
        <v>2801</v>
      </c>
      <c r="G1892" s="23" t="n"/>
      <c r="H1892" s="23" t="n"/>
      <c r="I1892" s="12" t="n"/>
      <c r="J1892" s="12" t="s">
        <v>391</v>
      </c>
      <c r="K1892" s="12" t="n"/>
      <c r="L1892" s="12" t="s">
        <v>2701</v>
      </c>
      <c r="M1892" s="12" t="n"/>
      <c r="N1892" s="12" t="s">
        <v>61</v>
      </c>
      <c r="O1892" s="12" t="n"/>
      <c r="P1892" s="12" t="s">
        <v>26</v>
      </c>
      <c r="Q1892" s="12" t="n"/>
    </row>
    <row customHeight="true" ht="20.25" outlineLevel="0" r="1893">
      <c r="A1893" s="23" t="n">
        <v>1884</v>
      </c>
      <c r="B1893" s="23" t="n">
        <v>1736</v>
      </c>
      <c r="C1893" s="12" t="s">
        <v>334</v>
      </c>
      <c r="D1893" s="3" t="s">
        <v>2802</v>
      </c>
      <c r="E1893" s="12" t="n">
        <v>1957</v>
      </c>
      <c r="F1893" s="23" t="s">
        <v>753</v>
      </c>
      <c r="G1893" s="12" t="s">
        <v>24</v>
      </c>
      <c r="H1893" s="12" t="n"/>
      <c r="I1893" s="12" t="n"/>
      <c r="J1893" s="12" t="s">
        <v>26</v>
      </c>
      <c r="K1893" s="12" t="n"/>
      <c r="L1893" s="12" t="s">
        <v>61</v>
      </c>
      <c r="M1893" s="12" t="n"/>
      <c r="N1893" s="12" t="n"/>
      <c r="O1893" s="12" t="s">
        <v>27</v>
      </c>
      <c r="P1893" s="12" t="n"/>
      <c r="Q1893" s="12" t="n"/>
    </row>
    <row customHeight="true" ht="20.25" outlineLevel="0" r="1894">
      <c r="A1894" s="23" t="n">
        <v>1885</v>
      </c>
      <c r="B1894" s="12" t="n">
        <v>1737</v>
      </c>
      <c r="C1894" s="12" t="s">
        <v>334</v>
      </c>
      <c r="D1894" s="3" t="s">
        <v>2803</v>
      </c>
      <c r="E1894" s="12" t="n">
        <v>1959</v>
      </c>
      <c r="F1894" s="23" t="s">
        <v>433</v>
      </c>
      <c r="G1894" s="23" t="s">
        <v>2277</v>
      </c>
      <c r="H1894" s="23" t="n"/>
      <c r="I1894" s="12" t="s">
        <v>130</v>
      </c>
      <c r="J1894" s="12" t="n"/>
      <c r="K1894" s="12" t="s">
        <v>27</v>
      </c>
      <c r="L1894" s="12" t="n"/>
      <c r="M1894" s="12" t="s">
        <v>54</v>
      </c>
      <c r="N1894" s="12" t="n"/>
      <c r="O1894" s="12" t="n"/>
      <c r="P1894" s="12" t="s">
        <v>43</v>
      </c>
      <c r="Q1894" s="12" t="n"/>
    </row>
    <row customHeight="true" ht="20.25" outlineLevel="0" r="1895">
      <c r="A1895" s="23" t="n">
        <v>1886</v>
      </c>
      <c r="B1895" s="23" t="n">
        <v>1738</v>
      </c>
      <c r="C1895" s="12" t="s">
        <v>334</v>
      </c>
      <c r="D1895" s="3" t="s">
        <v>2804</v>
      </c>
      <c r="E1895" s="12" t="n">
        <v>1961</v>
      </c>
      <c r="F1895" s="23" t="s">
        <v>303</v>
      </c>
      <c r="G1895" s="12" t="s">
        <v>126</v>
      </c>
      <c r="H1895" s="12" t="n"/>
      <c r="I1895" s="12" t="n"/>
      <c r="J1895" s="12" t="s">
        <v>26</v>
      </c>
      <c r="K1895" s="12" t="n"/>
      <c r="L1895" s="12" t="s">
        <v>27</v>
      </c>
      <c r="M1895" s="12" t="n"/>
      <c r="N1895" s="12" t="s">
        <v>43</v>
      </c>
      <c r="O1895" s="12" t="n"/>
      <c r="P1895" s="12" t="s">
        <v>127</v>
      </c>
      <c r="Q1895" s="12" t="n"/>
    </row>
    <row customHeight="true" ht="20.25" outlineLevel="0" r="1896">
      <c r="A1896" s="23" t="n">
        <v>1887</v>
      </c>
      <c r="B1896" s="12" t="n">
        <v>1739</v>
      </c>
      <c r="C1896" s="12" t="s">
        <v>334</v>
      </c>
      <c r="D1896" s="3" t="s">
        <v>2805</v>
      </c>
      <c r="E1896" s="12" t="n">
        <v>1960</v>
      </c>
      <c r="F1896" s="23" t="s">
        <v>556</v>
      </c>
      <c r="G1896" s="23" t="n"/>
      <c r="H1896" s="12" t="s">
        <v>715</v>
      </c>
      <c r="I1896" s="12" t="n"/>
      <c r="J1896" s="12" t="s">
        <v>24</v>
      </c>
      <c r="K1896" s="12" t="n"/>
      <c r="L1896" s="12" t="s">
        <v>26</v>
      </c>
      <c r="M1896" s="12" t="n"/>
      <c r="N1896" s="12" t="s">
        <v>27</v>
      </c>
      <c r="O1896" s="12" t="n"/>
      <c r="P1896" s="12" t="n"/>
      <c r="Q1896" s="12" t="n"/>
    </row>
    <row customHeight="true" ht="20.25" outlineLevel="0" r="1897">
      <c r="A1897" s="23" t="n">
        <v>1888</v>
      </c>
      <c r="B1897" s="23" t="n">
        <v>1740</v>
      </c>
      <c r="C1897" s="12" t="s">
        <v>334</v>
      </c>
      <c r="D1897" s="3" t="s">
        <v>2806</v>
      </c>
      <c r="E1897" s="12" t="n">
        <v>1960</v>
      </c>
      <c r="F1897" s="23" t="s">
        <v>2807</v>
      </c>
      <c r="G1897" s="12" t="s">
        <v>24</v>
      </c>
      <c r="H1897" s="12" t="n"/>
      <c r="I1897" s="12" t="n"/>
      <c r="J1897" s="12" t="s">
        <v>26</v>
      </c>
      <c r="K1897" s="12" t="n"/>
      <c r="L1897" s="12" t="s">
        <v>2808</v>
      </c>
      <c r="M1897" s="12" t="n"/>
      <c r="N1897" s="12" t="n"/>
      <c r="O1897" s="12" t="n"/>
      <c r="P1897" s="12" t="n"/>
      <c r="Q1897" s="12" t="s">
        <v>27</v>
      </c>
    </row>
    <row customHeight="true" ht="20.25" outlineLevel="0" r="1898">
      <c r="A1898" s="23" t="n">
        <v>1889</v>
      </c>
      <c r="B1898" s="12" t="n">
        <v>1741</v>
      </c>
      <c r="C1898" s="12" t="s">
        <v>334</v>
      </c>
      <c r="D1898" s="3" t="s">
        <v>2809</v>
      </c>
      <c r="E1898" s="12" t="n">
        <v>1970</v>
      </c>
      <c r="F1898" s="23" t="s">
        <v>251</v>
      </c>
      <c r="G1898" s="23" t="n"/>
      <c r="H1898" s="12" t="s">
        <v>244</v>
      </c>
      <c r="I1898" s="12" t="n"/>
      <c r="J1898" s="12" t="s">
        <v>61</v>
      </c>
      <c r="K1898" s="12" t="n"/>
      <c r="L1898" s="12" t="n"/>
      <c r="M1898" s="12" t="n"/>
      <c r="N1898" s="12" t="s">
        <v>96</v>
      </c>
      <c r="O1898" s="12" t="n"/>
      <c r="P1898" s="12" t="s">
        <v>43</v>
      </c>
      <c r="Q1898" s="12" t="n"/>
    </row>
    <row customHeight="true" ht="20.25" outlineLevel="0" r="1899">
      <c r="A1899" s="23" t="n">
        <v>1890</v>
      </c>
      <c r="B1899" s="23" t="n">
        <v>1742</v>
      </c>
      <c r="C1899" s="12" t="s">
        <v>334</v>
      </c>
      <c r="D1899" s="3" t="s">
        <v>2810</v>
      </c>
      <c r="E1899" s="12" t="n">
        <v>1960</v>
      </c>
      <c r="F1899" s="23" t="s">
        <v>371</v>
      </c>
      <c r="G1899" s="12" t="s">
        <v>24</v>
      </c>
      <c r="H1899" s="23" t="n"/>
      <c r="I1899" s="12" t="n"/>
      <c r="J1899" s="12" t="s">
        <v>26</v>
      </c>
      <c r="K1899" s="12" t="n"/>
      <c r="L1899" s="12" t="s">
        <v>61</v>
      </c>
      <c r="M1899" s="12" t="n"/>
      <c r="N1899" s="12" t="n"/>
      <c r="O1899" s="12" t="n"/>
      <c r="P1899" s="12" t="n"/>
      <c r="Q1899" s="12" t="s">
        <v>27</v>
      </c>
    </row>
    <row customHeight="true" ht="20.25" outlineLevel="0" r="1900">
      <c r="A1900" s="23" t="n">
        <v>1891</v>
      </c>
      <c r="B1900" s="12" t="n">
        <v>1743</v>
      </c>
      <c r="C1900" s="12" t="s">
        <v>334</v>
      </c>
      <c r="D1900" s="3" t="s">
        <v>2811</v>
      </c>
      <c r="E1900" s="12" t="n">
        <v>1961</v>
      </c>
      <c r="F1900" s="23" t="s">
        <v>1138</v>
      </c>
      <c r="G1900" s="23" t="n"/>
      <c r="H1900" s="23" t="s">
        <v>24</v>
      </c>
      <c r="I1900" s="12" t="n"/>
      <c r="J1900" s="12" t="s">
        <v>26</v>
      </c>
      <c r="K1900" s="12" t="n"/>
      <c r="L1900" s="12" t="n"/>
      <c r="M1900" s="12" t="n"/>
      <c r="N1900" s="12" t="s">
        <v>61</v>
      </c>
      <c r="O1900" s="12" t="n"/>
      <c r="P1900" s="12" t="s">
        <v>27</v>
      </c>
      <c r="Q1900" s="12" t="n"/>
    </row>
    <row customHeight="true" ht="20.25" outlineLevel="0" r="1901">
      <c r="A1901" s="23" t="n">
        <v>1892</v>
      </c>
      <c r="B1901" s="23" t="n">
        <v>1744</v>
      </c>
      <c r="C1901" s="12" t="s">
        <v>334</v>
      </c>
      <c r="D1901" s="3" t="s">
        <v>2812</v>
      </c>
      <c r="E1901" s="12" t="n">
        <v>1959</v>
      </c>
      <c r="F1901" s="23" t="s">
        <v>1084</v>
      </c>
      <c r="G1901" s="12" t="s">
        <v>24</v>
      </c>
      <c r="H1901" s="12" t="n"/>
      <c r="I1901" s="12" t="n"/>
      <c r="J1901" s="12" t="s">
        <v>26</v>
      </c>
      <c r="K1901" s="12" t="n"/>
      <c r="L1901" s="12" t="s">
        <v>61</v>
      </c>
      <c r="M1901" s="12" t="n"/>
      <c r="N1901" s="12" t="n"/>
      <c r="O1901" s="12" t="n"/>
      <c r="P1901" s="12" t="n"/>
      <c r="Q1901" s="12" t="s">
        <v>27</v>
      </c>
    </row>
    <row customHeight="true" ht="20.25" outlineLevel="0" r="1902">
      <c r="A1902" s="23" t="n">
        <v>1893</v>
      </c>
      <c r="B1902" s="12" t="n">
        <v>1745</v>
      </c>
      <c r="C1902" s="12" t="s">
        <v>334</v>
      </c>
      <c r="D1902" s="3" t="s">
        <v>2813</v>
      </c>
      <c r="E1902" s="12" t="n">
        <v>1959</v>
      </c>
      <c r="F1902" s="23" t="s">
        <v>155</v>
      </c>
      <c r="G1902" s="23" t="n"/>
      <c r="H1902" s="12" t="s">
        <v>43</v>
      </c>
      <c r="I1902" s="12" t="s">
        <v>43</v>
      </c>
      <c r="J1902" s="12" t="n"/>
      <c r="K1902" s="12" t="n"/>
      <c r="L1902" s="12" t="s">
        <v>61</v>
      </c>
      <c r="M1902" s="12" t="n"/>
      <c r="N1902" s="12" t="n"/>
      <c r="O1902" s="12" t="s">
        <v>26</v>
      </c>
      <c r="P1902" s="12" t="n"/>
      <c r="Q1902" s="12" t="s">
        <v>27</v>
      </c>
    </row>
    <row customHeight="true" ht="20.25" outlineLevel="0" r="1903">
      <c r="A1903" s="23" t="n">
        <v>1894</v>
      </c>
      <c r="B1903" s="23" t="n">
        <v>1746</v>
      </c>
      <c r="C1903" s="12" t="s">
        <v>334</v>
      </c>
      <c r="D1903" s="3" t="s">
        <v>2814</v>
      </c>
      <c r="E1903" s="12" t="n">
        <v>1958</v>
      </c>
      <c r="F1903" s="23" t="s">
        <v>1274</v>
      </c>
      <c r="G1903" s="12" t="n"/>
      <c r="H1903" s="12" t="n"/>
      <c r="I1903" s="12" t="s">
        <v>346</v>
      </c>
      <c r="J1903" s="12" t="n"/>
      <c r="K1903" s="12" t="s">
        <v>195</v>
      </c>
      <c r="L1903" s="12" t="n"/>
      <c r="M1903" s="12" t="n"/>
      <c r="N1903" s="12" t="n"/>
      <c r="O1903" s="12" t="s">
        <v>43</v>
      </c>
      <c r="P1903" s="12" t="n"/>
      <c r="Q1903" s="12" t="s">
        <v>27</v>
      </c>
    </row>
    <row customHeight="true" ht="20.25" outlineLevel="0" r="1904">
      <c r="A1904" s="23" t="n">
        <v>1895</v>
      </c>
      <c r="B1904" s="12" t="n">
        <v>1747</v>
      </c>
      <c r="C1904" s="12" t="s">
        <v>334</v>
      </c>
      <c r="D1904" s="3" t="s">
        <v>2815</v>
      </c>
      <c r="E1904" s="12" t="n">
        <v>1959</v>
      </c>
      <c r="F1904" s="23" t="s">
        <v>528</v>
      </c>
      <c r="G1904" s="23" t="n"/>
      <c r="H1904" s="23" t="s">
        <v>97</v>
      </c>
      <c r="I1904" s="12" t="n"/>
      <c r="J1904" s="12" t="n"/>
      <c r="K1904" s="12" t="s">
        <v>61</v>
      </c>
      <c r="L1904" s="12" t="n"/>
      <c r="M1904" s="12" t="n"/>
      <c r="N1904" s="12" t="s">
        <v>43</v>
      </c>
      <c r="O1904" s="12" t="n"/>
      <c r="P1904" s="12" t="n"/>
      <c r="Q1904" s="12" t="s">
        <v>96</v>
      </c>
    </row>
    <row customHeight="true" ht="20.25" outlineLevel="0" r="1905">
      <c r="A1905" s="23" t="n">
        <v>1896</v>
      </c>
      <c r="B1905" s="23" t="n">
        <v>1748</v>
      </c>
      <c r="C1905" s="12" t="s">
        <v>334</v>
      </c>
      <c r="D1905" s="3" t="s">
        <v>2816</v>
      </c>
      <c r="E1905" s="12" t="n">
        <v>1958</v>
      </c>
      <c r="F1905" s="23" t="s">
        <v>1852</v>
      </c>
      <c r="G1905" s="12" t="s">
        <v>715</v>
      </c>
      <c r="H1905" s="23" t="n"/>
      <c r="I1905" s="12" t="n"/>
      <c r="J1905" s="12" t="s">
        <v>26</v>
      </c>
      <c r="K1905" s="12" t="n"/>
      <c r="L1905" s="12" t="s">
        <v>43</v>
      </c>
      <c r="M1905" s="12" t="n"/>
      <c r="N1905" s="12" t="n"/>
      <c r="O1905" s="12" t="n"/>
      <c r="P1905" s="12" t="s">
        <v>27</v>
      </c>
      <c r="Q1905" s="12" t="n"/>
    </row>
    <row customHeight="true" ht="20.25" outlineLevel="0" r="1906">
      <c r="A1906" s="23" t="n">
        <v>1897</v>
      </c>
      <c r="B1906" s="12" t="n">
        <v>1749</v>
      </c>
      <c r="C1906" s="12" t="s">
        <v>334</v>
      </c>
      <c r="D1906" s="3" t="s">
        <v>2817</v>
      </c>
      <c r="E1906" s="12" t="n">
        <v>1958</v>
      </c>
      <c r="F1906" s="23" t="s">
        <v>1836</v>
      </c>
      <c r="G1906" s="23" t="s">
        <v>97</v>
      </c>
      <c r="H1906" s="12" t="n"/>
      <c r="I1906" s="12" t="s">
        <v>1297</v>
      </c>
      <c r="J1906" s="12" t="s">
        <v>24</v>
      </c>
      <c r="K1906" s="12" t="n"/>
      <c r="L1906" s="12" t="s">
        <v>127</v>
      </c>
      <c r="M1906" s="12" t="n"/>
      <c r="N1906" s="12" t="n"/>
      <c r="O1906" s="12" t="n"/>
      <c r="P1906" s="12" t="s">
        <v>96</v>
      </c>
      <c r="Q1906" s="12" t="n"/>
    </row>
    <row customHeight="true" ht="20.25" outlineLevel="0" r="1907">
      <c r="A1907" s="23" t="n">
        <v>1898</v>
      </c>
      <c r="B1907" s="23" t="n">
        <v>1750</v>
      </c>
      <c r="C1907" s="12" t="s">
        <v>334</v>
      </c>
      <c r="D1907" s="3" t="s">
        <v>2818</v>
      </c>
      <c r="E1907" s="12" t="n">
        <v>2003</v>
      </c>
      <c r="F1907" s="23" t="s">
        <v>603</v>
      </c>
      <c r="G1907" s="23" t="n"/>
      <c r="H1907" s="23" t="n"/>
      <c r="I1907" s="12" t="n"/>
      <c r="J1907" s="12" t="n"/>
      <c r="K1907" s="12" t="s">
        <v>100</v>
      </c>
      <c r="L1907" s="12" t="n"/>
      <c r="M1907" s="12" t="s">
        <v>43</v>
      </c>
      <c r="N1907" s="12" t="n"/>
      <c r="O1907" s="12" t="n"/>
      <c r="P1907" s="12" t="s">
        <v>26</v>
      </c>
      <c r="Q1907" s="12" t="n"/>
    </row>
    <row customHeight="true" ht="20.25" outlineLevel="0" r="1908">
      <c r="A1908" s="23" t="n">
        <v>1899</v>
      </c>
      <c r="B1908" s="12" t="n">
        <v>1751</v>
      </c>
      <c r="C1908" s="12" t="s">
        <v>334</v>
      </c>
      <c r="D1908" s="3" t="s">
        <v>2819</v>
      </c>
      <c r="E1908" s="12" t="n">
        <v>1958</v>
      </c>
      <c r="F1908" s="23" t="s">
        <v>1084</v>
      </c>
      <c r="G1908" s="23" t="s">
        <v>24</v>
      </c>
      <c r="H1908" s="12" t="s">
        <v>97</v>
      </c>
      <c r="I1908" s="12" t="n"/>
      <c r="J1908" s="12" t="n"/>
      <c r="K1908" s="12" t="s">
        <v>61</v>
      </c>
      <c r="L1908" s="12" t="n"/>
      <c r="M1908" s="12" t="n"/>
      <c r="N1908" s="12" t="n"/>
      <c r="O1908" s="12" t="n"/>
      <c r="P1908" s="12" t="s">
        <v>96</v>
      </c>
      <c r="Q1908" s="12" t="n"/>
    </row>
    <row customHeight="true" ht="20.25" outlineLevel="0" r="1909">
      <c r="A1909" s="23" t="n">
        <v>1900</v>
      </c>
      <c r="B1909" s="23" t="n">
        <v>1752</v>
      </c>
      <c r="C1909" s="12" t="s">
        <v>334</v>
      </c>
      <c r="D1909" s="3" t="s">
        <v>2820</v>
      </c>
      <c r="E1909" s="12" t="n">
        <v>1957</v>
      </c>
      <c r="F1909" s="23" t="s">
        <v>1759</v>
      </c>
      <c r="G1909" s="12" t="n"/>
      <c r="H1909" s="23" t="s">
        <v>43</v>
      </c>
      <c r="I1909" s="12" t="n"/>
      <c r="J1909" s="12" t="s">
        <v>26</v>
      </c>
      <c r="K1909" s="12" t="n"/>
      <c r="L1909" s="12" t="s">
        <v>61</v>
      </c>
      <c r="M1909" s="12" t="n"/>
      <c r="N1909" s="12" t="n"/>
      <c r="O1909" s="12" t="s">
        <v>27</v>
      </c>
      <c r="P1909" s="12" t="n"/>
      <c r="Q1909" s="12" t="n"/>
    </row>
    <row customHeight="true" ht="20.25" outlineLevel="0" r="1910">
      <c r="A1910" s="23" t="n">
        <v>1901</v>
      </c>
      <c r="B1910" s="12" t="n">
        <v>1753</v>
      </c>
      <c r="C1910" s="12" t="s">
        <v>334</v>
      </c>
      <c r="D1910" s="3" t="s">
        <v>2821</v>
      </c>
      <c r="E1910" s="12" t="n">
        <v>1960</v>
      </c>
      <c r="F1910" s="23" t="s">
        <v>688</v>
      </c>
      <c r="G1910" s="23" t="s">
        <v>238</v>
      </c>
      <c r="H1910" s="12" t="n"/>
      <c r="I1910" s="12" t="n"/>
      <c r="J1910" s="12" t="s">
        <v>26</v>
      </c>
      <c r="K1910" s="12" t="n"/>
      <c r="L1910" s="12" t="s">
        <v>43</v>
      </c>
      <c r="M1910" s="12" t="n"/>
      <c r="N1910" s="12" t="s">
        <v>239</v>
      </c>
      <c r="O1910" s="12" t="n"/>
      <c r="P1910" s="12" t="n"/>
      <c r="Q1910" s="12" t="s">
        <v>27</v>
      </c>
    </row>
    <row customHeight="true" ht="20.25" outlineLevel="0" r="1911">
      <c r="A1911" s="23" t="n">
        <v>1902</v>
      </c>
      <c r="B1911" s="23" t="n">
        <v>1754</v>
      </c>
      <c r="C1911" s="12" t="s">
        <v>334</v>
      </c>
      <c r="D1911" s="3" t="s">
        <v>2822</v>
      </c>
      <c r="E1911" s="12" t="n">
        <v>1957</v>
      </c>
      <c r="F1911" s="23" t="s">
        <v>2823</v>
      </c>
      <c r="G1911" s="12" t="n"/>
      <c r="H1911" s="12" t="n"/>
      <c r="I1911" s="12" t="s">
        <v>61</v>
      </c>
      <c r="J1911" s="12" t="n"/>
      <c r="K1911" s="12" t="s">
        <v>43</v>
      </c>
      <c r="L1911" s="12" t="n"/>
      <c r="M1911" s="12" t="s">
        <v>26</v>
      </c>
      <c r="N1911" s="12" t="n"/>
      <c r="O1911" s="12" t="s">
        <v>27</v>
      </c>
      <c r="P1911" s="12" t="n"/>
      <c r="Q1911" s="12" t="n"/>
    </row>
    <row customHeight="true" ht="20.25" outlineLevel="0" r="1912">
      <c r="A1912" s="23" t="n">
        <v>1903</v>
      </c>
      <c r="B1912" s="12" t="n">
        <v>1755</v>
      </c>
      <c r="C1912" s="12" t="s">
        <v>334</v>
      </c>
      <c r="D1912" s="3" t="s">
        <v>2824</v>
      </c>
      <c r="E1912" s="12" t="n">
        <v>1957</v>
      </c>
      <c r="F1912" s="23" t="s">
        <v>2825</v>
      </c>
      <c r="G1912" s="23" t="n"/>
      <c r="H1912" s="23" t="n"/>
      <c r="I1912" s="12" t="s">
        <v>100</v>
      </c>
      <c r="J1912" s="12" t="n"/>
      <c r="K1912" s="12" t="n"/>
      <c r="L1912" s="12" t="n"/>
      <c r="M1912" s="12" t="s">
        <v>43</v>
      </c>
      <c r="N1912" s="12" t="n"/>
      <c r="O1912" s="12" t="s">
        <v>26</v>
      </c>
      <c r="P1912" s="12" t="n"/>
      <c r="Q1912" s="12" t="s">
        <v>27</v>
      </c>
    </row>
    <row customHeight="true" ht="20.25" outlineLevel="0" r="1913">
      <c r="A1913" s="23" t="n">
        <v>1904</v>
      </c>
      <c r="B1913" s="23" t="n">
        <v>1756</v>
      </c>
      <c r="C1913" s="12" t="s">
        <v>334</v>
      </c>
      <c r="D1913" s="3" t="s">
        <v>2826</v>
      </c>
      <c r="E1913" s="12" t="n">
        <v>1967</v>
      </c>
      <c r="F1913" s="23" t="s">
        <v>614</v>
      </c>
      <c r="G1913" s="23" t="n"/>
      <c r="H1913" s="23" t="s">
        <v>43</v>
      </c>
      <c r="I1913" s="12" t="s">
        <v>582</v>
      </c>
      <c r="J1913" s="12" t="n"/>
      <c r="K1913" s="12" t="s">
        <v>96</v>
      </c>
      <c r="L1913" s="12" t="n"/>
      <c r="M1913" s="12" t="s">
        <v>61</v>
      </c>
      <c r="N1913" s="12" t="n"/>
      <c r="O1913" s="12" t="n"/>
      <c r="P1913" s="12" t="n"/>
      <c r="Q1913" s="12" t="n"/>
    </row>
    <row customHeight="true" ht="20.25" outlineLevel="0" r="1914">
      <c r="A1914" s="23" t="n">
        <v>1905</v>
      </c>
      <c r="B1914" s="12" t="n">
        <v>1757</v>
      </c>
      <c r="C1914" s="12" t="s">
        <v>334</v>
      </c>
      <c r="D1914" s="3" t="s">
        <v>2827</v>
      </c>
      <c r="E1914" s="12" t="n">
        <v>1957</v>
      </c>
      <c r="F1914" s="23" t="s">
        <v>1885</v>
      </c>
      <c r="G1914" s="12" t="s">
        <v>24</v>
      </c>
      <c r="H1914" s="23" t="n"/>
      <c r="I1914" s="12" t="n"/>
      <c r="J1914" s="12" t="s">
        <v>26</v>
      </c>
      <c r="K1914" s="12" t="n"/>
      <c r="L1914" s="12" t="s">
        <v>61</v>
      </c>
      <c r="M1914" s="12" t="n"/>
      <c r="N1914" s="12" t="n"/>
      <c r="O1914" s="12" t="s">
        <v>27</v>
      </c>
      <c r="P1914" s="12" t="n"/>
      <c r="Q1914" s="12" t="n"/>
    </row>
    <row customHeight="true" ht="20.25" outlineLevel="0" r="1915">
      <c r="A1915" s="23" t="n">
        <v>1906</v>
      </c>
      <c r="B1915" s="23" t="n">
        <v>1758</v>
      </c>
      <c r="C1915" s="12" t="s">
        <v>334</v>
      </c>
      <c r="D1915" s="3" t="s">
        <v>2828</v>
      </c>
      <c r="E1915" s="12" t="n">
        <v>1957</v>
      </c>
      <c r="F1915" s="23" t="s">
        <v>2829</v>
      </c>
      <c r="G1915" s="23" t="n"/>
      <c r="H1915" s="23" t="n"/>
      <c r="I1915" s="12" t="s">
        <v>1600</v>
      </c>
      <c r="J1915" s="12" t="n"/>
      <c r="K1915" s="12" t="s">
        <v>43</v>
      </c>
      <c r="L1915" s="12" t="n"/>
      <c r="M1915" s="12" t="s">
        <v>27</v>
      </c>
      <c r="N1915" s="12" t="n"/>
      <c r="O1915" s="12" t="s">
        <v>97</v>
      </c>
      <c r="P1915" s="12" t="n"/>
      <c r="Q1915" s="12" t="s">
        <v>100</v>
      </c>
    </row>
    <row customHeight="true" ht="20.25" outlineLevel="0" r="1916">
      <c r="A1916" s="23" t="n">
        <v>1907</v>
      </c>
      <c r="B1916" s="12" t="n">
        <v>1759</v>
      </c>
      <c r="C1916" s="12" t="s">
        <v>334</v>
      </c>
      <c r="D1916" s="3" t="s">
        <v>2830</v>
      </c>
      <c r="E1916" s="12" t="n">
        <v>1957</v>
      </c>
      <c r="F1916" s="23" t="s">
        <v>129</v>
      </c>
      <c r="G1916" s="12" t="n"/>
      <c r="H1916" s="12" t="n"/>
      <c r="I1916" s="12" t="s">
        <v>2245</v>
      </c>
      <c r="J1916" s="12" t="n"/>
      <c r="K1916" s="12" t="s">
        <v>43</v>
      </c>
      <c r="L1916" s="12" t="n"/>
      <c r="M1916" s="12" t="s">
        <v>26</v>
      </c>
      <c r="N1916" s="12" t="n"/>
      <c r="O1916" s="12" t="s">
        <v>27</v>
      </c>
      <c r="P1916" s="12" t="n"/>
      <c r="Q1916" s="12" t="n"/>
    </row>
    <row customHeight="true" ht="20.25" outlineLevel="0" r="1917">
      <c r="A1917" s="23" t="n">
        <v>1908</v>
      </c>
      <c r="B1917" s="23" t="n">
        <v>1760</v>
      </c>
      <c r="C1917" s="12" t="s">
        <v>334</v>
      </c>
      <c r="D1917" s="3" t="s">
        <v>2831</v>
      </c>
      <c r="E1917" s="12" t="n">
        <v>1958</v>
      </c>
      <c r="F1917" s="23" t="s">
        <v>227</v>
      </c>
      <c r="G1917" s="23" t="n"/>
      <c r="H1917" s="23" t="n"/>
      <c r="I1917" s="12" t="s">
        <v>2832</v>
      </c>
      <c r="J1917" s="12" t="n"/>
      <c r="K1917" s="12" t="s">
        <v>96</v>
      </c>
      <c r="L1917" s="12" t="n"/>
      <c r="M1917" s="12" t="s">
        <v>43</v>
      </c>
      <c r="N1917" s="12" t="n"/>
      <c r="O1917" s="12" t="s">
        <v>127</v>
      </c>
      <c r="P1917" s="12" t="n"/>
      <c r="Q1917" s="12" t="s">
        <v>97</v>
      </c>
    </row>
    <row customHeight="true" ht="20.25" outlineLevel="0" r="1918">
      <c r="A1918" s="23" t="n">
        <v>1909</v>
      </c>
      <c r="B1918" s="12" t="n">
        <v>1761</v>
      </c>
      <c r="C1918" s="12" t="s">
        <v>334</v>
      </c>
      <c r="D1918" s="3" t="s">
        <v>2833</v>
      </c>
      <c r="E1918" s="12" t="n">
        <v>1959</v>
      </c>
      <c r="F1918" s="23" t="s">
        <v>614</v>
      </c>
      <c r="G1918" s="23" t="s">
        <v>24</v>
      </c>
      <c r="H1918" s="12" t="n"/>
      <c r="I1918" s="12" t="n"/>
      <c r="J1918" s="12" t="s">
        <v>26</v>
      </c>
      <c r="K1918" s="12" t="n"/>
      <c r="L1918" s="12" t="s">
        <v>61</v>
      </c>
      <c r="M1918" s="12" t="n"/>
      <c r="N1918" s="12" t="n"/>
      <c r="O1918" s="12" t="n"/>
      <c r="P1918" s="12" t="n"/>
      <c r="Q1918" s="12" t="s">
        <v>27</v>
      </c>
    </row>
    <row customHeight="true" ht="20.25" outlineLevel="0" r="1919">
      <c r="A1919" s="23" t="n">
        <v>1910</v>
      </c>
      <c r="B1919" s="23" t="n">
        <v>1762</v>
      </c>
      <c r="C1919" s="12" t="s">
        <v>334</v>
      </c>
      <c r="D1919" s="3" t="s">
        <v>2834</v>
      </c>
      <c r="E1919" s="12" t="n">
        <v>1963</v>
      </c>
      <c r="F1919" s="23" t="s">
        <v>1084</v>
      </c>
      <c r="G1919" s="23" t="n"/>
      <c r="H1919" s="23" t="n"/>
      <c r="I1919" s="23" t="s">
        <v>146</v>
      </c>
      <c r="J1919" s="12" t="s">
        <v>26</v>
      </c>
      <c r="K1919" s="12" t="n"/>
      <c r="L1919" s="12" t="s">
        <v>27</v>
      </c>
      <c r="M1919" s="12" t="n"/>
      <c r="N1919" s="12" t="s">
        <v>2835</v>
      </c>
      <c r="O1919" s="12" t="n"/>
      <c r="P1919" s="12" t="s">
        <v>43</v>
      </c>
      <c r="Q1919" s="12" t="n"/>
    </row>
    <row customHeight="true" ht="20.25" outlineLevel="0" r="1920">
      <c r="A1920" s="23" t="n">
        <v>1911</v>
      </c>
      <c r="B1920" s="12" t="n">
        <v>1763</v>
      </c>
      <c r="C1920" s="12" t="s">
        <v>334</v>
      </c>
      <c r="D1920" s="3" t="s">
        <v>2836</v>
      </c>
      <c r="E1920" s="12" t="n">
        <v>1962</v>
      </c>
      <c r="F1920" s="23" t="s">
        <v>1589</v>
      </c>
      <c r="G1920" s="23" t="n"/>
      <c r="H1920" s="23" t="s">
        <v>43</v>
      </c>
      <c r="I1920" s="12" t="s">
        <v>582</v>
      </c>
      <c r="J1920" s="12" t="s">
        <v>61</v>
      </c>
      <c r="K1920" s="12" t="n"/>
      <c r="L1920" s="12" t="s">
        <v>96</v>
      </c>
      <c r="M1920" s="12" t="n"/>
      <c r="N1920" s="12" t="n"/>
      <c r="O1920" s="12" t="n"/>
      <c r="P1920" s="12" t="n"/>
      <c r="Q1920" s="12" t="n"/>
    </row>
    <row customHeight="true" ht="20.25" outlineLevel="0" r="1921">
      <c r="A1921" s="23" t="n">
        <v>1912</v>
      </c>
      <c r="B1921" s="23" t="n">
        <v>1764</v>
      </c>
      <c r="C1921" s="12" t="s">
        <v>334</v>
      </c>
      <c r="D1921" s="3" t="s">
        <v>2837</v>
      </c>
      <c r="E1921" s="12" t="n">
        <v>1961</v>
      </c>
      <c r="F1921" s="23" t="s">
        <v>1836</v>
      </c>
      <c r="G1921" s="23" t="n"/>
      <c r="H1921" s="23" t="s">
        <v>146</v>
      </c>
      <c r="I1921" s="12" t="s">
        <v>147</v>
      </c>
      <c r="J1921" s="12" t="n"/>
      <c r="K1921" s="12" t="s">
        <v>61</v>
      </c>
      <c r="L1921" s="12" t="n"/>
      <c r="M1921" s="12" t="s">
        <v>26</v>
      </c>
      <c r="N1921" s="12" t="n"/>
      <c r="O1921" s="12" t="n"/>
      <c r="P1921" s="12" t="s">
        <v>27</v>
      </c>
      <c r="Q1921" s="12" t="n"/>
    </row>
    <row customHeight="true" ht="20.25" outlineLevel="0" r="1922">
      <c r="A1922" s="23" t="n">
        <v>1913</v>
      </c>
      <c r="B1922" s="12" t="n">
        <v>1765</v>
      </c>
      <c r="C1922" s="12" t="s">
        <v>334</v>
      </c>
      <c r="D1922" s="3" t="s">
        <v>2838</v>
      </c>
      <c r="E1922" s="12" t="n">
        <v>1962</v>
      </c>
      <c r="F1922" s="23" t="s">
        <v>1084</v>
      </c>
      <c r="G1922" s="23" t="n"/>
      <c r="H1922" s="23" t="s">
        <v>24</v>
      </c>
      <c r="I1922" s="12" t="s">
        <v>2328</v>
      </c>
      <c r="J1922" s="12" t="s">
        <v>26</v>
      </c>
      <c r="K1922" s="12" t="n"/>
      <c r="L1922" s="12" t="n"/>
      <c r="M1922" s="12" t="n"/>
      <c r="N1922" s="12" t="s">
        <v>478</v>
      </c>
      <c r="O1922" s="12" t="n"/>
      <c r="P1922" s="12" t="s">
        <v>27</v>
      </c>
      <c r="Q1922" s="12" t="n"/>
    </row>
    <row customHeight="true" ht="20.25" outlineLevel="0" r="1923">
      <c r="A1923" s="23" t="n">
        <v>1914</v>
      </c>
      <c r="B1923" s="23" t="n">
        <v>1766</v>
      </c>
      <c r="C1923" s="12" t="s">
        <v>334</v>
      </c>
      <c r="D1923" s="3" t="s">
        <v>2839</v>
      </c>
      <c r="E1923" s="12" t="n">
        <v>1962</v>
      </c>
      <c r="F1923" s="23" t="s">
        <v>707</v>
      </c>
      <c r="G1923" s="23" t="n"/>
      <c r="H1923" s="23" t="s">
        <v>43</v>
      </c>
      <c r="I1923" s="12" t="n"/>
      <c r="J1923" s="12" t="s">
        <v>26</v>
      </c>
      <c r="K1923" s="12" t="n"/>
      <c r="L1923" s="12" t="n"/>
      <c r="M1923" s="12" t="n"/>
      <c r="N1923" s="12" t="s">
        <v>61</v>
      </c>
      <c r="O1923" s="12" t="n"/>
      <c r="P1923" s="12" t="s">
        <v>27</v>
      </c>
      <c r="Q1923" s="12" t="n"/>
    </row>
    <row customHeight="true" ht="20.25" outlineLevel="0" r="1924">
      <c r="A1924" s="23" t="n">
        <v>1915</v>
      </c>
      <c r="B1924" s="12" t="n">
        <v>1767</v>
      </c>
      <c r="C1924" s="12" t="s">
        <v>334</v>
      </c>
      <c r="D1924" s="3" t="s">
        <v>2840</v>
      </c>
      <c r="E1924" s="12" t="n">
        <v>1962</v>
      </c>
      <c r="F1924" s="23" t="s">
        <v>2798</v>
      </c>
      <c r="G1924" s="23" t="n"/>
      <c r="H1924" s="12" t="s">
        <v>27</v>
      </c>
      <c r="I1924" s="12" t="n"/>
      <c r="J1924" s="12" t="s">
        <v>61</v>
      </c>
      <c r="K1924" s="12" t="n"/>
      <c r="L1924" s="12" t="s">
        <v>26</v>
      </c>
      <c r="M1924" s="12" t="n"/>
      <c r="N1924" s="12" t="s">
        <v>43</v>
      </c>
      <c r="O1924" s="12" t="n"/>
      <c r="P1924" s="12" t="n"/>
      <c r="Q1924" s="12" t="n"/>
    </row>
    <row customHeight="true" ht="20.25" outlineLevel="0" r="1925">
      <c r="A1925" s="23" t="n">
        <v>1916</v>
      </c>
      <c r="B1925" s="23" t="n">
        <v>1768</v>
      </c>
      <c r="C1925" s="12" t="s">
        <v>334</v>
      </c>
      <c r="D1925" s="3" t="s">
        <v>2841</v>
      </c>
      <c r="E1925" s="12" t="n">
        <v>1974</v>
      </c>
      <c r="F1925" s="23" t="s">
        <v>1119</v>
      </c>
      <c r="G1925" s="23" t="n"/>
      <c r="H1925" s="23" t="s">
        <v>2842</v>
      </c>
      <c r="I1925" s="12" t="s">
        <v>239</v>
      </c>
      <c r="J1925" s="12" t="n"/>
      <c r="K1925" s="12" t="n"/>
      <c r="L1925" s="12" t="s">
        <v>2701</v>
      </c>
      <c r="M1925" s="12" t="n"/>
      <c r="N1925" s="12" t="n"/>
      <c r="O1925" s="12" t="n"/>
      <c r="P1925" s="12" t="n"/>
      <c r="Q1925" s="12" t="s">
        <v>96</v>
      </c>
    </row>
    <row customHeight="true" ht="20.25" outlineLevel="0" r="1926">
      <c r="A1926" s="23" t="n">
        <v>1917</v>
      </c>
      <c r="B1926" s="12" t="n">
        <v>1769</v>
      </c>
      <c r="C1926" s="12" t="s">
        <v>334</v>
      </c>
      <c r="D1926" s="3" t="s">
        <v>2843</v>
      </c>
      <c r="E1926" s="12" t="n">
        <v>1974</v>
      </c>
      <c r="F1926" s="23" t="s">
        <v>528</v>
      </c>
      <c r="G1926" s="23" t="n"/>
      <c r="H1926" s="23" t="s">
        <v>1203</v>
      </c>
      <c r="I1926" s="12" t="n"/>
      <c r="J1926" s="12" t="n"/>
      <c r="K1926" s="12" t="s">
        <v>43</v>
      </c>
      <c r="L1926" s="12" t="n"/>
      <c r="M1926" s="12" t="s">
        <v>252</v>
      </c>
      <c r="N1926" s="12" t="n"/>
      <c r="O1926" s="12" t="s">
        <v>96</v>
      </c>
      <c r="P1926" s="12" t="n"/>
      <c r="Q1926" s="12" t="n"/>
    </row>
    <row customHeight="true" ht="20.25" outlineLevel="0" r="1927">
      <c r="A1927" s="23" t="n">
        <v>1918</v>
      </c>
      <c r="B1927" s="23" t="n">
        <v>1770</v>
      </c>
      <c r="C1927" s="12" t="s">
        <v>334</v>
      </c>
      <c r="D1927" s="3" t="s">
        <v>2844</v>
      </c>
      <c r="E1927" s="12" t="n">
        <v>1974</v>
      </c>
      <c r="F1927" s="23" t="s">
        <v>514</v>
      </c>
      <c r="G1927" s="23" t="n"/>
      <c r="H1927" s="23" t="n"/>
      <c r="I1927" s="12" t="s">
        <v>118</v>
      </c>
      <c r="J1927" s="12" t="n"/>
      <c r="K1927" s="12" t="n"/>
      <c r="L1927" s="12" t="s">
        <v>26</v>
      </c>
      <c r="M1927" s="12" t="n"/>
      <c r="N1927" s="12" t="s">
        <v>61</v>
      </c>
      <c r="O1927" s="12" t="n"/>
      <c r="P1927" s="12" t="s">
        <v>27</v>
      </c>
      <c r="Q1927" s="12" t="n"/>
    </row>
    <row customHeight="true" ht="20.25" outlineLevel="0" r="1928">
      <c r="A1928" s="23" t="n">
        <v>1919</v>
      </c>
      <c r="B1928" s="12" t="n">
        <v>1771</v>
      </c>
      <c r="C1928" s="12" t="s">
        <v>334</v>
      </c>
      <c r="D1928" s="3" t="s">
        <v>2845</v>
      </c>
      <c r="E1928" s="12" t="n">
        <v>1974</v>
      </c>
      <c r="F1928" s="23" t="s">
        <v>51</v>
      </c>
      <c r="G1928" s="23" t="n"/>
      <c r="H1928" s="23" t="n"/>
      <c r="I1928" s="12" t="s">
        <v>61</v>
      </c>
      <c r="J1928" s="12" t="n"/>
      <c r="K1928" s="12" t="s">
        <v>43</v>
      </c>
      <c r="L1928" s="12" t="n"/>
      <c r="M1928" s="12" t="s">
        <v>26</v>
      </c>
      <c r="N1928" s="12" t="n"/>
      <c r="O1928" s="12" t="n"/>
      <c r="P1928" s="12" t="s">
        <v>27</v>
      </c>
      <c r="Q1928" s="12" t="n"/>
    </row>
    <row customHeight="true" ht="20.25" outlineLevel="0" r="1929">
      <c r="A1929" s="23" t="n">
        <v>1920</v>
      </c>
      <c r="B1929" s="23" t="n">
        <v>1772</v>
      </c>
      <c r="C1929" s="12" t="s">
        <v>334</v>
      </c>
      <c r="D1929" s="3" t="s">
        <v>2846</v>
      </c>
      <c r="E1929" s="12" t="n">
        <v>1975</v>
      </c>
      <c r="F1929" s="23" t="s">
        <v>205</v>
      </c>
      <c r="G1929" s="23" t="n"/>
      <c r="H1929" s="23" t="n"/>
      <c r="I1929" s="12" t="s">
        <v>118</v>
      </c>
      <c r="J1929" s="12" t="n"/>
      <c r="K1929" s="12" t="n"/>
      <c r="L1929" s="12" t="s">
        <v>26</v>
      </c>
      <c r="M1929" s="12" t="n"/>
      <c r="N1929" s="12" t="s">
        <v>61</v>
      </c>
      <c r="O1929" s="12" t="n"/>
      <c r="P1929" s="12" t="s">
        <v>27</v>
      </c>
      <c r="Q1929" s="12" t="n"/>
    </row>
    <row customHeight="true" ht="20.25" outlineLevel="0" r="1930">
      <c r="A1930" s="23" t="n">
        <v>1921</v>
      </c>
      <c r="B1930" s="12" t="n">
        <v>1773</v>
      </c>
      <c r="C1930" s="12" t="s">
        <v>334</v>
      </c>
      <c r="D1930" s="3" t="s">
        <v>2847</v>
      </c>
      <c r="E1930" s="12" t="n">
        <v>2002</v>
      </c>
      <c r="F1930" s="23" t="s">
        <v>2499</v>
      </c>
      <c r="G1930" s="23" t="s">
        <v>1474</v>
      </c>
      <c r="H1930" s="23" t="s">
        <v>2848</v>
      </c>
      <c r="I1930" s="12" t="n"/>
      <c r="J1930" s="12" t="s">
        <v>24</v>
      </c>
      <c r="K1930" s="12" t="s">
        <v>391</v>
      </c>
      <c r="L1930" s="12" t="n"/>
      <c r="M1930" s="12" t="s">
        <v>64</v>
      </c>
      <c r="N1930" s="12" t="n"/>
      <c r="O1930" s="12" t="s">
        <v>97</v>
      </c>
      <c r="P1930" s="12" t="n"/>
      <c r="Q1930" s="12" t="s">
        <v>143</v>
      </c>
    </row>
    <row customHeight="true" ht="20.25" outlineLevel="0" r="1931">
      <c r="A1931" s="23" t="n">
        <v>1922</v>
      </c>
      <c r="B1931" s="23" t="n">
        <v>1774</v>
      </c>
      <c r="C1931" s="12" t="s">
        <v>334</v>
      </c>
      <c r="D1931" s="3" t="s">
        <v>2849</v>
      </c>
      <c r="E1931" s="12" t="n">
        <v>2000</v>
      </c>
      <c r="F1931" s="23" t="s">
        <v>341</v>
      </c>
      <c r="G1931" s="23" t="s">
        <v>395</v>
      </c>
      <c r="H1931" s="23" t="s">
        <v>2711</v>
      </c>
      <c r="I1931" s="12" t="n"/>
      <c r="J1931" s="12" t="n"/>
      <c r="K1931" s="12" t="s">
        <v>2701</v>
      </c>
      <c r="L1931" s="12" t="n"/>
      <c r="M1931" s="12" t="s">
        <v>61</v>
      </c>
      <c r="N1931" s="12" t="n"/>
      <c r="O1931" s="12" t="n"/>
      <c r="P1931" s="12" t="s">
        <v>391</v>
      </c>
      <c r="Q1931" s="12" t="n"/>
    </row>
    <row customHeight="true" ht="20.25" outlineLevel="0" r="1932">
      <c r="A1932" s="23" t="n">
        <v>1923</v>
      </c>
      <c r="B1932" s="12" t="n">
        <v>1775</v>
      </c>
      <c r="C1932" s="12" t="s">
        <v>334</v>
      </c>
      <c r="D1932" s="3" t="s">
        <v>2850</v>
      </c>
      <c r="E1932" s="12" t="n">
        <v>1940</v>
      </c>
      <c r="F1932" s="23" t="s">
        <v>51</v>
      </c>
      <c r="G1932" s="23" t="n"/>
      <c r="H1932" s="12" t="s">
        <v>86</v>
      </c>
      <c r="I1932" s="12" t="n"/>
      <c r="J1932" s="12" t="n"/>
      <c r="K1932" s="12" t="s">
        <v>26</v>
      </c>
      <c r="L1932" s="12" t="n"/>
      <c r="M1932" s="12" t="s">
        <v>61</v>
      </c>
      <c r="N1932" s="12" t="n"/>
      <c r="O1932" s="12" t="s">
        <v>27</v>
      </c>
      <c r="P1932" s="12" t="n"/>
      <c r="Q1932" s="12" t="n"/>
    </row>
    <row customHeight="true" ht="20.25" outlineLevel="0" r="1933">
      <c r="A1933" s="23" t="n">
        <v>1924</v>
      </c>
      <c r="B1933" s="23" t="n">
        <v>1776</v>
      </c>
      <c r="C1933" s="12" t="s">
        <v>334</v>
      </c>
      <c r="D1933" s="3" t="s">
        <v>2851</v>
      </c>
      <c r="E1933" s="12" t="n">
        <v>1962</v>
      </c>
      <c r="F1933" s="23" t="s">
        <v>51</v>
      </c>
      <c r="G1933" s="23" t="n"/>
      <c r="H1933" s="23" t="n"/>
      <c r="I1933" s="12" t="s">
        <v>2852</v>
      </c>
      <c r="J1933" s="12" t="n"/>
      <c r="K1933" s="12" t="n"/>
      <c r="L1933" s="12" t="s">
        <v>2701</v>
      </c>
      <c r="M1933" s="12" t="n"/>
      <c r="N1933" s="12" t="n"/>
      <c r="O1933" s="12" t="s">
        <v>26</v>
      </c>
      <c r="P1933" s="12" t="n"/>
      <c r="Q1933" s="12" t="s">
        <v>27</v>
      </c>
    </row>
    <row customHeight="true" ht="20.25" outlineLevel="0" r="1934">
      <c r="A1934" s="23" t="n">
        <v>1925</v>
      </c>
      <c r="B1934" s="12" t="n">
        <v>1777</v>
      </c>
      <c r="C1934" s="12" t="s">
        <v>334</v>
      </c>
      <c r="D1934" s="3" t="s">
        <v>2853</v>
      </c>
      <c r="E1934" s="12" t="n">
        <v>2014</v>
      </c>
      <c r="F1934" s="23" t="s">
        <v>51</v>
      </c>
      <c r="G1934" s="23" t="n"/>
      <c r="H1934" s="23" t="n"/>
      <c r="I1934" s="12" t="n"/>
      <c r="J1934" s="12" t="n"/>
      <c r="K1934" s="12" t="s">
        <v>100</v>
      </c>
      <c r="L1934" s="12" t="n"/>
      <c r="M1934" s="12" t="s">
        <v>43</v>
      </c>
      <c r="N1934" s="12" t="n"/>
      <c r="O1934" s="12" t="s">
        <v>391</v>
      </c>
      <c r="P1934" s="12" t="n"/>
      <c r="Q1934" s="12" t="n"/>
    </row>
    <row customHeight="true" ht="20.25" outlineLevel="0" r="1935">
      <c r="A1935" s="23" t="n">
        <v>1926</v>
      </c>
      <c r="B1935" s="23" t="n">
        <v>1778</v>
      </c>
      <c r="C1935" s="12" t="s">
        <v>334</v>
      </c>
      <c r="D1935" s="3" t="s">
        <v>2854</v>
      </c>
      <c r="E1935" s="12" t="n">
        <v>2001</v>
      </c>
      <c r="F1935" s="23" t="s">
        <v>211</v>
      </c>
      <c r="G1935" s="23" t="n"/>
      <c r="H1935" s="23" t="s">
        <v>2855</v>
      </c>
      <c r="I1935" s="12" t="s">
        <v>1632</v>
      </c>
      <c r="J1935" s="12" t="n"/>
      <c r="K1935" s="12" t="s">
        <v>391</v>
      </c>
      <c r="L1935" s="12" t="n"/>
      <c r="M1935" s="12" t="s">
        <v>249</v>
      </c>
      <c r="N1935" s="12" t="n"/>
      <c r="O1935" s="12" t="n"/>
      <c r="P1935" s="12" t="s">
        <v>143</v>
      </c>
      <c r="Q1935" s="12" t="n"/>
    </row>
    <row customHeight="true" ht="20.25" outlineLevel="0" r="1936">
      <c r="A1936" s="23" t="n">
        <v>1927</v>
      </c>
      <c r="B1936" s="12" t="n">
        <v>1779</v>
      </c>
      <c r="C1936" s="12" t="s">
        <v>334</v>
      </c>
      <c r="D1936" s="3" t="s">
        <v>2856</v>
      </c>
      <c r="E1936" s="12" t="n">
        <v>1993</v>
      </c>
      <c r="F1936" s="23" t="s">
        <v>2857</v>
      </c>
      <c r="G1936" s="23" t="n"/>
      <c r="H1936" s="23" t="n"/>
      <c r="I1936" s="12" t="n"/>
      <c r="J1936" s="12" t="s">
        <v>391</v>
      </c>
      <c r="K1936" s="12" t="n"/>
      <c r="L1936" s="12" t="s">
        <v>61</v>
      </c>
      <c r="M1936" s="12" t="n"/>
      <c r="N1936" s="12" t="n"/>
      <c r="O1936" s="12" t="s">
        <v>43</v>
      </c>
      <c r="P1936" s="12" t="n"/>
      <c r="Q1936" s="12" t="s">
        <v>26</v>
      </c>
    </row>
    <row customHeight="true" ht="20.25" outlineLevel="0" r="1937">
      <c r="A1937" s="23" t="n">
        <v>1928</v>
      </c>
      <c r="B1937" s="23" t="n">
        <v>1780</v>
      </c>
      <c r="C1937" s="12" t="s">
        <v>334</v>
      </c>
      <c r="D1937" s="3" t="s">
        <v>2858</v>
      </c>
      <c r="E1937" s="12" t="n">
        <v>2001</v>
      </c>
      <c r="F1937" s="23" t="s">
        <v>211</v>
      </c>
      <c r="G1937" s="23" t="n"/>
      <c r="H1937" s="23" t="s">
        <v>2859</v>
      </c>
      <c r="I1937" s="12" t="s">
        <v>2860</v>
      </c>
      <c r="J1937" s="12" t="n"/>
      <c r="K1937" s="12" t="s">
        <v>391</v>
      </c>
      <c r="L1937" s="12" t="n"/>
      <c r="M1937" s="12" t="n"/>
      <c r="N1937" s="12" t="s">
        <v>478</v>
      </c>
      <c r="O1937" s="12" t="n"/>
      <c r="P1937" s="12" t="s">
        <v>26</v>
      </c>
      <c r="Q1937" s="12" t="n"/>
    </row>
    <row customHeight="true" ht="20.25" outlineLevel="0" r="1938">
      <c r="A1938" s="23" t="n">
        <v>1929</v>
      </c>
      <c r="B1938" s="12" t="n">
        <v>1781</v>
      </c>
      <c r="C1938" s="12" t="s">
        <v>334</v>
      </c>
      <c r="D1938" s="3" t="s">
        <v>2861</v>
      </c>
      <c r="E1938" s="12" t="n">
        <v>2005</v>
      </c>
      <c r="F1938" s="23" t="s">
        <v>51</v>
      </c>
      <c r="G1938" s="23" t="n"/>
      <c r="H1938" s="23" t="n"/>
      <c r="I1938" s="12" t="n"/>
      <c r="J1938" s="12" t="s">
        <v>24</v>
      </c>
      <c r="K1938" s="12" t="n"/>
      <c r="L1938" s="12" t="s">
        <v>391</v>
      </c>
      <c r="M1938" s="12" t="n"/>
      <c r="N1938" s="12" t="s">
        <v>61</v>
      </c>
      <c r="O1938" s="12" t="n"/>
      <c r="P1938" s="12" t="s">
        <v>26</v>
      </c>
      <c r="Q1938" s="12" t="n"/>
    </row>
    <row customHeight="true" ht="20.25" outlineLevel="0" r="1939">
      <c r="A1939" s="23" t="n">
        <v>1930</v>
      </c>
      <c r="B1939" s="23" t="n">
        <v>1782</v>
      </c>
      <c r="C1939" s="12" t="s">
        <v>334</v>
      </c>
      <c r="D1939" s="3" t="s">
        <v>2862</v>
      </c>
      <c r="E1939" s="12" t="n">
        <v>1970</v>
      </c>
      <c r="F1939" s="23" t="s">
        <v>51</v>
      </c>
      <c r="G1939" s="23" t="n"/>
      <c r="H1939" s="23" t="n"/>
      <c r="I1939" s="12" t="s">
        <v>43</v>
      </c>
      <c r="J1939" s="12" t="n"/>
      <c r="K1939" s="12" t="n"/>
      <c r="L1939" s="12" t="s">
        <v>26</v>
      </c>
      <c r="M1939" s="12" t="n"/>
      <c r="N1939" s="12" t="s">
        <v>61</v>
      </c>
      <c r="O1939" s="12" t="n"/>
      <c r="P1939" s="12" t="s">
        <v>27</v>
      </c>
      <c r="Q1939" s="12" t="n"/>
    </row>
    <row customHeight="true" ht="20.25" outlineLevel="0" r="1940">
      <c r="A1940" s="23" t="n">
        <v>1931</v>
      </c>
      <c r="B1940" s="12" t="n">
        <v>1783</v>
      </c>
      <c r="C1940" s="12" t="s">
        <v>334</v>
      </c>
      <c r="D1940" s="3" t="s">
        <v>2863</v>
      </c>
      <c r="E1940" s="12" t="n">
        <v>1959</v>
      </c>
      <c r="F1940" s="23" t="s">
        <v>765</v>
      </c>
      <c r="G1940" s="23" t="n"/>
      <c r="H1940" s="12" t="s">
        <v>43</v>
      </c>
      <c r="I1940" s="12" t="s">
        <v>2072</v>
      </c>
      <c r="J1940" s="12" t="s">
        <v>61</v>
      </c>
      <c r="K1940" s="12" t="n"/>
      <c r="L1940" s="12" t="s">
        <v>96</v>
      </c>
      <c r="M1940" s="12" t="n"/>
      <c r="N1940" s="12" t="n"/>
      <c r="O1940" s="12" t="n"/>
      <c r="P1940" s="12" t="n"/>
      <c r="Q1940" s="12" t="n"/>
    </row>
    <row customHeight="true" ht="20.25" outlineLevel="0" r="1941">
      <c r="A1941" s="23" t="n">
        <v>1932</v>
      </c>
      <c r="B1941" s="23" t="n">
        <v>1784</v>
      </c>
      <c r="C1941" s="12" t="s">
        <v>334</v>
      </c>
      <c r="D1941" s="3" t="s">
        <v>2864</v>
      </c>
      <c r="E1941" s="12" t="n">
        <v>1947</v>
      </c>
      <c r="F1941" s="23" t="s">
        <v>681</v>
      </c>
      <c r="G1941" s="23" t="n"/>
      <c r="H1941" s="23" t="n"/>
      <c r="I1941" s="12" t="s">
        <v>43</v>
      </c>
      <c r="J1941" s="12" t="n"/>
      <c r="K1941" s="12" t="n"/>
      <c r="L1941" s="12" t="s">
        <v>97</v>
      </c>
      <c r="M1941" s="12" t="n"/>
      <c r="N1941" s="12" t="s">
        <v>96</v>
      </c>
      <c r="O1941" s="12" t="n"/>
      <c r="P1941" s="12" t="s">
        <v>100</v>
      </c>
      <c r="Q1941" s="12" t="n"/>
    </row>
    <row customHeight="true" ht="20.25" outlineLevel="0" r="1942">
      <c r="A1942" s="23" t="n">
        <v>1933</v>
      </c>
      <c r="B1942" s="12" t="n">
        <v>1785</v>
      </c>
      <c r="C1942" s="12" t="s">
        <v>334</v>
      </c>
      <c r="D1942" s="3" t="s">
        <v>2865</v>
      </c>
      <c r="E1942" s="12" t="n">
        <v>1947</v>
      </c>
      <c r="F1942" s="23" t="s">
        <v>2866</v>
      </c>
      <c r="G1942" s="12" t="s">
        <v>24</v>
      </c>
      <c r="H1942" s="23" t="n"/>
      <c r="I1942" s="12" t="n"/>
      <c r="J1942" s="12" t="s">
        <v>26</v>
      </c>
      <c r="K1942" s="12" t="n"/>
      <c r="L1942" s="12" t="n"/>
      <c r="M1942" s="12" t="s">
        <v>61</v>
      </c>
      <c r="N1942" s="12" t="n"/>
      <c r="O1942" s="12" t="s">
        <v>27</v>
      </c>
      <c r="P1942" s="12" t="n"/>
      <c r="Q1942" s="12" t="n"/>
    </row>
    <row customHeight="true" ht="20.25" outlineLevel="0" r="1943">
      <c r="A1943" s="23" t="n">
        <v>1934</v>
      </c>
      <c r="B1943" s="23" t="n">
        <v>1786</v>
      </c>
      <c r="C1943" s="12" t="s">
        <v>334</v>
      </c>
      <c r="D1943" s="3" t="s">
        <v>2867</v>
      </c>
      <c r="E1943" s="12" t="n">
        <v>1947</v>
      </c>
      <c r="F1943" s="23" t="s">
        <v>2866</v>
      </c>
      <c r="G1943" s="23" t="n"/>
      <c r="H1943" s="23" t="n"/>
      <c r="I1943" s="12" t="s">
        <v>43</v>
      </c>
      <c r="J1943" s="12" t="n"/>
      <c r="K1943" s="12" t="n"/>
      <c r="L1943" s="12" t="s">
        <v>96</v>
      </c>
      <c r="M1943" s="12" t="n"/>
      <c r="N1943" s="12" t="s">
        <v>100</v>
      </c>
      <c r="O1943" s="12" t="n"/>
      <c r="P1943" s="12" t="s">
        <v>97</v>
      </c>
      <c r="Q1943" s="12" t="n"/>
    </row>
    <row customHeight="true" ht="20.25" outlineLevel="0" r="1944">
      <c r="A1944" s="23" t="n">
        <v>1935</v>
      </c>
      <c r="B1944" s="12" t="n">
        <v>1787</v>
      </c>
      <c r="C1944" s="12" t="s">
        <v>334</v>
      </c>
      <c r="D1944" s="3" t="s">
        <v>2868</v>
      </c>
      <c r="E1944" s="12" t="n">
        <v>1961</v>
      </c>
      <c r="F1944" s="23" t="s">
        <v>1709</v>
      </c>
      <c r="G1944" s="23" t="n"/>
      <c r="H1944" s="23" t="s">
        <v>43</v>
      </c>
      <c r="I1944" s="12" t="n"/>
      <c r="J1944" s="12" t="s">
        <v>26</v>
      </c>
      <c r="K1944" s="12" t="n"/>
      <c r="L1944" s="12" t="n"/>
      <c r="M1944" s="12" t="n"/>
      <c r="N1944" s="12" t="s">
        <v>61</v>
      </c>
      <c r="O1944" s="12" t="n"/>
      <c r="P1944" s="12" t="s">
        <v>27</v>
      </c>
      <c r="Q1944" s="12" t="n"/>
    </row>
    <row customHeight="true" ht="20.25" outlineLevel="0" r="1945">
      <c r="A1945" s="23" t="n">
        <v>1936</v>
      </c>
      <c r="B1945" s="23" t="n">
        <v>1788</v>
      </c>
      <c r="C1945" s="12" t="s">
        <v>334</v>
      </c>
      <c r="D1945" s="3" t="s">
        <v>2869</v>
      </c>
      <c r="E1945" s="12" t="n">
        <v>1960</v>
      </c>
      <c r="F1945" s="23" t="s">
        <v>2870</v>
      </c>
      <c r="G1945" s="23" t="s">
        <v>24</v>
      </c>
      <c r="H1945" s="12" t="n"/>
      <c r="I1945" s="12" t="n"/>
      <c r="J1945" s="12" t="s">
        <v>26</v>
      </c>
      <c r="K1945" s="12" t="n"/>
      <c r="L1945" s="12" t="s">
        <v>61</v>
      </c>
      <c r="M1945" s="12" t="n"/>
      <c r="N1945" s="12" t="n"/>
      <c r="O1945" s="12" t="n"/>
      <c r="P1945" s="12" t="n"/>
      <c r="Q1945" s="12" t="s">
        <v>27</v>
      </c>
    </row>
    <row customHeight="true" ht="20.25" outlineLevel="0" r="1946">
      <c r="A1946" s="23" t="n">
        <v>1937</v>
      </c>
      <c r="B1946" s="12" t="n">
        <v>1789</v>
      </c>
      <c r="C1946" s="12" t="s">
        <v>334</v>
      </c>
      <c r="D1946" s="3" t="s">
        <v>2871</v>
      </c>
      <c r="E1946" s="12" t="n">
        <v>1969</v>
      </c>
      <c r="F1946" s="23" t="s">
        <v>618</v>
      </c>
      <c r="G1946" s="23" t="n"/>
      <c r="H1946" s="23" t="s">
        <v>24</v>
      </c>
      <c r="I1946" s="12" t="n"/>
      <c r="J1946" s="12" t="n"/>
      <c r="K1946" s="12" t="s">
        <v>27</v>
      </c>
      <c r="L1946" s="12" t="n"/>
      <c r="M1946" s="12" t="n"/>
      <c r="N1946" s="12" t="s">
        <v>26</v>
      </c>
      <c r="O1946" s="12" t="n"/>
      <c r="P1946" s="12" t="s">
        <v>61</v>
      </c>
      <c r="Q1946" s="12" t="n"/>
    </row>
    <row customHeight="true" ht="20.25" outlineLevel="0" r="1947">
      <c r="A1947" s="23" t="n">
        <v>1938</v>
      </c>
      <c r="B1947" s="23" t="n">
        <v>1790</v>
      </c>
      <c r="C1947" s="12" t="s">
        <v>334</v>
      </c>
      <c r="D1947" s="3" t="s">
        <v>2872</v>
      </c>
      <c r="E1947" s="12" t="n">
        <v>1989</v>
      </c>
      <c r="F1947" s="23" t="s">
        <v>1709</v>
      </c>
      <c r="G1947" s="23" t="n"/>
      <c r="H1947" s="23" t="n"/>
      <c r="I1947" s="12" t="n"/>
      <c r="J1947" s="12" t="s">
        <v>24</v>
      </c>
      <c r="K1947" s="12" t="n"/>
      <c r="L1947" s="12" t="n"/>
      <c r="M1947" s="12" t="s">
        <v>26</v>
      </c>
      <c r="N1947" s="12" t="n"/>
      <c r="O1947" s="12" t="s">
        <v>27</v>
      </c>
      <c r="P1947" s="12" t="n"/>
      <c r="Q1947" s="12" t="s">
        <v>61</v>
      </c>
    </row>
    <row customHeight="true" ht="20.25" outlineLevel="0" r="1948">
      <c r="A1948" s="23" t="n">
        <v>1939</v>
      </c>
      <c r="B1948" s="12" t="n">
        <v>1791</v>
      </c>
      <c r="C1948" s="12" t="s">
        <v>334</v>
      </c>
      <c r="D1948" s="3" t="s">
        <v>2873</v>
      </c>
      <c r="E1948" s="12" t="n">
        <v>1960</v>
      </c>
      <c r="F1948" s="23" t="s">
        <v>1668</v>
      </c>
      <c r="G1948" s="23" t="s">
        <v>24</v>
      </c>
      <c r="H1948" s="12" t="n"/>
      <c r="I1948" s="12" t="n"/>
      <c r="J1948" s="12" t="s">
        <v>26</v>
      </c>
      <c r="K1948" s="12" t="n"/>
      <c r="L1948" s="12" t="s">
        <v>61</v>
      </c>
      <c r="M1948" s="12" t="n"/>
      <c r="N1948" s="12" t="n"/>
      <c r="O1948" s="12" t="n"/>
      <c r="P1948" s="12" t="n"/>
      <c r="Q1948" s="12" t="s">
        <v>27</v>
      </c>
    </row>
    <row customHeight="true" ht="20.25" outlineLevel="0" r="1949">
      <c r="A1949" s="23" t="n">
        <v>1940</v>
      </c>
      <c r="B1949" s="23" t="n">
        <v>1792</v>
      </c>
      <c r="C1949" s="12" t="s">
        <v>334</v>
      </c>
      <c r="D1949" s="3" t="s">
        <v>2874</v>
      </c>
      <c r="E1949" s="12" t="n">
        <v>1970</v>
      </c>
      <c r="F1949" s="23" t="s">
        <v>620</v>
      </c>
      <c r="G1949" s="23" t="n"/>
      <c r="H1949" s="23" t="n"/>
      <c r="I1949" s="12" t="s">
        <v>43</v>
      </c>
      <c r="J1949" s="12" t="n"/>
      <c r="K1949" s="12" t="n"/>
      <c r="L1949" s="12" t="s">
        <v>26</v>
      </c>
      <c r="M1949" s="12" t="n"/>
      <c r="N1949" s="12" t="s">
        <v>100</v>
      </c>
      <c r="O1949" s="12" t="n"/>
      <c r="P1949" s="12" t="s">
        <v>27</v>
      </c>
      <c r="Q1949" s="12" t="n"/>
    </row>
    <row customHeight="true" ht="20.25" outlineLevel="0" r="1950">
      <c r="A1950" s="23" t="n">
        <v>1941</v>
      </c>
      <c r="B1950" s="12" t="n">
        <v>1793</v>
      </c>
      <c r="C1950" s="12" t="s">
        <v>334</v>
      </c>
      <c r="D1950" s="3" t="s">
        <v>2875</v>
      </c>
      <c r="E1950" s="12" t="n">
        <v>1970</v>
      </c>
      <c r="F1950" s="23" t="s">
        <v>669</v>
      </c>
      <c r="G1950" s="23" t="n"/>
      <c r="H1950" s="23" t="s">
        <v>43</v>
      </c>
      <c r="I1950" s="12" t="n"/>
      <c r="J1950" s="12" t="n"/>
      <c r="K1950" s="12" t="n"/>
      <c r="L1950" s="12" t="s">
        <v>26</v>
      </c>
      <c r="M1950" s="12" t="n"/>
      <c r="N1950" s="12" t="n"/>
      <c r="O1950" s="12" t="s">
        <v>61</v>
      </c>
      <c r="P1950" s="12" t="n"/>
      <c r="Q1950" s="12" t="s">
        <v>27</v>
      </c>
    </row>
    <row customHeight="true" ht="20.25" outlineLevel="0" r="1951">
      <c r="A1951" s="23" t="n">
        <v>1942</v>
      </c>
      <c r="B1951" s="23" t="n">
        <v>1794</v>
      </c>
      <c r="C1951" s="12" t="s">
        <v>334</v>
      </c>
      <c r="D1951" s="3" t="s">
        <v>2876</v>
      </c>
      <c r="E1951" s="12" t="n">
        <v>1960</v>
      </c>
      <c r="F1951" s="23" t="s">
        <v>644</v>
      </c>
      <c r="G1951" s="23" t="s">
        <v>24</v>
      </c>
      <c r="H1951" s="12" t="n"/>
      <c r="I1951" s="12" t="n"/>
      <c r="J1951" s="12" t="s">
        <v>26</v>
      </c>
      <c r="K1951" s="12" t="n"/>
      <c r="L1951" s="12" t="s">
        <v>61</v>
      </c>
      <c r="M1951" s="12" t="n"/>
      <c r="N1951" s="12" t="n"/>
      <c r="O1951" s="12" t="n"/>
      <c r="P1951" s="12" t="n"/>
      <c r="Q1951" s="12" t="s">
        <v>27</v>
      </c>
    </row>
    <row customHeight="true" ht="20.25" outlineLevel="0" r="1952">
      <c r="A1952" s="23" t="n">
        <v>1943</v>
      </c>
      <c r="B1952" s="12" t="n">
        <v>1795</v>
      </c>
      <c r="C1952" s="12" t="s">
        <v>334</v>
      </c>
      <c r="D1952" s="3" t="s">
        <v>2877</v>
      </c>
      <c r="E1952" s="12" t="n">
        <v>1960</v>
      </c>
      <c r="F1952" s="23" t="s">
        <v>1030</v>
      </c>
      <c r="G1952" s="23" t="n"/>
      <c r="H1952" s="23" t="s">
        <v>43</v>
      </c>
      <c r="I1952" s="12" t="n"/>
      <c r="J1952" s="12" t="s">
        <v>26</v>
      </c>
      <c r="K1952" s="12" t="n"/>
      <c r="L1952" s="12" t="s">
        <v>61</v>
      </c>
      <c r="M1952" s="12" t="n"/>
      <c r="N1952" s="12" t="n"/>
      <c r="O1952" s="12" t="n"/>
      <c r="P1952" s="12" t="n"/>
      <c r="Q1952" s="12" t="s">
        <v>27</v>
      </c>
    </row>
    <row customHeight="true" ht="20.25" outlineLevel="0" r="1953">
      <c r="A1953" s="23" t="n">
        <v>1944</v>
      </c>
      <c r="B1953" s="23" t="n">
        <v>1796</v>
      </c>
      <c r="C1953" s="12" t="s">
        <v>334</v>
      </c>
      <c r="D1953" s="3" t="s">
        <v>2878</v>
      </c>
      <c r="E1953" s="12" t="n">
        <v>1960</v>
      </c>
      <c r="F1953" s="23" t="s">
        <v>1841</v>
      </c>
      <c r="G1953" s="23" t="s">
        <v>24</v>
      </c>
      <c r="H1953" s="12" t="n"/>
      <c r="I1953" s="12" t="n"/>
      <c r="J1953" s="12" t="s">
        <v>26</v>
      </c>
      <c r="K1953" s="12" t="n"/>
      <c r="L1953" s="12" t="s">
        <v>61</v>
      </c>
      <c r="M1953" s="12" t="n"/>
      <c r="N1953" s="12" t="n"/>
      <c r="O1953" s="12" t="n"/>
      <c r="P1953" s="12" t="n"/>
      <c r="Q1953" s="12" t="s">
        <v>27</v>
      </c>
    </row>
    <row customHeight="true" ht="20.25" outlineLevel="0" r="1954">
      <c r="A1954" s="23" t="n">
        <v>1945</v>
      </c>
      <c r="B1954" s="12" t="n">
        <v>1797</v>
      </c>
      <c r="C1954" s="12" t="s">
        <v>334</v>
      </c>
      <c r="D1954" s="3" t="s">
        <v>2879</v>
      </c>
      <c r="E1954" s="12" t="n">
        <v>1960</v>
      </c>
      <c r="F1954" s="23" t="s">
        <v>659</v>
      </c>
      <c r="G1954" s="23" t="s">
        <v>24</v>
      </c>
      <c r="H1954" s="12" t="n"/>
      <c r="I1954" s="12" t="n"/>
      <c r="J1954" s="12" t="s">
        <v>26</v>
      </c>
      <c r="K1954" s="12" t="n"/>
      <c r="L1954" s="12" t="s">
        <v>61</v>
      </c>
      <c r="M1954" s="12" t="n"/>
      <c r="N1954" s="12" t="n"/>
      <c r="O1954" s="12" t="n"/>
      <c r="P1954" s="12" t="n"/>
      <c r="Q1954" s="12" t="s">
        <v>27</v>
      </c>
    </row>
    <row customHeight="true" ht="20.25" outlineLevel="0" r="1955">
      <c r="A1955" s="23" t="n">
        <v>1946</v>
      </c>
      <c r="B1955" s="23" t="n">
        <v>1798</v>
      </c>
      <c r="C1955" s="12" t="s">
        <v>334</v>
      </c>
      <c r="D1955" s="3" t="s">
        <v>2880</v>
      </c>
      <c r="E1955" s="12" t="n">
        <v>1961</v>
      </c>
      <c r="F1955" s="23" t="s">
        <v>1828</v>
      </c>
      <c r="G1955" s="23" t="s">
        <v>24</v>
      </c>
      <c r="H1955" s="12" t="n"/>
      <c r="I1955" s="12" t="n"/>
      <c r="J1955" s="12" t="s">
        <v>26</v>
      </c>
      <c r="K1955" s="12" t="n"/>
      <c r="L1955" s="12" t="n"/>
      <c r="M1955" s="12" t="n"/>
      <c r="N1955" s="12" t="s">
        <v>61</v>
      </c>
      <c r="O1955" s="12" t="n"/>
      <c r="P1955" s="12" t="s">
        <v>27</v>
      </c>
      <c r="Q1955" s="12" t="n"/>
    </row>
    <row customHeight="true" ht="20.25" outlineLevel="0" r="1956">
      <c r="A1956" s="23" t="n">
        <v>1947</v>
      </c>
      <c r="B1956" s="12" t="n">
        <v>1799</v>
      </c>
      <c r="C1956" s="12" t="s">
        <v>334</v>
      </c>
      <c r="D1956" s="3" t="s">
        <v>2881</v>
      </c>
      <c r="E1956" s="12" t="n">
        <v>1961</v>
      </c>
      <c r="F1956" s="23" t="s">
        <v>578</v>
      </c>
      <c r="G1956" s="23" t="s">
        <v>24</v>
      </c>
      <c r="H1956" s="12" t="n"/>
      <c r="I1956" s="12" t="n"/>
      <c r="J1956" s="12" t="s">
        <v>26</v>
      </c>
      <c r="K1956" s="12" t="n"/>
      <c r="L1956" s="12" t="s">
        <v>61</v>
      </c>
      <c r="M1956" s="12" t="n"/>
      <c r="N1956" s="12" t="n"/>
      <c r="O1956" s="12" t="n"/>
      <c r="P1956" s="12" t="s">
        <v>27</v>
      </c>
      <c r="Q1956" s="12" t="n"/>
    </row>
    <row customHeight="true" ht="20.25" outlineLevel="0" r="1957">
      <c r="A1957" s="23" t="n">
        <v>1948</v>
      </c>
      <c r="B1957" s="23" t="n">
        <v>1800</v>
      </c>
      <c r="C1957" s="12" t="s">
        <v>334</v>
      </c>
      <c r="D1957" s="3" t="s">
        <v>2882</v>
      </c>
      <c r="E1957" s="12" t="n">
        <v>1961</v>
      </c>
      <c r="F1957" s="23" t="s">
        <v>2883</v>
      </c>
      <c r="G1957" s="23" t="s">
        <v>24</v>
      </c>
      <c r="H1957" s="12" t="n"/>
      <c r="I1957" s="12" t="n"/>
      <c r="J1957" s="12" t="s">
        <v>26</v>
      </c>
      <c r="K1957" s="12" t="n"/>
      <c r="L1957" s="12" t="n"/>
      <c r="M1957" s="12" t="n"/>
      <c r="N1957" s="12" t="s">
        <v>61</v>
      </c>
      <c r="O1957" s="12" t="n"/>
      <c r="P1957" s="12" t="s">
        <v>27</v>
      </c>
      <c r="Q1957" s="12" t="n"/>
    </row>
    <row customHeight="true" ht="20.25" outlineLevel="0" r="1958">
      <c r="A1958" s="23" t="n">
        <v>1949</v>
      </c>
      <c r="B1958" s="12" t="n">
        <v>1801</v>
      </c>
      <c r="C1958" s="12" t="s">
        <v>334</v>
      </c>
      <c r="D1958" s="3" t="s">
        <v>2884</v>
      </c>
      <c r="E1958" s="12" t="n">
        <v>1961</v>
      </c>
      <c r="F1958" s="23" t="s">
        <v>2885</v>
      </c>
      <c r="G1958" s="23" t="s">
        <v>24</v>
      </c>
      <c r="H1958" s="12" t="n"/>
      <c r="I1958" s="12" t="n"/>
      <c r="J1958" s="12" t="s">
        <v>26</v>
      </c>
      <c r="K1958" s="12" t="n"/>
      <c r="L1958" s="12" t="s">
        <v>61</v>
      </c>
      <c r="M1958" s="12" t="n"/>
      <c r="N1958" s="12" t="n"/>
      <c r="O1958" s="12" t="n"/>
      <c r="P1958" s="12" t="s">
        <v>27</v>
      </c>
      <c r="Q1958" s="12" t="n"/>
    </row>
    <row customHeight="true" ht="20.25" outlineLevel="0" r="1959">
      <c r="A1959" s="23" t="n">
        <v>1950</v>
      </c>
      <c r="B1959" s="23" t="n">
        <v>1802</v>
      </c>
      <c r="C1959" s="12" t="s">
        <v>334</v>
      </c>
      <c r="D1959" s="3" t="s">
        <v>2886</v>
      </c>
      <c r="E1959" s="12" t="n">
        <v>1962</v>
      </c>
      <c r="F1959" s="23" t="s">
        <v>2887</v>
      </c>
      <c r="G1959" s="23" t="n"/>
      <c r="H1959" s="12" t="s">
        <v>61</v>
      </c>
      <c r="I1959" s="12" t="n"/>
      <c r="J1959" s="12" t="s">
        <v>26</v>
      </c>
      <c r="K1959" s="12" t="n"/>
      <c r="L1959" s="12" t="n"/>
      <c r="M1959" s="12" t="s">
        <v>43</v>
      </c>
      <c r="N1959" s="12" t="n"/>
      <c r="O1959" s="12" t="n"/>
      <c r="P1959" s="12" t="s">
        <v>27</v>
      </c>
      <c r="Q1959" s="12" t="n"/>
    </row>
    <row customHeight="true" ht="20.25" outlineLevel="0" r="1960">
      <c r="A1960" s="23" t="n">
        <v>1951</v>
      </c>
      <c r="B1960" s="12" t="n">
        <v>1803</v>
      </c>
      <c r="C1960" s="12" t="s">
        <v>334</v>
      </c>
      <c r="D1960" s="3" t="s">
        <v>2888</v>
      </c>
      <c r="E1960" s="12" t="n">
        <v>1959</v>
      </c>
      <c r="F1960" s="23" t="s">
        <v>2807</v>
      </c>
      <c r="G1960" s="23" t="s">
        <v>24</v>
      </c>
      <c r="H1960" s="12" t="n"/>
      <c r="I1960" s="12" t="n"/>
      <c r="J1960" s="12" t="s">
        <v>26</v>
      </c>
      <c r="K1960" s="12" t="n"/>
      <c r="L1960" s="12" t="s">
        <v>61</v>
      </c>
      <c r="M1960" s="12" t="n"/>
      <c r="N1960" s="12" t="n"/>
      <c r="O1960" s="12" t="n"/>
      <c r="P1960" s="12" t="n"/>
      <c r="Q1960" s="12" t="s">
        <v>27</v>
      </c>
    </row>
    <row customHeight="true" ht="20.25" outlineLevel="0" r="1961">
      <c r="A1961" s="23" t="n">
        <v>1952</v>
      </c>
      <c r="B1961" s="23" t="n">
        <v>1804</v>
      </c>
      <c r="C1961" s="12" t="s">
        <v>334</v>
      </c>
      <c r="D1961" s="3" t="s">
        <v>2889</v>
      </c>
      <c r="E1961" s="12" t="n">
        <v>1971</v>
      </c>
      <c r="F1961" s="23" t="s">
        <v>205</v>
      </c>
      <c r="G1961" s="23" t="n"/>
      <c r="H1961" s="23" t="n"/>
      <c r="I1961" s="12" t="n"/>
      <c r="J1961" s="12" t="s">
        <v>24</v>
      </c>
      <c r="K1961" s="12" t="s">
        <v>26</v>
      </c>
      <c r="L1961" s="12" t="n"/>
      <c r="M1961" s="12" t="s">
        <v>100</v>
      </c>
      <c r="N1961" s="12" t="n"/>
      <c r="O1961" s="12" t="n"/>
      <c r="P1961" s="12" t="s">
        <v>27</v>
      </c>
      <c r="Q1961" s="12" t="n"/>
    </row>
    <row customHeight="true" ht="20.25" outlineLevel="0" r="1962">
      <c r="A1962" s="23" t="n">
        <v>1953</v>
      </c>
      <c r="B1962" s="12" t="n">
        <v>1805</v>
      </c>
      <c r="C1962" s="12" t="s">
        <v>334</v>
      </c>
      <c r="D1962" s="3" t="s">
        <v>2890</v>
      </c>
      <c r="E1962" s="12" t="n">
        <v>1961</v>
      </c>
      <c r="F1962" s="23" t="s">
        <v>2891</v>
      </c>
      <c r="G1962" s="23" t="n"/>
      <c r="H1962" s="12" t="s">
        <v>662</v>
      </c>
      <c r="I1962" s="12" t="n"/>
      <c r="J1962" s="12" t="n"/>
      <c r="K1962" s="12" t="s">
        <v>61</v>
      </c>
      <c r="L1962" s="12" t="n"/>
      <c r="M1962" s="12" t="n"/>
      <c r="N1962" s="12" t="s">
        <v>43</v>
      </c>
      <c r="O1962" s="12" t="n"/>
      <c r="P1962" s="12" t="s">
        <v>96</v>
      </c>
      <c r="Q1962" s="12" t="n"/>
    </row>
    <row customHeight="true" ht="20.25" outlineLevel="0" r="1963">
      <c r="A1963" s="23" t="n">
        <v>1954</v>
      </c>
      <c r="B1963" s="23" t="n">
        <v>1806</v>
      </c>
      <c r="C1963" s="12" t="s">
        <v>334</v>
      </c>
      <c r="D1963" s="3" t="s">
        <v>2892</v>
      </c>
      <c r="E1963" s="12" t="n">
        <v>1975</v>
      </c>
      <c r="F1963" s="23" t="s">
        <v>2893</v>
      </c>
      <c r="G1963" s="23" t="n"/>
      <c r="H1963" s="23" t="s">
        <v>43</v>
      </c>
      <c r="I1963" s="12" t="n"/>
      <c r="J1963" s="12" t="s">
        <v>61</v>
      </c>
      <c r="K1963" s="12" t="n"/>
      <c r="L1963" s="12" t="s">
        <v>26</v>
      </c>
      <c r="M1963" s="12" t="n"/>
      <c r="N1963" s="12" t="n"/>
      <c r="O1963" s="12" t="n"/>
      <c r="P1963" s="12" t="s">
        <v>27</v>
      </c>
      <c r="Q1963" s="12" t="n"/>
    </row>
    <row customHeight="true" ht="20.25" outlineLevel="0" r="1964">
      <c r="A1964" s="23" t="n">
        <v>1955</v>
      </c>
      <c r="B1964" s="12" t="n">
        <v>1807</v>
      </c>
      <c r="C1964" s="12" t="s">
        <v>334</v>
      </c>
      <c r="D1964" s="3" t="s">
        <v>2894</v>
      </c>
      <c r="E1964" s="12" t="n">
        <v>1978</v>
      </c>
      <c r="F1964" s="23" t="s">
        <v>1689</v>
      </c>
      <c r="G1964" s="23" t="n"/>
      <c r="H1964" s="23" t="n"/>
      <c r="I1964" s="12" t="n"/>
      <c r="J1964" s="12" t="n"/>
      <c r="K1964" s="12" t="s">
        <v>43</v>
      </c>
      <c r="L1964" s="12" t="n"/>
      <c r="M1964" s="12" t="s">
        <v>26</v>
      </c>
      <c r="N1964" s="12" t="n"/>
      <c r="O1964" s="12" t="s">
        <v>61</v>
      </c>
      <c r="P1964" s="12" t="n"/>
      <c r="Q1964" s="12" t="s">
        <v>27</v>
      </c>
    </row>
    <row customHeight="true" ht="20.25" outlineLevel="0" r="1965">
      <c r="A1965" s="23" t="n">
        <v>1956</v>
      </c>
      <c r="B1965" s="23" t="n">
        <v>1808</v>
      </c>
      <c r="C1965" s="12" t="s">
        <v>334</v>
      </c>
      <c r="D1965" s="3" t="s">
        <v>2895</v>
      </c>
      <c r="E1965" s="12" t="n">
        <v>1979</v>
      </c>
      <c r="F1965" s="23" t="s">
        <v>578</v>
      </c>
      <c r="G1965" s="23" t="n"/>
      <c r="H1965" s="23" t="n"/>
      <c r="I1965" s="12" t="n"/>
      <c r="J1965" s="12" t="n"/>
      <c r="K1965" s="12" t="s">
        <v>43</v>
      </c>
      <c r="L1965" s="12" t="n"/>
      <c r="M1965" s="12" t="s">
        <v>26</v>
      </c>
      <c r="N1965" s="12" t="n"/>
      <c r="O1965" s="12" t="s">
        <v>61</v>
      </c>
      <c r="P1965" s="12" t="n"/>
      <c r="Q1965" s="12" t="s">
        <v>27</v>
      </c>
    </row>
    <row customHeight="true" ht="20.25" outlineLevel="0" r="1966">
      <c r="A1966" s="23" t="n">
        <v>1957</v>
      </c>
      <c r="B1966" s="12" t="n">
        <v>1809</v>
      </c>
      <c r="C1966" s="12" t="s">
        <v>334</v>
      </c>
      <c r="D1966" s="3" t="s">
        <v>2896</v>
      </c>
      <c r="E1966" s="12" t="n">
        <v>1978</v>
      </c>
      <c r="F1966" s="23" t="s">
        <v>365</v>
      </c>
      <c r="G1966" s="23" t="n"/>
      <c r="H1966" s="23" t="n"/>
      <c r="I1966" s="12" t="n"/>
      <c r="J1966" s="12" t="s">
        <v>351</v>
      </c>
      <c r="K1966" s="12" t="n"/>
      <c r="L1966" s="12" t="s">
        <v>26</v>
      </c>
      <c r="M1966" s="12" t="n"/>
      <c r="N1966" s="12" t="s">
        <v>27</v>
      </c>
      <c r="O1966" s="12" t="s">
        <v>239</v>
      </c>
      <c r="P1966" s="12" t="n"/>
      <c r="Q1966" s="12" t="s">
        <v>43</v>
      </c>
    </row>
    <row customHeight="true" ht="20.25" outlineLevel="0" r="1967">
      <c r="A1967" s="23" t="n">
        <v>1958</v>
      </c>
      <c r="B1967" s="23" t="n">
        <v>1810</v>
      </c>
      <c r="C1967" s="12" t="s">
        <v>334</v>
      </c>
      <c r="D1967" s="3" t="s">
        <v>2897</v>
      </c>
      <c r="E1967" s="12" t="n">
        <v>1979</v>
      </c>
      <c r="F1967" s="23" t="s">
        <v>806</v>
      </c>
      <c r="G1967" s="23" t="n"/>
      <c r="H1967" s="23" t="n"/>
      <c r="I1967" s="12" t="n"/>
      <c r="J1967" s="12" t="n"/>
      <c r="K1967" s="12" t="s">
        <v>43</v>
      </c>
      <c r="L1967" s="12" t="n"/>
      <c r="M1967" s="12" t="s">
        <v>26</v>
      </c>
      <c r="N1967" s="12" t="n"/>
      <c r="O1967" s="12" t="s">
        <v>61</v>
      </c>
      <c r="P1967" s="12" t="n"/>
      <c r="Q1967" s="12" t="s">
        <v>27</v>
      </c>
    </row>
    <row customHeight="true" ht="20.25" outlineLevel="0" r="1968">
      <c r="A1968" s="23" t="n">
        <v>1959</v>
      </c>
      <c r="B1968" s="12" t="n">
        <v>1811</v>
      </c>
      <c r="C1968" s="12" t="s">
        <v>334</v>
      </c>
      <c r="D1968" s="3" t="s">
        <v>2898</v>
      </c>
      <c r="E1968" s="12" t="n">
        <v>1977</v>
      </c>
      <c r="F1968" s="23" t="s">
        <v>610</v>
      </c>
      <c r="G1968" s="23" t="n"/>
      <c r="H1968" s="23" t="n"/>
      <c r="I1968" s="12" t="n"/>
      <c r="J1968" s="12" t="n"/>
      <c r="K1968" s="12" t="s">
        <v>43</v>
      </c>
      <c r="L1968" s="12" t="n"/>
      <c r="M1968" s="12" t="s">
        <v>26</v>
      </c>
      <c r="N1968" s="12" t="n"/>
      <c r="O1968" s="12" t="s">
        <v>61</v>
      </c>
      <c r="P1968" s="12" t="n"/>
      <c r="Q1968" s="12" t="s">
        <v>27</v>
      </c>
    </row>
    <row customHeight="true" ht="20.25" outlineLevel="0" r="1969">
      <c r="A1969" s="23" t="n">
        <v>1960</v>
      </c>
      <c r="B1969" s="23" t="n">
        <v>1812</v>
      </c>
      <c r="C1969" s="12" t="s">
        <v>334</v>
      </c>
      <c r="D1969" s="3" t="s">
        <v>2899</v>
      </c>
      <c r="E1969" s="12" t="n">
        <v>1978</v>
      </c>
      <c r="F1969" s="23" t="s">
        <v>1689</v>
      </c>
      <c r="G1969" s="23" t="n"/>
      <c r="H1969" s="23" t="n"/>
      <c r="I1969" s="12" t="n"/>
      <c r="J1969" s="12" t="n"/>
      <c r="K1969" s="12" t="s">
        <v>43</v>
      </c>
      <c r="L1969" s="12" t="n"/>
      <c r="M1969" s="12" t="s">
        <v>26</v>
      </c>
      <c r="N1969" s="12" t="n"/>
      <c r="O1969" s="12" t="s">
        <v>61</v>
      </c>
      <c r="P1969" s="12" t="n"/>
      <c r="Q1969" s="12" t="s">
        <v>27</v>
      </c>
    </row>
    <row customHeight="true" ht="20.25" outlineLevel="0" r="1970">
      <c r="A1970" s="23" t="n">
        <v>1961</v>
      </c>
      <c r="B1970" s="12" t="n">
        <v>1813</v>
      </c>
      <c r="C1970" s="12" t="s">
        <v>334</v>
      </c>
      <c r="D1970" s="3" t="s">
        <v>2900</v>
      </c>
      <c r="E1970" s="12" t="n">
        <v>1977</v>
      </c>
      <c r="F1970" s="23" t="s">
        <v>741</v>
      </c>
      <c r="G1970" s="23" t="n"/>
      <c r="H1970" s="23" t="n"/>
      <c r="I1970" s="12" t="n"/>
      <c r="J1970" s="12" t="n"/>
      <c r="K1970" s="12" t="s">
        <v>43</v>
      </c>
      <c r="L1970" s="12" t="n"/>
      <c r="M1970" s="12" t="s">
        <v>26</v>
      </c>
      <c r="N1970" s="12" t="n"/>
      <c r="O1970" s="12" t="s">
        <v>61</v>
      </c>
      <c r="P1970" s="12" t="n"/>
      <c r="Q1970" s="12" t="s">
        <v>27</v>
      </c>
    </row>
    <row customHeight="true" ht="20.25" outlineLevel="0" r="1971">
      <c r="A1971" s="23" t="n">
        <v>1962</v>
      </c>
      <c r="B1971" s="23" t="n">
        <v>1814</v>
      </c>
      <c r="C1971" s="12" t="s">
        <v>334</v>
      </c>
      <c r="D1971" s="3" t="s">
        <v>2901</v>
      </c>
      <c r="E1971" s="12" t="n">
        <v>1960</v>
      </c>
      <c r="F1971" s="23" t="s">
        <v>656</v>
      </c>
      <c r="G1971" s="23" t="n"/>
      <c r="H1971" s="12" t="s">
        <v>43</v>
      </c>
      <c r="I1971" s="12" t="n"/>
      <c r="J1971" s="12" t="s">
        <v>26</v>
      </c>
      <c r="K1971" s="12" t="n"/>
      <c r="L1971" s="12" t="s">
        <v>61</v>
      </c>
      <c r="M1971" s="12" t="n"/>
      <c r="N1971" s="12" t="n"/>
      <c r="O1971" s="12" t="n"/>
      <c r="P1971" s="12" t="n"/>
      <c r="Q1971" s="12" t="s">
        <v>27</v>
      </c>
    </row>
    <row customHeight="true" ht="20.25" outlineLevel="0" r="1972">
      <c r="A1972" s="23" t="n">
        <v>1963</v>
      </c>
      <c r="B1972" s="12" t="n">
        <v>1815</v>
      </c>
      <c r="C1972" s="12" t="s">
        <v>334</v>
      </c>
      <c r="D1972" s="3" t="s">
        <v>2902</v>
      </c>
      <c r="E1972" s="12" t="n">
        <v>1977</v>
      </c>
      <c r="F1972" s="23" t="s">
        <v>2903</v>
      </c>
      <c r="G1972" s="23" t="n"/>
      <c r="H1972" s="23" t="n"/>
      <c r="I1972" s="12" t="n"/>
      <c r="J1972" s="12" t="n"/>
      <c r="K1972" s="12" t="s">
        <v>43</v>
      </c>
      <c r="L1972" s="12" t="n"/>
      <c r="M1972" s="12" t="s">
        <v>26</v>
      </c>
      <c r="N1972" s="12" t="n"/>
      <c r="O1972" s="12" t="s">
        <v>61</v>
      </c>
      <c r="P1972" s="12" t="n"/>
      <c r="Q1972" s="12" t="s">
        <v>27</v>
      </c>
    </row>
    <row customHeight="true" ht="20.25" outlineLevel="0" r="1973">
      <c r="A1973" s="23" t="n">
        <v>1964</v>
      </c>
      <c r="B1973" s="23" t="n">
        <v>1816</v>
      </c>
      <c r="C1973" s="12" t="s">
        <v>334</v>
      </c>
      <c r="D1973" s="3" t="s">
        <v>2904</v>
      </c>
      <c r="E1973" s="12" t="n">
        <v>1960</v>
      </c>
      <c r="F1973" s="23" t="s">
        <v>51</v>
      </c>
      <c r="G1973" s="23" t="n"/>
      <c r="H1973" s="23" t="n"/>
      <c r="I1973" s="12" t="s">
        <v>43</v>
      </c>
      <c r="J1973" s="12" t="n"/>
      <c r="K1973" s="12" t="s">
        <v>26</v>
      </c>
      <c r="L1973" s="12" t="n"/>
      <c r="M1973" s="12" t="s">
        <v>61</v>
      </c>
      <c r="N1973" s="12" t="n"/>
      <c r="O1973" s="12" t="n"/>
      <c r="P1973" s="12" t="n"/>
      <c r="Q1973" s="12" t="s">
        <v>27</v>
      </c>
    </row>
    <row customHeight="true" ht="20.25" outlineLevel="0" r="1974">
      <c r="A1974" s="23" t="n">
        <v>1965</v>
      </c>
      <c r="B1974" s="12" t="n">
        <v>1817</v>
      </c>
      <c r="C1974" s="12" t="s">
        <v>334</v>
      </c>
      <c r="D1974" s="3" t="s">
        <v>2905</v>
      </c>
      <c r="E1974" s="12" t="n">
        <v>1975</v>
      </c>
      <c r="F1974" s="23" t="s">
        <v>51</v>
      </c>
      <c r="G1974" s="23" t="n"/>
      <c r="H1974" s="23" t="n"/>
      <c r="I1974" s="12" t="n"/>
      <c r="J1974" s="12" t="s">
        <v>24</v>
      </c>
      <c r="K1974" s="12" t="n"/>
      <c r="L1974" s="12" t="s">
        <v>26</v>
      </c>
      <c r="M1974" s="12" t="n"/>
      <c r="N1974" s="12" t="n"/>
      <c r="O1974" s="12" t="s">
        <v>61</v>
      </c>
      <c r="P1974" s="12" t="n"/>
      <c r="Q1974" s="12" t="s">
        <v>27</v>
      </c>
    </row>
    <row customHeight="true" ht="20.25" outlineLevel="0" r="1975">
      <c r="A1975" s="23" t="n">
        <v>1966</v>
      </c>
      <c r="B1975" s="23" t="n">
        <v>1818</v>
      </c>
      <c r="C1975" s="12" t="s">
        <v>334</v>
      </c>
      <c r="D1975" s="3" t="s">
        <v>2906</v>
      </c>
      <c r="E1975" s="12" t="n">
        <v>1979</v>
      </c>
      <c r="F1975" s="23" t="s">
        <v>1272</v>
      </c>
      <c r="G1975" s="23" t="n"/>
      <c r="H1975" s="23" t="n"/>
      <c r="I1975" s="12" t="n"/>
      <c r="J1975" s="12" t="n"/>
      <c r="K1975" s="12" t="s">
        <v>43</v>
      </c>
      <c r="L1975" s="12" t="n"/>
      <c r="M1975" s="12" t="s">
        <v>26</v>
      </c>
      <c r="N1975" s="12" t="n"/>
      <c r="O1975" s="12" t="s">
        <v>61</v>
      </c>
      <c r="P1975" s="12" t="n"/>
      <c r="Q1975" s="12" t="s">
        <v>27</v>
      </c>
    </row>
    <row customHeight="true" ht="20.25" outlineLevel="0" r="1976">
      <c r="A1976" s="23" t="n">
        <v>1967</v>
      </c>
      <c r="B1976" s="12" t="n">
        <v>1819</v>
      </c>
      <c r="C1976" s="12" t="s">
        <v>334</v>
      </c>
      <c r="D1976" s="3" t="s">
        <v>2907</v>
      </c>
      <c r="E1976" s="12" t="n">
        <v>1966</v>
      </c>
      <c r="F1976" s="23" t="s">
        <v>51</v>
      </c>
      <c r="G1976" s="23" t="n"/>
      <c r="H1976" s="23" t="n"/>
      <c r="I1976" s="12" t="s">
        <v>43</v>
      </c>
      <c r="J1976" s="12" t="n"/>
      <c r="K1976" s="12" t="s">
        <v>26</v>
      </c>
      <c r="L1976" s="12" t="n"/>
      <c r="M1976" s="12" t="s">
        <v>61</v>
      </c>
      <c r="N1976" s="12" t="n"/>
      <c r="O1976" s="12" t="n"/>
      <c r="P1976" s="12" t="s">
        <v>27</v>
      </c>
      <c r="Q1976" s="12" t="n"/>
    </row>
    <row customHeight="true" ht="20.25" outlineLevel="0" r="1977">
      <c r="A1977" s="23" t="n">
        <v>1968</v>
      </c>
      <c r="B1977" s="23" t="n">
        <v>1820</v>
      </c>
      <c r="C1977" s="12" t="s">
        <v>334</v>
      </c>
      <c r="D1977" s="3" t="s">
        <v>2908</v>
      </c>
      <c r="E1977" s="12" t="n">
        <v>1978</v>
      </c>
      <c r="F1977" s="23" t="s">
        <v>177</v>
      </c>
      <c r="G1977" s="23" t="n"/>
      <c r="H1977" s="23" t="n"/>
      <c r="I1977" s="12" t="n"/>
      <c r="J1977" s="12" t="n"/>
      <c r="K1977" s="12" t="s">
        <v>43</v>
      </c>
      <c r="L1977" s="12" t="n"/>
      <c r="M1977" s="12" t="s">
        <v>26</v>
      </c>
      <c r="N1977" s="12" t="n"/>
      <c r="O1977" s="12" t="s">
        <v>61</v>
      </c>
      <c r="P1977" s="12" t="n"/>
      <c r="Q1977" s="12" t="s">
        <v>27</v>
      </c>
    </row>
    <row customHeight="true" ht="20.25" outlineLevel="0" r="1978">
      <c r="A1978" s="23" t="n">
        <v>1969</v>
      </c>
      <c r="B1978" s="12" t="n">
        <v>1821</v>
      </c>
      <c r="C1978" s="12" t="s">
        <v>334</v>
      </c>
      <c r="D1978" s="3" t="s">
        <v>2909</v>
      </c>
      <c r="E1978" s="12" t="n">
        <v>1979</v>
      </c>
      <c r="F1978" s="23" t="s">
        <v>2910</v>
      </c>
      <c r="G1978" s="23" t="n"/>
      <c r="H1978" s="23" t="n"/>
      <c r="I1978" s="12" t="s">
        <v>118</v>
      </c>
      <c r="J1978" s="12" t="n"/>
      <c r="K1978" s="12" t="s">
        <v>61</v>
      </c>
      <c r="L1978" s="12" t="n"/>
      <c r="M1978" s="12" t="s">
        <v>26</v>
      </c>
      <c r="N1978" s="12" t="n"/>
      <c r="O1978" s="12" t="n"/>
      <c r="P1978" s="12" t="s">
        <v>27</v>
      </c>
      <c r="Q1978" s="12" t="n"/>
    </row>
    <row customHeight="true" ht="20.25" outlineLevel="0" r="1979">
      <c r="A1979" s="23" t="n">
        <v>1970</v>
      </c>
      <c r="B1979" s="23" t="n">
        <v>1822</v>
      </c>
      <c r="C1979" s="12" t="s">
        <v>334</v>
      </c>
      <c r="D1979" s="3" t="s">
        <v>2911</v>
      </c>
      <c r="E1979" s="12" t="n">
        <v>1979</v>
      </c>
      <c r="F1979" s="23" t="s">
        <v>681</v>
      </c>
      <c r="G1979" s="23" t="n"/>
      <c r="H1979" s="23" t="n"/>
      <c r="I1979" s="12" t="s">
        <v>43</v>
      </c>
      <c r="J1979" s="12" t="n"/>
      <c r="K1979" s="12" t="s">
        <v>26</v>
      </c>
      <c r="L1979" s="12" t="n"/>
      <c r="M1979" s="12" t="s">
        <v>61</v>
      </c>
      <c r="N1979" s="12" t="n"/>
      <c r="O1979" s="12" t="s">
        <v>27</v>
      </c>
      <c r="P1979" s="12" t="n"/>
      <c r="Q1979" s="12" t="n"/>
    </row>
    <row customHeight="true" ht="20.25" outlineLevel="0" r="1980">
      <c r="A1980" s="23" t="n">
        <v>1971</v>
      </c>
      <c r="B1980" s="12" t="n">
        <v>1823</v>
      </c>
      <c r="C1980" s="12" t="s">
        <v>334</v>
      </c>
      <c r="D1980" s="3" t="s">
        <v>2912</v>
      </c>
      <c r="E1980" s="12" t="n">
        <v>1980</v>
      </c>
      <c r="F1980" s="23" t="s">
        <v>1302</v>
      </c>
      <c r="G1980" s="23" t="n"/>
      <c r="H1980" s="23" t="n"/>
      <c r="I1980" s="12" t="n"/>
      <c r="J1980" s="12" t="n"/>
      <c r="K1980" s="12" t="s">
        <v>43</v>
      </c>
      <c r="L1980" s="12" t="n"/>
      <c r="M1980" s="12" t="s">
        <v>61</v>
      </c>
      <c r="N1980" s="12" t="n"/>
      <c r="O1980" s="12" t="s">
        <v>26</v>
      </c>
      <c r="P1980" s="12" t="n"/>
      <c r="Q1980" s="12" t="s">
        <v>27</v>
      </c>
    </row>
    <row customHeight="true" ht="20.25" outlineLevel="0" r="1981">
      <c r="A1981" s="23" t="n">
        <v>1972</v>
      </c>
      <c r="B1981" s="23" t="n">
        <v>1824</v>
      </c>
      <c r="C1981" s="12" t="s">
        <v>334</v>
      </c>
      <c r="D1981" s="3" t="s">
        <v>2913</v>
      </c>
      <c r="E1981" s="12" t="n">
        <v>1960</v>
      </c>
      <c r="F1981" s="23" t="s">
        <v>563</v>
      </c>
      <c r="G1981" s="23" t="n"/>
      <c r="H1981" s="23" t="s">
        <v>24</v>
      </c>
      <c r="I1981" s="12" t="n"/>
      <c r="J1981" s="12" t="s">
        <v>26</v>
      </c>
      <c r="K1981" s="12" t="n"/>
      <c r="L1981" s="12" t="s">
        <v>61</v>
      </c>
      <c r="M1981" s="12" t="n"/>
      <c r="N1981" s="12" t="n"/>
      <c r="O1981" s="12" t="n"/>
      <c r="P1981" s="12" t="n"/>
      <c r="Q1981" s="12" t="s">
        <v>27</v>
      </c>
    </row>
    <row customHeight="true" ht="20.25" outlineLevel="0" r="1982">
      <c r="A1982" s="23" t="n">
        <v>1973</v>
      </c>
      <c r="B1982" s="12" t="n">
        <v>1825</v>
      </c>
      <c r="C1982" s="12" t="s">
        <v>334</v>
      </c>
      <c r="D1982" s="3" t="s">
        <v>2914</v>
      </c>
      <c r="E1982" s="12" t="n">
        <v>1967</v>
      </c>
      <c r="F1982" s="23" t="s">
        <v>654</v>
      </c>
      <c r="G1982" s="23" t="n"/>
      <c r="H1982" s="12" t="s">
        <v>43</v>
      </c>
      <c r="I1982" s="12" t="n"/>
      <c r="J1982" s="12" t="n"/>
      <c r="K1982" s="12" t="s">
        <v>26</v>
      </c>
      <c r="L1982" s="12" t="n"/>
      <c r="M1982" s="12" t="s">
        <v>27</v>
      </c>
      <c r="N1982" s="12" t="n"/>
      <c r="O1982" s="12" t="s">
        <v>61</v>
      </c>
      <c r="P1982" s="12" t="n"/>
      <c r="Q1982" s="12" t="n"/>
    </row>
    <row customHeight="true" ht="20.25" outlineLevel="0" r="1983">
      <c r="A1983" s="23" t="n">
        <v>1974</v>
      </c>
      <c r="B1983" s="23" t="n">
        <v>1826</v>
      </c>
      <c r="C1983" s="12" t="s">
        <v>334</v>
      </c>
      <c r="D1983" s="3" t="s">
        <v>2915</v>
      </c>
      <c r="E1983" s="12" t="n">
        <v>2005</v>
      </c>
      <c r="F1983" s="23" t="s">
        <v>595</v>
      </c>
      <c r="G1983" s="23" t="n"/>
      <c r="H1983" s="23" t="n"/>
      <c r="I1983" s="12" t="n"/>
      <c r="J1983" s="12" t="s">
        <v>64</v>
      </c>
      <c r="K1983" s="12" t="n"/>
      <c r="L1983" s="12" t="n"/>
      <c r="M1983" s="12" t="s">
        <v>43</v>
      </c>
      <c r="N1983" s="12" t="n"/>
      <c r="O1983" s="12" t="s">
        <v>26</v>
      </c>
      <c r="P1983" s="12" t="n"/>
      <c r="Q1983" s="12" t="s">
        <v>67</v>
      </c>
    </row>
    <row customHeight="true" ht="20.25" outlineLevel="0" r="1984">
      <c r="A1984" s="23" t="n">
        <v>1975</v>
      </c>
      <c r="B1984" s="12" t="n">
        <v>1827</v>
      </c>
      <c r="C1984" s="12" t="s">
        <v>334</v>
      </c>
      <c r="D1984" s="3" t="s">
        <v>2916</v>
      </c>
      <c r="E1984" s="12" t="n">
        <v>2005</v>
      </c>
      <c r="F1984" s="23" t="s">
        <v>595</v>
      </c>
      <c r="G1984" s="23" t="n"/>
      <c r="H1984" s="23" t="n"/>
      <c r="I1984" s="12" t="n"/>
      <c r="J1984" s="12" t="s">
        <v>64</v>
      </c>
      <c r="K1984" s="12" t="n"/>
      <c r="L1984" s="12" t="n"/>
      <c r="M1984" s="12" t="s">
        <v>43</v>
      </c>
      <c r="N1984" s="12" t="n"/>
      <c r="O1984" s="12" t="s">
        <v>26</v>
      </c>
      <c r="P1984" s="12" t="n"/>
      <c r="Q1984" s="12" t="s">
        <v>67</v>
      </c>
    </row>
    <row customHeight="true" ht="20.25" outlineLevel="0" r="1985">
      <c r="A1985" s="23" t="n">
        <v>1976</v>
      </c>
      <c r="B1985" s="23" t="n">
        <v>1828</v>
      </c>
      <c r="C1985" s="12" t="s">
        <v>334</v>
      </c>
      <c r="D1985" s="3" t="s">
        <v>2917</v>
      </c>
      <c r="E1985" s="12" t="n">
        <v>2011</v>
      </c>
      <c r="F1985" s="23" t="s">
        <v>51</v>
      </c>
      <c r="G1985" s="23" t="n"/>
      <c r="H1985" s="23" t="n"/>
      <c r="I1985" s="12" t="n"/>
      <c r="J1985" s="12" t="n"/>
      <c r="K1985" s="12" t="s">
        <v>100</v>
      </c>
      <c r="L1985" s="12" t="n"/>
      <c r="M1985" s="12" t="s">
        <v>391</v>
      </c>
      <c r="N1985" s="12" t="n"/>
      <c r="O1985" s="12" t="s">
        <v>43</v>
      </c>
      <c r="P1985" s="12" t="n"/>
      <c r="Q1985" s="12" t="s">
        <v>26</v>
      </c>
    </row>
    <row customHeight="true" ht="20.25" outlineLevel="0" r="1986">
      <c r="A1986" s="23" t="n">
        <v>1977</v>
      </c>
      <c r="B1986" s="12" t="n">
        <v>1829</v>
      </c>
      <c r="C1986" s="12" t="s">
        <v>334</v>
      </c>
      <c r="D1986" s="3" t="s">
        <v>2918</v>
      </c>
      <c r="E1986" s="12" t="n">
        <v>1971</v>
      </c>
      <c r="F1986" s="23" t="s">
        <v>559</v>
      </c>
      <c r="G1986" s="23" t="n"/>
      <c r="H1986" s="12" t="s">
        <v>43</v>
      </c>
      <c r="I1986" s="12" t="n"/>
      <c r="J1986" s="12" t="n"/>
      <c r="K1986" s="12" t="s">
        <v>26</v>
      </c>
      <c r="L1986" s="12" t="n"/>
      <c r="M1986" s="12" t="s">
        <v>27</v>
      </c>
      <c r="N1986" s="12" t="n"/>
      <c r="O1986" s="12" t="s">
        <v>61</v>
      </c>
      <c r="P1986" s="12" t="n"/>
      <c r="Q1986" s="12" t="n"/>
    </row>
    <row customHeight="true" ht="20.25" outlineLevel="0" r="1987">
      <c r="A1987" s="23" t="n">
        <v>1978</v>
      </c>
      <c r="B1987" s="23" t="n">
        <v>1830</v>
      </c>
      <c r="C1987" s="12" t="s">
        <v>334</v>
      </c>
      <c r="D1987" s="3" t="s">
        <v>2919</v>
      </c>
      <c r="E1987" s="12" t="n">
        <v>1958</v>
      </c>
      <c r="F1987" s="23" t="s">
        <v>2058</v>
      </c>
      <c r="G1987" s="23" t="n"/>
      <c r="H1987" s="12" t="s">
        <v>662</v>
      </c>
      <c r="I1987" s="12" t="n"/>
      <c r="J1987" s="12" t="n"/>
      <c r="K1987" s="12" t="s">
        <v>43</v>
      </c>
      <c r="L1987" s="12" t="n"/>
      <c r="M1987" s="12" t="s">
        <v>61</v>
      </c>
      <c r="N1987" s="12" t="n"/>
      <c r="O1987" s="12" t="s">
        <v>96</v>
      </c>
      <c r="P1987" s="12" t="n"/>
      <c r="Q1987" s="12" t="n"/>
    </row>
    <row customHeight="true" ht="20.25" outlineLevel="0" r="1988">
      <c r="A1988" s="23" t="n">
        <v>1979</v>
      </c>
      <c r="B1988" s="12" t="n">
        <v>1831</v>
      </c>
      <c r="C1988" s="12" t="s">
        <v>334</v>
      </c>
      <c r="D1988" s="3" t="s">
        <v>2920</v>
      </c>
      <c r="E1988" s="12" t="n">
        <v>1960</v>
      </c>
      <c r="F1988" s="23" t="s">
        <v>725</v>
      </c>
      <c r="G1988" s="23" t="s">
        <v>24</v>
      </c>
      <c r="H1988" s="12" t="n"/>
      <c r="I1988" s="12" t="s">
        <v>24</v>
      </c>
      <c r="J1988" s="12" t="s">
        <v>26</v>
      </c>
      <c r="K1988" s="12" t="n"/>
      <c r="L1988" s="12" t="s">
        <v>61</v>
      </c>
      <c r="M1988" s="12" t="n"/>
      <c r="N1988" s="12" t="n"/>
      <c r="O1988" s="12" t="n"/>
      <c r="P1988" s="12" t="n"/>
      <c r="Q1988" s="12" t="s">
        <v>27</v>
      </c>
    </row>
    <row customHeight="true" ht="20.25" outlineLevel="0" r="1989">
      <c r="A1989" s="23" t="n">
        <v>1980</v>
      </c>
      <c r="B1989" s="23" t="n">
        <v>1832</v>
      </c>
      <c r="C1989" s="12" t="s">
        <v>334</v>
      </c>
      <c r="D1989" s="3" t="s">
        <v>2921</v>
      </c>
      <c r="E1989" s="12" t="n">
        <v>2011</v>
      </c>
      <c r="F1989" s="23" t="s">
        <v>51</v>
      </c>
      <c r="G1989" s="23" t="n"/>
      <c r="H1989" s="23" t="n"/>
      <c r="I1989" s="12" t="s">
        <v>58</v>
      </c>
      <c r="J1989" s="12" t="n"/>
      <c r="K1989" s="12" t="s">
        <v>43</v>
      </c>
      <c r="L1989" s="12" t="s">
        <v>100</v>
      </c>
      <c r="M1989" s="12" t="n"/>
      <c r="N1989" s="12" t="s">
        <v>391</v>
      </c>
      <c r="O1989" s="12" t="n"/>
      <c r="P1989" s="12" t="s">
        <v>26</v>
      </c>
      <c r="Q1989" s="12" t="n"/>
    </row>
    <row customHeight="true" ht="20.25" outlineLevel="0" r="1990">
      <c r="A1990" s="23" t="n">
        <v>1981</v>
      </c>
      <c r="B1990" s="12" t="n">
        <v>1833</v>
      </c>
      <c r="C1990" s="12" t="s">
        <v>334</v>
      </c>
      <c r="D1990" s="3" t="s">
        <v>2922</v>
      </c>
      <c r="E1990" s="12" t="n">
        <v>2011</v>
      </c>
      <c r="F1990" s="23" t="s">
        <v>51</v>
      </c>
      <c r="G1990" s="23" t="n"/>
      <c r="H1990" s="23" t="n"/>
      <c r="I1990" s="12" t="s">
        <v>58</v>
      </c>
      <c r="J1990" s="12" t="n"/>
      <c r="K1990" s="12" t="s">
        <v>43</v>
      </c>
      <c r="L1990" s="12" t="s">
        <v>100</v>
      </c>
      <c r="M1990" s="12" t="n"/>
      <c r="N1990" s="12" t="s">
        <v>391</v>
      </c>
      <c r="O1990" s="12" t="n"/>
      <c r="P1990" s="12" t="s">
        <v>26</v>
      </c>
      <c r="Q1990" s="12" t="n"/>
    </row>
    <row customHeight="true" ht="20.25" outlineLevel="0" r="1991">
      <c r="A1991" s="23" t="n">
        <v>1982</v>
      </c>
      <c r="B1991" s="23" t="n">
        <v>1834</v>
      </c>
      <c r="C1991" s="12" t="s">
        <v>334</v>
      </c>
      <c r="D1991" s="3" t="s">
        <v>2923</v>
      </c>
      <c r="E1991" s="12" t="n">
        <v>1971</v>
      </c>
      <c r="F1991" s="23" t="s">
        <v>644</v>
      </c>
      <c r="G1991" s="23" t="n"/>
      <c r="H1991" s="23" t="s">
        <v>43</v>
      </c>
      <c r="I1991" s="12" t="n"/>
      <c r="J1991" s="12" t="n"/>
      <c r="K1991" s="12" t="s">
        <v>26</v>
      </c>
      <c r="L1991" s="12" t="n"/>
      <c r="M1991" s="12" t="s">
        <v>61</v>
      </c>
      <c r="N1991" s="12" t="n"/>
      <c r="O1991" s="12" t="n"/>
      <c r="P1991" s="12" t="s">
        <v>27</v>
      </c>
      <c r="Q1991" s="12" t="n"/>
    </row>
    <row customHeight="true" ht="20.25" outlineLevel="0" r="1992">
      <c r="A1992" s="23" t="n">
        <v>1983</v>
      </c>
      <c r="B1992" s="12" t="n">
        <v>1835</v>
      </c>
      <c r="C1992" s="12" t="s">
        <v>334</v>
      </c>
      <c r="D1992" s="3" t="s">
        <v>2924</v>
      </c>
      <c r="E1992" s="12" t="n">
        <v>1976</v>
      </c>
      <c r="F1992" s="23" t="s">
        <v>598</v>
      </c>
      <c r="G1992" s="23" t="n"/>
      <c r="H1992" s="23" t="s">
        <v>43</v>
      </c>
      <c r="I1992" s="12" t="n"/>
      <c r="J1992" s="12" t="n"/>
      <c r="K1992" s="12" t="s">
        <v>61</v>
      </c>
      <c r="L1992" s="12" t="n"/>
      <c r="M1992" s="12" t="s">
        <v>26</v>
      </c>
      <c r="N1992" s="12" t="n"/>
      <c r="O1992" s="12" t="n"/>
      <c r="P1992" s="12" t="s">
        <v>27</v>
      </c>
      <c r="Q1992" s="12" t="n"/>
    </row>
    <row customHeight="true" ht="20.25" outlineLevel="0" r="1993">
      <c r="A1993" s="23" t="n">
        <v>1984</v>
      </c>
      <c r="B1993" s="23" t="n">
        <v>1836</v>
      </c>
      <c r="C1993" s="12" t="s">
        <v>334</v>
      </c>
      <c r="D1993" s="3" t="s">
        <v>2925</v>
      </c>
      <c r="E1993" s="12" t="n">
        <v>1971</v>
      </c>
      <c r="F1993" s="23" t="s">
        <v>644</v>
      </c>
      <c r="G1993" s="23" t="n"/>
      <c r="H1993" s="23" t="s">
        <v>24</v>
      </c>
      <c r="I1993" s="12" t="n"/>
      <c r="J1993" s="12" t="n"/>
      <c r="K1993" s="12" t="s">
        <v>61</v>
      </c>
      <c r="L1993" s="12" t="n"/>
      <c r="M1993" s="12" t="s">
        <v>26</v>
      </c>
      <c r="N1993" s="12" t="n"/>
      <c r="O1993" s="12" t="n"/>
      <c r="P1993" s="12" t="s">
        <v>27</v>
      </c>
      <c r="Q1993" s="12" t="n"/>
    </row>
    <row customHeight="true" ht="20.25" outlineLevel="0" r="1994">
      <c r="A1994" s="23" t="n">
        <v>1985</v>
      </c>
      <c r="B1994" s="12" t="n">
        <v>1837</v>
      </c>
      <c r="C1994" s="12" t="s">
        <v>334</v>
      </c>
      <c r="D1994" s="3" t="s">
        <v>2926</v>
      </c>
      <c r="E1994" s="12" t="n">
        <v>1972</v>
      </c>
      <c r="F1994" s="23" t="s">
        <v>1049</v>
      </c>
      <c r="G1994" s="23" t="n"/>
      <c r="H1994" s="23" t="s">
        <v>43</v>
      </c>
      <c r="I1994" s="12" t="n"/>
      <c r="J1994" s="12" t="n"/>
      <c r="K1994" s="12" t="n"/>
      <c r="L1994" s="12" t="s">
        <v>26</v>
      </c>
      <c r="M1994" s="12" t="n"/>
      <c r="N1994" s="12" t="s">
        <v>61</v>
      </c>
      <c r="O1994" s="12" t="n"/>
      <c r="P1994" s="12" t="s">
        <v>27</v>
      </c>
      <c r="Q1994" s="12" t="n"/>
      <c r="R1994" s="0" t="n"/>
      <c r="S1994" s="0" t="n"/>
      <c r="T1994" s="0" t="n"/>
      <c r="U1994" s="0" t="n"/>
    </row>
    <row customHeight="true" ht="20.25" outlineLevel="0" r="1995">
      <c r="A1995" s="23" t="n">
        <v>1986</v>
      </c>
      <c r="B1995" s="23" t="n">
        <v>1838</v>
      </c>
      <c r="C1995" s="12" t="s">
        <v>334</v>
      </c>
      <c r="D1995" s="3" t="s">
        <v>2927</v>
      </c>
      <c r="E1995" s="12" t="n">
        <v>1958</v>
      </c>
      <c r="F1995" s="23" t="s">
        <v>2928</v>
      </c>
      <c r="G1995" s="23" t="n"/>
      <c r="H1995" s="23" t="s">
        <v>24</v>
      </c>
      <c r="I1995" s="12" t="n"/>
      <c r="J1995" s="12" t="s">
        <v>26</v>
      </c>
      <c r="K1995" s="12" t="n"/>
      <c r="L1995" s="12" t="n"/>
      <c r="M1995" s="12" t="n"/>
      <c r="N1995" s="12" t="s">
        <v>61</v>
      </c>
      <c r="O1995" s="12" t="n"/>
      <c r="P1995" s="12" t="s">
        <v>27</v>
      </c>
      <c r="Q1995" s="12" t="n"/>
      <c r="R1995" s="0" t="n"/>
      <c r="S1995" s="0" t="n"/>
      <c r="T1995" s="0" t="n"/>
      <c r="U1995" s="0" t="n"/>
    </row>
    <row customFormat="true" customHeight="true" ht="20.25" outlineLevel="0" r="1996" s="27">
      <c r="A1996" s="23" t="n">
        <v>1987</v>
      </c>
      <c r="B1996" s="12" t="n">
        <v>1839</v>
      </c>
      <c r="C1996" s="12" t="s">
        <v>334</v>
      </c>
      <c r="D1996" s="3" t="s">
        <v>2929</v>
      </c>
      <c r="E1996" s="12" t="n">
        <v>1958</v>
      </c>
      <c r="F1996" s="23" t="s">
        <v>688</v>
      </c>
      <c r="G1996" s="23" t="n"/>
      <c r="H1996" s="12" t="s">
        <v>662</v>
      </c>
      <c r="I1996" s="12" t="n"/>
      <c r="J1996" s="12" t="n"/>
      <c r="K1996" s="12" t="n"/>
      <c r="L1996" s="12" t="s">
        <v>43</v>
      </c>
      <c r="M1996" s="12" t="n"/>
      <c r="N1996" s="12" t="s">
        <v>61</v>
      </c>
      <c r="O1996" s="12" t="n"/>
      <c r="P1996" s="12" t="s">
        <v>96</v>
      </c>
      <c r="Q1996" s="12" t="n"/>
      <c r="R1996" s="0" t="n"/>
      <c r="S1996" s="0" t="n"/>
      <c r="T1996" s="0" t="n"/>
      <c r="U1996" s="0" t="n"/>
    </row>
    <row customHeight="true" ht="20.25" outlineLevel="0" r="1997">
      <c r="A1997" s="23" t="n">
        <v>1988</v>
      </c>
      <c r="B1997" s="23" t="n">
        <v>1840</v>
      </c>
      <c r="C1997" s="12" t="s">
        <v>334</v>
      </c>
      <c r="D1997" s="3" t="s">
        <v>2930</v>
      </c>
      <c r="E1997" s="12" t="n">
        <v>1958</v>
      </c>
      <c r="F1997" s="23" t="s">
        <v>575</v>
      </c>
      <c r="G1997" s="23" t="n"/>
      <c r="H1997" s="12" t="n"/>
      <c r="I1997" s="12" t="s">
        <v>346</v>
      </c>
      <c r="J1997" s="12" t="n"/>
      <c r="K1997" s="12" t="n"/>
      <c r="L1997" s="12" t="s">
        <v>2701</v>
      </c>
      <c r="M1997" s="12" t="n"/>
      <c r="N1997" s="12" t="s">
        <v>61</v>
      </c>
      <c r="O1997" s="12" t="n"/>
      <c r="P1997" s="12" t="n"/>
      <c r="Q1997" s="12" t="s">
        <v>27</v>
      </c>
    </row>
    <row customHeight="true" ht="20.25" outlineLevel="0" r="1998">
      <c r="A1998" s="23" t="n">
        <v>1989</v>
      </c>
      <c r="B1998" s="12" t="n">
        <v>1841</v>
      </c>
      <c r="C1998" s="12" t="s">
        <v>334</v>
      </c>
      <c r="D1998" s="3" t="s">
        <v>2931</v>
      </c>
      <c r="E1998" s="12" t="n">
        <v>1959</v>
      </c>
      <c r="F1998" s="23" t="s">
        <v>2932</v>
      </c>
      <c r="G1998" s="23" t="n"/>
      <c r="H1998" s="12" t="s">
        <v>61</v>
      </c>
      <c r="I1998" s="12" t="n"/>
      <c r="J1998" s="12" t="s">
        <v>26</v>
      </c>
      <c r="K1998" s="12" t="n"/>
      <c r="L1998" s="12" t="s">
        <v>43</v>
      </c>
      <c r="M1998" s="12" t="n"/>
      <c r="N1998" s="12" t="n"/>
      <c r="O1998" s="12" t="n"/>
      <c r="P1998" s="12" t="n"/>
      <c r="Q1998" s="12" t="s">
        <v>27</v>
      </c>
    </row>
    <row customHeight="true" ht="20.25" outlineLevel="0" r="1999">
      <c r="A1999" s="23" t="n">
        <v>1990</v>
      </c>
      <c r="B1999" s="23" t="n">
        <v>1842</v>
      </c>
      <c r="C1999" s="12" t="s">
        <v>334</v>
      </c>
      <c r="D1999" s="3" t="s">
        <v>2933</v>
      </c>
      <c r="E1999" s="12" t="n">
        <v>1961</v>
      </c>
      <c r="F1999" s="23" t="s">
        <v>371</v>
      </c>
      <c r="G1999" s="23" t="n"/>
      <c r="H1999" s="23" t="n"/>
      <c r="I1999" s="12" t="s">
        <v>1153</v>
      </c>
      <c r="J1999" s="12" t="n"/>
      <c r="K1999" s="12" t="s">
        <v>26</v>
      </c>
      <c r="L1999" s="12" t="n"/>
      <c r="M1999" s="12" t="n"/>
      <c r="N1999" s="12" t="s">
        <v>27</v>
      </c>
      <c r="O1999" s="12" t="n"/>
      <c r="P1999" s="12" t="s">
        <v>43</v>
      </c>
      <c r="Q1999" s="12" t="n"/>
    </row>
    <row customHeight="true" ht="20.25" outlineLevel="0" r="2000">
      <c r="A2000" s="23" t="n">
        <v>1991</v>
      </c>
      <c r="B2000" s="12" t="n">
        <v>1843</v>
      </c>
      <c r="C2000" s="12" t="s">
        <v>334</v>
      </c>
      <c r="D2000" s="3" t="s">
        <v>2934</v>
      </c>
      <c r="E2000" s="12" t="n">
        <v>1961</v>
      </c>
      <c r="F2000" s="23" t="s">
        <v>183</v>
      </c>
      <c r="G2000" s="23" t="n"/>
      <c r="H2000" s="12" t="s">
        <v>351</v>
      </c>
      <c r="I2000" s="12" t="n"/>
      <c r="J2000" s="12" t="s">
        <v>239</v>
      </c>
      <c r="K2000" s="12" t="n"/>
      <c r="L2000" s="12" t="s">
        <v>26</v>
      </c>
      <c r="M2000" s="12" t="n"/>
      <c r="N2000" s="12" t="s">
        <v>27</v>
      </c>
      <c r="O2000" s="12" t="n"/>
      <c r="P2000" s="12" t="s">
        <v>43</v>
      </c>
      <c r="Q2000" s="12" t="n"/>
    </row>
    <row customHeight="true" ht="20.25" outlineLevel="0" r="2001">
      <c r="A2001" s="23" t="n">
        <v>1992</v>
      </c>
      <c r="B2001" s="23" t="n">
        <v>1844</v>
      </c>
      <c r="C2001" s="12" t="s">
        <v>334</v>
      </c>
      <c r="D2001" s="3" t="s">
        <v>2935</v>
      </c>
      <c r="E2001" s="12" t="n">
        <v>1971</v>
      </c>
      <c r="F2001" s="23" t="s">
        <v>219</v>
      </c>
      <c r="G2001" s="23" t="n"/>
      <c r="H2001" s="23" t="n"/>
      <c r="I2001" s="12" t="s">
        <v>1153</v>
      </c>
      <c r="J2001" s="12" t="n"/>
      <c r="K2001" s="12" t="s">
        <v>26</v>
      </c>
      <c r="L2001" s="12" t="n"/>
      <c r="M2001" s="12" t="n"/>
      <c r="N2001" s="12" t="s">
        <v>27</v>
      </c>
      <c r="O2001" s="12" t="n"/>
      <c r="P2001" s="12" t="s">
        <v>43</v>
      </c>
      <c r="Q2001" s="12" t="n"/>
    </row>
    <row customHeight="true" ht="20.25" outlineLevel="0" r="2002">
      <c r="A2002" s="23" t="n">
        <v>1993</v>
      </c>
      <c r="B2002" s="12" t="n">
        <v>1845</v>
      </c>
      <c r="C2002" s="12" t="s">
        <v>334</v>
      </c>
      <c r="D2002" s="3" t="s">
        <v>2936</v>
      </c>
      <c r="E2002" s="12" t="n">
        <v>1980</v>
      </c>
      <c r="F2002" s="23" t="s">
        <v>1378</v>
      </c>
      <c r="G2002" s="23" t="n"/>
      <c r="H2002" s="23" t="s">
        <v>391</v>
      </c>
      <c r="I2002" s="12" t="n"/>
      <c r="J2002" s="12" t="n"/>
      <c r="K2002" s="12" t="s">
        <v>43</v>
      </c>
      <c r="L2002" s="12" t="n"/>
      <c r="M2002" s="12" t="s">
        <v>26</v>
      </c>
      <c r="N2002" s="12" t="n"/>
      <c r="O2002" s="12" t="s">
        <v>61</v>
      </c>
      <c r="P2002" s="12" t="s">
        <v>391</v>
      </c>
      <c r="Q2002" s="12" t="n"/>
    </row>
    <row customHeight="true" ht="20.25" outlineLevel="0" r="2003">
      <c r="A2003" s="23" t="n">
        <v>1994</v>
      </c>
      <c r="B2003" s="23" t="n">
        <v>1846</v>
      </c>
      <c r="C2003" s="12" t="s">
        <v>334</v>
      </c>
      <c r="D2003" s="3" t="s">
        <v>2937</v>
      </c>
      <c r="E2003" s="12" t="n">
        <v>1971</v>
      </c>
      <c r="F2003" s="23" t="s">
        <v>1208</v>
      </c>
      <c r="G2003" s="23" t="n"/>
      <c r="H2003" s="23" t="s">
        <v>43</v>
      </c>
      <c r="I2003" s="12" t="n"/>
      <c r="J2003" s="12" t="n"/>
      <c r="K2003" s="12" t="s">
        <v>26</v>
      </c>
      <c r="L2003" s="12" t="n"/>
      <c r="M2003" s="12" t="s">
        <v>61</v>
      </c>
      <c r="N2003" s="12" t="n"/>
      <c r="O2003" s="12" t="n"/>
      <c r="P2003" s="12" t="s">
        <v>27</v>
      </c>
      <c r="Q2003" s="12" t="n"/>
    </row>
    <row customHeight="true" ht="20.25" outlineLevel="0" r="2004">
      <c r="A2004" s="23" t="n">
        <v>1995</v>
      </c>
      <c r="B2004" s="12" t="n">
        <v>1847</v>
      </c>
      <c r="C2004" s="12" t="s">
        <v>334</v>
      </c>
      <c r="D2004" s="3" t="s">
        <v>2938</v>
      </c>
      <c r="E2004" s="12" t="n">
        <v>1981</v>
      </c>
      <c r="F2004" s="23" t="s">
        <v>2939</v>
      </c>
      <c r="G2004" s="23" t="n"/>
      <c r="H2004" s="23" t="n"/>
      <c r="I2004" s="12" t="n"/>
      <c r="J2004" s="12" t="s">
        <v>314</v>
      </c>
      <c r="K2004" s="12" t="n"/>
      <c r="L2004" s="12" t="s">
        <v>26</v>
      </c>
      <c r="M2004" s="12" t="n"/>
      <c r="N2004" s="12" t="s">
        <v>70</v>
      </c>
      <c r="O2004" s="12" t="s">
        <v>43</v>
      </c>
      <c r="P2004" s="12" t="n"/>
      <c r="Q2004" s="12" t="s">
        <v>27</v>
      </c>
    </row>
    <row customHeight="true" ht="20.25" outlineLevel="0" r="2005">
      <c r="A2005" s="23" t="n">
        <v>1996</v>
      </c>
      <c r="B2005" s="23" t="n">
        <v>1848</v>
      </c>
      <c r="C2005" s="12" t="s">
        <v>334</v>
      </c>
      <c r="D2005" s="3" t="s">
        <v>2940</v>
      </c>
      <c r="E2005" s="12" t="n">
        <v>1988</v>
      </c>
      <c r="F2005" s="23" t="s">
        <v>642</v>
      </c>
      <c r="G2005" s="23" t="n"/>
      <c r="H2005" s="23" t="s">
        <v>342</v>
      </c>
      <c r="I2005" s="12" t="s">
        <v>97</v>
      </c>
      <c r="J2005" s="12" t="s">
        <v>391</v>
      </c>
      <c r="K2005" s="12" t="n"/>
      <c r="L2005" s="12" t="n"/>
      <c r="M2005" s="12" t="n"/>
      <c r="N2005" s="12" t="n"/>
      <c r="O2005" s="12" t="s">
        <v>96</v>
      </c>
      <c r="P2005" s="12" t="n"/>
      <c r="Q2005" s="12" t="s">
        <v>61</v>
      </c>
    </row>
    <row customHeight="true" ht="20.25" outlineLevel="0" r="2006">
      <c r="A2006" s="23" t="n">
        <v>1997</v>
      </c>
      <c r="B2006" s="12" t="n">
        <v>1849</v>
      </c>
      <c r="C2006" s="12" t="s">
        <v>334</v>
      </c>
      <c r="D2006" s="3" t="s">
        <v>2941</v>
      </c>
      <c r="E2006" s="12" t="n">
        <v>1986</v>
      </c>
      <c r="F2006" s="23" t="s">
        <v>223</v>
      </c>
      <c r="G2006" s="23" t="n"/>
      <c r="H2006" s="23" t="n"/>
      <c r="I2006" s="12" t="s">
        <v>391</v>
      </c>
      <c r="J2006" s="12" t="n"/>
      <c r="K2006" s="12" t="s">
        <v>2701</v>
      </c>
      <c r="L2006" s="12" t="n"/>
      <c r="M2006" s="12" t="s">
        <v>26</v>
      </c>
      <c r="N2006" s="12" t="n"/>
      <c r="O2006" s="12" t="s">
        <v>27</v>
      </c>
      <c r="P2006" s="12" t="n"/>
      <c r="Q2006" s="12" t="s">
        <v>61</v>
      </c>
    </row>
    <row customHeight="true" ht="20.25" outlineLevel="0" r="2007">
      <c r="A2007" s="23" t="n">
        <v>1998</v>
      </c>
      <c r="B2007" s="23" t="n">
        <v>1850</v>
      </c>
      <c r="C2007" s="12" t="s">
        <v>334</v>
      </c>
      <c r="D2007" s="3" t="s">
        <v>2942</v>
      </c>
      <c r="E2007" s="12" t="n">
        <v>1980</v>
      </c>
      <c r="F2007" s="23" t="s">
        <v>1250</v>
      </c>
      <c r="G2007" s="23" t="n"/>
      <c r="H2007" s="23" t="s">
        <v>391</v>
      </c>
      <c r="I2007" s="12" t="n"/>
      <c r="J2007" s="12" t="n"/>
      <c r="K2007" s="12" t="s">
        <v>43</v>
      </c>
      <c r="L2007" s="12" t="n"/>
      <c r="M2007" s="12" t="s">
        <v>26</v>
      </c>
      <c r="N2007" s="12" t="n"/>
      <c r="O2007" s="12" t="s">
        <v>61</v>
      </c>
      <c r="P2007" s="12" t="s">
        <v>391</v>
      </c>
      <c r="Q2007" s="12" t="n"/>
    </row>
    <row customHeight="true" ht="20.25" outlineLevel="0" r="2008">
      <c r="A2008" s="23" t="n">
        <v>1999</v>
      </c>
      <c r="B2008" s="12" t="n">
        <v>1851</v>
      </c>
      <c r="C2008" s="12" t="s">
        <v>334</v>
      </c>
      <c r="D2008" s="3" t="s">
        <v>2943</v>
      </c>
      <c r="E2008" s="12" t="n">
        <v>1957</v>
      </c>
      <c r="F2008" s="23" t="s">
        <v>864</v>
      </c>
      <c r="G2008" s="23" t="s">
        <v>24</v>
      </c>
      <c r="H2008" s="12" t="n"/>
      <c r="I2008" s="12" t="n"/>
      <c r="J2008" s="12" t="s">
        <v>26</v>
      </c>
      <c r="K2008" s="12" t="n"/>
      <c r="L2008" s="12" t="s">
        <v>61</v>
      </c>
      <c r="M2008" s="12" t="n"/>
      <c r="N2008" s="12" t="n"/>
      <c r="O2008" s="12" t="s">
        <v>27</v>
      </c>
      <c r="P2008" s="12" t="n"/>
      <c r="Q2008" s="12" t="n"/>
    </row>
    <row customHeight="true" ht="20.25" outlineLevel="0" r="2009">
      <c r="A2009" s="23" t="n">
        <v>2000</v>
      </c>
      <c r="B2009" s="23" t="n">
        <v>1852</v>
      </c>
      <c r="C2009" s="12" t="s">
        <v>334</v>
      </c>
      <c r="D2009" s="3" t="s">
        <v>2944</v>
      </c>
      <c r="E2009" s="12" t="n">
        <v>1999</v>
      </c>
      <c r="F2009" s="23" t="s">
        <v>2945</v>
      </c>
      <c r="G2009" s="23" t="n"/>
      <c r="H2009" s="23" t="n"/>
      <c r="I2009" s="12" t="n"/>
      <c r="J2009" s="12" t="s">
        <v>391</v>
      </c>
      <c r="K2009" s="12" t="n"/>
      <c r="L2009" s="12" t="s">
        <v>61</v>
      </c>
      <c r="M2009" s="12" t="s">
        <v>43</v>
      </c>
      <c r="N2009" s="12" t="n"/>
      <c r="O2009" s="12" t="n"/>
      <c r="P2009" s="12" t="s">
        <v>26</v>
      </c>
      <c r="Q2009" s="12" t="n"/>
    </row>
    <row customHeight="true" ht="20.25" outlineLevel="0" r="2010">
      <c r="A2010" s="23" t="n">
        <v>2001</v>
      </c>
      <c r="B2010" s="12" t="n">
        <v>1853</v>
      </c>
      <c r="C2010" s="12" t="s">
        <v>334</v>
      </c>
      <c r="D2010" s="3" t="s">
        <v>2946</v>
      </c>
      <c r="E2010" s="12" t="n">
        <v>1960</v>
      </c>
      <c r="F2010" s="23" t="s">
        <v>1369</v>
      </c>
      <c r="G2010" s="23" t="n"/>
      <c r="H2010" s="23" t="s">
        <v>146</v>
      </c>
      <c r="I2010" s="12" t="s">
        <v>333</v>
      </c>
      <c r="J2010" s="12" t="n"/>
      <c r="K2010" s="12" t="n"/>
      <c r="L2010" s="12" t="n"/>
      <c r="M2010" s="12" t="s">
        <v>100</v>
      </c>
      <c r="N2010" s="12" t="n"/>
      <c r="O2010" s="12" t="s">
        <v>27</v>
      </c>
      <c r="P2010" s="12" t="n"/>
      <c r="Q2010" s="12" t="s">
        <v>43</v>
      </c>
    </row>
    <row customHeight="true" ht="20.25" outlineLevel="0" r="2011">
      <c r="A2011" s="23" t="n">
        <v>2002</v>
      </c>
      <c r="B2011" s="23" t="n">
        <v>1854</v>
      </c>
      <c r="C2011" s="12" t="s">
        <v>334</v>
      </c>
      <c r="D2011" s="3" t="s">
        <v>2947</v>
      </c>
      <c r="E2011" s="12" t="n">
        <v>1958</v>
      </c>
      <c r="F2011" s="23" t="s">
        <v>1596</v>
      </c>
      <c r="G2011" s="23" t="n"/>
      <c r="H2011" s="12" t="s">
        <v>2948</v>
      </c>
      <c r="I2011" s="12" t="n"/>
      <c r="J2011" s="12" t="s">
        <v>24</v>
      </c>
      <c r="K2011" s="12" t="n"/>
      <c r="L2011" s="12" t="s">
        <v>26</v>
      </c>
      <c r="M2011" s="12" t="n"/>
      <c r="N2011" s="12" t="s">
        <v>54</v>
      </c>
      <c r="O2011" s="12" t="n"/>
      <c r="P2011" s="12" t="s">
        <v>27</v>
      </c>
      <c r="Q2011" s="12" t="n"/>
    </row>
    <row customHeight="true" ht="20.25" outlineLevel="0" r="2012">
      <c r="A2012" s="23" t="n">
        <v>2003</v>
      </c>
      <c r="B2012" s="12" t="n">
        <v>1855</v>
      </c>
      <c r="C2012" s="12" t="s">
        <v>334</v>
      </c>
      <c r="D2012" s="3" t="s">
        <v>2949</v>
      </c>
      <c r="E2012" s="12" t="n">
        <v>1959</v>
      </c>
      <c r="F2012" s="23" t="s">
        <v>307</v>
      </c>
      <c r="G2012" s="23" t="n"/>
      <c r="H2012" s="12" t="s">
        <v>427</v>
      </c>
      <c r="I2012" s="12" t="n"/>
      <c r="J2012" s="12" t="s">
        <v>24</v>
      </c>
      <c r="K2012" s="12" t="n"/>
      <c r="L2012" s="12" t="s">
        <v>26</v>
      </c>
      <c r="M2012" s="12" t="n"/>
      <c r="N2012" s="12" t="s">
        <v>54</v>
      </c>
      <c r="O2012" s="12" t="n"/>
      <c r="P2012" s="12" t="s">
        <v>27</v>
      </c>
      <c r="Q2012" s="12" t="n"/>
    </row>
    <row customHeight="true" ht="20.25" outlineLevel="0" r="2013">
      <c r="A2013" s="23" t="n">
        <v>2004</v>
      </c>
      <c r="B2013" s="23" t="n">
        <v>1856</v>
      </c>
      <c r="C2013" s="12" t="s">
        <v>334</v>
      </c>
      <c r="D2013" s="3" t="s">
        <v>2950</v>
      </c>
      <c r="E2013" s="12" t="n">
        <v>1958</v>
      </c>
      <c r="F2013" s="23" t="s">
        <v>1378</v>
      </c>
      <c r="G2013" s="23" t="n"/>
      <c r="H2013" s="12" t="s">
        <v>43</v>
      </c>
      <c r="I2013" s="12" t="n"/>
      <c r="J2013" s="12" t="n"/>
      <c r="K2013" s="12" t="s">
        <v>61</v>
      </c>
      <c r="L2013" s="12" t="n"/>
      <c r="M2013" s="12" t="n"/>
      <c r="N2013" s="12" t="s">
        <v>26</v>
      </c>
      <c r="O2013" s="12" t="n"/>
      <c r="P2013" s="12" t="s">
        <v>27</v>
      </c>
      <c r="Q2013" s="12" t="n"/>
    </row>
    <row customHeight="true" ht="20.25" outlineLevel="0" r="2014">
      <c r="A2014" s="23" t="n">
        <v>2005</v>
      </c>
      <c r="B2014" s="12" t="n">
        <v>1857</v>
      </c>
      <c r="C2014" s="12" t="s">
        <v>334</v>
      </c>
      <c r="D2014" s="3" t="s">
        <v>2951</v>
      </c>
      <c r="E2014" s="12" t="n">
        <v>1959</v>
      </c>
      <c r="F2014" s="23" t="s">
        <v>2866</v>
      </c>
      <c r="G2014" s="23" t="n"/>
      <c r="H2014" s="12" t="s">
        <v>427</v>
      </c>
      <c r="I2014" s="12" t="n"/>
      <c r="J2014" s="12" t="s">
        <v>24</v>
      </c>
      <c r="K2014" s="12" t="n"/>
      <c r="L2014" s="12" t="s">
        <v>26</v>
      </c>
      <c r="M2014" s="12" t="n"/>
      <c r="N2014" s="12" t="s">
        <v>54</v>
      </c>
      <c r="O2014" s="12" t="n"/>
      <c r="P2014" s="12" t="s">
        <v>27</v>
      </c>
      <c r="Q2014" s="12" t="n"/>
    </row>
    <row customHeight="true" ht="20.25" outlineLevel="0" r="2015">
      <c r="A2015" s="23" t="n">
        <v>2006</v>
      </c>
      <c r="B2015" s="23" t="n">
        <v>1858</v>
      </c>
      <c r="C2015" s="12" t="s">
        <v>334</v>
      </c>
      <c r="D2015" s="3" t="s">
        <v>2952</v>
      </c>
      <c r="E2015" s="12" t="n">
        <v>1959</v>
      </c>
      <c r="F2015" s="23" t="s">
        <v>2953</v>
      </c>
      <c r="G2015" s="23" t="s">
        <v>24</v>
      </c>
      <c r="H2015" s="12" t="n"/>
      <c r="I2015" s="12" t="n"/>
      <c r="J2015" s="12" t="s">
        <v>26</v>
      </c>
      <c r="K2015" s="12" t="n"/>
      <c r="L2015" s="12" t="s">
        <v>61</v>
      </c>
      <c r="M2015" s="12" t="n"/>
      <c r="N2015" s="12" t="n"/>
      <c r="O2015" s="12" t="n"/>
      <c r="P2015" s="12" t="n"/>
      <c r="Q2015" s="12" t="s">
        <v>27</v>
      </c>
    </row>
    <row customHeight="true" ht="20.25" outlineLevel="0" r="2016">
      <c r="A2016" s="23" t="n">
        <v>2007</v>
      </c>
      <c r="B2016" s="12" t="n">
        <v>1859</v>
      </c>
      <c r="C2016" s="12" t="s">
        <v>334</v>
      </c>
      <c r="D2016" s="3" t="s">
        <v>2954</v>
      </c>
      <c r="E2016" s="12" t="n">
        <v>1959</v>
      </c>
      <c r="F2016" s="23" t="s">
        <v>711</v>
      </c>
      <c r="G2016" s="23" t="s">
        <v>24</v>
      </c>
      <c r="H2016" s="12" t="n"/>
      <c r="I2016" s="12" t="n"/>
      <c r="J2016" s="12" t="s">
        <v>26</v>
      </c>
      <c r="K2016" s="12" t="n"/>
      <c r="L2016" s="12" t="s">
        <v>61</v>
      </c>
      <c r="M2016" s="12" t="n"/>
      <c r="N2016" s="12" t="n"/>
      <c r="O2016" s="12" t="n"/>
      <c r="P2016" s="12" t="n"/>
      <c r="Q2016" s="12" t="s">
        <v>27</v>
      </c>
    </row>
    <row customHeight="true" ht="20.25" outlineLevel="0" r="2017">
      <c r="A2017" s="23" t="n">
        <v>2008</v>
      </c>
      <c r="B2017" s="23" t="n">
        <v>1860</v>
      </c>
      <c r="C2017" s="12" t="s">
        <v>334</v>
      </c>
      <c r="D2017" s="3" t="s">
        <v>2955</v>
      </c>
      <c r="E2017" s="12" t="n">
        <v>1959</v>
      </c>
      <c r="F2017" s="23" t="s">
        <v>2953</v>
      </c>
      <c r="G2017" s="23" t="s">
        <v>24</v>
      </c>
      <c r="H2017" s="12" t="n"/>
      <c r="I2017" s="12" t="n"/>
      <c r="J2017" s="12" t="s">
        <v>26</v>
      </c>
      <c r="K2017" s="12" t="n"/>
      <c r="L2017" s="12" t="s">
        <v>61</v>
      </c>
      <c r="M2017" s="12" t="n"/>
      <c r="N2017" s="12" t="n"/>
      <c r="O2017" s="12" t="n"/>
      <c r="P2017" s="12" t="n"/>
      <c r="Q2017" s="12" t="s">
        <v>27</v>
      </c>
    </row>
    <row customHeight="true" ht="20.25" outlineLevel="0" r="2018">
      <c r="A2018" s="23" t="n">
        <v>2009</v>
      </c>
      <c r="B2018" s="12" t="n">
        <v>1861</v>
      </c>
      <c r="C2018" s="12" t="s">
        <v>334</v>
      </c>
      <c r="D2018" s="3" t="s">
        <v>2956</v>
      </c>
      <c r="E2018" s="12" t="n">
        <v>1959</v>
      </c>
      <c r="F2018" s="23" t="s">
        <v>2953</v>
      </c>
      <c r="G2018" s="23" t="s">
        <v>24</v>
      </c>
      <c r="H2018" s="12" t="n"/>
      <c r="I2018" s="12" t="n"/>
      <c r="J2018" s="12" t="s">
        <v>61</v>
      </c>
      <c r="K2018" s="12" t="n"/>
      <c r="L2018" s="12" t="s">
        <v>26</v>
      </c>
      <c r="M2018" s="12" t="n"/>
      <c r="N2018" s="12" t="n"/>
      <c r="O2018" s="12" t="n"/>
      <c r="P2018" s="12" t="n"/>
      <c r="Q2018" s="12" t="s">
        <v>27</v>
      </c>
    </row>
    <row customHeight="true" ht="20.25" outlineLevel="0" r="2019">
      <c r="A2019" s="23" t="n">
        <v>2010</v>
      </c>
      <c r="B2019" s="23" t="n">
        <v>1862</v>
      </c>
      <c r="C2019" s="12" t="s">
        <v>334</v>
      </c>
      <c r="D2019" s="3" t="s">
        <v>2957</v>
      </c>
      <c r="E2019" s="12" t="n">
        <v>1959</v>
      </c>
      <c r="F2019" s="23" t="s">
        <v>1596</v>
      </c>
      <c r="G2019" s="23" t="s">
        <v>24</v>
      </c>
      <c r="H2019" s="12" t="n"/>
      <c r="I2019" s="12" t="n"/>
      <c r="J2019" s="12" t="s">
        <v>26</v>
      </c>
      <c r="K2019" s="12" t="n"/>
      <c r="L2019" s="12" t="s">
        <v>61</v>
      </c>
      <c r="M2019" s="12" t="n"/>
      <c r="N2019" s="12" t="n"/>
      <c r="O2019" s="12" t="n"/>
      <c r="P2019" s="12" t="n"/>
      <c r="Q2019" s="12" t="s">
        <v>27</v>
      </c>
    </row>
    <row customHeight="true" ht="20.25" outlineLevel="0" r="2020">
      <c r="A2020" s="23" t="n">
        <v>2011</v>
      </c>
      <c r="B2020" s="12" t="n">
        <v>1863</v>
      </c>
      <c r="C2020" s="12" t="s">
        <v>334</v>
      </c>
      <c r="D2020" s="3" t="s">
        <v>2958</v>
      </c>
      <c r="E2020" s="12" t="n">
        <v>1961</v>
      </c>
      <c r="F2020" s="23" t="s">
        <v>1341</v>
      </c>
      <c r="G2020" s="23" t="s">
        <v>24</v>
      </c>
      <c r="H2020" s="12" t="n"/>
      <c r="I2020" s="12" t="n"/>
      <c r="J2020" s="12" t="s">
        <v>26</v>
      </c>
      <c r="K2020" s="12" t="n"/>
      <c r="L2020" s="12" t="n"/>
      <c r="M2020" s="12" t="n"/>
      <c r="N2020" s="12" t="s">
        <v>61</v>
      </c>
      <c r="O2020" s="12" t="n"/>
      <c r="P2020" s="12" t="s">
        <v>27</v>
      </c>
      <c r="Q2020" s="12" t="n"/>
    </row>
    <row customHeight="true" ht="20.25" outlineLevel="0" r="2021">
      <c r="A2021" s="23" t="n">
        <v>2012</v>
      </c>
      <c r="B2021" s="23" t="n">
        <v>1864</v>
      </c>
      <c r="C2021" s="12" t="s">
        <v>334</v>
      </c>
      <c r="D2021" s="3" t="s">
        <v>2959</v>
      </c>
      <c r="E2021" s="12" t="n">
        <v>1961</v>
      </c>
      <c r="F2021" s="23" t="s">
        <v>1596</v>
      </c>
      <c r="G2021" s="23" t="s">
        <v>24</v>
      </c>
      <c r="H2021" s="12" t="n"/>
      <c r="I2021" s="12" t="n"/>
      <c r="J2021" s="12" t="s">
        <v>26</v>
      </c>
      <c r="K2021" s="12" t="n"/>
      <c r="L2021" s="12" t="n"/>
      <c r="M2021" s="12" t="n"/>
      <c r="N2021" s="12" t="s">
        <v>61</v>
      </c>
      <c r="O2021" s="12" t="n"/>
      <c r="P2021" s="12" t="s">
        <v>27</v>
      </c>
      <c r="Q2021" s="12" t="n"/>
    </row>
    <row customHeight="true" ht="20.25" outlineLevel="0" r="2022">
      <c r="A2022" s="23" t="n">
        <v>2013</v>
      </c>
      <c r="B2022" s="12" t="n">
        <v>1865</v>
      </c>
      <c r="C2022" s="12" t="s">
        <v>334</v>
      </c>
      <c r="D2022" s="3" t="s">
        <v>2960</v>
      </c>
      <c r="E2022" s="12" t="n">
        <v>1956</v>
      </c>
      <c r="F2022" s="23" t="s">
        <v>207</v>
      </c>
      <c r="G2022" s="23" t="n"/>
      <c r="H2022" s="12" t="s">
        <v>61</v>
      </c>
      <c r="I2022" s="12" t="n"/>
      <c r="J2022" s="12" t="s">
        <v>26</v>
      </c>
      <c r="K2022" s="12" t="n"/>
      <c r="L2022" s="12" t="s">
        <v>43</v>
      </c>
      <c r="M2022" s="12" t="n"/>
      <c r="N2022" s="12" t="n"/>
      <c r="O2022" s="12" t="s">
        <v>27</v>
      </c>
      <c r="P2022" s="12" t="n"/>
      <c r="Q2022" s="12" t="n"/>
    </row>
    <row customHeight="true" ht="20.25" outlineLevel="0" r="2023">
      <c r="A2023" s="23" t="n">
        <v>2014</v>
      </c>
      <c r="B2023" s="23" t="n">
        <v>1866</v>
      </c>
      <c r="C2023" s="12" t="s">
        <v>334</v>
      </c>
      <c r="D2023" s="3" t="s">
        <v>2961</v>
      </c>
      <c r="E2023" s="12" t="n">
        <v>1956</v>
      </c>
      <c r="F2023" s="23" t="s">
        <v>2680</v>
      </c>
      <c r="G2023" s="23" t="n"/>
      <c r="H2023" s="12" t="s">
        <v>43</v>
      </c>
      <c r="I2023" s="12" t="n"/>
      <c r="J2023" s="12" t="s">
        <v>26</v>
      </c>
      <c r="K2023" s="12" t="n"/>
      <c r="L2023" s="12" t="s">
        <v>61</v>
      </c>
      <c r="M2023" s="12" t="n"/>
      <c r="N2023" s="12" t="n"/>
      <c r="O2023" s="12" t="s">
        <v>27</v>
      </c>
      <c r="P2023" s="12" t="n"/>
      <c r="Q2023" s="12" t="n"/>
    </row>
    <row customHeight="true" ht="20.25" outlineLevel="0" r="2024">
      <c r="A2024" s="23" t="n">
        <v>2015</v>
      </c>
      <c r="B2024" s="12" t="n">
        <v>1867</v>
      </c>
      <c r="C2024" s="12" t="s">
        <v>334</v>
      </c>
      <c r="D2024" s="3" t="s">
        <v>2962</v>
      </c>
      <c r="E2024" s="12" t="n">
        <v>1956</v>
      </c>
      <c r="F2024" s="23" t="s">
        <v>207</v>
      </c>
      <c r="G2024" s="23" t="s">
        <v>24</v>
      </c>
      <c r="H2024" s="12" t="n"/>
      <c r="I2024" s="12" t="n"/>
      <c r="J2024" s="12" t="s">
        <v>26</v>
      </c>
      <c r="K2024" s="12" t="n"/>
      <c r="L2024" s="12" t="s">
        <v>61</v>
      </c>
      <c r="M2024" s="12" t="n"/>
      <c r="N2024" s="12" t="n"/>
      <c r="O2024" s="12" t="s">
        <v>27</v>
      </c>
      <c r="P2024" s="12" t="n"/>
      <c r="Q2024" s="12" t="n"/>
    </row>
    <row customHeight="true" ht="20.25" outlineLevel="0" r="2025">
      <c r="A2025" s="23" t="n">
        <v>2016</v>
      </c>
      <c r="B2025" s="23" t="n">
        <v>1868</v>
      </c>
      <c r="C2025" s="12" t="s">
        <v>334</v>
      </c>
      <c r="D2025" s="3" t="s">
        <v>2963</v>
      </c>
      <c r="E2025" s="12" t="n">
        <v>1956</v>
      </c>
      <c r="F2025" s="23" t="s">
        <v>2964</v>
      </c>
      <c r="G2025" s="23" t="s">
        <v>24</v>
      </c>
      <c r="H2025" s="12" t="n"/>
      <c r="I2025" s="12" t="n"/>
      <c r="J2025" s="12" t="s">
        <v>26</v>
      </c>
      <c r="K2025" s="12" t="n"/>
      <c r="L2025" s="12" t="s">
        <v>61</v>
      </c>
      <c r="M2025" s="12" t="n"/>
      <c r="N2025" s="12" t="n"/>
      <c r="O2025" s="12" t="s">
        <v>27</v>
      </c>
      <c r="P2025" s="12" t="n"/>
      <c r="Q2025" s="12" t="n"/>
    </row>
    <row customHeight="true" ht="20.25" outlineLevel="0" r="2026">
      <c r="A2026" s="23" t="n">
        <v>2017</v>
      </c>
      <c r="B2026" s="12" t="n">
        <v>1869</v>
      </c>
      <c r="C2026" s="12" t="s">
        <v>334</v>
      </c>
      <c r="D2026" s="3" t="s">
        <v>2965</v>
      </c>
      <c r="E2026" s="12" t="n">
        <v>1998</v>
      </c>
      <c r="F2026" s="23" t="s">
        <v>2966</v>
      </c>
      <c r="G2026" s="23" t="n"/>
      <c r="H2026" s="23" t="s">
        <v>342</v>
      </c>
      <c r="I2026" s="12" t="n"/>
      <c r="J2026" s="12" t="n"/>
      <c r="K2026" s="12" t="s">
        <v>61</v>
      </c>
      <c r="L2026" s="12" t="n"/>
      <c r="M2026" s="12" t="n"/>
      <c r="N2026" s="12" t="s">
        <v>249</v>
      </c>
      <c r="O2026" s="12" t="n"/>
      <c r="P2026" s="12" t="n"/>
      <c r="Q2026" s="12" t="n"/>
    </row>
    <row customHeight="true" ht="20.25" outlineLevel="0" r="2027">
      <c r="A2027" s="23" t="n">
        <v>2018</v>
      </c>
      <c r="B2027" s="23" t="n">
        <v>1870</v>
      </c>
      <c r="C2027" s="12" t="s">
        <v>334</v>
      </c>
      <c r="D2027" s="3" t="s">
        <v>2967</v>
      </c>
      <c r="E2027" s="12" t="n">
        <v>1991</v>
      </c>
      <c r="F2027" s="23" t="s">
        <v>2672</v>
      </c>
      <c r="G2027" s="23" t="n"/>
      <c r="H2027" s="23" t="n"/>
      <c r="I2027" s="12" t="n"/>
      <c r="J2027" s="12" t="s">
        <v>391</v>
      </c>
      <c r="K2027" s="12" t="n"/>
      <c r="L2027" s="12" t="s">
        <v>61</v>
      </c>
      <c r="M2027" s="12" t="n"/>
      <c r="N2027" s="12" t="n"/>
      <c r="O2027" s="12" t="s">
        <v>43</v>
      </c>
      <c r="P2027" s="12" t="n"/>
      <c r="Q2027" s="12" t="s">
        <v>26</v>
      </c>
    </row>
    <row customHeight="true" ht="20.25" outlineLevel="0" r="2028">
      <c r="A2028" s="23" t="n">
        <v>2019</v>
      </c>
      <c r="B2028" s="12" t="n">
        <v>1871</v>
      </c>
      <c r="C2028" s="12" t="s">
        <v>334</v>
      </c>
      <c r="D2028" s="3" t="s">
        <v>2968</v>
      </c>
      <c r="E2028" s="12" t="n">
        <v>1961</v>
      </c>
      <c r="F2028" s="23" t="s">
        <v>522</v>
      </c>
      <c r="G2028" s="23" t="n"/>
      <c r="H2028" s="23" t="n"/>
      <c r="I2028" s="12" t="s">
        <v>346</v>
      </c>
      <c r="J2028" s="12" t="n"/>
      <c r="K2028" s="12" t="n"/>
      <c r="L2028" s="12" t="s">
        <v>61</v>
      </c>
      <c r="M2028" s="12" t="n"/>
      <c r="N2028" s="12" t="s">
        <v>43</v>
      </c>
      <c r="O2028" s="12" t="n"/>
      <c r="P2028" s="12" t="s">
        <v>27</v>
      </c>
      <c r="Q2028" s="12" t="n"/>
    </row>
    <row customHeight="true" ht="20.25" outlineLevel="0" r="2029">
      <c r="A2029" s="23" t="n">
        <v>2020</v>
      </c>
      <c r="B2029" s="23" t="n">
        <v>1872</v>
      </c>
      <c r="C2029" s="12" t="s">
        <v>334</v>
      </c>
      <c r="D2029" s="3" t="s">
        <v>2969</v>
      </c>
      <c r="E2029" s="12" t="n">
        <v>1942</v>
      </c>
      <c r="F2029" s="23" t="s">
        <v>307</v>
      </c>
      <c r="G2029" s="12" t="n"/>
      <c r="H2029" s="12" t="s">
        <v>351</v>
      </c>
      <c r="I2029" s="12" t="n"/>
      <c r="J2029" s="12" t="s">
        <v>24</v>
      </c>
      <c r="K2029" s="12" t="n"/>
      <c r="L2029" s="12" t="s">
        <v>26</v>
      </c>
      <c r="M2029" s="12" t="n"/>
      <c r="N2029" s="12" t="s">
        <v>134</v>
      </c>
      <c r="O2029" s="12" t="n"/>
      <c r="P2029" s="12" t="s">
        <v>27</v>
      </c>
      <c r="Q2029" s="12" t="n"/>
    </row>
    <row customHeight="true" ht="20.25" outlineLevel="0" r="2030">
      <c r="A2030" s="23" t="n">
        <v>2021</v>
      </c>
      <c r="B2030" s="12" t="n">
        <v>1873</v>
      </c>
      <c r="C2030" s="12" t="s">
        <v>334</v>
      </c>
      <c r="D2030" s="3" t="s">
        <v>2970</v>
      </c>
      <c r="E2030" s="12" t="n">
        <v>1967</v>
      </c>
      <c r="F2030" s="23" t="s">
        <v>750</v>
      </c>
      <c r="G2030" s="23" t="n"/>
      <c r="H2030" s="23" t="s">
        <v>43</v>
      </c>
      <c r="I2030" s="12" t="n"/>
      <c r="J2030" s="12" t="n"/>
      <c r="K2030" s="12" t="s">
        <v>26</v>
      </c>
      <c r="L2030" s="12" t="n"/>
      <c r="M2030" s="12" t="s">
        <v>27</v>
      </c>
      <c r="N2030" s="12" t="n"/>
      <c r="O2030" s="12" t="s">
        <v>61</v>
      </c>
      <c r="P2030" s="12" t="n"/>
      <c r="Q2030" s="12" t="n"/>
    </row>
    <row customHeight="true" ht="20.25" outlineLevel="0" r="2031">
      <c r="A2031" s="23" t="n">
        <v>2022</v>
      </c>
      <c r="B2031" s="23" t="n">
        <v>1874</v>
      </c>
      <c r="C2031" s="12" t="s">
        <v>334</v>
      </c>
      <c r="D2031" s="3" t="s">
        <v>2971</v>
      </c>
      <c r="E2031" s="12" t="n">
        <v>1960</v>
      </c>
      <c r="F2031" s="23" t="s">
        <v>473</v>
      </c>
      <c r="G2031" s="23" t="n"/>
      <c r="H2031" s="12" t="s">
        <v>43</v>
      </c>
      <c r="I2031" s="12" t="n"/>
      <c r="J2031" s="12" t="s">
        <v>61</v>
      </c>
      <c r="K2031" s="12" t="n"/>
      <c r="L2031" s="12" t="s">
        <v>26</v>
      </c>
      <c r="M2031" s="12" t="n"/>
      <c r="N2031" s="12" t="n"/>
      <c r="O2031" s="12" t="n"/>
      <c r="P2031" s="12" t="n"/>
      <c r="Q2031" s="12" t="s">
        <v>27</v>
      </c>
    </row>
    <row customHeight="true" ht="20.25" outlineLevel="0" r="2032">
      <c r="A2032" s="23" t="n">
        <v>2023</v>
      </c>
      <c r="B2032" s="12" t="n">
        <v>1875</v>
      </c>
      <c r="C2032" s="12" t="s">
        <v>334</v>
      </c>
      <c r="D2032" s="3" t="s">
        <v>2972</v>
      </c>
      <c r="E2032" s="12" t="n">
        <v>1968</v>
      </c>
      <c r="F2032" s="23" t="s">
        <v>1816</v>
      </c>
      <c r="G2032" s="23" t="n"/>
      <c r="H2032" s="23" t="s">
        <v>43</v>
      </c>
      <c r="I2032" s="12" t="n"/>
      <c r="J2032" s="12" t="n"/>
      <c r="K2032" s="12" t="s">
        <v>26</v>
      </c>
      <c r="L2032" s="12" t="n"/>
      <c r="M2032" s="12" t="s">
        <v>27</v>
      </c>
      <c r="N2032" s="12" t="n"/>
      <c r="O2032" s="12" t="s">
        <v>61</v>
      </c>
      <c r="P2032" s="12" t="n"/>
      <c r="Q2032" s="12" t="n"/>
    </row>
    <row customHeight="true" ht="20.25" outlineLevel="0" r="2033">
      <c r="A2033" s="23" t="n">
        <v>2024</v>
      </c>
      <c r="B2033" s="23" t="n">
        <v>1876</v>
      </c>
      <c r="C2033" s="12" t="s">
        <v>334</v>
      </c>
      <c r="D2033" s="3" t="s">
        <v>2973</v>
      </c>
      <c r="E2033" s="12" t="n">
        <v>1970</v>
      </c>
      <c r="F2033" s="23" t="s">
        <v>1408</v>
      </c>
      <c r="G2033" s="23" t="n"/>
      <c r="H2033" s="23" t="s">
        <v>24</v>
      </c>
      <c r="I2033" s="12" t="n"/>
      <c r="J2033" s="12" t="s">
        <v>58</v>
      </c>
      <c r="K2033" s="12" t="n"/>
      <c r="L2033" s="12" t="s">
        <v>26</v>
      </c>
      <c r="M2033" s="12" t="n"/>
      <c r="N2033" s="12" t="s">
        <v>100</v>
      </c>
      <c r="O2033" s="12" t="n"/>
      <c r="P2033" s="12" t="s">
        <v>27</v>
      </c>
      <c r="Q2033" s="12" t="n"/>
    </row>
    <row customHeight="true" ht="20.25" outlineLevel="0" r="2034">
      <c r="A2034" s="23" t="n">
        <v>2025</v>
      </c>
      <c r="B2034" s="12" t="n">
        <v>1877</v>
      </c>
      <c r="C2034" s="12" t="s">
        <v>334</v>
      </c>
      <c r="D2034" s="3" t="s">
        <v>2974</v>
      </c>
      <c r="E2034" s="12" t="n">
        <v>1956</v>
      </c>
      <c r="F2034" s="23" t="s">
        <v>815</v>
      </c>
      <c r="G2034" s="23" t="s">
        <v>24</v>
      </c>
      <c r="H2034" s="12" t="n"/>
      <c r="I2034" s="12" t="n"/>
      <c r="J2034" s="12" t="s">
        <v>26</v>
      </c>
      <c r="K2034" s="12" t="n"/>
      <c r="L2034" s="12" t="s">
        <v>61</v>
      </c>
      <c r="M2034" s="12" t="n"/>
      <c r="N2034" s="12" t="n"/>
      <c r="O2034" s="12" t="s">
        <v>27</v>
      </c>
      <c r="P2034" s="12" t="n"/>
      <c r="Q2034" s="12" t="n"/>
    </row>
    <row customHeight="true" ht="20.25" outlineLevel="0" r="2035">
      <c r="A2035" s="23" t="n">
        <v>2026</v>
      </c>
      <c r="B2035" s="23" t="n">
        <v>1878</v>
      </c>
      <c r="C2035" s="12" t="s">
        <v>334</v>
      </c>
      <c r="D2035" s="3" t="s">
        <v>2975</v>
      </c>
      <c r="E2035" s="12" t="n">
        <v>1955</v>
      </c>
      <c r="F2035" s="23" t="s">
        <v>170</v>
      </c>
      <c r="G2035" s="23" t="s">
        <v>24</v>
      </c>
      <c r="H2035" s="12" t="n"/>
      <c r="I2035" s="12" t="n"/>
      <c r="J2035" s="12" t="s">
        <v>26</v>
      </c>
      <c r="K2035" s="12" t="n"/>
      <c r="L2035" s="12" t="s">
        <v>61</v>
      </c>
      <c r="M2035" s="12" t="n"/>
      <c r="N2035" s="12" t="n"/>
      <c r="O2035" s="12" t="s">
        <v>27</v>
      </c>
      <c r="P2035" s="12" t="n"/>
      <c r="Q2035" s="12" t="n"/>
    </row>
    <row customHeight="true" ht="20.25" outlineLevel="0" r="2036">
      <c r="A2036" s="23" t="n">
        <v>2027</v>
      </c>
      <c r="B2036" s="12" t="n">
        <v>1879</v>
      </c>
      <c r="C2036" s="12" t="s">
        <v>334</v>
      </c>
      <c r="D2036" s="3" t="s">
        <v>2976</v>
      </c>
      <c r="E2036" s="12" t="n">
        <v>1955</v>
      </c>
      <c r="F2036" s="23" t="s">
        <v>625</v>
      </c>
      <c r="G2036" s="23" t="s">
        <v>24</v>
      </c>
      <c r="H2036" s="12" t="n"/>
      <c r="I2036" s="12" t="s">
        <v>24</v>
      </c>
      <c r="J2036" s="12" t="s">
        <v>26</v>
      </c>
      <c r="K2036" s="12" t="n"/>
      <c r="L2036" s="12" t="s">
        <v>61</v>
      </c>
      <c r="M2036" s="12" t="n"/>
      <c r="N2036" s="12" t="n"/>
      <c r="O2036" s="12" t="s">
        <v>27</v>
      </c>
      <c r="P2036" s="12" t="n"/>
      <c r="Q2036" s="12" t="n"/>
    </row>
    <row customHeight="true" ht="20.25" outlineLevel="0" r="2037">
      <c r="A2037" s="23" t="n">
        <v>2028</v>
      </c>
      <c r="B2037" s="23" t="n">
        <v>1880</v>
      </c>
      <c r="C2037" s="12" t="s">
        <v>334</v>
      </c>
      <c r="D2037" s="3" t="s">
        <v>2977</v>
      </c>
      <c r="E2037" s="12" t="n">
        <v>1955</v>
      </c>
      <c r="F2037" s="23" t="s">
        <v>1208</v>
      </c>
      <c r="G2037" s="23" t="n"/>
      <c r="H2037" s="12" t="s">
        <v>43</v>
      </c>
      <c r="I2037" s="12" t="n"/>
      <c r="J2037" s="12" t="s">
        <v>26</v>
      </c>
      <c r="K2037" s="12" t="n"/>
      <c r="L2037" s="12" t="s">
        <v>61</v>
      </c>
      <c r="M2037" s="12" t="n"/>
      <c r="N2037" s="12" t="n"/>
      <c r="O2037" s="12" t="s">
        <v>27</v>
      </c>
      <c r="P2037" s="12" t="n"/>
      <c r="Q2037" s="12" t="n"/>
    </row>
    <row customHeight="true" ht="20.25" outlineLevel="0" r="2038">
      <c r="A2038" s="23" t="n">
        <v>2029</v>
      </c>
      <c r="B2038" s="12" t="n">
        <v>1881</v>
      </c>
      <c r="C2038" s="12" t="s">
        <v>334</v>
      </c>
      <c r="D2038" s="3" t="s">
        <v>2978</v>
      </c>
      <c r="E2038" s="12" t="n">
        <v>1955</v>
      </c>
      <c r="F2038" s="23" t="s">
        <v>2979</v>
      </c>
      <c r="G2038" s="23" t="s">
        <v>24</v>
      </c>
      <c r="H2038" s="12" t="n"/>
      <c r="I2038" s="12" t="n"/>
      <c r="J2038" s="12" t="s">
        <v>26</v>
      </c>
      <c r="K2038" s="12" t="n"/>
      <c r="L2038" s="12" t="s">
        <v>61</v>
      </c>
      <c r="M2038" s="12" t="n"/>
      <c r="N2038" s="12" t="n"/>
      <c r="O2038" s="12" t="s">
        <v>27</v>
      </c>
      <c r="P2038" s="12" t="n"/>
      <c r="Q2038" s="12" t="n"/>
    </row>
    <row customHeight="true" ht="20.25" outlineLevel="0" r="2039">
      <c r="A2039" s="23" t="n">
        <v>2030</v>
      </c>
      <c r="B2039" s="23" t="n">
        <v>1882</v>
      </c>
      <c r="C2039" s="12" t="s">
        <v>334</v>
      </c>
      <c r="D2039" s="3" t="s">
        <v>2980</v>
      </c>
      <c r="E2039" s="12" t="n">
        <v>1955</v>
      </c>
      <c r="F2039" s="23" t="s">
        <v>2981</v>
      </c>
      <c r="G2039" s="23" t="n"/>
      <c r="H2039" s="12" t="s">
        <v>43</v>
      </c>
      <c r="I2039" s="12" t="n"/>
      <c r="J2039" s="12" t="s">
        <v>26</v>
      </c>
      <c r="K2039" s="12" t="n"/>
      <c r="L2039" s="12" t="s">
        <v>61</v>
      </c>
      <c r="M2039" s="12" t="n"/>
      <c r="N2039" s="12" t="n"/>
      <c r="O2039" s="12" t="s">
        <v>27</v>
      </c>
      <c r="P2039" s="12" t="n"/>
      <c r="Q2039" s="12" t="n"/>
    </row>
    <row customHeight="true" ht="20.25" outlineLevel="0" r="2040">
      <c r="A2040" s="23" t="n">
        <v>2031</v>
      </c>
      <c r="B2040" s="12" t="n">
        <v>1883</v>
      </c>
      <c r="C2040" s="12" t="s">
        <v>334</v>
      </c>
      <c r="D2040" s="3" t="s">
        <v>2982</v>
      </c>
      <c r="E2040" s="12" t="n">
        <v>1955</v>
      </c>
      <c r="F2040" s="23" t="s">
        <v>2983</v>
      </c>
      <c r="G2040" s="23" t="s">
        <v>24</v>
      </c>
      <c r="H2040" s="12" t="n"/>
      <c r="I2040" s="12" t="n"/>
      <c r="J2040" s="12" t="s">
        <v>26</v>
      </c>
      <c r="K2040" s="12" t="n"/>
      <c r="L2040" s="12" t="s">
        <v>61</v>
      </c>
      <c r="M2040" s="12" t="n"/>
      <c r="N2040" s="12" t="n"/>
      <c r="O2040" s="12" t="s">
        <v>27</v>
      </c>
      <c r="P2040" s="12" t="n"/>
      <c r="Q2040" s="12" t="n"/>
    </row>
    <row customHeight="true" ht="20.25" outlineLevel="0" r="2041">
      <c r="A2041" s="23" t="n">
        <v>2032</v>
      </c>
      <c r="B2041" s="23" t="n">
        <v>1884</v>
      </c>
      <c r="C2041" s="12" t="s">
        <v>334</v>
      </c>
      <c r="D2041" s="3" t="s">
        <v>2984</v>
      </c>
      <c r="E2041" s="12" t="n">
        <v>2006</v>
      </c>
      <c r="F2041" s="23" t="s">
        <v>2985</v>
      </c>
      <c r="G2041" s="23" t="n"/>
      <c r="H2041" s="23" t="s">
        <v>2986</v>
      </c>
      <c r="I2041" s="12" t="s">
        <v>97</v>
      </c>
      <c r="J2041" s="12" t="s">
        <v>24</v>
      </c>
      <c r="K2041" s="12" t="n"/>
      <c r="L2041" s="12" t="s">
        <v>391</v>
      </c>
      <c r="M2041" s="12" t="n"/>
      <c r="N2041" s="12" t="s">
        <v>61</v>
      </c>
      <c r="O2041" s="12" t="n"/>
      <c r="P2041" s="12" t="s">
        <v>249</v>
      </c>
      <c r="Q2041" s="12" t="n"/>
    </row>
    <row customHeight="true" ht="20.25" outlineLevel="0" r="2042">
      <c r="A2042" s="23" t="n">
        <v>2033</v>
      </c>
      <c r="B2042" s="12" t="n">
        <v>1885</v>
      </c>
      <c r="C2042" s="12" t="s">
        <v>334</v>
      </c>
      <c r="D2042" s="3" t="s">
        <v>2987</v>
      </c>
      <c r="E2042" s="12" t="n">
        <v>2005</v>
      </c>
      <c r="F2042" s="23" t="s">
        <v>2988</v>
      </c>
      <c r="G2042" s="23" t="n"/>
      <c r="H2042" s="23" t="n"/>
      <c r="I2042" s="12" t="s">
        <v>58</v>
      </c>
      <c r="J2042" s="12" t="s">
        <v>24</v>
      </c>
      <c r="K2042" s="12" t="n"/>
      <c r="L2042" s="12" t="s">
        <v>391</v>
      </c>
      <c r="M2042" s="12" t="n"/>
      <c r="N2042" s="12" t="s">
        <v>26</v>
      </c>
      <c r="O2042" s="12" t="n"/>
      <c r="P2042" s="12" t="s">
        <v>61</v>
      </c>
      <c r="Q2042" s="12" t="n"/>
    </row>
    <row customHeight="true" ht="20.25" outlineLevel="0" r="2043">
      <c r="A2043" s="23" t="n">
        <v>2034</v>
      </c>
      <c r="B2043" s="23" t="n">
        <v>1886</v>
      </c>
      <c r="C2043" s="12" t="s">
        <v>334</v>
      </c>
      <c r="D2043" s="3" t="s">
        <v>2989</v>
      </c>
      <c r="E2043" s="12" t="n">
        <v>1945</v>
      </c>
      <c r="F2043" s="23" t="s">
        <v>625</v>
      </c>
      <c r="G2043" s="12" t="s">
        <v>24</v>
      </c>
      <c r="H2043" s="23" t="n"/>
      <c r="I2043" s="12" t="n"/>
      <c r="J2043" s="12" t="s">
        <v>26</v>
      </c>
      <c r="K2043" s="12" t="n"/>
      <c r="L2043" s="12" t="n"/>
      <c r="M2043" s="12" t="s">
        <v>61</v>
      </c>
      <c r="N2043" s="12" t="n"/>
      <c r="O2043" s="12" t="s">
        <v>27</v>
      </c>
      <c r="P2043" s="12" t="n"/>
      <c r="Q2043" s="12" t="n"/>
    </row>
    <row customHeight="true" ht="20.25" outlineLevel="0" r="2044">
      <c r="A2044" s="23" t="n">
        <v>2035</v>
      </c>
      <c r="B2044" s="12" t="n">
        <v>1887</v>
      </c>
      <c r="C2044" s="12" t="s">
        <v>334</v>
      </c>
      <c r="D2044" s="3" t="s">
        <v>2990</v>
      </c>
      <c r="E2044" s="12" t="n">
        <v>1945</v>
      </c>
      <c r="F2044" s="23" t="s">
        <v>159</v>
      </c>
      <c r="G2044" s="12" t="n"/>
      <c r="H2044" s="12" t="s">
        <v>61</v>
      </c>
      <c r="I2044" s="12" t="n"/>
      <c r="J2044" s="12" t="s">
        <v>24</v>
      </c>
      <c r="K2044" s="12" t="n"/>
      <c r="L2044" s="12" t="s">
        <v>96</v>
      </c>
      <c r="M2044" s="12" t="n"/>
      <c r="N2044" s="12" t="n"/>
      <c r="O2044" s="12" t="s">
        <v>97</v>
      </c>
      <c r="P2044" s="12" t="n"/>
      <c r="Q2044" s="12" t="n"/>
    </row>
    <row customHeight="true" ht="20.25" outlineLevel="0" r="2045">
      <c r="A2045" s="23" t="n">
        <v>2036</v>
      </c>
      <c r="B2045" s="23" t="n">
        <v>1888</v>
      </c>
      <c r="C2045" s="12" t="s">
        <v>334</v>
      </c>
      <c r="D2045" s="3" t="s">
        <v>2991</v>
      </c>
      <c r="E2045" s="12" t="n">
        <v>1945</v>
      </c>
      <c r="F2045" s="23" t="s">
        <v>648</v>
      </c>
      <c r="G2045" s="12" t="n"/>
      <c r="H2045" s="12" t="s">
        <v>61</v>
      </c>
      <c r="I2045" s="12" t="n"/>
      <c r="J2045" s="12" t="s">
        <v>24</v>
      </c>
      <c r="K2045" s="12" t="n"/>
      <c r="L2045" s="12" t="s">
        <v>96</v>
      </c>
      <c r="M2045" s="12" t="n"/>
      <c r="N2045" s="12" t="n"/>
      <c r="O2045" s="12" t="s">
        <v>97</v>
      </c>
      <c r="P2045" s="12" t="n"/>
      <c r="Q2045" s="12" t="n"/>
    </row>
    <row customHeight="true" ht="20.25" outlineLevel="0" r="2046">
      <c r="A2046" s="23" t="n">
        <v>2037</v>
      </c>
      <c r="B2046" s="12" t="n">
        <v>1889</v>
      </c>
      <c r="C2046" s="12" t="s">
        <v>334</v>
      </c>
      <c r="D2046" s="3" t="s">
        <v>2992</v>
      </c>
      <c r="E2046" s="12" t="n">
        <v>1992</v>
      </c>
      <c r="F2046" s="23" t="s">
        <v>1589</v>
      </c>
      <c r="G2046" s="23" t="n"/>
      <c r="H2046" s="23" t="n"/>
      <c r="I2046" s="12" t="n"/>
      <c r="J2046" s="12" t="s">
        <v>24</v>
      </c>
      <c r="K2046" s="12" t="n"/>
      <c r="L2046" s="12" t="n"/>
      <c r="M2046" s="12" t="s">
        <v>96</v>
      </c>
      <c r="N2046" s="12" t="n"/>
      <c r="O2046" s="12" t="s">
        <v>97</v>
      </c>
      <c r="P2046" s="12" t="n"/>
      <c r="Q2046" s="12" t="s">
        <v>61</v>
      </c>
    </row>
    <row customHeight="true" ht="20.25" outlineLevel="0" r="2047">
      <c r="A2047" s="23" t="n">
        <v>2038</v>
      </c>
      <c r="B2047" s="23" t="n">
        <v>1890</v>
      </c>
      <c r="C2047" s="12" t="s">
        <v>334</v>
      </c>
      <c r="D2047" s="3" t="s">
        <v>2993</v>
      </c>
      <c r="E2047" s="12" t="n">
        <v>1978</v>
      </c>
      <c r="F2047" s="23" t="s">
        <v>2994</v>
      </c>
      <c r="G2047" s="23" t="n"/>
      <c r="H2047" s="23" t="s">
        <v>24</v>
      </c>
      <c r="I2047" s="12" t="n"/>
      <c r="J2047" s="12" t="n"/>
      <c r="K2047" s="12" t="s">
        <v>61</v>
      </c>
      <c r="L2047" s="12" t="n"/>
      <c r="M2047" s="12" t="s">
        <v>26</v>
      </c>
      <c r="N2047" s="12" t="n"/>
      <c r="O2047" s="12" t="n"/>
      <c r="P2047" s="12" t="s">
        <v>27</v>
      </c>
      <c r="Q2047" s="12" t="n"/>
    </row>
    <row customHeight="true" ht="20.25" outlineLevel="0" r="2048">
      <c r="A2048" s="23" t="n">
        <v>2039</v>
      </c>
      <c r="B2048" s="12" t="n">
        <v>1891</v>
      </c>
      <c r="C2048" s="12" t="s">
        <v>334</v>
      </c>
      <c r="D2048" s="3" t="s">
        <v>2995</v>
      </c>
      <c r="E2048" s="12" t="n">
        <v>2012</v>
      </c>
      <c r="F2048" s="23" t="s">
        <v>51</v>
      </c>
      <c r="G2048" s="23" t="n"/>
      <c r="H2048" s="23" t="n"/>
      <c r="I2048" s="12" t="s">
        <v>24</v>
      </c>
      <c r="J2048" s="12" t="n"/>
      <c r="K2048" s="12" t="s">
        <v>100</v>
      </c>
      <c r="L2048" s="12" t="s">
        <v>43</v>
      </c>
      <c r="M2048" s="12" t="n"/>
      <c r="N2048" s="12" t="s">
        <v>391</v>
      </c>
      <c r="O2048" s="12" t="n"/>
      <c r="P2048" s="12" t="s">
        <v>26</v>
      </c>
      <c r="Q2048" s="12" t="n"/>
    </row>
    <row customHeight="true" ht="20.25" outlineLevel="0" r="2049">
      <c r="A2049" s="23" t="n">
        <v>2040</v>
      </c>
      <c r="B2049" s="23" t="n">
        <v>1892</v>
      </c>
      <c r="C2049" s="12" t="s">
        <v>334</v>
      </c>
      <c r="D2049" s="3" t="s">
        <v>2996</v>
      </c>
      <c r="E2049" s="12" t="n">
        <v>2013</v>
      </c>
      <c r="F2049" s="23" t="s">
        <v>51</v>
      </c>
      <c r="G2049" s="23" t="n"/>
      <c r="H2049" s="23" t="n"/>
      <c r="I2049" s="12" t="n"/>
      <c r="J2049" s="12" t="n"/>
      <c r="K2049" s="12" t="s">
        <v>100</v>
      </c>
      <c r="L2049" s="12" t="n"/>
      <c r="M2049" s="12" t="s">
        <v>43</v>
      </c>
      <c r="N2049" s="12" t="n"/>
      <c r="O2049" s="12" t="s">
        <v>391</v>
      </c>
      <c r="P2049" s="12" t="n"/>
      <c r="Q2049" s="12" t="s">
        <v>26</v>
      </c>
    </row>
    <row customHeight="true" ht="20.25" outlineLevel="0" r="2050">
      <c r="A2050" s="23" t="n">
        <v>2041</v>
      </c>
      <c r="B2050" s="12" t="n">
        <v>1893</v>
      </c>
      <c r="C2050" s="12" t="s">
        <v>334</v>
      </c>
      <c r="D2050" s="3" t="s">
        <v>2997</v>
      </c>
      <c r="E2050" s="12" t="n">
        <v>1978</v>
      </c>
      <c r="F2050" s="23" t="s">
        <v>157</v>
      </c>
      <c r="G2050" s="23" t="n"/>
      <c r="H2050" s="23" t="n"/>
      <c r="I2050" s="12" t="n"/>
      <c r="J2050" s="12" t="n"/>
      <c r="K2050" s="12" t="s">
        <v>61</v>
      </c>
      <c r="L2050" s="12" t="n"/>
      <c r="M2050" s="12" t="s">
        <v>26</v>
      </c>
      <c r="N2050" s="12" t="n"/>
      <c r="O2050" s="12" t="s">
        <v>43</v>
      </c>
      <c r="P2050" s="12" t="n"/>
      <c r="Q2050" s="12" t="s">
        <v>27</v>
      </c>
    </row>
    <row customHeight="true" ht="20.25" outlineLevel="0" r="2051">
      <c r="A2051" s="23" t="n">
        <v>2042</v>
      </c>
      <c r="B2051" s="23" t="n">
        <v>1894</v>
      </c>
      <c r="C2051" s="12" t="s">
        <v>334</v>
      </c>
      <c r="D2051" s="3" t="s">
        <v>2998</v>
      </c>
      <c r="E2051" s="12" t="n">
        <v>1962</v>
      </c>
      <c r="F2051" s="23" t="s">
        <v>575</v>
      </c>
      <c r="G2051" s="23" t="n"/>
      <c r="H2051" s="23" t="n"/>
      <c r="I2051" s="12" t="s">
        <v>346</v>
      </c>
      <c r="J2051" s="12" t="n"/>
      <c r="K2051" s="12" t="s">
        <v>61</v>
      </c>
      <c r="L2051" s="12" t="n"/>
      <c r="M2051" s="12" t="n"/>
      <c r="N2051" s="12" t="s">
        <v>27</v>
      </c>
      <c r="O2051" s="12" t="n"/>
      <c r="P2051" s="12" t="s">
        <v>43</v>
      </c>
      <c r="Q2051" s="12" t="n"/>
    </row>
    <row customHeight="true" ht="20.25" outlineLevel="0" r="2052">
      <c r="A2052" s="23" t="n">
        <v>2043</v>
      </c>
      <c r="B2052" s="12" t="n">
        <v>1895</v>
      </c>
      <c r="C2052" s="12" t="s">
        <v>334</v>
      </c>
      <c r="D2052" s="3" t="s">
        <v>2999</v>
      </c>
      <c r="E2052" s="12" t="n">
        <v>1995</v>
      </c>
      <c r="F2052" s="23" t="s">
        <v>3000</v>
      </c>
      <c r="G2052" s="23" t="n"/>
      <c r="H2052" s="23" t="s">
        <v>24</v>
      </c>
      <c r="I2052" s="12" t="s">
        <v>97</v>
      </c>
      <c r="J2052" s="12" t="n"/>
      <c r="K2052" s="12" t="s">
        <v>61</v>
      </c>
      <c r="L2052" s="12" t="n"/>
      <c r="M2052" s="12" t="n"/>
      <c r="N2052" s="12" t="n"/>
      <c r="O2052" s="12" t="n"/>
      <c r="P2052" s="12" t="s">
        <v>96</v>
      </c>
      <c r="Q2052" s="12" t="n"/>
    </row>
    <row customHeight="true" ht="20.25" outlineLevel="0" r="2053">
      <c r="A2053" s="23" t="n">
        <v>2044</v>
      </c>
      <c r="B2053" s="23" t="n">
        <v>1896</v>
      </c>
      <c r="C2053" s="12" t="s">
        <v>334</v>
      </c>
      <c r="D2053" s="3" t="s">
        <v>3001</v>
      </c>
      <c r="E2053" s="12" t="n">
        <v>1989</v>
      </c>
      <c r="F2053" s="23" t="s">
        <v>1408</v>
      </c>
      <c r="G2053" s="23" t="n"/>
      <c r="H2053" s="23" t="s">
        <v>3002</v>
      </c>
      <c r="I2053" s="12" t="n"/>
      <c r="J2053" s="12" t="s">
        <v>391</v>
      </c>
      <c r="K2053" s="12" t="n"/>
      <c r="L2053" s="12" t="s">
        <v>43</v>
      </c>
      <c r="M2053" s="12" t="n"/>
      <c r="N2053" s="12" t="s">
        <v>134</v>
      </c>
      <c r="O2053" s="12" t="n"/>
      <c r="P2053" s="12" t="s">
        <v>26</v>
      </c>
      <c r="Q2053" s="12" t="n"/>
    </row>
    <row customHeight="true" ht="20.25" outlineLevel="0" r="2054">
      <c r="A2054" s="23" t="n">
        <v>2045</v>
      </c>
      <c r="B2054" s="12" t="n">
        <v>1897</v>
      </c>
      <c r="C2054" s="12" t="s">
        <v>334</v>
      </c>
      <c r="D2054" s="3" t="s">
        <v>3003</v>
      </c>
      <c r="E2054" s="12" t="n">
        <v>1975</v>
      </c>
      <c r="F2054" s="23" t="s">
        <v>648</v>
      </c>
      <c r="G2054" s="23" t="n"/>
      <c r="H2054" s="23" t="n"/>
      <c r="I2054" s="12" t="s">
        <v>1153</v>
      </c>
      <c r="J2054" s="12" t="n"/>
      <c r="K2054" s="12" t="n"/>
      <c r="L2054" s="12" t="s">
        <v>2701</v>
      </c>
      <c r="M2054" s="12" t="n"/>
      <c r="N2054" s="12" t="n"/>
      <c r="O2054" s="12" t="s">
        <v>26</v>
      </c>
      <c r="P2054" s="12" t="n"/>
      <c r="Q2054" s="12" t="s">
        <v>27</v>
      </c>
    </row>
    <row customHeight="true" ht="20.25" outlineLevel="0" r="2055">
      <c r="A2055" s="23" t="n">
        <v>2046</v>
      </c>
      <c r="B2055" s="23" t="n">
        <v>1898</v>
      </c>
      <c r="C2055" s="12" t="s">
        <v>334</v>
      </c>
      <c r="D2055" s="3" t="s">
        <v>3004</v>
      </c>
      <c r="E2055" s="12" t="n">
        <v>1961</v>
      </c>
      <c r="F2055" s="23" t="s">
        <v>642</v>
      </c>
      <c r="G2055" s="23" t="s">
        <v>24</v>
      </c>
      <c r="H2055" s="12" t="n"/>
      <c r="I2055" s="12" t="n"/>
      <c r="J2055" s="12" t="s">
        <v>26</v>
      </c>
      <c r="K2055" s="12" t="n"/>
      <c r="L2055" s="12" t="n"/>
      <c r="M2055" s="12" t="n"/>
      <c r="N2055" s="12" t="s">
        <v>61</v>
      </c>
      <c r="O2055" s="12" t="n"/>
      <c r="P2055" s="12" t="s">
        <v>27</v>
      </c>
      <c r="Q2055" s="12" t="n"/>
    </row>
    <row customHeight="true" ht="20.25" outlineLevel="0" r="2056">
      <c r="A2056" s="23" t="n">
        <v>2047</v>
      </c>
      <c r="B2056" s="12" t="n">
        <v>1899</v>
      </c>
      <c r="C2056" s="12" t="s">
        <v>334</v>
      </c>
      <c r="D2056" s="3" t="s">
        <v>3005</v>
      </c>
      <c r="E2056" s="12" t="n">
        <v>1962</v>
      </c>
      <c r="F2056" s="23" t="s">
        <v>371</v>
      </c>
      <c r="G2056" s="23" t="n"/>
      <c r="H2056" s="12" t="s">
        <v>24</v>
      </c>
      <c r="I2056" s="12" t="n"/>
      <c r="J2056" s="12" t="s">
        <v>26</v>
      </c>
      <c r="K2056" s="12" t="n"/>
      <c r="L2056" s="12" t="n"/>
      <c r="M2056" s="12" t="n"/>
      <c r="N2056" s="12" t="s">
        <v>61</v>
      </c>
      <c r="O2056" s="12" t="n"/>
      <c r="P2056" s="12" t="s">
        <v>27</v>
      </c>
      <c r="Q2056" s="12" t="n"/>
    </row>
    <row customHeight="true" ht="20.25" outlineLevel="0" r="2057">
      <c r="A2057" s="23" t="n">
        <v>2048</v>
      </c>
      <c r="B2057" s="23" t="n">
        <v>1900</v>
      </c>
      <c r="C2057" s="12" t="s">
        <v>334</v>
      </c>
      <c r="D2057" s="3" t="s">
        <v>3006</v>
      </c>
      <c r="E2057" s="12" t="n">
        <v>1962</v>
      </c>
      <c r="F2057" s="23" t="s">
        <v>2672</v>
      </c>
      <c r="G2057" s="23" t="n"/>
      <c r="H2057" s="23" t="n"/>
      <c r="I2057" s="12" t="s">
        <v>346</v>
      </c>
      <c r="J2057" s="12" t="n"/>
      <c r="K2057" s="12" t="s">
        <v>27</v>
      </c>
      <c r="L2057" s="12" t="n"/>
      <c r="M2057" s="12" t="s">
        <v>100</v>
      </c>
      <c r="N2057" s="12" t="n"/>
      <c r="O2057" s="12" t="s">
        <v>43</v>
      </c>
      <c r="P2057" s="12" t="n"/>
      <c r="Q2057" s="12" t="n"/>
    </row>
    <row customHeight="true" ht="20.25" outlineLevel="0" r="2058">
      <c r="A2058" s="23" t="n">
        <v>2049</v>
      </c>
      <c r="B2058" s="12" t="n">
        <v>1901</v>
      </c>
      <c r="C2058" s="12" t="s">
        <v>334</v>
      </c>
      <c r="D2058" s="3" t="s">
        <v>3007</v>
      </c>
      <c r="E2058" s="12" t="n">
        <v>1956</v>
      </c>
      <c r="F2058" s="23" t="s">
        <v>620</v>
      </c>
      <c r="G2058" s="23" t="s">
        <v>97</v>
      </c>
      <c r="H2058" s="12" t="n"/>
      <c r="I2058" s="12" t="n"/>
      <c r="J2058" s="12" t="n"/>
      <c r="K2058" s="12" t="s">
        <v>61</v>
      </c>
      <c r="L2058" s="12" t="n"/>
      <c r="M2058" s="12" t="s">
        <v>96</v>
      </c>
      <c r="N2058" s="12" t="n"/>
      <c r="O2058" s="12" t="s">
        <v>43</v>
      </c>
      <c r="P2058" s="12" t="n"/>
      <c r="Q2058" s="12" t="n"/>
    </row>
    <row customHeight="true" ht="20.25" outlineLevel="0" r="2059">
      <c r="A2059" s="23" t="n">
        <v>2050</v>
      </c>
      <c r="B2059" s="23" t="n">
        <v>1902</v>
      </c>
      <c r="C2059" s="12" t="s">
        <v>334</v>
      </c>
      <c r="D2059" s="3" t="s">
        <v>3008</v>
      </c>
      <c r="E2059" s="12" t="n">
        <v>1967</v>
      </c>
      <c r="F2059" s="23" t="s">
        <v>648</v>
      </c>
      <c r="G2059" s="23" t="n"/>
      <c r="H2059" s="23" t="s">
        <v>395</v>
      </c>
      <c r="I2059" s="12" t="s">
        <v>3009</v>
      </c>
      <c r="J2059" s="12" t="n"/>
      <c r="K2059" s="12" t="s">
        <v>43</v>
      </c>
      <c r="L2059" s="12" t="n"/>
      <c r="M2059" s="12" t="s">
        <v>252</v>
      </c>
      <c r="N2059" s="12" t="n"/>
      <c r="O2059" s="12" t="n"/>
      <c r="P2059" s="12" t="s">
        <v>96</v>
      </c>
      <c r="Q2059" s="12" t="n"/>
    </row>
    <row customHeight="true" ht="20.25" outlineLevel="0" r="2060">
      <c r="A2060" s="23" t="n">
        <v>2051</v>
      </c>
      <c r="B2060" s="12" t="n">
        <v>1903</v>
      </c>
      <c r="C2060" s="12" t="s">
        <v>334</v>
      </c>
      <c r="D2060" s="3" t="s">
        <v>3010</v>
      </c>
      <c r="E2060" s="12" t="n">
        <v>1967</v>
      </c>
      <c r="F2060" s="23" t="s">
        <v>3011</v>
      </c>
      <c r="G2060" s="23" t="n"/>
      <c r="H2060" s="12" t="s">
        <v>43</v>
      </c>
      <c r="I2060" s="12" t="n"/>
      <c r="J2060" s="12" t="n"/>
      <c r="K2060" s="12" t="s">
        <v>26</v>
      </c>
      <c r="L2060" s="12" t="n"/>
      <c r="M2060" s="12" t="s">
        <v>27</v>
      </c>
      <c r="N2060" s="12" t="n"/>
      <c r="O2060" s="12" t="s">
        <v>61</v>
      </c>
      <c r="P2060" s="12" t="n"/>
      <c r="Q2060" s="12" t="n"/>
    </row>
    <row customHeight="true" ht="20.25" outlineLevel="0" r="2061">
      <c r="A2061" s="23" t="n">
        <v>2052</v>
      </c>
      <c r="B2061" s="23" t="n">
        <v>1904</v>
      </c>
      <c r="C2061" s="12" t="s">
        <v>334</v>
      </c>
      <c r="D2061" s="3" t="s">
        <v>3012</v>
      </c>
      <c r="E2061" s="12" t="n">
        <v>1981</v>
      </c>
      <c r="F2061" s="23" t="s">
        <v>51</v>
      </c>
      <c r="G2061" s="23" t="n"/>
      <c r="H2061" s="23" t="n"/>
      <c r="I2061" s="12" t="n"/>
      <c r="J2061" s="12" t="s">
        <v>61</v>
      </c>
      <c r="K2061" s="12" t="n"/>
      <c r="L2061" s="12" t="s">
        <v>43</v>
      </c>
      <c r="M2061" s="12" t="n"/>
      <c r="N2061" s="12" t="s">
        <v>26</v>
      </c>
      <c r="O2061" s="12" t="n"/>
      <c r="P2061" s="12" t="s">
        <v>27</v>
      </c>
      <c r="Q2061" s="12" t="n"/>
    </row>
    <row customHeight="true" ht="20.25" outlineLevel="0" r="2062">
      <c r="A2062" s="23" t="n">
        <v>2053</v>
      </c>
      <c r="B2062" s="12" t="n">
        <v>1905</v>
      </c>
      <c r="C2062" s="12" t="s">
        <v>334</v>
      </c>
      <c r="D2062" s="3" t="s">
        <v>3013</v>
      </c>
      <c r="E2062" s="12" t="n">
        <v>1976</v>
      </c>
      <c r="F2062" s="23" t="s">
        <v>213</v>
      </c>
      <c r="G2062" s="23" t="n"/>
      <c r="H2062" s="23" t="s">
        <v>3014</v>
      </c>
      <c r="I2062" s="12" t="s">
        <v>454</v>
      </c>
      <c r="J2062" s="12" t="s">
        <v>24</v>
      </c>
      <c r="K2062" s="12" t="n"/>
      <c r="L2062" s="12" t="s">
        <v>2647</v>
      </c>
      <c r="M2062" s="12" t="n"/>
      <c r="N2062" s="12" t="s">
        <v>249</v>
      </c>
      <c r="O2062" s="12" t="n"/>
      <c r="P2062" s="12" t="s">
        <v>27</v>
      </c>
      <c r="Q2062" s="12" t="n"/>
    </row>
    <row customHeight="true" ht="20.25" outlineLevel="0" r="2063">
      <c r="A2063" s="23" t="n">
        <v>2054</v>
      </c>
      <c r="B2063" s="23" t="n">
        <v>1906</v>
      </c>
      <c r="C2063" s="12" t="s">
        <v>334</v>
      </c>
      <c r="D2063" s="3" t="s">
        <v>3015</v>
      </c>
      <c r="E2063" s="12" t="n">
        <v>1968</v>
      </c>
      <c r="F2063" s="23" t="s">
        <v>1709</v>
      </c>
      <c r="G2063" s="23" t="n"/>
      <c r="H2063" s="23" t="s">
        <v>146</v>
      </c>
      <c r="I2063" s="12" t="s">
        <v>333</v>
      </c>
      <c r="J2063" s="12" t="n"/>
      <c r="K2063" s="12" t="n"/>
      <c r="L2063" s="12" t="s">
        <v>61</v>
      </c>
      <c r="M2063" s="12" t="n"/>
      <c r="N2063" s="12" t="s">
        <v>27</v>
      </c>
      <c r="O2063" s="12" t="n"/>
      <c r="P2063" s="12" t="s">
        <v>43</v>
      </c>
      <c r="Q2063" s="12" t="n"/>
    </row>
    <row customHeight="true" ht="20.25" outlineLevel="0" r="2064">
      <c r="A2064" s="23" t="n">
        <v>2055</v>
      </c>
      <c r="B2064" s="12" t="n">
        <v>1907</v>
      </c>
      <c r="C2064" s="12" t="s">
        <v>334</v>
      </c>
      <c r="D2064" s="3" t="s">
        <v>3016</v>
      </c>
      <c r="E2064" s="12" t="n">
        <v>1968</v>
      </c>
      <c r="F2064" s="23" t="s">
        <v>123</v>
      </c>
      <c r="G2064" s="23" t="n"/>
      <c r="H2064" s="23" t="s">
        <v>43</v>
      </c>
      <c r="I2064" s="12" t="n"/>
      <c r="J2064" s="12" t="n"/>
      <c r="K2064" s="12" t="s">
        <v>26</v>
      </c>
      <c r="L2064" s="12" t="n"/>
      <c r="M2064" s="12" t="s">
        <v>27</v>
      </c>
      <c r="N2064" s="12" t="n"/>
      <c r="O2064" s="12" t="s">
        <v>61</v>
      </c>
      <c r="P2064" s="12" t="n"/>
      <c r="Q2064" s="12" t="n"/>
    </row>
    <row customHeight="true" ht="20.25" outlineLevel="0" r="2065">
      <c r="A2065" s="23" t="n">
        <v>2056</v>
      </c>
      <c r="B2065" s="23" t="n">
        <v>1908</v>
      </c>
      <c r="C2065" s="12" t="s">
        <v>334</v>
      </c>
      <c r="D2065" s="3" t="s">
        <v>3017</v>
      </c>
      <c r="E2065" s="12" t="n">
        <v>1989</v>
      </c>
      <c r="F2065" s="23" t="s">
        <v>864</v>
      </c>
      <c r="G2065" s="23" t="n"/>
      <c r="H2065" s="23" t="n"/>
      <c r="I2065" s="12" t="n"/>
      <c r="J2065" s="12" t="s">
        <v>24</v>
      </c>
      <c r="K2065" s="12" t="n"/>
      <c r="L2065" s="12" t="n"/>
      <c r="M2065" s="12" t="s">
        <v>26</v>
      </c>
      <c r="N2065" s="12" t="n"/>
      <c r="O2065" s="12" t="s">
        <v>27</v>
      </c>
      <c r="P2065" s="12" t="n"/>
      <c r="Q2065" s="12" t="s">
        <v>61</v>
      </c>
    </row>
    <row customHeight="true" ht="20.25" outlineLevel="0" r="2066">
      <c r="A2066" s="23" t="n">
        <v>2057</v>
      </c>
      <c r="B2066" s="12" t="n">
        <v>1909</v>
      </c>
      <c r="C2066" s="12" t="s">
        <v>334</v>
      </c>
      <c r="D2066" s="3" t="s">
        <v>3018</v>
      </c>
      <c r="E2066" s="12" t="n">
        <v>1973</v>
      </c>
      <c r="F2066" s="23" t="s">
        <v>642</v>
      </c>
      <c r="G2066" s="23" t="n"/>
      <c r="H2066" s="23" t="s">
        <v>2157</v>
      </c>
      <c r="I2066" s="12" t="s">
        <v>70</v>
      </c>
      <c r="J2066" s="12" t="n"/>
      <c r="K2066" s="12" t="n"/>
      <c r="L2066" s="12" t="s">
        <v>2701</v>
      </c>
      <c r="M2066" s="12" t="n"/>
      <c r="N2066" s="12" t="n"/>
      <c r="O2066" s="12" t="s">
        <v>26</v>
      </c>
      <c r="P2066" s="12" t="n"/>
      <c r="Q2066" s="12" t="s">
        <v>27</v>
      </c>
    </row>
    <row customHeight="true" ht="20.25" outlineLevel="0" r="2067">
      <c r="A2067" s="23" t="n">
        <v>2058</v>
      </c>
      <c r="B2067" s="23" t="n">
        <v>1910</v>
      </c>
      <c r="C2067" s="12" t="s">
        <v>334</v>
      </c>
      <c r="D2067" s="3" t="s">
        <v>3019</v>
      </c>
      <c r="E2067" s="12" t="n">
        <v>1987</v>
      </c>
      <c r="F2067" s="23" t="s">
        <v>522</v>
      </c>
      <c r="G2067" s="23" t="n"/>
      <c r="H2067" s="23" t="n"/>
      <c r="I2067" s="12" t="s">
        <v>24</v>
      </c>
      <c r="J2067" s="12" t="n"/>
      <c r="K2067" s="12" t="s">
        <v>61</v>
      </c>
      <c r="L2067" s="12" t="n"/>
      <c r="M2067" s="12" t="s">
        <v>26</v>
      </c>
      <c r="N2067" s="12" t="n"/>
      <c r="O2067" s="12" t="s">
        <v>27</v>
      </c>
      <c r="P2067" s="12" t="n"/>
      <c r="Q2067" s="23" t="n"/>
    </row>
    <row customHeight="true" ht="20.25" outlineLevel="0" r="2068">
      <c r="A2068" s="23" t="n">
        <v>2059</v>
      </c>
      <c r="B2068" s="12" t="n">
        <v>1911</v>
      </c>
      <c r="C2068" s="12" t="s">
        <v>334</v>
      </c>
      <c r="D2068" s="3" t="s">
        <v>3020</v>
      </c>
      <c r="E2068" s="12" t="n">
        <v>1974</v>
      </c>
      <c r="F2068" s="23" t="s">
        <v>817</v>
      </c>
      <c r="G2068" s="23" t="n"/>
      <c r="H2068" s="23" t="s">
        <v>238</v>
      </c>
      <c r="I2068" s="12" t="s">
        <v>239</v>
      </c>
      <c r="J2068" s="12" t="n"/>
      <c r="K2068" s="12" t="n"/>
      <c r="L2068" s="12" t="s">
        <v>2701</v>
      </c>
      <c r="M2068" s="12" t="n"/>
      <c r="N2068" s="12" t="n"/>
      <c r="O2068" s="12" t="s">
        <v>26</v>
      </c>
      <c r="P2068" s="12" t="n"/>
      <c r="Q2068" s="12" t="s">
        <v>27</v>
      </c>
    </row>
    <row customHeight="true" ht="20.25" outlineLevel="0" r="2069">
      <c r="A2069" s="23" t="n">
        <v>2060</v>
      </c>
      <c r="B2069" s="23" t="n">
        <v>1912</v>
      </c>
      <c r="C2069" s="12" t="s">
        <v>334</v>
      </c>
      <c r="D2069" s="3" t="s">
        <v>3021</v>
      </c>
      <c r="E2069" s="12" t="n">
        <v>1974</v>
      </c>
      <c r="F2069" s="23" t="s">
        <v>973</v>
      </c>
      <c r="G2069" s="23" t="s">
        <v>541</v>
      </c>
      <c r="H2069" s="23" t="s">
        <v>3022</v>
      </c>
      <c r="I2069" s="12" t="s">
        <v>97</v>
      </c>
      <c r="J2069" s="12" t="n"/>
      <c r="K2069" s="12" t="n"/>
      <c r="L2069" s="12" t="n"/>
      <c r="M2069" s="12" t="s">
        <v>96</v>
      </c>
      <c r="N2069" s="12" t="n"/>
      <c r="O2069" s="12" t="s">
        <v>100</v>
      </c>
      <c r="P2069" s="12" t="n"/>
      <c r="Q2069" s="12" t="s">
        <v>43</v>
      </c>
    </row>
    <row customHeight="true" ht="20.25" outlineLevel="0" r="2070">
      <c r="A2070" s="23" t="n">
        <v>2061</v>
      </c>
      <c r="B2070" s="12" t="n">
        <v>1913</v>
      </c>
      <c r="C2070" s="12" t="s">
        <v>334</v>
      </c>
      <c r="D2070" s="3" t="s">
        <v>3023</v>
      </c>
      <c r="E2070" s="12" t="n">
        <v>1990</v>
      </c>
      <c r="F2070" s="23" t="s">
        <v>1302</v>
      </c>
      <c r="G2070" s="23" t="n"/>
      <c r="H2070" s="23" t="n"/>
      <c r="I2070" s="12" t="n"/>
      <c r="J2070" s="12" t="s">
        <v>391</v>
      </c>
      <c r="K2070" s="12" t="n"/>
      <c r="L2070" s="12" t="s">
        <v>61</v>
      </c>
      <c r="M2070" s="12" t="n"/>
      <c r="N2070" s="12" t="s">
        <v>26</v>
      </c>
      <c r="O2070" s="12" t="n"/>
      <c r="P2070" s="12" t="s">
        <v>43</v>
      </c>
      <c r="Q2070" s="12" t="n"/>
    </row>
    <row customHeight="true" ht="20.25" outlineLevel="0" r="2071">
      <c r="A2071" s="23" t="n">
        <v>2062</v>
      </c>
      <c r="B2071" s="23" t="n">
        <v>1914</v>
      </c>
      <c r="C2071" s="12" t="s">
        <v>334</v>
      </c>
      <c r="D2071" s="3" t="s">
        <v>3024</v>
      </c>
      <c r="E2071" s="12" t="n">
        <v>1991</v>
      </c>
      <c r="F2071" s="23" t="s">
        <v>1302</v>
      </c>
      <c r="G2071" s="23" t="n"/>
      <c r="H2071" s="23" t="n"/>
      <c r="I2071" s="12" t="n"/>
      <c r="J2071" s="12" t="s">
        <v>391</v>
      </c>
      <c r="K2071" s="12" t="n"/>
      <c r="L2071" s="12" t="s">
        <v>2701</v>
      </c>
      <c r="M2071" s="12" t="n"/>
      <c r="N2071" s="12" t="s">
        <v>61</v>
      </c>
      <c r="O2071" s="12" t="n"/>
      <c r="P2071" s="12" t="s">
        <v>26</v>
      </c>
      <c r="Q2071" s="12" t="n"/>
    </row>
    <row customHeight="true" ht="20.25" outlineLevel="0" r="2072">
      <c r="A2072" s="23" t="n">
        <v>2063</v>
      </c>
      <c r="B2072" s="12" t="n">
        <v>1915</v>
      </c>
      <c r="C2072" s="12" t="s">
        <v>334</v>
      </c>
      <c r="D2072" s="3" t="s">
        <v>3025</v>
      </c>
      <c r="E2072" s="12" t="n">
        <v>1994</v>
      </c>
      <c r="F2072" s="23" t="s">
        <v>1828</v>
      </c>
      <c r="G2072" s="23" t="n"/>
      <c r="H2072" s="23" t="n"/>
      <c r="I2072" s="12" t="n"/>
      <c r="J2072" s="12" t="s">
        <v>100</v>
      </c>
      <c r="K2072" s="12" t="n"/>
      <c r="L2072" s="12" t="s">
        <v>43</v>
      </c>
      <c r="M2072" s="12" t="n"/>
      <c r="N2072" s="12" t="s">
        <v>26</v>
      </c>
      <c r="O2072" s="12" t="n"/>
      <c r="P2072" s="12" t="s">
        <v>143</v>
      </c>
      <c r="Q2072" s="12" t="n"/>
    </row>
    <row customHeight="true" ht="20.25" outlineLevel="0" r="2073">
      <c r="A2073" s="23" t="n">
        <v>2064</v>
      </c>
      <c r="B2073" s="23" t="n">
        <v>1916</v>
      </c>
      <c r="C2073" s="12" t="s">
        <v>334</v>
      </c>
      <c r="D2073" s="3" t="s">
        <v>3026</v>
      </c>
      <c r="E2073" s="12" t="n">
        <v>1972</v>
      </c>
      <c r="F2073" s="23" t="s">
        <v>1014</v>
      </c>
      <c r="G2073" s="23" t="n"/>
      <c r="H2073" s="23" t="s">
        <v>147</v>
      </c>
      <c r="I2073" s="12" t="n"/>
      <c r="J2073" s="12" t="n"/>
      <c r="K2073" s="12" t="n"/>
      <c r="L2073" s="12" t="s">
        <v>61</v>
      </c>
      <c r="M2073" s="12" t="n"/>
      <c r="N2073" s="12" t="s">
        <v>96</v>
      </c>
      <c r="O2073" s="12" t="n"/>
      <c r="P2073" s="12" t="s">
        <v>97</v>
      </c>
      <c r="Q2073" s="12" t="n"/>
    </row>
    <row customHeight="true" ht="20.25" outlineLevel="0" r="2074">
      <c r="A2074" s="23" t="n">
        <v>2065</v>
      </c>
      <c r="B2074" s="12" t="n">
        <v>1917</v>
      </c>
      <c r="C2074" s="12" t="s">
        <v>334</v>
      </c>
      <c r="D2074" s="3" t="s">
        <v>3027</v>
      </c>
      <c r="E2074" s="12" t="n">
        <v>1975</v>
      </c>
      <c r="F2074" s="23" t="s">
        <v>117</v>
      </c>
      <c r="G2074" s="23" t="n"/>
      <c r="H2074" s="23" t="n"/>
      <c r="I2074" s="12" t="s">
        <v>118</v>
      </c>
      <c r="J2074" s="12" t="n"/>
      <c r="K2074" s="12" t="n"/>
      <c r="L2074" s="12" t="s">
        <v>26</v>
      </c>
      <c r="M2074" s="12" t="n"/>
      <c r="N2074" s="12" t="s">
        <v>61</v>
      </c>
      <c r="O2074" s="12" t="n"/>
      <c r="P2074" s="12" t="s">
        <v>27</v>
      </c>
      <c r="Q2074" s="12" t="n"/>
    </row>
    <row customHeight="true" ht="20.25" outlineLevel="0" r="2075">
      <c r="A2075" s="23" t="n">
        <v>2066</v>
      </c>
      <c r="B2075" s="23" t="n">
        <v>1918</v>
      </c>
      <c r="C2075" s="12" t="s">
        <v>334</v>
      </c>
      <c r="D2075" s="3" t="s">
        <v>3028</v>
      </c>
      <c r="E2075" s="12" t="n">
        <v>1972</v>
      </c>
      <c r="F2075" s="23" t="s">
        <v>2058</v>
      </c>
      <c r="G2075" s="23" t="n"/>
      <c r="H2075" s="23" t="s">
        <v>146</v>
      </c>
      <c r="I2075" s="12" t="s">
        <v>147</v>
      </c>
      <c r="J2075" s="12" t="s">
        <v>61</v>
      </c>
      <c r="K2075" s="12" t="n"/>
      <c r="L2075" s="12" t="s">
        <v>26</v>
      </c>
      <c r="M2075" s="12" t="n"/>
      <c r="N2075" s="12" t="n"/>
      <c r="O2075" s="12" t="n"/>
      <c r="P2075" s="12" t="s">
        <v>27</v>
      </c>
      <c r="Q2075" s="12" t="n"/>
    </row>
    <row customHeight="true" ht="20.25" outlineLevel="0" r="2076">
      <c r="A2076" s="23" t="n">
        <v>2067</v>
      </c>
      <c r="B2076" s="12" t="n">
        <v>1919</v>
      </c>
      <c r="C2076" s="12" t="s">
        <v>334</v>
      </c>
      <c r="D2076" s="3" t="s">
        <v>3029</v>
      </c>
      <c r="E2076" s="12" t="n">
        <v>1972</v>
      </c>
      <c r="F2076" s="23" t="s">
        <v>711</v>
      </c>
      <c r="G2076" s="23" t="n"/>
      <c r="H2076" s="23" t="s">
        <v>43</v>
      </c>
      <c r="I2076" s="12" t="n"/>
      <c r="J2076" s="12" t="n"/>
      <c r="K2076" s="12" t="n"/>
      <c r="L2076" s="12" t="s">
        <v>26</v>
      </c>
      <c r="M2076" s="12" t="n"/>
      <c r="N2076" s="12" t="s">
        <v>61</v>
      </c>
      <c r="O2076" s="12" t="n"/>
      <c r="P2076" s="12" t="s">
        <v>27</v>
      </c>
      <c r="Q2076" s="12" t="n"/>
    </row>
    <row customHeight="true" ht="20.25" outlineLevel="0" r="2077">
      <c r="A2077" s="23" t="n">
        <v>2068</v>
      </c>
      <c r="B2077" s="23" t="n">
        <v>1920</v>
      </c>
      <c r="C2077" s="12" t="s">
        <v>334</v>
      </c>
      <c r="D2077" s="3" t="s">
        <v>3030</v>
      </c>
      <c r="E2077" s="12" t="n">
        <v>1975</v>
      </c>
      <c r="F2077" s="23" t="s">
        <v>711</v>
      </c>
      <c r="G2077" s="23" t="n"/>
      <c r="H2077" s="23" t="n"/>
      <c r="I2077" s="12" t="n"/>
      <c r="J2077" s="12" t="s">
        <v>127</v>
      </c>
      <c r="K2077" s="12" t="n"/>
      <c r="L2077" s="12" t="s">
        <v>26</v>
      </c>
      <c r="M2077" s="12" t="n"/>
      <c r="N2077" s="12" t="s">
        <v>70</v>
      </c>
      <c r="O2077" s="12" t="s">
        <v>43</v>
      </c>
      <c r="P2077" s="12" t="n"/>
      <c r="Q2077" s="12" t="s">
        <v>27</v>
      </c>
    </row>
    <row customHeight="true" ht="20.25" outlineLevel="0" r="2078">
      <c r="A2078" s="23" t="n">
        <v>2069</v>
      </c>
      <c r="B2078" s="12" t="n">
        <v>1921</v>
      </c>
      <c r="C2078" s="12" t="s">
        <v>334</v>
      </c>
      <c r="D2078" s="3" t="s">
        <v>3031</v>
      </c>
      <c r="E2078" s="12" t="n">
        <v>1987</v>
      </c>
      <c r="F2078" s="23" t="s">
        <v>3032</v>
      </c>
      <c r="G2078" s="23" t="n"/>
      <c r="H2078" s="23" t="s">
        <v>24</v>
      </c>
      <c r="I2078" s="23" t="s">
        <v>485</v>
      </c>
      <c r="J2078" s="12" t="s">
        <v>391</v>
      </c>
      <c r="K2078" s="12" t="n"/>
      <c r="L2078" s="12" t="s">
        <v>61</v>
      </c>
      <c r="M2078" s="12" t="n"/>
      <c r="N2078" s="12" t="s">
        <v>26</v>
      </c>
      <c r="O2078" s="12" t="n"/>
      <c r="P2078" s="12" t="n"/>
      <c r="Q2078" s="12" t="s">
        <v>27</v>
      </c>
    </row>
    <row customHeight="true" ht="20.25" outlineLevel="0" r="2079">
      <c r="A2079" s="23" t="n">
        <v>2070</v>
      </c>
      <c r="B2079" s="23" t="n">
        <v>1922</v>
      </c>
      <c r="C2079" s="12" t="s">
        <v>334</v>
      </c>
      <c r="D2079" s="3" t="s">
        <v>3033</v>
      </c>
      <c r="E2079" s="12" t="n">
        <v>1986</v>
      </c>
      <c r="F2079" s="23" t="s">
        <v>1596</v>
      </c>
      <c r="G2079" s="23" t="n"/>
      <c r="H2079" s="23" t="n"/>
      <c r="I2079" s="12" t="n"/>
      <c r="J2079" s="12" t="n"/>
      <c r="K2079" s="12" t="s">
        <v>61</v>
      </c>
      <c r="L2079" s="12" t="n"/>
      <c r="M2079" s="12" t="s">
        <v>43</v>
      </c>
      <c r="N2079" s="12" t="n"/>
      <c r="O2079" s="12" t="s">
        <v>26</v>
      </c>
      <c r="P2079" s="12" t="n"/>
      <c r="Q2079" s="12" t="s">
        <v>27</v>
      </c>
    </row>
    <row customHeight="true" ht="20.25" outlineLevel="0" r="2080">
      <c r="A2080" s="23" t="n">
        <v>2071</v>
      </c>
      <c r="B2080" s="12" t="n">
        <v>1923</v>
      </c>
      <c r="C2080" s="12" t="s">
        <v>334</v>
      </c>
      <c r="D2080" s="3" t="s">
        <v>3034</v>
      </c>
      <c r="E2080" s="12" t="n">
        <v>1987</v>
      </c>
      <c r="F2080" s="23" t="s">
        <v>3032</v>
      </c>
      <c r="G2080" s="23" t="s">
        <v>3035</v>
      </c>
      <c r="H2080" s="23" t="s">
        <v>747</v>
      </c>
      <c r="I2080" s="12" t="n"/>
      <c r="J2080" s="12" t="s">
        <v>391</v>
      </c>
      <c r="K2080" s="12" t="n"/>
      <c r="L2080" s="12" t="s">
        <v>67</v>
      </c>
      <c r="M2080" s="12" t="n"/>
      <c r="N2080" s="12" t="n"/>
      <c r="O2080" s="12" t="s">
        <v>249</v>
      </c>
      <c r="P2080" s="12" t="n"/>
      <c r="Q2080" s="12" t="n"/>
    </row>
    <row customHeight="true" ht="20.25" outlineLevel="0" r="2081">
      <c r="A2081" s="23" t="n">
        <v>2072</v>
      </c>
      <c r="B2081" s="23" t="n">
        <v>1924</v>
      </c>
      <c r="C2081" s="12" t="s">
        <v>334</v>
      </c>
      <c r="D2081" s="3" t="s">
        <v>3036</v>
      </c>
      <c r="E2081" s="12" t="n">
        <v>2007</v>
      </c>
      <c r="F2081" s="23" t="s">
        <v>494</v>
      </c>
      <c r="G2081" s="23" t="n"/>
      <c r="H2081" s="23" t="n"/>
      <c r="I2081" s="12" t="s">
        <v>3037</v>
      </c>
      <c r="J2081" s="12" t="s">
        <v>24</v>
      </c>
      <c r="K2081" s="12" t="n"/>
      <c r="L2081" s="12" t="s">
        <v>391</v>
      </c>
      <c r="M2081" s="12" t="n"/>
      <c r="N2081" s="12" t="s">
        <v>100</v>
      </c>
      <c r="O2081" s="12" t="n"/>
      <c r="P2081" s="12" t="n"/>
      <c r="Q2081" s="12" t="n"/>
    </row>
    <row customHeight="true" ht="20.25" outlineLevel="0" r="2082">
      <c r="A2082" s="23" t="n">
        <v>2073</v>
      </c>
      <c r="B2082" s="12" t="n">
        <v>1925</v>
      </c>
      <c r="C2082" s="12" t="s">
        <v>334</v>
      </c>
      <c r="D2082" s="3" t="s">
        <v>3038</v>
      </c>
      <c r="E2082" s="12" t="n">
        <v>2007</v>
      </c>
      <c r="F2082" s="23" t="s">
        <v>494</v>
      </c>
      <c r="G2082" s="23" t="n"/>
      <c r="H2082" s="23" t="n"/>
      <c r="I2082" s="12" t="s">
        <v>454</v>
      </c>
      <c r="J2082" s="12" t="s">
        <v>24</v>
      </c>
      <c r="K2082" s="12" t="n"/>
      <c r="L2082" s="12" t="s">
        <v>391</v>
      </c>
      <c r="M2082" s="12" t="n"/>
      <c r="N2082" s="12" t="s">
        <v>100</v>
      </c>
      <c r="O2082" s="12" t="n"/>
      <c r="P2082" s="12" t="s">
        <v>26</v>
      </c>
      <c r="Q2082" s="12" t="n"/>
    </row>
    <row customHeight="true" ht="20.25" outlineLevel="0" r="2083">
      <c r="A2083" s="23" t="n">
        <v>2074</v>
      </c>
      <c r="B2083" s="23" t="n">
        <v>1926</v>
      </c>
      <c r="C2083" s="12" t="s">
        <v>334</v>
      </c>
      <c r="D2083" s="3" t="s">
        <v>3039</v>
      </c>
      <c r="E2083" s="12" t="n">
        <v>1987</v>
      </c>
      <c r="F2083" s="23" t="s">
        <v>3040</v>
      </c>
      <c r="G2083" s="23" t="n"/>
      <c r="H2083" s="23" t="n"/>
      <c r="I2083" s="12" t="n"/>
      <c r="J2083" s="12" t="s">
        <v>391</v>
      </c>
      <c r="K2083" s="12" t="n"/>
      <c r="L2083" s="12" t="s">
        <v>61</v>
      </c>
      <c r="M2083" s="12" t="n"/>
      <c r="N2083" s="12" t="s">
        <v>26</v>
      </c>
      <c r="O2083" s="12" t="n"/>
      <c r="P2083" s="12" t="s">
        <v>43</v>
      </c>
      <c r="Q2083" s="12" t="n"/>
    </row>
    <row customHeight="true" ht="20.25" outlineLevel="0" r="2084">
      <c r="A2084" s="23" t="n">
        <v>2075</v>
      </c>
      <c r="B2084" s="12" t="n">
        <v>1927</v>
      </c>
      <c r="C2084" s="12" t="s">
        <v>334</v>
      </c>
      <c r="D2084" s="3" t="s">
        <v>3041</v>
      </c>
      <c r="E2084" s="12" t="n">
        <v>1992</v>
      </c>
      <c r="F2084" s="23" t="s">
        <v>3042</v>
      </c>
      <c r="G2084" s="23" t="s">
        <v>24</v>
      </c>
      <c r="H2084" s="23" t="s">
        <v>1631</v>
      </c>
      <c r="I2084" s="12" t="s">
        <v>485</v>
      </c>
      <c r="J2084" s="12" t="s">
        <v>391</v>
      </c>
      <c r="K2084" s="12" t="n"/>
      <c r="L2084" s="12" t="s">
        <v>61</v>
      </c>
      <c r="M2084" s="12" t="n"/>
      <c r="N2084" s="12" t="s">
        <v>96</v>
      </c>
      <c r="O2084" s="12" t="n"/>
      <c r="P2084" s="12" t="s">
        <v>97</v>
      </c>
      <c r="Q2084" s="12" t="n"/>
    </row>
    <row customHeight="true" ht="20.25" outlineLevel="0" r="2085">
      <c r="A2085" s="23" t="n">
        <v>2076</v>
      </c>
      <c r="B2085" s="23" t="n">
        <v>1928</v>
      </c>
      <c r="C2085" s="12" t="s">
        <v>334</v>
      </c>
      <c r="D2085" s="3" t="s">
        <v>3043</v>
      </c>
      <c r="E2085" s="12" t="n">
        <v>1992</v>
      </c>
      <c r="F2085" s="23" t="s">
        <v>2385</v>
      </c>
      <c r="G2085" s="23" t="n"/>
      <c r="H2085" s="23" t="n"/>
      <c r="I2085" s="12" t="n"/>
      <c r="J2085" s="12" t="s">
        <v>391</v>
      </c>
      <c r="K2085" s="12" t="n"/>
      <c r="L2085" s="12" t="s">
        <v>61</v>
      </c>
      <c r="M2085" s="12" t="n"/>
      <c r="N2085" s="12" t="n"/>
      <c r="O2085" s="12" t="s">
        <v>43</v>
      </c>
      <c r="P2085" s="12" t="n"/>
      <c r="Q2085" s="12" t="s">
        <v>26</v>
      </c>
    </row>
    <row customHeight="true" ht="20.25" outlineLevel="0" r="2086">
      <c r="A2086" s="23" t="n">
        <v>2077</v>
      </c>
      <c r="B2086" s="12" t="n">
        <v>1929</v>
      </c>
      <c r="C2086" s="12" t="s">
        <v>334</v>
      </c>
      <c r="D2086" s="3" t="s">
        <v>3044</v>
      </c>
      <c r="E2086" s="12" t="n">
        <v>2011</v>
      </c>
      <c r="F2086" s="23" t="s">
        <v>51</v>
      </c>
      <c r="G2086" s="23" t="n"/>
      <c r="H2086" s="23" t="s">
        <v>97</v>
      </c>
      <c r="I2086" s="12" t="n"/>
      <c r="J2086" s="12" t="s">
        <v>2349</v>
      </c>
      <c r="K2086" s="12" t="s">
        <v>2701</v>
      </c>
      <c r="L2086" s="12" t="s">
        <v>100</v>
      </c>
      <c r="M2086" s="12" t="n"/>
      <c r="N2086" s="12" t="s">
        <v>391</v>
      </c>
      <c r="O2086" s="12" t="n"/>
      <c r="P2086" s="12" t="s">
        <v>249</v>
      </c>
      <c r="Q2086" s="12" t="n"/>
    </row>
    <row customHeight="true" ht="20.25" outlineLevel="0" r="2087">
      <c r="A2087" s="23" t="n">
        <v>2078</v>
      </c>
      <c r="B2087" s="23" t="n">
        <v>1930</v>
      </c>
      <c r="C2087" s="12" t="s">
        <v>334</v>
      </c>
      <c r="D2087" s="3" t="s">
        <v>3045</v>
      </c>
      <c r="E2087" s="12" t="n">
        <v>1991</v>
      </c>
      <c r="F2087" s="23" t="s">
        <v>1056</v>
      </c>
      <c r="G2087" s="23" t="n"/>
      <c r="H2087" s="23" t="n"/>
      <c r="I2087" s="12" t="n"/>
      <c r="J2087" s="12" t="s">
        <v>391</v>
      </c>
      <c r="K2087" s="12" t="n"/>
      <c r="L2087" s="12" t="s">
        <v>61</v>
      </c>
      <c r="M2087" s="12" t="n"/>
      <c r="N2087" s="12" t="n"/>
      <c r="O2087" s="12" t="s">
        <v>43</v>
      </c>
      <c r="P2087" s="12" t="n"/>
      <c r="Q2087" s="12" t="s">
        <v>26</v>
      </c>
    </row>
    <row customHeight="true" ht="20.25" outlineLevel="0" r="2088">
      <c r="A2088" s="23" t="n">
        <v>2079</v>
      </c>
      <c r="B2088" s="12" t="n">
        <v>1931</v>
      </c>
      <c r="C2088" s="12" t="s">
        <v>334</v>
      </c>
      <c r="D2088" s="3" t="s">
        <v>3046</v>
      </c>
      <c r="E2088" s="12" t="n">
        <v>1990</v>
      </c>
      <c r="F2088" s="23" t="s">
        <v>1056</v>
      </c>
      <c r="G2088" s="23" t="n"/>
      <c r="H2088" s="23" t="n"/>
      <c r="I2088" s="12" t="n"/>
      <c r="J2088" s="12" t="s">
        <v>391</v>
      </c>
      <c r="K2088" s="12" t="n"/>
      <c r="L2088" s="12" t="s">
        <v>61</v>
      </c>
      <c r="M2088" s="12" t="n"/>
      <c r="N2088" s="12" t="s">
        <v>26</v>
      </c>
      <c r="O2088" s="12" t="n"/>
      <c r="P2088" s="12" t="s">
        <v>43</v>
      </c>
      <c r="Q2088" s="12" t="n"/>
    </row>
    <row customHeight="true" ht="20.25" outlineLevel="0" r="2089">
      <c r="A2089" s="23" t="n">
        <v>2080</v>
      </c>
      <c r="B2089" s="23" t="n">
        <v>1932</v>
      </c>
      <c r="C2089" s="12" t="s">
        <v>334</v>
      </c>
      <c r="D2089" s="3" t="s">
        <v>3047</v>
      </c>
      <c r="E2089" s="12" t="n">
        <v>1992</v>
      </c>
      <c r="F2089" s="23" t="s">
        <v>1378</v>
      </c>
      <c r="G2089" s="23" t="n"/>
      <c r="H2089" s="23" t="n"/>
      <c r="I2089" s="12" t="n"/>
      <c r="J2089" s="12" t="s">
        <v>391</v>
      </c>
      <c r="K2089" s="12" t="n"/>
      <c r="L2089" s="12" t="s">
        <v>61</v>
      </c>
      <c r="M2089" s="12" t="n"/>
      <c r="N2089" s="12" t="n"/>
      <c r="O2089" s="12" t="s">
        <v>43</v>
      </c>
      <c r="P2089" s="12" t="n"/>
      <c r="Q2089" s="12" t="s">
        <v>26</v>
      </c>
    </row>
    <row customHeight="true" ht="20.25" outlineLevel="0" r="2090">
      <c r="A2090" s="23" t="n">
        <v>2081</v>
      </c>
      <c r="B2090" s="12" t="n">
        <v>1933</v>
      </c>
      <c r="C2090" s="12" t="s">
        <v>334</v>
      </c>
      <c r="D2090" s="3" t="s">
        <v>3048</v>
      </c>
      <c r="E2090" s="12" t="n">
        <v>2008</v>
      </c>
      <c r="F2090" s="23" t="s">
        <v>76</v>
      </c>
      <c r="G2090" s="23" t="n"/>
      <c r="H2090" s="23" t="n"/>
      <c r="I2090" s="12" t="n"/>
      <c r="J2090" s="12" t="n"/>
      <c r="K2090" s="12" t="s">
        <v>43</v>
      </c>
      <c r="L2090" s="12" t="n"/>
      <c r="M2090" s="12" t="s">
        <v>391</v>
      </c>
      <c r="N2090" s="12" t="n"/>
      <c r="O2090" s="12" t="s">
        <v>100</v>
      </c>
      <c r="P2090" s="12" t="n"/>
      <c r="Q2090" s="12" t="s">
        <v>26</v>
      </c>
    </row>
    <row customHeight="true" ht="20.25" outlineLevel="0" r="2091">
      <c r="A2091" s="23" t="n">
        <v>2082</v>
      </c>
      <c r="B2091" s="23" t="n">
        <v>1934</v>
      </c>
      <c r="C2091" s="12" t="s">
        <v>334</v>
      </c>
      <c r="D2091" s="3" t="s">
        <v>3049</v>
      </c>
      <c r="E2091" s="12" t="n">
        <v>2006</v>
      </c>
      <c r="F2091" s="23" t="s">
        <v>76</v>
      </c>
      <c r="G2091" s="23" t="n"/>
      <c r="H2091" s="23" t="n"/>
      <c r="I2091" s="12" t="n"/>
      <c r="J2091" s="12" t="s">
        <v>24</v>
      </c>
      <c r="K2091" s="12" t="n"/>
      <c r="L2091" s="12" t="s">
        <v>391</v>
      </c>
      <c r="M2091" s="12" t="n"/>
      <c r="N2091" s="12" t="s">
        <v>26</v>
      </c>
      <c r="O2091" s="12" t="n"/>
      <c r="P2091" s="12" t="s">
        <v>61</v>
      </c>
      <c r="Q2091" s="12" t="n"/>
    </row>
    <row customHeight="true" ht="20.25" outlineLevel="0" r="2092">
      <c r="A2092" s="23" t="n">
        <v>2083</v>
      </c>
      <c r="B2092" s="12" t="n">
        <v>1935</v>
      </c>
      <c r="C2092" s="12" t="s">
        <v>334</v>
      </c>
      <c r="D2092" s="3" t="s">
        <v>3050</v>
      </c>
      <c r="E2092" s="12" t="n">
        <v>1997</v>
      </c>
      <c r="F2092" s="23" t="s">
        <v>3051</v>
      </c>
      <c r="G2092" s="23" t="n"/>
      <c r="H2092" s="23" t="n"/>
      <c r="I2092" s="12" t="n"/>
      <c r="J2092" s="12" t="s">
        <v>391</v>
      </c>
      <c r="K2092" s="12" t="n"/>
      <c r="L2092" s="12" t="s">
        <v>2701</v>
      </c>
      <c r="M2092" s="12" t="n"/>
      <c r="N2092" s="12" t="s">
        <v>61</v>
      </c>
      <c r="O2092" s="12" t="n"/>
      <c r="P2092" s="12" t="s">
        <v>26</v>
      </c>
      <c r="Q2092" s="12" t="n"/>
    </row>
    <row customHeight="true" ht="20.25" outlineLevel="0" r="2093">
      <c r="A2093" s="23" t="n">
        <v>2084</v>
      </c>
      <c r="B2093" s="23" t="n">
        <v>1936</v>
      </c>
      <c r="C2093" s="12" t="s">
        <v>334</v>
      </c>
      <c r="D2093" s="3" t="s">
        <v>3052</v>
      </c>
      <c r="E2093" s="12" t="n">
        <v>2006</v>
      </c>
      <c r="F2093" s="23" t="s">
        <v>72</v>
      </c>
      <c r="G2093" s="23" t="n"/>
      <c r="H2093" s="23" t="n"/>
      <c r="I2093" s="12" t="n"/>
      <c r="J2093" s="12" t="s">
        <v>24</v>
      </c>
      <c r="K2093" s="12" t="n"/>
      <c r="L2093" s="12" t="s">
        <v>391</v>
      </c>
      <c r="M2093" s="12" t="n"/>
      <c r="N2093" s="12" t="s">
        <v>26</v>
      </c>
      <c r="O2093" s="12" t="n"/>
      <c r="P2093" s="12" t="s">
        <v>61</v>
      </c>
      <c r="Q2093" s="12" t="n"/>
    </row>
    <row customHeight="true" ht="20.25" outlineLevel="0" r="2094">
      <c r="A2094" s="23" t="n">
        <v>2085</v>
      </c>
      <c r="B2094" s="12" t="n">
        <v>1937</v>
      </c>
      <c r="C2094" s="12" t="s">
        <v>334</v>
      </c>
      <c r="D2094" s="3" t="s">
        <v>3053</v>
      </c>
      <c r="E2094" s="12" t="n">
        <v>1993</v>
      </c>
      <c r="F2094" s="23" t="s">
        <v>3054</v>
      </c>
      <c r="G2094" s="23" t="n"/>
      <c r="H2094" s="23" t="n"/>
      <c r="I2094" s="12" t="n"/>
      <c r="J2094" s="12" t="s">
        <v>391</v>
      </c>
      <c r="K2094" s="12" t="n"/>
      <c r="L2094" s="12" t="s">
        <v>2701</v>
      </c>
      <c r="M2094" s="12" t="n"/>
      <c r="N2094" s="12" t="s">
        <v>61</v>
      </c>
      <c r="O2094" s="12" t="n"/>
      <c r="P2094" s="12" t="s">
        <v>26</v>
      </c>
      <c r="Q2094" s="12" t="n"/>
    </row>
    <row customHeight="true" ht="20.25" outlineLevel="0" r="2095">
      <c r="A2095" s="23" t="n">
        <v>2086</v>
      </c>
      <c r="B2095" s="23" t="n">
        <v>1938</v>
      </c>
      <c r="C2095" s="12" t="s">
        <v>334</v>
      </c>
      <c r="D2095" s="3" t="s">
        <v>3055</v>
      </c>
      <c r="E2095" s="12" t="n">
        <v>1993</v>
      </c>
      <c r="F2095" s="23" t="s">
        <v>3056</v>
      </c>
      <c r="G2095" s="23" t="n"/>
      <c r="H2095" s="23" t="n"/>
      <c r="I2095" s="12" t="n"/>
      <c r="J2095" s="12" t="s">
        <v>391</v>
      </c>
      <c r="K2095" s="12" t="n"/>
      <c r="L2095" s="12" t="s">
        <v>61</v>
      </c>
      <c r="M2095" s="12" t="n"/>
      <c r="N2095" s="12" t="n"/>
      <c r="O2095" s="12" t="s">
        <v>43</v>
      </c>
      <c r="P2095" s="12" t="n"/>
      <c r="Q2095" s="12" t="s">
        <v>26</v>
      </c>
    </row>
    <row customHeight="true" ht="20.25" outlineLevel="0" r="2096">
      <c r="A2096" s="23" t="n">
        <v>2087</v>
      </c>
      <c r="B2096" s="12" t="n">
        <v>1939</v>
      </c>
      <c r="C2096" s="12" t="s">
        <v>334</v>
      </c>
      <c r="D2096" s="3" t="s">
        <v>3057</v>
      </c>
      <c r="E2096" s="12" t="n">
        <v>1993</v>
      </c>
      <c r="F2096" s="23" t="s">
        <v>3054</v>
      </c>
      <c r="G2096" s="23" t="n"/>
      <c r="H2096" s="23" t="n"/>
      <c r="I2096" s="12" t="n"/>
      <c r="J2096" s="12" t="s">
        <v>391</v>
      </c>
      <c r="K2096" s="12" t="n"/>
      <c r="L2096" s="12" t="s">
        <v>61</v>
      </c>
      <c r="M2096" s="12" t="n"/>
      <c r="N2096" s="12" t="n"/>
      <c r="O2096" s="12" t="s">
        <v>43</v>
      </c>
      <c r="P2096" s="12" t="n"/>
      <c r="Q2096" s="12" t="s">
        <v>26</v>
      </c>
    </row>
    <row customHeight="true" ht="20.25" outlineLevel="0" r="2097">
      <c r="A2097" s="23" t="n">
        <v>2088</v>
      </c>
      <c r="B2097" s="23" t="n">
        <v>1940</v>
      </c>
      <c r="C2097" s="12" t="s">
        <v>334</v>
      </c>
      <c r="D2097" s="3" t="s">
        <v>3058</v>
      </c>
      <c r="E2097" s="12" t="n">
        <v>1993</v>
      </c>
      <c r="F2097" s="23" t="s">
        <v>3059</v>
      </c>
      <c r="G2097" s="23" t="n"/>
      <c r="H2097" s="23" t="n"/>
      <c r="I2097" s="12" t="n"/>
      <c r="J2097" s="12" t="s">
        <v>391</v>
      </c>
      <c r="K2097" s="12" t="n"/>
      <c r="L2097" s="12" t="s">
        <v>2701</v>
      </c>
      <c r="M2097" s="12" t="n"/>
      <c r="N2097" s="12" t="s">
        <v>61</v>
      </c>
      <c r="O2097" s="12" t="n"/>
      <c r="P2097" s="12" t="s">
        <v>26</v>
      </c>
      <c r="Q2097" s="12" t="n"/>
    </row>
    <row customHeight="true" ht="20.25" outlineLevel="0" r="2098">
      <c r="A2098" s="23" t="n">
        <v>2089</v>
      </c>
      <c r="B2098" s="12" t="n">
        <v>1941</v>
      </c>
      <c r="C2098" s="12" t="s">
        <v>334</v>
      </c>
      <c r="D2098" s="3" t="s">
        <v>3060</v>
      </c>
      <c r="E2098" s="12" t="n">
        <v>2004</v>
      </c>
      <c r="F2098" s="23" t="s">
        <v>3061</v>
      </c>
      <c r="G2098" s="23" t="n"/>
      <c r="H2098" s="23" t="n"/>
      <c r="I2098" s="12" t="n"/>
      <c r="J2098" s="12" t="n"/>
      <c r="K2098" s="12" t="s">
        <v>61</v>
      </c>
      <c r="L2098" s="12" t="n"/>
      <c r="M2098" s="12" t="s">
        <v>43</v>
      </c>
      <c r="N2098" s="12" t="n"/>
      <c r="O2098" s="12" t="n"/>
      <c r="P2098" s="12" t="s">
        <v>26</v>
      </c>
      <c r="Q2098" s="12" t="n"/>
    </row>
    <row customHeight="true" ht="20.25" outlineLevel="0" r="2099">
      <c r="A2099" s="23" t="n">
        <v>2090</v>
      </c>
      <c r="B2099" s="23" t="n">
        <v>1942</v>
      </c>
      <c r="C2099" s="12" t="s">
        <v>334</v>
      </c>
      <c r="D2099" s="3" t="s">
        <v>3062</v>
      </c>
      <c r="E2099" s="12" t="n">
        <v>1995</v>
      </c>
      <c r="F2099" s="23" t="s">
        <v>3063</v>
      </c>
      <c r="G2099" s="23" t="n"/>
      <c r="H2099" s="23" t="n"/>
      <c r="I2099" s="12" t="n"/>
      <c r="J2099" s="12" t="s">
        <v>391</v>
      </c>
      <c r="K2099" s="12" t="n"/>
      <c r="L2099" s="12" t="s">
        <v>2701</v>
      </c>
      <c r="M2099" s="12" t="n"/>
      <c r="N2099" s="12" t="s">
        <v>61</v>
      </c>
      <c r="O2099" s="12" t="n"/>
      <c r="P2099" s="12" t="s">
        <v>26</v>
      </c>
      <c r="Q2099" s="12" t="n"/>
    </row>
    <row customHeight="true" ht="20.25" outlineLevel="0" r="2100">
      <c r="A2100" s="23" t="n">
        <v>2091</v>
      </c>
      <c r="B2100" s="12" t="n">
        <v>1943</v>
      </c>
      <c r="C2100" s="12" t="s">
        <v>334</v>
      </c>
      <c r="D2100" s="3" t="s">
        <v>3064</v>
      </c>
      <c r="E2100" s="12" t="n">
        <v>1995</v>
      </c>
      <c r="F2100" s="23" t="s">
        <v>51</v>
      </c>
      <c r="G2100" s="23" t="n"/>
      <c r="H2100" s="23" t="n"/>
      <c r="I2100" s="12" t="n"/>
      <c r="J2100" s="12" t="s">
        <v>391</v>
      </c>
      <c r="K2100" s="12" t="n"/>
      <c r="L2100" s="12" t="s">
        <v>61</v>
      </c>
      <c r="M2100" s="12" t="n"/>
      <c r="N2100" s="12" t="s">
        <v>26</v>
      </c>
      <c r="O2100" s="12" t="n"/>
      <c r="P2100" s="12" t="s">
        <v>43</v>
      </c>
      <c r="Q2100" s="12" t="n"/>
    </row>
    <row customHeight="true" ht="20.25" outlineLevel="0" r="2101">
      <c r="A2101" s="23" t="n">
        <v>2092</v>
      </c>
      <c r="B2101" s="23" t="n">
        <v>1944</v>
      </c>
      <c r="C2101" s="12" t="s">
        <v>334</v>
      </c>
      <c r="D2101" s="3" t="s">
        <v>3065</v>
      </c>
      <c r="E2101" s="12" t="n">
        <v>1997</v>
      </c>
      <c r="F2101" s="23" t="s">
        <v>51</v>
      </c>
      <c r="G2101" s="23" t="n"/>
      <c r="H2101" s="23" t="n"/>
      <c r="I2101" s="12" t="n"/>
      <c r="J2101" s="12" t="s">
        <v>391</v>
      </c>
      <c r="K2101" s="12" t="n"/>
      <c r="L2101" s="12" t="s">
        <v>2701</v>
      </c>
      <c r="M2101" s="12" t="n"/>
      <c r="N2101" s="12" t="s">
        <v>61</v>
      </c>
      <c r="O2101" s="12" t="n"/>
      <c r="P2101" s="12" t="s">
        <v>26</v>
      </c>
      <c r="Q2101" s="12" t="n"/>
    </row>
    <row customHeight="true" ht="20.25" outlineLevel="0" r="2102">
      <c r="A2102" s="23" t="n">
        <v>2093</v>
      </c>
      <c r="B2102" s="12" t="n">
        <v>1945</v>
      </c>
      <c r="C2102" s="12" t="s">
        <v>334</v>
      </c>
      <c r="D2102" s="3" t="s">
        <v>3066</v>
      </c>
      <c r="E2102" s="12" t="n">
        <v>1994</v>
      </c>
      <c r="F2102" s="23" t="s">
        <v>3067</v>
      </c>
      <c r="G2102" s="23" t="n"/>
      <c r="H2102" s="23" t="n"/>
      <c r="I2102" s="12" t="n"/>
      <c r="J2102" s="12" t="s">
        <v>391</v>
      </c>
      <c r="K2102" s="12" t="n"/>
      <c r="L2102" s="12" t="s">
        <v>61</v>
      </c>
      <c r="M2102" s="12" t="n"/>
      <c r="N2102" s="12" t="s">
        <v>26</v>
      </c>
      <c r="O2102" s="12" t="n"/>
      <c r="P2102" s="12" t="s">
        <v>43</v>
      </c>
      <c r="Q2102" s="12" t="n"/>
    </row>
    <row customHeight="true" ht="20.25" outlineLevel="0" r="2103">
      <c r="A2103" s="23" t="n">
        <v>2094</v>
      </c>
      <c r="B2103" s="23" t="n">
        <v>1946</v>
      </c>
      <c r="C2103" s="12" t="s">
        <v>334</v>
      </c>
      <c r="D2103" s="3" t="s">
        <v>3068</v>
      </c>
      <c r="E2103" s="12" t="n">
        <v>1995</v>
      </c>
      <c r="F2103" s="23" t="s">
        <v>3067</v>
      </c>
      <c r="G2103" s="23" t="n"/>
      <c r="H2103" s="23" t="s">
        <v>3069</v>
      </c>
      <c r="I2103" s="12" t="n"/>
      <c r="J2103" s="12" t="s">
        <v>391</v>
      </c>
      <c r="K2103" s="12" t="n"/>
      <c r="L2103" s="12" t="s">
        <v>2701</v>
      </c>
      <c r="M2103" s="12" t="n"/>
      <c r="N2103" s="12" t="s">
        <v>127</v>
      </c>
      <c r="O2103" s="12" t="n"/>
      <c r="P2103" s="12" t="s">
        <v>26</v>
      </c>
      <c r="Q2103" s="12" t="n"/>
    </row>
    <row customHeight="true" ht="20.25" outlineLevel="0" r="2104">
      <c r="A2104" s="23" t="n">
        <v>2095</v>
      </c>
      <c r="B2104" s="12" t="n">
        <v>1947</v>
      </c>
      <c r="C2104" s="12" t="s">
        <v>334</v>
      </c>
      <c r="D2104" s="3" t="s">
        <v>3070</v>
      </c>
      <c r="E2104" s="12" t="n">
        <v>1993</v>
      </c>
      <c r="F2104" s="23" t="s">
        <v>3071</v>
      </c>
      <c r="G2104" s="23" t="n"/>
      <c r="H2104" s="23" t="n"/>
      <c r="I2104" s="12" t="n"/>
      <c r="J2104" s="12" t="s">
        <v>391</v>
      </c>
      <c r="K2104" s="12" t="n"/>
      <c r="L2104" s="12" t="s">
        <v>61</v>
      </c>
      <c r="M2104" s="12" t="n"/>
      <c r="N2104" s="12" t="n"/>
      <c r="O2104" s="12" t="s">
        <v>43</v>
      </c>
      <c r="P2104" s="12" t="n"/>
      <c r="Q2104" s="12" t="s">
        <v>26</v>
      </c>
    </row>
    <row customHeight="true" ht="20.25" outlineLevel="0" r="2105">
      <c r="A2105" s="23" t="n">
        <v>2096</v>
      </c>
      <c r="B2105" s="23" t="n">
        <v>1948</v>
      </c>
      <c r="C2105" s="12" t="s">
        <v>334</v>
      </c>
      <c r="D2105" s="3" t="s">
        <v>3072</v>
      </c>
      <c r="E2105" s="12" t="n">
        <v>2022</v>
      </c>
      <c r="F2105" s="12" t="n"/>
      <c r="G2105" s="23" t="n"/>
      <c r="H2105" s="23" t="n"/>
      <c r="I2105" s="12" t="n"/>
      <c r="J2105" s="12" t="n"/>
      <c r="K2105" s="12" t="n"/>
      <c r="L2105" s="12" t="n"/>
      <c r="M2105" s="12" t="s">
        <v>43</v>
      </c>
      <c r="N2105" s="12" t="s">
        <v>53</v>
      </c>
      <c r="O2105" s="12" t="n"/>
      <c r="P2105" s="12" t="s">
        <v>54</v>
      </c>
      <c r="Q2105" s="12" t="s">
        <v>391</v>
      </c>
    </row>
    <row customHeight="true" ht="20.25" outlineLevel="0" r="2106">
      <c r="A2106" s="23" t="n">
        <v>2097</v>
      </c>
      <c r="B2106" s="12" t="n">
        <v>1949</v>
      </c>
      <c r="C2106" s="12" t="s">
        <v>334</v>
      </c>
      <c r="D2106" s="3" t="s">
        <v>3073</v>
      </c>
      <c r="E2106" s="12" t="n">
        <v>2020</v>
      </c>
      <c r="F2106" s="12" t="n"/>
      <c r="G2106" s="23" t="n"/>
      <c r="H2106" s="23" t="n"/>
      <c r="I2106" s="12" t="n"/>
      <c r="J2106" s="12" t="n"/>
      <c r="K2106" s="12" t="n"/>
      <c r="L2106" s="12" t="s">
        <v>43</v>
      </c>
      <c r="M2106" s="12" t="n"/>
      <c r="N2106" s="12" t="s">
        <v>53</v>
      </c>
      <c r="O2106" s="12" t="s">
        <v>54</v>
      </c>
      <c r="P2106" s="12" t="n"/>
      <c r="Q2106" s="12" t="s">
        <v>391</v>
      </c>
    </row>
    <row customHeight="true" ht="20.25" outlineLevel="0" r="2107">
      <c r="A2107" s="23" t="n">
        <v>2098</v>
      </c>
      <c r="B2107" s="23" t="n">
        <v>1950</v>
      </c>
      <c r="C2107" s="12" t="s">
        <v>334</v>
      </c>
      <c r="D2107" s="3" t="s">
        <v>3074</v>
      </c>
      <c r="E2107" s="12" t="n">
        <v>1987</v>
      </c>
      <c r="F2107" s="23" t="s">
        <v>473</v>
      </c>
      <c r="G2107" s="23" t="s">
        <v>851</v>
      </c>
      <c r="H2107" s="23" t="s">
        <v>3075</v>
      </c>
      <c r="I2107" s="12" t="n"/>
      <c r="J2107" s="12" t="s">
        <v>391</v>
      </c>
      <c r="K2107" s="12" t="n"/>
      <c r="L2107" s="12" t="s">
        <v>249</v>
      </c>
      <c r="M2107" s="12" t="n"/>
      <c r="N2107" s="12" t="s">
        <v>351</v>
      </c>
      <c r="O2107" s="12" t="n"/>
      <c r="P2107" s="12" t="s">
        <v>27</v>
      </c>
      <c r="Q2107" s="12" t="n"/>
    </row>
    <row customHeight="true" ht="20.25" outlineLevel="0" r="2108">
      <c r="A2108" s="23" t="n">
        <v>2099</v>
      </c>
      <c r="B2108" s="12" t="n">
        <v>1951</v>
      </c>
      <c r="C2108" s="12" t="s">
        <v>334</v>
      </c>
      <c r="D2108" s="3" t="s">
        <v>3076</v>
      </c>
      <c r="E2108" s="12" t="n">
        <v>1986</v>
      </c>
      <c r="F2108" s="23" t="s">
        <v>473</v>
      </c>
      <c r="G2108" s="23" t="n"/>
      <c r="H2108" s="23" t="s">
        <v>24</v>
      </c>
      <c r="I2108" s="12" t="n"/>
      <c r="J2108" s="12" t="n"/>
      <c r="K2108" s="12" t="n"/>
      <c r="L2108" s="12" t="n"/>
      <c r="M2108" s="12" t="s">
        <v>26</v>
      </c>
      <c r="N2108" s="12" t="n"/>
      <c r="O2108" s="12" t="s">
        <v>27</v>
      </c>
      <c r="P2108" s="12" t="n"/>
      <c r="Q2108" s="12" t="s">
        <v>61</v>
      </c>
    </row>
    <row customHeight="true" ht="20.25" outlineLevel="0" r="2109">
      <c r="A2109" s="23" t="n">
        <v>2100</v>
      </c>
      <c r="B2109" s="23" t="n">
        <v>1952</v>
      </c>
      <c r="C2109" s="12" t="s">
        <v>334</v>
      </c>
      <c r="D2109" s="3" t="s">
        <v>3077</v>
      </c>
      <c r="E2109" s="12" t="n">
        <v>2010</v>
      </c>
      <c r="F2109" s="23" t="s">
        <v>51</v>
      </c>
      <c r="G2109" s="23" t="n"/>
      <c r="H2109" s="23" t="n"/>
      <c r="I2109" s="12" t="n"/>
      <c r="J2109" s="12" t="s">
        <v>64</v>
      </c>
      <c r="K2109" s="12" t="n"/>
      <c r="L2109" s="12" t="s">
        <v>43</v>
      </c>
      <c r="M2109" s="12" t="n"/>
      <c r="N2109" s="12" t="s">
        <v>391</v>
      </c>
      <c r="O2109" s="12" t="s">
        <v>70</v>
      </c>
      <c r="P2109" s="12" t="n"/>
      <c r="Q2109" s="12" t="s">
        <v>26</v>
      </c>
    </row>
    <row customHeight="true" ht="20.25" outlineLevel="0" r="2110">
      <c r="A2110" s="23" t="n">
        <v>2101</v>
      </c>
      <c r="B2110" s="12" t="n">
        <v>1953</v>
      </c>
      <c r="C2110" s="12" t="s">
        <v>334</v>
      </c>
      <c r="D2110" s="3" t="s">
        <v>3078</v>
      </c>
      <c r="E2110" s="12" t="n">
        <v>1986</v>
      </c>
      <c r="F2110" s="23" t="s">
        <v>1596</v>
      </c>
      <c r="G2110" s="23" t="n"/>
      <c r="H2110" s="23" t="s">
        <v>24</v>
      </c>
      <c r="I2110" s="12" t="s">
        <v>3079</v>
      </c>
      <c r="J2110" s="12" t="s">
        <v>391</v>
      </c>
      <c r="K2110" s="12" t="n"/>
      <c r="L2110" s="12" t="s">
        <v>127</v>
      </c>
      <c r="M2110" s="12" t="n"/>
      <c r="N2110" s="12" t="s">
        <v>26</v>
      </c>
      <c r="O2110" s="12" t="n"/>
      <c r="P2110" s="12" t="n"/>
      <c r="Q2110" s="12" t="s">
        <v>27</v>
      </c>
    </row>
    <row customHeight="true" ht="20.25" outlineLevel="0" r="2111">
      <c r="A2111" s="23" t="n">
        <v>2102</v>
      </c>
      <c r="B2111" s="23" t="n">
        <v>1954</v>
      </c>
      <c r="C2111" s="12" t="s">
        <v>334</v>
      </c>
      <c r="D2111" s="3" t="s">
        <v>3080</v>
      </c>
      <c r="E2111" s="12" t="n">
        <v>1968</v>
      </c>
      <c r="F2111" s="23" t="s">
        <v>440</v>
      </c>
      <c r="G2111" s="23" t="n"/>
      <c r="H2111" s="23" t="s">
        <v>24</v>
      </c>
      <c r="I2111" s="12" t="n"/>
      <c r="J2111" s="12" t="n"/>
      <c r="K2111" s="12" t="s">
        <v>26</v>
      </c>
      <c r="L2111" s="12" t="n"/>
      <c r="M2111" s="12" t="s">
        <v>27</v>
      </c>
      <c r="N2111" s="12" t="n"/>
      <c r="O2111" s="12" t="s">
        <v>61</v>
      </c>
      <c r="P2111" s="12" t="n"/>
      <c r="Q2111" s="12" t="n"/>
    </row>
    <row customHeight="true" ht="20.25" outlineLevel="0" r="2112">
      <c r="A2112" s="23" t="n">
        <v>2103</v>
      </c>
      <c r="B2112" s="12" t="n">
        <v>1955</v>
      </c>
      <c r="C2112" s="12" t="s">
        <v>334</v>
      </c>
      <c r="D2112" s="3" t="s">
        <v>3081</v>
      </c>
      <c r="E2112" s="12" t="n">
        <v>1969</v>
      </c>
      <c r="F2112" s="23" t="s">
        <v>264</v>
      </c>
      <c r="G2112" s="23" t="n"/>
      <c r="H2112" s="12" t="s">
        <v>43</v>
      </c>
      <c r="I2112" s="12" t="n"/>
      <c r="J2112" s="12" t="n"/>
      <c r="K2112" s="12" t="s">
        <v>26</v>
      </c>
      <c r="L2112" s="12" t="n"/>
      <c r="M2112" s="12" t="s">
        <v>27</v>
      </c>
      <c r="N2112" s="12" t="n"/>
      <c r="O2112" s="12" t="s">
        <v>61</v>
      </c>
      <c r="P2112" s="12" t="n"/>
      <c r="Q2112" s="12" t="n"/>
    </row>
    <row customHeight="true" ht="20.25" outlineLevel="0" r="2113">
      <c r="A2113" s="23" t="n">
        <v>2104</v>
      </c>
      <c r="B2113" s="23" t="n">
        <v>1956</v>
      </c>
      <c r="C2113" s="12" t="s">
        <v>334</v>
      </c>
      <c r="D2113" s="3" t="s">
        <v>3082</v>
      </c>
      <c r="E2113" s="12" t="n">
        <v>1970</v>
      </c>
      <c r="F2113" s="23" t="s">
        <v>729</v>
      </c>
      <c r="G2113" s="23" t="n"/>
      <c r="H2113" s="23" t="n"/>
      <c r="I2113" s="12" t="s">
        <v>61</v>
      </c>
      <c r="J2113" s="12" t="n"/>
      <c r="K2113" s="12" t="n"/>
      <c r="L2113" s="12" t="s">
        <v>26</v>
      </c>
      <c r="M2113" s="12" t="n"/>
      <c r="N2113" s="12" t="s">
        <v>27</v>
      </c>
      <c r="O2113" s="12" t="n"/>
      <c r="P2113" s="12" t="s">
        <v>43</v>
      </c>
      <c r="Q2113" s="12" t="n"/>
    </row>
    <row customHeight="true" ht="20.25" outlineLevel="0" r="2114">
      <c r="A2114" s="23" t="n">
        <v>2105</v>
      </c>
      <c r="B2114" s="12" t="n">
        <v>1957</v>
      </c>
      <c r="C2114" s="12" t="s">
        <v>334</v>
      </c>
      <c r="D2114" s="3" t="s">
        <v>3083</v>
      </c>
      <c r="E2114" s="12" t="n">
        <v>1974</v>
      </c>
      <c r="F2114" s="23" t="s">
        <v>1030</v>
      </c>
      <c r="G2114" s="23" t="n"/>
      <c r="H2114" s="23" t="n"/>
      <c r="I2114" s="12" t="s">
        <v>86</v>
      </c>
      <c r="J2114" s="12" t="n"/>
      <c r="K2114" s="12" t="n"/>
      <c r="L2114" s="12" t="s">
        <v>26</v>
      </c>
      <c r="M2114" s="12" t="n"/>
      <c r="N2114" s="12" t="s">
        <v>61</v>
      </c>
      <c r="O2114" s="12" t="n"/>
      <c r="P2114" s="12" t="s">
        <v>27</v>
      </c>
      <c r="Q2114" s="12" t="n"/>
    </row>
    <row customHeight="true" ht="20.25" outlineLevel="0" r="2115">
      <c r="A2115" s="23" t="n">
        <v>2106</v>
      </c>
      <c r="B2115" s="23" t="n">
        <v>1958</v>
      </c>
      <c r="C2115" s="12" t="s">
        <v>334</v>
      </c>
      <c r="D2115" s="3" t="s">
        <v>3084</v>
      </c>
      <c r="E2115" s="12" t="n">
        <v>1966</v>
      </c>
      <c r="F2115" s="23" t="s">
        <v>1095</v>
      </c>
      <c r="G2115" s="23" t="n"/>
      <c r="H2115" s="23" t="s">
        <v>24</v>
      </c>
      <c r="I2115" s="12" t="n"/>
      <c r="J2115" s="12" t="n"/>
      <c r="K2115" s="12" t="s">
        <v>26</v>
      </c>
      <c r="L2115" s="12" t="n"/>
      <c r="M2115" s="12" t="s">
        <v>27</v>
      </c>
      <c r="N2115" s="12" t="n"/>
      <c r="O2115" s="12" t="s">
        <v>61</v>
      </c>
      <c r="P2115" s="12" t="n"/>
      <c r="Q2115" s="12" t="n"/>
    </row>
    <row customHeight="true" ht="20.25" outlineLevel="0" r="2116">
      <c r="A2116" s="23" t="n">
        <v>2107</v>
      </c>
      <c r="B2116" s="12" t="n">
        <v>1959</v>
      </c>
      <c r="C2116" s="12" t="s">
        <v>334</v>
      </c>
      <c r="D2116" s="3" t="s">
        <v>3085</v>
      </c>
      <c r="E2116" s="12" t="n">
        <v>1969</v>
      </c>
      <c r="F2116" s="23" t="s">
        <v>3086</v>
      </c>
      <c r="G2116" s="23" t="n"/>
      <c r="H2116" s="12" t="s">
        <v>43</v>
      </c>
      <c r="I2116" s="12" t="n"/>
      <c r="J2116" s="12" t="n"/>
      <c r="K2116" s="12" t="s">
        <v>26</v>
      </c>
      <c r="L2116" s="12" t="n"/>
      <c r="M2116" s="12" t="s">
        <v>27</v>
      </c>
      <c r="N2116" s="12" t="n"/>
      <c r="O2116" s="12" t="s">
        <v>61</v>
      </c>
      <c r="P2116" s="12" t="n"/>
      <c r="Q2116" s="12" t="n"/>
    </row>
    <row customHeight="true" ht="20.25" outlineLevel="0" r="2117">
      <c r="A2117" s="23" t="n">
        <v>2108</v>
      </c>
      <c r="B2117" s="23" t="n">
        <v>1960</v>
      </c>
      <c r="C2117" s="12" t="s">
        <v>334</v>
      </c>
      <c r="D2117" s="3" t="s">
        <v>3087</v>
      </c>
      <c r="E2117" s="12" t="n">
        <v>1970</v>
      </c>
      <c r="F2117" s="23" t="s">
        <v>440</v>
      </c>
      <c r="G2117" s="23" t="n"/>
      <c r="H2117" s="23" t="s">
        <v>24</v>
      </c>
      <c r="I2117" s="12" t="n"/>
      <c r="J2117" s="12" t="n"/>
      <c r="K2117" s="12" t="n"/>
      <c r="L2117" s="12" t="s">
        <v>26</v>
      </c>
      <c r="M2117" s="12" t="n"/>
      <c r="N2117" s="12" t="s">
        <v>61</v>
      </c>
      <c r="O2117" s="12" t="n"/>
      <c r="P2117" s="12" t="s">
        <v>27</v>
      </c>
      <c r="Q2117" s="12" t="n"/>
    </row>
    <row customHeight="true" ht="20.25" outlineLevel="0" r="2118">
      <c r="A2118" s="23" t="n">
        <v>2109</v>
      </c>
      <c r="B2118" s="12" t="n">
        <v>1961</v>
      </c>
      <c r="C2118" s="12" t="s">
        <v>334</v>
      </c>
      <c r="D2118" s="3" t="s">
        <v>3088</v>
      </c>
      <c r="E2118" s="12" t="n">
        <v>1971</v>
      </c>
      <c r="F2118" s="23" t="s">
        <v>371</v>
      </c>
      <c r="G2118" s="23" t="s">
        <v>24</v>
      </c>
      <c r="H2118" s="23" t="n"/>
      <c r="I2118" s="12" t="n"/>
      <c r="J2118" s="12" t="n"/>
      <c r="K2118" s="12" t="s">
        <v>26</v>
      </c>
      <c r="L2118" s="12" t="n"/>
      <c r="M2118" s="12" t="s">
        <v>61</v>
      </c>
      <c r="N2118" s="12" t="n"/>
      <c r="O2118" s="12" t="n"/>
      <c r="P2118" s="12" t="s">
        <v>27</v>
      </c>
      <c r="Q2118" s="12" t="n"/>
    </row>
    <row customHeight="true" ht="20.25" outlineLevel="0" r="2119">
      <c r="A2119" s="23" t="n">
        <v>2110</v>
      </c>
      <c r="B2119" s="23" t="n">
        <v>1962</v>
      </c>
      <c r="C2119" s="12" t="s">
        <v>334</v>
      </c>
      <c r="D2119" s="3" t="s">
        <v>3089</v>
      </c>
      <c r="E2119" s="12" t="n">
        <v>1973</v>
      </c>
      <c r="F2119" s="23" t="s">
        <v>763</v>
      </c>
      <c r="G2119" s="23" t="n"/>
      <c r="H2119" s="12" t="s">
        <v>43</v>
      </c>
      <c r="I2119" s="12" t="n"/>
      <c r="J2119" s="12" t="s">
        <v>61</v>
      </c>
      <c r="K2119" s="12" t="n"/>
      <c r="L2119" s="12" t="s">
        <v>26</v>
      </c>
      <c r="M2119" s="12" t="n"/>
      <c r="N2119" s="12" t="n"/>
      <c r="O2119" s="12" t="n"/>
      <c r="P2119" s="12" t="s">
        <v>27</v>
      </c>
      <c r="Q2119" s="12" t="n"/>
    </row>
    <row customHeight="true" ht="20.25" outlineLevel="0" r="2120">
      <c r="A2120" s="23" t="n">
        <v>2111</v>
      </c>
      <c r="B2120" s="12" t="n">
        <v>1963</v>
      </c>
      <c r="C2120" s="12" t="s">
        <v>334</v>
      </c>
      <c r="D2120" s="3" t="s">
        <v>3090</v>
      </c>
      <c r="E2120" s="12" t="n">
        <v>1972</v>
      </c>
      <c r="F2120" s="23" t="s">
        <v>440</v>
      </c>
      <c r="G2120" s="23" t="n"/>
      <c r="H2120" s="12" t="s">
        <v>43</v>
      </c>
      <c r="I2120" s="12" t="n"/>
      <c r="J2120" s="12" t="s">
        <v>61</v>
      </c>
      <c r="K2120" s="12" t="n"/>
      <c r="L2120" s="12" t="s">
        <v>26</v>
      </c>
      <c r="M2120" s="12" t="n"/>
      <c r="N2120" s="12" t="n"/>
      <c r="O2120" s="12" t="n"/>
      <c r="P2120" s="12" t="s">
        <v>27</v>
      </c>
      <c r="Q2120" s="12" t="n"/>
    </row>
    <row customHeight="true" ht="20.25" outlineLevel="0" r="2121">
      <c r="A2121" s="23" t="n">
        <v>2112</v>
      </c>
      <c r="B2121" s="23" t="n">
        <v>1964</v>
      </c>
      <c r="C2121" s="12" t="s">
        <v>334</v>
      </c>
      <c r="D2121" s="3" t="s">
        <v>3091</v>
      </c>
      <c r="E2121" s="12" t="n">
        <v>1972</v>
      </c>
      <c r="F2121" s="23" t="s">
        <v>3086</v>
      </c>
      <c r="G2121" s="23" t="n"/>
      <c r="H2121" s="12" t="s">
        <v>43</v>
      </c>
      <c r="I2121" s="12" t="n"/>
      <c r="J2121" s="12" t="s">
        <v>61</v>
      </c>
      <c r="K2121" s="12" t="n"/>
      <c r="L2121" s="12" t="s">
        <v>26</v>
      </c>
      <c r="M2121" s="12" t="n"/>
      <c r="N2121" s="12" t="n"/>
      <c r="O2121" s="12" t="n"/>
      <c r="P2121" s="12" t="s">
        <v>27</v>
      </c>
      <c r="Q2121" s="12" t="n"/>
    </row>
    <row customHeight="true" ht="20.25" outlineLevel="0" r="2122">
      <c r="A2122" s="23" t="n">
        <v>2113</v>
      </c>
      <c r="B2122" s="12" t="n">
        <v>1965</v>
      </c>
      <c r="C2122" s="12" t="s">
        <v>334</v>
      </c>
      <c r="D2122" s="3" t="s">
        <v>3092</v>
      </c>
      <c r="E2122" s="12" t="n">
        <v>1970</v>
      </c>
      <c r="F2122" s="23" t="s">
        <v>440</v>
      </c>
      <c r="G2122" s="23" t="n"/>
      <c r="H2122" s="12" t="s">
        <v>43</v>
      </c>
      <c r="I2122" s="12" t="n"/>
      <c r="J2122" s="12" t="s">
        <v>61</v>
      </c>
      <c r="K2122" s="12" t="n"/>
      <c r="L2122" s="12" t="s">
        <v>26</v>
      </c>
      <c r="M2122" s="12" t="n"/>
      <c r="N2122" s="12" t="n"/>
      <c r="O2122" s="12" t="n"/>
      <c r="P2122" s="12" t="s">
        <v>27</v>
      </c>
      <c r="Q2122" s="12" t="n"/>
    </row>
    <row customHeight="true" ht="20.25" outlineLevel="0" r="2123">
      <c r="A2123" s="23" t="n">
        <v>2114</v>
      </c>
      <c r="B2123" s="23" t="n">
        <v>1966</v>
      </c>
      <c r="C2123" s="12" t="s">
        <v>334</v>
      </c>
      <c r="D2123" s="3" t="s">
        <v>3093</v>
      </c>
      <c r="E2123" s="12" t="n">
        <v>1971</v>
      </c>
      <c r="F2123" s="23" t="s">
        <v>514</v>
      </c>
      <c r="G2123" s="23" t="n"/>
      <c r="H2123" s="23" t="s">
        <v>24</v>
      </c>
      <c r="I2123" s="12" t="n"/>
      <c r="J2123" s="12" t="n"/>
      <c r="K2123" s="12" t="s">
        <v>26</v>
      </c>
      <c r="L2123" s="12" t="n"/>
      <c r="M2123" s="12" t="s">
        <v>27</v>
      </c>
      <c r="N2123" s="12" t="n"/>
      <c r="O2123" s="12" t="s">
        <v>61</v>
      </c>
      <c r="P2123" s="12" t="n"/>
      <c r="Q2123" s="12" t="n"/>
    </row>
    <row customHeight="true" ht="20.25" outlineLevel="0" r="2124">
      <c r="A2124" s="23" t="n">
        <v>2115</v>
      </c>
      <c r="B2124" s="12" t="n">
        <v>1967</v>
      </c>
      <c r="C2124" s="12" t="s">
        <v>334</v>
      </c>
      <c r="D2124" s="3" t="s">
        <v>3094</v>
      </c>
      <c r="E2124" s="12" t="n">
        <v>1972</v>
      </c>
      <c r="F2124" s="23" t="s">
        <v>598</v>
      </c>
      <c r="G2124" s="23" t="n"/>
      <c r="H2124" s="12" t="s">
        <v>43</v>
      </c>
      <c r="I2124" s="12" t="n"/>
      <c r="J2124" s="12" t="s">
        <v>61</v>
      </c>
      <c r="K2124" s="12" t="n"/>
      <c r="L2124" s="12" t="s">
        <v>26</v>
      </c>
      <c r="M2124" s="12" t="n"/>
      <c r="N2124" s="12" t="n"/>
      <c r="O2124" s="12" t="n"/>
      <c r="P2124" s="12" t="s">
        <v>27</v>
      </c>
      <c r="Q2124" s="12" t="n"/>
    </row>
    <row customHeight="true" ht="20.25" outlineLevel="0" r="2125">
      <c r="A2125" s="23" t="n">
        <v>2116</v>
      </c>
      <c r="B2125" s="23" t="n">
        <v>1968</v>
      </c>
      <c r="C2125" s="12" t="s">
        <v>334</v>
      </c>
      <c r="D2125" s="3" t="s">
        <v>3095</v>
      </c>
      <c r="E2125" s="12" t="n">
        <v>1981</v>
      </c>
      <c r="F2125" s="23" t="s">
        <v>330</v>
      </c>
      <c r="G2125" s="23" t="n"/>
      <c r="H2125" s="12" t="s">
        <v>489</v>
      </c>
      <c r="I2125" s="12" t="n"/>
      <c r="J2125" s="12" t="n"/>
      <c r="K2125" s="12" t="s">
        <v>43</v>
      </c>
      <c r="L2125" s="12" t="n"/>
      <c r="M2125" s="12" t="s">
        <v>61</v>
      </c>
      <c r="N2125" s="12" t="n"/>
      <c r="O2125" s="12" t="s">
        <v>26</v>
      </c>
      <c r="P2125" s="12" t="n"/>
      <c r="Q2125" s="12" t="s">
        <v>391</v>
      </c>
    </row>
    <row customHeight="true" ht="20.25" outlineLevel="0" r="2126">
      <c r="A2126" s="23" t="n">
        <v>2117</v>
      </c>
      <c r="B2126" s="12" t="n">
        <v>1969</v>
      </c>
      <c r="C2126" s="12" t="s">
        <v>334</v>
      </c>
      <c r="D2126" s="3" t="s">
        <v>3096</v>
      </c>
      <c r="E2126" s="12" t="n">
        <v>1982</v>
      </c>
      <c r="F2126" s="23" t="s">
        <v>763</v>
      </c>
      <c r="G2126" s="23" t="n"/>
      <c r="H2126" s="12" t="s">
        <v>489</v>
      </c>
      <c r="I2126" s="12" t="n"/>
      <c r="J2126" s="12" t="n"/>
      <c r="K2126" s="12" t="s">
        <v>43</v>
      </c>
      <c r="L2126" s="12" t="n"/>
      <c r="M2126" s="12" t="s">
        <v>61</v>
      </c>
      <c r="N2126" s="12" t="n"/>
      <c r="O2126" s="12" t="s">
        <v>26</v>
      </c>
      <c r="P2126" s="12" t="n"/>
      <c r="Q2126" s="12" t="s">
        <v>391</v>
      </c>
    </row>
    <row customHeight="true" ht="20.25" outlineLevel="0" r="2127">
      <c r="A2127" s="23" t="n">
        <v>2118</v>
      </c>
      <c r="B2127" s="23" t="n">
        <v>1970</v>
      </c>
      <c r="C2127" s="12" t="s">
        <v>334</v>
      </c>
      <c r="D2127" s="3" t="s">
        <v>3097</v>
      </c>
      <c r="E2127" s="12" t="n">
        <v>1987</v>
      </c>
      <c r="F2127" s="23" t="s">
        <v>440</v>
      </c>
      <c r="G2127" s="23" t="n"/>
      <c r="H2127" s="23" t="n"/>
      <c r="I2127" s="12" t="n"/>
      <c r="J2127" s="12" t="s">
        <v>391</v>
      </c>
      <c r="K2127" s="12" t="n"/>
      <c r="L2127" s="12" t="s">
        <v>61</v>
      </c>
      <c r="M2127" s="12" t="n"/>
      <c r="N2127" s="12" t="s">
        <v>26</v>
      </c>
      <c r="O2127" s="12" t="n"/>
      <c r="P2127" s="12" t="s">
        <v>43</v>
      </c>
      <c r="Q2127" s="12" t="n"/>
    </row>
    <row customHeight="true" ht="20.25" outlineLevel="0" r="2128">
      <c r="A2128" s="23" t="n">
        <v>2119</v>
      </c>
      <c r="B2128" s="12" t="n">
        <v>1971</v>
      </c>
      <c r="C2128" s="12" t="s">
        <v>334</v>
      </c>
      <c r="D2128" s="3" t="s">
        <v>3098</v>
      </c>
      <c r="E2128" s="12" t="n">
        <v>1971</v>
      </c>
      <c r="F2128" s="23" t="s">
        <v>1138</v>
      </c>
      <c r="G2128" s="23" t="n"/>
      <c r="H2128" s="23" t="s">
        <v>43</v>
      </c>
      <c r="I2128" s="12" t="n"/>
      <c r="J2128" s="12" t="n"/>
      <c r="K2128" s="12" t="s">
        <v>26</v>
      </c>
      <c r="L2128" s="12" t="n"/>
      <c r="M2128" s="12" t="s">
        <v>61</v>
      </c>
      <c r="N2128" s="12" t="n"/>
      <c r="O2128" s="12" t="n"/>
      <c r="P2128" s="12" t="s">
        <v>27</v>
      </c>
      <c r="Q2128" s="12" t="n"/>
    </row>
    <row customHeight="true" ht="20.25" outlineLevel="0" r="2129">
      <c r="A2129" s="23" t="n">
        <v>2120</v>
      </c>
      <c r="B2129" s="23" t="n">
        <v>1972</v>
      </c>
      <c r="C2129" s="12" t="s">
        <v>334</v>
      </c>
      <c r="D2129" s="3" t="s">
        <v>3099</v>
      </c>
      <c r="E2129" s="12" t="n">
        <v>1973</v>
      </c>
      <c r="F2129" s="23" t="s">
        <v>556</v>
      </c>
      <c r="G2129" s="23" t="n"/>
      <c r="H2129" s="23" t="n"/>
      <c r="I2129" s="12" t="s">
        <v>86</v>
      </c>
      <c r="J2129" s="12" t="n"/>
      <c r="K2129" s="12" t="n"/>
      <c r="L2129" s="12" t="s">
        <v>26</v>
      </c>
      <c r="M2129" s="12" t="n"/>
      <c r="N2129" s="12" t="s">
        <v>61</v>
      </c>
      <c r="O2129" s="12" t="n"/>
      <c r="P2129" s="12" t="s">
        <v>27</v>
      </c>
      <c r="Q2129" s="12" t="n"/>
    </row>
    <row customHeight="true" ht="20.25" outlineLevel="0" r="2130">
      <c r="A2130" s="23" t="n">
        <v>2121</v>
      </c>
      <c r="B2130" s="12" t="n">
        <v>1973</v>
      </c>
      <c r="C2130" s="12" t="s">
        <v>334</v>
      </c>
      <c r="D2130" s="3" t="s">
        <v>3100</v>
      </c>
      <c r="E2130" s="12" t="n">
        <v>1978</v>
      </c>
      <c r="F2130" s="23" t="s">
        <v>648</v>
      </c>
      <c r="G2130" s="23" t="n"/>
      <c r="H2130" s="23" t="n"/>
      <c r="I2130" s="12" t="s">
        <v>43</v>
      </c>
      <c r="J2130" s="12" t="n"/>
      <c r="K2130" s="12" t="s">
        <v>61</v>
      </c>
      <c r="L2130" s="12" t="n"/>
      <c r="M2130" s="12" t="s">
        <v>26</v>
      </c>
      <c r="N2130" s="12" t="n"/>
      <c r="O2130" s="12" t="n"/>
      <c r="P2130" s="12" t="s">
        <v>27</v>
      </c>
      <c r="Q2130" s="12" t="n"/>
    </row>
    <row customHeight="true" ht="20.25" outlineLevel="0" r="2131">
      <c r="A2131" s="23" t="n">
        <v>2122</v>
      </c>
      <c r="B2131" s="23" t="n">
        <v>1974</v>
      </c>
      <c r="C2131" s="12" t="s">
        <v>334</v>
      </c>
      <c r="D2131" s="3" t="s">
        <v>3101</v>
      </c>
      <c r="E2131" s="12" t="n">
        <v>1984</v>
      </c>
      <c r="F2131" s="23" t="s">
        <v>648</v>
      </c>
      <c r="G2131" s="23" t="n"/>
      <c r="H2131" s="23" t="n"/>
      <c r="I2131" s="12" t="s">
        <v>391</v>
      </c>
      <c r="J2131" s="12" t="n"/>
      <c r="K2131" s="12" t="s">
        <v>61</v>
      </c>
      <c r="L2131" s="12" t="n"/>
      <c r="M2131" s="12" t="s">
        <v>43</v>
      </c>
      <c r="N2131" s="12" t="n"/>
      <c r="O2131" s="12" t="s">
        <v>26</v>
      </c>
      <c r="P2131" s="12" t="n"/>
      <c r="Q2131" s="12" t="s">
        <v>27</v>
      </c>
    </row>
    <row customHeight="true" ht="20.25" outlineLevel="0" r="2132">
      <c r="A2132" s="23" t="n">
        <v>2123</v>
      </c>
      <c r="B2132" s="12" t="n">
        <v>1975</v>
      </c>
      <c r="C2132" s="12" t="s">
        <v>334</v>
      </c>
      <c r="D2132" s="3" t="s">
        <v>3102</v>
      </c>
      <c r="E2132" s="12" t="n">
        <v>1968</v>
      </c>
      <c r="F2132" s="23" t="s">
        <v>51</v>
      </c>
      <c r="G2132" s="23" t="n"/>
      <c r="H2132" s="23" t="s">
        <v>146</v>
      </c>
      <c r="I2132" s="12" t="s">
        <v>147</v>
      </c>
      <c r="J2132" s="12" t="n"/>
      <c r="K2132" s="12" t="s">
        <v>26</v>
      </c>
      <c r="L2132" s="12" t="n"/>
      <c r="M2132" s="12" t="s">
        <v>61</v>
      </c>
      <c r="N2132" s="12" t="n"/>
      <c r="O2132" s="12" t="n"/>
      <c r="P2132" s="12" t="s">
        <v>27</v>
      </c>
      <c r="Q2132" s="12" t="n"/>
    </row>
    <row customHeight="true" ht="20.25" outlineLevel="0" r="2133">
      <c r="A2133" s="23" t="n">
        <v>2124</v>
      </c>
      <c r="B2133" s="23" t="n">
        <v>1976</v>
      </c>
      <c r="C2133" s="12" t="s">
        <v>334</v>
      </c>
      <c r="D2133" s="3" t="s">
        <v>3103</v>
      </c>
      <c r="E2133" s="12" t="n">
        <v>1968</v>
      </c>
      <c r="F2133" s="23" t="s">
        <v>51</v>
      </c>
      <c r="G2133" s="23" t="n"/>
      <c r="H2133" s="23" t="n"/>
      <c r="I2133" s="12" t="n"/>
      <c r="J2133" s="12" t="s">
        <v>127</v>
      </c>
      <c r="K2133" s="12" t="n"/>
      <c r="L2133" s="12" t="s">
        <v>26</v>
      </c>
      <c r="M2133" s="12" t="n"/>
      <c r="N2133" s="12" t="s">
        <v>70</v>
      </c>
      <c r="O2133" s="12" t="s">
        <v>43</v>
      </c>
      <c r="P2133" s="12" t="n"/>
      <c r="Q2133" s="12" t="s">
        <v>27</v>
      </c>
    </row>
    <row customHeight="true" ht="20.25" outlineLevel="0" r="2134">
      <c r="A2134" s="23" t="n">
        <v>2125</v>
      </c>
      <c r="B2134" s="12" t="n">
        <v>1977</v>
      </c>
      <c r="C2134" s="12" t="s">
        <v>334</v>
      </c>
      <c r="D2134" s="3" t="s">
        <v>3104</v>
      </c>
      <c r="E2134" s="12" t="n">
        <v>1968</v>
      </c>
      <c r="F2134" s="23" t="s">
        <v>51</v>
      </c>
      <c r="G2134" s="23" t="n"/>
      <c r="H2134" s="23" t="n"/>
      <c r="I2134" s="12" t="s">
        <v>61</v>
      </c>
      <c r="J2134" s="12" t="n"/>
      <c r="K2134" s="12" t="n"/>
      <c r="L2134" s="12" t="s">
        <v>2701</v>
      </c>
      <c r="M2134" s="12" t="n"/>
      <c r="N2134" s="12" t="n"/>
      <c r="O2134" s="12" t="s">
        <v>26</v>
      </c>
      <c r="P2134" s="12" t="n"/>
      <c r="Q2134" s="12" t="s">
        <v>27</v>
      </c>
    </row>
    <row customHeight="true" ht="20.25" outlineLevel="0" r="2135">
      <c r="A2135" s="23" t="n">
        <v>2126</v>
      </c>
      <c r="B2135" s="23" t="n">
        <v>1978</v>
      </c>
      <c r="C2135" s="12" t="s">
        <v>334</v>
      </c>
      <c r="D2135" s="3" t="s">
        <v>3105</v>
      </c>
      <c r="E2135" s="12" t="n">
        <v>1968</v>
      </c>
      <c r="F2135" s="23" t="s">
        <v>51</v>
      </c>
      <c r="G2135" s="23" t="n"/>
      <c r="H2135" s="23" t="n"/>
      <c r="I2135" s="12" t="s">
        <v>61</v>
      </c>
      <c r="J2135" s="12" t="n"/>
      <c r="K2135" s="12" t="n"/>
      <c r="L2135" s="12" t="s">
        <v>2701</v>
      </c>
      <c r="M2135" s="12" t="n"/>
      <c r="N2135" s="12" t="n"/>
      <c r="O2135" s="12" t="s">
        <v>26</v>
      </c>
      <c r="P2135" s="12" t="n"/>
      <c r="Q2135" s="12" t="s">
        <v>27</v>
      </c>
    </row>
    <row customHeight="true" ht="20.25" outlineLevel="0" r="2136">
      <c r="A2136" s="23" t="n">
        <v>2127</v>
      </c>
      <c r="B2136" s="12" t="n">
        <v>1979</v>
      </c>
      <c r="C2136" s="12" t="s">
        <v>334</v>
      </c>
      <c r="D2136" s="3" t="s">
        <v>3106</v>
      </c>
      <c r="E2136" s="12" t="n">
        <v>1968</v>
      </c>
      <c r="F2136" s="23" t="s">
        <v>3107</v>
      </c>
      <c r="G2136" s="23" t="n"/>
      <c r="H2136" s="23" t="s">
        <v>146</v>
      </c>
      <c r="I2136" s="12" t="s">
        <v>3108</v>
      </c>
      <c r="J2136" s="12" t="n"/>
      <c r="K2136" s="12" t="s">
        <v>43</v>
      </c>
      <c r="L2136" s="12" t="n"/>
      <c r="M2136" s="12" t="s">
        <v>26</v>
      </c>
      <c r="N2136" s="12" t="n"/>
      <c r="O2136" s="12" t="s">
        <v>61</v>
      </c>
      <c r="P2136" s="12" t="n"/>
      <c r="Q2136" s="12" t="s">
        <v>27</v>
      </c>
    </row>
    <row customHeight="true" ht="20.25" outlineLevel="0" r="2137">
      <c r="A2137" s="23" t="n">
        <v>2128</v>
      </c>
      <c r="B2137" s="23" t="n">
        <v>1980</v>
      </c>
      <c r="C2137" s="12" t="s">
        <v>334</v>
      </c>
      <c r="D2137" s="3" t="s">
        <v>3109</v>
      </c>
      <c r="E2137" s="12" t="n">
        <v>1968</v>
      </c>
      <c r="F2137" s="23" t="s">
        <v>51</v>
      </c>
      <c r="G2137" s="23" t="n"/>
      <c r="H2137" s="12" t="s">
        <v>43</v>
      </c>
      <c r="I2137" s="12" t="n"/>
      <c r="J2137" s="12" t="n"/>
      <c r="K2137" s="12" t="s">
        <v>26</v>
      </c>
      <c r="L2137" s="12" t="n"/>
      <c r="M2137" s="12" t="s">
        <v>61</v>
      </c>
      <c r="N2137" s="12" t="n"/>
      <c r="O2137" s="12" t="n"/>
      <c r="P2137" s="12" t="s">
        <v>27</v>
      </c>
      <c r="Q2137" s="12" t="n"/>
    </row>
    <row customHeight="true" ht="20.25" outlineLevel="0" r="2138">
      <c r="A2138" s="23" t="n">
        <v>2129</v>
      </c>
      <c r="B2138" s="12" t="n">
        <v>1981</v>
      </c>
      <c r="C2138" s="12" t="s">
        <v>334</v>
      </c>
      <c r="D2138" s="3" t="s">
        <v>3110</v>
      </c>
      <c r="E2138" s="12" t="n">
        <v>1969</v>
      </c>
      <c r="F2138" s="23" t="s">
        <v>3111</v>
      </c>
      <c r="G2138" s="23" t="n"/>
      <c r="H2138" s="23" t="n"/>
      <c r="I2138" s="12" t="s">
        <v>3112</v>
      </c>
      <c r="J2138" s="12" t="n"/>
      <c r="K2138" s="12" t="s">
        <v>43</v>
      </c>
      <c r="L2138" s="12" t="n"/>
      <c r="M2138" s="12" t="s">
        <v>26</v>
      </c>
      <c r="N2138" s="12" t="n"/>
      <c r="O2138" s="12" t="n"/>
      <c r="P2138" s="12" t="s">
        <v>27</v>
      </c>
      <c r="Q2138" s="12" t="n"/>
    </row>
    <row customHeight="true" ht="20.25" outlineLevel="0" r="2139">
      <c r="A2139" s="23" t="n">
        <v>2130</v>
      </c>
      <c r="B2139" s="23" t="n">
        <v>1982</v>
      </c>
      <c r="C2139" s="12" t="s">
        <v>334</v>
      </c>
      <c r="D2139" s="3" t="s">
        <v>3113</v>
      </c>
      <c r="E2139" s="12" t="n">
        <v>1958</v>
      </c>
      <c r="F2139" s="23" t="s">
        <v>3114</v>
      </c>
      <c r="G2139" s="23" t="n"/>
      <c r="H2139" s="12" t="s">
        <v>43</v>
      </c>
      <c r="I2139" s="12" t="n"/>
      <c r="J2139" s="12" t="s">
        <v>26</v>
      </c>
      <c r="K2139" s="12" t="n"/>
      <c r="L2139" s="12" t="s">
        <v>61</v>
      </c>
      <c r="M2139" s="12" t="n"/>
      <c r="N2139" s="12" t="n"/>
      <c r="O2139" s="12" t="n"/>
      <c r="P2139" s="12" t="s">
        <v>27</v>
      </c>
      <c r="Q2139" s="12" t="n"/>
    </row>
    <row customHeight="true" ht="20.25" outlineLevel="0" r="2140">
      <c r="A2140" s="23" t="n">
        <v>2131</v>
      </c>
      <c r="B2140" s="12" t="n">
        <v>1983</v>
      </c>
      <c r="C2140" s="12" t="s">
        <v>334</v>
      </c>
      <c r="D2140" s="3" t="s">
        <v>3115</v>
      </c>
      <c r="E2140" s="12" t="n">
        <v>1953</v>
      </c>
      <c r="F2140" s="23" t="s">
        <v>1387</v>
      </c>
      <c r="G2140" s="12" t="s">
        <v>24</v>
      </c>
      <c r="H2140" s="23" t="n"/>
      <c r="I2140" s="12" t="n"/>
      <c r="J2140" s="12" t="s">
        <v>26</v>
      </c>
      <c r="K2140" s="12" t="n"/>
      <c r="L2140" s="12" t="s">
        <v>61</v>
      </c>
      <c r="M2140" s="12" t="n"/>
      <c r="N2140" s="12" t="s">
        <v>27</v>
      </c>
      <c r="O2140" s="12" t="n"/>
      <c r="P2140" s="12" t="n"/>
      <c r="Q2140" s="12" t="n"/>
    </row>
    <row customHeight="true" ht="20.25" outlineLevel="0" r="2141">
      <c r="A2141" s="23" t="n">
        <v>2132</v>
      </c>
      <c r="B2141" s="23" t="n">
        <v>1984</v>
      </c>
      <c r="C2141" s="12" t="s">
        <v>334</v>
      </c>
      <c r="D2141" s="3" t="s">
        <v>3116</v>
      </c>
      <c r="E2141" s="12" t="n">
        <v>1953</v>
      </c>
      <c r="F2141" s="23" t="s">
        <v>3117</v>
      </c>
      <c r="G2141" s="12" t="s">
        <v>24</v>
      </c>
      <c r="H2141" s="23" t="n"/>
      <c r="I2141" s="12" t="n"/>
      <c r="J2141" s="12" t="s">
        <v>26</v>
      </c>
      <c r="K2141" s="12" t="n"/>
      <c r="L2141" s="12" t="s">
        <v>61</v>
      </c>
      <c r="M2141" s="12" t="n"/>
      <c r="N2141" s="12" t="s">
        <v>27</v>
      </c>
      <c r="O2141" s="12" t="n"/>
      <c r="P2141" s="12" t="n"/>
      <c r="Q2141" s="12" t="n"/>
    </row>
    <row customHeight="true" ht="20.25" outlineLevel="0" r="2142">
      <c r="A2142" s="23" t="n">
        <v>2133</v>
      </c>
      <c r="B2142" s="12" t="n">
        <v>1985</v>
      </c>
      <c r="C2142" s="12" t="s">
        <v>334</v>
      </c>
      <c r="D2142" s="3" t="s">
        <v>3118</v>
      </c>
      <c r="E2142" s="12" t="n">
        <v>1986</v>
      </c>
      <c r="F2142" s="23" t="s">
        <v>3119</v>
      </c>
      <c r="G2142" s="23" t="n"/>
      <c r="H2142" s="23" t="n"/>
      <c r="I2142" s="12" t="s">
        <v>43</v>
      </c>
      <c r="J2142" s="12" t="n"/>
      <c r="K2142" s="12" t="s">
        <v>61</v>
      </c>
      <c r="L2142" s="12" t="n"/>
      <c r="M2142" s="12" t="n"/>
      <c r="N2142" s="12" t="s">
        <v>26</v>
      </c>
      <c r="O2142" s="12" t="n"/>
      <c r="P2142" s="12" t="s">
        <v>27</v>
      </c>
      <c r="Q2142" s="12" t="n"/>
    </row>
    <row customHeight="true" ht="20.25" outlineLevel="0" r="2143">
      <c r="A2143" s="23" t="n">
        <v>2134</v>
      </c>
      <c r="B2143" s="23" t="n">
        <v>1986</v>
      </c>
      <c r="C2143" s="12" t="s">
        <v>334</v>
      </c>
      <c r="D2143" s="3" t="s">
        <v>3120</v>
      </c>
      <c r="E2143" s="12" t="n">
        <v>1952</v>
      </c>
      <c r="F2143" s="23" t="s">
        <v>1841</v>
      </c>
      <c r="G2143" s="12" t="s">
        <v>24</v>
      </c>
      <c r="H2143" s="23" t="n"/>
      <c r="I2143" s="12" t="n"/>
      <c r="J2143" s="12" t="s">
        <v>26</v>
      </c>
      <c r="K2143" s="12" t="n"/>
      <c r="L2143" s="12" t="s">
        <v>61</v>
      </c>
      <c r="M2143" s="12" t="n"/>
      <c r="N2143" s="12" t="s">
        <v>27</v>
      </c>
      <c r="O2143" s="12" t="n"/>
      <c r="P2143" s="12" t="n"/>
      <c r="Q2143" s="12" t="n"/>
    </row>
    <row customHeight="true" ht="20.25" outlineLevel="0" r="2144">
      <c r="A2144" s="23" t="n">
        <v>2135</v>
      </c>
      <c r="B2144" s="12" t="n">
        <v>1987</v>
      </c>
      <c r="C2144" s="12" t="s">
        <v>334</v>
      </c>
      <c r="D2144" s="3" t="s">
        <v>3121</v>
      </c>
      <c r="E2144" s="12" t="n">
        <v>1960</v>
      </c>
      <c r="F2144" s="23" t="s">
        <v>625</v>
      </c>
      <c r="G2144" s="23" t="s">
        <v>24</v>
      </c>
      <c r="H2144" s="12" t="n"/>
      <c r="I2144" s="12" t="n"/>
      <c r="J2144" s="12" t="s">
        <v>26</v>
      </c>
      <c r="K2144" s="12" t="n"/>
      <c r="L2144" s="12" t="s">
        <v>61</v>
      </c>
      <c r="M2144" s="12" t="n"/>
      <c r="N2144" s="12" t="n"/>
      <c r="O2144" s="12" t="n"/>
      <c r="P2144" s="12" t="n"/>
      <c r="Q2144" s="12" t="s">
        <v>27</v>
      </c>
    </row>
    <row customHeight="true" ht="20.25" outlineLevel="0" r="2145">
      <c r="A2145" s="23" t="n">
        <v>2136</v>
      </c>
      <c r="B2145" s="23" t="n">
        <v>1988</v>
      </c>
      <c r="C2145" s="12" t="s">
        <v>334</v>
      </c>
      <c r="D2145" s="3" t="s">
        <v>3122</v>
      </c>
      <c r="E2145" s="12" t="n">
        <v>1976</v>
      </c>
      <c r="F2145" s="23" t="s">
        <v>644</v>
      </c>
      <c r="G2145" s="23" t="n"/>
      <c r="H2145" s="12" t="s">
        <v>43</v>
      </c>
      <c r="I2145" s="12" t="n"/>
      <c r="J2145" s="12" t="n"/>
      <c r="K2145" s="12" t="s">
        <v>61</v>
      </c>
      <c r="L2145" s="12" t="n"/>
      <c r="M2145" s="12" t="s">
        <v>26</v>
      </c>
      <c r="N2145" s="12" t="n"/>
      <c r="O2145" s="12" t="n"/>
      <c r="P2145" s="12" t="s">
        <v>27</v>
      </c>
      <c r="Q2145" s="12" t="n"/>
    </row>
    <row customHeight="true" ht="20.25" outlineLevel="0" r="2146">
      <c r="A2146" s="23" t="n">
        <v>2137</v>
      </c>
      <c r="B2146" s="12" t="n">
        <v>1989</v>
      </c>
      <c r="C2146" s="12" t="s">
        <v>334</v>
      </c>
      <c r="D2146" s="3" t="s">
        <v>3123</v>
      </c>
      <c r="E2146" s="12" t="n">
        <v>2005</v>
      </c>
      <c r="F2146" s="23" t="s">
        <v>3124</v>
      </c>
      <c r="G2146" s="23" t="n"/>
      <c r="H2146" s="23" t="s">
        <v>395</v>
      </c>
      <c r="I2146" s="12" t="n"/>
      <c r="J2146" s="12" t="n"/>
      <c r="K2146" s="12" t="s">
        <v>61</v>
      </c>
      <c r="L2146" s="12" t="n"/>
      <c r="M2146" s="12" t="n"/>
      <c r="N2146" s="12" t="n"/>
      <c r="O2146" s="12" t="s">
        <v>43</v>
      </c>
      <c r="P2146" s="12" t="n"/>
      <c r="Q2146" s="12" t="s">
        <v>249</v>
      </c>
    </row>
    <row customHeight="true" ht="20.25" outlineLevel="0" r="2147">
      <c r="A2147" s="23" t="n">
        <v>2138</v>
      </c>
      <c r="B2147" s="23" t="n">
        <v>1990</v>
      </c>
      <c r="C2147" s="12" t="s">
        <v>334</v>
      </c>
      <c r="D2147" s="3" t="s">
        <v>3125</v>
      </c>
      <c r="E2147" s="12" t="n">
        <v>2007</v>
      </c>
      <c r="F2147" s="23" t="s">
        <v>3126</v>
      </c>
      <c r="G2147" s="23" t="s">
        <v>485</v>
      </c>
      <c r="H2147" s="23" t="s">
        <v>3127</v>
      </c>
      <c r="I2147" s="12" t="s">
        <v>58</v>
      </c>
      <c r="J2147" s="12" t="s">
        <v>24</v>
      </c>
      <c r="K2147" s="12" t="n"/>
      <c r="L2147" s="12" t="s">
        <v>134</v>
      </c>
      <c r="M2147" s="12" t="n"/>
      <c r="N2147" s="12" t="s">
        <v>249</v>
      </c>
      <c r="O2147" s="12" t="n"/>
      <c r="P2147" s="12" t="s">
        <v>391</v>
      </c>
      <c r="Q2147" s="12" t="n"/>
    </row>
    <row customHeight="true" ht="20.25" outlineLevel="0" r="2148">
      <c r="A2148" s="23" t="n">
        <v>2139</v>
      </c>
      <c r="B2148" s="12" t="n">
        <v>1991</v>
      </c>
      <c r="C2148" s="12" t="s">
        <v>334</v>
      </c>
      <c r="D2148" s="3" t="s">
        <v>3128</v>
      </c>
      <c r="E2148" s="12" t="n">
        <v>1976</v>
      </c>
      <c r="F2148" s="23" t="s">
        <v>556</v>
      </c>
      <c r="G2148" s="23" t="n"/>
      <c r="H2148" s="23" t="n"/>
      <c r="I2148" s="12" t="n"/>
      <c r="J2148" s="12" t="s">
        <v>24</v>
      </c>
      <c r="K2148" s="12" t="n"/>
      <c r="L2148" s="12" t="s">
        <v>61</v>
      </c>
      <c r="M2148" s="12" t="n"/>
      <c r="N2148" s="12" t="s">
        <v>26</v>
      </c>
      <c r="O2148" s="12" t="n"/>
      <c r="P2148" s="12" t="s">
        <v>27</v>
      </c>
      <c r="Q2148" s="12" t="n"/>
    </row>
    <row customHeight="true" ht="20.25" outlineLevel="0" r="2149">
      <c r="A2149" s="23" t="n">
        <v>2140</v>
      </c>
      <c r="B2149" s="23" t="n">
        <v>1992</v>
      </c>
      <c r="C2149" s="12" t="s">
        <v>334</v>
      </c>
      <c r="D2149" s="3" t="s">
        <v>3129</v>
      </c>
      <c r="E2149" s="12" t="n">
        <v>2003</v>
      </c>
      <c r="F2149" s="23" t="s">
        <v>3130</v>
      </c>
      <c r="G2149" s="23" t="n"/>
      <c r="H2149" s="23" t="n"/>
      <c r="I2149" s="12" t="n"/>
      <c r="J2149" s="12" t="n"/>
      <c r="K2149" s="12" t="s">
        <v>61</v>
      </c>
      <c r="L2149" s="12" t="n"/>
      <c r="M2149" s="12" t="s">
        <v>43</v>
      </c>
      <c r="N2149" s="12" t="n"/>
      <c r="O2149" s="12" t="n"/>
      <c r="P2149" s="12" t="s">
        <v>26</v>
      </c>
      <c r="Q2149" s="12" t="n"/>
    </row>
    <row customHeight="true" ht="20.25" outlineLevel="0" r="2150">
      <c r="A2150" s="23" t="n">
        <v>2141</v>
      </c>
      <c r="B2150" s="12" t="n">
        <v>1993</v>
      </c>
      <c r="C2150" s="12" t="s">
        <v>334</v>
      </c>
      <c r="D2150" s="3" t="s">
        <v>3131</v>
      </c>
      <c r="E2150" s="12" t="n">
        <v>1990</v>
      </c>
      <c r="F2150" s="23" t="s">
        <v>3132</v>
      </c>
      <c r="G2150" s="23" t="n"/>
      <c r="H2150" s="23" t="n"/>
      <c r="I2150" s="12" t="s">
        <v>118</v>
      </c>
      <c r="J2150" s="12" t="n"/>
      <c r="K2150" s="12" t="s">
        <v>61</v>
      </c>
      <c r="L2150" s="12" t="n"/>
      <c r="M2150" s="12" t="n"/>
      <c r="N2150" s="12" t="s">
        <v>26</v>
      </c>
      <c r="O2150" s="12" t="n"/>
      <c r="P2150" s="12" t="n"/>
      <c r="Q2150" s="12" t="s">
        <v>27</v>
      </c>
    </row>
    <row customHeight="true" ht="20.25" outlineLevel="0" r="2151">
      <c r="A2151" s="23" t="n">
        <v>2142</v>
      </c>
      <c r="B2151" s="23" t="n">
        <v>1994</v>
      </c>
      <c r="C2151" s="12" t="s">
        <v>334</v>
      </c>
      <c r="D2151" s="3" t="s">
        <v>3133</v>
      </c>
      <c r="E2151" s="12" t="n">
        <v>1959</v>
      </c>
      <c r="F2151" s="23" t="s">
        <v>530</v>
      </c>
      <c r="G2151" s="23" t="n"/>
      <c r="H2151" s="23" t="s">
        <v>24</v>
      </c>
      <c r="I2151" s="12" t="n"/>
      <c r="J2151" s="12" t="s">
        <v>26</v>
      </c>
      <c r="K2151" s="12" t="n"/>
      <c r="L2151" s="12" t="s">
        <v>61</v>
      </c>
      <c r="M2151" s="12" t="n"/>
      <c r="N2151" s="12" t="n"/>
      <c r="O2151" s="12" t="n"/>
      <c r="P2151" s="12" t="n"/>
      <c r="Q2151" s="12" t="s">
        <v>27</v>
      </c>
    </row>
    <row customHeight="true" ht="20.25" outlineLevel="0" r="2152">
      <c r="A2152" s="23" t="n">
        <v>2143</v>
      </c>
      <c r="B2152" s="12" t="n">
        <v>1995</v>
      </c>
      <c r="C2152" s="12" t="s">
        <v>334</v>
      </c>
      <c r="D2152" s="3" t="s">
        <v>3134</v>
      </c>
      <c r="E2152" s="12" t="n">
        <v>1992</v>
      </c>
      <c r="F2152" s="23" t="s">
        <v>2823</v>
      </c>
      <c r="G2152" s="23" t="n"/>
      <c r="H2152" s="23" t="n"/>
      <c r="I2152" s="12" t="s">
        <v>378</v>
      </c>
      <c r="J2152" s="12" t="s">
        <v>24</v>
      </c>
      <c r="K2152" s="12" t="n"/>
      <c r="L2152" s="12" t="n"/>
      <c r="M2152" s="12" t="s">
        <v>96</v>
      </c>
      <c r="N2152" s="12" t="n"/>
      <c r="O2152" s="12" t="s">
        <v>97</v>
      </c>
      <c r="P2152" s="12" t="n"/>
      <c r="Q2152" s="12" t="s">
        <v>127</v>
      </c>
    </row>
    <row customHeight="true" ht="20.25" outlineLevel="0" r="2153">
      <c r="A2153" s="23" t="n">
        <v>2144</v>
      </c>
      <c r="B2153" s="23" t="n">
        <v>1996</v>
      </c>
      <c r="C2153" s="12" t="s">
        <v>334</v>
      </c>
      <c r="D2153" s="3" t="s">
        <v>3135</v>
      </c>
      <c r="E2153" s="12" t="n">
        <v>1993</v>
      </c>
      <c r="F2153" s="23" t="s">
        <v>3136</v>
      </c>
      <c r="G2153" s="23" t="n"/>
      <c r="H2153" s="23" t="s">
        <v>24</v>
      </c>
      <c r="I2153" s="12" t="s">
        <v>1529</v>
      </c>
      <c r="J2153" s="12" t="n"/>
      <c r="K2153" s="12" t="n"/>
      <c r="L2153" s="12" t="n"/>
      <c r="M2153" s="12" t="s">
        <v>96</v>
      </c>
      <c r="N2153" s="12" t="n"/>
      <c r="O2153" s="12" t="s">
        <v>97</v>
      </c>
      <c r="P2153" s="12" t="n"/>
      <c r="Q2153" s="12" t="s">
        <v>61</v>
      </c>
    </row>
    <row customHeight="true" ht="20.25" outlineLevel="0" r="2154">
      <c r="A2154" s="23" t="n">
        <v>2145</v>
      </c>
      <c r="B2154" s="12" t="n">
        <v>1997</v>
      </c>
      <c r="C2154" s="12" t="s">
        <v>334</v>
      </c>
      <c r="D2154" s="3" t="s">
        <v>3137</v>
      </c>
      <c r="E2154" s="12" t="n">
        <v>1957</v>
      </c>
      <c r="F2154" s="23" t="s">
        <v>3138</v>
      </c>
      <c r="G2154" s="23" t="s">
        <v>24</v>
      </c>
      <c r="H2154" s="12" t="n"/>
      <c r="I2154" s="12" t="n"/>
      <c r="J2154" s="12" t="s">
        <v>26</v>
      </c>
      <c r="K2154" s="12" t="n"/>
      <c r="L2154" s="12" t="s">
        <v>61</v>
      </c>
      <c r="M2154" s="12" t="n"/>
      <c r="N2154" s="12" t="n"/>
      <c r="O2154" s="12" t="s">
        <v>27</v>
      </c>
      <c r="P2154" s="12" t="n"/>
      <c r="Q2154" s="12" t="n"/>
    </row>
    <row customHeight="true" ht="20.25" outlineLevel="0" r="2155">
      <c r="A2155" s="23" t="n">
        <v>2146</v>
      </c>
      <c r="B2155" s="23" t="n">
        <v>1998</v>
      </c>
      <c r="C2155" s="12" t="s">
        <v>334</v>
      </c>
      <c r="D2155" s="3" t="s">
        <v>3139</v>
      </c>
      <c r="E2155" s="12" t="n">
        <v>1984</v>
      </c>
      <c r="F2155" s="23" t="s">
        <v>763</v>
      </c>
      <c r="G2155" s="23" t="n"/>
      <c r="H2155" s="23" t="s">
        <v>24</v>
      </c>
      <c r="I2155" s="12" t="s">
        <v>1297</v>
      </c>
      <c r="J2155" s="12" t="n"/>
      <c r="K2155" s="12" t="s">
        <v>127</v>
      </c>
      <c r="L2155" s="12" t="n"/>
      <c r="M2155" s="12" t="n"/>
      <c r="N2155" s="12" t="s">
        <v>26</v>
      </c>
      <c r="O2155" s="12" t="n"/>
      <c r="P2155" s="12" t="n"/>
      <c r="Q2155" s="12" t="s">
        <v>27</v>
      </c>
    </row>
    <row customHeight="true" ht="20.25" outlineLevel="0" r="2156">
      <c r="A2156" s="23" t="n">
        <v>2147</v>
      </c>
      <c r="B2156" s="12" t="n">
        <v>1999</v>
      </c>
      <c r="C2156" s="12" t="s">
        <v>334</v>
      </c>
      <c r="D2156" s="3" t="s">
        <v>3140</v>
      </c>
      <c r="E2156" s="12" t="n">
        <v>1968</v>
      </c>
      <c r="F2156" s="23" t="s">
        <v>1121</v>
      </c>
      <c r="G2156" s="12" t="s">
        <v>97</v>
      </c>
      <c r="H2156" s="23" t="n"/>
      <c r="I2156" s="12" t="s">
        <v>3141</v>
      </c>
      <c r="J2156" s="12" t="n"/>
      <c r="K2156" s="12" t="s">
        <v>61</v>
      </c>
      <c r="L2156" s="12" t="n"/>
      <c r="M2156" s="12" t="n"/>
      <c r="N2156" s="12" t="s">
        <v>96</v>
      </c>
      <c r="O2156" s="12" t="n"/>
      <c r="P2156" s="12" t="s">
        <v>43</v>
      </c>
      <c r="Q2156" s="12" t="n"/>
    </row>
    <row customHeight="true" ht="20.25" outlineLevel="0" r="2157">
      <c r="A2157" s="23" t="n">
        <v>2148</v>
      </c>
      <c r="B2157" s="23" t="n">
        <v>2000</v>
      </c>
      <c r="C2157" s="12" t="s">
        <v>334</v>
      </c>
      <c r="D2157" s="3" t="s">
        <v>3142</v>
      </c>
      <c r="E2157" s="12" t="n">
        <v>1990</v>
      </c>
      <c r="F2157" s="23" t="s">
        <v>2257</v>
      </c>
      <c r="G2157" s="23" t="n"/>
      <c r="H2157" s="23" t="s">
        <v>24</v>
      </c>
      <c r="I2157" s="12" t="n"/>
      <c r="J2157" s="12" t="n"/>
      <c r="K2157" s="12" t="n"/>
      <c r="L2157" s="12" t="n"/>
      <c r="M2157" s="12" t="s">
        <v>26</v>
      </c>
      <c r="N2157" s="12" t="n"/>
      <c r="O2157" s="12" t="s">
        <v>27</v>
      </c>
      <c r="P2157" s="12" t="n"/>
      <c r="Q2157" s="12" t="s">
        <v>61</v>
      </c>
    </row>
    <row customHeight="true" ht="20.25" outlineLevel="0" r="2158">
      <c r="A2158" s="23" t="n">
        <v>2149</v>
      </c>
      <c r="B2158" s="12" t="n">
        <v>2001</v>
      </c>
      <c r="C2158" s="12" t="s">
        <v>334</v>
      </c>
      <c r="D2158" s="3" t="s">
        <v>3143</v>
      </c>
      <c r="E2158" s="12" t="n">
        <v>1940</v>
      </c>
      <c r="F2158" s="23" t="s">
        <v>648</v>
      </c>
      <c r="G2158" s="12" t="n"/>
      <c r="H2158" s="23" t="s">
        <v>97</v>
      </c>
      <c r="I2158" s="12" t="n"/>
      <c r="J2158" s="12" t="s">
        <v>24</v>
      </c>
      <c r="K2158" s="12" t="n"/>
      <c r="L2158" s="12" t="s">
        <v>96</v>
      </c>
      <c r="M2158" s="12" t="n"/>
      <c r="N2158" s="12" t="s">
        <v>61</v>
      </c>
      <c r="O2158" s="12" t="n"/>
      <c r="P2158" s="12" t="n"/>
      <c r="Q2158" s="12" t="n"/>
    </row>
    <row customHeight="true" ht="20.25" outlineLevel="0" r="2159">
      <c r="A2159" s="23" t="n">
        <v>2150</v>
      </c>
      <c r="B2159" s="23" t="n">
        <v>2002</v>
      </c>
      <c r="C2159" s="12" t="s">
        <v>334</v>
      </c>
      <c r="D2159" s="3" t="s">
        <v>3144</v>
      </c>
      <c r="E2159" s="12" t="n">
        <v>1942</v>
      </c>
      <c r="F2159" s="23" t="s">
        <v>1300</v>
      </c>
      <c r="G2159" s="12" t="s">
        <v>24</v>
      </c>
      <c r="H2159" s="23" t="n"/>
      <c r="I2159" s="12" t="n"/>
      <c r="J2159" s="12" t="s">
        <v>26</v>
      </c>
      <c r="K2159" s="12" t="n"/>
      <c r="L2159" s="12" t="n"/>
      <c r="M2159" s="12" t="s">
        <v>61</v>
      </c>
      <c r="N2159" s="12" t="n"/>
      <c r="O2159" s="12" t="s">
        <v>27</v>
      </c>
      <c r="P2159" s="12" t="n"/>
      <c r="Q2159" s="12" t="n"/>
    </row>
    <row customHeight="true" ht="20.25" outlineLevel="0" r="2160">
      <c r="A2160" s="23" t="n">
        <v>2151</v>
      </c>
      <c r="B2160" s="12" t="n">
        <v>2003</v>
      </c>
      <c r="C2160" s="12" t="s">
        <v>334</v>
      </c>
      <c r="D2160" s="3" t="s">
        <v>3145</v>
      </c>
      <c r="E2160" s="12" t="n">
        <v>1942</v>
      </c>
      <c r="F2160" s="23" t="s">
        <v>1387</v>
      </c>
      <c r="G2160" s="12" t="s">
        <v>97</v>
      </c>
      <c r="H2160" s="23" t="n"/>
      <c r="I2160" s="12" t="n"/>
      <c r="J2160" s="12" t="s">
        <v>24</v>
      </c>
      <c r="K2160" s="12" t="n"/>
      <c r="L2160" s="12" t="s">
        <v>96</v>
      </c>
      <c r="M2160" s="12" t="n"/>
      <c r="N2160" s="12" t="s">
        <v>61</v>
      </c>
      <c r="O2160" s="12" t="n"/>
      <c r="P2160" s="12" t="n"/>
      <c r="Q2160" s="12" t="n"/>
    </row>
    <row customHeight="true" ht="20.25" outlineLevel="0" r="2161">
      <c r="A2161" s="23" t="n">
        <v>2152</v>
      </c>
      <c r="B2161" s="23" t="n">
        <v>2004</v>
      </c>
      <c r="C2161" s="12" t="s">
        <v>334</v>
      </c>
      <c r="D2161" s="3" t="s">
        <v>3146</v>
      </c>
      <c r="E2161" s="12" t="n">
        <v>1940</v>
      </c>
      <c r="F2161" s="23" t="s">
        <v>1012</v>
      </c>
      <c r="G2161" s="23" t="n"/>
      <c r="H2161" s="12" t="s">
        <v>61</v>
      </c>
      <c r="I2161" s="12" t="n"/>
      <c r="J2161" s="12" t="n"/>
      <c r="K2161" s="12" t="s">
        <v>96</v>
      </c>
      <c r="L2161" s="12" t="n"/>
      <c r="M2161" s="12" t="n"/>
      <c r="N2161" s="12" t="s">
        <v>97</v>
      </c>
      <c r="O2161" s="12" t="n"/>
      <c r="P2161" s="12" t="s">
        <v>43</v>
      </c>
      <c r="Q2161" s="12" t="n"/>
    </row>
    <row customHeight="true" ht="20.25" outlineLevel="0" r="2162">
      <c r="A2162" s="23" t="n">
        <v>2153</v>
      </c>
      <c r="B2162" s="12" t="n">
        <v>2005</v>
      </c>
      <c r="C2162" s="12" t="s">
        <v>334</v>
      </c>
      <c r="D2162" s="3" t="s">
        <v>3147</v>
      </c>
      <c r="E2162" s="12" t="n">
        <v>1940</v>
      </c>
      <c r="F2162" s="23" t="s">
        <v>3148</v>
      </c>
      <c r="G2162" s="12" t="n"/>
      <c r="H2162" s="12" t="s">
        <v>662</v>
      </c>
      <c r="I2162" s="12" t="n"/>
      <c r="J2162" s="12" t="s">
        <v>61</v>
      </c>
      <c r="K2162" s="12" t="n"/>
      <c r="L2162" s="12" t="n"/>
      <c r="M2162" s="12" t="s">
        <v>43</v>
      </c>
      <c r="N2162" s="12" t="n"/>
      <c r="O2162" s="12" t="s">
        <v>96</v>
      </c>
      <c r="P2162" s="12" t="n"/>
      <c r="Q2162" s="12" t="n"/>
    </row>
    <row customHeight="true" ht="20.25" outlineLevel="0" r="2163">
      <c r="A2163" s="23" t="n">
        <v>2154</v>
      </c>
      <c r="B2163" s="23" t="n">
        <v>2006</v>
      </c>
      <c r="C2163" s="12" t="s">
        <v>334</v>
      </c>
      <c r="D2163" s="3" t="s">
        <v>3149</v>
      </c>
      <c r="E2163" s="12" t="n">
        <v>1942</v>
      </c>
      <c r="F2163" s="23" t="s">
        <v>2725</v>
      </c>
      <c r="G2163" s="12" t="s">
        <v>360</v>
      </c>
      <c r="H2163" s="23" t="n"/>
      <c r="I2163" s="12" t="n"/>
      <c r="J2163" s="12" t="s">
        <v>24</v>
      </c>
      <c r="K2163" s="12" t="n"/>
      <c r="L2163" s="12" t="s">
        <v>252</v>
      </c>
      <c r="M2163" s="12" t="n"/>
      <c r="N2163" s="12" t="s">
        <v>26</v>
      </c>
      <c r="O2163" s="12" t="n"/>
      <c r="P2163" s="12" t="s">
        <v>27</v>
      </c>
      <c r="Q2163" s="12" t="n"/>
    </row>
    <row customHeight="true" ht="20.25" outlineLevel="0" r="2164">
      <c r="A2164" s="23" t="n">
        <v>2155</v>
      </c>
      <c r="B2164" s="12" t="n">
        <v>2007</v>
      </c>
      <c r="C2164" s="12" t="s">
        <v>334</v>
      </c>
      <c r="D2164" s="3" t="s">
        <v>3150</v>
      </c>
      <c r="E2164" s="12" t="n">
        <v>1960</v>
      </c>
      <c r="F2164" s="23" t="s">
        <v>725</v>
      </c>
      <c r="G2164" s="23" t="n"/>
      <c r="H2164" s="23" t="s">
        <v>24</v>
      </c>
      <c r="I2164" s="12" t="n"/>
      <c r="J2164" s="12" t="s">
        <v>26</v>
      </c>
      <c r="K2164" s="12" t="n"/>
      <c r="L2164" s="12" t="n"/>
      <c r="M2164" s="12" t="n"/>
      <c r="N2164" s="12" t="n"/>
      <c r="O2164" s="12" t="s">
        <v>61</v>
      </c>
      <c r="P2164" s="12" t="n"/>
      <c r="Q2164" s="12" t="s">
        <v>27</v>
      </c>
    </row>
    <row customHeight="true" ht="20.25" outlineLevel="0" r="2165">
      <c r="A2165" s="23" t="n">
        <v>2156</v>
      </c>
      <c r="B2165" s="23" t="n">
        <v>2008</v>
      </c>
      <c r="C2165" s="12" t="s">
        <v>334</v>
      </c>
      <c r="D2165" s="3" t="s">
        <v>3151</v>
      </c>
      <c r="E2165" s="12" t="n">
        <v>1942</v>
      </c>
      <c r="F2165" s="23" t="s">
        <v>2983</v>
      </c>
      <c r="G2165" s="12" t="s">
        <v>24</v>
      </c>
      <c r="H2165" s="23" t="n"/>
      <c r="I2165" s="12" t="n"/>
      <c r="J2165" s="12" t="s">
        <v>26</v>
      </c>
      <c r="K2165" s="12" t="n"/>
      <c r="L2165" s="12" t="n"/>
      <c r="M2165" s="12" t="s">
        <v>61</v>
      </c>
      <c r="N2165" s="12" t="n"/>
      <c r="O2165" s="12" t="s">
        <v>27</v>
      </c>
      <c r="P2165" s="12" t="n"/>
      <c r="Q2165" s="12" t="n"/>
    </row>
    <row customHeight="true" ht="20.25" outlineLevel="0" r="2166">
      <c r="A2166" s="23" t="n">
        <v>2157</v>
      </c>
      <c r="B2166" s="12" t="n">
        <v>2009</v>
      </c>
      <c r="C2166" s="12" t="s">
        <v>334</v>
      </c>
      <c r="D2166" s="3" t="s">
        <v>3152</v>
      </c>
      <c r="E2166" s="12" t="n">
        <v>1942</v>
      </c>
      <c r="F2166" s="23" t="s">
        <v>623</v>
      </c>
      <c r="G2166" s="23" t="s">
        <v>97</v>
      </c>
      <c r="H2166" s="23" t="n"/>
      <c r="I2166" s="12" t="n"/>
      <c r="J2166" s="12" t="s">
        <v>24</v>
      </c>
      <c r="K2166" s="12" t="n"/>
      <c r="L2166" s="12" t="s">
        <v>61</v>
      </c>
      <c r="M2166" s="12" t="n"/>
      <c r="N2166" s="12" t="n"/>
      <c r="O2166" s="12" t="s">
        <v>96</v>
      </c>
      <c r="P2166" s="12" t="n"/>
      <c r="Q2166" s="12" t="n"/>
    </row>
    <row customHeight="true" ht="20.25" outlineLevel="0" r="2167">
      <c r="A2167" s="23" t="n">
        <v>2158</v>
      </c>
      <c r="B2167" s="23" t="n">
        <v>2010</v>
      </c>
      <c r="C2167" s="12" t="s">
        <v>334</v>
      </c>
      <c r="D2167" s="3" t="s">
        <v>3153</v>
      </c>
      <c r="E2167" s="12" t="n">
        <v>1942</v>
      </c>
      <c r="F2167" s="23" t="s">
        <v>123</v>
      </c>
      <c r="G2167" s="12" t="s">
        <v>24</v>
      </c>
      <c r="H2167" s="23" t="n"/>
      <c r="I2167" s="12" t="n"/>
      <c r="J2167" s="12" t="s">
        <v>26</v>
      </c>
      <c r="K2167" s="12" t="n"/>
      <c r="L2167" s="12" t="n"/>
      <c r="M2167" s="12" t="s">
        <v>61</v>
      </c>
      <c r="N2167" s="12" t="n"/>
      <c r="O2167" s="12" t="s">
        <v>27</v>
      </c>
      <c r="P2167" s="12" t="n"/>
      <c r="Q2167" s="12" t="n"/>
    </row>
    <row customHeight="true" ht="20.25" outlineLevel="0" r="2168">
      <c r="A2168" s="23" t="n">
        <v>2159</v>
      </c>
      <c r="B2168" s="12" t="n">
        <v>2011</v>
      </c>
      <c r="C2168" s="12" t="s">
        <v>334</v>
      </c>
      <c r="D2168" s="3" t="s">
        <v>3154</v>
      </c>
      <c r="E2168" s="12" t="n">
        <v>2004</v>
      </c>
      <c r="F2168" s="23" t="s">
        <v>3155</v>
      </c>
      <c r="G2168" s="23" t="n"/>
      <c r="H2168" s="23" t="s">
        <v>1116</v>
      </c>
      <c r="I2168" s="12" t="s">
        <v>58</v>
      </c>
      <c r="J2168" s="12" t="s">
        <v>54</v>
      </c>
      <c r="K2168" s="12" t="n"/>
      <c r="L2168" s="12" t="s">
        <v>43</v>
      </c>
      <c r="M2168" s="12" t="s">
        <v>70</v>
      </c>
      <c r="N2168" s="12" t="n"/>
      <c r="O2168" s="12" t="s">
        <v>26</v>
      </c>
      <c r="P2168" s="12" t="n"/>
      <c r="Q2168" s="12" t="s">
        <v>143</v>
      </c>
    </row>
    <row customHeight="true" ht="20.25" outlineLevel="0" r="2169">
      <c r="A2169" s="23" t="n">
        <v>2160</v>
      </c>
      <c r="B2169" s="23" t="n">
        <v>2012</v>
      </c>
      <c r="C2169" s="12" t="s">
        <v>334</v>
      </c>
      <c r="D2169" s="3" t="s">
        <v>3156</v>
      </c>
      <c r="E2169" s="12" t="n">
        <v>2007</v>
      </c>
      <c r="F2169" s="23" t="s">
        <v>3157</v>
      </c>
      <c r="G2169" s="23" t="n"/>
      <c r="H2169" s="23" t="n"/>
      <c r="I2169" s="12" t="n"/>
      <c r="J2169" s="12" t="s">
        <v>24</v>
      </c>
      <c r="K2169" s="12" t="n"/>
      <c r="L2169" s="12" t="s">
        <v>391</v>
      </c>
      <c r="M2169" s="12" t="n"/>
      <c r="N2169" s="12" t="s">
        <v>100</v>
      </c>
      <c r="O2169" s="12" t="n"/>
      <c r="P2169" s="12" t="s">
        <v>26</v>
      </c>
      <c r="Q2169" s="12" t="n"/>
    </row>
    <row customHeight="true" ht="20.25" outlineLevel="0" r="2170">
      <c r="A2170" s="23" t="n">
        <v>2161</v>
      </c>
      <c r="B2170" s="12" t="n">
        <v>2013</v>
      </c>
      <c r="C2170" s="12" t="s">
        <v>334</v>
      </c>
      <c r="D2170" s="3" t="s">
        <v>3158</v>
      </c>
      <c r="E2170" s="12" t="n">
        <v>1944</v>
      </c>
      <c r="F2170" s="23" t="s">
        <v>123</v>
      </c>
      <c r="G2170" s="23" t="n"/>
      <c r="H2170" s="23" t="s">
        <v>43</v>
      </c>
      <c r="I2170" s="12" t="n"/>
      <c r="J2170" s="12" t="s">
        <v>26</v>
      </c>
      <c r="K2170" s="12" t="n"/>
      <c r="L2170" s="12" t="s">
        <v>61</v>
      </c>
      <c r="M2170" s="12" t="n"/>
      <c r="N2170" s="12" t="n"/>
      <c r="O2170" s="12" t="s">
        <v>27</v>
      </c>
      <c r="P2170" s="12" t="n"/>
      <c r="Q2170" s="12" t="n"/>
    </row>
    <row customHeight="true" ht="20.25" outlineLevel="0" r="2171">
      <c r="A2171" s="23" t="n">
        <v>2162</v>
      </c>
      <c r="B2171" s="23" t="n">
        <v>2014</v>
      </c>
      <c r="C2171" s="12" t="s">
        <v>334</v>
      </c>
      <c r="D2171" s="3" t="s">
        <v>3159</v>
      </c>
      <c r="E2171" s="12" t="n">
        <v>1944</v>
      </c>
      <c r="F2171" s="23" t="s">
        <v>1071</v>
      </c>
      <c r="G2171" s="12" t="s">
        <v>24</v>
      </c>
      <c r="H2171" s="23" t="n"/>
      <c r="I2171" s="12" t="n"/>
      <c r="J2171" s="12" t="s">
        <v>26</v>
      </c>
      <c r="K2171" s="12" t="n"/>
      <c r="L2171" s="12" t="n"/>
      <c r="M2171" s="12" t="s">
        <v>61</v>
      </c>
      <c r="N2171" s="12" t="n"/>
      <c r="O2171" s="12" t="s">
        <v>27</v>
      </c>
      <c r="P2171" s="12" t="n"/>
      <c r="Q2171" s="12" t="n"/>
      <c r="R2171" s="0" t="n"/>
      <c r="S2171" s="0" t="n"/>
      <c r="T2171" s="0" t="n"/>
      <c r="U2171" s="0" t="n"/>
    </row>
    <row customHeight="true" ht="20.25" outlineLevel="0" r="2172">
      <c r="A2172" s="23" t="n">
        <v>2163</v>
      </c>
      <c r="B2172" s="12" t="n">
        <v>2015</v>
      </c>
      <c r="C2172" s="12" t="s">
        <v>334</v>
      </c>
      <c r="D2172" s="3" t="s">
        <v>3160</v>
      </c>
      <c r="E2172" s="12" t="n">
        <v>1944</v>
      </c>
      <c r="F2172" s="23" t="s">
        <v>365</v>
      </c>
      <c r="G2172" s="12" t="s">
        <v>24</v>
      </c>
      <c r="H2172" s="12" t="n"/>
      <c r="I2172" s="12" t="n"/>
      <c r="J2172" s="12" t="s">
        <v>26</v>
      </c>
      <c r="K2172" s="12" t="n"/>
      <c r="L2172" s="12" t="n"/>
      <c r="M2172" s="12" t="s">
        <v>61</v>
      </c>
      <c r="N2172" s="12" t="n"/>
      <c r="O2172" s="12" t="s">
        <v>27</v>
      </c>
      <c r="P2172" s="12" t="n"/>
      <c r="Q2172" s="12" t="n"/>
      <c r="R2172" s="0" t="n"/>
      <c r="S2172" s="0" t="n"/>
      <c r="T2172" s="0" t="n"/>
      <c r="U2172" s="0" t="n"/>
    </row>
    <row customFormat="true" customHeight="true" ht="20.25" outlineLevel="0" r="2173" s="27">
      <c r="A2173" s="23" t="n">
        <v>2164</v>
      </c>
      <c r="B2173" s="23" t="n">
        <v>2016</v>
      </c>
      <c r="C2173" s="12" t="s">
        <v>334</v>
      </c>
      <c r="D2173" s="3" t="s">
        <v>3161</v>
      </c>
      <c r="E2173" s="12" t="n">
        <v>1942</v>
      </c>
      <c r="F2173" s="23" t="s">
        <v>589</v>
      </c>
      <c r="G2173" s="23" t="n"/>
      <c r="H2173" s="12" t="s">
        <v>97</v>
      </c>
      <c r="I2173" s="12" t="n"/>
      <c r="J2173" s="12" t="n"/>
      <c r="K2173" s="12" t="n"/>
      <c r="L2173" s="12" t="s">
        <v>43</v>
      </c>
      <c r="M2173" s="12" t="n"/>
      <c r="N2173" s="12" t="n"/>
      <c r="O2173" s="12" t="s">
        <v>61</v>
      </c>
      <c r="P2173" s="12" t="n"/>
      <c r="Q2173" s="12" t="s">
        <v>96</v>
      </c>
      <c r="R2173" s="0" t="n"/>
      <c r="S2173" s="0" t="n"/>
      <c r="T2173" s="0" t="n"/>
      <c r="U2173" s="0" t="n"/>
    </row>
    <row customHeight="true" ht="20.25" outlineLevel="0" r="2174">
      <c r="A2174" s="23" t="n">
        <v>2165</v>
      </c>
      <c r="B2174" s="12" t="n">
        <v>2017</v>
      </c>
      <c r="C2174" s="12" t="s">
        <v>334</v>
      </c>
      <c r="D2174" s="3" t="s">
        <v>3162</v>
      </c>
      <c r="E2174" s="12" t="n">
        <v>1942</v>
      </c>
      <c r="F2174" s="23" t="s">
        <v>648</v>
      </c>
      <c r="G2174" s="23" t="s">
        <v>97</v>
      </c>
      <c r="H2174" s="12" t="n"/>
      <c r="I2174" s="12" t="n"/>
      <c r="J2174" s="12" t="n"/>
      <c r="K2174" s="12" t="s">
        <v>43</v>
      </c>
      <c r="L2174" s="12" t="n"/>
      <c r="M2174" s="12" t="s">
        <v>61</v>
      </c>
      <c r="N2174" s="12" t="n"/>
      <c r="O2174" s="12" t="s">
        <v>96</v>
      </c>
      <c r="P2174" s="12" t="n"/>
      <c r="Q2174" s="12" t="n"/>
      <c r="R2174" s="0" t="n"/>
      <c r="S2174" s="0" t="n"/>
      <c r="T2174" s="0" t="n"/>
      <c r="U2174" s="0" t="n"/>
    </row>
    <row customHeight="true" ht="20.25" outlineLevel="0" r="2175">
      <c r="A2175" s="23" t="n">
        <v>2166</v>
      </c>
      <c r="B2175" s="23" t="n">
        <v>2018</v>
      </c>
      <c r="C2175" s="12" t="s">
        <v>334</v>
      </c>
      <c r="D2175" s="3" t="s">
        <v>3163</v>
      </c>
      <c r="E2175" s="12" t="n">
        <v>2003</v>
      </c>
      <c r="F2175" s="23" t="s">
        <v>3164</v>
      </c>
      <c r="G2175" s="23" t="n"/>
      <c r="H2175" s="23" t="n"/>
      <c r="I2175" s="12" t="s">
        <v>395</v>
      </c>
      <c r="J2175" s="12" t="n"/>
      <c r="K2175" s="12" t="s">
        <v>61</v>
      </c>
      <c r="L2175" s="12" t="n"/>
      <c r="M2175" s="12" t="s">
        <v>43</v>
      </c>
      <c r="N2175" s="12" t="n"/>
      <c r="O2175" s="12" t="n"/>
      <c r="P2175" s="12" t="s">
        <v>26</v>
      </c>
      <c r="Q2175" s="12" t="n"/>
      <c r="R2175" s="0" t="n"/>
      <c r="S2175" s="0" t="n"/>
      <c r="T2175" s="0" t="n"/>
      <c r="U2175" s="0" t="n"/>
    </row>
    <row customHeight="true" ht="20.25" outlineLevel="0" r="2176">
      <c r="A2176" s="23" t="n">
        <v>2167</v>
      </c>
      <c r="B2176" s="12" t="n">
        <v>2019</v>
      </c>
      <c r="C2176" s="12" t="s">
        <v>334</v>
      </c>
      <c r="D2176" s="3" t="s">
        <v>3165</v>
      </c>
      <c r="E2176" s="12" t="n">
        <v>1985</v>
      </c>
      <c r="F2176" s="23" t="s">
        <v>510</v>
      </c>
      <c r="G2176" s="23" t="n"/>
      <c r="H2176" s="23" t="n"/>
      <c r="I2176" s="12" t="s">
        <v>489</v>
      </c>
      <c r="J2176" s="12" t="n"/>
      <c r="K2176" s="12" t="n"/>
      <c r="L2176" s="12" t="s">
        <v>61</v>
      </c>
      <c r="M2176" s="12" t="n"/>
      <c r="N2176" s="12" t="n"/>
      <c r="O2176" s="12" t="s">
        <v>43</v>
      </c>
      <c r="P2176" s="12" t="n"/>
      <c r="Q2176" s="12" t="s">
        <v>26</v>
      </c>
      <c r="R2176" s="0" t="n"/>
      <c r="S2176" s="0" t="n"/>
      <c r="T2176" s="0" t="n"/>
      <c r="U2176" s="0" t="n"/>
    </row>
    <row customHeight="true" ht="20.25" outlineLevel="0" r="2177">
      <c r="A2177" s="23" t="n">
        <v>2168</v>
      </c>
      <c r="B2177" s="23" t="n">
        <v>2020</v>
      </c>
      <c r="C2177" s="12" t="s">
        <v>334</v>
      </c>
      <c r="D2177" s="3" t="s">
        <v>3166</v>
      </c>
      <c r="E2177" s="12" t="n">
        <v>2010</v>
      </c>
      <c r="F2177" s="23" t="s">
        <v>51</v>
      </c>
      <c r="G2177" s="23" t="n"/>
      <c r="H2177" s="23" t="s">
        <v>463</v>
      </c>
      <c r="I2177" s="12" t="n"/>
      <c r="J2177" s="12" t="s">
        <v>53</v>
      </c>
      <c r="K2177" s="12" t="n"/>
      <c r="L2177" s="12" t="n"/>
      <c r="M2177" s="12" t="n"/>
      <c r="N2177" s="12" t="n"/>
      <c r="O2177" s="12" t="s">
        <v>70</v>
      </c>
      <c r="P2177" s="12" t="n"/>
      <c r="Q2177" s="12" t="s">
        <v>26</v>
      </c>
      <c r="R2177" s="0" t="n"/>
      <c r="S2177" s="0" t="n"/>
      <c r="T2177" s="0" t="n"/>
      <c r="U2177" s="0" t="n"/>
    </row>
    <row customHeight="true" ht="20.25" outlineLevel="0" r="2178">
      <c r="A2178" s="23" t="n">
        <v>2169</v>
      </c>
      <c r="B2178" s="12" t="n">
        <v>2021</v>
      </c>
      <c r="C2178" s="12" t="s">
        <v>334</v>
      </c>
      <c r="D2178" s="3" t="s">
        <v>3167</v>
      </c>
      <c r="E2178" s="12" t="n">
        <v>2007</v>
      </c>
      <c r="F2178" s="23" t="s">
        <v>494</v>
      </c>
      <c r="G2178" s="23" t="n"/>
      <c r="H2178" s="23" t="n"/>
      <c r="I2178" s="12" t="n"/>
      <c r="J2178" s="12" t="s">
        <v>24</v>
      </c>
      <c r="K2178" s="12" t="n"/>
      <c r="L2178" s="12" t="s">
        <v>391</v>
      </c>
      <c r="M2178" s="12" t="n"/>
      <c r="N2178" s="12" t="s">
        <v>100</v>
      </c>
      <c r="O2178" s="12" t="n"/>
      <c r="P2178" s="12" t="s">
        <v>26</v>
      </c>
      <c r="Q2178" s="12" t="n"/>
      <c r="R2178" s="0" t="n"/>
      <c r="S2178" s="0" t="n"/>
      <c r="T2178" s="0" t="n"/>
      <c r="U2178" s="0" t="n"/>
    </row>
    <row customHeight="true" ht="20.25" outlineLevel="0" r="2179">
      <c r="A2179" s="23" t="n">
        <v>2170</v>
      </c>
      <c r="B2179" s="23" t="n">
        <v>2022</v>
      </c>
      <c r="C2179" s="12" t="s">
        <v>334</v>
      </c>
      <c r="D2179" s="3" t="s">
        <v>3168</v>
      </c>
      <c r="E2179" s="12" t="n">
        <v>1974</v>
      </c>
      <c r="F2179" s="23" t="s">
        <v>997</v>
      </c>
      <c r="G2179" s="23" t="n"/>
      <c r="H2179" s="23" t="n"/>
      <c r="I2179" s="12" t="s">
        <v>43</v>
      </c>
      <c r="J2179" s="12" t="n"/>
      <c r="K2179" s="12" t="n"/>
      <c r="L2179" s="12" t="s">
        <v>61</v>
      </c>
      <c r="M2179" s="12" t="n"/>
      <c r="N2179" s="12" t="n"/>
      <c r="O2179" s="12" t="s">
        <v>26</v>
      </c>
      <c r="P2179" s="12" t="n"/>
      <c r="Q2179" s="12" t="s">
        <v>27</v>
      </c>
      <c r="R2179" s="0" t="n"/>
      <c r="S2179" s="0" t="n"/>
      <c r="T2179" s="0" t="n"/>
      <c r="U2179" s="0" t="n"/>
    </row>
    <row customHeight="true" ht="20.25" outlineLevel="0" r="2180">
      <c r="A2180" s="23" t="n">
        <v>2171</v>
      </c>
      <c r="B2180" s="12" t="n">
        <v>2023</v>
      </c>
      <c r="C2180" s="12" t="s">
        <v>334</v>
      </c>
      <c r="D2180" s="3" t="s">
        <v>3169</v>
      </c>
      <c r="E2180" s="12" t="n">
        <v>1964</v>
      </c>
      <c r="F2180" s="23" t="s">
        <v>180</v>
      </c>
      <c r="G2180" s="23" t="s">
        <v>3170</v>
      </c>
      <c r="H2180" s="23" t="n"/>
      <c r="I2180" s="12" t="n"/>
      <c r="J2180" s="12" t="s">
        <v>24</v>
      </c>
      <c r="K2180" s="12" t="n"/>
      <c r="L2180" s="12" t="s">
        <v>96</v>
      </c>
      <c r="M2180" s="12" t="n"/>
      <c r="N2180" s="12" t="s">
        <v>97</v>
      </c>
      <c r="O2180" s="12" t="n"/>
      <c r="P2180" s="12" t="s">
        <v>290</v>
      </c>
      <c r="Q2180" s="12" t="n"/>
      <c r="R2180" s="0" t="n"/>
      <c r="S2180" s="0" t="n"/>
      <c r="T2180" s="0" t="n"/>
      <c r="U2180" s="0" t="n"/>
    </row>
    <row customHeight="true" ht="20.25" outlineLevel="0" r="2181">
      <c r="A2181" s="23" t="n">
        <v>2172</v>
      </c>
      <c r="B2181" s="23" t="n">
        <v>2024</v>
      </c>
      <c r="C2181" s="12" t="s">
        <v>334</v>
      </c>
      <c r="D2181" s="3" t="s">
        <v>3171</v>
      </c>
      <c r="E2181" s="12" t="n">
        <v>1960</v>
      </c>
      <c r="F2181" s="23" t="s">
        <v>371</v>
      </c>
      <c r="G2181" s="12" t="s">
        <v>24</v>
      </c>
      <c r="H2181" s="12" t="n"/>
      <c r="I2181" s="12" t="n"/>
      <c r="J2181" s="12" t="s">
        <v>26</v>
      </c>
      <c r="K2181" s="12" t="n"/>
      <c r="L2181" s="12" t="n"/>
      <c r="M2181" s="12" t="n"/>
      <c r="N2181" s="12" t="n"/>
      <c r="O2181" s="12" t="s">
        <v>61</v>
      </c>
      <c r="P2181" s="12" t="n"/>
      <c r="Q2181" s="12" t="s">
        <v>27</v>
      </c>
      <c r="R2181" s="0" t="n"/>
      <c r="S2181" s="0" t="n"/>
      <c r="T2181" s="0" t="n"/>
      <c r="U2181" s="0" t="n"/>
    </row>
    <row customHeight="true" ht="20.25" outlineLevel="0" r="2182">
      <c r="A2182" s="23" t="n">
        <v>2173</v>
      </c>
      <c r="B2182" s="12" t="n">
        <v>2025</v>
      </c>
      <c r="C2182" s="12" t="s">
        <v>334</v>
      </c>
      <c r="D2182" s="3" t="s">
        <v>3172</v>
      </c>
      <c r="E2182" s="12" t="n">
        <v>1960</v>
      </c>
      <c r="F2182" s="23" t="s">
        <v>232</v>
      </c>
      <c r="G2182" s="23" t="s">
        <v>3173</v>
      </c>
      <c r="H2182" s="12" t="s">
        <v>1600</v>
      </c>
      <c r="I2182" s="12" t="n"/>
      <c r="J2182" s="12" t="n"/>
      <c r="K2182" s="12" t="n"/>
      <c r="L2182" s="12" t="n"/>
      <c r="M2182" s="12" t="n"/>
      <c r="N2182" s="12" t="n"/>
      <c r="O2182" s="12" t="s">
        <v>27</v>
      </c>
      <c r="P2182" s="12" t="n"/>
      <c r="Q2182" s="12" t="n"/>
      <c r="R2182" s="0" t="n"/>
      <c r="S2182" s="0" t="n"/>
      <c r="T2182" s="0" t="n"/>
      <c r="U2182" s="0" t="n"/>
    </row>
    <row customFormat="true" customHeight="true" ht="20.25" outlineLevel="0" r="2183" s="26">
      <c r="A2183" s="23" t="n">
        <v>2174</v>
      </c>
      <c r="B2183" s="23" t="n">
        <v>2026</v>
      </c>
      <c r="C2183" s="12" t="s">
        <v>334</v>
      </c>
      <c r="D2183" s="3" t="s">
        <v>3174</v>
      </c>
      <c r="E2183" s="12" t="n">
        <v>1976</v>
      </c>
      <c r="F2183" s="23" t="s">
        <v>473</v>
      </c>
      <c r="G2183" s="23" t="n"/>
      <c r="H2183" s="23" t="n"/>
      <c r="I2183" s="23" t="s">
        <v>3175</v>
      </c>
      <c r="J2183" s="12" t="s">
        <v>24</v>
      </c>
      <c r="K2183" s="12" t="n"/>
      <c r="L2183" s="12" t="n"/>
      <c r="M2183" s="12" t="s">
        <v>96</v>
      </c>
      <c r="N2183" s="12" t="n"/>
      <c r="O2183" s="12" t="s">
        <v>127</v>
      </c>
      <c r="P2183" s="12" t="n"/>
      <c r="Q2183" s="12" t="n"/>
      <c r="R2183" s="0" t="n"/>
      <c r="S2183" s="0" t="n"/>
      <c r="T2183" s="0" t="n"/>
      <c r="U2183" s="0" t="n"/>
    </row>
    <row customFormat="true" customHeight="true" ht="20.25" outlineLevel="0" r="2184" s="27">
      <c r="A2184" s="23" t="n">
        <v>2175</v>
      </c>
      <c r="B2184" s="12" t="n">
        <v>2027</v>
      </c>
      <c r="C2184" s="12" t="s">
        <v>334</v>
      </c>
      <c r="D2184" s="3" t="s">
        <v>3176</v>
      </c>
      <c r="E2184" s="12" t="n">
        <v>2016</v>
      </c>
      <c r="F2184" s="23" t="s">
        <v>51</v>
      </c>
      <c r="G2184" s="23" t="n"/>
      <c r="H2184" s="23" t="n"/>
      <c r="I2184" s="12" t="s">
        <v>3177</v>
      </c>
      <c r="J2184" s="12" t="n"/>
      <c r="K2184" s="12" t="s">
        <v>43</v>
      </c>
      <c r="L2184" s="12" t="s">
        <v>53</v>
      </c>
      <c r="M2184" s="12" t="n"/>
      <c r="N2184" s="12" t="n"/>
      <c r="O2184" s="12" t="n"/>
      <c r="P2184" s="12" t="s">
        <v>391</v>
      </c>
      <c r="Q2184" s="12" t="n"/>
      <c r="R2184" s="0" t="n"/>
      <c r="S2184" s="0" t="n"/>
      <c r="T2184" s="0" t="n"/>
      <c r="U2184" s="0" t="n"/>
    </row>
    <row customFormat="true" customHeight="true" ht="20.25" outlineLevel="0" r="2185" s="27">
      <c r="A2185" s="23" t="n">
        <v>2176</v>
      </c>
      <c r="B2185" s="23" t="n">
        <v>2028</v>
      </c>
      <c r="C2185" s="12" t="s">
        <v>334</v>
      </c>
      <c r="D2185" s="3" t="s">
        <v>3178</v>
      </c>
      <c r="E2185" s="12" t="n">
        <v>2014</v>
      </c>
      <c r="F2185" s="23" t="s">
        <v>51</v>
      </c>
      <c r="G2185" s="23" t="n"/>
      <c r="H2185" s="23" t="n"/>
      <c r="I2185" s="12" t="s">
        <v>360</v>
      </c>
      <c r="J2185" s="12" t="n"/>
      <c r="K2185" s="12" t="s">
        <v>634</v>
      </c>
      <c r="L2185" s="12" t="n"/>
      <c r="M2185" s="12" t="s">
        <v>43</v>
      </c>
      <c r="N2185" s="12" t="n"/>
      <c r="O2185" s="12" t="s">
        <v>391</v>
      </c>
      <c r="P2185" s="12" t="n"/>
      <c r="Q2185" s="12" t="n"/>
      <c r="R2185" s="0" t="n"/>
      <c r="S2185" s="0" t="n"/>
      <c r="T2185" s="0" t="n"/>
      <c r="U2185" s="0" t="n"/>
    </row>
    <row customFormat="true" customHeight="true" ht="20.25" outlineLevel="0" r="2186" s="27">
      <c r="A2186" s="23" t="n">
        <v>2177</v>
      </c>
      <c r="B2186" s="12" t="n">
        <v>2029</v>
      </c>
      <c r="C2186" s="12" t="s">
        <v>334</v>
      </c>
      <c r="D2186" s="3" t="s">
        <v>3179</v>
      </c>
      <c r="E2186" s="12" t="n">
        <v>1948</v>
      </c>
      <c r="F2186" s="23" t="s">
        <v>725</v>
      </c>
      <c r="G2186" s="23" t="n"/>
      <c r="H2186" s="23" t="n"/>
      <c r="I2186" s="12" t="s">
        <v>346</v>
      </c>
      <c r="J2186" s="12" t="n"/>
      <c r="K2186" s="12" t="s">
        <v>61</v>
      </c>
      <c r="L2186" s="12" t="n"/>
      <c r="M2186" s="12" t="n"/>
      <c r="N2186" s="12" t="n"/>
      <c r="O2186" s="12" t="s">
        <v>27</v>
      </c>
      <c r="P2186" s="12" t="n"/>
      <c r="Q2186" s="12" t="s">
        <v>43</v>
      </c>
      <c r="R2186" s="0" t="n"/>
      <c r="S2186" s="0" t="n"/>
      <c r="T2186" s="0" t="n"/>
      <c r="U2186" s="0" t="n"/>
    </row>
    <row customFormat="true" customHeight="true" ht="20.25" outlineLevel="0" r="2187" s="27">
      <c r="A2187" s="23" t="n">
        <v>2178</v>
      </c>
      <c r="B2187" s="23" t="n">
        <v>2030</v>
      </c>
      <c r="C2187" s="12" t="s">
        <v>334</v>
      </c>
      <c r="D2187" s="3" t="s">
        <v>3180</v>
      </c>
      <c r="E2187" s="12" t="n">
        <v>1948</v>
      </c>
      <c r="F2187" s="23" t="s">
        <v>522</v>
      </c>
      <c r="G2187" s="23" t="n"/>
      <c r="H2187" s="12" t="s">
        <v>557</v>
      </c>
      <c r="I2187" s="12" t="n"/>
      <c r="J2187" s="12" t="n"/>
      <c r="K2187" s="12" t="n"/>
      <c r="L2187" s="12" t="n"/>
      <c r="M2187" s="12" t="s">
        <v>61</v>
      </c>
      <c r="N2187" s="12" t="n"/>
      <c r="O2187" s="12" t="s">
        <v>96</v>
      </c>
      <c r="P2187" s="12" t="n"/>
      <c r="Q2187" s="12" t="n"/>
      <c r="R2187" s="0" t="n"/>
      <c r="S2187" s="0" t="n"/>
      <c r="T2187" s="0" t="n"/>
      <c r="U2187" s="0" t="n"/>
    </row>
    <row customFormat="true" customHeight="true" ht="20.25" outlineLevel="0" r="2188" s="27">
      <c r="A2188" s="23" t="n">
        <v>2179</v>
      </c>
      <c r="B2188" s="12" t="n">
        <v>2031</v>
      </c>
      <c r="C2188" s="12" t="s">
        <v>334</v>
      </c>
      <c r="D2188" s="3" t="s">
        <v>3181</v>
      </c>
      <c r="E2188" s="12" t="n">
        <v>1945</v>
      </c>
      <c r="F2188" s="23" t="s">
        <v>1014</v>
      </c>
      <c r="G2188" s="12" t="s">
        <v>24</v>
      </c>
      <c r="H2188" s="23" t="n"/>
      <c r="I2188" s="12" t="n"/>
      <c r="J2188" s="12" t="s">
        <v>26</v>
      </c>
      <c r="K2188" s="12" t="n"/>
      <c r="L2188" s="12" t="n"/>
      <c r="M2188" s="12" t="s">
        <v>61</v>
      </c>
      <c r="N2188" s="12" t="n"/>
      <c r="O2188" s="12" t="s">
        <v>27</v>
      </c>
      <c r="P2188" s="12" t="n"/>
      <c r="Q2188" s="12" t="n"/>
      <c r="R2188" s="0" t="n"/>
      <c r="S2188" s="0" t="n"/>
      <c r="T2188" s="0" t="n"/>
      <c r="U2188" s="0" t="n"/>
    </row>
    <row customFormat="true" customHeight="true" ht="20.25" outlineLevel="0" r="2189" s="27">
      <c r="A2189" s="23" t="n">
        <v>2180</v>
      </c>
      <c r="B2189" s="23" t="n">
        <v>2032</v>
      </c>
      <c r="C2189" s="12" t="s">
        <v>334</v>
      </c>
      <c r="D2189" s="3" t="s">
        <v>3182</v>
      </c>
      <c r="E2189" s="12" t="n">
        <v>1950</v>
      </c>
      <c r="F2189" s="23" t="s">
        <v>763</v>
      </c>
      <c r="G2189" s="23" t="n"/>
      <c r="H2189" s="23" t="s">
        <v>43</v>
      </c>
      <c r="I2189" s="12" t="n"/>
      <c r="J2189" s="12" t="s">
        <v>26</v>
      </c>
      <c r="K2189" s="12" t="n"/>
      <c r="L2189" s="12" t="s">
        <v>61</v>
      </c>
      <c r="M2189" s="12" t="n"/>
      <c r="N2189" s="12" t="n"/>
      <c r="O2189" s="12" t="s">
        <v>27</v>
      </c>
      <c r="P2189" s="12" t="n"/>
      <c r="Q2189" s="12" t="n"/>
      <c r="R2189" s="0" t="n"/>
      <c r="S2189" s="0" t="n"/>
      <c r="T2189" s="0" t="n"/>
      <c r="U2189" s="0" t="n"/>
    </row>
    <row customFormat="true" customHeight="true" ht="20.25" outlineLevel="0" r="2190" s="27">
      <c r="A2190" s="23" t="n">
        <v>2181</v>
      </c>
      <c r="B2190" s="12" t="n">
        <v>2033</v>
      </c>
      <c r="C2190" s="12" t="s">
        <v>334</v>
      </c>
      <c r="D2190" s="3" t="s">
        <v>3183</v>
      </c>
      <c r="E2190" s="12" t="n">
        <v>1949</v>
      </c>
      <c r="F2190" s="23" t="s">
        <v>763</v>
      </c>
      <c r="G2190" s="12" t="s">
        <v>24</v>
      </c>
      <c r="H2190" s="12" t="s">
        <v>582</v>
      </c>
      <c r="I2190" s="12" t="n"/>
      <c r="J2190" s="12" t="n"/>
      <c r="K2190" s="12" t="s">
        <v>61</v>
      </c>
      <c r="L2190" s="12" t="n"/>
      <c r="M2190" s="12" t="n"/>
      <c r="N2190" s="12" t="n"/>
      <c r="O2190" s="12" t="s">
        <v>96</v>
      </c>
      <c r="P2190" s="12" t="n"/>
      <c r="Q2190" s="12" t="n"/>
      <c r="R2190" s="0" t="n"/>
      <c r="S2190" s="0" t="n"/>
      <c r="T2190" s="0" t="n"/>
      <c r="U2190" s="0" t="n"/>
    </row>
    <row customFormat="true" customHeight="true" ht="20.25" outlineLevel="0" r="2191" s="26">
      <c r="A2191" s="23" t="n">
        <v>2182</v>
      </c>
      <c r="B2191" s="23" t="n">
        <v>2034</v>
      </c>
      <c r="C2191" s="12" t="s">
        <v>334</v>
      </c>
      <c r="D2191" s="3" t="s">
        <v>3184</v>
      </c>
      <c r="E2191" s="12" t="n">
        <v>1946</v>
      </c>
      <c r="F2191" s="23" t="s">
        <v>973</v>
      </c>
      <c r="G2191" s="12" t="s">
        <v>24</v>
      </c>
      <c r="H2191" s="12" t="s">
        <v>582</v>
      </c>
      <c r="I2191" s="12" t="n"/>
      <c r="J2191" s="12" t="n"/>
      <c r="K2191" s="12" t="s">
        <v>61</v>
      </c>
      <c r="L2191" s="12" t="n"/>
      <c r="M2191" s="12" t="n"/>
      <c r="N2191" s="12" t="n"/>
      <c r="O2191" s="12" t="s">
        <v>96</v>
      </c>
      <c r="P2191" s="12" t="n"/>
      <c r="Q2191" s="12" t="n"/>
      <c r="R2191" s="0" t="n"/>
      <c r="S2191" s="0" t="n"/>
      <c r="T2191" s="0" t="n"/>
      <c r="U2191" s="0" t="n"/>
    </row>
    <row customFormat="true" customHeight="true" ht="20.25" outlineLevel="0" r="2192" s="27">
      <c r="A2192" s="23" t="n">
        <v>2183</v>
      </c>
      <c r="B2192" s="12" t="n">
        <v>2035</v>
      </c>
      <c r="C2192" s="12" t="s">
        <v>334</v>
      </c>
      <c r="D2192" s="3" t="s">
        <v>3185</v>
      </c>
      <c r="E2192" s="12" t="n">
        <v>1948</v>
      </c>
      <c r="F2192" s="23" t="s">
        <v>1058</v>
      </c>
      <c r="G2192" s="12" t="s">
        <v>24</v>
      </c>
      <c r="H2192" s="12" t="s">
        <v>582</v>
      </c>
      <c r="I2192" s="12" t="n"/>
      <c r="J2192" s="12" t="n"/>
      <c r="K2192" s="12" t="s">
        <v>61</v>
      </c>
      <c r="L2192" s="12" t="n"/>
      <c r="M2192" s="12" t="n"/>
      <c r="N2192" s="12" t="n"/>
      <c r="O2192" s="12" t="s">
        <v>96</v>
      </c>
      <c r="P2192" s="12" t="n"/>
      <c r="Q2192" s="12" t="n"/>
      <c r="R2192" s="0" t="n"/>
      <c r="S2192" s="0" t="n"/>
      <c r="T2192" s="0" t="n"/>
      <c r="U2192" s="0" t="n"/>
    </row>
    <row customFormat="true" customHeight="true" ht="20.25" outlineLevel="0" r="2193" s="27">
      <c r="A2193" s="23" t="n">
        <v>2184</v>
      </c>
      <c r="B2193" s="23" t="n">
        <v>2036</v>
      </c>
      <c r="C2193" s="12" t="s">
        <v>334</v>
      </c>
      <c r="D2193" s="3" t="s">
        <v>3186</v>
      </c>
      <c r="E2193" s="12" t="n">
        <v>1942</v>
      </c>
      <c r="F2193" s="23" t="s">
        <v>1305</v>
      </c>
      <c r="G2193" s="12" t="s">
        <v>24</v>
      </c>
      <c r="H2193" s="23" t="n"/>
      <c r="I2193" s="12" t="n"/>
      <c r="J2193" s="12" t="s">
        <v>26</v>
      </c>
      <c r="K2193" s="12" t="n"/>
      <c r="L2193" s="12" t="n"/>
      <c r="M2193" s="12" t="s">
        <v>61</v>
      </c>
      <c r="N2193" s="12" t="n"/>
      <c r="O2193" s="12" t="s">
        <v>27</v>
      </c>
      <c r="P2193" s="12" t="n"/>
      <c r="Q2193" s="12" t="n"/>
      <c r="R2193" s="0" t="n"/>
      <c r="S2193" s="0" t="n"/>
      <c r="T2193" s="0" t="n"/>
      <c r="U2193" s="0" t="n"/>
    </row>
    <row customFormat="true" customHeight="true" ht="20.25" outlineLevel="0" r="2194" s="27">
      <c r="A2194" s="23" t="n">
        <v>2185</v>
      </c>
      <c r="B2194" s="12" t="n">
        <v>2037</v>
      </c>
      <c r="C2194" s="12" t="s">
        <v>334</v>
      </c>
      <c r="D2194" s="3" t="s">
        <v>3187</v>
      </c>
      <c r="E2194" s="12" t="n">
        <v>2009</v>
      </c>
      <c r="F2194" s="23" t="s">
        <v>51</v>
      </c>
      <c r="G2194" s="23" t="n"/>
      <c r="H2194" s="23" t="n"/>
      <c r="I2194" s="12" t="s">
        <v>97</v>
      </c>
      <c r="J2194" s="12" t="n"/>
      <c r="K2194" s="12" t="s">
        <v>43</v>
      </c>
      <c r="L2194" s="12" t="n"/>
      <c r="M2194" s="12" t="s">
        <v>391</v>
      </c>
      <c r="N2194" s="12" t="n"/>
      <c r="O2194" s="12" t="s">
        <v>100</v>
      </c>
      <c r="P2194" s="12" t="n"/>
      <c r="Q2194" s="12" t="s">
        <v>26</v>
      </c>
      <c r="R2194" s="0" t="n"/>
      <c r="S2194" s="0" t="n"/>
      <c r="T2194" s="0" t="n"/>
      <c r="U2194" s="0" t="n"/>
    </row>
    <row customHeight="true" ht="20.25" outlineLevel="0" r="2195">
      <c r="A2195" s="23" t="n">
        <v>2186</v>
      </c>
      <c r="B2195" s="23" t="n">
        <v>2038</v>
      </c>
      <c r="C2195" s="12" t="s">
        <v>334</v>
      </c>
      <c r="D2195" s="3" t="s">
        <v>3188</v>
      </c>
      <c r="E2195" s="12" t="n">
        <v>2009</v>
      </c>
      <c r="F2195" s="23" t="s">
        <v>51</v>
      </c>
      <c r="G2195" s="23" t="n"/>
      <c r="H2195" s="23" t="n"/>
      <c r="I2195" s="12" t="s">
        <v>1567</v>
      </c>
      <c r="J2195" s="12" t="n"/>
      <c r="K2195" s="12" t="s">
        <v>43</v>
      </c>
      <c r="L2195" s="12" t="n"/>
      <c r="M2195" s="12" t="s">
        <v>391</v>
      </c>
      <c r="N2195" s="12" t="n"/>
      <c r="O2195" s="12" t="s">
        <v>100</v>
      </c>
      <c r="P2195" s="12" t="n"/>
      <c r="Q2195" s="12" t="s">
        <v>249</v>
      </c>
      <c r="R2195" s="0" t="n"/>
      <c r="S2195" s="0" t="n"/>
      <c r="T2195" s="0" t="n"/>
      <c r="U2195" s="0" t="n"/>
    </row>
    <row customHeight="true" ht="20.25" outlineLevel="0" r="2196">
      <c r="A2196" s="23" t="n">
        <v>2187</v>
      </c>
      <c r="B2196" s="12" t="n">
        <v>2039</v>
      </c>
      <c r="C2196" s="12" t="s">
        <v>334</v>
      </c>
      <c r="D2196" s="3" t="s">
        <v>3189</v>
      </c>
      <c r="E2196" s="12" t="n">
        <v>1986</v>
      </c>
      <c r="F2196" s="23" t="s">
        <v>510</v>
      </c>
      <c r="G2196" s="23" t="n"/>
      <c r="H2196" s="23" t="n"/>
      <c r="I2196" s="12" t="s">
        <v>391</v>
      </c>
      <c r="J2196" s="12" t="n"/>
      <c r="K2196" s="12" t="s">
        <v>43</v>
      </c>
      <c r="L2196" s="12" t="n"/>
      <c r="M2196" s="12" t="s">
        <v>61</v>
      </c>
      <c r="N2196" s="12" t="n"/>
      <c r="O2196" s="12" t="s">
        <v>96</v>
      </c>
      <c r="P2196" s="12" t="n"/>
      <c r="Q2196" s="12" t="s">
        <v>97</v>
      </c>
      <c r="R2196" s="0" t="n"/>
      <c r="S2196" s="0" t="n"/>
      <c r="T2196" s="0" t="n"/>
      <c r="U2196" s="0" t="n"/>
    </row>
    <row customFormat="true" customHeight="true" ht="20.25" outlineLevel="0" r="2197" s="27">
      <c r="A2197" s="23" t="n">
        <v>2188</v>
      </c>
      <c r="B2197" s="23" t="n">
        <v>2040</v>
      </c>
      <c r="C2197" s="12" t="s">
        <v>334</v>
      </c>
      <c r="D2197" s="3" t="s">
        <v>3190</v>
      </c>
      <c r="E2197" s="12" t="n">
        <v>1986</v>
      </c>
      <c r="F2197" s="23" t="s">
        <v>2058</v>
      </c>
      <c r="G2197" s="23" t="n"/>
      <c r="H2197" s="23" t="s">
        <v>1631</v>
      </c>
      <c r="I2197" s="12" t="s">
        <v>485</v>
      </c>
      <c r="J2197" s="12" t="n"/>
      <c r="K2197" s="12" t="n"/>
      <c r="L2197" s="12" t="n"/>
      <c r="M2197" s="12" t="s">
        <v>26</v>
      </c>
      <c r="N2197" s="12" t="n"/>
      <c r="O2197" s="12" t="s">
        <v>27</v>
      </c>
      <c r="P2197" s="12" t="n"/>
      <c r="Q2197" s="12" t="s">
        <v>61</v>
      </c>
      <c r="R2197" s="0" t="n"/>
      <c r="S2197" s="0" t="n"/>
      <c r="T2197" s="0" t="n"/>
      <c r="U2197" s="0" t="n"/>
    </row>
    <row customHeight="true" ht="20.25" outlineLevel="0" r="2198">
      <c r="A2198" s="23" t="n">
        <v>2189</v>
      </c>
      <c r="B2198" s="12" t="n">
        <v>2041</v>
      </c>
      <c r="C2198" s="12" t="s">
        <v>334</v>
      </c>
      <c r="D2198" s="3" t="s">
        <v>3191</v>
      </c>
      <c r="E2198" s="12" t="n">
        <v>2016</v>
      </c>
      <c r="F2198" s="23" t="s">
        <v>51</v>
      </c>
      <c r="G2198" s="23" t="n"/>
      <c r="H2198" s="23" t="n"/>
      <c r="I2198" s="12" t="n"/>
      <c r="J2198" s="12" t="n"/>
      <c r="K2198" s="12" t="s">
        <v>43</v>
      </c>
      <c r="L2198" s="12" t="s">
        <v>53</v>
      </c>
      <c r="M2198" s="12" t="n"/>
      <c r="N2198" s="12" t="s">
        <v>54</v>
      </c>
      <c r="O2198" s="12" t="n"/>
      <c r="P2198" s="12" t="s">
        <v>391</v>
      </c>
      <c r="Q2198" s="12" t="s">
        <v>70</v>
      </c>
      <c r="R2198" s="0" t="n"/>
      <c r="S2198" s="0" t="n"/>
      <c r="T2198" s="0" t="n"/>
      <c r="U2198" s="0" t="n"/>
    </row>
    <row customHeight="true" ht="20.25" outlineLevel="0" r="2199">
      <c r="A2199" s="23" t="n">
        <v>2190</v>
      </c>
      <c r="B2199" s="23" t="n">
        <v>2042</v>
      </c>
      <c r="C2199" s="12" t="s">
        <v>334</v>
      </c>
      <c r="D2199" s="3" t="s">
        <v>3192</v>
      </c>
      <c r="E2199" s="12" t="n">
        <v>1955</v>
      </c>
      <c r="F2199" s="23" t="s">
        <v>284</v>
      </c>
      <c r="G2199" s="23" t="n"/>
      <c r="H2199" s="23" t="s">
        <v>24</v>
      </c>
      <c r="I2199" s="12" t="n"/>
      <c r="J2199" s="12" t="s">
        <v>26</v>
      </c>
      <c r="K2199" s="12" t="n"/>
      <c r="L2199" s="12" t="n"/>
      <c r="M2199" s="12" t="n"/>
      <c r="N2199" s="12" t="n"/>
      <c r="O2199" s="12" t="s">
        <v>61</v>
      </c>
      <c r="P2199" s="12" t="n"/>
      <c r="Q2199" s="12" t="s">
        <v>27</v>
      </c>
      <c r="R2199" s="0" t="n"/>
      <c r="S2199" s="0" t="n"/>
      <c r="T2199" s="0" t="n"/>
      <c r="U2199" s="0" t="n"/>
    </row>
    <row customFormat="true" customHeight="true" ht="20.25" outlineLevel="0" r="2200" s="27">
      <c r="A2200" s="23" t="n">
        <v>2191</v>
      </c>
      <c r="B2200" s="12" t="n">
        <v>2043</v>
      </c>
      <c r="C2200" s="12" t="s">
        <v>334</v>
      </c>
      <c r="D2200" s="3" t="s">
        <v>3193</v>
      </c>
      <c r="E2200" s="12" t="n">
        <v>1955</v>
      </c>
      <c r="F2200" s="23" t="s">
        <v>584</v>
      </c>
      <c r="G2200" s="12" t="s">
        <v>24</v>
      </c>
      <c r="H2200" s="12" t="n"/>
      <c r="I2200" s="12" t="n"/>
      <c r="J2200" s="12" t="s">
        <v>26</v>
      </c>
      <c r="K2200" s="12" t="n"/>
      <c r="L2200" s="12" t="s">
        <v>61</v>
      </c>
      <c r="M2200" s="12" t="n"/>
      <c r="N2200" s="12" t="n"/>
      <c r="O2200" s="12" t="s">
        <v>27</v>
      </c>
      <c r="P2200" s="12" t="n"/>
      <c r="Q2200" s="12" t="n"/>
      <c r="R2200" s="0" t="n"/>
      <c r="S2200" s="0" t="n"/>
      <c r="T2200" s="0" t="n"/>
      <c r="U2200" s="0" t="n"/>
    </row>
    <row customFormat="true" customHeight="true" ht="20.25" outlineLevel="0" r="2201" s="27">
      <c r="A2201" s="23" t="n">
        <v>2192</v>
      </c>
      <c r="B2201" s="23" t="n">
        <v>2044</v>
      </c>
      <c r="C2201" s="12" t="s">
        <v>334</v>
      </c>
      <c r="D2201" s="3" t="s">
        <v>3194</v>
      </c>
      <c r="E2201" s="12" t="n">
        <v>1955</v>
      </c>
      <c r="F2201" s="23" t="s">
        <v>1707</v>
      </c>
      <c r="G2201" s="12" t="s">
        <v>24</v>
      </c>
      <c r="H2201" s="12" t="n"/>
      <c r="I2201" s="12" t="n"/>
      <c r="J2201" s="12" t="s">
        <v>26</v>
      </c>
      <c r="K2201" s="12" t="n"/>
      <c r="L2201" s="12" t="s">
        <v>61</v>
      </c>
      <c r="M2201" s="12" t="n"/>
      <c r="N2201" s="12" t="n"/>
      <c r="O2201" s="12" t="s">
        <v>27</v>
      </c>
      <c r="P2201" s="12" t="n"/>
      <c r="Q2201" s="12" t="n"/>
      <c r="R2201" s="0" t="n"/>
      <c r="S2201" s="0" t="n"/>
      <c r="T2201" s="0" t="n"/>
      <c r="U2201" s="0" t="n"/>
    </row>
    <row customFormat="true" customHeight="true" ht="20.25" outlineLevel="0" r="2202" s="27">
      <c r="A2202" s="23" t="n">
        <v>2193</v>
      </c>
      <c r="B2202" s="12" t="n">
        <v>2045</v>
      </c>
      <c r="C2202" s="12" t="s">
        <v>334</v>
      </c>
      <c r="D2202" s="3" t="s">
        <v>3195</v>
      </c>
      <c r="E2202" s="12" t="n">
        <v>1955</v>
      </c>
      <c r="F2202" s="23" t="s">
        <v>3196</v>
      </c>
      <c r="G2202" s="23" t="n"/>
      <c r="H2202" s="12" t="s">
        <v>43</v>
      </c>
      <c r="I2202" s="12" t="n"/>
      <c r="J2202" s="12" t="s">
        <v>61</v>
      </c>
      <c r="K2202" s="12" t="n"/>
      <c r="L2202" s="12" t="n"/>
      <c r="M2202" s="12" t="n"/>
      <c r="N2202" s="12" t="n"/>
      <c r="O2202" s="12" t="s">
        <v>26</v>
      </c>
      <c r="P2202" s="12" t="n"/>
      <c r="Q2202" s="12" t="s">
        <v>27</v>
      </c>
      <c r="R2202" s="0" t="n"/>
      <c r="S2202" s="0" t="n"/>
      <c r="T2202" s="0" t="n"/>
      <c r="U2202" s="0" t="n"/>
    </row>
    <row customFormat="true" customHeight="true" ht="20.25" outlineLevel="0" r="2203" s="27">
      <c r="A2203" s="23" t="n">
        <v>2194</v>
      </c>
      <c r="B2203" s="23" t="n">
        <v>2046</v>
      </c>
      <c r="C2203" s="12" t="s">
        <v>334</v>
      </c>
      <c r="D2203" s="3" t="s">
        <v>3197</v>
      </c>
      <c r="E2203" s="12" t="n">
        <v>1955</v>
      </c>
      <c r="F2203" s="23" t="s">
        <v>3198</v>
      </c>
      <c r="G2203" s="23" t="n"/>
      <c r="H2203" s="23" t="s">
        <v>24</v>
      </c>
      <c r="I2203" s="12" t="n"/>
      <c r="J2203" s="12" t="s">
        <v>26</v>
      </c>
      <c r="K2203" s="12" t="n"/>
      <c r="L2203" s="12" t="s">
        <v>61</v>
      </c>
      <c r="M2203" s="12" t="n"/>
      <c r="N2203" s="12" t="n"/>
      <c r="O2203" s="12" t="s">
        <v>27</v>
      </c>
      <c r="P2203" s="12" t="n"/>
      <c r="Q2203" s="12" t="n"/>
      <c r="R2203" s="0" t="n"/>
      <c r="S2203" s="0" t="n"/>
      <c r="T2203" s="0" t="n"/>
      <c r="U2203" s="0" t="n"/>
    </row>
    <row customFormat="true" customHeight="true" ht="20.25" outlineLevel="0" r="2204" s="27">
      <c r="A2204" s="23" t="n">
        <v>2195</v>
      </c>
      <c r="B2204" s="12" t="n">
        <v>2047</v>
      </c>
      <c r="C2204" s="12" t="s">
        <v>334</v>
      </c>
      <c r="D2204" s="3" t="s">
        <v>3199</v>
      </c>
      <c r="E2204" s="12" t="n">
        <v>1955</v>
      </c>
      <c r="F2204" s="23" t="s">
        <v>584</v>
      </c>
      <c r="G2204" s="23" t="n"/>
      <c r="H2204" s="23" t="s">
        <v>24</v>
      </c>
      <c r="I2204" s="12" t="n"/>
      <c r="J2204" s="12" t="s">
        <v>26</v>
      </c>
      <c r="K2204" s="12" t="n"/>
      <c r="L2204" s="12" t="n"/>
      <c r="M2204" s="12" t="n"/>
      <c r="N2204" s="12" t="n"/>
      <c r="O2204" s="12" t="s">
        <v>61</v>
      </c>
      <c r="P2204" s="12" t="n"/>
      <c r="Q2204" s="12" t="s">
        <v>27</v>
      </c>
      <c r="R2204" s="0" t="n"/>
      <c r="S2204" s="0" t="n"/>
      <c r="T2204" s="0" t="n"/>
      <c r="U2204" s="0" t="n"/>
    </row>
    <row customFormat="true" customHeight="true" ht="20.25" outlineLevel="0" r="2205" s="27">
      <c r="A2205" s="23" t="n">
        <v>2196</v>
      </c>
      <c r="B2205" s="23" t="n">
        <v>2048</v>
      </c>
      <c r="C2205" s="12" t="s">
        <v>334</v>
      </c>
      <c r="D2205" s="3" t="s">
        <v>3200</v>
      </c>
      <c r="E2205" s="12" t="n">
        <v>1955</v>
      </c>
      <c r="F2205" s="23" t="s">
        <v>2309</v>
      </c>
      <c r="G2205" s="23" t="n"/>
      <c r="H2205" s="23" t="s">
        <v>24</v>
      </c>
      <c r="I2205" s="12" t="s">
        <v>3201</v>
      </c>
      <c r="J2205" s="12" t="s">
        <v>26</v>
      </c>
      <c r="K2205" s="12" t="n"/>
      <c r="L2205" s="12" t="s">
        <v>143</v>
      </c>
      <c r="M2205" s="12" t="n"/>
      <c r="N2205" s="12" t="s">
        <v>27</v>
      </c>
      <c r="O2205" s="12" t="n"/>
      <c r="P2205" s="12" t="n"/>
      <c r="Q2205" s="12" t="n"/>
      <c r="R2205" s="0" t="n"/>
      <c r="S2205" s="0" t="n"/>
      <c r="T2205" s="0" t="n"/>
      <c r="U2205" s="0" t="n"/>
    </row>
    <row customFormat="true" customHeight="true" ht="20.25" outlineLevel="0" r="2206" s="27">
      <c r="A2206" s="23" t="n">
        <v>2197</v>
      </c>
      <c r="B2206" s="12" t="n">
        <v>2049</v>
      </c>
      <c r="C2206" s="12" t="s">
        <v>334</v>
      </c>
      <c r="D2206" s="3" t="s">
        <v>3202</v>
      </c>
      <c r="E2206" s="12" t="n">
        <v>1955</v>
      </c>
      <c r="F2206" s="23" t="s">
        <v>688</v>
      </c>
      <c r="G2206" s="23" t="n"/>
      <c r="H2206" s="12" t="s">
        <v>24</v>
      </c>
      <c r="I2206" s="12" t="n"/>
      <c r="J2206" s="12" t="s">
        <v>26</v>
      </c>
      <c r="K2206" s="12" t="n"/>
      <c r="L2206" s="12" t="n"/>
      <c r="M2206" s="12" t="n"/>
      <c r="N2206" s="12" t="n"/>
      <c r="O2206" s="12" t="s">
        <v>61</v>
      </c>
      <c r="P2206" s="12" t="n"/>
      <c r="Q2206" s="12" t="s">
        <v>27</v>
      </c>
      <c r="R2206" s="0" t="n"/>
      <c r="S2206" s="0" t="n"/>
      <c r="T2206" s="0" t="n"/>
      <c r="U2206" s="0" t="n"/>
    </row>
    <row customHeight="true" ht="20.25" outlineLevel="0" r="2207">
      <c r="A2207" s="23" t="n">
        <v>2198</v>
      </c>
      <c r="B2207" s="23" t="n">
        <v>2050</v>
      </c>
      <c r="C2207" s="12" t="s">
        <v>334</v>
      </c>
      <c r="D2207" s="3" t="s">
        <v>3203</v>
      </c>
      <c r="E2207" s="12" t="n">
        <v>1959</v>
      </c>
      <c r="F2207" s="23" t="s">
        <v>1084</v>
      </c>
      <c r="G2207" s="23" t="n"/>
      <c r="H2207" s="23" t="s">
        <v>24</v>
      </c>
      <c r="I2207" s="12" t="n"/>
      <c r="J2207" s="12" t="s">
        <v>61</v>
      </c>
      <c r="K2207" s="12" t="n"/>
      <c r="L2207" s="12" t="n"/>
      <c r="M2207" s="12" t="n"/>
      <c r="N2207" s="12" t="n"/>
      <c r="O2207" s="12" t="s">
        <v>26</v>
      </c>
      <c r="P2207" s="12" t="n"/>
      <c r="Q2207" s="12" t="s">
        <v>27</v>
      </c>
      <c r="R2207" s="0" t="n"/>
      <c r="S2207" s="0" t="n"/>
      <c r="T2207" s="0" t="n"/>
      <c r="U2207" s="0" t="n"/>
    </row>
    <row customHeight="true" ht="20.25" outlineLevel="0" r="2208">
      <c r="A2208" s="23" t="n">
        <v>2199</v>
      </c>
      <c r="B2208" s="12" t="n">
        <v>2051</v>
      </c>
      <c r="C2208" s="12" t="s">
        <v>334</v>
      </c>
      <c r="D2208" s="3" t="s">
        <v>3204</v>
      </c>
      <c r="E2208" s="12" t="n">
        <v>1958</v>
      </c>
      <c r="F2208" s="23" t="s">
        <v>1836</v>
      </c>
      <c r="G2208" s="23" t="s">
        <v>3205</v>
      </c>
      <c r="H2208" s="12" t="n"/>
      <c r="I2208" s="12" t="s">
        <v>582</v>
      </c>
      <c r="J2208" s="12" t="n"/>
      <c r="K2208" s="12" t="s">
        <v>96</v>
      </c>
      <c r="L2208" s="12" t="n"/>
      <c r="M2208" s="12" t="n"/>
      <c r="N2208" s="12" t="n"/>
      <c r="O2208" s="12" t="n"/>
      <c r="P2208" s="12" t="n"/>
      <c r="Q2208" s="12" t="n"/>
      <c r="R2208" s="0" t="n"/>
      <c r="S2208" s="0" t="n"/>
      <c r="T2208" s="0" t="n"/>
      <c r="U2208" s="0" t="n"/>
    </row>
    <row customHeight="true" ht="20.25" outlineLevel="0" r="2209">
      <c r="A2209" s="23" t="n">
        <v>2200</v>
      </c>
      <c r="B2209" s="23" t="n">
        <v>2052</v>
      </c>
      <c r="C2209" s="12" t="s">
        <v>334</v>
      </c>
      <c r="D2209" s="3" t="s">
        <v>3206</v>
      </c>
      <c r="E2209" s="12" t="n">
        <v>1958</v>
      </c>
      <c r="F2209" s="23" t="s">
        <v>620</v>
      </c>
      <c r="G2209" s="23" t="n"/>
      <c r="H2209" s="23" t="s">
        <v>24</v>
      </c>
      <c r="I2209" s="12" t="s">
        <v>3207</v>
      </c>
      <c r="J2209" s="12" t="s">
        <v>26</v>
      </c>
      <c r="K2209" s="12" t="n"/>
      <c r="L2209" s="12" t="s">
        <v>27</v>
      </c>
      <c r="M2209" s="12" t="n"/>
      <c r="N2209" s="12" t="n"/>
      <c r="O2209" s="12" t="n"/>
      <c r="P2209" s="12" t="n"/>
      <c r="Q2209" s="12" t="n"/>
      <c r="R2209" s="0" t="n"/>
      <c r="S2209" s="0" t="n"/>
      <c r="T2209" s="0" t="n"/>
      <c r="U2209" s="0" t="n"/>
    </row>
    <row customFormat="true" customHeight="true" ht="20.25" outlineLevel="0" r="2210" s="27">
      <c r="A2210" s="23" t="n">
        <v>2201</v>
      </c>
      <c r="B2210" s="12" t="n">
        <v>2053</v>
      </c>
      <c r="C2210" s="12" t="s">
        <v>334</v>
      </c>
      <c r="D2210" s="3" t="s">
        <v>3208</v>
      </c>
      <c r="E2210" s="12" t="n">
        <v>1959</v>
      </c>
      <c r="F2210" s="23" t="s">
        <v>581</v>
      </c>
      <c r="G2210" s="23" t="s">
        <v>24</v>
      </c>
      <c r="H2210" s="12" t="n"/>
      <c r="I2210" s="12" t="n"/>
      <c r="J2210" s="12" t="s">
        <v>26</v>
      </c>
      <c r="K2210" s="12" t="n"/>
      <c r="L2210" s="12" t="s">
        <v>61</v>
      </c>
      <c r="M2210" s="12" t="n"/>
      <c r="N2210" s="12" t="n"/>
      <c r="O2210" s="12" t="n"/>
      <c r="P2210" s="12" t="n"/>
      <c r="Q2210" s="12" t="s">
        <v>27</v>
      </c>
      <c r="R2210" s="0" t="n"/>
      <c r="S2210" s="0" t="n"/>
      <c r="T2210" s="0" t="n"/>
      <c r="U2210" s="0" t="n"/>
    </row>
    <row customFormat="true" customHeight="true" ht="20.25" outlineLevel="0" r="2211" s="27">
      <c r="A2211" s="23" t="n">
        <v>2202</v>
      </c>
      <c r="B2211" s="23" t="n">
        <v>2054</v>
      </c>
      <c r="C2211" s="12" t="s">
        <v>334</v>
      </c>
      <c r="D2211" s="3" t="s">
        <v>3209</v>
      </c>
      <c r="E2211" s="12" t="n">
        <v>1958</v>
      </c>
      <c r="F2211" s="23" t="s">
        <v>508</v>
      </c>
      <c r="G2211" s="23" t="s">
        <v>24</v>
      </c>
      <c r="H2211" s="12" t="n"/>
      <c r="I2211" s="12" t="n"/>
      <c r="J2211" s="12" t="s">
        <v>26</v>
      </c>
      <c r="K2211" s="12" t="n"/>
      <c r="L2211" s="12" t="n"/>
      <c r="M2211" s="12" t="n"/>
      <c r="N2211" s="12" t="n"/>
      <c r="O2211" s="12" t="s">
        <v>61</v>
      </c>
      <c r="P2211" s="12" t="n"/>
      <c r="Q2211" s="12" t="s">
        <v>27</v>
      </c>
      <c r="R2211" s="0" t="n"/>
      <c r="S2211" s="0" t="n"/>
      <c r="T2211" s="0" t="n"/>
      <c r="U2211" s="0" t="n"/>
    </row>
    <row customFormat="true" customHeight="true" ht="20.25" outlineLevel="0" r="2212" s="27">
      <c r="A2212" s="23" t="n">
        <v>2203</v>
      </c>
      <c r="B2212" s="12" t="n">
        <v>2055</v>
      </c>
      <c r="C2212" s="12" t="s">
        <v>334</v>
      </c>
      <c r="D2212" s="3" t="s">
        <v>3210</v>
      </c>
      <c r="E2212" s="12" t="n">
        <v>1959</v>
      </c>
      <c r="F2212" s="23" t="s">
        <v>508</v>
      </c>
      <c r="G2212" s="23" t="n"/>
      <c r="H2212" s="23" t="n"/>
      <c r="I2212" s="12" t="s">
        <v>130</v>
      </c>
      <c r="J2212" s="12" t="n"/>
      <c r="K2212" s="12" t="n"/>
      <c r="L2212" s="12" t="s">
        <v>100</v>
      </c>
      <c r="M2212" s="12" t="n"/>
      <c r="N2212" s="12" t="n"/>
      <c r="O2212" s="12" t="s">
        <v>27</v>
      </c>
      <c r="P2212" s="12" t="n"/>
      <c r="Q2212" s="12" t="s">
        <v>43</v>
      </c>
      <c r="R2212" s="0" t="n"/>
      <c r="S2212" s="0" t="n"/>
      <c r="T2212" s="0" t="n"/>
      <c r="U2212" s="0" t="n"/>
    </row>
    <row customFormat="true" customHeight="true" ht="20.25" outlineLevel="0" r="2213" s="27">
      <c r="A2213" s="23" t="n">
        <v>2204</v>
      </c>
      <c r="B2213" s="23" t="n">
        <v>2056</v>
      </c>
      <c r="C2213" s="12" t="s">
        <v>334</v>
      </c>
      <c r="D2213" s="3" t="s">
        <v>3211</v>
      </c>
      <c r="E2213" s="12" t="n">
        <v>1958</v>
      </c>
      <c r="F2213" s="23" t="s">
        <v>1300</v>
      </c>
      <c r="G2213" s="23" t="n"/>
      <c r="H2213" s="12" t="n"/>
      <c r="I2213" s="12" t="s">
        <v>43</v>
      </c>
      <c r="J2213" s="12" t="n"/>
      <c r="K2213" s="12" t="s">
        <v>61</v>
      </c>
      <c r="L2213" s="12" t="n"/>
      <c r="M2213" s="12" t="s">
        <v>26</v>
      </c>
      <c r="N2213" s="12" t="n"/>
      <c r="O2213" s="12" t="n"/>
      <c r="P2213" s="12" t="s">
        <v>27</v>
      </c>
      <c r="Q2213" s="12" t="n"/>
      <c r="R2213" s="0" t="n"/>
      <c r="S2213" s="0" t="n"/>
      <c r="T2213" s="0" t="n"/>
      <c r="U2213" s="0" t="n"/>
    </row>
    <row customFormat="true" customHeight="true" ht="20.25" outlineLevel="0" r="2214" s="26">
      <c r="A2214" s="23" t="n">
        <v>2205</v>
      </c>
      <c r="B2214" s="12" t="n">
        <v>2057</v>
      </c>
      <c r="C2214" s="12" t="s">
        <v>334</v>
      </c>
      <c r="D2214" s="3" t="s">
        <v>3212</v>
      </c>
      <c r="E2214" s="12" t="n">
        <v>1961</v>
      </c>
      <c r="F2214" s="23" t="s">
        <v>303</v>
      </c>
      <c r="G2214" s="23" t="n"/>
      <c r="H2214" s="23" t="n"/>
      <c r="I2214" s="12" t="s">
        <v>662</v>
      </c>
      <c r="J2214" s="12" t="n"/>
      <c r="K2214" s="12" t="s">
        <v>96</v>
      </c>
      <c r="L2214" s="12" t="n"/>
      <c r="M2214" s="12" t="s">
        <v>61</v>
      </c>
      <c r="N2214" s="12" t="n"/>
      <c r="O2214" s="12" t="s">
        <v>43</v>
      </c>
      <c r="P2214" s="12" t="n"/>
      <c r="Q2214" s="12" t="n"/>
      <c r="R2214" s="0" t="n"/>
      <c r="S2214" s="0" t="n"/>
      <c r="T2214" s="0" t="n"/>
      <c r="U2214" s="0" t="n"/>
    </row>
    <row customFormat="true" customHeight="true" ht="20.25" outlineLevel="0" r="2215" s="26">
      <c r="A2215" s="23" t="n">
        <v>2206</v>
      </c>
      <c r="B2215" s="23" t="n">
        <v>2058</v>
      </c>
      <c r="C2215" s="12" t="s">
        <v>334</v>
      </c>
      <c r="D2215" s="3" t="s">
        <v>3213</v>
      </c>
      <c r="E2215" s="12" t="n">
        <v>1957</v>
      </c>
      <c r="F2215" s="23" t="s">
        <v>514</v>
      </c>
      <c r="G2215" s="23" t="n"/>
      <c r="H2215" s="23" t="n"/>
      <c r="I2215" s="12" t="s">
        <v>43</v>
      </c>
      <c r="J2215" s="12" t="n"/>
      <c r="K2215" s="12" t="n"/>
      <c r="L2215" s="12" t="s">
        <v>100</v>
      </c>
      <c r="M2215" s="12" t="n"/>
      <c r="N2215" s="12" t="n"/>
      <c r="O2215" s="12" t="s">
        <v>96</v>
      </c>
      <c r="P2215" s="12" t="n"/>
      <c r="Q2215" s="12" t="s">
        <v>97</v>
      </c>
      <c r="R2215" s="0" t="n"/>
      <c r="S2215" s="0" t="n"/>
      <c r="T2215" s="0" t="n"/>
      <c r="U2215" s="0" t="n"/>
    </row>
    <row customFormat="true" customHeight="true" ht="20.25" outlineLevel="0" r="2216" s="26">
      <c r="A2216" s="23" t="n">
        <v>2207</v>
      </c>
      <c r="B2216" s="12" t="n">
        <v>2059</v>
      </c>
      <c r="C2216" s="12" t="s">
        <v>334</v>
      </c>
      <c r="D2216" s="3" t="s">
        <v>3214</v>
      </c>
      <c r="E2216" s="12" t="n">
        <v>1973</v>
      </c>
      <c r="F2216" s="23" t="s">
        <v>1279</v>
      </c>
      <c r="G2216" s="23" t="n"/>
      <c r="H2216" s="23" t="n"/>
      <c r="I2216" s="12" t="s">
        <v>130</v>
      </c>
      <c r="J2216" s="12" t="n"/>
      <c r="K2216" s="12" t="s">
        <v>61</v>
      </c>
      <c r="L2216" s="12" t="n"/>
      <c r="M2216" s="12" t="n"/>
      <c r="N2216" s="12" t="n"/>
      <c r="O2216" s="12" t="s">
        <v>43</v>
      </c>
      <c r="P2216" s="12" t="n"/>
      <c r="Q2216" s="12" t="s">
        <v>27</v>
      </c>
      <c r="R2216" s="0" t="n"/>
      <c r="S2216" s="0" t="n"/>
      <c r="T2216" s="0" t="n"/>
      <c r="U2216" s="0" t="n"/>
    </row>
    <row customFormat="true" customHeight="true" ht="20.25" outlineLevel="0" r="2217" s="26">
      <c r="A2217" s="23" t="n">
        <v>2208</v>
      </c>
      <c r="B2217" s="23" t="n">
        <v>2060</v>
      </c>
      <c r="C2217" s="12" t="s">
        <v>334</v>
      </c>
      <c r="D2217" s="3" t="s">
        <v>3215</v>
      </c>
      <c r="E2217" s="12" t="n">
        <v>1958</v>
      </c>
      <c r="F2217" s="23" t="s">
        <v>815</v>
      </c>
      <c r="G2217" s="12" t="n"/>
      <c r="H2217" s="12" t="s">
        <v>61</v>
      </c>
      <c r="I2217" s="12" t="n"/>
      <c r="J2217" s="12" t="s">
        <v>26</v>
      </c>
      <c r="K2217" s="12" t="n"/>
      <c r="L2217" s="12" t="n"/>
      <c r="M2217" s="12" t="n"/>
      <c r="N2217" s="12" t="n"/>
      <c r="O2217" s="12" t="s">
        <v>43</v>
      </c>
      <c r="P2217" s="12" t="n"/>
      <c r="Q2217" s="12" t="s">
        <v>27</v>
      </c>
      <c r="R2217" s="0" t="n"/>
      <c r="S2217" s="0" t="n"/>
      <c r="T2217" s="0" t="n"/>
      <c r="U2217" s="0" t="n"/>
    </row>
    <row customHeight="true" ht="20.25" outlineLevel="0" r="2218">
      <c r="A2218" s="23" t="n">
        <v>2209</v>
      </c>
      <c r="B2218" s="12" t="n">
        <v>2061</v>
      </c>
      <c r="C2218" s="12" t="s">
        <v>334</v>
      </c>
      <c r="D2218" s="3" t="s">
        <v>3216</v>
      </c>
      <c r="E2218" s="12" t="n">
        <v>1961</v>
      </c>
      <c r="F2218" s="23" t="s">
        <v>1119</v>
      </c>
      <c r="G2218" s="23" t="n"/>
      <c r="H2218" s="23" t="n"/>
      <c r="I2218" s="12" t="s">
        <v>346</v>
      </c>
      <c r="J2218" s="12" t="n"/>
      <c r="K2218" s="12" t="s">
        <v>61</v>
      </c>
      <c r="L2218" s="12" t="n"/>
      <c r="M2218" s="12" t="n"/>
      <c r="N2218" s="12" t="n"/>
      <c r="O2218" s="12" t="s">
        <v>27</v>
      </c>
      <c r="P2218" s="12" t="n"/>
      <c r="Q2218" s="12" t="s">
        <v>43</v>
      </c>
      <c r="R2218" s="0" t="n"/>
      <c r="S2218" s="0" t="n"/>
      <c r="T2218" s="0" t="n"/>
      <c r="U2218" s="0" t="n"/>
    </row>
    <row customHeight="true" ht="20.25" outlineLevel="0" r="2219">
      <c r="A2219" s="23" t="n">
        <v>2210</v>
      </c>
      <c r="B2219" s="23" t="n">
        <v>2062</v>
      </c>
      <c r="C2219" s="12" t="s">
        <v>334</v>
      </c>
      <c r="D2219" s="3" t="s">
        <v>3217</v>
      </c>
      <c r="E2219" s="12" t="n">
        <v>1955</v>
      </c>
      <c r="F2219" s="23" t="s">
        <v>757</v>
      </c>
      <c r="G2219" s="23" t="s">
        <v>3218</v>
      </c>
      <c r="H2219" s="12" t="s">
        <v>2948</v>
      </c>
      <c r="I2219" s="12" t="n"/>
      <c r="J2219" s="12" t="s">
        <v>58</v>
      </c>
      <c r="K2219" s="12" t="n"/>
      <c r="L2219" s="12" t="n"/>
      <c r="M2219" s="12" t="s">
        <v>96</v>
      </c>
      <c r="N2219" s="12" t="n"/>
      <c r="O2219" s="12" t="n"/>
      <c r="P2219" s="12" t="n"/>
      <c r="Q2219" s="12" t="n"/>
      <c r="R2219" s="0" t="n"/>
      <c r="S2219" s="0" t="n"/>
      <c r="T2219" s="0" t="n"/>
      <c r="U2219" s="0" t="n"/>
    </row>
    <row customHeight="true" ht="20.25" outlineLevel="0" r="2220">
      <c r="A2220" s="23" t="n">
        <v>2211</v>
      </c>
      <c r="B2220" s="12" t="n">
        <v>2063</v>
      </c>
      <c r="C2220" s="12" t="s">
        <v>334</v>
      </c>
      <c r="D2220" s="3" t="s">
        <v>3219</v>
      </c>
      <c r="E2220" s="12" t="n">
        <v>1961</v>
      </c>
      <c r="F2220" s="23" t="s">
        <v>1074</v>
      </c>
      <c r="G2220" s="23" t="n"/>
      <c r="H2220" s="23" t="n"/>
      <c r="I2220" s="12" t="n"/>
      <c r="J2220" s="12" t="n"/>
      <c r="K2220" s="12" t="n"/>
      <c r="L2220" s="12" t="s">
        <v>61</v>
      </c>
      <c r="M2220" s="12" t="n"/>
      <c r="N2220" s="12" t="s">
        <v>96</v>
      </c>
      <c r="O2220" s="12" t="s">
        <v>97</v>
      </c>
      <c r="P2220" s="12" t="n"/>
      <c r="Q2220" s="12" t="s">
        <v>43</v>
      </c>
      <c r="R2220" s="0" t="n"/>
      <c r="S2220" s="0" t="n"/>
      <c r="T2220" s="0" t="n"/>
      <c r="U2220" s="0" t="n"/>
    </row>
    <row customHeight="true" ht="20.25" outlineLevel="0" r="2221">
      <c r="A2221" s="23" t="n">
        <v>2212</v>
      </c>
      <c r="B2221" s="23" t="n">
        <v>2064</v>
      </c>
      <c r="C2221" s="12" t="s">
        <v>334</v>
      </c>
      <c r="D2221" s="3" t="s">
        <v>3220</v>
      </c>
      <c r="E2221" s="12" t="n">
        <v>1974</v>
      </c>
      <c r="F2221" s="23" t="s">
        <v>371</v>
      </c>
      <c r="G2221" s="23" t="n"/>
      <c r="H2221" s="23" t="n"/>
      <c r="I2221" s="12" t="s">
        <v>43</v>
      </c>
      <c r="J2221" s="12" t="s">
        <v>314</v>
      </c>
      <c r="K2221" s="12" t="n"/>
      <c r="L2221" s="12" t="s">
        <v>26</v>
      </c>
      <c r="M2221" s="12" t="n"/>
      <c r="N2221" s="12" t="s">
        <v>67</v>
      </c>
      <c r="O2221" s="12" t="n"/>
      <c r="P2221" s="12" t="n"/>
      <c r="Q2221" s="12" t="s">
        <v>27</v>
      </c>
    </row>
    <row customHeight="true" ht="20.25" outlineLevel="0" r="2222">
      <c r="A2222" s="23" t="n">
        <v>2213</v>
      </c>
      <c r="B2222" s="12" t="n">
        <v>2065</v>
      </c>
      <c r="C2222" s="12" t="s">
        <v>334</v>
      </c>
      <c r="D2222" s="3" t="s">
        <v>3221</v>
      </c>
      <c r="E2222" s="12" t="n">
        <v>1976</v>
      </c>
      <c r="F2222" s="23" t="s">
        <v>3222</v>
      </c>
      <c r="G2222" s="23" t="n"/>
      <c r="H2222" s="23" t="s">
        <v>1399</v>
      </c>
      <c r="I2222" s="12" t="s">
        <v>58</v>
      </c>
      <c r="J2222" s="12" t="s">
        <v>391</v>
      </c>
      <c r="K2222" s="12" t="n"/>
      <c r="L2222" s="12" t="s">
        <v>61</v>
      </c>
      <c r="M2222" s="12" t="n"/>
      <c r="N2222" s="12" t="n"/>
      <c r="O2222" s="12" t="n"/>
      <c r="P2222" s="12" t="n"/>
      <c r="Q2222" s="12" t="s">
        <v>96</v>
      </c>
    </row>
    <row customHeight="true" ht="20.25" outlineLevel="0" r="2223">
      <c r="A2223" s="23" t="n">
        <v>2214</v>
      </c>
      <c r="B2223" s="23" t="n">
        <v>2066</v>
      </c>
      <c r="C2223" s="12" t="s">
        <v>334</v>
      </c>
      <c r="D2223" s="3" t="s">
        <v>3223</v>
      </c>
      <c r="E2223" s="12" t="n">
        <v>1968</v>
      </c>
      <c r="F2223" s="23" t="s">
        <v>51</v>
      </c>
      <c r="G2223" s="23" t="n"/>
      <c r="H2223" s="23" t="n"/>
      <c r="I2223" s="12" t="n"/>
      <c r="J2223" s="12" t="s">
        <v>24</v>
      </c>
      <c r="K2223" s="12" t="n"/>
      <c r="L2223" s="12" t="s">
        <v>61</v>
      </c>
      <c r="M2223" s="12" t="n"/>
      <c r="N2223" s="12" t="n"/>
      <c r="O2223" s="12" t="s">
        <v>26</v>
      </c>
      <c r="P2223" s="12" t="n"/>
      <c r="Q2223" s="12" t="s">
        <v>27</v>
      </c>
    </row>
    <row customHeight="true" ht="20.25" outlineLevel="0" r="2224">
      <c r="A2224" s="23" t="n">
        <v>2215</v>
      </c>
      <c r="B2224" s="12" t="n">
        <v>2067</v>
      </c>
      <c r="C2224" s="12" t="s">
        <v>334</v>
      </c>
      <c r="D2224" s="3" t="s">
        <v>3224</v>
      </c>
      <c r="E2224" s="12" t="n">
        <v>1965</v>
      </c>
      <c r="F2224" s="23" t="s">
        <v>51</v>
      </c>
      <c r="G2224" s="23" t="s">
        <v>24</v>
      </c>
      <c r="H2224" s="23" t="s">
        <v>3225</v>
      </c>
      <c r="I2224" s="12" t="s">
        <v>54</v>
      </c>
      <c r="J2224" s="12" t="n"/>
      <c r="K2224" s="12" t="s">
        <v>26</v>
      </c>
      <c r="L2224" s="12" t="n"/>
      <c r="M2224" s="12" t="n"/>
      <c r="N2224" s="12" t="n"/>
      <c r="O2224" s="12" t="n"/>
      <c r="P2224" s="12" t="s">
        <v>27</v>
      </c>
      <c r="Q2224" s="12" t="n"/>
    </row>
    <row customHeight="true" ht="20.25" outlineLevel="0" r="2225">
      <c r="A2225" s="23" t="n">
        <v>2216</v>
      </c>
      <c r="B2225" s="23" t="n">
        <v>2068</v>
      </c>
      <c r="C2225" s="12" t="s">
        <v>334</v>
      </c>
      <c r="D2225" s="3" t="s">
        <v>3226</v>
      </c>
      <c r="E2225" s="12" t="n">
        <v>1965</v>
      </c>
      <c r="F2225" s="23" t="s">
        <v>51</v>
      </c>
      <c r="G2225" s="23" t="n"/>
      <c r="H2225" s="23" t="n"/>
      <c r="I2225" s="12" t="s">
        <v>118</v>
      </c>
      <c r="J2225" s="12" t="n"/>
      <c r="K2225" s="12" t="s">
        <v>26</v>
      </c>
      <c r="L2225" s="12" t="n"/>
      <c r="M2225" s="12" t="s">
        <v>61</v>
      </c>
      <c r="N2225" s="12" t="n"/>
      <c r="O2225" s="12" t="n"/>
      <c r="P2225" s="12" t="s">
        <v>27</v>
      </c>
      <c r="Q2225" s="12" t="n"/>
    </row>
    <row customHeight="true" ht="20.25" outlineLevel="0" r="2226">
      <c r="A2226" s="23" t="n">
        <v>2217</v>
      </c>
      <c r="B2226" s="12" t="n">
        <v>2069</v>
      </c>
      <c r="C2226" s="12" t="s">
        <v>334</v>
      </c>
      <c r="D2226" s="3" t="s">
        <v>3227</v>
      </c>
      <c r="E2226" s="12" t="n">
        <v>1965</v>
      </c>
      <c r="F2226" s="23" t="s">
        <v>51</v>
      </c>
      <c r="G2226" s="23" t="n"/>
      <c r="H2226" s="23" t="s">
        <v>3228</v>
      </c>
      <c r="I2226" s="12" t="s">
        <v>24</v>
      </c>
      <c r="J2226" s="12" t="n"/>
      <c r="K2226" s="12" t="n"/>
      <c r="L2226" s="12" t="n"/>
      <c r="M2226" s="12" t="s">
        <v>27</v>
      </c>
      <c r="N2226" s="12" t="n"/>
      <c r="O2226" s="12" t="s">
        <v>100</v>
      </c>
      <c r="P2226" s="12" t="n"/>
      <c r="Q2226" s="12" t="s">
        <v>43</v>
      </c>
    </row>
    <row customHeight="true" ht="20.25" outlineLevel="0" r="2227">
      <c r="A2227" s="23" t="n">
        <v>2218</v>
      </c>
      <c r="B2227" s="23" t="n">
        <v>2070</v>
      </c>
      <c r="C2227" s="12" t="s">
        <v>334</v>
      </c>
      <c r="D2227" s="3" t="s">
        <v>3229</v>
      </c>
      <c r="E2227" s="12" t="n">
        <v>1979</v>
      </c>
      <c r="F2227" s="23" t="s">
        <v>51</v>
      </c>
      <c r="G2227" s="23" t="n"/>
      <c r="H2227" s="23" t="n"/>
      <c r="I2227" s="12" t="s">
        <v>118</v>
      </c>
      <c r="J2227" s="12" t="n"/>
      <c r="K2227" s="12" t="s">
        <v>61</v>
      </c>
      <c r="L2227" s="12" t="n"/>
      <c r="M2227" s="12" t="s">
        <v>26</v>
      </c>
      <c r="N2227" s="12" t="n"/>
      <c r="O2227" s="12" t="n"/>
      <c r="P2227" s="12" t="s">
        <v>27</v>
      </c>
      <c r="Q2227" s="12" t="n"/>
    </row>
    <row customHeight="true" ht="20.25" outlineLevel="0" r="2228">
      <c r="A2228" s="23" t="n">
        <v>2219</v>
      </c>
      <c r="B2228" s="12" t="n">
        <v>2071</v>
      </c>
      <c r="C2228" s="12" t="s">
        <v>334</v>
      </c>
      <c r="D2228" s="3" t="s">
        <v>3230</v>
      </c>
      <c r="E2228" s="12" t="n">
        <v>1964</v>
      </c>
      <c r="F2228" s="23" t="s">
        <v>763</v>
      </c>
      <c r="G2228" s="23" t="n"/>
      <c r="H2228" s="23" t="n"/>
      <c r="I2228" s="12" t="s">
        <v>346</v>
      </c>
      <c r="J2228" s="12" t="n"/>
      <c r="K2228" s="12" t="s">
        <v>61</v>
      </c>
      <c r="L2228" s="12" t="n"/>
      <c r="M2228" s="12" t="n"/>
      <c r="N2228" s="12" t="n"/>
      <c r="O2228" s="12" t="s">
        <v>27</v>
      </c>
      <c r="P2228" s="12" t="n"/>
      <c r="Q2228" s="12" t="s">
        <v>43</v>
      </c>
    </row>
    <row customHeight="true" ht="20.25" outlineLevel="0" r="2229">
      <c r="A2229" s="23" t="n">
        <v>2220</v>
      </c>
      <c r="B2229" s="23" t="n">
        <v>2072</v>
      </c>
      <c r="C2229" s="12" t="s">
        <v>334</v>
      </c>
      <c r="D2229" s="3" t="s">
        <v>3231</v>
      </c>
      <c r="E2229" s="12" t="n">
        <v>1965</v>
      </c>
      <c r="F2229" s="23" t="s">
        <v>157</v>
      </c>
      <c r="G2229" s="23" t="n"/>
      <c r="H2229" s="23" t="s">
        <v>43</v>
      </c>
      <c r="I2229" s="12" t="n"/>
      <c r="J2229" s="12" t="s">
        <v>61</v>
      </c>
      <c r="K2229" s="12" t="n"/>
      <c r="L2229" s="12" t="n"/>
      <c r="M2229" s="12" t="n"/>
      <c r="N2229" s="12" t="s">
        <v>26</v>
      </c>
      <c r="O2229" s="12" t="n"/>
      <c r="P2229" s="12" t="s">
        <v>27</v>
      </c>
      <c r="Q2229" s="12" t="n"/>
    </row>
    <row customHeight="true" ht="20.25" outlineLevel="0" r="2230">
      <c r="A2230" s="23" t="n">
        <v>2221</v>
      </c>
      <c r="B2230" s="12" t="n">
        <v>2073</v>
      </c>
      <c r="C2230" s="12" t="s">
        <v>334</v>
      </c>
      <c r="D2230" s="3" t="s">
        <v>3232</v>
      </c>
      <c r="E2230" s="12" t="n">
        <v>1965</v>
      </c>
      <c r="F2230" s="23" t="s">
        <v>1689</v>
      </c>
      <c r="G2230" s="23" t="n"/>
      <c r="H2230" s="12" t="s">
        <v>43</v>
      </c>
      <c r="I2230" s="12" t="n"/>
      <c r="J2230" s="12" t="s">
        <v>26</v>
      </c>
      <c r="K2230" s="12" t="n"/>
      <c r="L2230" s="12" t="n"/>
      <c r="M2230" s="12" t="n"/>
      <c r="N2230" s="12" t="s">
        <v>61</v>
      </c>
      <c r="O2230" s="12" t="n"/>
      <c r="P2230" s="12" t="s">
        <v>27</v>
      </c>
      <c r="Q2230" s="12" t="n"/>
    </row>
    <row customHeight="true" ht="20.25" outlineLevel="0" r="2231">
      <c r="A2231" s="23" t="n">
        <v>2222</v>
      </c>
      <c r="B2231" s="23" t="n">
        <v>2074</v>
      </c>
      <c r="C2231" s="12" t="s">
        <v>334</v>
      </c>
      <c r="D2231" s="3" t="s">
        <v>3233</v>
      </c>
      <c r="E2231" s="12" t="n">
        <v>1965</v>
      </c>
      <c r="F2231" s="23" t="s">
        <v>556</v>
      </c>
      <c r="G2231" s="23" t="n"/>
      <c r="H2231" s="23" t="s">
        <v>43</v>
      </c>
      <c r="I2231" s="12" t="s">
        <v>582</v>
      </c>
      <c r="J2231" s="12" t="s">
        <v>61</v>
      </c>
      <c r="K2231" s="12" t="n"/>
      <c r="L2231" s="12" t="n"/>
      <c r="M2231" s="12" t="n"/>
      <c r="N2231" s="12" t="s">
        <v>96</v>
      </c>
      <c r="O2231" s="12" t="n"/>
      <c r="P2231" s="12" t="n"/>
      <c r="Q2231" s="12" t="n"/>
    </row>
    <row customHeight="true" ht="20.25" outlineLevel="0" r="2232">
      <c r="A2232" s="23" t="n">
        <v>2223</v>
      </c>
      <c r="B2232" s="12" t="n">
        <v>2075</v>
      </c>
      <c r="C2232" s="12" t="s">
        <v>334</v>
      </c>
      <c r="D2232" s="3" t="s">
        <v>3234</v>
      </c>
      <c r="E2232" s="12" t="n">
        <v>1954</v>
      </c>
      <c r="F2232" s="23" t="s">
        <v>1071</v>
      </c>
      <c r="G2232" s="12" t="s">
        <v>24</v>
      </c>
      <c r="H2232" s="23" t="n"/>
      <c r="I2232" s="12" t="n"/>
      <c r="J2232" s="12" t="s">
        <v>26</v>
      </c>
      <c r="K2232" s="12" t="n"/>
      <c r="L2232" s="12" t="n"/>
      <c r="M2232" s="12" t="s">
        <v>61</v>
      </c>
      <c r="N2232" s="12" t="n"/>
      <c r="O2232" s="12" t="n"/>
      <c r="P2232" s="12" t="n"/>
      <c r="Q2232" s="12" t="s">
        <v>27</v>
      </c>
    </row>
    <row customHeight="true" ht="20.25" outlineLevel="0" r="2233">
      <c r="A2233" s="23" t="n">
        <v>2224</v>
      </c>
      <c r="B2233" s="23" t="n">
        <v>2076</v>
      </c>
      <c r="C2233" s="12" t="s">
        <v>334</v>
      </c>
      <c r="D2233" s="3" t="s">
        <v>3235</v>
      </c>
      <c r="E2233" s="12" t="n">
        <v>1955</v>
      </c>
      <c r="F2233" s="23" t="s">
        <v>1058</v>
      </c>
      <c r="G2233" s="23" t="n"/>
      <c r="H2233" s="12" t="s">
        <v>43</v>
      </c>
      <c r="I2233" s="12" t="n"/>
      <c r="J2233" s="12" t="s">
        <v>26</v>
      </c>
      <c r="K2233" s="12" t="n"/>
      <c r="L2233" s="12" t="n"/>
      <c r="M2233" s="12" t="n"/>
      <c r="N2233" s="12" t="n"/>
      <c r="O2233" s="12" t="s">
        <v>61</v>
      </c>
      <c r="P2233" s="12" t="n"/>
      <c r="Q2233" s="12" t="s">
        <v>27</v>
      </c>
    </row>
    <row customHeight="true" ht="20.25" outlineLevel="0" r="2234">
      <c r="A2234" s="23" t="n">
        <v>2225</v>
      </c>
      <c r="B2234" s="12" t="n">
        <v>2077</v>
      </c>
      <c r="C2234" s="12" t="s">
        <v>334</v>
      </c>
      <c r="D2234" s="3" t="s">
        <v>3236</v>
      </c>
      <c r="E2234" s="12" t="n">
        <v>1953</v>
      </c>
      <c r="F2234" s="23" t="s">
        <v>2885</v>
      </c>
      <c r="G2234" s="12" t="s">
        <v>24</v>
      </c>
      <c r="H2234" s="23" t="n"/>
      <c r="I2234" s="12" t="n"/>
      <c r="J2234" s="12" t="s">
        <v>61</v>
      </c>
      <c r="K2234" s="12" t="n"/>
      <c r="L2234" s="12" t="s">
        <v>26</v>
      </c>
      <c r="M2234" s="12" t="n"/>
      <c r="N2234" s="12" t="s">
        <v>27</v>
      </c>
      <c r="O2234" s="12" t="n"/>
      <c r="P2234" s="12" t="n"/>
      <c r="Q2234" s="12" t="n"/>
    </row>
    <row customHeight="true" ht="20.25" outlineLevel="0" r="2235">
      <c r="A2235" s="23" t="n">
        <v>2226</v>
      </c>
      <c r="B2235" s="23" t="n">
        <v>2078</v>
      </c>
      <c r="C2235" s="12" t="s">
        <v>334</v>
      </c>
      <c r="D2235" s="3" t="s">
        <v>3237</v>
      </c>
      <c r="E2235" s="12" t="n">
        <v>1953</v>
      </c>
      <c r="F2235" s="23" t="s">
        <v>2825</v>
      </c>
      <c r="G2235" s="12" t="n"/>
      <c r="H2235" s="23" t="s">
        <v>24</v>
      </c>
      <c r="I2235" s="12" t="n"/>
      <c r="J2235" s="12" t="s">
        <v>61</v>
      </c>
      <c r="K2235" s="12" t="n"/>
      <c r="L2235" s="12" t="s">
        <v>26</v>
      </c>
      <c r="M2235" s="12" t="n"/>
      <c r="N2235" s="12" t="s">
        <v>27</v>
      </c>
      <c r="O2235" s="12" t="n"/>
      <c r="P2235" s="12" t="n"/>
      <c r="Q2235" s="12" t="n"/>
    </row>
    <row customHeight="true" ht="20.25" outlineLevel="0" r="2236">
      <c r="A2236" s="23" t="n">
        <v>2227</v>
      </c>
      <c r="B2236" s="12" t="n">
        <v>2079</v>
      </c>
      <c r="C2236" s="12" t="s">
        <v>334</v>
      </c>
      <c r="D2236" s="3" t="s">
        <v>3238</v>
      </c>
      <c r="E2236" s="12" t="n">
        <v>1954</v>
      </c>
      <c r="F2236" s="23" t="s">
        <v>729</v>
      </c>
      <c r="G2236" s="23" t="n"/>
      <c r="H2236" s="23" t="n"/>
      <c r="I2236" s="12" t="s">
        <v>61</v>
      </c>
      <c r="J2236" s="12" t="n"/>
      <c r="K2236" s="12" t="n"/>
      <c r="L2236" s="12" t="n"/>
      <c r="M2236" s="12" t="s">
        <v>96</v>
      </c>
      <c r="N2236" s="12" t="n"/>
      <c r="O2236" s="12" t="s">
        <v>97</v>
      </c>
      <c r="P2236" s="12" t="n"/>
      <c r="Q2236" s="12" t="s">
        <v>43</v>
      </c>
    </row>
    <row customHeight="true" ht="20.25" outlineLevel="0" r="2237">
      <c r="A2237" s="23" t="n">
        <v>2228</v>
      </c>
      <c r="B2237" s="23" t="n">
        <v>2080</v>
      </c>
      <c r="C2237" s="12" t="s">
        <v>334</v>
      </c>
      <c r="D2237" s="3" t="s">
        <v>3239</v>
      </c>
      <c r="E2237" s="12" t="n">
        <v>1952</v>
      </c>
      <c r="F2237" s="23" t="s">
        <v>3240</v>
      </c>
      <c r="G2237" s="12" t="s">
        <v>24</v>
      </c>
      <c r="H2237" s="23" t="n"/>
      <c r="I2237" s="12" t="n"/>
      <c r="J2237" s="12" t="s">
        <v>26</v>
      </c>
      <c r="K2237" s="12" t="n"/>
      <c r="L2237" s="12" t="s">
        <v>61</v>
      </c>
      <c r="M2237" s="12" t="n"/>
      <c r="N2237" s="12" t="s">
        <v>27</v>
      </c>
      <c r="O2237" s="12" t="n"/>
      <c r="P2237" s="12" t="n"/>
      <c r="Q2237" s="12" t="n"/>
    </row>
    <row customHeight="true" ht="20.25" outlineLevel="0" r="2238">
      <c r="A2238" s="23" t="n">
        <v>2229</v>
      </c>
      <c r="B2238" s="12" t="n">
        <v>2081</v>
      </c>
      <c r="C2238" s="12" t="s">
        <v>334</v>
      </c>
      <c r="D2238" s="3" t="s">
        <v>3241</v>
      </c>
      <c r="E2238" s="12" t="n">
        <v>1953</v>
      </c>
      <c r="F2238" s="23" t="s">
        <v>1058</v>
      </c>
      <c r="G2238" s="23" t="n"/>
      <c r="H2238" s="12" t="s">
        <v>662</v>
      </c>
      <c r="I2238" s="12" t="n"/>
      <c r="J2238" s="12" t="s">
        <v>61</v>
      </c>
      <c r="K2238" s="12" t="n"/>
      <c r="L2238" s="12" t="s">
        <v>43</v>
      </c>
      <c r="M2238" s="12" t="n"/>
      <c r="N2238" s="12" t="n"/>
      <c r="O2238" s="12" t="s">
        <v>96</v>
      </c>
      <c r="P2238" s="12" t="n"/>
      <c r="Q2238" s="12" t="n"/>
    </row>
    <row customHeight="true" ht="20.25" outlineLevel="0" r="2239">
      <c r="A2239" s="23" t="n">
        <v>2230</v>
      </c>
      <c r="B2239" s="23" t="n">
        <v>2082</v>
      </c>
      <c r="C2239" s="12" t="s">
        <v>334</v>
      </c>
      <c r="D2239" s="3" t="s">
        <v>3242</v>
      </c>
      <c r="E2239" s="12" t="n">
        <v>1953</v>
      </c>
      <c r="F2239" s="23" t="s">
        <v>2125</v>
      </c>
      <c r="G2239" s="12" t="s">
        <v>24</v>
      </c>
      <c r="H2239" s="23" t="n"/>
      <c r="I2239" s="12" t="n"/>
      <c r="J2239" s="12" t="s">
        <v>26</v>
      </c>
      <c r="K2239" s="12" t="n"/>
      <c r="L2239" s="12" t="s">
        <v>61</v>
      </c>
      <c r="M2239" s="12" t="n"/>
      <c r="N2239" s="12" t="s">
        <v>27</v>
      </c>
      <c r="O2239" s="12" t="n"/>
      <c r="P2239" s="12" t="n"/>
      <c r="Q2239" s="12" t="n"/>
    </row>
    <row customHeight="true" ht="20.25" outlineLevel="0" r="2240">
      <c r="A2240" s="23" t="n">
        <v>2231</v>
      </c>
      <c r="B2240" s="12" t="n">
        <v>2083</v>
      </c>
      <c r="C2240" s="12" t="s">
        <v>334</v>
      </c>
      <c r="D2240" s="3" t="s">
        <v>3243</v>
      </c>
      <c r="E2240" s="12" t="n">
        <v>1953</v>
      </c>
      <c r="F2240" s="23" t="s">
        <v>3054</v>
      </c>
      <c r="G2240" s="12" t="s">
        <v>24</v>
      </c>
      <c r="H2240" s="23" t="n"/>
      <c r="I2240" s="12" t="n"/>
      <c r="J2240" s="12" t="s">
        <v>26</v>
      </c>
      <c r="K2240" s="12" t="n"/>
      <c r="L2240" s="12" t="s">
        <v>61</v>
      </c>
      <c r="M2240" s="12" t="n"/>
      <c r="N2240" s="12" t="s">
        <v>27</v>
      </c>
      <c r="O2240" s="12" t="n"/>
      <c r="P2240" s="12" t="n"/>
      <c r="Q2240" s="12" t="n"/>
    </row>
    <row customHeight="true" ht="20.25" outlineLevel="0" r="2241">
      <c r="A2241" s="23" t="n">
        <v>2232</v>
      </c>
      <c r="B2241" s="23" t="n">
        <v>2084</v>
      </c>
      <c r="C2241" s="12" t="s">
        <v>334</v>
      </c>
      <c r="D2241" s="3" t="s">
        <v>3244</v>
      </c>
      <c r="E2241" s="12" t="n">
        <v>1953</v>
      </c>
      <c r="F2241" s="23" t="s">
        <v>251</v>
      </c>
      <c r="G2241" s="12" t="s">
        <v>24</v>
      </c>
      <c r="H2241" s="23" t="n"/>
      <c r="I2241" s="12" t="n"/>
      <c r="J2241" s="12" t="s">
        <v>26</v>
      </c>
      <c r="K2241" s="12" t="n"/>
      <c r="L2241" s="12" t="s">
        <v>61</v>
      </c>
      <c r="M2241" s="12" t="n"/>
      <c r="N2241" s="12" t="s">
        <v>27</v>
      </c>
      <c r="O2241" s="12" t="n"/>
      <c r="P2241" s="12" t="n"/>
      <c r="Q2241" s="12" t="n"/>
    </row>
    <row customHeight="true" ht="20.25" outlineLevel="0" r="2242">
      <c r="A2242" s="23" t="n">
        <v>2233</v>
      </c>
      <c r="B2242" s="12" t="n">
        <v>2085</v>
      </c>
      <c r="C2242" s="12" t="s">
        <v>334</v>
      </c>
      <c r="D2242" s="3" t="s">
        <v>3245</v>
      </c>
      <c r="E2242" s="12" t="n">
        <v>1954</v>
      </c>
      <c r="F2242" s="25" t="n">
        <v>33922</v>
      </c>
      <c r="G2242" s="12" t="s">
        <v>24</v>
      </c>
      <c r="H2242" s="23" t="n"/>
      <c r="I2242" s="12" t="n"/>
      <c r="J2242" s="12" t="s">
        <v>26</v>
      </c>
      <c r="K2242" s="12" t="n"/>
      <c r="L2242" s="12" t="n"/>
      <c r="M2242" s="12" t="s">
        <v>61</v>
      </c>
      <c r="N2242" s="12" t="n"/>
      <c r="O2242" s="12" t="n"/>
      <c r="P2242" s="12" t="s">
        <v>27</v>
      </c>
      <c r="Q2242" s="12" t="n"/>
    </row>
    <row customHeight="true" ht="20.25" outlineLevel="0" r="2243">
      <c r="A2243" s="23" t="n">
        <v>2234</v>
      </c>
      <c r="B2243" s="23" t="n">
        <v>2086</v>
      </c>
      <c r="C2243" s="12" t="s">
        <v>334</v>
      </c>
      <c r="D2243" s="3" t="s">
        <v>3246</v>
      </c>
      <c r="E2243" s="12" t="n">
        <v>1958</v>
      </c>
      <c r="F2243" s="23" t="s">
        <v>433</v>
      </c>
      <c r="G2243" s="12" t="s">
        <v>24</v>
      </c>
      <c r="H2243" s="12" t="n"/>
      <c r="I2243" s="12" t="n"/>
      <c r="J2243" s="12" t="s">
        <v>26</v>
      </c>
      <c r="K2243" s="12" t="n"/>
      <c r="L2243" s="12" t="s">
        <v>61</v>
      </c>
      <c r="M2243" s="12" t="n"/>
      <c r="N2243" s="12" t="n"/>
      <c r="O2243" s="12" t="n"/>
      <c r="P2243" s="12" t="s">
        <v>27</v>
      </c>
      <c r="Q2243" s="12" t="n"/>
    </row>
    <row customHeight="true" ht="20.25" outlineLevel="0" r="2244">
      <c r="A2244" s="23" t="n">
        <v>2235</v>
      </c>
      <c r="B2244" s="12" t="n">
        <v>2087</v>
      </c>
      <c r="C2244" s="12" t="s">
        <v>334</v>
      </c>
      <c r="D2244" s="3" t="s">
        <v>3247</v>
      </c>
      <c r="E2244" s="12" t="n">
        <v>1954</v>
      </c>
      <c r="F2244" s="23" t="s">
        <v>1341</v>
      </c>
      <c r="G2244" s="12" t="s">
        <v>24</v>
      </c>
      <c r="H2244" s="23" t="n"/>
      <c r="I2244" s="12" t="n"/>
      <c r="J2244" s="12" t="s">
        <v>26</v>
      </c>
      <c r="K2244" s="12" t="n"/>
      <c r="L2244" s="12" t="n"/>
      <c r="M2244" s="12" t="n"/>
      <c r="N2244" s="12" t="n"/>
      <c r="O2244" s="12" t="s">
        <v>61</v>
      </c>
      <c r="P2244" s="12" t="n"/>
      <c r="Q2244" s="12" t="s">
        <v>27</v>
      </c>
    </row>
    <row customHeight="true" ht="20.25" outlineLevel="0" r="2245">
      <c r="A2245" s="23" t="n">
        <v>2236</v>
      </c>
      <c r="B2245" s="23" t="n">
        <v>2088</v>
      </c>
      <c r="C2245" s="12" t="s">
        <v>334</v>
      </c>
      <c r="D2245" s="3" t="s">
        <v>3248</v>
      </c>
      <c r="E2245" s="12" t="n">
        <v>1954</v>
      </c>
      <c r="F2245" s="23" t="s">
        <v>1700</v>
      </c>
      <c r="G2245" s="12" t="n"/>
      <c r="H2245" s="23" t="s">
        <v>24</v>
      </c>
      <c r="I2245" s="12" t="s">
        <v>3249</v>
      </c>
      <c r="J2245" s="12" t="s">
        <v>478</v>
      </c>
      <c r="K2245" s="12" t="n"/>
      <c r="L2245" s="12" t="n"/>
      <c r="M2245" s="12" t="s">
        <v>26</v>
      </c>
      <c r="N2245" s="12" t="n"/>
      <c r="O2245" s="12" t="n"/>
      <c r="P2245" s="12" t="s">
        <v>27</v>
      </c>
      <c r="Q2245" s="12" t="n"/>
    </row>
    <row customHeight="true" ht="20.25" outlineLevel="0" r="2246">
      <c r="A2246" s="23" t="n">
        <v>2237</v>
      </c>
      <c r="B2246" s="12" t="n">
        <v>2089</v>
      </c>
      <c r="C2246" s="12" t="s">
        <v>334</v>
      </c>
      <c r="D2246" s="3" t="s">
        <v>3250</v>
      </c>
      <c r="E2246" s="12" t="n">
        <v>1959</v>
      </c>
      <c r="F2246" s="23" t="s">
        <v>669</v>
      </c>
      <c r="G2246" s="23" t="n"/>
      <c r="H2246" s="23" t="s">
        <v>24</v>
      </c>
      <c r="I2246" s="12" t="n"/>
      <c r="J2246" s="12" t="s">
        <v>26</v>
      </c>
      <c r="K2246" s="12" t="n"/>
      <c r="L2246" s="12" t="n"/>
      <c r="M2246" s="12" t="n"/>
      <c r="N2246" s="12" t="n"/>
      <c r="O2246" s="12" t="s">
        <v>61</v>
      </c>
      <c r="P2246" s="12" t="n"/>
      <c r="Q2246" s="12" t="s">
        <v>27</v>
      </c>
    </row>
    <row customHeight="true" ht="20.25" outlineLevel="0" r="2247">
      <c r="A2247" s="23" t="n">
        <v>2238</v>
      </c>
      <c r="B2247" s="23" t="n">
        <v>2090</v>
      </c>
      <c r="C2247" s="12" t="s">
        <v>334</v>
      </c>
      <c r="D2247" s="3" t="s">
        <v>3251</v>
      </c>
      <c r="E2247" s="12" t="n">
        <v>1953</v>
      </c>
      <c r="F2247" s="23" t="s">
        <v>3240</v>
      </c>
      <c r="G2247" s="12" t="s">
        <v>360</v>
      </c>
      <c r="H2247" s="23" t="n"/>
      <c r="I2247" s="12" t="n"/>
      <c r="J2247" s="12" t="s">
        <v>427</v>
      </c>
      <c r="K2247" s="12" t="n"/>
      <c r="L2247" s="12" t="s">
        <v>43</v>
      </c>
      <c r="M2247" s="12" t="n"/>
      <c r="N2247" s="12" t="s">
        <v>26</v>
      </c>
      <c r="O2247" s="12" t="n"/>
      <c r="P2247" s="12" t="n"/>
      <c r="Q2247" s="12" t="s">
        <v>27</v>
      </c>
    </row>
    <row customHeight="true" ht="20.25" outlineLevel="0" r="2248">
      <c r="A2248" s="23" t="n">
        <v>2239</v>
      </c>
      <c r="B2248" s="12" t="n">
        <v>2091</v>
      </c>
      <c r="C2248" s="12" t="s">
        <v>334</v>
      </c>
      <c r="D2248" s="3" t="s">
        <v>3252</v>
      </c>
      <c r="E2248" s="12" t="n">
        <v>1954</v>
      </c>
      <c r="F2248" s="23" t="s">
        <v>1067</v>
      </c>
      <c r="G2248" s="12" t="n"/>
      <c r="H2248" s="12" t="s">
        <v>591</v>
      </c>
      <c r="I2248" s="12" t="n"/>
      <c r="J2248" s="12" t="s">
        <v>24</v>
      </c>
      <c r="K2248" s="12" t="n"/>
      <c r="L2248" s="12" t="n"/>
      <c r="M2248" s="12" t="s">
        <v>26</v>
      </c>
      <c r="N2248" s="12" t="n"/>
      <c r="O2248" s="12" t="n"/>
      <c r="P2248" s="12" t="s">
        <v>27</v>
      </c>
      <c r="Q2248" s="12" t="n"/>
    </row>
    <row customHeight="true" ht="20.25" outlineLevel="0" r="2249">
      <c r="A2249" s="23" t="n">
        <v>2240</v>
      </c>
      <c r="B2249" s="23" t="n">
        <v>2092</v>
      </c>
      <c r="C2249" s="12" t="s">
        <v>334</v>
      </c>
      <c r="D2249" s="3" t="s">
        <v>3253</v>
      </c>
      <c r="E2249" s="12" t="n">
        <v>1957</v>
      </c>
      <c r="F2249" s="23" t="s">
        <v>371</v>
      </c>
      <c r="G2249" s="12" t="s">
        <v>24</v>
      </c>
      <c r="H2249" s="12" t="n"/>
      <c r="I2249" s="12" t="n"/>
      <c r="J2249" s="12" t="s">
        <v>26</v>
      </c>
      <c r="K2249" s="12" t="n"/>
      <c r="L2249" s="12" t="n"/>
      <c r="M2249" s="12" t="n"/>
      <c r="N2249" s="12" t="n"/>
      <c r="O2249" s="12" t="s">
        <v>61</v>
      </c>
      <c r="P2249" s="12" t="n"/>
      <c r="Q2249" s="12" t="s">
        <v>27</v>
      </c>
    </row>
    <row customHeight="true" ht="20.25" outlineLevel="0" r="2250">
      <c r="A2250" s="23" t="n">
        <v>2241</v>
      </c>
      <c r="B2250" s="12" t="n">
        <v>2093</v>
      </c>
      <c r="C2250" s="12" t="s">
        <v>334</v>
      </c>
      <c r="D2250" s="3" t="s">
        <v>3254</v>
      </c>
      <c r="E2250" s="12" t="n">
        <v>1956</v>
      </c>
      <c r="F2250" s="23" t="s">
        <v>1067</v>
      </c>
      <c r="G2250" s="12" t="s">
        <v>24</v>
      </c>
      <c r="H2250" s="12" t="n"/>
      <c r="I2250" s="12" t="n"/>
      <c r="J2250" s="12" t="s">
        <v>26</v>
      </c>
      <c r="K2250" s="12" t="n"/>
      <c r="L2250" s="12" t="n"/>
      <c r="M2250" s="12" t="n"/>
      <c r="N2250" s="12" t="n"/>
      <c r="O2250" s="12" t="s">
        <v>61</v>
      </c>
      <c r="P2250" s="12" t="n"/>
      <c r="Q2250" s="12" t="s">
        <v>27</v>
      </c>
    </row>
    <row customHeight="true" ht="20.25" outlineLevel="0" r="2251">
      <c r="A2251" s="23" t="n">
        <v>2242</v>
      </c>
      <c r="B2251" s="23" t="n">
        <v>2094</v>
      </c>
      <c r="C2251" s="12" t="s">
        <v>334</v>
      </c>
      <c r="D2251" s="3" t="s">
        <v>3255</v>
      </c>
      <c r="E2251" s="12" t="n">
        <v>1957</v>
      </c>
      <c r="F2251" s="23" t="s">
        <v>363</v>
      </c>
      <c r="G2251" s="12" t="s">
        <v>24</v>
      </c>
      <c r="H2251" s="12" t="n"/>
      <c r="I2251" s="12" t="n"/>
      <c r="J2251" s="12" t="s">
        <v>26</v>
      </c>
      <c r="K2251" s="12" t="n"/>
      <c r="L2251" s="12" t="n"/>
      <c r="M2251" s="12" t="n"/>
      <c r="N2251" s="12" t="n"/>
      <c r="O2251" s="12" t="s">
        <v>61</v>
      </c>
      <c r="P2251" s="12" t="n"/>
      <c r="Q2251" s="12" t="s">
        <v>27</v>
      </c>
    </row>
    <row customHeight="true" ht="20.25" outlineLevel="0" r="2252">
      <c r="A2252" s="23" t="n">
        <v>2243</v>
      </c>
      <c r="B2252" s="12" t="n">
        <v>2095</v>
      </c>
      <c r="C2252" s="12" t="s">
        <v>334</v>
      </c>
      <c r="D2252" s="3" t="s">
        <v>3256</v>
      </c>
      <c r="E2252" s="12" t="n">
        <v>1954</v>
      </c>
      <c r="F2252" s="23" t="s">
        <v>1024</v>
      </c>
      <c r="G2252" s="12" t="n"/>
      <c r="H2252" s="12" t="s">
        <v>360</v>
      </c>
      <c r="I2252" s="12" t="n"/>
      <c r="J2252" s="12" t="s">
        <v>24</v>
      </c>
      <c r="K2252" s="12" t="n"/>
      <c r="L2252" s="12" t="s">
        <v>252</v>
      </c>
      <c r="M2252" s="12" t="n"/>
      <c r="N2252" s="12" t="s">
        <v>96</v>
      </c>
      <c r="O2252" s="12" t="n"/>
      <c r="P2252" s="12" t="s">
        <v>97</v>
      </c>
      <c r="Q2252" s="12" t="n"/>
    </row>
    <row customHeight="true" ht="20.25" outlineLevel="0" r="2253">
      <c r="A2253" s="23" t="n">
        <v>2244</v>
      </c>
      <c r="B2253" s="23" t="n">
        <v>2096</v>
      </c>
      <c r="C2253" s="12" t="s">
        <v>334</v>
      </c>
      <c r="D2253" s="3" t="s">
        <v>3257</v>
      </c>
      <c r="E2253" s="12" t="n">
        <v>1958</v>
      </c>
      <c r="F2253" s="23" t="s">
        <v>1106</v>
      </c>
      <c r="G2253" s="12" t="s">
        <v>24</v>
      </c>
      <c r="H2253" s="12" t="n"/>
      <c r="I2253" s="12" t="n"/>
      <c r="J2253" s="12" t="s">
        <v>26</v>
      </c>
      <c r="K2253" s="12" t="n"/>
      <c r="L2253" s="12" t="n"/>
      <c r="M2253" s="12" t="n"/>
      <c r="N2253" s="12" t="n"/>
      <c r="O2253" s="12" t="s">
        <v>61</v>
      </c>
      <c r="P2253" s="12" t="n"/>
      <c r="Q2253" s="12" t="s">
        <v>27</v>
      </c>
    </row>
    <row customHeight="true" ht="20.25" outlineLevel="0" r="2254">
      <c r="A2254" s="23" t="n">
        <v>2245</v>
      </c>
      <c r="B2254" s="12" t="n">
        <v>2097</v>
      </c>
      <c r="C2254" s="12" t="s">
        <v>334</v>
      </c>
      <c r="D2254" s="3" t="s">
        <v>3258</v>
      </c>
      <c r="E2254" s="12" t="n">
        <v>1958</v>
      </c>
      <c r="F2254" s="23" t="s">
        <v>3259</v>
      </c>
      <c r="G2254" s="12" t="s">
        <v>24</v>
      </c>
      <c r="H2254" s="23" t="n"/>
      <c r="I2254" s="12" t="n"/>
      <c r="J2254" s="12" t="s">
        <v>26</v>
      </c>
      <c r="K2254" s="12" t="n"/>
      <c r="L2254" s="12" t="n"/>
      <c r="M2254" s="12" t="n"/>
      <c r="N2254" s="12" t="n"/>
      <c r="O2254" s="12" t="s">
        <v>61</v>
      </c>
      <c r="P2254" s="12" t="n"/>
      <c r="Q2254" s="12" t="s">
        <v>27</v>
      </c>
    </row>
    <row customHeight="true" ht="20.25" outlineLevel="0" r="2255">
      <c r="A2255" s="23" t="n">
        <v>2246</v>
      </c>
      <c r="B2255" s="23" t="n">
        <v>2098</v>
      </c>
      <c r="C2255" s="12" t="s">
        <v>334</v>
      </c>
      <c r="D2255" s="3" t="s">
        <v>3260</v>
      </c>
      <c r="E2255" s="12" t="n">
        <v>1959</v>
      </c>
      <c r="F2255" s="23" t="s">
        <v>864</v>
      </c>
      <c r="G2255" s="12" t="s">
        <v>24</v>
      </c>
      <c r="H2255" s="12" t="n"/>
      <c r="I2255" s="12" t="n"/>
      <c r="J2255" s="12" t="s">
        <v>26</v>
      </c>
      <c r="K2255" s="12" t="n"/>
      <c r="L2255" s="12" t="n"/>
      <c r="M2255" s="12" t="n"/>
      <c r="N2255" s="12" t="n"/>
      <c r="O2255" s="12" t="s">
        <v>61</v>
      </c>
      <c r="P2255" s="12" t="n"/>
      <c r="Q2255" s="12" t="s">
        <v>27</v>
      </c>
    </row>
    <row customHeight="true" ht="20.25" outlineLevel="0" r="2256">
      <c r="A2256" s="23" t="n">
        <v>2247</v>
      </c>
      <c r="B2256" s="12" t="n">
        <v>2099</v>
      </c>
      <c r="C2256" s="12" t="s">
        <v>334</v>
      </c>
      <c r="D2256" s="3" t="s">
        <v>3261</v>
      </c>
      <c r="E2256" s="12" t="n">
        <v>2006</v>
      </c>
      <c r="F2256" s="23" t="s">
        <v>72</v>
      </c>
      <c r="G2256" s="23" t="n"/>
      <c r="H2256" s="23" t="s">
        <v>1195</v>
      </c>
      <c r="I2256" s="12" t="n"/>
      <c r="J2256" s="12" t="s">
        <v>64</v>
      </c>
      <c r="K2256" s="12" t="n"/>
      <c r="L2256" s="12" t="s">
        <v>43</v>
      </c>
      <c r="M2256" s="12" t="n"/>
      <c r="N2256" s="12" t="s">
        <v>249</v>
      </c>
      <c r="O2256" s="12" t="n"/>
      <c r="P2256" s="12" t="n"/>
      <c r="Q2256" s="12" t="s">
        <v>143</v>
      </c>
    </row>
    <row customHeight="true" ht="20.25" outlineLevel="0" r="2257">
      <c r="A2257" s="23" t="n">
        <v>2248</v>
      </c>
      <c r="B2257" s="23" t="n">
        <v>2100</v>
      </c>
      <c r="C2257" s="12" t="s">
        <v>334</v>
      </c>
      <c r="D2257" s="3" t="s">
        <v>3262</v>
      </c>
      <c r="E2257" s="12" t="n">
        <v>1961</v>
      </c>
      <c r="F2257" s="23" t="s">
        <v>51</v>
      </c>
      <c r="G2257" s="23" t="n"/>
      <c r="H2257" s="23" t="n"/>
      <c r="I2257" s="12" t="s">
        <v>346</v>
      </c>
      <c r="J2257" s="12" t="n"/>
      <c r="K2257" s="12" t="s">
        <v>43</v>
      </c>
      <c r="L2257" s="12" t="n"/>
      <c r="M2257" s="12" t="s">
        <v>61</v>
      </c>
      <c r="N2257" s="12" t="n"/>
      <c r="O2257" s="12" t="n"/>
      <c r="P2257" s="12" t="n"/>
      <c r="Q2257" s="12" t="s">
        <v>27</v>
      </c>
    </row>
    <row customHeight="true" ht="20.25" outlineLevel="0" r="2258">
      <c r="A2258" s="23" t="n">
        <v>2249</v>
      </c>
      <c r="B2258" s="12" t="n">
        <v>2101</v>
      </c>
      <c r="C2258" s="12" t="s">
        <v>334</v>
      </c>
      <c r="D2258" s="3" t="s">
        <v>3263</v>
      </c>
      <c r="E2258" s="12" t="n">
        <v>1962</v>
      </c>
      <c r="F2258" s="23" t="s">
        <v>2058</v>
      </c>
      <c r="G2258" s="12" t="s">
        <v>24</v>
      </c>
      <c r="H2258" s="12" t="n"/>
      <c r="I2258" s="12" t="s">
        <v>2072</v>
      </c>
      <c r="J2258" s="12" t="s">
        <v>61</v>
      </c>
      <c r="K2258" s="12" t="n"/>
      <c r="L2258" s="12" t="s">
        <v>96</v>
      </c>
      <c r="M2258" s="12" t="n"/>
      <c r="N2258" s="12" t="n"/>
      <c r="O2258" s="12" t="n"/>
      <c r="P2258" s="12" t="n"/>
      <c r="Q2258" s="12" t="n"/>
    </row>
    <row customHeight="true" ht="20.25" outlineLevel="0" r="2259">
      <c r="A2259" s="23" t="n">
        <v>2250</v>
      </c>
      <c r="B2259" s="23" t="n">
        <v>2102</v>
      </c>
      <c r="C2259" s="12" t="s">
        <v>334</v>
      </c>
      <c r="D2259" s="3" t="s">
        <v>3264</v>
      </c>
      <c r="E2259" s="12" t="n">
        <v>1959</v>
      </c>
      <c r="F2259" s="23" t="s">
        <v>1074</v>
      </c>
      <c r="G2259" s="23" t="n"/>
      <c r="H2259" s="23" t="s">
        <v>146</v>
      </c>
      <c r="I2259" s="12" t="s">
        <v>147</v>
      </c>
      <c r="J2259" s="12" t="s">
        <v>26</v>
      </c>
      <c r="K2259" s="12" t="n"/>
      <c r="L2259" s="12" t="s">
        <v>61</v>
      </c>
      <c r="M2259" s="12" t="n"/>
      <c r="N2259" s="12" t="s">
        <v>27</v>
      </c>
      <c r="O2259" s="12" t="n"/>
      <c r="P2259" s="12" t="n"/>
      <c r="Q2259" s="12" t="n"/>
    </row>
    <row customHeight="true" ht="20.25" outlineLevel="0" r="2260">
      <c r="A2260" s="23" t="n">
        <v>2251</v>
      </c>
      <c r="B2260" s="12" t="n">
        <v>2103</v>
      </c>
      <c r="C2260" s="12" t="s">
        <v>334</v>
      </c>
      <c r="D2260" s="3" t="s">
        <v>3265</v>
      </c>
      <c r="E2260" s="12" t="n">
        <v>1958</v>
      </c>
      <c r="F2260" s="23" t="s">
        <v>363</v>
      </c>
      <c r="G2260" s="23" t="n"/>
      <c r="H2260" s="23" t="s">
        <v>24</v>
      </c>
      <c r="I2260" s="12" t="n"/>
      <c r="J2260" s="12" t="s">
        <v>26</v>
      </c>
      <c r="K2260" s="12" t="n"/>
      <c r="L2260" s="12" t="s">
        <v>61</v>
      </c>
      <c r="M2260" s="12" t="n"/>
      <c r="N2260" s="12" t="n"/>
      <c r="O2260" s="12" t="n"/>
      <c r="P2260" s="12" t="s">
        <v>27</v>
      </c>
      <c r="Q2260" s="12" t="n"/>
    </row>
    <row customHeight="true" ht="20.25" outlineLevel="0" r="2261">
      <c r="A2261" s="23" t="n">
        <v>2252</v>
      </c>
      <c r="B2261" s="23" t="n">
        <v>2104</v>
      </c>
      <c r="C2261" s="12" t="s">
        <v>334</v>
      </c>
      <c r="D2261" s="3" t="s">
        <v>3266</v>
      </c>
      <c r="E2261" s="12" t="n">
        <v>1958</v>
      </c>
      <c r="F2261" s="23" t="s">
        <v>528</v>
      </c>
      <c r="G2261" s="23" t="n"/>
      <c r="H2261" s="12" t="s">
        <v>61</v>
      </c>
      <c r="I2261" s="12" t="s">
        <v>2072</v>
      </c>
      <c r="J2261" s="12" t="s">
        <v>96</v>
      </c>
      <c r="K2261" s="12" t="n"/>
      <c r="L2261" s="12" t="n"/>
      <c r="M2261" s="12" t="n"/>
      <c r="N2261" s="12" t="n"/>
      <c r="O2261" s="12" t="n"/>
      <c r="P2261" s="12" t="s">
        <v>43</v>
      </c>
      <c r="Q2261" s="12" t="n"/>
    </row>
    <row customHeight="true" ht="20.25" outlineLevel="0" r="2262">
      <c r="A2262" s="23" t="n">
        <v>2253</v>
      </c>
      <c r="B2262" s="12" t="n">
        <v>2105</v>
      </c>
      <c r="C2262" s="12" t="s">
        <v>334</v>
      </c>
      <c r="D2262" s="3" t="s">
        <v>3267</v>
      </c>
      <c r="E2262" s="12" t="n">
        <v>1961</v>
      </c>
      <c r="F2262" s="23" t="s">
        <v>256</v>
      </c>
      <c r="G2262" s="12" t="s">
        <v>715</v>
      </c>
      <c r="H2262" s="12" t="n"/>
      <c r="I2262" s="12" t="n"/>
      <c r="J2262" s="12" t="s">
        <v>26</v>
      </c>
      <c r="K2262" s="12" t="n"/>
      <c r="L2262" s="12" t="n"/>
      <c r="M2262" s="12" t="n"/>
      <c r="N2262" s="12" t="s">
        <v>43</v>
      </c>
      <c r="O2262" s="12" t="n"/>
      <c r="P2262" s="12" t="s">
        <v>27</v>
      </c>
      <c r="Q2262" s="12" t="n"/>
    </row>
    <row customHeight="true" ht="20.25" outlineLevel="0" r="2263">
      <c r="A2263" s="23" t="n">
        <v>2254</v>
      </c>
      <c r="B2263" s="23" t="n">
        <v>2106</v>
      </c>
      <c r="C2263" s="12" t="s">
        <v>334</v>
      </c>
      <c r="D2263" s="3" t="s">
        <v>3268</v>
      </c>
      <c r="E2263" s="12" t="n">
        <v>1960</v>
      </c>
      <c r="F2263" s="23" t="s">
        <v>551</v>
      </c>
      <c r="G2263" s="23" t="n"/>
      <c r="H2263" s="23" t="s">
        <v>43</v>
      </c>
      <c r="I2263" s="12" t="n"/>
      <c r="J2263" s="12" t="s">
        <v>26</v>
      </c>
      <c r="K2263" s="12" t="n"/>
      <c r="L2263" s="12" t="s">
        <v>61</v>
      </c>
      <c r="M2263" s="12" t="n"/>
      <c r="N2263" s="12" t="n"/>
      <c r="O2263" s="12" t="n"/>
      <c r="P2263" s="12" t="n"/>
      <c r="Q2263" s="12" t="s">
        <v>27</v>
      </c>
    </row>
    <row customHeight="true" ht="20.25" outlineLevel="0" r="2264">
      <c r="A2264" s="23" t="n">
        <v>2255</v>
      </c>
      <c r="B2264" s="12" t="n">
        <v>2107</v>
      </c>
      <c r="C2264" s="12" t="s">
        <v>334</v>
      </c>
      <c r="D2264" s="3" t="s">
        <v>3269</v>
      </c>
      <c r="E2264" s="12" t="n">
        <v>1956</v>
      </c>
      <c r="F2264" s="23" t="s">
        <v>650</v>
      </c>
      <c r="G2264" s="12" t="s">
        <v>24</v>
      </c>
      <c r="H2264" s="12" t="n"/>
      <c r="I2264" s="12" t="n"/>
      <c r="J2264" s="12" t="s">
        <v>26</v>
      </c>
      <c r="K2264" s="12" t="n"/>
      <c r="L2264" s="12" t="s">
        <v>61</v>
      </c>
      <c r="M2264" s="12" t="n"/>
      <c r="N2264" s="12" t="n"/>
      <c r="O2264" s="12" t="s">
        <v>27</v>
      </c>
      <c r="P2264" s="12" t="n"/>
      <c r="Q2264" s="12" t="n"/>
    </row>
    <row customHeight="true" ht="20.25" outlineLevel="0" r="2265">
      <c r="A2265" s="23" t="n">
        <v>2256</v>
      </c>
      <c r="B2265" s="23" t="n">
        <v>2108</v>
      </c>
      <c r="C2265" s="12" t="s">
        <v>334</v>
      </c>
      <c r="D2265" s="3" t="s">
        <v>3270</v>
      </c>
      <c r="E2265" s="12" t="n">
        <v>1953</v>
      </c>
      <c r="F2265" s="23" t="s">
        <v>1627</v>
      </c>
      <c r="G2265" s="12" t="n"/>
      <c r="H2265" s="23" t="s">
        <v>43</v>
      </c>
      <c r="I2265" s="12" t="n"/>
      <c r="J2265" s="12" t="s">
        <v>26</v>
      </c>
      <c r="K2265" s="12" t="n"/>
      <c r="L2265" s="12" t="s">
        <v>61</v>
      </c>
      <c r="M2265" s="12" t="n"/>
      <c r="N2265" s="12" t="s">
        <v>27</v>
      </c>
      <c r="O2265" s="12" t="n"/>
      <c r="P2265" s="12" t="n"/>
      <c r="Q2265" s="12" t="n"/>
    </row>
    <row customHeight="true" ht="20.25" outlineLevel="0" r="2266">
      <c r="A2266" s="23" t="n">
        <v>2257</v>
      </c>
      <c r="B2266" s="12" t="n">
        <v>2109</v>
      </c>
      <c r="C2266" s="12" t="s">
        <v>334</v>
      </c>
      <c r="D2266" s="3" t="s">
        <v>3271</v>
      </c>
      <c r="E2266" s="12" t="n">
        <v>1961</v>
      </c>
      <c r="F2266" s="23" t="s">
        <v>508</v>
      </c>
      <c r="G2266" s="23" t="n"/>
      <c r="H2266" s="23" t="n"/>
      <c r="I2266" s="12" t="s">
        <v>2328</v>
      </c>
      <c r="J2266" s="12" t="n"/>
      <c r="K2266" s="12" t="n"/>
      <c r="L2266" s="12" t="n"/>
      <c r="M2266" s="12" t="s">
        <v>96</v>
      </c>
      <c r="N2266" s="12" t="n"/>
      <c r="O2266" s="12" t="s">
        <v>97</v>
      </c>
      <c r="P2266" s="12" t="n"/>
      <c r="Q2266" s="12" t="s">
        <v>43</v>
      </c>
    </row>
    <row customHeight="true" ht="20.25" outlineLevel="0" r="2267">
      <c r="A2267" s="23" t="n">
        <v>2258</v>
      </c>
      <c r="B2267" s="23" t="n">
        <v>2110</v>
      </c>
      <c r="C2267" s="12" t="s">
        <v>334</v>
      </c>
      <c r="D2267" s="3" t="s">
        <v>3272</v>
      </c>
      <c r="E2267" s="12" t="n">
        <v>1961</v>
      </c>
      <c r="F2267" s="23" t="s">
        <v>117</v>
      </c>
      <c r="G2267" s="23" t="s">
        <v>3273</v>
      </c>
      <c r="H2267" s="23" t="s">
        <v>1962</v>
      </c>
      <c r="I2267" s="12" t="n"/>
      <c r="J2267" s="12" t="n"/>
      <c r="K2267" s="12" t="n"/>
      <c r="L2267" s="12" t="n"/>
      <c r="M2267" s="12" t="s">
        <v>96</v>
      </c>
      <c r="N2267" s="12" t="n"/>
      <c r="O2267" s="12" t="s">
        <v>97</v>
      </c>
      <c r="P2267" s="12" t="n"/>
      <c r="Q2267" s="12" t="s">
        <v>43</v>
      </c>
    </row>
    <row customHeight="true" ht="20.25" outlineLevel="0" r="2268">
      <c r="A2268" s="23" t="n">
        <v>2259</v>
      </c>
      <c r="B2268" s="12" t="n">
        <v>2111</v>
      </c>
      <c r="C2268" s="12" t="s">
        <v>334</v>
      </c>
      <c r="D2268" s="3" t="s">
        <v>3274</v>
      </c>
      <c r="E2268" s="12" t="n">
        <v>1961</v>
      </c>
      <c r="F2268" s="23" t="s">
        <v>704</v>
      </c>
      <c r="G2268" s="23" t="n"/>
      <c r="H2268" s="12" t="s">
        <v>662</v>
      </c>
      <c r="I2268" s="12" t="s">
        <v>3275</v>
      </c>
      <c r="J2268" s="12" t="n"/>
      <c r="K2268" s="12" t="s">
        <v>3276</v>
      </c>
      <c r="L2268" s="12" t="n"/>
      <c r="M2268" s="12" t="n"/>
      <c r="N2268" s="12" t="s">
        <v>96</v>
      </c>
      <c r="O2268" s="12" t="n"/>
      <c r="P2268" s="12" t="n"/>
      <c r="Q2268" s="12" t="n"/>
    </row>
    <row customHeight="true" ht="20.25" outlineLevel="0" r="2269">
      <c r="A2269" s="23" t="n">
        <v>2260</v>
      </c>
      <c r="B2269" s="23" t="n">
        <v>2112</v>
      </c>
      <c r="C2269" s="12" t="s">
        <v>334</v>
      </c>
      <c r="D2269" s="3" t="s">
        <v>3277</v>
      </c>
      <c r="E2269" s="12" t="n">
        <v>1959</v>
      </c>
      <c r="F2269" s="23" t="s">
        <v>3278</v>
      </c>
      <c r="G2269" s="23" t="n"/>
      <c r="H2269" s="23" t="s">
        <v>146</v>
      </c>
      <c r="I2269" s="12" t="s">
        <v>147</v>
      </c>
      <c r="J2269" s="12" t="n"/>
      <c r="K2269" s="12" t="s">
        <v>26</v>
      </c>
      <c r="L2269" s="12" t="n"/>
      <c r="M2269" s="12" t="s">
        <v>27</v>
      </c>
      <c r="N2269" s="12" t="n"/>
      <c r="O2269" s="12" t="s">
        <v>61</v>
      </c>
      <c r="P2269" s="12" t="n"/>
      <c r="Q2269" s="12" t="n"/>
    </row>
    <row customHeight="true" ht="20.25" outlineLevel="0" r="2270">
      <c r="A2270" s="23" t="n">
        <v>2261</v>
      </c>
      <c r="B2270" s="12" t="n">
        <v>2113</v>
      </c>
      <c r="C2270" s="12" t="s">
        <v>334</v>
      </c>
      <c r="D2270" s="3" t="s">
        <v>3279</v>
      </c>
      <c r="E2270" s="12" t="n">
        <v>1959</v>
      </c>
      <c r="F2270" s="23" t="s">
        <v>2058</v>
      </c>
      <c r="G2270" s="23" t="s">
        <v>97</v>
      </c>
      <c r="H2270" s="23" t="n"/>
      <c r="I2270" s="12" t="s">
        <v>61</v>
      </c>
      <c r="J2270" s="12" t="n"/>
      <c r="K2270" s="12" t="n"/>
      <c r="L2270" s="12" t="n"/>
      <c r="M2270" s="12" t="n"/>
      <c r="N2270" s="12" t="n"/>
      <c r="O2270" s="12" t="s">
        <v>96</v>
      </c>
      <c r="P2270" s="12" t="n"/>
      <c r="Q2270" s="12" t="s">
        <v>43</v>
      </c>
    </row>
    <row customHeight="true" ht="20.25" outlineLevel="0" r="2271">
      <c r="A2271" s="23" t="n">
        <v>2262</v>
      </c>
      <c r="B2271" s="23" t="n">
        <v>2114</v>
      </c>
      <c r="C2271" s="12" t="s">
        <v>334</v>
      </c>
      <c r="D2271" s="3" t="s">
        <v>3280</v>
      </c>
      <c r="E2271" s="12" t="n">
        <v>1962</v>
      </c>
      <c r="F2271" s="23" t="s">
        <v>1689</v>
      </c>
      <c r="G2271" s="23" t="n"/>
      <c r="H2271" s="23" t="n"/>
      <c r="I2271" s="12" t="s">
        <v>1153</v>
      </c>
      <c r="J2271" s="12" t="n"/>
      <c r="K2271" s="12" t="n"/>
      <c r="L2271" s="12" t="s">
        <v>96</v>
      </c>
      <c r="M2271" s="12" t="n"/>
      <c r="N2271" s="12" t="s">
        <v>97</v>
      </c>
      <c r="O2271" s="12" t="n"/>
      <c r="P2271" s="12" t="s">
        <v>43</v>
      </c>
      <c r="Q2271" s="12" t="n"/>
    </row>
    <row customHeight="true" ht="20.25" outlineLevel="0" r="2272">
      <c r="A2272" s="23" t="n">
        <v>2263</v>
      </c>
      <c r="B2272" s="12" t="n">
        <v>2115</v>
      </c>
      <c r="C2272" s="12" t="s">
        <v>334</v>
      </c>
      <c r="D2272" s="3" t="s">
        <v>3281</v>
      </c>
      <c r="E2272" s="12" t="n">
        <v>1962</v>
      </c>
      <c r="F2272" s="23" t="s">
        <v>704</v>
      </c>
      <c r="G2272" s="23" t="n"/>
      <c r="H2272" s="23" t="s">
        <v>24</v>
      </c>
      <c r="I2272" s="12" t="n"/>
      <c r="J2272" s="12" t="s">
        <v>61</v>
      </c>
      <c r="K2272" s="12" t="n"/>
      <c r="L2272" s="12" t="s">
        <v>26</v>
      </c>
      <c r="M2272" s="12" t="n"/>
      <c r="N2272" s="12" t="n"/>
      <c r="O2272" s="12" t="n"/>
      <c r="P2272" s="12" t="s">
        <v>27</v>
      </c>
      <c r="Q2272" s="12" t="n"/>
    </row>
    <row customHeight="true" ht="20.25" outlineLevel="0" r="2273">
      <c r="A2273" s="23" t="n">
        <v>2264</v>
      </c>
      <c r="B2273" s="23" t="n">
        <v>2116</v>
      </c>
      <c r="C2273" s="12" t="s">
        <v>334</v>
      </c>
      <c r="D2273" s="3" t="s">
        <v>3282</v>
      </c>
      <c r="E2273" s="12" t="n">
        <v>1989</v>
      </c>
      <c r="F2273" s="23" t="s">
        <v>508</v>
      </c>
      <c r="G2273" s="23" t="n"/>
      <c r="H2273" s="23" t="n"/>
      <c r="I2273" s="12" t="n"/>
      <c r="J2273" s="12" t="s">
        <v>24</v>
      </c>
      <c r="K2273" s="12" t="n"/>
      <c r="L2273" s="12" t="s">
        <v>61</v>
      </c>
      <c r="M2273" s="12" t="n"/>
      <c r="N2273" s="12" t="s">
        <v>26</v>
      </c>
      <c r="O2273" s="12" t="n"/>
      <c r="P2273" s="12" t="s">
        <v>27</v>
      </c>
      <c r="Q2273" s="12" t="n"/>
    </row>
    <row customHeight="true" ht="20.25" outlineLevel="0" r="2274">
      <c r="A2274" s="23" t="n">
        <v>2265</v>
      </c>
      <c r="B2274" s="12" t="n">
        <v>2117</v>
      </c>
      <c r="C2274" s="12" t="s">
        <v>334</v>
      </c>
      <c r="D2274" s="3" t="s">
        <v>3283</v>
      </c>
      <c r="E2274" s="12" t="n">
        <v>1971</v>
      </c>
      <c r="F2274" s="23" t="s">
        <v>704</v>
      </c>
      <c r="G2274" s="23" t="n"/>
      <c r="H2274" s="23" t="n"/>
      <c r="I2274" s="12" t="n"/>
      <c r="J2274" s="12" t="s">
        <v>24</v>
      </c>
      <c r="K2274" s="12" t="n"/>
      <c r="L2274" s="12" t="s">
        <v>391</v>
      </c>
      <c r="M2274" s="12" t="n"/>
      <c r="N2274" s="12" t="s">
        <v>61</v>
      </c>
      <c r="O2274" s="12" t="n"/>
      <c r="P2274" s="12" t="s">
        <v>26</v>
      </c>
      <c r="Q2274" s="12" t="s">
        <v>27</v>
      </c>
    </row>
    <row customHeight="true" ht="20.25" outlineLevel="0" r="2275">
      <c r="A2275" s="23" t="n">
        <v>2266</v>
      </c>
      <c r="B2275" s="23" t="n">
        <v>2118</v>
      </c>
      <c r="C2275" s="12" t="s">
        <v>334</v>
      </c>
      <c r="D2275" s="3" t="s">
        <v>3284</v>
      </c>
      <c r="E2275" s="12" t="n">
        <v>1962</v>
      </c>
      <c r="F2275" s="23" t="s">
        <v>704</v>
      </c>
      <c r="G2275" s="23" t="n"/>
      <c r="H2275" s="12" t="s">
        <v>86</v>
      </c>
      <c r="I2275" s="12" t="s">
        <v>3285</v>
      </c>
      <c r="J2275" s="12" t="s">
        <v>96</v>
      </c>
      <c r="K2275" s="12" t="n"/>
      <c r="L2275" s="12" t="s">
        <v>61</v>
      </c>
      <c r="M2275" s="12" t="n"/>
      <c r="N2275" s="12" t="n"/>
      <c r="O2275" s="12" t="n"/>
      <c r="P2275" s="12" t="n"/>
      <c r="Q2275" s="12" t="n"/>
    </row>
    <row customHeight="true" ht="20.25" outlineLevel="0" r="2276">
      <c r="A2276" s="23" t="n">
        <v>2267</v>
      </c>
      <c r="B2276" s="12" t="n">
        <v>2119</v>
      </c>
      <c r="C2276" s="12" t="s">
        <v>334</v>
      </c>
      <c r="D2276" s="3" t="s">
        <v>3286</v>
      </c>
      <c r="E2276" s="12" t="n">
        <v>1962</v>
      </c>
      <c r="F2276" s="23" t="s">
        <v>610</v>
      </c>
      <c r="G2276" s="23" t="n"/>
      <c r="H2276" s="12" t="s">
        <v>43</v>
      </c>
      <c r="I2276" s="12" t="n"/>
      <c r="J2276" s="12" t="s">
        <v>61</v>
      </c>
      <c r="K2276" s="12" t="n"/>
      <c r="L2276" s="12" t="s">
        <v>26</v>
      </c>
      <c r="M2276" s="12" t="n"/>
      <c r="N2276" s="12" t="n"/>
      <c r="O2276" s="12" t="n"/>
      <c r="P2276" s="12" t="s">
        <v>27</v>
      </c>
      <c r="Q2276" s="12" t="n"/>
    </row>
    <row customHeight="true" ht="20.25" outlineLevel="0" r="2277">
      <c r="A2277" s="23" t="n">
        <v>2268</v>
      </c>
      <c r="B2277" s="23" t="n">
        <v>2120</v>
      </c>
      <c r="C2277" s="12" t="s">
        <v>334</v>
      </c>
      <c r="D2277" s="3" t="s">
        <v>3287</v>
      </c>
      <c r="E2277" s="12" t="n">
        <v>1966</v>
      </c>
      <c r="F2277" s="23" t="n"/>
      <c r="G2277" s="23" t="n"/>
      <c r="H2277" s="12" t="n"/>
      <c r="I2277" s="12" t="n"/>
      <c r="J2277" s="12" t="s">
        <v>24</v>
      </c>
      <c r="K2277" s="12" t="n"/>
      <c r="L2277" s="12" t="s">
        <v>26</v>
      </c>
      <c r="M2277" s="12" t="n"/>
      <c r="N2277" s="12" t="s">
        <v>61</v>
      </c>
      <c r="O2277" s="12" t="n"/>
      <c r="P2277" s="12" t="s">
        <v>27</v>
      </c>
      <c r="Q2277" s="12" t="n"/>
    </row>
    <row customHeight="true" ht="20.25" outlineLevel="0" r="2278">
      <c r="A2278" s="23" t="n">
        <v>2269</v>
      </c>
      <c r="B2278" s="12" t="n">
        <v>2121</v>
      </c>
      <c r="C2278" s="12" t="s">
        <v>334</v>
      </c>
      <c r="D2278" s="3" t="s">
        <v>3288</v>
      </c>
      <c r="E2278" s="12" t="n">
        <v>1968</v>
      </c>
      <c r="F2278" s="23" t="s">
        <v>1095</v>
      </c>
      <c r="G2278" s="23" t="n"/>
      <c r="H2278" s="23" t="s">
        <v>43</v>
      </c>
      <c r="I2278" s="12" t="s">
        <v>582</v>
      </c>
      <c r="J2278" s="12" t="n"/>
      <c r="K2278" s="12" t="s">
        <v>61</v>
      </c>
      <c r="L2278" s="12" t="n"/>
      <c r="M2278" s="12" t="s">
        <v>96</v>
      </c>
      <c r="N2278" s="12" t="n"/>
      <c r="O2278" s="12" t="n"/>
      <c r="P2278" s="12" t="n"/>
      <c r="Q2278" s="12" t="n"/>
    </row>
    <row customHeight="true" ht="20.25" outlineLevel="0" r="2279">
      <c r="A2279" s="23" t="n">
        <v>2270</v>
      </c>
      <c r="B2279" s="23" t="n">
        <v>2122</v>
      </c>
      <c r="C2279" s="12" t="s">
        <v>334</v>
      </c>
      <c r="D2279" s="3" t="s">
        <v>3289</v>
      </c>
      <c r="E2279" s="12" t="n">
        <v>1969</v>
      </c>
      <c r="F2279" s="23" t="s">
        <v>1095</v>
      </c>
      <c r="G2279" s="23" t="n"/>
      <c r="H2279" s="12" t="s">
        <v>54</v>
      </c>
      <c r="I2279" s="12" t="s">
        <v>1113</v>
      </c>
      <c r="J2279" s="12" t="n"/>
      <c r="K2279" s="12" t="s">
        <v>252</v>
      </c>
      <c r="L2279" s="12" t="n"/>
      <c r="M2279" s="12" t="s">
        <v>96</v>
      </c>
      <c r="N2279" s="12" t="n"/>
      <c r="O2279" s="12" t="n"/>
      <c r="P2279" s="12" t="n"/>
      <c r="Q2279" s="12" t="n"/>
    </row>
    <row customHeight="true" ht="20.25" outlineLevel="0" r="2280">
      <c r="A2280" s="23" t="n">
        <v>2271</v>
      </c>
      <c r="B2280" s="12" t="n">
        <v>2123</v>
      </c>
      <c r="C2280" s="12" t="s">
        <v>334</v>
      </c>
      <c r="D2280" s="3" t="s">
        <v>3290</v>
      </c>
      <c r="E2280" s="12" t="n">
        <v>1954</v>
      </c>
      <c r="F2280" s="23" t="s">
        <v>673</v>
      </c>
      <c r="G2280" s="12" t="s">
        <v>24</v>
      </c>
      <c r="H2280" s="12" t="n"/>
      <c r="I2280" s="12" t="n"/>
      <c r="J2280" s="12" t="s">
        <v>26</v>
      </c>
      <c r="K2280" s="12" t="n"/>
      <c r="L2280" s="12" t="s">
        <v>61</v>
      </c>
      <c r="M2280" s="12" t="n"/>
      <c r="N2280" s="12" t="n"/>
      <c r="O2280" s="12" t="n"/>
      <c r="P2280" s="12" t="s">
        <v>27</v>
      </c>
      <c r="Q2280" s="12" t="n"/>
    </row>
    <row customHeight="true" ht="20.25" outlineLevel="0" r="2281">
      <c r="A2281" s="23" t="n">
        <v>2272</v>
      </c>
      <c r="B2281" s="23" t="n">
        <v>2124</v>
      </c>
      <c r="C2281" s="12" t="s">
        <v>334</v>
      </c>
      <c r="D2281" s="3" t="s">
        <v>3291</v>
      </c>
      <c r="E2281" s="12" t="n">
        <v>1969</v>
      </c>
      <c r="F2281" s="23" t="s">
        <v>1836</v>
      </c>
      <c r="G2281" s="23" t="n"/>
      <c r="H2281" s="23" t="n"/>
      <c r="I2281" s="12" t="s">
        <v>147</v>
      </c>
      <c r="J2281" s="12" t="n"/>
      <c r="K2281" s="12" t="s">
        <v>26</v>
      </c>
      <c r="L2281" s="12" t="n"/>
      <c r="M2281" s="12" t="s">
        <v>61</v>
      </c>
      <c r="N2281" s="12" t="n"/>
      <c r="O2281" s="12" t="n"/>
      <c r="P2281" s="12" t="s">
        <v>27</v>
      </c>
      <c r="Q2281" s="12" t="n"/>
    </row>
    <row customHeight="true" ht="20.25" outlineLevel="0" r="2282">
      <c r="A2282" s="23" t="n">
        <v>2273</v>
      </c>
      <c r="B2282" s="12" t="n">
        <v>2125</v>
      </c>
      <c r="C2282" s="12" t="s">
        <v>334</v>
      </c>
      <c r="D2282" s="3" t="s">
        <v>3292</v>
      </c>
      <c r="E2282" s="12" t="n">
        <v>1968</v>
      </c>
      <c r="F2282" s="23" t="s">
        <v>757</v>
      </c>
      <c r="G2282" s="23" t="n"/>
      <c r="H2282" s="12" t="s">
        <v>43</v>
      </c>
      <c r="I2282" s="12" t="n"/>
      <c r="J2282" s="12" t="s">
        <v>26</v>
      </c>
      <c r="K2282" s="12" t="n"/>
      <c r="L2282" s="12" t="s">
        <v>61</v>
      </c>
      <c r="M2282" s="12" t="n"/>
      <c r="N2282" s="12" t="s">
        <v>27</v>
      </c>
      <c r="O2282" s="12" t="n"/>
      <c r="P2282" s="12" t="n"/>
      <c r="Q2282" s="12" t="n"/>
    </row>
    <row customHeight="true" ht="20.25" outlineLevel="0" r="2283">
      <c r="A2283" s="23" t="n">
        <v>2274</v>
      </c>
      <c r="B2283" s="23" t="n">
        <v>2126</v>
      </c>
      <c r="C2283" s="12" t="s">
        <v>334</v>
      </c>
      <c r="D2283" s="3" t="s">
        <v>3293</v>
      </c>
      <c r="E2283" s="12" t="n">
        <v>1969</v>
      </c>
      <c r="F2283" s="23" t="s">
        <v>155</v>
      </c>
      <c r="G2283" s="23" t="n"/>
      <c r="H2283" s="12" t="s">
        <v>43</v>
      </c>
      <c r="I2283" s="12" t="n"/>
      <c r="J2283" s="12" t="n"/>
      <c r="K2283" s="12" t="s">
        <v>26</v>
      </c>
      <c r="L2283" s="12" t="n"/>
      <c r="M2283" s="12" t="s">
        <v>61</v>
      </c>
      <c r="N2283" s="12" t="n"/>
      <c r="O2283" s="12" t="n"/>
      <c r="P2283" s="12" t="s">
        <v>27</v>
      </c>
      <c r="Q2283" s="12" t="n"/>
    </row>
    <row customHeight="true" ht="20.25" outlineLevel="0" r="2284">
      <c r="A2284" s="23" t="n">
        <v>2275</v>
      </c>
      <c r="B2284" s="12" t="n">
        <v>2127</v>
      </c>
      <c r="C2284" s="12" t="s">
        <v>334</v>
      </c>
      <c r="D2284" s="3" t="s">
        <v>3294</v>
      </c>
      <c r="E2284" s="12" t="n">
        <v>1954</v>
      </c>
      <c r="F2284" s="23" t="s">
        <v>673</v>
      </c>
      <c r="G2284" s="12" t="n"/>
      <c r="H2284" s="12" t="s">
        <v>634</v>
      </c>
      <c r="I2284" s="23" t="s">
        <v>54</v>
      </c>
      <c r="J2284" s="12" t="n"/>
      <c r="K2284" s="12" t="s">
        <v>43</v>
      </c>
      <c r="L2284" s="12" t="n"/>
      <c r="M2284" s="12" t="s">
        <v>26</v>
      </c>
      <c r="N2284" s="12" t="n"/>
      <c r="O2284" s="12" t="s">
        <v>27</v>
      </c>
      <c r="P2284" s="12" t="n"/>
      <c r="Q2284" s="12" t="n"/>
    </row>
    <row customHeight="true" ht="20.25" outlineLevel="0" r="2285">
      <c r="A2285" s="23" t="n">
        <v>2276</v>
      </c>
      <c r="B2285" s="23" t="n">
        <v>2128</v>
      </c>
      <c r="C2285" s="12" t="s">
        <v>334</v>
      </c>
      <c r="D2285" s="3" t="s">
        <v>3295</v>
      </c>
      <c r="E2285" s="12" t="n">
        <v>1953</v>
      </c>
      <c r="F2285" s="23" t="s">
        <v>666</v>
      </c>
      <c r="G2285" s="12" t="s">
        <v>24</v>
      </c>
      <c r="H2285" s="23" t="n"/>
      <c r="I2285" s="12" t="n"/>
      <c r="J2285" s="12" t="s">
        <v>26</v>
      </c>
      <c r="K2285" s="12" t="n"/>
      <c r="L2285" s="12" t="s">
        <v>61</v>
      </c>
      <c r="M2285" s="12" t="n"/>
      <c r="N2285" s="12" t="s">
        <v>27</v>
      </c>
      <c r="O2285" s="12" t="n"/>
      <c r="P2285" s="12" t="n"/>
      <c r="Q2285" s="12" t="n"/>
    </row>
    <row customHeight="true" ht="20.25" outlineLevel="0" r="2286">
      <c r="A2286" s="23" t="n">
        <v>2277</v>
      </c>
      <c r="B2286" s="12" t="n">
        <v>2129</v>
      </c>
      <c r="C2286" s="12" t="s">
        <v>334</v>
      </c>
      <c r="D2286" s="3" t="s">
        <v>3296</v>
      </c>
      <c r="E2286" s="12" t="n">
        <v>1953</v>
      </c>
      <c r="F2286" s="23" t="s">
        <v>1067</v>
      </c>
      <c r="G2286" s="12" t="s">
        <v>24</v>
      </c>
      <c r="H2286" s="23" t="n"/>
      <c r="I2286" s="12" t="n"/>
      <c r="J2286" s="12" t="s">
        <v>26</v>
      </c>
      <c r="K2286" s="12" t="n"/>
      <c r="L2286" s="12" t="s">
        <v>61</v>
      </c>
      <c r="M2286" s="12" t="n"/>
      <c r="N2286" s="12" t="s">
        <v>27</v>
      </c>
      <c r="O2286" s="12" t="n"/>
      <c r="P2286" s="12" t="n"/>
      <c r="Q2286" s="12" t="n"/>
    </row>
    <row customHeight="true" ht="20.25" outlineLevel="0" r="2287">
      <c r="A2287" s="23" t="n">
        <v>2278</v>
      </c>
      <c r="B2287" s="23" t="n">
        <v>2130</v>
      </c>
      <c r="C2287" s="12" t="s">
        <v>334</v>
      </c>
      <c r="D2287" s="3" t="s">
        <v>3297</v>
      </c>
      <c r="E2287" s="12" t="n">
        <v>1964</v>
      </c>
      <c r="F2287" s="23" t="s">
        <v>1119</v>
      </c>
      <c r="G2287" s="23" t="n"/>
      <c r="H2287" s="23" t="s">
        <v>43</v>
      </c>
      <c r="I2287" s="12" t="n"/>
      <c r="J2287" s="12" t="s">
        <v>26</v>
      </c>
      <c r="K2287" s="12" t="n"/>
      <c r="L2287" s="12" t="n"/>
      <c r="M2287" s="12" t="n"/>
      <c r="N2287" s="12" t="s">
        <v>61</v>
      </c>
      <c r="O2287" s="12" t="n"/>
      <c r="P2287" s="12" t="s">
        <v>27</v>
      </c>
      <c r="Q2287" s="12" t="n"/>
    </row>
    <row customHeight="true" ht="20.25" outlineLevel="0" r="2288">
      <c r="A2288" s="23" t="n">
        <v>2279</v>
      </c>
      <c r="B2288" s="12" t="n">
        <v>2131</v>
      </c>
      <c r="C2288" s="12" t="s">
        <v>334</v>
      </c>
      <c r="D2288" s="3" t="s">
        <v>3298</v>
      </c>
      <c r="E2288" s="12" t="n">
        <v>1963</v>
      </c>
      <c r="F2288" s="23" t="s">
        <v>644</v>
      </c>
      <c r="G2288" s="23" t="n"/>
      <c r="H2288" s="23" t="s">
        <v>24</v>
      </c>
      <c r="I2288" s="12" t="n"/>
      <c r="J2288" s="12" t="s">
        <v>61</v>
      </c>
      <c r="K2288" s="12" t="n"/>
      <c r="L2288" s="12" t="n"/>
      <c r="M2288" s="12" t="n"/>
      <c r="N2288" s="12" t="s">
        <v>26</v>
      </c>
      <c r="O2288" s="12" t="n"/>
      <c r="P2288" s="12" t="s">
        <v>27</v>
      </c>
      <c r="Q2288" s="12" t="n"/>
    </row>
    <row customHeight="true" ht="20.25" outlineLevel="0" r="2289">
      <c r="A2289" s="23" t="n">
        <v>2280</v>
      </c>
      <c r="B2289" s="23" t="n">
        <v>2132</v>
      </c>
      <c r="C2289" s="12" t="s">
        <v>334</v>
      </c>
      <c r="D2289" s="3" t="s">
        <v>3299</v>
      </c>
      <c r="E2289" s="12" t="n">
        <v>2003</v>
      </c>
      <c r="F2289" s="23" t="s">
        <v>3300</v>
      </c>
      <c r="G2289" s="23" t="s">
        <v>1978</v>
      </c>
      <c r="H2289" s="23" t="s">
        <v>58</v>
      </c>
      <c r="I2289" s="12" t="n"/>
      <c r="J2289" s="12" t="s">
        <v>53</v>
      </c>
      <c r="K2289" s="12" t="n"/>
      <c r="L2289" s="12" t="s">
        <v>43</v>
      </c>
      <c r="M2289" s="12" t="n"/>
      <c r="N2289" s="12" t="s">
        <v>26</v>
      </c>
      <c r="O2289" s="12" t="n"/>
      <c r="P2289" s="12" t="s">
        <v>143</v>
      </c>
      <c r="Q2289" s="12" t="n"/>
    </row>
    <row customHeight="true" ht="20.25" outlineLevel="0" r="2290">
      <c r="A2290" s="23" t="n">
        <v>2281</v>
      </c>
      <c r="B2290" s="12" t="n">
        <v>2133</v>
      </c>
      <c r="C2290" s="12" t="s">
        <v>334</v>
      </c>
      <c r="D2290" s="3" t="s">
        <v>3301</v>
      </c>
      <c r="E2290" s="12" t="n">
        <v>1963</v>
      </c>
      <c r="F2290" s="23" t="s">
        <v>2035</v>
      </c>
      <c r="G2290" s="23" t="n"/>
      <c r="H2290" s="23" t="n"/>
      <c r="I2290" s="12" t="s">
        <v>346</v>
      </c>
      <c r="J2290" s="12" t="n"/>
      <c r="K2290" s="12" t="n"/>
      <c r="L2290" s="12" t="s">
        <v>61</v>
      </c>
      <c r="M2290" s="12" t="n"/>
      <c r="N2290" s="12" t="n"/>
      <c r="O2290" s="12" t="s">
        <v>27</v>
      </c>
      <c r="P2290" s="12" t="n"/>
      <c r="Q2290" s="12" t="s">
        <v>43</v>
      </c>
    </row>
    <row customHeight="true" ht="20.25" outlineLevel="0" r="2291">
      <c r="A2291" s="23" t="n">
        <v>2282</v>
      </c>
      <c r="B2291" s="23" t="n">
        <v>2134</v>
      </c>
      <c r="C2291" s="12" t="s">
        <v>334</v>
      </c>
      <c r="D2291" s="3" t="s">
        <v>3302</v>
      </c>
      <c r="E2291" s="12" t="n">
        <v>1963</v>
      </c>
      <c r="F2291" s="23" t="s">
        <v>644</v>
      </c>
      <c r="G2291" s="23" t="s">
        <v>24</v>
      </c>
      <c r="H2291" s="23" t="n"/>
      <c r="I2291" s="12" t="s">
        <v>3303</v>
      </c>
      <c r="J2291" s="12" t="n"/>
      <c r="K2291" s="12" t="s">
        <v>96</v>
      </c>
      <c r="L2291" s="12" t="n"/>
      <c r="M2291" s="12" t="n"/>
      <c r="N2291" s="12" t="n"/>
      <c r="O2291" s="12" t="n"/>
      <c r="P2291" s="12" t="n"/>
      <c r="Q2291" s="12" t="n"/>
    </row>
    <row customHeight="true" ht="20.25" outlineLevel="0" r="2292">
      <c r="A2292" s="23" t="n">
        <v>2283</v>
      </c>
      <c r="B2292" s="12" t="n">
        <v>2135</v>
      </c>
      <c r="C2292" s="12" t="s">
        <v>334</v>
      </c>
      <c r="D2292" s="3" t="s">
        <v>3304</v>
      </c>
      <c r="E2292" s="12" t="n">
        <v>1967</v>
      </c>
      <c r="F2292" s="23" t="s">
        <v>3305</v>
      </c>
      <c r="G2292" s="23" t="n"/>
      <c r="H2292" s="12" t="s">
        <v>591</v>
      </c>
      <c r="I2292" s="12" t="n"/>
      <c r="J2292" s="12" t="n"/>
      <c r="K2292" s="12" t="s">
        <v>26</v>
      </c>
      <c r="L2292" s="12" t="n"/>
      <c r="M2292" s="12" t="s">
        <v>43</v>
      </c>
      <c r="N2292" s="12" t="n"/>
      <c r="O2292" s="12" t="n"/>
      <c r="P2292" s="12" t="s">
        <v>27</v>
      </c>
      <c r="Q2292" s="12" t="n"/>
    </row>
    <row customHeight="true" ht="20.25" outlineLevel="0" r="2293">
      <c r="A2293" s="23" t="n">
        <v>2284</v>
      </c>
      <c r="B2293" s="23" t="n">
        <v>2136</v>
      </c>
      <c r="C2293" s="12" t="s">
        <v>334</v>
      </c>
      <c r="D2293" s="3" t="s">
        <v>3306</v>
      </c>
      <c r="E2293" s="12" t="n">
        <v>1964</v>
      </c>
      <c r="F2293" s="23" t="s">
        <v>644</v>
      </c>
      <c r="G2293" s="23" t="n"/>
      <c r="H2293" s="23" t="s">
        <v>43</v>
      </c>
      <c r="I2293" s="12" t="n"/>
      <c r="J2293" s="12" t="s">
        <v>26</v>
      </c>
      <c r="K2293" s="12" t="n"/>
      <c r="L2293" s="12" t="n"/>
      <c r="M2293" s="12" t="n"/>
      <c r="N2293" s="12" t="s">
        <v>61</v>
      </c>
      <c r="O2293" s="12" t="n"/>
      <c r="P2293" s="12" t="s">
        <v>27</v>
      </c>
      <c r="Q2293" s="12" t="n"/>
    </row>
    <row customHeight="true" ht="20.25" outlineLevel="0" r="2294">
      <c r="A2294" s="23" t="n">
        <v>2285</v>
      </c>
      <c r="B2294" s="12" t="n">
        <v>2137</v>
      </c>
      <c r="C2294" s="12" t="s">
        <v>334</v>
      </c>
      <c r="D2294" s="3" t="s">
        <v>3307</v>
      </c>
      <c r="E2294" s="12" t="n">
        <v>1963</v>
      </c>
      <c r="F2294" s="23" t="s">
        <v>644</v>
      </c>
      <c r="G2294" s="23" t="n"/>
      <c r="H2294" s="23" t="s">
        <v>43</v>
      </c>
      <c r="I2294" s="12" t="s">
        <v>3308</v>
      </c>
      <c r="J2294" s="12" t="s">
        <v>97</v>
      </c>
      <c r="K2294" s="12" t="n"/>
      <c r="L2294" s="12" t="n"/>
      <c r="M2294" s="12" t="n"/>
      <c r="N2294" s="12" t="s">
        <v>878</v>
      </c>
      <c r="O2294" s="12" t="n"/>
      <c r="P2294" s="12" t="s">
        <v>27</v>
      </c>
      <c r="Q2294" s="12" t="n"/>
    </row>
    <row customHeight="true" ht="20.25" outlineLevel="0" r="2295">
      <c r="A2295" s="23" t="n">
        <v>2286</v>
      </c>
      <c r="B2295" s="23" t="n">
        <v>2138</v>
      </c>
      <c r="C2295" s="12" t="s">
        <v>334</v>
      </c>
      <c r="D2295" s="3" t="s">
        <v>3309</v>
      </c>
      <c r="E2295" s="12" t="n">
        <v>1968</v>
      </c>
      <c r="F2295" s="23" t="s">
        <v>3310</v>
      </c>
      <c r="G2295" s="23" t="n"/>
      <c r="H2295" s="23" t="s">
        <v>3311</v>
      </c>
      <c r="I2295" s="12" t="s">
        <v>3312</v>
      </c>
      <c r="J2295" s="12" t="s">
        <v>878</v>
      </c>
      <c r="K2295" s="12" t="n"/>
      <c r="L2295" s="12" t="s">
        <v>43</v>
      </c>
      <c r="M2295" s="12" t="n"/>
      <c r="N2295" s="12" t="s">
        <v>96</v>
      </c>
      <c r="O2295" s="12" t="n"/>
      <c r="P2295" s="12" t="n"/>
      <c r="Q2295" s="12" t="n"/>
    </row>
    <row customHeight="true" ht="20.25" outlineLevel="0" r="2296">
      <c r="A2296" s="23" t="n">
        <v>2287</v>
      </c>
      <c r="B2296" s="12" t="n">
        <v>2139</v>
      </c>
      <c r="C2296" s="12" t="s">
        <v>334</v>
      </c>
      <c r="D2296" s="3" t="s">
        <v>3313</v>
      </c>
      <c r="E2296" s="12" t="n">
        <v>2000</v>
      </c>
      <c r="F2296" s="23" t="s">
        <v>3314</v>
      </c>
      <c r="G2296" s="23" t="n"/>
      <c r="H2296" s="23" t="s">
        <v>342</v>
      </c>
      <c r="I2296" s="12" t="s">
        <v>1195</v>
      </c>
      <c r="J2296" s="12" t="s">
        <v>64</v>
      </c>
      <c r="K2296" s="12" t="n"/>
      <c r="L2296" s="12" t="s">
        <v>43</v>
      </c>
      <c r="M2296" s="12" t="n"/>
      <c r="N2296" s="12" t="s">
        <v>249</v>
      </c>
      <c r="O2296" s="12" t="n"/>
      <c r="P2296" s="12" t="s">
        <v>143</v>
      </c>
      <c r="Q2296" s="12" t="n"/>
    </row>
    <row customHeight="true" ht="20.25" outlineLevel="0" r="2297">
      <c r="A2297" s="23" t="n">
        <v>2288</v>
      </c>
      <c r="B2297" s="23" t="n">
        <v>2140</v>
      </c>
      <c r="C2297" s="12" t="s">
        <v>334</v>
      </c>
      <c r="D2297" s="3" t="s">
        <v>3315</v>
      </c>
      <c r="E2297" s="12" t="n">
        <v>1968</v>
      </c>
      <c r="F2297" s="23" t="s">
        <v>633</v>
      </c>
      <c r="G2297" s="23" t="n"/>
      <c r="H2297" s="23" t="s">
        <v>43</v>
      </c>
      <c r="I2297" s="12" t="n"/>
      <c r="J2297" s="12" t="n"/>
      <c r="K2297" s="12" t="s">
        <v>26</v>
      </c>
      <c r="L2297" s="12" t="n"/>
      <c r="M2297" s="12" t="s">
        <v>61</v>
      </c>
      <c r="N2297" s="12" t="n"/>
      <c r="O2297" s="12" t="n"/>
      <c r="P2297" s="12" t="s">
        <v>27</v>
      </c>
      <c r="Q2297" s="12" t="n"/>
    </row>
    <row customHeight="true" ht="20.25" outlineLevel="0" r="2298">
      <c r="A2298" s="23" t="n">
        <v>2289</v>
      </c>
      <c r="B2298" s="12" t="n">
        <v>2141</v>
      </c>
      <c r="C2298" s="12" t="s">
        <v>334</v>
      </c>
      <c r="D2298" s="3" t="s">
        <v>3316</v>
      </c>
      <c r="E2298" s="12" t="n">
        <v>1963</v>
      </c>
      <c r="F2298" s="23" t="s">
        <v>644</v>
      </c>
      <c r="G2298" s="23" t="n"/>
      <c r="H2298" s="23" t="s">
        <v>43</v>
      </c>
      <c r="I2298" s="12" t="n"/>
      <c r="J2298" s="12" t="s">
        <v>26</v>
      </c>
      <c r="K2298" s="12" t="n"/>
      <c r="L2298" s="12" t="n"/>
      <c r="M2298" s="12" t="n"/>
      <c r="N2298" s="12" t="s">
        <v>61</v>
      </c>
      <c r="O2298" s="12" t="n"/>
      <c r="P2298" s="12" t="s">
        <v>27</v>
      </c>
      <c r="Q2298" s="12" t="n"/>
    </row>
    <row customHeight="true" ht="20.25" outlineLevel="0" r="2299">
      <c r="A2299" s="23" t="n">
        <v>2290</v>
      </c>
      <c r="B2299" s="23" t="n">
        <v>2142</v>
      </c>
      <c r="C2299" s="12" t="s">
        <v>334</v>
      </c>
      <c r="D2299" s="3" t="s">
        <v>3317</v>
      </c>
      <c r="E2299" s="12" t="n">
        <v>1963</v>
      </c>
      <c r="F2299" s="23" t="s">
        <v>642</v>
      </c>
      <c r="G2299" s="23" t="n"/>
      <c r="H2299" s="23" t="s">
        <v>43</v>
      </c>
      <c r="I2299" s="12" t="n"/>
      <c r="J2299" s="12" t="s">
        <v>61</v>
      </c>
      <c r="K2299" s="12" t="n"/>
      <c r="L2299" s="12" t="n"/>
      <c r="M2299" s="12" t="n"/>
      <c r="N2299" s="12" t="s">
        <v>26</v>
      </c>
      <c r="O2299" s="12" t="n"/>
      <c r="P2299" s="12" t="s">
        <v>27</v>
      </c>
      <c r="Q2299" s="12" t="n"/>
    </row>
    <row customHeight="true" ht="20.25" outlineLevel="0" r="2300">
      <c r="A2300" s="23" t="n">
        <v>2291</v>
      </c>
      <c r="B2300" s="12" t="n">
        <v>2143</v>
      </c>
      <c r="C2300" s="12" t="s">
        <v>334</v>
      </c>
      <c r="D2300" s="3" t="s">
        <v>3318</v>
      </c>
      <c r="E2300" s="12" t="n">
        <v>1991</v>
      </c>
      <c r="F2300" s="23" t="s">
        <v>149</v>
      </c>
      <c r="G2300" s="23" t="n"/>
      <c r="H2300" s="23" t="n"/>
      <c r="I2300" s="12" t="n"/>
      <c r="J2300" s="12" t="n"/>
      <c r="K2300" s="12" t="s">
        <v>61</v>
      </c>
      <c r="L2300" s="12" t="n"/>
      <c r="M2300" s="12" t="n"/>
      <c r="N2300" s="12" t="s">
        <v>43</v>
      </c>
      <c r="O2300" s="12" t="n"/>
      <c r="P2300" s="12" t="s">
        <v>26</v>
      </c>
      <c r="Q2300" s="12" t="n"/>
    </row>
    <row customHeight="true" ht="20.25" outlineLevel="0" r="2301">
      <c r="A2301" s="23" t="n">
        <v>2292</v>
      </c>
      <c r="B2301" s="23" t="n">
        <v>2144</v>
      </c>
      <c r="C2301" s="12" t="s">
        <v>334</v>
      </c>
      <c r="D2301" s="3" t="s">
        <v>3319</v>
      </c>
      <c r="E2301" s="12" t="n">
        <v>1965</v>
      </c>
      <c r="F2301" s="23" t="s">
        <v>51</v>
      </c>
      <c r="G2301" s="23" t="n"/>
      <c r="H2301" s="23" t="n"/>
      <c r="I2301" s="12" t="s">
        <v>43</v>
      </c>
      <c r="J2301" s="12" t="n"/>
      <c r="K2301" s="12" t="s">
        <v>26</v>
      </c>
      <c r="L2301" s="12" t="n"/>
      <c r="M2301" s="12" t="s">
        <v>61</v>
      </c>
      <c r="N2301" s="12" t="n"/>
      <c r="O2301" s="12" t="n"/>
      <c r="P2301" s="12" t="s">
        <v>27</v>
      </c>
      <c r="Q2301" s="12" t="n"/>
    </row>
    <row customHeight="true" ht="20.25" outlineLevel="0" r="2302">
      <c r="A2302" s="23" t="n">
        <v>2293</v>
      </c>
      <c r="B2302" s="12" t="n">
        <v>2145</v>
      </c>
      <c r="C2302" s="12" t="s">
        <v>334</v>
      </c>
      <c r="D2302" s="3" t="s">
        <v>3320</v>
      </c>
      <c r="E2302" s="12" t="n">
        <v>1964</v>
      </c>
      <c r="F2302" s="23" t="s">
        <v>51</v>
      </c>
      <c r="G2302" s="23" t="n"/>
      <c r="H2302" s="23" t="n"/>
      <c r="I2302" s="12" t="s">
        <v>3321</v>
      </c>
      <c r="J2302" s="12" t="s">
        <v>24</v>
      </c>
      <c r="K2302" s="12" t="s">
        <v>26</v>
      </c>
      <c r="L2302" s="12" t="n"/>
      <c r="M2302" s="12" t="s">
        <v>61</v>
      </c>
      <c r="N2302" s="12" t="n"/>
      <c r="O2302" s="12" t="n"/>
      <c r="P2302" s="12" t="s">
        <v>27</v>
      </c>
      <c r="Q2302" s="12" t="n"/>
    </row>
    <row customHeight="true" ht="20.25" outlineLevel="0" r="2303">
      <c r="A2303" s="23" t="n">
        <v>2294</v>
      </c>
      <c r="B2303" s="23" t="n">
        <v>2146</v>
      </c>
      <c r="C2303" s="12" t="s">
        <v>334</v>
      </c>
      <c r="D2303" s="3" t="s">
        <v>3322</v>
      </c>
      <c r="E2303" s="12" t="n">
        <v>1965</v>
      </c>
      <c r="F2303" s="23" t="s">
        <v>51</v>
      </c>
      <c r="G2303" s="23" t="n"/>
      <c r="H2303" s="23" t="n"/>
      <c r="I2303" s="12" t="s">
        <v>86</v>
      </c>
      <c r="J2303" s="12" t="n"/>
      <c r="K2303" s="12" t="s">
        <v>26</v>
      </c>
      <c r="L2303" s="12" t="n"/>
      <c r="M2303" s="12" t="s">
        <v>61</v>
      </c>
      <c r="N2303" s="12" t="n"/>
      <c r="O2303" s="12" t="n"/>
      <c r="P2303" s="12" t="s">
        <v>27</v>
      </c>
      <c r="Q2303" s="12" t="n"/>
    </row>
    <row customHeight="true" ht="20.25" outlineLevel="0" r="2304">
      <c r="A2304" s="23" t="n">
        <v>2295</v>
      </c>
      <c r="B2304" s="12" t="n">
        <v>2147</v>
      </c>
      <c r="C2304" s="12" t="s">
        <v>334</v>
      </c>
      <c r="D2304" s="3" t="s">
        <v>3323</v>
      </c>
      <c r="E2304" s="12" t="n">
        <v>1968</v>
      </c>
      <c r="F2304" s="23" t="s">
        <v>530</v>
      </c>
      <c r="G2304" s="23" t="n"/>
      <c r="H2304" s="23" t="n"/>
      <c r="I2304" s="12" t="s">
        <v>61</v>
      </c>
      <c r="J2304" s="12" t="n"/>
      <c r="K2304" s="12" t="s">
        <v>26</v>
      </c>
      <c r="L2304" s="12" t="n"/>
      <c r="M2304" s="12" t="n"/>
      <c r="N2304" s="12" t="s">
        <v>27</v>
      </c>
      <c r="O2304" s="12" t="n"/>
      <c r="P2304" s="12" t="s">
        <v>43</v>
      </c>
      <c r="Q2304" s="12" t="n"/>
    </row>
    <row customHeight="true" ht="20.25" outlineLevel="0" r="2305">
      <c r="A2305" s="23" t="n">
        <v>2296</v>
      </c>
      <c r="B2305" s="23" t="n">
        <v>2150</v>
      </c>
      <c r="C2305" s="12" t="s">
        <v>334</v>
      </c>
      <c r="D2305" s="3" t="s">
        <v>3324</v>
      </c>
      <c r="E2305" s="12" t="n">
        <v>1969</v>
      </c>
      <c r="F2305" s="23" t="s">
        <v>51</v>
      </c>
      <c r="G2305" s="23" t="n"/>
      <c r="H2305" s="23" t="n"/>
      <c r="I2305" s="12" t="n"/>
      <c r="J2305" s="12" t="n"/>
      <c r="K2305" s="12" t="s">
        <v>26</v>
      </c>
      <c r="L2305" s="12" t="n"/>
      <c r="M2305" s="12" t="s">
        <v>27</v>
      </c>
      <c r="N2305" s="12" t="n"/>
      <c r="O2305" s="12" t="s">
        <v>100</v>
      </c>
      <c r="P2305" s="12" t="n"/>
      <c r="Q2305" s="12" t="s">
        <v>43</v>
      </c>
    </row>
    <row customHeight="true" ht="20.25" outlineLevel="0" r="2306">
      <c r="A2306" s="23" t="n">
        <v>2297</v>
      </c>
      <c r="B2306" s="12" t="n">
        <v>2151</v>
      </c>
      <c r="C2306" s="12" t="s">
        <v>334</v>
      </c>
      <c r="D2306" s="3" t="s">
        <v>3325</v>
      </c>
      <c r="E2306" s="12" t="n">
        <v>1959</v>
      </c>
      <c r="F2306" s="23" t="s">
        <v>227</v>
      </c>
      <c r="G2306" s="23" t="n"/>
      <c r="H2306" s="12" t="s">
        <v>43</v>
      </c>
      <c r="I2306" s="12" t="n"/>
      <c r="J2306" s="12" t="s">
        <v>26</v>
      </c>
      <c r="K2306" s="12" t="n"/>
      <c r="L2306" s="12" t="n"/>
      <c r="M2306" s="12" t="n"/>
      <c r="N2306" s="12" t="s">
        <v>61</v>
      </c>
      <c r="O2306" s="12" t="n"/>
      <c r="P2306" s="12" t="n"/>
      <c r="Q2306" s="12" t="s">
        <v>27</v>
      </c>
    </row>
    <row customHeight="true" ht="20.25" outlineLevel="0" r="2307">
      <c r="A2307" s="23" t="n">
        <v>2298</v>
      </c>
      <c r="B2307" s="23" t="n">
        <v>2152</v>
      </c>
      <c r="C2307" s="12" t="s">
        <v>334</v>
      </c>
      <c r="D2307" s="3" t="s">
        <v>3326</v>
      </c>
      <c r="E2307" s="12" t="n">
        <v>1969</v>
      </c>
      <c r="F2307" s="23" t="s">
        <v>433</v>
      </c>
      <c r="G2307" s="23" t="n"/>
      <c r="H2307" s="23" t="n"/>
      <c r="I2307" s="12" t="s">
        <v>804</v>
      </c>
      <c r="J2307" s="12" t="n"/>
      <c r="K2307" s="12" t="s">
        <v>26</v>
      </c>
      <c r="L2307" s="12" t="n"/>
      <c r="M2307" s="12" t="n"/>
      <c r="N2307" s="12" t="s">
        <v>27</v>
      </c>
      <c r="O2307" s="12" t="n"/>
      <c r="P2307" s="12" t="s">
        <v>43</v>
      </c>
      <c r="Q2307" s="12" t="n"/>
    </row>
    <row customHeight="true" ht="20.25" outlineLevel="0" r="2308">
      <c r="A2308" s="23" t="n">
        <v>2299</v>
      </c>
      <c r="B2308" s="12" t="n">
        <v>2153</v>
      </c>
      <c r="C2308" s="12" t="s">
        <v>334</v>
      </c>
      <c r="D2308" s="3" t="s">
        <v>3327</v>
      </c>
      <c r="E2308" s="12" t="n">
        <v>1935</v>
      </c>
      <c r="F2308" s="23" t="s">
        <v>997</v>
      </c>
      <c r="G2308" s="12" t="n"/>
      <c r="H2308" s="12" t="s">
        <v>662</v>
      </c>
      <c r="I2308" s="12" t="n"/>
      <c r="J2308" s="12" t="s">
        <v>24</v>
      </c>
      <c r="K2308" s="12" t="n"/>
      <c r="L2308" s="12" t="s">
        <v>96</v>
      </c>
      <c r="M2308" s="12" t="n"/>
      <c r="N2308" s="12" t="s">
        <v>61</v>
      </c>
      <c r="O2308" s="12" t="n"/>
      <c r="P2308" s="12" t="n"/>
      <c r="Q2308" s="12" t="n"/>
    </row>
    <row customHeight="true" ht="20.25" outlineLevel="0" r="2309">
      <c r="A2309" s="23" t="n">
        <v>2300</v>
      </c>
      <c r="B2309" s="23" t="n">
        <v>2154</v>
      </c>
      <c r="C2309" s="12" t="s">
        <v>334</v>
      </c>
      <c r="D2309" s="3" t="s">
        <v>3328</v>
      </c>
      <c r="E2309" s="12" t="n">
        <v>1970</v>
      </c>
      <c r="F2309" s="23" t="s">
        <v>691</v>
      </c>
      <c r="G2309" s="12" t="s">
        <v>24</v>
      </c>
      <c r="H2309" s="23" t="n"/>
      <c r="I2309" s="12" t="n"/>
      <c r="J2309" s="12" t="s">
        <v>61</v>
      </c>
      <c r="K2309" s="12" t="n"/>
      <c r="L2309" s="12" t="s">
        <v>26</v>
      </c>
      <c r="M2309" s="12" t="n"/>
      <c r="N2309" s="12" t="n"/>
      <c r="O2309" s="12" t="n"/>
      <c r="P2309" s="12" t="s">
        <v>27</v>
      </c>
      <c r="Q2309" s="12" t="n"/>
    </row>
    <row customHeight="true" ht="20.25" outlineLevel="0" r="2310">
      <c r="A2310" s="23" t="n">
        <v>2301</v>
      </c>
      <c r="B2310" s="12" t="n">
        <v>2155</v>
      </c>
      <c r="C2310" s="12" t="s">
        <v>334</v>
      </c>
      <c r="D2310" s="3" t="s">
        <v>3329</v>
      </c>
      <c r="E2310" s="12" t="n">
        <v>1992</v>
      </c>
      <c r="F2310" s="23" t="s">
        <v>3330</v>
      </c>
      <c r="G2310" s="23" t="n"/>
      <c r="H2310" s="23" t="s">
        <v>3331</v>
      </c>
      <c r="I2310" s="12" t="s">
        <v>3332</v>
      </c>
      <c r="J2310" s="12" t="n"/>
      <c r="K2310" s="12" t="n"/>
      <c r="L2310" s="12" t="s">
        <v>2701</v>
      </c>
      <c r="M2310" s="12" t="n"/>
      <c r="N2310" s="12" t="s">
        <v>127</v>
      </c>
      <c r="O2310" s="12" t="n"/>
      <c r="P2310" s="12" t="s">
        <v>96</v>
      </c>
      <c r="Q2310" s="12" t="n"/>
    </row>
    <row customHeight="true" ht="20.25" outlineLevel="0" r="2311">
      <c r="A2311" s="23" t="n">
        <v>2302</v>
      </c>
      <c r="B2311" s="23" t="n">
        <v>2156</v>
      </c>
      <c r="C2311" s="12" t="s">
        <v>334</v>
      </c>
      <c r="D2311" s="3" t="s">
        <v>3333</v>
      </c>
      <c r="E2311" s="12" t="n">
        <v>1972</v>
      </c>
      <c r="F2311" s="23" t="s">
        <v>1596</v>
      </c>
      <c r="G2311" s="23" t="s">
        <v>360</v>
      </c>
      <c r="H2311" s="23" t="s">
        <v>360</v>
      </c>
      <c r="I2311" s="12" t="s">
        <v>3334</v>
      </c>
      <c r="J2311" s="12" t="s">
        <v>427</v>
      </c>
      <c r="K2311" s="12" t="n"/>
      <c r="L2311" s="12" t="n"/>
      <c r="M2311" s="12" t="s">
        <v>96</v>
      </c>
      <c r="N2311" s="12" t="n"/>
      <c r="O2311" s="12" t="s">
        <v>43</v>
      </c>
      <c r="P2311" s="12" t="n"/>
      <c r="Q2311" s="12" t="n"/>
    </row>
    <row customHeight="true" ht="20.25" outlineLevel="0" r="2312">
      <c r="A2312" s="23" t="n">
        <v>2303</v>
      </c>
      <c r="B2312" s="12" t="n">
        <v>2157</v>
      </c>
      <c r="C2312" s="12" t="s">
        <v>334</v>
      </c>
      <c r="D2312" s="3" t="s">
        <v>3335</v>
      </c>
      <c r="E2312" s="12" t="n">
        <v>1977</v>
      </c>
      <c r="F2312" s="23" t="s">
        <v>2385</v>
      </c>
      <c r="G2312" s="23" t="n"/>
      <c r="H2312" s="23" t="s">
        <v>97</v>
      </c>
      <c r="I2312" s="12" t="s">
        <v>451</v>
      </c>
      <c r="J2312" s="12" t="n"/>
      <c r="K2312" s="12" t="s">
        <v>100</v>
      </c>
      <c r="L2312" s="12" t="n"/>
      <c r="M2312" s="12" t="n"/>
      <c r="N2312" s="12" t="s">
        <v>96</v>
      </c>
      <c r="O2312" s="12" t="n"/>
      <c r="P2312" s="12" t="n"/>
      <c r="Q2312" s="12" t="s">
        <v>43</v>
      </c>
    </row>
    <row customHeight="true" ht="20.25" outlineLevel="0" r="2313">
      <c r="A2313" s="23" t="n">
        <v>2304</v>
      </c>
      <c r="B2313" s="23" t="n">
        <v>2158</v>
      </c>
      <c r="C2313" s="12" t="s">
        <v>334</v>
      </c>
      <c r="D2313" s="3" t="s">
        <v>3336</v>
      </c>
      <c r="E2313" s="12" t="n">
        <v>1972</v>
      </c>
      <c r="F2313" s="23" t="s">
        <v>2829</v>
      </c>
      <c r="G2313" s="23" t="n"/>
      <c r="H2313" s="23" t="s">
        <v>3337</v>
      </c>
      <c r="I2313" s="12" t="n"/>
      <c r="J2313" s="12" t="n"/>
      <c r="K2313" s="12" t="n"/>
      <c r="L2313" s="12" t="s">
        <v>26</v>
      </c>
      <c r="M2313" s="12" t="n"/>
      <c r="N2313" s="12" t="s">
        <v>143</v>
      </c>
      <c r="O2313" s="12" t="n"/>
      <c r="P2313" s="12" t="s">
        <v>27</v>
      </c>
      <c r="Q2313" s="12" t="n"/>
    </row>
    <row customHeight="true" ht="20.25" outlineLevel="0" r="2314">
      <c r="A2314" s="23" t="n">
        <v>2305</v>
      </c>
      <c r="B2314" s="12" t="n">
        <v>2159</v>
      </c>
      <c r="C2314" s="12" t="s">
        <v>334</v>
      </c>
      <c r="D2314" s="3" t="s">
        <v>3338</v>
      </c>
      <c r="E2314" s="12" t="n">
        <v>1977</v>
      </c>
      <c r="F2314" s="23" t="s">
        <v>3339</v>
      </c>
      <c r="G2314" s="23" t="n"/>
      <c r="H2314" s="23" t="n"/>
      <c r="I2314" s="12" t="s">
        <v>3340</v>
      </c>
      <c r="J2314" s="12" t="n"/>
      <c r="K2314" s="12" t="n"/>
      <c r="L2314" s="12" t="s">
        <v>2701</v>
      </c>
      <c r="M2314" s="12" t="n"/>
      <c r="N2314" s="12" t="n"/>
      <c r="O2314" s="12" t="s">
        <v>27</v>
      </c>
      <c r="P2314" s="12" t="n"/>
      <c r="Q2314" s="12" t="s">
        <v>97</v>
      </c>
    </row>
    <row customHeight="true" ht="20.25" outlineLevel="0" r="2315">
      <c r="A2315" s="23" t="n">
        <v>2306</v>
      </c>
      <c r="B2315" s="23" t="n">
        <v>2160</v>
      </c>
      <c r="C2315" s="12" t="s">
        <v>334</v>
      </c>
      <c r="D2315" s="3" t="s">
        <v>3341</v>
      </c>
      <c r="E2315" s="12" t="n">
        <v>1987</v>
      </c>
      <c r="F2315" s="23" t="s">
        <v>433</v>
      </c>
      <c r="G2315" s="23" t="n"/>
      <c r="H2315" s="23" t="n"/>
      <c r="I2315" s="12" t="s">
        <v>1116</v>
      </c>
      <c r="J2315" s="12" t="s">
        <v>24</v>
      </c>
      <c r="K2315" s="12" t="n"/>
      <c r="L2315" s="12" t="n"/>
      <c r="M2315" s="12" t="s">
        <v>26</v>
      </c>
      <c r="N2315" s="12" t="n"/>
      <c r="O2315" s="12" t="s">
        <v>27</v>
      </c>
      <c r="P2315" s="12" t="n"/>
      <c r="Q2315" s="12" t="s">
        <v>61</v>
      </c>
    </row>
    <row customHeight="true" ht="20.25" outlineLevel="0" r="2316">
      <c r="A2316" s="23" t="n">
        <v>2307</v>
      </c>
      <c r="B2316" s="12" t="n">
        <v>2161</v>
      </c>
      <c r="C2316" s="12" t="s">
        <v>334</v>
      </c>
      <c r="D2316" s="3" t="s">
        <v>3342</v>
      </c>
      <c r="E2316" s="12" t="n">
        <v>1975</v>
      </c>
      <c r="F2316" s="23" t="s">
        <v>642</v>
      </c>
      <c r="G2316" s="23" t="n"/>
      <c r="H2316" s="23" t="s">
        <v>3343</v>
      </c>
      <c r="I2316" s="12" t="n"/>
      <c r="J2316" s="12" t="n"/>
      <c r="K2316" s="12" t="s">
        <v>27</v>
      </c>
      <c r="L2316" s="12" t="n"/>
      <c r="M2316" s="12" t="s">
        <v>26</v>
      </c>
      <c r="N2316" s="12" t="n"/>
      <c r="O2316" s="12" t="s">
        <v>70</v>
      </c>
      <c r="P2316" s="12" t="n"/>
      <c r="Q2316" s="12" t="s">
        <v>43</v>
      </c>
    </row>
    <row customHeight="true" ht="20.25" outlineLevel="0" r="2317">
      <c r="A2317" s="23" t="n">
        <v>2308</v>
      </c>
      <c r="B2317" s="23" t="n">
        <v>2162</v>
      </c>
      <c r="C2317" s="12" t="s">
        <v>334</v>
      </c>
      <c r="D2317" s="3" t="s">
        <v>3344</v>
      </c>
      <c r="E2317" s="12" t="n">
        <v>1936</v>
      </c>
      <c r="F2317" s="23" t="s">
        <v>1274</v>
      </c>
      <c r="G2317" s="23" t="s">
        <v>97</v>
      </c>
      <c r="H2317" s="12" t="n"/>
      <c r="I2317" s="12" t="n"/>
      <c r="J2317" s="12" t="s">
        <v>24</v>
      </c>
      <c r="K2317" s="12" t="n"/>
      <c r="L2317" s="12" t="s">
        <v>100</v>
      </c>
      <c r="M2317" s="12" t="n"/>
      <c r="N2317" s="12" t="s">
        <v>96</v>
      </c>
      <c r="O2317" s="12" t="n"/>
      <c r="P2317" s="12" t="n"/>
      <c r="Q2317" s="12" t="n"/>
    </row>
    <row customHeight="true" ht="20.25" outlineLevel="0" r="2318">
      <c r="A2318" s="23" t="n">
        <v>2309</v>
      </c>
      <c r="B2318" s="12" t="n">
        <v>2163</v>
      </c>
      <c r="C2318" s="12" t="s">
        <v>334</v>
      </c>
      <c r="D2318" s="3" t="s">
        <v>3345</v>
      </c>
      <c r="E2318" s="12" t="n">
        <v>1954</v>
      </c>
      <c r="F2318" s="23" t="s">
        <v>691</v>
      </c>
      <c r="G2318" s="23" t="n"/>
      <c r="H2318" s="12" t="s">
        <v>1337</v>
      </c>
      <c r="I2318" s="12" t="s">
        <v>346</v>
      </c>
      <c r="J2318" s="12" t="n"/>
      <c r="K2318" s="12" t="s">
        <v>43</v>
      </c>
      <c r="L2318" s="12" t="n"/>
      <c r="M2318" s="12" t="s">
        <v>27</v>
      </c>
      <c r="N2318" s="12" t="n"/>
      <c r="O2318" s="12" t="n"/>
      <c r="P2318" s="12" t="n"/>
      <c r="Q2318" s="12" t="n"/>
    </row>
    <row customHeight="true" ht="20.25" outlineLevel="0" r="2319">
      <c r="A2319" s="23" t="n">
        <v>2310</v>
      </c>
      <c r="B2319" s="23" t="n">
        <v>2164</v>
      </c>
      <c r="C2319" s="12" t="s">
        <v>334</v>
      </c>
      <c r="D2319" s="3" t="s">
        <v>3346</v>
      </c>
      <c r="E2319" s="12" t="n">
        <v>1977</v>
      </c>
      <c r="F2319" s="23" t="s">
        <v>51</v>
      </c>
      <c r="G2319" s="23" t="n"/>
      <c r="H2319" s="23" t="s">
        <v>58</v>
      </c>
      <c r="I2319" s="12" t="s">
        <v>3347</v>
      </c>
      <c r="J2319" s="12" t="n"/>
      <c r="K2319" s="12" t="s">
        <v>43</v>
      </c>
      <c r="L2319" s="12" t="n"/>
      <c r="M2319" s="12" t="s">
        <v>26</v>
      </c>
      <c r="N2319" s="12" t="n"/>
      <c r="O2319" s="12" t="s">
        <v>61</v>
      </c>
      <c r="P2319" s="12" t="n"/>
      <c r="Q2319" s="12" t="s">
        <v>27</v>
      </c>
    </row>
    <row customHeight="true" ht="20.25" outlineLevel="0" r="2320">
      <c r="A2320" s="23" t="n">
        <v>2311</v>
      </c>
      <c r="B2320" s="12" t="n">
        <v>2165</v>
      </c>
      <c r="C2320" s="12" t="s">
        <v>334</v>
      </c>
      <c r="D2320" s="3" t="s">
        <v>3348</v>
      </c>
      <c r="E2320" s="12" t="n">
        <v>1981</v>
      </c>
      <c r="F2320" s="23" t="s">
        <v>1672</v>
      </c>
      <c r="G2320" s="23" t="s">
        <v>1529</v>
      </c>
      <c r="H2320" s="23" t="s">
        <v>126</v>
      </c>
      <c r="I2320" s="12" t="s">
        <v>3349</v>
      </c>
      <c r="J2320" s="12" t="s">
        <v>24</v>
      </c>
      <c r="K2320" s="12" t="n"/>
      <c r="L2320" s="12" t="s">
        <v>26</v>
      </c>
      <c r="M2320" s="12" t="n"/>
      <c r="N2320" s="12" t="s">
        <v>143</v>
      </c>
      <c r="O2320" s="12" t="n"/>
      <c r="P2320" s="12" t="s">
        <v>27</v>
      </c>
      <c r="Q2320" s="12" t="n"/>
    </row>
    <row customHeight="true" ht="20.25" outlineLevel="0" r="2321">
      <c r="A2321" s="23" t="n">
        <v>2312</v>
      </c>
      <c r="B2321" s="23" t="n">
        <v>2166</v>
      </c>
      <c r="C2321" s="12" t="s">
        <v>334</v>
      </c>
      <c r="D2321" s="3" t="s">
        <v>3350</v>
      </c>
      <c r="E2321" s="12" t="n">
        <v>1983</v>
      </c>
      <c r="F2321" s="23" t="s">
        <v>51</v>
      </c>
      <c r="G2321" s="23" t="n"/>
      <c r="H2321" s="23" t="n"/>
      <c r="I2321" s="12" t="n"/>
      <c r="J2321" s="12" t="s">
        <v>61</v>
      </c>
      <c r="K2321" s="12" t="n"/>
      <c r="L2321" s="12" t="s">
        <v>43</v>
      </c>
      <c r="M2321" s="12" t="n"/>
      <c r="N2321" s="12" t="n"/>
      <c r="O2321" s="12" t="s">
        <v>26</v>
      </c>
      <c r="P2321" s="12" t="n"/>
      <c r="Q2321" s="12" t="s">
        <v>27</v>
      </c>
    </row>
    <row customHeight="true" ht="20.25" outlineLevel="0" r="2322">
      <c r="A2322" s="23" t="n">
        <v>2313</v>
      </c>
      <c r="B2322" s="12" t="n">
        <v>2167</v>
      </c>
      <c r="C2322" s="12" t="s">
        <v>334</v>
      </c>
      <c r="D2322" s="3" t="s">
        <v>3351</v>
      </c>
      <c r="E2322" s="12" t="n">
        <v>1991</v>
      </c>
      <c r="F2322" s="23" t="s">
        <v>2407</v>
      </c>
      <c r="G2322" s="23" t="s">
        <v>24</v>
      </c>
      <c r="H2322" s="23" t="n"/>
      <c r="I2322" s="12" t="s">
        <v>97</v>
      </c>
      <c r="J2322" s="12" t="s">
        <v>391</v>
      </c>
      <c r="K2322" s="12" t="n"/>
      <c r="L2322" s="12" t="n"/>
      <c r="M2322" s="12" t="s">
        <v>61</v>
      </c>
      <c r="N2322" s="12" t="n"/>
      <c r="O2322" s="12" t="s">
        <v>96</v>
      </c>
      <c r="P2322" s="12" t="n"/>
      <c r="Q2322" s="12" t="n"/>
    </row>
    <row customHeight="true" ht="20.25" outlineLevel="0" r="2323">
      <c r="A2323" s="23" t="n">
        <v>2314</v>
      </c>
      <c r="B2323" s="23" t="n">
        <v>2168</v>
      </c>
      <c r="C2323" s="12" t="s">
        <v>334</v>
      </c>
      <c r="D2323" s="3" t="s">
        <v>3352</v>
      </c>
      <c r="E2323" s="12" t="n">
        <v>1978</v>
      </c>
      <c r="F2323" s="23" t="s">
        <v>473</v>
      </c>
      <c r="G2323" s="23" t="n"/>
      <c r="H2323" s="23" t="s">
        <v>24</v>
      </c>
      <c r="I2323" s="12" t="s">
        <v>24</v>
      </c>
      <c r="J2323" s="12" t="n"/>
      <c r="K2323" s="12" t="s">
        <v>61</v>
      </c>
      <c r="L2323" s="12" t="n"/>
      <c r="M2323" s="12" t="s">
        <v>26</v>
      </c>
      <c r="N2323" s="12" t="n"/>
      <c r="O2323" s="12" t="s">
        <v>27</v>
      </c>
      <c r="P2323" s="12" t="n"/>
      <c r="Q2323" s="12" t="n"/>
    </row>
    <row customHeight="true" ht="20.25" outlineLevel="0" r="2324">
      <c r="A2324" s="23" t="n">
        <v>2315</v>
      </c>
      <c r="B2324" s="12" t="n">
        <v>2169</v>
      </c>
      <c r="C2324" s="12" t="s">
        <v>334</v>
      </c>
      <c r="D2324" s="3" t="s">
        <v>3353</v>
      </c>
      <c r="E2324" s="12" t="n">
        <v>1980</v>
      </c>
      <c r="F2324" s="23" t="s">
        <v>165</v>
      </c>
      <c r="G2324" s="23" t="n"/>
      <c r="H2324" s="23" t="s">
        <v>24</v>
      </c>
      <c r="I2324" s="12" t="s">
        <v>3354</v>
      </c>
      <c r="J2324" s="12" t="n"/>
      <c r="K2324" s="12" t="n"/>
      <c r="L2324" s="12" t="n"/>
      <c r="M2324" s="12" t="s">
        <v>26</v>
      </c>
      <c r="N2324" s="12" t="n"/>
      <c r="O2324" s="12" t="s">
        <v>127</v>
      </c>
      <c r="P2324" s="12" t="n"/>
      <c r="Q2324" s="12" t="s">
        <v>27</v>
      </c>
    </row>
    <row customHeight="true" ht="20.25" outlineLevel="0" r="2325">
      <c r="A2325" s="23" t="n">
        <v>2316</v>
      </c>
      <c r="B2325" s="23" t="n">
        <v>2170</v>
      </c>
      <c r="C2325" s="12" t="s">
        <v>334</v>
      </c>
      <c r="D2325" s="3" t="s">
        <v>3355</v>
      </c>
      <c r="E2325" s="12" t="n">
        <v>1978</v>
      </c>
      <c r="F2325" s="23" t="s">
        <v>733</v>
      </c>
      <c r="G2325" s="23" t="n"/>
      <c r="H2325" s="23" t="n"/>
      <c r="I2325" s="12" t="s">
        <v>24</v>
      </c>
      <c r="J2325" s="12" t="n"/>
      <c r="K2325" s="12" t="s">
        <v>61</v>
      </c>
      <c r="L2325" s="12" t="n"/>
      <c r="M2325" s="12" t="s">
        <v>26</v>
      </c>
      <c r="N2325" s="12" t="n"/>
      <c r="O2325" s="12" t="s">
        <v>27</v>
      </c>
      <c r="P2325" s="12" t="n"/>
      <c r="Q2325" s="12" t="n"/>
    </row>
    <row customHeight="true" ht="20.25" outlineLevel="0" r="2326">
      <c r="A2326" s="23" t="n">
        <v>2317</v>
      </c>
      <c r="B2326" s="12" t="n">
        <v>2171</v>
      </c>
      <c r="C2326" s="12" t="s">
        <v>334</v>
      </c>
      <c r="D2326" s="3" t="s">
        <v>3356</v>
      </c>
      <c r="E2326" s="12" t="n">
        <v>1938</v>
      </c>
      <c r="F2326" s="23" t="s">
        <v>691</v>
      </c>
      <c r="G2326" s="12" t="n"/>
      <c r="H2326" s="23" t="s">
        <v>126</v>
      </c>
      <c r="I2326" s="12" t="n"/>
      <c r="J2326" s="12" t="s">
        <v>24</v>
      </c>
      <c r="K2326" s="12" t="n"/>
      <c r="L2326" s="12" t="s">
        <v>96</v>
      </c>
      <c r="M2326" s="12" t="n"/>
      <c r="N2326" s="12" t="s">
        <v>127</v>
      </c>
      <c r="O2326" s="12" t="n"/>
      <c r="P2326" s="12" t="s">
        <v>97</v>
      </c>
      <c r="Q2326" s="12" t="n"/>
    </row>
    <row customHeight="true" ht="20.25" outlineLevel="0" r="2327">
      <c r="A2327" s="23" t="n">
        <v>2318</v>
      </c>
      <c r="B2327" s="23" t="n">
        <v>2172</v>
      </c>
      <c r="C2327" s="12" t="s">
        <v>334</v>
      </c>
      <c r="D2327" s="3" t="s">
        <v>3357</v>
      </c>
      <c r="E2327" s="12" t="n">
        <v>1942</v>
      </c>
      <c r="F2327" s="23" t="s">
        <v>859</v>
      </c>
      <c r="G2327" s="23" t="n"/>
      <c r="H2327" s="23" t="n"/>
      <c r="I2327" s="12" t="s">
        <v>1297</v>
      </c>
      <c r="J2327" s="12" t="s">
        <v>127</v>
      </c>
      <c r="K2327" s="12" t="n"/>
      <c r="L2327" s="12" t="s">
        <v>96</v>
      </c>
      <c r="M2327" s="12" t="n"/>
      <c r="N2327" s="12" t="s">
        <v>97</v>
      </c>
      <c r="O2327" s="12" t="n"/>
      <c r="P2327" s="12" t="s">
        <v>43</v>
      </c>
      <c r="Q2327" s="12" t="n"/>
    </row>
    <row customHeight="true" ht="20.25" outlineLevel="0" r="2328">
      <c r="A2328" s="23" t="n">
        <v>2319</v>
      </c>
      <c r="B2328" s="12" t="n">
        <v>2173</v>
      </c>
      <c r="C2328" s="12" t="s">
        <v>334</v>
      </c>
      <c r="D2328" s="3" t="s">
        <v>3358</v>
      </c>
      <c r="E2328" s="12" t="n">
        <v>1941</v>
      </c>
      <c r="F2328" s="23" t="s">
        <v>433</v>
      </c>
      <c r="G2328" s="23" t="s">
        <v>3359</v>
      </c>
      <c r="H2328" s="12" t="s">
        <v>3360</v>
      </c>
      <c r="I2328" s="12" t="n"/>
      <c r="J2328" s="12" t="n"/>
      <c r="K2328" s="12" t="s">
        <v>54</v>
      </c>
      <c r="L2328" s="12" t="n"/>
      <c r="M2328" s="12" t="s">
        <v>27</v>
      </c>
      <c r="N2328" s="12" t="n"/>
      <c r="O2328" s="12" t="n"/>
      <c r="P2328" s="12" t="n"/>
      <c r="Q2328" s="12" t="n"/>
    </row>
    <row customHeight="true" ht="20.25" outlineLevel="0" r="2329">
      <c r="A2329" s="23" t="n">
        <v>2320</v>
      </c>
      <c r="B2329" s="23" t="n">
        <v>2174</v>
      </c>
      <c r="C2329" s="12" t="s">
        <v>334</v>
      </c>
      <c r="D2329" s="3" t="s">
        <v>3361</v>
      </c>
      <c r="E2329" s="12" t="n">
        <v>1944</v>
      </c>
      <c r="F2329" s="23" t="s">
        <v>1596</v>
      </c>
      <c r="G2329" s="23" t="n"/>
      <c r="H2329" s="23" t="n"/>
      <c r="I2329" s="12" t="s">
        <v>26</v>
      </c>
      <c r="J2329" s="12" t="n"/>
      <c r="K2329" s="12" t="s">
        <v>43</v>
      </c>
      <c r="L2329" s="12" t="n"/>
      <c r="M2329" s="12" t="n"/>
      <c r="N2329" s="12" t="s">
        <v>64</v>
      </c>
      <c r="O2329" s="12" t="n"/>
      <c r="P2329" s="12" t="s">
        <v>27</v>
      </c>
      <c r="Q2329" s="12" t="n"/>
    </row>
    <row customHeight="true" ht="20.25" outlineLevel="0" r="2330">
      <c r="A2330" s="23" t="n">
        <v>2321</v>
      </c>
      <c r="B2330" s="12" t="n">
        <v>2175</v>
      </c>
      <c r="C2330" s="12" t="s">
        <v>334</v>
      </c>
      <c r="D2330" s="3" t="s">
        <v>3362</v>
      </c>
      <c r="E2330" s="12" t="n">
        <v>1975</v>
      </c>
      <c r="F2330" s="23" t="s">
        <v>1596</v>
      </c>
      <c r="G2330" s="23" t="n"/>
      <c r="H2330" s="23" t="s">
        <v>1416</v>
      </c>
      <c r="I2330" s="12" t="s">
        <v>43</v>
      </c>
      <c r="J2330" s="12" t="n"/>
      <c r="K2330" s="12" t="s">
        <v>239</v>
      </c>
      <c r="L2330" s="12" t="n"/>
      <c r="M2330" s="12" t="s">
        <v>96</v>
      </c>
      <c r="N2330" s="12" t="n"/>
      <c r="O2330" s="12" t="s">
        <v>143</v>
      </c>
      <c r="P2330" s="12" t="n"/>
      <c r="Q2330" s="12" t="n"/>
    </row>
    <row customHeight="true" ht="20.25" outlineLevel="0" r="2331">
      <c r="A2331" s="23" t="n">
        <v>2322</v>
      </c>
      <c r="B2331" s="23" t="n">
        <v>2176</v>
      </c>
      <c r="C2331" s="12" t="s">
        <v>334</v>
      </c>
      <c r="D2331" s="3" t="s">
        <v>3363</v>
      </c>
      <c r="E2331" s="12" t="n">
        <v>1986</v>
      </c>
      <c r="F2331" s="23" t="s">
        <v>691</v>
      </c>
      <c r="G2331" s="23" t="n"/>
      <c r="H2331" s="23" t="s">
        <v>126</v>
      </c>
      <c r="I2331" s="12" t="s">
        <v>24</v>
      </c>
      <c r="J2331" s="12" t="n"/>
      <c r="K2331" s="12" t="s">
        <v>127</v>
      </c>
      <c r="L2331" s="12" t="n"/>
      <c r="M2331" s="12" t="s">
        <v>26</v>
      </c>
      <c r="N2331" s="12" t="n"/>
      <c r="O2331" s="12" t="s">
        <v>27</v>
      </c>
      <c r="P2331" s="12" t="n"/>
      <c r="Q2331" s="12" t="n"/>
    </row>
    <row customHeight="true" ht="20.25" outlineLevel="0" r="2332">
      <c r="A2332" s="23" t="n">
        <v>2323</v>
      </c>
      <c r="B2332" s="12" t="n">
        <v>2177</v>
      </c>
      <c r="C2332" s="12" t="s">
        <v>334</v>
      </c>
      <c r="D2332" s="3" t="s">
        <v>3364</v>
      </c>
      <c r="E2332" s="12" t="n">
        <v>1966</v>
      </c>
      <c r="F2332" s="23" t="s">
        <v>1596</v>
      </c>
      <c r="G2332" s="23" t="n"/>
      <c r="H2332" s="23" t="n"/>
      <c r="I2332" s="12" t="s">
        <v>1529</v>
      </c>
      <c r="J2332" s="12" t="s">
        <v>3365</v>
      </c>
      <c r="K2332" s="12" t="n"/>
      <c r="L2332" s="12" t="s">
        <v>96</v>
      </c>
      <c r="M2332" s="12" t="n"/>
      <c r="N2332" s="12" t="s">
        <v>97</v>
      </c>
      <c r="O2332" s="12" t="n"/>
      <c r="P2332" s="12" t="s">
        <v>43</v>
      </c>
      <c r="Q2332" s="12" t="n"/>
    </row>
    <row customHeight="true" ht="20.25" outlineLevel="0" r="2333">
      <c r="A2333" s="23" t="n">
        <v>2324</v>
      </c>
      <c r="B2333" s="23" t="n">
        <v>2178</v>
      </c>
      <c r="C2333" s="12" t="s">
        <v>334</v>
      </c>
      <c r="D2333" s="3" t="s">
        <v>3366</v>
      </c>
      <c r="E2333" s="12" t="n">
        <v>1967</v>
      </c>
      <c r="F2333" s="23" t="s">
        <v>1596</v>
      </c>
      <c r="G2333" s="23" t="n"/>
      <c r="H2333" s="23" t="s">
        <v>24</v>
      </c>
      <c r="I2333" s="12" t="s">
        <v>3367</v>
      </c>
      <c r="J2333" s="12" t="s">
        <v>427</v>
      </c>
      <c r="K2333" s="12" t="n"/>
      <c r="L2333" s="12" t="n"/>
      <c r="M2333" s="12" t="n"/>
      <c r="N2333" s="12" t="s">
        <v>96</v>
      </c>
      <c r="O2333" s="12" t="n"/>
      <c r="P2333" s="12" t="n"/>
      <c r="Q2333" s="12" t="s">
        <v>43</v>
      </c>
    </row>
    <row customHeight="true" ht="20.25" outlineLevel="0" r="2334">
      <c r="A2334" s="23" t="n">
        <v>2325</v>
      </c>
      <c r="B2334" s="12" t="n">
        <v>2179</v>
      </c>
      <c r="C2334" s="12" t="s">
        <v>334</v>
      </c>
      <c r="D2334" s="3" t="s">
        <v>3368</v>
      </c>
      <c r="E2334" s="12" t="n">
        <v>1957</v>
      </c>
      <c r="F2334" s="23" t="s">
        <v>80</v>
      </c>
      <c r="G2334" s="23" t="n"/>
      <c r="H2334" s="23" t="n"/>
      <c r="I2334" s="12" t="s">
        <v>61</v>
      </c>
      <c r="J2334" s="12" t="n"/>
      <c r="K2334" s="12" t="s">
        <v>26</v>
      </c>
      <c r="L2334" s="12" t="n"/>
      <c r="M2334" s="12" t="n"/>
      <c r="N2334" s="12" t="n"/>
      <c r="O2334" s="12" t="s">
        <v>43</v>
      </c>
      <c r="P2334" s="12" t="n"/>
      <c r="Q2334" s="12" t="s">
        <v>27</v>
      </c>
    </row>
    <row customHeight="true" ht="20.25" outlineLevel="0" r="2335">
      <c r="A2335" s="23" t="n">
        <v>2326</v>
      </c>
      <c r="B2335" s="23" t="n">
        <v>2180</v>
      </c>
      <c r="C2335" s="12" t="s">
        <v>334</v>
      </c>
      <c r="D2335" s="3" t="s">
        <v>3369</v>
      </c>
      <c r="E2335" s="12" t="n">
        <v>1958</v>
      </c>
      <c r="F2335" s="23" t="s">
        <v>1596</v>
      </c>
      <c r="G2335" s="12" t="s">
        <v>24</v>
      </c>
      <c r="H2335" s="12" t="n"/>
      <c r="I2335" s="12" t="n"/>
      <c r="J2335" s="12" t="s">
        <v>26</v>
      </c>
      <c r="K2335" s="12" t="n"/>
      <c r="L2335" s="12" t="s">
        <v>61</v>
      </c>
      <c r="M2335" s="12" t="n"/>
      <c r="N2335" s="12" t="n"/>
      <c r="O2335" s="12" t="n"/>
      <c r="P2335" s="12" t="s">
        <v>27</v>
      </c>
      <c r="Q2335" s="12" t="n"/>
    </row>
    <row customHeight="true" ht="20.25" outlineLevel="0" r="2336">
      <c r="A2336" s="23" t="n">
        <v>2327</v>
      </c>
      <c r="B2336" s="12" t="n">
        <v>2181</v>
      </c>
      <c r="C2336" s="12" t="s">
        <v>334</v>
      </c>
      <c r="D2336" s="3" t="s">
        <v>3370</v>
      </c>
      <c r="E2336" s="12" t="n">
        <v>1983</v>
      </c>
      <c r="F2336" s="23" t="s">
        <v>1121</v>
      </c>
      <c r="G2336" s="23" t="n"/>
      <c r="H2336" s="23" t="n"/>
      <c r="I2336" s="12" t="s">
        <v>485</v>
      </c>
      <c r="J2336" s="12" t="n"/>
      <c r="K2336" s="12" t="s">
        <v>43</v>
      </c>
      <c r="L2336" s="12" t="n"/>
      <c r="M2336" s="12" t="s">
        <v>27</v>
      </c>
      <c r="N2336" s="12" t="n"/>
      <c r="O2336" s="12" t="s">
        <v>61</v>
      </c>
      <c r="P2336" s="12" t="n"/>
      <c r="Q2336" s="12" t="s">
        <v>26</v>
      </c>
    </row>
    <row customHeight="true" ht="20.25" outlineLevel="0" r="2337">
      <c r="A2337" s="23" t="n">
        <v>2328</v>
      </c>
      <c r="B2337" s="23" t="n">
        <v>2182</v>
      </c>
      <c r="C2337" s="12" t="s">
        <v>334</v>
      </c>
      <c r="D2337" s="3" t="s">
        <v>3371</v>
      </c>
      <c r="E2337" s="12" t="n">
        <v>1929</v>
      </c>
      <c r="F2337" s="23" t="s">
        <v>3372</v>
      </c>
      <c r="G2337" s="12" t="n"/>
      <c r="H2337" s="12" t="s">
        <v>43</v>
      </c>
      <c r="I2337" s="12" t="n"/>
      <c r="J2337" s="12" t="s">
        <v>96</v>
      </c>
      <c r="K2337" s="12" t="n"/>
      <c r="L2337" s="12" t="s">
        <v>61</v>
      </c>
      <c r="M2337" s="12" t="n"/>
      <c r="N2337" s="12" t="n"/>
      <c r="O2337" s="12" t="s">
        <v>97</v>
      </c>
      <c r="P2337" s="12" t="n"/>
      <c r="Q2337" s="12" t="n"/>
    </row>
    <row customHeight="true" ht="20.25" outlineLevel="0" r="2338">
      <c r="A2338" s="23" t="n">
        <v>2329</v>
      </c>
      <c r="B2338" s="12" t="n">
        <v>2183</v>
      </c>
      <c r="C2338" s="12" t="s">
        <v>334</v>
      </c>
      <c r="D2338" s="3" t="s">
        <v>3373</v>
      </c>
      <c r="E2338" s="12" t="n">
        <v>1929</v>
      </c>
      <c r="F2338" s="23" t="s">
        <v>51</v>
      </c>
      <c r="G2338" s="23" t="n"/>
      <c r="H2338" s="23" t="n"/>
      <c r="I2338" s="12" t="n"/>
      <c r="J2338" s="12" t="s">
        <v>24</v>
      </c>
      <c r="K2338" s="12" t="n"/>
      <c r="L2338" s="12" t="s">
        <v>96</v>
      </c>
      <c r="M2338" s="12" t="n"/>
      <c r="N2338" s="12" t="s">
        <v>61</v>
      </c>
      <c r="O2338" s="12" t="n"/>
      <c r="P2338" s="12" t="n"/>
      <c r="Q2338" s="12" t="s">
        <v>97</v>
      </c>
    </row>
    <row customHeight="true" ht="20.25" outlineLevel="0" r="2339">
      <c r="A2339" s="23" t="n">
        <v>2330</v>
      </c>
      <c r="B2339" s="23" t="n">
        <v>2184</v>
      </c>
      <c r="C2339" s="12" t="s">
        <v>334</v>
      </c>
      <c r="D2339" s="3" t="s">
        <v>3374</v>
      </c>
      <c r="E2339" s="12" t="n">
        <v>1926</v>
      </c>
      <c r="F2339" s="23" t="s">
        <v>3375</v>
      </c>
      <c r="G2339" s="12" t="s">
        <v>24</v>
      </c>
      <c r="H2339" s="23" t="n"/>
      <c r="I2339" s="12" t="n"/>
      <c r="J2339" s="12" t="s">
        <v>96</v>
      </c>
      <c r="K2339" s="12" t="n"/>
      <c r="L2339" s="12" t="s">
        <v>61</v>
      </c>
      <c r="M2339" s="12" t="n"/>
      <c r="N2339" s="12" t="n"/>
      <c r="O2339" s="12" t="s">
        <v>97</v>
      </c>
      <c r="P2339" s="12" t="n"/>
      <c r="Q2339" s="12" t="n"/>
    </row>
    <row customHeight="true" ht="20.25" outlineLevel="0" r="2340">
      <c r="A2340" s="23" t="n">
        <v>2331</v>
      </c>
      <c r="B2340" s="12" t="n">
        <v>2185</v>
      </c>
      <c r="C2340" s="12" t="s">
        <v>334</v>
      </c>
      <c r="D2340" s="3" t="s">
        <v>3376</v>
      </c>
      <c r="E2340" s="12" t="n">
        <v>1939</v>
      </c>
      <c r="F2340" s="23" t="s">
        <v>795</v>
      </c>
      <c r="G2340" s="12" t="n"/>
      <c r="H2340" s="23" t="s">
        <v>43</v>
      </c>
      <c r="I2340" s="12" t="n"/>
      <c r="J2340" s="12" t="n"/>
      <c r="K2340" s="12" t="s">
        <v>96</v>
      </c>
      <c r="L2340" s="12" t="n"/>
      <c r="M2340" s="12" t="s">
        <v>61</v>
      </c>
      <c r="N2340" s="12" t="n"/>
      <c r="O2340" s="12" t="n"/>
      <c r="P2340" s="12" t="s">
        <v>97</v>
      </c>
      <c r="Q2340" s="12" t="n"/>
    </row>
    <row customHeight="true" ht="20.25" outlineLevel="0" r="2341">
      <c r="A2341" s="23" t="n">
        <v>2332</v>
      </c>
      <c r="B2341" s="23" t="n">
        <v>2186</v>
      </c>
      <c r="C2341" s="12" t="s">
        <v>334</v>
      </c>
      <c r="D2341" s="3" t="s">
        <v>3377</v>
      </c>
      <c r="E2341" s="12" t="n">
        <v>1963</v>
      </c>
      <c r="F2341" s="23" t="s">
        <v>729</v>
      </c>
      <c r="G2341" s="23" t="n"/>
      <c r="H2341" s="12" t="s">
        <v>3378</v>
      </c>
      <c r="I2341" s="12" t="s">
        <v>52</v>
      </c>
      <c r="J2341" s="12" t="n"/>
      <c r="K2341" s="12" t="s">
        <v>27</v>
      </c>
      <c r="L2341" s="12" t="n"/>
      <c r="M2341" s="12" t="s">
        <v>134</v>
      </c>
      <c r="N2341" s="12" t="n"/>
      <c r="O2341" s="12" t="s">
        <v>26</v>
      </c>
      <c r="P2341" s="12" t="n"/>
      <c r="Q2341" s="12" t="s">
        <v>43</v>
      </c>
    </row>
    <row customHeight="true" ht="20.25" outlineLevel="0" r="2342">
      <c r="A2342" s="23" t="n">
        <v>2333</v>
      </c>
      <c r="B2342" s="12" t="n">
        <v>2187</v>
      </c>
      <c r="C2342" s="12" t="s">
        <v>334</v>
      </c>
      <c r="D2342" s="3" t="s">
        <v>3379</v>
      </c>
      <c r="E2342" s="12" t="n">
        <v>1955</v>
      </c>
      <c r="F2342" s="23" t="s">
        <v>750</v>
      </c>
      <c r="G2342" s="23" t="n"/>
      <c r="H2342" s="12" t="s">
        <v>24</v>
      </c>
      <c r="I2342" s="12" t="s">
        <v>582</v>
      </c>
      <c r="J2342" s="12" t="s">
        <v>61</v>
      </c>
      <c r="K2342" s="12" t="n"/>
      <c r="L2342" s="12" t="s">
        <v>96</v>
      </c>
      <c r="M2342" s="12" t="n"/>
      <c r="N2342" s="12" t="n"/>
      <c r="O2342" s="12" t="n"/>
      <c r="P2342" s="12" t="n"/>
      <c r="Q2342" s="12" t="n"/>
    </row>
    <row customHeight="true" ht="20.25" outlineLevel="0" r="2343">
      <c r="A2343" s="23" t="n">
        <v>2334</v>
      </c>
      <c r="B2343" s="23" t="n">
        <v>2188</v>
      </c>
      <c r="C2343" s="12" t="s">
        <v>334</v>
      </c>
      <c r="D2343" s="3" t="s">
        <v>3380</v>
      </c>
      <c r="E2343" s="12" t="n">
        <v>1958</v>
      </c>
      <c r="F2343" s="23" t="s">
        <v>648</v>
      </c>
      <c r="G2343" s="12" t="s">
        <v>24</v>
      </c>
      <c r="H2343" s="12" t="n"/>
      <c r="I2343" s="12" t="s">
        <v>582</v>
      </c>
      <c r="J2343" s="12" t="s">
        <v>61</v>
      </c>
      <c r="K2343" s="12" t="n"/>
      <c r="L2343" s="12" t="s">
        <v>96</v>
      </c>
      <c r="M2343" s="12" t="n"/>
      <c r="N2343" s="12" t="n"/>
      <c r="O2343" s="12" t="n"/>
      <c r="P2343" s="12" t="n"/>
      <c r="Q2343" s="12" t="n"/>
    </row>
    <row customHeight="true" ht="20.25" outlineLevel="0" r="2344">
      <c r="A2344" s="23" t="n">
        <v>2335</v>
      </c>
      <c r="B2344" s="12" t="n">
        <v>2189</v>
      </c>
      <c r="C2344" s="12" t="s">
        <v>334</v>
      </c>
      <c r="D2344" s="3" t="s">
        <v>3381</v>
      </c>
      <c r="E2344" s="12" t="n">
        <v>1959</v>
      </c>
      <c r="F2344" s="23" t="s">
        <v>3382</v>
      </c>
      <c r="G2344" s="12" t="s">
        <v>24</v>
      </c>
      <c r="H2344" s="12" t="n"/>
      <c r="I2344" s="12" t="n"/>
      <c r="J2344" s="12" t="s">
        <v>26</v>
      </c>
      <c r="K2344" s="12" t="n"/>
      <c r="L2344" s="12" t="s">
        <v>61</v>
      </c>
      <c r="M2344" s="12" t="n"/>
      <c r="N2344" s="12" t="n"/>
      <c r="O2344" s="12" t="n"/>
      <c r="P2344" s="12" t="n"/>
      <c r="Q2344" s="12" t="s">
        <v>27</v>
      </c>
    </row>
    <row customHeight="true" ht="20.25" outlineLevel="0" r="2345">
      <c r="A2345" s="23" t="n">
        <v>2336</v>
      </c>
      <c r="B2345" s="23" t="n">
        <v>2190</v>
      </c>
      <c r="C2345" s="12" t="s">
        <v>334</v>
      </c>
      <c r="D2345" s="3" t="s">
        <v>3383</v>
      </c>
      <c r="E2345" s="12" t="n">
        <v>1980</v>
      </c>
      <c r="F2345" s="23" t="s">
        <v>3384</v>
      </c>
      <c r="G2345" s="23" t="n"/>
      <c r="H2345" s="23" t="n"/>
      <c r="I2345" s="12" t="s">
        <v>118</v>
      </c>
      <c r="J2345" s="12" t="n"/>
      <c r="K2345" s="12" t="s">
        <v>61</v>
      </c>
      <c r="L2345" s="12" t="n"/>
      <c r="M2345" s="12" t="s">
        <v>26</v>
      </c>
      <c r="N2345" s="12" t="n"/>
      <c r="O2345" s="12" t="n"/>
      <c r="P2345" s="12" t="s">
        <v>27</v>
      </c>
      <c r="Q2345" s="12" t="n"/>
    </row>
    <row customHeight="true" ht="20.25" outlineLevel="0" r="2346">
      <c r="A2346" s="23" t="n">
        <v>2337</v>
      </c>
      <c r="B2346" s="12" t="n">
        <v>2191</v>
      </c>
      <c r="C2346" s="12" t="s">
        <v>334</v>
      </c>
      <c r="D2346" s="3" t="s">
        <v>3385</v>
      </c>
      <c r="E2346" s="12" t="n">
        <v>1935</v>
      </c>
      <c r="F2346" s="23" t="s">
        <v>3386</v>
      </c>
      <c r="G2346" s="12" t="s">
        <v>24</v>
      </c>
      <c r="H2346" s="23" t="n"/>
      <c r="I2346" s="12" t="n"/>
      <c r="J2346" s="12" t="n"/>
      <c r="K2346" s="12" t="s">
        <v>96</v>
      </c>
      <c r="L2346" s="12" t="n"/>
      <c r="M2346" s="12" t="s">
        <v>61</v>
      </c>
      <c r="N2346" s="12" t="n"/>
      <c r="O2346" s="12" t="n"/>
      <c r="P2346" s="12" t="s">
        <v>97</v>
      </c>
      <c r="Q2346" s="12" t="n"/>
    </row>
    <row customHeight="true" ht="20.25" outlineLevel="0" r="2347">
      <c r="A2347" s="23" t="n">
        <v>2338</v>
      </c>
      <c r="B2347" s="23" t="n">
        <v>2192</v>
      </c>
      <c r="C2347" s="12" t="s">
        <v>334</v>
      </c>
      <c r="D2347" s="3" t="s">
        <v>3387</v>
      </c>
      <c r="E2347" s="12" t="n">
        <v>1928</v>
      </c>
      <c r="F2347" s="23" t="s">
        <v>3388</v>
      </c>
      <c r="G2347" s="12" t="s">
        <v>24</v>
      </c>
      <c r="H2347" s="23" t="n"/>
      <c r="I2347" s="12" t="n"/>
      <c r="J2347" s="12" t="s">
        <v>96</v>
      </c>
      <c r="K2347" s="12" t="n"/>
      <c r="L2347" s="12" t="s">
        <v>61</v>
      </c>
      <c r="M2347" s="12" t="n"/>
      <c r="N2347" s="12" t="n"/>
      <c r="O2347" s="12" t="s">
        <v>97</v>
      </c>
      <c r="P2347" s="12" t="n"/>
      <c r="Q2347" s="12" t="n"/>
    </row>
    <row customHeight="true" ht="20.25" outlineLevel="0" r="2348">
      <c r="A2348" s="23" t="n">
        <v>2339</v>
      </c>
      <c r="B2348" s="12" t="n">
        <v>2193</v>
      </c>
      <c r="C2348" s="12" t="s">
        <v>334</v>
      </c>
      <c r="D2348" s="3" t="s">
        <v>3389</v>
      </c>
      <c r="E2348" s="12" t="n">
        <v>1997</v>
      </c>
      <c r="F2348" s="23" t="s">
        <v>3390</v>
      </c>
      <c r="G2348" s="23" t="s">
        <v>24</v>
      </c>
      <c r="H2348" s="23" t="s">
        <v>1116</v>
      </c>
      <c r="I2348" s="12" t="n"/>
      <c r="J2348" s="12" t="s">
        <v>54</v>
      </c>
      <c r="K2348" s="12" t="n"/>
      <c r="L2348" s="12" t="s">
        <v>26</v>
      </c>
      <c r="M2348" s="12" t="n"/>
      <c r="N2348" s="12" t="s">
        <v>546</v>
      </c>
      <c r="O2348" s="12" t="n"/>
      <c r="P2348" s="12" t="n"/>
      <c r="Q2348" s="12" t="n"/>
    </row>
    <row customHeight="true" ht="20.25" outlineLevel="0" r="2349">
      <c r="A2349" s="23" t="n">
        <v>2340</v>
      </c>
      <c r="B2349" s="23" t="n">
        <v>2194</v>
      </c>
      <c r="C2349" s="12" t="s">
        <v>334</v>
      </c>
      <c r="D2349" s="3" t="s">
        <v>3391</v>
      </c>
      <c r="E2349" s="12" t="n">
        <v>2011</v>
      </c>
      <c r="F2349" s="23" t="s">
        <v>51</v>
      </c>
      <c r="G2349" s="23" t="n"/>
      <c r="H2349" s="23" t="n"/>
      <c r="I2349" s="12" t="n"/>
      <c r="J2349" s="12" t="n"/>
      <c r="K2349" s="12" t="s">
        <v>43</v>
      </c>
      <c r="L2349" s="12" t="s">
        <v>100</v>
      </c>
      <c r="M2349" s="12" t="n"/>
      <c r="N2349" s="12" t="s">
        <v>391</v>
      </c>
      <c r="O2349" s="12" t="n"/>
      <c r="P2349" s="12" t="s">
        <v>26</v>
      </c>
      <c r="Q2349" s="12" t="n"/>
    </row>
    <row customHeight="true" ht="20.25" outlineLevel="0" r="2350">
      <c r="A2350" s="23" t="n">
        <v>2341</v>
      </c>
      <c r="B2350" s="12" t="n">
        <v>2195</v>
      </c>
      <c r="C2350" s="12" t="s">
        <v>334</v>
      </c>
      <c r="D2350" s="3" t="s">
        <v>3392</v>
      </c>
      <c r="E2350" s="12" t="n">
        <v>1981</v>
      </c>
      <c r="F2350" s="23" t="s">
        <v>433</v>
      </c>
      <c r="G2350" s="23" t="n"/>
      <c r="H2350" s="23" t="n"/>
      <c r="I2350" s="12" t="n"/>
      <c r="J2350" s="12" t="n"/>
      <c r="K2350" s="12" t="s">
        <v>61</v>
      </c>
      <c r="L2350" s="12" t="n"/>
      <c r="M2350" s="12" t="s">
        <v>43</v>
      </c>
      <c r="N2350" s="12" t="n"/>
      <c r="O2350" s="12" t="s">
        <v>96</v>
      </c>
      <c r="P2350" s="12" t="n"/>
      <c r="Q2350" s="12" t="s">
        <v>97</v>
      </c>
    </row>
    <row customHeight="true" ht="20.25" outlineLevel="0" r="2351">
      <c r="A2351" s="23" t="n">
        <v>2342</v>
      </c>
      <c r="B2351" s="23" t="n">
        <v>2196</v>
      </c>
      <c r="C2351" s="12" t="s">
        <v>334</v>
      </c>
      <c r="D2351" s="3" t="s">
        <v>3393</v>
      </c>
      <c r="E2351" s="12" t="n">
        <v>1984</v>
      </c>
      <c r="F2351" s="23" t="s">
        <v>625</v>
      </c>
      <c r="G2351" s="23" t="n"/>
      <c r="H2351" s="23" t="n"/>
      <c r="I2351" s="12" t="s">
        <v>2318</v>
      </c>
      <c r="J2351" s="12" t="s">
        <v>127</v>
      </c>
      <c r="K2351" s="12" t="n"/>
      <c r="L2351" s="12" t="n"/>
      <c r="M2351" s="12" t="s">
        <v>96</v>
      </c>
      <c r="N2351" s="12" t="n"/>
      <c r="O2351" s="12" t="n"/>
      <c r="P2351" s="12" t="n"/>
      <c r="Q2351" s="12" t="n"/>
    </row>
    <row customHeight="true" ht="20.25" outlineLevel="0" r="2352">
      <c r="A2352" s="23" t="n">
        <v>2343</v>
      </c>
      <c r="B2352" s="12" t="n">
        <v>2197</v>
      </c>
      <c r="C2352" s="12" t="s">
        <v>334</v>
      </c>
      <c r="D2352" s="3" t="s">
        <v>3394</v>
      </c>
      <c r="E2352" s="12" t="n">
        <v>1987</v>
      </c>
      <c r="F2352" s="23" t="s">
        <v>251</v>
      </c>
      <c r="G2352" s="23" t="n"/>
      <c r="H2352" s="23" t="n"/>
      <c r="I2352" s="12" t="s">
        <v>3395</v>
      </c>
      <c r="J2352" s="12" t="s">
        <v>391</v>
      </c>
      <c r="K2352" s="12" t="n"/>
      <c r="L2352" s="12" t="s">
        <v>100</v>
      </c>
      <c r="M2352" s="12" t="n"/>
      <c r="N2352" s="12" t="s">
        <v>26</v>
      </c>
      <c r="O2352" s="12" t="n"/>
      <c r="P2352" s="12" t="s">
        <v>43</v>
      </c>
      <c r="Q2352" s="12" t="n"/>
    </row>
    <row customHeight="true" ht="20.25" outlineLevel="0" r="2353">
      <c r="A2353" s="23" t="n">
        <v>2344</v>
      </c>
      <c r="B2353" s="23" t="n">
        <v>2198</v>
      </c>
      <c r="C2353" s="12" t="s">
        <v>334</v>
      </c>
      <c r="D2353" s="3" t="s">
        <v>3396</v>
      </c>
      <c r="E2353" s="12" t="n">
        <v>1990</v>
      </c>
      <c r="F2353" s="23" t="s">
        <v>711</v>
      </c>
      <c r="G2353" s="23" t="n"/>
      <c r="H2353" s="23" t="s">
        <v>1631</v>
      </c>
      <c r="I2353" s="12" t="n"/>
      <c r="J2353" s="12" t="s">
        <v>391</v>
      </c>
      <c r="K2353" s="12" t="n"/>
      <c r="L2353" s="12" t="s">
        <v>61</v>
      </c>
      <c r="M2353" s="12" t="n"/>
      <c r="N2353" s="12" t="s">
        <v>26</v>
      </c>
      <c r="O2353" s="12" t="n"/>
      <c r="P2353" s="12" t="n"/>
      <c r="Q2353" s="12" t="s">
        <v>27</v>
      </c>
    </row>
    <row customHeight="true" ht="20.25" outlineLevel="0" r="2354">
      <c r="A2354" s="23" t="n">
        <v>2345</v>
      </c>
      <c r="B2354" s="12" t="n">
        <v>2199</v>
      </c>
      <c r="C2354" s="12" t="s">
        <v>334</v>
      </c>
      <c r="D2354" s="3" t="s">
        <v>3397</v>
      </c>
      <c r="E2354" s="12" t="n">
        <v>1955</v>
      </c>
      <c r="F2354" s="23" t="s">
        <v>3398</v>
      </c>
      <c r="G2354" s="23" t="s">
        <v>97</v>
      </c>
      <c r="H2354" s="23" t="n"/>
      <c r="I2354" s="12" t="n"/>
      <c r="J2354" s="12" t="s">
        <v>61</v>
      </c>
      <c r="K2354" s="12" t="n"/>
      <c r="L2354" s="12" t="s">
        <v>43</v>
      </c>
      <c r="M2354" s="12" t="n"/>
      <c r="N2354" s="12" t="n"/>
      <c r="O2354" s="12" t="n"/>
      <c r="P2354" s="12" t="s">
        <v>96</v>
      </c>
      <c r="Q2354" s="12" t="n"/>
    </row>
    <row customHeight="true" ht="20.25" outlineLevel="0" r="2355">
      <c r="A2355" s="23" t="n">
        <v>2346</v>
      </c>
      <c r="B2355" s="23" t="n">
        <v>2200</v>
      </c>
      <c r="C2355" s="12" t="s">
        <v>334</v>
      </c>
      <c r="D2355" s="3" t="s">
        <v>3399</v>
      </c>
      <c r="E2355" s="12" t="n">
        <v>1977</v>
      </c>
      <c r="F2355" s="23" t="s">
        <v>345</v>
      </c>
      <c r="G2355" s="23" t="n"/>
      <c r="H2355" s="23" t="s">
        <v>391</v>
      </c>
      <c r="I2355" s="12" t="n"/>
      <c r="J2355" s="12" t="s">
        <v>24</v>
      </c>
      <c r="K2355" s="12" t="n"/>
      <c r="L2355" s="12" t="s">
        <v>26</v>
      </c>
      <c r="M2355" s="12" t="n"/>
      <c r="N2355" s="12" t="s">
        <v>61</v>
      </c>
      <c r="O2355" s="12" t="n"/>
      <c r="P2355" s="12" t="s">
        <v>391</v>
      </c>
      <c r="Q2355" s="12" t="s">
        <v>27</v>
      </c>
    </row>
    <row customHeight="true" ht="20.25" outlineLevel="0" r="2356">
      <c r="A2356" s="23" t="n">
        <v>2347</v>
      </c>
      <c r="B2356" s="12" t="n">
        <v>2201</v>
      </c>
      <c r="C2356" s="12" t="s">
        <v>334</v>
      </c>
      <c r="D2356" s="3" t="s">
        <v>3400</v>
      </c>
      <c r="E2356" s="12" t="n">
        <v>1951</v>
      </c>
      <c r="F2356" s="23" t="s">
        <v>3401</v>
      </c>
      <c r="G2356" s="12" t="s">
        <v>715</v>
      </c>
      <c r="H2356" s="23" t="n"/>
      <c r="I2356" s="12" t="n"/>
      <c r="J2356" s="12" t="s">
        <v>97</v>
      </c>
      <c r="K2356" s="12" t="n"/>
      <c r="L2356" s="12" t="n"/>
      <c r="M2356" s="12" t="s">
        <v>96</v>
      </c>
      <c r="N2356" s="12" t="n"/>
      <c r="O2356" s="12" t="n"/>
      <c r="P2356" s="12" t="s">
        <v>43</v>
      </c>
      <c r="Q2356" s="12" t="n"/>
    </row>
    <row customHeight="true" ht="20.25" outlineLevel="0" r="2357">
      <c r="A2357" s="23" t="n">
        <v>2348</v>
      </c>
      <c r="B2357" s="23" t="n">
        <v>2202</v>
      </c>
      <c r="C2357" s="12" t="s">
        <v>334</v>
      </c>
      <c r="D2357" s="3" t="s">
        <v>3402</v>
      </c>
      <c r="E2357" s="12" t="n">
        <v>1999</v>
      </c>
      <c r="F2357" s="23" t="s">
        <v>903</v>
      </c>
      <c r="G2357" s="23" t="s">
        <v>1529</v>
      </c>
      <c r="H2357" s="23" t="n"/>
      <c r="I2357" s="12" t="s">
        <v>3395</v>
      </c>
      <c r="J2357" s="12" t="s">
        <v>54</v>
      </c>
      <c r="K2357" s="12" t="n"/>
      <c r="L2357" s="12" t="s">
        <v>43</v>
      </c>
      <c r="M2357" s="12" t="n"/>
      <c r="N2357" s="12" t="s">
        <v>26</v>
      </c>
      <c r="O2357" s="12" t="n"/>
      <c r="P2357" s="12" t="n"/>
      <c r="Q2357" s="12" t="n"/>
    </row>
    <row customHeight="true" ht="20.25" outlineLevel="0" r="2358">
      <c r="A2358" s="23" t="n">
        <v>2349</v>
      </c>
      <c r="B2358" s="12" t="n">
        <v>2203</v>
      </c>
      <c r="C2358" s="12" t="s">
        <v>334</v>
      </c>
      <c r="D2358" s="3" t="s">
        <v>3403</v>
      </c>
      <c r="E2358" s="12" t="n">
        <v>1959</v>
      </c>
      <c r="F2358" s="23" t="s">
        <v>3404</v>
      </c>
      <c r="G2358" s="12" t="s">
        <v>24</v>
      </c>
      <c r="H2358" s="12" t="n"/>
      <c r="I2358" s="12" t="n"/>
      <c r="J2358" s="12" t="s">
        <v>26</v>
      </c>
      <c r="K2358" s="12" t="n"/>
      <c r="L2358" s="12" t="s">
        <v>61</v>
      </c>
      <c r="M2358" s="12" t="n"/>
      <c r="N2358" s="12" t="n"/>
      <c r="O2358" s="12" t="n"/>
      <c r="P2358" s="12" t="n"/>
      <c r="Q2358" s="12" t="s">
        <v>27</v>
      </c>
      <c r="R2358" s="0" t="n"/>
      <c r="S2358" s="0" t="n"/>
      <c r="T2358" s="0" t="n"/>
      <c r="U2358" s="0" t="n"/>
    </row>
    <row customFormat="true" customHeight="true" ht="20.25" outlineLevel="0" r="2359" s="27">
      <c r="A2359" s="23" t="n">
        <v>2350</v>
      </c>
      <c r="B2359" s="23" t="n">
        <v>2204</v>
      </c>
      <c r="C2359" s="12" t="s">
        <v>334</v>
      </c>
      <c r="D2359" s="3" t="s">
        <v>3405</v>
      </c>
      <c r="E2359" s="12" t="n">
        <v>1958</v>
      </c>
      <c r="F2359" s="23" t="s">
        <v>806</v>
      </c>
      <c r="G2359" s="23" t="n"/>
      <c r="H2359" s="12" t="s">
        <v>24</v>
      </c>
      <c r="I2359" s="12" t="s">
        <v>3367</v>
      </c>
      <c r="J2359" s="12" t="s">
        <v>3406</v>
      </c>
      <c r="K2359" s="12" t="n"/>
      <c r="L2359" s="12" t="s">
        <v>96</v>
      </c>
      <c r="M2359" s="12" t="n"/>
      <c r="N2359" s="12" t="n"/>
      <c r="O2359" s="12" t="n"/>
      <c r="P2359" s="12" t="n"/>
      <c r="Q2359" s="12" t="n"/>
      <c r="R2359" s="0" t="n"/>
      <c r="S2359" s="0" t="n"/>
      <c r="T2359" s="0" t="n"/>
      <c r="U2359" s="0" t="n"/>
    </row>
    <row customHeight="true" ht="20.25" outlineLevel="0" r="2360">
      <c r="A2360" s="23" t="n">
        <v>2351</v>
      </c>
      <c r="B2360" s="12" t="n">
        <v>2205</v>
      </c>
      <c r="C2360" s="12" t="s">
        <v>334</v>
      </c>
      <c r="D2360" s="3" t="s">
        <v>3407</v>
      </c>
      <c r="E2360" s="12" t="n">
        <v>1959</v>
      </c>
      <c r="F2360" s="23" t="s">
        <v>669</v>
      </c>
      <c r="G2360" s="23" t="n"/>
      <c r="H2360" s="12" t="s">
        <v>24</v>
      </c>
      <c r="I2360" s="12" t="n"/>
      <c r="J2360" s="12" t="s">
        <v>26</v>
      </c>
      <c r="K2360" s="12" t="n"/>
      <c r="L2360" s="12" t="s">
        <v>61</v>
      </c>
      <c r="M2360" s="12" t="n"/>
      <c r="N2360" s="12" t="n"/>
      <c r="O2360" s="12" t="n"/>
      <c r="P2360" s="12" t="n"/>
      <c r="Q2360" s="12" t="s">
        <v>27</v>
      </c>
      <c r="R2360" s="0" t="n"/>
      <c r="S2360" s="0" t="n"/>
      <c r="T2360" s="0" t="n"/>
      <c r="U2360" s="0" t="n"/>
    </row>
    <row customHeight="true" ht="20.25" outlineLevel="0" r="2361">
      <c r="A2361" s="23" t="n">
        <v>2352</v>
      </c>
      <c r="B2361" s="23" t="n">
        <v>2206</v>
      </c>
      <c r="C2361" s="12" t="s">
        <v>334</v>
      </c>
      <c r="D2361" s="3" t="s">
        <v>3408</v>
      </c>
      <c r="E2361" s="12" t="n">
        <v>1958</v>
      </c>
      <c r="F2361" s="23" t="s">
        <v>669</v>
      </c>
      <c r="G2361" s="23" t="s">
        <v>1113</v>
      </c>
      <c r="H2361" s="12" t="n"/>
      <c r="I2361" s="12" t="n"/>
      <c r="J2361" s="12" t="n"/>
      <c r="K2361" s="12" t="n"/>
      <c r="L2361" s="12" t="s">
        <v>61</v>
      </c>
      <c r="M2361" s="12" t="n"/>
      <c r="N2361" s="12" t="n"/>
      <c r="O2361" s="12" t="n"/>
      <c r="P2361" s="12" t="s">
        <v>96</v>
      </c>
      <c r="Q2361" s="12" t="n"/>
      <c r="R2361" s="0" t="n"/>
      <c r="S2361" s="0" t="n"/>
      <c r="T2361" s="0" t="n"/>
      <c r="U2361" s="0" t="n"/>
    </row>
    <row customHeight="true" ht="20.25" outlineLevel="0" r="2362">
      <c r="A2362" s="23" t="n">
        <v>2353</v>
      </c>
      <c r="B2362" s="12" t="n">
        <v>2207</v>
      </c>
      <c r="C2362" s="12" t="s">
        <v>334</v>
      </c>
      <c r="D2362" s="3" t="s">
        <v>3409</v>
      </c>
      <c r="E2362" s="12" t="n">
        <v>1959</v>
      </c>
      <c r="F2362" s="23" t="s">
        <v>859</v>
      </c>
      <c r="G2362" s="23" t="n"/>
      <c r="H2362" s="23" t="s">
        <v>146</v>
      </c>
      <c r="I2362" s="12" t="s">
        <v>147</v>
      </c>
      <c r="J2362" s="12" t="s">
        <v>61</v>
      </c>
      <c r="K2362" s="12" t="n"/>
      <c r="L2362" s="12" t="s">
        <v>26</v>
      </c>
      <c r="M2362" s="12" t="n"/>
      <c r="N2362" s="12" t="n"/>
      <c r="O2362" s="12" t="n"/>
      <c r="P2362" s="12" t="n"/>
      <c r="Q2362" s="12" t="s">
        <v>27</v>
      </c>
      <c r="R2362" s="0" t="n"/>
      <c r="S2362" s="0" t="n"/>
      <c r="T2362" s="0" t="n"/>
      <c r="U2362" s="0" t="n"/>
    </row>
    <row customHeight="true" ht="20.25" outlineLevel="0" r="2363">
      <c r="A2363" s="23" t="n">
        <v>2354</v>
      </c>
      <c r="B2363" s="23" t="n">
        <v>2208</v>
      </c>
      <c r="C2363" s="12" t="s">
        <v>334</v>
      </c>
      <c r="D2363" s="3" t="s">
        <v>3410</v>
      </c>
      <c r="E2363" s="12" t="n">
        <v>1960</v>
      </c>
      <c r="F2363" s="23" t="s">
        <v>551</v>
      </c>
      <c r="G2363" s="23" t="n"/>
      <c r="H2363" s="23" t="n"/>
      <c r="I2363" s="12" t="s">
        <v>43</v>
      </c>
      <c r="J2363" s="12" t="n"/>
      <c r="K2363" s="12" t="s">
        <v>26</v>
      </c>
      <c r="L2363" s="12" t="n"/>
      <c r="M2363" s="12" t="s">
        <v>61</v>
      </c>
      <c r="N2363" s="12" t="n"/>
      <c r="O2363" s="12" t="n"/>
      <c r="P2363" s="12" t="n"/>
      <c r="Q2363" s="12" t="s">
        <v>27</v>
      </c>
      <c r="R2363" s="0" t="n"/>
      <c r="S2363" s="0" t="n"/>
      <c r="T2363" s="0" t="n"/>
      <c r="U2363" s="0" t="n"/>
    </row>
    <row customHeight="true" ht="20.25" outlineLevel="0" r="2364">
      <c r="A2364" s="23" t="n">
        <v>2355</v>
      </c>
      <c r="B2364" s="12" t="n">
        <v>2209</v>
      </c>
      <c r="C2364" s="12" t="s">
        <v>334</v>
      </c>
      <c r="D2364" s="3" t="s">
        <v>3411</v>
      </c>
      <c r="E2364" s="12" t="n">
        <v>1958</v>
      </c>
      <c r="F2364" s="23" t="s">
        <v>669</v>
      </c>
      <c r="G2364" s="12" t="s">
        <v>360</v>
      </c>
      <c r="H2364" s="23" t="s">
        <v>1116</v>
      </c>
      <c r="I2364" s="12" t="s">
        <v>58</v>
      </c>
      <c r="J2364" s="12" t="s">
        <v>26</v>
      </c>
      <c r="K2364" s="12" t="n"/>
      <c r="L2364" s="12" t="s">
        <v>546</v>
      </c>
      <c r="M2364" s="12" t="n"/>
      <c r="N2364" s="12" t="s">
        <v>27</v>
      </c>
      <c r="O2364" s="12" t="n"/>
      <c r="P2364" s="12" t="s">
        <v>43</v>
      </c>
      <c r="Q2364" s="12" t="n"/>
      <c r="R2364" s="0" t="n"/>
      <c r="S2364" s="0" t="n"/>
      <c r="T2364" s="0" t="n"/>
      <c r="U2364" s="0" t="n"/>
    </row>
    <row customHeight="true" ht="20.25" outlineLevel="0" r="2365">
      <c r="A2365" s="23" t="n">
        <v>2356</v>
      </c>
      <c r="B2365" s="23" t="n">
        <v>2210</v>
      </c>
      <c r="C2365" s="12" t="s">
        <v>334</v>
      </c>
      <c r="D2365" s="3" t="s">
        <v>3412</v>
      </c>
      <c r="E2365" s="12" t="n">
        <v>1962</v>
      </c>
      <c r="F2365" s="23" t="s">
        <v>625</v>
      </c>
      <c r="G2365" s="23" t="n"/>
      <c r="H2365" s="12" t="s">
        <v>43</v>
      </c>
      <c r="I2365" s="12" t="n"/>
      <c r="J2365" s="12" t="s">
        <v>26</v>
      </c>
      <c r="K2365" s="12" t="n"/>
      <c r="L2365" s="12" t="s">
        <v>61</v>
      </c>
      <c r="M2365" s="12" t="n"/>
      <c r="N2365" s="12" t="n"/>
      <c r="O2365" s="12" t="n"/>
      <c r="P2365" s="12" t="s">
        <v>27</v>
      </c>
      <c r="Q2365" s="12" t="n"/>
      <c r="R2365" s="0" t="n"/>
      <c r="S2365" s="0" t="n"/>
      <c r="T2365" s="0" t="n"/>
      <c r="U2365" s="0" t="n"/>
    </row>
    <row customHeight="true" ht="20.25" outlineLevel="0" r="2366">
      <c r="A2366" s="23" t="n">
        <v>2357</v>
      </c>
      <c r="B2366" s="12" t="n">
        <v>2211</v>
      </c>
      <c r="C2366" s="12" t="s">
        <v>334</v>
      </c>
      <c r="D2366" s="3" t="s">
        <v>3413</v>
      </c>
      <c r="E2366" s="12" t="n">
        <v>1963</v>
      </c>
      <c r="F2366" s="23" t="s">
        <v>704</v>
      </c>
      <c r="G2366" s="23" t="n"/>
      <c r="H2366" s="23" t="s">
        <v>43</v>
      </c>
      <c r="I2366" s="12" t="n"/>
      <c r="J2366" s="12" t="s">
        <v>26</v>
      </c>
      <c r="K2366" s="12" t="n"/>
      <c r="L2366" s="12" t="n"/>
      <c r="M2366" s="12" t="n"/>
      <c r="N2366" s="12" t="s">
        <v>61</v>
      </c>
      <c r="O2366" s="12" t="n"/>
      <c r="P2366" s="12" t="s">
        <v>27</v>
      </c>
      <c r="Q2366" s="12" t="n"/>
      <c r="R2366" s="0" t="n"/>
      <c r="S2366" s="0" t="n"/>
      <c r="T2366" s="0" t="n"/>
      <c r="U2366" s="0" t="n"/>
    </row>
    <row customHeight="true" ht="20.25" outlineLevel="0" r="2367">
      <c r="A2367" s="23" t="n">
        <v>2358</v>
      </c>
      <c r="B2367" s="23" t="n">
        <v>2212</v>
      </c>
      <c r="C2367" s="12" t="s">
        <v>334</v>
      </c>
      <c r="D2367" s="3" t="s">
        <v>3414</v>
      </c>
      <c r="E2367" s="12" t="n">
        <v>1968</v>
      </c>
      <c r="F2367" s="23" t="s">
        <v>256</v>
      </c>
      <c r="G2367" s="23" t="n"/>
      <c r="H2367" s="23" t="s">
        <v>43</v>
      </c>
      <c r="I2367" s="12" t="n"/>
      <c r="J2367" s="12" t="n"/>
      <c r="K2367" s="12" t="s">
        <v>26</v>
      </c>
      <c r="L2367" s="12" t="n"/>
      <c r="M2367" s="12" t="s">
        <v>61</v>
      </c>
      <c r="N2367" s="12" t="n"/>
      <c r="O2367" s="12" t="n"/>
      <c r="P2367" s="12" t="s">
        <v>27</v>
      </c>
      <c r="Q2367" s="12" t="n"/>
      <c r="R2367" s="0" t="n"/>
      <c r="S2367" s="0" t="n"/>
      <c r="T2367" s="0" t="n"/>
      <c r="U2367" s="0" t="n"/>
    </row>
    <row customHeight="true" ht="20.25" outlineLevel="0" r="2368">
      <c r="A2368" s="23" t="n">
        <v>2359</v>
      </c>
      <c r="B2368" s="12" t="n">
        <v>2213</v>
      </c>
      <c r="C2368" s="12" t="s">
        <v>334</v>
      </c>
      <c r="D2368" s="3" t="s">
        <v>3415</v>
      </c>
      <c r="E2368" s="12" t="n">
        <v>1964</v>
      </c>
      <c r="F2368" s="23" t="s">
        <v>725</v>
      </c>
      <c r="G2368" s="23" t="n"/>
      <c r="H2368" s="23" t="s">
        <v>43</v>
      </c>
      <c r="I2368" s="12" t="n"/>
      <c r="J2368" s="12" t="s">
        <v>26</v>
      </c>
      <c r="K2368" s="12" t="n"/>
      <c r="L2368" s="12" t="n"/>
      <c r="M2368" s="12" t="n"/>
      <c r="N2368" s="12" t="s">
        <v>61</v>
      </c>
      <c r="O2368" s="12" t="n"/>
      <c r="P2368" s="12" t="s">
        <v>27</v>
      </c>
      <c r="Q2368" s="12" t="n"/>
      <c r="R2368" s="0" t="n"/>
      <c r="S2368" s="0" t="n"/>
      <c r="T2368" s="0" t="n"/>
      <c r="U2368" s="0" t="n"/>
    </row>
    <row customHeight="true" ht="20.25" outlineLevel="0" r="2369">
      <c r="A2369" s="23" t="n">
        <v>2360</v>
      </c>
      <c r="B2369" s="23" t="n">
        <v>2214</v>
      </c>
      <c r="C2369" s="12" t="s">
        <v>334</v>
      </c>
      <c r="D2369" s="3" t="s">
        <v>3416</v>
      </c>
      <c r="E2369" s="12" t="n">
        <v>1962</v>
      </c>
      <c r="F2369" s="23" t="s">
        <v>704</v>
      </c>
      <c r="G2369" s="23" t="n"/>
      <c r="H2369" s="12" t="s">
        <v>43</v>
      </c>
      <c r="I2369" s="12" t="n"/>
      <c r="J2369" s="12" t="s">
        <v>26</v>
      </c>
      <c r="K2369" s="12" t="n"/>
      <c r="L2369" s="12" t="n"/>
      <c r="M2369" s="12" t="n"/>
      <c r="N2369" s="12" t="s">
        <v>61</v>
      </c>
      <c r="O2369" s="12" t="n"/>
      <c r="P2369" s="12" t="s">
        <v>27</v>
      </c>
      <c r="Q2369" s="12" t="n"/>
      <c r="R2369" s="0" t="n"/>
      <c r="S2369" s="0" t="n"/>
      <c r="T2369" s="0" t="n"/>
      <c r="U2369" s="0" t="n"/>
    </row>
    <row customHeight="true" ht="20.25" outlineLevel="0" r="2370">
      <c r="A2370" s="23" t="n">
        <v>2361</v>
      </c>
      <c r="B2370" s="12" t="n">
        <v>2215</v>
      </c>
      <c r="C2370" s="12" t="s">
        <v>334</v>
      </c>
      <c r="D2370" s="3" t="s">
        <v>3417</v>
      </c>
      <c r="E2370" s="12" t="n">
        <v>1962</v>
      </c>
      <c r="F2370" s="23" t="s">
        <v>514</v>
      </c>
      <c r="G2370" s="23" t="n"/>
      <c r="H2370" s="23" t="n"/>
      <c r="I2370" s="12" t="s">
        <v>346</v>
      </c>
      <c r="J2370" s="12" t="n"/>
      <c r="K2370" s="12" t="s">
        <v>43</v>
      </c>
      <c r="L2370" s="12" t="n"/>
      <c r="M2370" s="12" t="s">
        <v>61</v>
      </c>
      <c r="N2370" s="12" t="n"/>
      <c r="O2370" s="12" t="s">
        <v>27</v>
      </c>
      <c r="P2370" s="12" t="n"/>
      <c r="Q2370" s="12" t="n"/>
      <c r="R2370" s="0" t="n"/>
      <c r="S2370" s="0" t="n"/>
      <c r="T2370" s="0" t="n"/>
      <c r="U2370" s="0" t="n"/>
    </row>
    <row customHeight="true" ht="20.25" outlineLevel="0" r="2371">
      <c r="A2371" s="23" t="n">
        <v>2362</v>
      </c>
      <c r="B2371" s="23" t="n">
        <v>2216</v>
      </c>
      <c r="C2371" s="12" t="s">
        <v>334</v>
      </c>
      <c r="D2371" s="3" t="s">
        <v>3418</v>
      </c>
      <c r="E2371" s="12" t="n">
        <v>1972</v>
      </c>
      <c r="F2371" s="23" t="s">
        <v>51</v>
      </c>
      <c r="G2371" s="23" t="n"/>
      <c r="H2371" s="12" t="s">
        <v>86</v>
      </c>
      <c r="I2371" s="12" t="n"/>
      <c r="J2371" s="12" t="n"/>
      <c r="K2371" s="12" t="n"/>
      <c r="L2371" s="12" t="s">
        <v>26</v>
      </c>
      <c r="M2371" s="12" t="n"/>
      <c r="N2371" s="12" t="s">
        <v>61</v>
      </c>
      <c r="O2371" s="12" t="n"/>
      <c r="P2371" s="12" t="s">
        <v>27</v>
      </c>
      <c r="Q2371" s="12" t="n"/>
      <c r="R2371" s="0" t="n"/>
      <c r="S2371" s="0" t="n"/>
      <c r="T2371" s="0" t="n"/>
      <c r="U2371" s="0" t="n"/>
    </row>
    <row customHeight="true" ht="20.25" outlineLevel="0" r="2372">
      <c r="A2372" s="23" t="n">
        <v>2363</v>
      </c>
      <c r="B2372" s="12" t="n">
        <v>2217</v>
      </c>
      <c r="C2372" s="12" t="s">
        <v>334</v>
      </c>
      <c r="D2372" s="3" t="s">
        <v>3419</v>
      </c>
      <c r="E2372" s="12" t="n">
        <v>1966</v>
      </c>
      <c r="F2372" s="23" t="s">
        <v>859</v>
      </c>
      <c r="G2372" s="23" t="s">
        <v>249</v>
      </c>
      <c r="H2372" s="12" t="n"/>
      <c r="I2372" s="12" t="s">
        <v>147</v>
      </c>
      <c r="J2372" s="12" t="n"/>
      <c r="K2372" s="12" t="s">
        <v>61</v>
      </c>
      <c r="L2372" s="12" t="n"/>
      <c r="M2372" s="12" t="s">
        <v>97</v>
      </c>
      <c r="N2372" s="12" t="n"/>
      <c r="O2372" s="12" t="s">
        <v>27</v>
      </c>
      <c r="P2372" s="12" t="n"/>
      <c r="Q2372" s="12" t="n"/>
      <c r="R2372" s="0" t="n"/>
      <c r="S2372" s="0" t="n"/>
      <c r="T2372" s="0" t="n"/>
      <c r="U2372" s="0" t="n"/>
    </row>
    <row customHeight="true" ht="20.25" outlineLevel="0" r="2373">
      <c r="A2373" s="23" t="n">
        <v>2364</v>
      </c>
      <c r="B2373" s="23" t="n">
        <v>2218</v>
      </c>
      <c r="C2373" s="12" t="s">
        <v>334</v>
      </c>
      <c r="D2373" s="3" t="s">
        <v>3420</v>
      </c>
      <c r="E2373" s="12" t="n">
        <v>1966</v>
      </c>
      <c r="F2373" s="23" t="s">
        <v>1084</v>
      </c>
      <c r="G2373" s="23" t="n"/>
      <c r="H2373" s="23" t="s">
        <v>43</v>
      </c>
      <c r="I2373" s="12" t="n"/>
      <c r="J2373" s="12" t="n"/>
      <c r="K2373" s="12" t="s">
        <v>26</v>
      </c>
      <c r="L2373" s="12" t="n"/>
      <c r="M2373" s="12" t="s">
        <v>61</v>
      </c>
      <c r="N2373" s="12" t="n"/>
      <c r="O2373" s="12" t="n"/>
      <c r="P2373" s="12" t="s">
        <v>27</v>
      </c>
      <c r="Q2373" s="12" t="n"/>
      <c r="R2373" s="0" t="n"/>
      <c r="S2373" s="0" t="n"/>
      <c r="T2373" s="0" t="n"/>
      <c r="U2373" s="0" t="n"/>
    </row>
    <row customHeight="true" ht="20.25" outlineLevel="0" r="2374">
      <c r="A2374" s="23" t="n">
        <v>2365</v>
      </c>
      <c r="B2374" s="12" t="n">
        <v>2219</v>
      </c>
      <c r="C2374" s="12" t="s">
        <v>334</v>
      </c>
      <c r="D2374" s="3" t="s">
        <v>3421</v>
      </c>
      <c r="E2374" s="12" t="n">
        <v>1976</v>
      </c>
      <c r="F2374" s="23" t="s">
        <v>753</v>
      </c>
      <c r="G2374" s="23" t="n"/>
      <c r="H2374" s="23" t="s">
        <v>24</v>
      </c>
      <c r="I2374" s="12" t="s">
        <v>24</v>
      </c>
      <c r="J2374" s="12" t="n"/>
      <c r="K2374" s="12" t="s">
        <v>61</v>
      </c>
      <c r="L2374" s="12" t="n"/>
      <c r="M2374" s="12" t="s">
        <v>26</v>
      </c>
      <c r="N2374" s="12" t="n"/>
      <c r="O2374" s="12" t="n"/>
      <c r="P2374" s="12" t="s">
        <v>27</v>
      </c>
      <c r="Q2374" s="12" t="n"/>
      <c r="R2374" s="0" t="n"/>
      <c r="S2374" s="0" t="n"/>
      <c r="T2374" s="0" t="n"/>
      <c r="U2374" s="0" t="n"/>
    </row>
    <row customHeight="true" ht="20.25" outlineLevel="0" r="2375">
      <c r="A2375" s="23" t="n">
        <v>2366</v>
      </c>
      <c r="B2375" s="23" t="n">
        <v>2220</v>
      </c>
      <c r="C2375" s="12" t="s">
        <v>334</v>
      </c>
      <c r="D2375" s="3" t="s">
        <v>3422</v>
      </c>
      <c r="E2375" s="12" t="n">
        <v>1958</v>
      </c>
      <c r="F2375" s="23" t="s">
        <v>1084</v>
      </c>
      <c r="G2375" s="23" t="n"/>
      <c r="H2375" s="12" t="s">
        <v>43</v>
      </c>
      <c r="I2375" s="12" t="n"/>
      <c r="J2375" s="12" t="s">
        <v>26</v>
      </c>
      <c r="K2375" s="12" t="n"/>
      <c r="L2375" s="12" t="s">
        <v>61</v>
      </c>
      <c r="M2375" s="12" t="n"/>
      <c r="N2375" s="12" t="n"/>
      <c r="O2375" s="12" t="n"/>
      <c r="P2375" s="12" t="s">
        <v>27</v>
      </c>
      <c r="Q2375" s="12" t="n"/>
      <c r="R2375" s="0" t="n"/>
      <c r="S2375" s="0" t="n"/>
      <c r="T2375" s="0" t="n"/>
      <c r="U2375" s="0" t="n"/>
    </row>
    <row customHeight="true" ht="20.25" outlineLevel="0" r="2376">
      <c r="A2376" s="23" t="n">
        <v>2367</v>
      </c>
      <c r="B2376" s="12" t="n">
        <v>2221</v>
      </c>
      <c r="C2376" s="12" t="s">
        <v>334</v>
      </c>
      <c r="D2376" s="3" t="s">
        <v>3423</v>
      </c>
      <c r="E2376" s="12" t="n">
        <v>1968</v>
      </c>
      <c r="F2376" s="23" t="s">
        <v>1084</v>
      </c>
      <c r="G2376" s="23" t="n"/>
      <c r="H2376" s="23" t="n"/>
      <c r="I2376" s="12" t="s">
        <v>100</v>
      </c>
      <c r="J2376" s="12" t="n"/>
      <c r="K2376" s="12" t="s">
        <v>26</v>
      </c>
      <c r="L2376" s="12" t="n"/>
      <c r="M2376" s="12" t="n"/>
      <c r="N2376" s="12" t="n"/>
      <c r="O2376" s="12" t="s">
        <v>27</v>
      </c>
      <c r="P2376" s="12" t="n"/>
      <c r="Q2376" s="12" t="s">
        <v>43</v>
      </c>
      <c r="R2376" s="0" t="n"/>
      <c r="S2376" s="0" t="n"/>
      <c r="T2376" s="0" t="n"/>
      <c r="U2376" s="0" t="n"/>
    </row>
    <row customHeight="true" ht="20.25" outlineLevel="0" r="2377">
      <c r="A2377" s="23" t="n">
        <v>2368</v>
      </c>
      <c r="B2377" s="23" t="n">
        <v>2222</v>
      </c>
      <c r="C2377" s="12" t="s">
        <v>334</v>
      </c>
      <c r="D2377" s="3" t="s">
        <v>3424</v>
      </c>
      <c r="E2377" s="12" t="n">
        <v>1962</v>
      </c>
      <c r="F2377" s="23" t="s">
        <v>1106</v>
      </c>
      <c r="G2377" s="23" t="n"/>
      <c r="H2377" s="23" t="s">
        <v>146</v>
      </c>
      <c r="I2377" s="23" t="s">
        <v>147</v>
      </c>
      <c r="J2377" s="12" t="s">
        <v>26</v>
      </c>
      <c r="K2377" s="12" t="n"/>
      <c r="L2377" s="12" t="s">
        <v>100</v>
      </c>
      <c r="M2377" s="12" t="n"/>
      <c r="N2377" s="12" t="s">
        <v>27</v>
      </c>
      <c r="O2377" s="12" t="n"/>
      <c r="P2377" s="12" t="n"/>
      <c r="Q2377" s="12" t="n"/>
      <c r="R2377" s="0" t="n"/>
      <c r="S2377" s="0" t="n"/>
      <c r="T2377" s="0" t="n"/>
      <c r="U2377" s="0" t="n"/>
    </row>
    <row customHeight="true" ht="20.25" outlineLevel="0" r="2378">
      <c r="A2378" s="23" t="n">
        <v>2369</v>
      </c>
      <c r="B2378" s="12" t="n">
        <v>2223</v>
      </c>
      <c r="C2378" s="12" t="s">
        <v>334</v>
      </c>
      <c r="D2378" s="3" t="s">
        <v>3425</v>
      </c>
      <c r="E2378" s="12" t="n">
        <v>1959</v>
      </c>
      <c r="F2378" s="23" t="s">
        <v>859</v>
      </c>
      <c r="G2378" s="23" t="n"/>
      <c r="H2378" s="12" t="s">
        <v>24</v>
      </c>
      <c r="I2378" s="12" t="n"/>
      <c r="J2378" s="12" t="s">
        <v>26</v>
      </c>
      <c r="K2378" s="12" t="n"/>
      <c r="L2378" s="12" t="s">
        <v>61</v>
      </c>
      <c r="M2378" s="12" t="n"/>
      <c r="N2378" s="12" t="n"/>
      <c r="O2378" s="12" t="n"/>
      <c r="P2378" s="12" t="n"/>
      <c r="Q2378" s="12" t="s">
        <v>27</v>
      </c>
      <c r="R2378" s="0" t="n"/>
      <c r="S2378" s="0" t="n"/>
      <c r="T2378" s="0" t="n"/>
      <c r="U2378" s="0" t="n"/>
    </row>
    <row customHeight="true" ht="20.25" outlineLevel="0" r="2379">
      <c r="A2379" s="23" t="n">
        <v>2370</v>
      </c>
      <c r="B2379" s="23" t="n">
        <v>2224</v>
      </c>
      <c r="C2379" s="12" t="s">
        <v>334</v>
      </c>
      <c r="D2379" s="3" t="s">
        <v>3426</v>
      </c>
      <c r="E2379" s="12" t="n">
        <v>1995</v>
      </c>
      <c r="F2379" s="23" t="s">
        <v>3427</v>
      </c>
      <c r="G2379" s="23" t="s">
        <v>126</v>
      </c>
      <c r="H2379" s="23" t="s">
        <v>24</v>
      </c>
      <c r="I2379" s="12" t="n"/>
      <c r="J2379" s="12" t="s">
        <v>391</v>
      </c>
      <c r="K2379" s="12" t="n"/>
      <c r="L2379" s="12" t="n"/>
      <c r="M2379" s="12" t="n"/>
      <c r="N2379" s="12" t="s">
        <v>127</v>
      </c>
      <c r="O2379" s="12" t="n"/>
      <c r="P2379" s="12" t="s">
        <v>26</v>
      </c>
      <c r="Q2379" s="12" t="n"/>
      <c r="R2379" s="0" t="n"/>
      <c r="S2379" s="0" t="n"/>
      <c r="T2379" s="0" t="n"/>
      <c r="U2379" s="0" t="n"/>
    </row>
    <row customHeight="true" ht="20.25" outlineLevel="0" r="2380">
      <c r="A2380" s="23" t="n">
        <v>2371</v>
      </c>
      <c r="B2380" s="12" t="n">
        <v>2225</v>
      </c>
      <c r="C2380" s="12" t="s">
        <v>334</v>
      </c>
      <c r="D2380" s="3" t="s">
        <v>3428</v>
      </c>
      <c r="E2380" s="12" t="n">
        <v>1976</v>
      </c>
      <c r="F2380" s="23" t="s">
        <v>1596</v>
      </c>
      <c r="G2380" s="23" t="n"/>
      <c r="H2380" s="23" t="n"/>
      <c r="I2380" s="12" t="s">
        <v>43</v>
      </c>
      <c r="J2380" s="12" t="n"/>
      <c r="K2380" s="12" t="s">
        <v>61</v>
      </c>
      <c r="L2380" s="12" t="n"/>
      <c r="M2380" s="12" t="s">
        <v>26</v>
      </c>
      <c r="N2380" s="12" t="n"/>
      <c r="O2380" s="12" t="n"/>
      <c r="P2380" s="12" t="s">
        <v>27</v>
      </c>
      <c r="Q2380" s="12" t="n"/>
      <c r="R2380" s="0" t="n"/>
      <c r="S2380" s="0" t="n"/>
      <c r="T2380" s="0" t="n"/>
      <c r="U2380" s="0" t="n"/>
    </row>
    <row customHeight="true" ht="20.25" outlineLevel="0" r="2381">
      <c r="A2381" s="23" t="n">
        <v>2372</v>
      </c>
      <c r="B2381" s="23" t="n">
        <v>2226</v>
      </c>
      <c r="C2381" s="12" t="s">
        <v>334</v>
      </c>
      <c r="D2381" s="3" t="s">
        <v>3429</v>
      </c>
      <c r="E2381" s="12" t="n">
        <v>1988</v>
      </c>
      <c r="F2381" s="23" t="s">
        <v>165</v>
      </c>
      <c r="G2381" s="23" t="n"/>
      <c r="H2381" s="23" t="s">
        <v>24</v>
      </c>
      <c r="I2381" s="12" t="s">
        <v>24</v>
      </c>
      <c r="J2381" s="12" t="s">
        <v>26</v>
      </c>
      <c r="K2381" s="12" t="n"/>
      <c r="L2381" s="12" t="s">
        <v>61</v>
      </c>
      <c r="M2381" s="12" t="n"/>
      <c r="N2381" s="12" t="n"/>
      <c r="O2381" s="12" t="s">
        <v>27</v>
      </c>
      <c r="P2381" s="12" t="n"/>
      <c r="Q2381" s="12" t="n"/>
      <c r="R2381" s="0" t="n"/>
      <c r="S2381" s="0" t="n"/>
      <c r="T2381" s="0" t="n"/>
      <c r="U2381" s="0" t="n"/>
    </row>
    <row customHeight="true" ht="20.25" outlineLevel="0" r="2382">
      <c r="A2382" s="23" t="n">
        <v>2373</v>
      </c>
      <c r="B2382" s="12" t="n">
        <v>2227</v>
      </c>
      <c r="C2382" s="12" t="s">
        <v>334</v>
      </c>
      <c r="D2382" s="3" t="s">
        <v>3430</v>
      </c>
      <c r="E2382" s="12" t="n">
        <v>1975</v>
      </c>
      <c r="F2382" s="23" t="s">
        <v>3431</v>
      </c>
      <c r="G2382" s="23" t="n"/>
      <c r="H2382" s="23" t="s">
        <v>43</v>
      </c>
      <c r="I2382" s="12" t="n"/>
      <c r="J2382" s="12" t="s">
        <v>61</v>
      </c>
      <c r="K2382" s="12" t="n"/>
      <c r="L2382" s="12" t="s">
        <v>26</v>
      </c>
      <c r="M2382" s="12" t="n"/>
      <c r="N2382" s="12" t="n"/>
      <c r="O2382" s="12" t="n"/>
      <c r="P2382" s="12" t="s">
        <v>27</v>
      </c>
      <c r="Q2382" s="12" t="n"/>
      <c r="R2382" s="0" t="n"/>
      <c r="S2382" s="0" t="n"/>
      <c r="T2382" s="0" t="n"/>
      <c r="U2382" s="0" t="n"/>
    </row>
    <row customHeight="true" ht="20.25" outlineLevel="0" r="2383">
      <c r="A2383" s="23" t="n">
        <v>2374</v>
      </c>
      <c r="B2383" s="23" t="n">
        <v>2228</v>
      </c>
      <c r="C2383" s="12" t="s">
        <v>334</v>
      </c>
      <c r="D2383" s="3" t="s">
        <v>3432</v>
      </c>
      <c r="E2383" s="12" t="n">
        <v>1996</v>
      </c>
      <c r="F2383" s="23" t="s">
        <v>3433</v>
      </c>
      <c r="G2383" s="23" t="n"/>
      <c r="H2383" s="23" t="n"/>
      <c r="I2383" s="12" t="n"/>
      <c r="J2383" s="12" t="n"/>
      <c r="K2383" s="12" t="s">
        <v>61</v>
      </c>
      <c r="L2383" s="12" t="n"/>
      <c r="M2383" s="12" t="n"/>
      <c r="N2383" s="12" t="s">
        <v>43</v>
      </c>
      <c r="O2383" s="12" t="n"/>
      <c r="P2383" s="12" t="s">
        <v>26</v>
      </c>
      <c r="Q2383" s="12" t="n"/>
      <c r="R2383" s="0" t="n"/>
      <c r="S2383" s="0" t="n"/>
      <c r="T2383" s="0" t="n"/>
      <c r="U2383" s="0" t="n"/>
    </row>
    <row customHeight="true" ht="20.25" outlineLevel="0" r="2384">
      <c r="A2384" s="23" t="n">
        <v>2375</v>
      </c>
      <c r="B2384" s="12" t="n">
        <v>2229</v>
      </c>
      <c r="C2384" s="12" t="s">
        <v>334</v>
      </c>
      <c r="D2384" s="3" t="s">
        <v>3434</v>
      </c>
      <c r="E2384" s="12" t="n">
        <v>1996</v>
      </c>
      <c r="F2384" s="23" t="s">
        <v>3435</v>
      </c>
      <c r="G2384" s="23" t="s">
        <v>24</v>
      </c>
      <c r="H2384" s="23" t="n"/>
      <c r="I2384" s="12" t="n"/>
      <c r="J2384" s="12" t="n"/>
      <c r="K2384" s="12" t="s">
        <v>61</v>
      </c>
      <c r="L2384" s="12" t="n"/>
      <c r="M2384" s="12" t="s">
        <v>391</v>
      </c>
      <c r="N2384" s="12" t="n"/>
      <c r="O2384" s="12" t="n"/>
      <c r="P2384" s="12" t="s">
        <v>26</v>
      </c>
      <c r="Q2384" s="12" t="n"/>
      <c r="R2384" s="0" t="n"/>
      <c r="S2384" s="0" t="n"/>
      <c r="T2384" s="0" t="n"/>
      <c r="U2384" s="0" t="n"/>
    </row>
    <row customHeight="true" ht="20.25" outlineLevel="0" r="2385">
      <c r="A2385" s="23" t="n">
        <v>2376</v>
      </c>
      <c r="B2385" s="23" t="n">
        <v>2230</v>
      </c>
      <c r="C2385" s="12" t="s">
        <v>334</v>
      </c>
      <c r="D2385" s="3" t="s">
        <v>3436</v>
      </c>
      <c r="E2385" s="12" t="n">
        <v>1996</v>
      </c>
      <c r="F2385" s="23" t="s">
        <v>3435</v>
      </c>
      <c r="G2385" s="23" t="s">
        <v>24</v>
      </c>
      <c r="H2385" s="23" t="n"/>
      <c r="I2385" s="12" t="n"/>
      <c r="J2385" s="12" t="n"/>
      <c r="K2385" s="12" t="s">
        <v>61</v>
      </c>
      <c r="L2385" s="12" t="n"/>
      <c r="M2385" s="12" t="s">
        <v>391</v>
      </c>
      <c r="N2385" s="12" t="n"/>
      <c r="O2385" s="12" t="n"/>
      <c r="P2385" s="12" t="s">
        <v>26</v>
      </c>
      <c r="Q2385" s="12" t="n"/>
      <c r="R2385" s="0" t="n"/>
      <c r="S2385" s="0" t="n"/>
      <c r="T2385" s="0" t="n"/>
      <c r="U2385" s="0" t="n"/>
    </row>
    <row customHeight="true" ht="20.25" outlineLevel="0" r="2386">
      <c r="A2386" s="23" t="n">
        <v>2377</v>
      </c>
      <c r="B2386" s="12" t="n">
        <v>2231</v>
      </c>
      <c r="C2386" s="12" t="s">
        <v>334</v>
      </c>
      <c r="D2386" s="3" t="s">
        <v>3437</v>
      </c>
      <c r="E2386" s="12" t="n">
        <v>2008</v>
      </c>
      <c r="F2386" s="23" t="s">
        <v>76</v>
      </c>
      <c r="G2386" s="23" t="n"/>
      <c r="H2386" s="23" t="n"/>
      <c r="I2386" s="12" t="n"/>
      <c r="J2386" s="12" t="n"/>
      <c r="K2386" s="12" t="s">
        <v>43</v>
      </c>
      <c r="L2386" s="12" t="n"/>
      <c r="M2386" s="12" t="s">
        <v>391</v>
      </c>
      <c r="N2386" s="12" t="n"/>
      <c r="O2386" s="12" t="s">
        <v>100</v>
      </c>
      <c r="P2386" s="12" t="n"/>
      <c r="Q2386" s="12" t="s">
        <v>26</v>
      </c>
      <c r="R2386" s="0" t="n"/>
      <c r="S2386" s="0" t="n"/>
      <c r="T2386" s="0" t="n"/>
      <c r="U2386" s="0" t="n"/>
    </row>
    <row customHeight="true" ht="20.25" outlineLevel="0" r="2387">
      <c r="A2387" s="23" t="n">
        <v>2378</v>
      </c>
      <c r="B2387" s="23" t="n">
        <v>2232</v>
      </c>
      <c r="C2387" s="12" t="s">
        <v>334</v>
      </c>
      <c r="D2387" s="3" t="s">
        <v>3438</v>
      </c>
      <c r="E2387" s="12" t="n">
        <v>2005</v>
      </c>
      <c r="F2387" s="23" t="s">
        <v>595</v>
      </c>
      <c r="G2387" s="23" t="s">
        <v>126</v>
      </c>
      <c r="H2387" s="23" t="s">
        <v>24</v>
      </c>
      <c r="I2387" s="12" t="n"/>
      <c r="J2387" s="12" t="n"/>
      <c r="K2387" s="12" t="n"/>
      <c r="L2387" s="12" t="s">
        <v>391</v>
      </c>
      <c r="M2387" s="12" t="n"/>
      <c r="N2387" s="12" t="s">
        <v>26</v>
      </c>
      <c r="O2387" s="12" t="n"/>
      <c r="P2387" s="12" t="s">
        <v>127</v>
      </c>
      <c r="Q2387" s="12" t="n"/>
      <c r="R2387" s="0" t="n"/>
      <c r="S2387" s="0" t="n"/>
      <c r="T2387" s="0" t="n"/>
      <c r="U2387" s="0" t="n"/>
    </row>
    <row customHeight="true" ht="20.25" outlineLevel="0" r="2388">
      <c r="A2388" s="23" t="n">
        <v>2379</v>
      </c>
      <c r="B2388" s="12" t="n">
        <v>2233</v>
      </c>
      <c r="C2388" s="12" t="s">
        <v>334</v>
      </c>
      <c r="D2388" s="3" t="s">
        <v>3439</v>
      </c>
      <c r="E2388" s="12" t="n">
        <v>1991</v>
      </c>
      <c r="F2388" s="23" t="s">
        <v>3440</v>
      </c>
      <c r="G2388" s="23" t="n"/>
      <c r="H2388" s="23" t="n"/>
      <c r="I2388" s="12" t="n"/>
      <c r="J2388" s="12" t="s">
        <v>391</v>
      </c>
      <c r="K2388" s="12" t="n"/>
      <c r="L2388" s="12" t="s">
        <v>43</v>
      </c>
      <c r="M2388" s="12" t="n"/>
      <c r="N2388" s="12" t="s">
        <v>61</v>
      </c>
      <c r="O2388" s="12" t="n"/>
      <c r="P2388" s="12" t="n"/>
      <c r="Q2388" s="12" t="s">
        <v>26</v>
      </c>
      <c r="R2388" s="0" t="n"/>
      <c r="S2388" s="0" t="n"/>
      <c r="T2388" s="0" t="n"/>
      <c r="U2388" s="0" t="n"/>
    </row>
    <row customHeight="true" ht="20.25" outlineLevel="0" r="2389">
      <c r="A2389" s="23" t="n">
        <v>2380</v>
      </c>
      <c r="B2389" s="23" t="n">
        <v>2234</v>
      </c>
      <c r="C2389" s="12" t="s">
        <v>334</v>
      </c>
      <c r="D2389" s="3" t="s">
        <v>3441</v>
      </c>
      <c r="E2389" s="12" t="n">
        <v>1994</v>
      </c>
      <c r="F2389" s="23" t="s">
        <v>3442</v>
      </c>
      <c r="G2389" s="23" t="n"/>
      <c r="H2389" s="23" t="s">
        <v>2277</v>
      </c>
      <c r="I2389" s="12" t="s">
        <v>24</v>
      </c>
      <c r="J2389" s="12" t="s">
        <v>391</v>
      </c>
      <c r="K2389" s="12" t="n"/>
      <c r="L2389" s="12" t="s">
        <v>2701</v>
      </c>
      <c r="M2389" s="12" t="n"/>
      <c r="N2389" s="12" t="s">
        <v>478</v>
      </c>
      <c r="O2389" s="12" t="n"/>
      <c r="P2389" s="12" t="s">
        <v>26</v>
      </c>
      <c r="Q2389" s="12" t="n"/>
      <c r="R2389" s="0" t="n"/>
      <c r="S2389" s="0" t="n"/>
      <c r="T2389" s="0" t="n"/>
      <c r="U2389" s="0" t="n"/>
    </row>
    <row customHeight="true" ht="20.25" outlineLevel="0" r="2390">
      <c r="A2390" s="23" t="n">
        <v>2381</v>
      </c>
      <c r="B2390" s="12" t="n">
        <v>2235</v>
      </c>
      <c r="C2390" s="12" t="s">
        <v>334</v>
      </c>
      <c r="D2390" s="3" t="s">
        <v>3443</v>
      </c>
      <c r="E2390" s="12" t="n">
        <v>2000</v>
      </c>
      <c r="F2390" s="23" t="s">
        <v>3444</v>
      </c>
      <c r="G2390" s="23" t="s">
        <v>451</v>
      </c>
      <c r="H2390" s="23" t="s">
        <v>1529</v>
      </c>
      <c r="I2390" s="12" t="n"/>
      <c r="J2390" s="12" t="s">
        <v>391</v>
      </c>
      <c r="K2390" s="12" t="n"/>
      <c r="L2390" s="12" t="s">
        <v>26</v>
      </c>
      <c r="M2390" s="12" t="n"/>
      <c r="N2390" s="12" t="s">
        <v>1730</v>
      </c>
      <c r="O2390" s="12" t="n"/>
      <c r="P2390" s="12" t="n"/>
      <c r="Q2390" s="12" t="n"/>
      <c r="R2390" s="0" t="n"/>
      <c r="S2390" s="0" t="n"/>
      <c r="T2390" s="0" t="n"/>
      <c r="U2390" s="0" t="n"/>
    </row>
    <row customHeight="true" ht="20.25" outlineLevel="0" r="2391">
      <c r="A2391" s="23" t="n">
        <v>2382</v>
      </c>
      <c r="B2391" s="23" t="n">
        <v>2236</v>
      </c>
      <c r="C2391" s="12" t="s">
        <v>334</v>
      </c>
      <c r="D2391" s="3" t="s">
        <v>3445</v>
      </c>
      <c r="E2391" s="12" t="n">
        <v>2007</v>
      </c>
      <c r="F2391" s="23" t="s">
        <v>494</v>
      </c>
      <c r="G2391" s="23" t="n"/>
      <c r="H2391" s="23" t="s">
        <v>3446</v>
      </c>
      <c r="I2391" s="12" t="n"/>
      <c r="J2391" s="12" t="n"/>
      <c r="K2391" s="12" t="n"/>
      <c r="L2391" s="12" t="s">
        <v>391</v>
      </c>
      <c r="M2391" s="12" t="n"/>
      <c r="N2391" s="12" t="n"/>
      <c r="O2391" s="12" t="s">
        <v>64</v>
      </c>
      <c r="P2391" s="12" t="n"/>
      <c r="Q2391" s="12" t="s">
        <v>249</v>
      </c>
      <c r="R2391" s="0" t="n"/>
      <c r="S2391" s="0" t="n"/>
      <c r="T2391" s="0" t="n"/>
      <c r="U2391" s="0" t="n"/>
    </row>
    <row customHeight="true" ht="20.25" outlineLevel="0" r="2392">
      <c r="A2392" s="23" t="n">
        <v>2383</v>
      </c>
      <c r="B2392" s="12" t="n">
        <v>2237</v>
      </c>
      <c r="C2392" s="12" t="s">
        <v>334</v>
      </c>
      <c r="D2392" s="3" t="s">
        <v>3447</v>
      </c>
      <c r="E2392" s="12" t="n">
        <v>1997</v>
      </c>
      <c r="F2392" s="23" t="s">
        <v>3448</v>
      </c>
      <c r="G2392" s="23" t="n"/>
      <c r="H2392" s="23" t="n"/>
      <c r="I2392" s="12" t="n"/>
      <c r="J2392" s="12" t="n"/>
      <c r="K2392" s="12" t="s">
        <v>43</v>
      </c>
      <c r="L2392" s="12" t="n"/>
      <c r="M2392" s="12" t="n"/>
      <c r="N2392" s="12" t="s">
        <v>61</v>
      </c>
      <c r="O2392" s="12" t="n"/>
      <c r="P2392" s="12" t="n"/>
      <c r="Q2392" s="12" t="s">
        <v>26</v>
      </c>
      <c r="R2392" s="0" t="n"/>
      <c r="S2392" s="0" t="n"/>
      <c r="T2392" s="0" t="n"/>
      <c r="U2392" s="0" t="n"/>
    </row>
    <row customHeight="true" ht="20.25" outlineLevel="0" r="2393">
      <c r="A2393" s="23" t="n">
        <v>2384</v>
      </c>
      <c r="B2393" s="23" t="n">
        <v>2238</v>
      </c>
      <c r="C2393" s="12" t="s">
        <v>334</v>
      </c>
      <c r="D2393" s="3" t="s">
        <v>3449</v>
      </c>
      <c r="E2393" s="12" t="n">
        <v>1995</v>
      </c>
      <c r="F2393" s="23" t="s">
        <v>3450</v>
      </c>
      <c r="G2393" s="23" t="s">
        <v>3451</v>
      </c>
      <c r="H2393" s="23" t="s">
        <v>3452</v>
      </c>
      <c r="I2393" s="12" t="n"/>
      <c r="J2393" s="12" t="s">
        <v>391</v>
      </c>
      <c r="K2393" s="12" t="n"/>
      <c r="L2393" s="12" t="s">
        <v>2701</v>
      </c>
      <c r="M2393" s="12" t="n"/>
      <c r="N2393" s="12" t="s">
        <v>100</v>
      </c>
      <c r="O2393" s="12" t="n"/>
      <c r="P2393" s="12" t="n"/>
      <c r="Q2393" s="12" t="s">
        <v>96</v>
      </c>
      <c r="R2393" s="0" t="n"/>
      <c r="S2393" s="0" t="n"/>
      <c r="T2393" s="0" t="n"/>
      <c r="U2393" s="0" t="n"/>
    </row>
    <row customFormat="true" customHeight="true" ht="20.25" outlineLevel="0" r="2394" s="26">
      <c r="A2394" s="23" t="n">
        <v>2385</v>
      </c>
      <c r="B2394" s="12" t="n">
        <v>2239</v>
      </c>
      <c r="C2394" s="12" t="s">
        <v>334</v>
      </c>
      <c r="D2394" s="3" t="s">
        <v>3453</v>
      </c>
      <c r="E2394" s="12" t="n">
        <v>1995</v>
      </c>
      <c r="F2394" s="23" t="s">
        <v>3454</v>
      </c>
      <c r="G2394" s="23" t="s">
        <v>3455</v>
      </c>
      <c r="H2394" s="23" t="s">
        <v>3456</v>
      </c>
      <c r="I2394" s="12" t="n"/>
      <c r="J2394" s="12" t="n"/>
      <c r="K2394" s="12" t="s">
        <v>2701</v>
      </c>
      <c r="L2394" s="12" t="n"/>
      <c r="M2394" s="12" t="s">
        <v>100</v>
      </c>
      <c r="N2394" s="12" t="n"/>
      <c r="O2394" s="12" t="n"/>
      <c r="P2394" s="12" t="s">
        <v>391</v>
      </c>
      <c r="Q2394" s="12" t="s">
        <v>96</v>
      </c>
      <c r="R2394" s="0" t="n"/>
      <c r="S2394" s="0" t="n"/>
      <c r="T2394" s="0" t="n"/>
      <c r="U2394" s="0" t="n"/>
    </row>
    <row customFormat="true" customHeight="true" ht="20.25" outlineLevel="0" r="2395" s="26">
      <c r="A2395" s="23" t="n">
        <v>2386</v>
      </c>
      <c r="B2395" s="23" t="n">
        <v>2240</v>
      </c>
      <c r="C2395" s="12" t="s">
        <v>334</v>
      </c>
      <c r="D2395" s="3" t="s">
        <v>3457</v>
      </c>
      <c r="E2395" s="12" t="n">
        <v>1995</v>
      </c>
      <c r="F2395" s="23" t="s">
        <v>3458</v>
      </c>
      <c r="G2395" s="23" t="s">
        <v>3451</v>
      </c>
      <c r="H2395" s="23" t="s">
        <v>3459</v>
      </c>
      <c r="I2395" s="12" t="n"/>
      <c r="J2395" s="12" t="s">
        <v>391</v>
      </c>
      <c r="K2395" s="12" t="n"/>
      <c r="L2395" s="12" t="s">
        <v>100</v>
      </c>
      <c r="M2395" s="12" t="n"/>
      <c r="N2395" s="12" t="n"/>
      <c r="O2395" s="12" t="s">
        <v>43</v>
      </c>
      <c r="P2395" s="12" t="n"/>
      <c r="Q2395" s="12" t="s">
        <v>96</v>
      </c>
      <c r="R2395" s="0" t="n"/>
      <c r="S2395" s="0" t="n"/>
      <c r="T2395" s="0" t="n"/>
      <c r="U2395" s="0" t="n"/>
    </row>
    <row customHeight="true" ht="20.25" outlineLevel="0" r="2396">
      <c r="A2396" s="23" t="n">
        <v>2387</v>
      </c>
      <c r="B2396" s="12" t="n">
        <v>2241</v>
      </c>
      <c r="C2396" s="12" t="s">
        <v>334</v>
      </c>
      <c r="D2396" s="3" t="s">
        <v>3460</v>
      </c>
      <c r="E2396" s="12" t="n">
        <v>2014</v>
      </c>
      <c r="F2396" s="23" t="s">
        <v>51</v>
      </c>
      <c r="G2396" s="23" t="n"/>
      <c r="H2396" s="23" t="n"/>
      <c r="I2396" s="12" t="s">
        <v>97</v>
      </c>
      <c r="J2396" s="12" t="n"/>
      <c r="K2396" s="12" t="s">
        <v>100</v>
      </c>
      <c r="L2396" s="12" t="n"/>
      <c r="M2396" s="12" t="s">
        <v>43</v>
      </c>
      <c r="N2396" s="12" t="n"/>
      <c r="O2396" s="12" t="s">
        <v>391</v>
      </c>
      <c r="P2396" s="12" t="n"/>
      <c r="Q2396" s="12" t="n"/>
      <c r="R2396" s="0" t="n"/>
      <c r="S2396" s="0" t="n"/>
      <c r="T2396" s="0" t="n"/>
      <c r="U2396" s="0" t="n"/>
    </row>
    <row customHeight="true" ht="20.25" outlineLevel="0" r="2397">
      <c r="A2397" s="23" t="n">
        <v>2388</v>
      </c>
      <c r="B2397" s="23" t="n">
        <v>2242</v>
      </c>
      <c r="C2397" s="12" t="s">
        <v>334</v>
      </c>
      <c r="D2397" s="3" t="s">
        <v>3461</v>
      </c>
      <c r="E2397" s="12" t="n">
        <v>1960</v>
      </c>
      <c r="F2397" s="23" t="s">
        <v>157</v>
      </c>
      <c r="G2397" s="23" t="n"/>
      <c r="H2397" s="23" t="n"/>
      <c r="I2397" s="12" t="s">
        <v>43</v>
      </c>
      <c r="J2397" s="12" t="s">
        <v>61</v>
      </c>
      <c r="K2397" s="12" t="n"/>
      <c r="L2397" s="12" t="s">
        <v>26</v>
      </c>
      <c r="M2397" s="12" t="n"/>
      <c r="N2397" s="12" t="s">
        <v>27</v>
      </c>
      <c r="O2397" s="12" t="n"/>
      <c r="P2397" s="12" t="n"/>
      <c r="Q2397" s="12" t="n"/>
      <c r="R2397" s="0" t="n"/>
      <c r="S2397" s="0" t="n"/>
      <c r="T2397" s="0" t="n"/>
      <c r="U2397" s="0" t="n"/>
    </row>
    <row customHeight="true" ht="20.25" outlineLevel="0" r="2398">
      <c r="A2398" s="23" t="n">
        <v>2389</v>
      </c>
      <c r="B2398" s="12" t="n">
        <v>2243</v>
      </c>
      <c r="C2398" s="12" t="s">
        <v>334</v>
      </c>
      <c r="D2398" s="3" t="s">
        <v>3462</v>
      </c>
      <c r="E2398" s="12" t="n">
        <v>1978</v>
      </c>
      <c r="F2398" s="23" t="s">
        <v>51</v>
      </c>
      <c r="G2398" s="23" t="n"/>
      <c r="H2398" s="23" t="n"/>
      <c r="I2398" s="12" t="s">
        <v>3463</v>
      </c>
      <c r="J2398" s="12" t="n"/>
      <c r="K2398" s="12" t="s">
        <v>43</v>
      </c>
      <c r="L2398" s="12" t="n"/>
      <c r="M2398" s="12" t="s">
        <v>26</v>
      </c>
      <c r="N2398" s="12" t="n"/>
      <c r="O2398" s="12" t="s">
        <v>61</v>
      </c>
      <c r="P2398" s="12" t="n"/>
      <c r="Q2398" s="12" t="s">
        <v>27</v>
      </c>
      <c r="R2398" s="0" t="n"/>
      <c r="S2398" s="0" t="n"/>
      <c r="T2398" s="0" t="n"/>
      <c r="U2398" s="0" t="n"/>
    </row>
    <row customHeight="true" ht="20.25" outlineLevel="0" r="2399">
      <c r="A2399" s="23" t="n">
        <v>2390</v>
      </c>
      <c r="B2399" s="23" t="n">
        <v>2244</v>
      </c>
      <c r="C2399" s="12" t="s">
        <v>334</v>
      </c>
      <c r="D2399" s="3" t="s">
        <v>3464</v>
      </c>
      <c r="E2399" s="12" t="n">
        <v>1982</v>
      </c>
      <c r="F2399" s="23" t="s">
        <v>51</v>
      </c>
      <c r="G2399" s="23" t="n"/>
      <c r="H2399" s="23" t="n"/>
      <c r="I2399" s="12" t="n"/>
      <c r="J2399" s="12" t="s">
        <v>24</v>
      </c>
      <c r="K2399" s="12" t="n"/>
      <c r="L2399" s="12" t="s">
        <v>61</v>
      </c>
      <c r="M2399" s="12" t="n"/>
      <c r="N2399" s="12" t="s">
        <v>26</v>
      </c>
      <c r="O2399" s="12" t="n"/>
      <c r="P2399" s="12" t="n"/>
      <c r="Q2399" s="12" t="s">
        <v>27</v>
      </c>
      <c r="R2399" s="0" t="n"/>
      <c r="S2399" s="0" t="n"/>
      <c r="T2399" s="0" t="n"/>
      <c r="U2399" s="0" t="n"/>
    </row>
    <row customHeight="true" ht="20.25" outlineLevel="0" r="2400">
      <c r="A2400" s="23" t="n">
        <v>2391</v>
      </c>
      <c r="B2400" s="12" t="n">
        <v>2245</v>
      </c>
      <c r="C2400" s="12" t="s">
        <v>334</v>
      </c>
      <c r="D2400" s="3" t="s">
        <v>3465</v>
      </c>
      <c r="E2400" s="12" t="n">
        <v>1958</v>
      </c>
      <c r="F2400" s="23" t="s">
        <v>363</v>
      </c>
      <c r="G2400" s="23" t="n"/>
      <c r="H2400" s="12" t="n"/>
      <c r="I2400" s="12" t="s">
        <v>3466</v>
      </c>
      <c r="J2400" s="12" t="n"/>
      <c r="K2400" s="12" t="s">
        <v>3467</v>
      </c>
      <c r="L2400" s="12" t="n"/>
      <c r="M2400" s="12" t="n"/>
      <c r="N2400" s="12" t="s">
        <v>96</v>
      </c>
      <c r="O2400" s="12" t="n"/>
      <c r="P2400" s="12" t="n"/>
      <c r="Q2400" s="12" t="n"/>
      <c r="R2400" s="0" t="n"/>
      <c r="S2400" s="0" t="n"/>
      <c r="T2400" s="0" t="n"/>
      <c r="U2400" s="0" t="n"/>
    </row>
    <row customHeight="true" ht="20.25" outlineLevel="0" r="2401">
      <c r="A2401" s="23" t="n">
        <v>2392</v>
      </c>
      <c r="B2401" s="23" t="n">
        <v>2246</v>
      </c>
      <c r="C2401" s="12" t="s">
        <v>334</v>
      </c>
      <c r="D2401" s="3" t="s">
        <v>3468</v>
      </c>
      <c r="E2401" s="12" t="n">
        <v>1958</v>
      </c>
      <c r="F2401" s="23" t="s">
        <v>563</v>
      </c>
      <c r="G2401" s="23" t="s">
        <v>24</v>
      </c>
      <c r="H2401" s="12" t="n"/>
      <c r="I2401" s="12" t="n"/>
      <c r="J2401" s="12" t="s">
        <v>26</v>
      </c>
      <c r="K2401" s="12" t="n"/>
      <c r="L2401" s="12" t="n"/>
      <c r="M2401" s="12" t="n"/>
      <c r="N2401" s="12" t="s">
        <v>61</v>
      </c>
      <c r="O2401" s="12" t="n"/>
      <c r="P2401" s="12" t="s">
        <v>27</v>
      </c>
      <c r="Q2401" s="12" t="n"/>
      <c r="R2401" s="0" t="n"/>
      <c r="S2401" s="0" t="n"/>
      <c r="T2401" s="0" t="n"/>
      <c r="U2401" s="0" t="n"/>
    </row>
    <row customHeight="true" ht="20.25" outlineLevel="0" r="2402">
      <c r="A2402" s="23" t="n">
        <v>2393</v>
      </c>
      <c r="B2402" s="12" t="n">
        <v>2247</v>
      </c>
      <c r="C2402" s="12" t="s">
        <v>334</v>
      </c>
      <c r="D2402" s="3" t="s">
        <v>3469</v>
      </c>
      <c r="E2402" s="12" t="n">
        <v>1963</v>
      </c>
      <c r="F2402" s="23" t="s">
        <v>3470</v>
      </c>
      <c r="G2402" s="23" t="n"/>
      <c r="H2402" s="23" t="s">
        <v>43</v>
      </c>
      <c r="I2402" s="12" t="n"/>
      <c r="J2402" s="12" t="s">
        <v>26</v>
      </c>
      <c r="K2402" s="12" t="n"/>
      <c r="L2402" s="12" t="n"/>
      <c r="M2402" s="12" t="n"/>
      <c r="N2402" s="12" t="s">
        <v>61</v>
      </c>
      <c r="O2402" s="12" t="n"/>
      <c r="P2402" s="12" t="s">
        <v>27</v>
      </c>
      <c r="Q2402" s="12" t="n"/>
      <c r="R2402" s="0" t="n"/>
      <c r="S2402" s="0" t="n"/>
      <c r="T2402" s="0" t="n"/>
      <c r="U2402" s="0" t="n"/>
    </row>
    <row customHeight="true" ht="20.25" outlineLevel="0" r="2403">
      <c r="A2403" s="23" t="n">
        <v>2394</v>
      </c>
      <c r="B2403" s="23" t="n">
        <v>2248</v>
      </c>
      <c r="C2403" s="12" t="s">
        <v>334</v>
      </c>
      <c r="D2403" s="3" t="s">
        <v>3471</v>
      </c>
      <c r="E2403" s="12" t="n">
        <v>1960</v>
      </c>
      <c r="F2403" s="23" t="s">
        <v>3472</v>
      </c>
      <c r="G2403" s="23" t="n"/>
      <c r="H2403" s="23" t="n"/>
      <c r="I2403" s="12" t="s">
        <v>43</v>
      </c>
      <c r="J2403" s="12" t="s">
        <v>61</v>
      </c>
      <c r="K2403" s="12" t="n"/>
      <c r="L2403" s="12" t="s">
        <v>26</v>
      </c>
      <c r="M2403" s="12" t="n"/>
      <c r="N2403" s="12" t="s">
        <v>27</v>
      </c>
      <c r="O2403" s="12" t="n"/>
      <c r="P2403" s="12" t="n"/>
      <c r="Q2403" s="12" t="n"/>
      <c r="R2403" s="0" t="n"/>
      <c r="S2403" s="0" t="n"/>
      <c r="T2403" s="0" t="n"/>
      <c r="U2403" s="0" t="n"/>
    </row>
    <row customHeight="true" ht="20.25" outlineLevel="0" r="2404">
      <c r="A2404" s="23" t="n">
        <v>2395</v>
      </c>
      <c r="B2404" s="12" t="n">
        <v>2249</v>
      </c>
      <c r="C2404" s="12" t="s">
        <v>334</v>
      </c>
      <c r="D2404" s="3" t="s">
        <v>3473</v>
      </c>
      <c r="E2404" s="12" t="n">
        <v>1959</v>
      </c>
      <c r="F2404" s="23" t="s">
        <v>129</v>
      </c>
      <c r="G2404" s="23" t="s">
        <v>24</v>
      </c>
      <c r="H2404" s="12" t="n"/>
      <c r="I2404" s="12" t="n"/>
      <c r="J2404" s="12" t="s">
        <v>26</v>
      </c>
      <c r="K2404" s="12" t="n"/>
      <c r="L2404" s="12" t="s">
        <v>61</v>
      </c>
      <c r="M2404" s="12" t="n"/>
      <c r="N2404" s="12" t="n"/>
      <c r="O2404" s="12" t="n"/>
      <c r="P2404" s="12" t="n"/>
      <c r="Q2404" s="12" t="s">
        <v>27</v>
      </c>
      <c r="R2404" s="0" t="n"/>
      <c r="S2404" s="0" t="n"/>
      <c r="T2404" s="0" t="n"/>
      <c r="U2404" s="0" t="n"/>
    </row>
    <row customHeight="true" ht="20.25" outlineLevel="0" r="2405">
      <c r="A2405" s="23" t="n">
        <v>2396</v>
      </c>
      <c r="B2405" s="23" t="n">
        <v>2250</v>
      </c>
      <c r="C2405" s="12" t="s">
        <v>334</v>
      </c>
      <c r="D2405" s="3" t="s">
        <v>3474</v>
      </c>
      <c r="E2405" s="12" t="n">
        <v>1959</v>
      </c>
      <c r="F2405" s="23" t="s">
        <v>3475</v>
      </c>
      <c r="G2405" s="23" t="n"/>
      <c r="H2405" s="12" t="s">
        <v>591</v>
      </c>
      <c r="I2405" s="12" t="n"/>
      <c r="J2405" s="12" t="s">
        <v>24</v>
      </c>
      <c r="K2405" s="12" t="n"/>
      <c r="L2405" s="12" t="n"/>
      <c r="M2405" s="12" t="n"/>
      <c r="N2405" s="12" t="s">
        <v>26</v>
      </c>
      <c r="O2405" s="12" t="n"/>
      <c r="P2405" s="12" t="n"/>
      <c r="Q2405" s="12" t="s">
        <v>27</v>
      </c>
      <c r="R2405" s="0" t="n"/>
      <c r="S2405" s="0" t="n"/>
      <c r="T2405" s="0" t="n"/>
      <c r="U2405" s="0" t="n"/>
    </row>
    <row customHeight="true" ht="20.25" outlineLevel="0" r="2406">
      <c r="A2406" s="23" t="n">
        <v>2397</v>
      </c>
      <c r="B2406" s="12" t="n">
        <v>2251</v>
      </c>
      <c r="C2406" s="12" t="s">
        <v>334</v>
      </c>
      <c r="D2406" s="3" t="s">
        <v>3476</v>
      </c>
      <c r="E2406" s="12" t="n">
        <v>1996</v>
      </c>
      <c r="F2406" s="23" t="s">
        <v>3477</v>
      </c>
      <c r="G2406" s="23" t="n"/>
      <c r="H2406" s="23" t="n"/>
      <c r="I2406" s="12" t="n"/>
      <c r="J2406" s="12" t="s">
        <v>391</v>
      </c>
      <c r="K2406" s="12" t="n"/>
      <c r="L2406" s="12" t="s">
        <v>61</v>
      </c>
      <c r="M2406" s="12" t="n"/>
      <c r="N2406" s="12" t="s">
        <v>26</v>
      </c>
      <c r="O2406" s="12" t="n"/>
      <c r="P2406" s="12" t="s">
        <v>43</v>
      </c>
      <c r="Q2406" s="12" t="n"/>
      <c r="R2406" s="0" t="n"/>
      <c r="S2406" s="0" t="n"/>
      <c r="T2406" s="0" t="n"/>
      <c r="U2406" s="0" t="n"/>
    </row>
    <row customHeight="true" ht="20.25" outlineLevel="0" r="2407">
      <c r="A2407" s="23" t="n">
        <v>2398</v>
      </c>
      <c r="B2407" s="23" t="n">
        <v>2252</v>
      </c>
      <c r="C2407" s="12" t="s">
        <v>334</v>
      </c>
      <c r="D2407" s="3" t="s">
        <v>3478</v>
      </c>
      <c r="E2407" s="12" t="n">
        <v>2017</v>
      </c>
      <c r="F2407" s="23" t="s">
        <v>51</v>
      </c>
      <c r="G2407" s="23" t="n"/>
      <c r="H2407" s="23" t="n"/>
      <c r="I2407" s="12" t="n"/>
      <c r="J2407" s="12" t="n"/>
      <c r="K2407" s="12" t="s">
        <v>43</v>
      </c>
      <c r="L2407" s="12" t="n"/>
      <c r="M2407" s="12" t="s">
        <v>53</v>
      </c>
      <c r="N2407" s="12" t="s">
        <v>54</v>
      </c>
      <c r="O2407" s="12" t="n"/>
      <c r="P2407" s="12" t="s">
        <v>391</v>
      </c>
      <c r="Q2407" s="12" t="n"/>
      <c r="R2407" s="0" t="n"/>
      <c r="S2407" s="0" t="n"/>
      <c r="T2407" s="0" t="n"/>
      <c r="U2407" s="0" t="n"/>
    </row>
    <row customHeight="true" ht="20.25" outlineLevel="0" r="2408">
      <c r="A2408" s="23" t="n">
        <v>2399</v>
      </c>
      <c r="B2408" s="12" t="n">
        <v>2253</v>
      </c>
      <c r="C2408" s="12" t="s">
        <v>334</v>
      </c>
      <c r="D2408" s="3" t="s">
        <v>3479</v>
      </c>
      <c r="E2408" s="12" t="n">
        <v>2014</v>
      </c>
      <c r="F2408" s="23" t="s">
        <v>51</v>
      </c>
      <c r="G2408" s="23" t="n"/>
      <c r="H2408" s="23" t="n"/>
      <c r="I2408" s="12" t="n"/>
      <c r="J2408" s="12" t="n"/>
      <c r="K2408" s="12" t="s">
        <v>100</v>
      </c>
      <c r="L2408" s="12" t="n"/>
      <c r="M2408" s="12" t="s">
        <v>43</v>
      </c>
      <c r="N2408" s="12" t="n"/>
      <c r="O2408" s="12" t="s">
        <v>391</v>
      </c>
      <c r="P2408" s="12" t="n"/>
      <c r="Q2408" s="12" t="n"/>
      <c r="R2408" s="0" t="n"/>
      <c r="S2408" s="0" t="n"/>
      <c r="T2408" s="0" t="n"/>
      <c r="U2408" s="0" t="n"/>
    </row>
    <row customHeight="true" ht="20.25" outlineLevel="0" r="2409">
      <c r="A2409" s="23" t="n">
        <v>2400</v>
      </c>
      <c r="B2409" s="23" t="n">
        <v>2254</v>
      </c>
      <c r="C2409" s="12" t="s">
        <v>334</v>
      </c>
      <c r="D2409" s="3" t="s">
        <v>3480</v>
      </c>
      <c r="E2409" s="12" t="n">
        <v>2018</v>
      </c>
      <c r="F2409" s="23" t="s">
        <v>51</v>
      </c>
      <c r="G2409" s="23" t="n"/>
      <c r="H2409" s="23" t="n"/>
      <c r="I2409" s="12" t="n"/>
      <c r="J2409" s="12" t="n"/>
      <c r="K2409" s="12" t="s">
        <v>43</v>
      </c>
      <c r="L2409" s="12" t="n"/>
      <c r="M2409" s="12" t="s">
        <v>53</v>
      </c>
      <c r="N2409" s="12" t="n"/>
      <c r="O2409" s="12" t="s">
        <v>54</v>
      </c>
      <c r="P2409" s="12" t="s">
        <v>391</v>
      </c>
      <c r="Q2409" s="12" t="n"/>
      <c r="R2409" s="0" t="n"/>
      <c r="S2409" s="0" t="n"/>
      <c r="T2409" s="0" t="n"/>
      <c r="U2409" s="0" t="n"/>
    </row>
    <row customHeight="true" ht="20.25" outlineLevel="0" r="2410">
      <c r="A2410" s="23" t="n">
        <v>2401</v>
      </c>
      <c r="B2410" s="12" t="n">
        <v>2255</v>
      </c>
      <c r="C2410" s="12" t="s">
        <v>334</v>
      </c>
      <c r="D2410" s="3" t="s">
        <v>3481</v>
      </c>
      <c r="E2410" s="12" t="n">
        <v>2019</v>
      </c>
      <c r="F2410" s="23" t="s">
        <v>51</v>
      </c>
      <c r="G2410" s="23" t="n"/>
      <c r="H2410" s="23" t="n"/>
      <c r="I2410" s="12" t="n"/>
      <c r="J2410" s="12" t="n"/>
      <c r="K2410" s="12" t="n"/>
      <c r="L2410" s="12" t="s">
        <v>43</v>
      </c>
      <c r="M2410" s="12" t="s">
        <v>53</v>
      </c>
      <c r="N2410" s="12" t="n"/>
      <c r="O2410" s="12" t="s">
        <v>54</v>
      </c>
      <c r="P2410" s="12" t="n"/>
      <c r="Q2410" s="12" t="s">
        <v>391</v>
      </c>
    </row>
    <row customHeight="true" ht="20.25" outlineLevel="0" r="2411">
      <c r="A2411" s="23" t="n">
        <v>2402</v>
      </c>
      <c r="B2411" s="23" t="n">
        <v>2256</v>
      </c>
      <c r="C2411" s="12" t="s">
        <v>334</v>
      </c>
      <c r="D2411" s="3" t="s">
        <v>3482</v>
      </c>
      <c r="E2411" s="12" t="n">
        <v>2018</v>
      </c>
      <c r="F2411" s="23" t="s">
        <v>51</v>
      </c>
      <c r="G2411" s="23" t="n"/>
      <c r="H2411" s="23" t="n"/>
      <c r="I2411" s="12" t="n"/>
      <c r="J2411" s="12" t="n"/>
      <c r="K2411" s="12" t="s">
        <v>43</v>
      </c>
      <c r="L2411" s="12" t="n"/>
      <c r="M2411" s="12" t="s">
        <v>53</v>
      </c>
      <c r="N2411" s="12" t="n"/>
      <c r="O2411" s="12" t="s">
        <v>54</v>
      </c>
      <c r="P2411" s="12" t="s">
        <v>391</v>
      </c>
      <c r="Q2411" s="12" t="n"/>
    </row>
    <row customHeight="true" ht="20.25" outlineLevel="0" r="2412">
      <c r="A2412" s="23" t="n">
        <v>2403</v>
      </c>
      <c r="B2412" s="12" t="n">
        <v>2257</v>
      </c>
      <c r="C2412" s="12" t="s">
        <v>334</v>
      </c>
      <c r="D2412" s="3" t="s">
        <v>3483</v>
      </c>
      <c r="E2412" s="12" t="n">
        <v>2020</v>
      </c>
      <c r="F2412" s="23" t="s">
        <v>51</v>
      </c>
      <c r="G2412" s="23" t="n"/>
      <c r="H2412" s="23" t="n"/>
      <c r="I2412" s="12" t="n"/>
      <c r="J2412" s="12" t="n"/>
      <c r="K2412" s="12" t="n"/>
      <c r="L2412" s="12" t="s">
        <v>43</v>
      </c>
      <c r="M2412" s="12" t="n"/>
      <c r="N2412" s="12" t="s">
        <v>53</v>
      </c>
      <c r="O2412" s="12" t="s">
        <v>54</v>
      </c>
      <c r="P2412" s="12" t="n"/>
      <c r="Q2412" s="12" t="s">
        <v>391</v>
      </c>
    </row>
    <row customHeight="true" ht="20.25" outlineLevel="0" r="2413">
      <c r="A2413" s="23" t="n">
        <v>2404</v>
      </c>
      <c r="B2413" s="23" t="n">
        <v>2258</v>
      </c>
      <c r="C2413" s="12" t="s">
        <v>334</v>
      </c>
      <c r="D2413" s="3" t="s">
        <v>3484</v>
      </c>
      <c r="E2413" s="12" t="n">
        <v>2019</v>
      </c>
      <c r="F2413" s="23" t="s">
        <v>51</v>
      </c>
      <c r="G2413" s="23" t="n"/>
      <c r="H2413" s="23" t="n"/>
      <c r="I2413" s="12" t="n"/>
      <c r="J2413" s="12" t="n"/>
      <c r="K2413" s="12" t="n"/>
      <c r="L2413" s="12" t="s">
        <v>43</v>
      </c>
      <c r="M2413" s="12" t="s">
        <v>53</v>
      </c>
      <c r="N2413" s="12" t="n"/>
      <c r="O2413" s="12" t="s">
        <v>54</v>
      </c>
      <c r="P2413" s="12" t="n"/>
      <c r="Q2413" s="12" t="s">
        <v>391</v>
      </c>
    </row>
    <row customHeight="true" ht="20.25" outlineLevel="0" r="2414">
      <c r="A2414" s="23" t="n">
        <v>2405</v>
      </c>
      <c r="B2414" s="12" t="n">
        <v>2259</v>
      </c>
      <c r="C2414" s="12" t="s">
        <v>334</v>
      </c>
      <c r="D2414" s="3" t="s">
        <v>3485</v>
      </c>
      <c r="E2414" s="12" t="n">
        <v>2021</v>
      </c>
      <c r="F2414" s="23" t="s">
        <v>51</v>
      </c>
      <c r="G2414" s="23" t="n"/>
      <c r="H2414" s="23" t="n"/>
      <c r="I2414" s="12" t="n"/>
      <c r="J2414" s="12" t="n"/>
      <c r="K2414" s="12" t="n"/>
      <c r="L2414" s="12" t="s">
        <v>43</v>
      </c>
      <c r="M2414" s="12" t="n"/>
      <c r="N2414" s="12" t="s">
        <v>53</v>
      </c>
      <c r="O2414" s="12" t="n"/>
      <c r="P2414" s="12" t="s">
        <v>54</v>
      </c>
      <c r="Q2414" s="12" t="s">
        <v>391</v>
      </c>
    </row>
    <row customHeight="true" ht="20.25" outlineLevel="0" r="2415">
      <c r="A2415" s="23" t="n">
        <v>2406</v>
      </c>
      <c r="B2415" s="23" t="n">
        <v>2260</v>
      </c>
      <c r="C2415" s="12" t="s">
        <v>334</v>
      </c>
      <c r="D2415" s="3" t="s">
        <v>3486</v>
      </c>
      <c r="E2415" s="12" t="n">
        <v>2022</v>
      </c>
      <c r="F2415" s="23" t="s">
        <v>51</v>
      </c>
      <c r="G2415" s="23" t="n"/>
      <c r="H2415" s="23" t="n"/>
      <c r="I2415" s="12" t="n"/>
      <c r="J2415" s="12" t="n"/>
      <c r="K2415" s="12" t="n"/>
      <c r="L2415" s="12" t="n"/>
      <c r="M2415" s="12" t="s">
        <v>43</v>
      </c>
      <c r="N2415" s="12" t="s">
        <v>53</v>
      </c>
      <c r="O2415" s="12" t="n"/>
      <c r="P2415" s="12" t="s">
        <v>54</v>
      </c>
      <c r="Q2415" s="12" t="s">
        <v>391</v>
      </c>
    </row>
    <row customHeight="true" ht="20.25" outlineLevel="0" r="2416">
      <c r="A2416" s="23" t="n">
        <v>2407</v>
      </c>
      <c r="B2416" s="12" t="n">
        <v>2261</v>
      </c>
      <c r="C2416" s="12" t="s">
        <v>334</v>
      </c>
      <c r="D2416" s="3" t="s">
        <v>3487</v>
      </c>
      <c r="E2416" s="12" t="n">
        <v>2022</v>
      </c>
      <c r="F2416" s="23" t="s">
        <v>51</v>
      </c>
      <c r="G2416" s="23" t="n"/>
      <c r="H2416" s="23" t="n"/>
      <c r="I2416" s="12" t="n"/>
      <c r="J2416" s="12" t="n"/>
      <c r="K2416" s="12" t="n"/>
      <c r="L2416" s="12" t="n"/>
      <c r="M2416" s="12" t="s">
        <v>43</v>
      </c>
      <c r="N2416" s="12" t="s">
        <v>53</v>
      </c>
      <c r="O2416" s="12" t="n"/>
      <c r="P2416" s="12" t="s">
        <v>54</v>
      </c>
      <c r="Q2416" s="12" t="s">
        <v>391</v>
      </c>
    </row>
    <row customHeight="true" ht="20.25" outlineLevel="0" r="2417">
      <c r="A2417" s="23" t="n">
        <v>2408</v>
      </c>
      <c r="B2417" s="23" t="n">
        <v>2262</v>
      </c>
      <c r="C2417" s="12" t="s">
        <v>334</v>
      </c>
      <c r="D2417" s="3" t="s">
        <v>3488</v>
      </c>
      <c r="E2417" s="12" t="n">
        <v>1963</v>
      </c>
      <c r="F2417" s="23" t="s">
        <v>440</v>
      </c>
      <c r="G2417" s="23" t="n"/>
      <c r="H2417" s="12" t="s">
        <v>24</v>
      </c>
      <c r="I2417" s="12" t="n"/>
      <c r="J2417" s="12" t="n"/>
      <c r="K2417" s="12" t="s">
        <v>61</v>
      </c>
      <c r="L2417" s="12" t="n"/>
      <c r="M2417" s="12" t="n"/>
      <c r="N2417" s="12" t="s">
        <v>96</v>
      </c>
      <c r="O2417" s="12" t="n"/>
      <c r="P2417" s="12" t="s">
        <v>97</v>
      </c>
      <c r="Q2417" s="12" t="n"/>
    </row>
    <row customHeight="true" ht="20.25" outlineLevel="0" r="2418">
      <c r="A2418" s="23" t="n">
        <v>2409</v>
      </c>
      <c r="B2418" s="12" t="n">
        <v>2263</v>
      </c>
      <c r="C2418" s="12" t="s">
        <v>334</v>
      </c>
      <c r="D2418" s="3" t="s">
        <v>3489</v>
      </c>
      <c r="E2418" s="12" t="n">
        <v>1964</v>
      </c>
      <c r="F2418" s="23" t="s">
        <v>2007</v>
      </c>
      <c r="G2418" s="23" t="n"/>
      <c r="H2418" s="12" t="s">
        <v>24</v>
      </c>
      <c r="I2418" s="12" t="s">
        <v>3490</v>
      </c>
      <c r="J2418" s="12" t="s">
        <v>26</v>
      </c>
      <c r="K2418" s="12" t="n"/>
      <c r="L2418" s="12" t="n"/>
      <c r="M2418" s="12" t="n"/>
      <c r="N2418" s="12" t="s">
        <v>478</v>
      </c>
      <c r="O2418" s="12" t="n"/>
      <c r="P2418" s="12" t="s">
        <v>27</v>
      </c>
      <c r="Q2418" s="12" t="n"/>
    </row>
    <row customHeight="true" ht="20.25" outlineLevel="0" r="2419">
      <c r="A2419" s="23" t="n">
        <v>2410</v>
      </c>
      <c r="B2419" s="23" t="n">
        <v>2264</v>
      </c>
      <c r="C2419" s="12" t="s">
        <v>334</v>
      </c>
      <c r="D2419" s="3" t="s">
        <v>3491</v>
      </c>
      <c r="E2419" s="12" t="n">
        <v>1964</v>
      </c>
      <c r="F2419" s="23" t="s">
        <v>1119</v>
      </c>
      <c r="G2419" s="23" t="n"/>
      <c r="H2419" s="12" t="s">
        <v>147</v>
      </c>
      <c r="I2419" s="12" t="n"/>
      <c r="J2419" s="12" t="s">
        <v>61</v>
      </c>
      <c r="K2419" s="12" t="n"/>
      <c r="L2419" s="12" t="n"/>
      <c r="M2419" s="12" t="n"/>
      <c r="N2419" s="12" t="s">
        <v>26</v>
      </c>
      <c r="O2419" s="12" t="n"/>
      <c r="P2419" s="12" t="s">
        <v>27</v>
      </c>
      <c r="Q2419" s="12" t="n"/>
    </row>
    <row customHeight="true" ht="20.25" outlineLevel="0" r="2420">
      <c r="A2420" s="23" t="n">
        <v>2411</v>
      </c>
      <c r="B2420" s="12" t="n">
        <v>2265</v>
      </c>
      <c r="C2420" s="12" t="s">
        <v>334</v>
      </c>
      <c r="D2420" s="3" t="s">
        <v>3492</v>
      </c>
      <c r="E2420" s="12" t="n">
        <v>1964</v>
      </c>
      <c r="F2420" s="23" t="s">
        <v>644</v>
      </c>
      <c r="G2420" s="23" t="n"/>
      <c r="H2420" s="23" t="s">
        <v>146</v>
      </c>
      <c r="I2420" s="12" t="s">
        <v>3493</v>
      </c>
      <c r="J2420" s="12" t="s">
        <v>2329</v>
      </c>
      <c r="K2420" s="12" t="n"/>
      <c r="L2420" s="12" t="s">
        <v>26</v>
      </c>
      <c r="M2420" s="12" t="n"/>
      <c r="N2420" s="12" t="n"/>
      <c r="O2420" s="12" t="n"/>
      <c r="P2420" s="12" t="s">
        <v>27</v>
      </c>
      <c r="Q2420" s="12" t="n"/>
    </row>
    <row customHeight="true" ht="20.25" outlineLevel="0" r="2421">
      <c r="A2421" s="23" t="n">
        <v>2412</v>
      </c>
      <c r="B2421" s="23" t="n">
        <v>2266</v>
      </c>
      <c r="C2421" s="12" t="s">
        <v>334</v>
      </c>
      <c r="D2421" s="3" t="s">
        <v>3494</v>
      </c>
      <c r="E2421" s="12" t="n">
        <v>1968</v>
      </c>
      <c r="F2421" s="23" t="s">
        <v>3495</v>
      </c>
      <c r="G2421" s="23" t="n"/>
      <c r="H2421" s="23" t="s">
        <v>97</v>
      </c>
      <c r="I2421" s="12" t="n"/>
      <c r="J2421" s="12" t="n"/>
      <c r="K2421" s="12" t="n"/>
      <c r="L2421" s="12" t="s">
        <v>100</v>
      </c>
      <c r="M2421" s="12" t="n"/>
      <c r="N2421" s="12" t="n"/>
      <c r="O2421" s="12" t="s">
        <v>96</v>
      </c>
      <c r="P2421" s="12" t="n"/>
      <c r="Q2421" s="12" t="s">
        <v>43</v>
      </c>
    </row>
    <row customHeight="true" ht="20.25" outlineLevel="0" r="2422">
      <c r="A2422" s="23" t="n">
        <v>2413</v>
      </c>
      <c r="B2422" s="12" t="n">
        <v>2267</v>
      </c>
      <c r="C2422" s="12" t="s">
        <v>334</v>
      </c>
      <c r="D2422" s="3" t="s">
        <v>3496</v>
      </c>
      <c r="E2422" s="12" t="n">
        <v>1968</v>
      </c>
      <c r="F2422" s="23" t="s">
        <v>51</v>
      </c>
      <c r="G2422" s="23" t="n"/>
      <c r="H2422" s="23" t="s">
        <v>3497</v>
      </c>
      <c r="I2422" s="12" t="s">
        <v>3498</v>
      </c>
      <c r="J2422" s="12" t="n"/>
      <c r="K2422" s="12" t="s">
        <v>127</v>
      </c>
      <c r="L2422" s="12" t="n"/>
      <c r="M2422" s="12" t="s">
        <v>96</v>
      </c>
      <c r="N2422" s="12" t="n"/>
      <c r="O2422" s="12" t="n"/>
      <c r="P2422" s="12" t="n"/>
      <c r="Q2422" s="12" t="n"/>
    </row>
    <row customHeight="true" ht="20.25" outlineLevel="0" r="2423">
      <c r="A2423" s="23" t="n">
        <v>2414</v>
      </c>
      <c r="B2423" s="23" t="n">
        <v>2268</v>
      </c>
      <c r="C2423" s="12" t="s">
        <v>334</v>
      </c>
      <c r="D2423" s="3" t="s">
        <v>3499</v>
      </c>
      <c r="E2423" s="12" t="n">
        <v>1968</v>
      </c>
      <c r="F2423" s="23" t="s">
        <v>433</v>
      </c>
      <c r="G2423" s="23" t="n"/>
      <c r="H2423" s="12" t="s">
        <v>24</v>
      </c>
      <c r="I2423" s="12" t="n"/>
      <c r="J2423" s="12" t="n"/>
      <c r="K2423" s="12" t="s">
        <v>26</v>
      </c>
      <c r="L2423" s="12" t="n"/>
      <c r="M2423" s="12" t="s">
        <v>61</v>
      </c>
      <c r="N2423" s="12" t="n"/>
      <c r="O2423" s="12" t="n"/>
      <c r="P2423" s="12" t="s">
        <v>27</v>
      </c>
      <c r="Q2423" s="12" t="n"/>
    </row>
    <row customHeight="true" ht="20.25" outlineLevel="0" r="2424">
      <c r="A2424" s="23" t="n">
        <v>2415</v>
      </c>
      <c r="B2424" s="12" t="n">
        <v>2269</v>
      </c>
      <c r="C2424" s="12" t="s">
        <v>334</v>
      </c>
      <c r="D2424" s="3" t="s">
        <v>3500</v>
      </c>
      <c r="E2424" s="12" t="n">
        <v>1967</v>
      </c>
      <c r="F2424" s="23" t="s">
        <v>51</v>
      </c>
      <c r="G2424" s="23" t="n"/>
      <c r="H2424" s="12" t="s">
        <v>43</v>
      </c>
      <c r="I2424" s="12" t="n"/>
      <c r="J2424" s="12" t="n"/>
      <c r="K2424" s="12" t="s">
        <v>26</v>
      </c>
      <c r="L2424" s="12" t="n"/>
      <c r="M2424" s="12" t="s">
        <v>61</v>
      </c>
      <c r="N2424" s="12" t="n"/>
      <c r="O2424" s="12" t="n"/>
      <c r="P2424" s="12" t="s">
        <v>27</v>
      </c>
      <c r="Q2424" s="12" t="n"/>
    </row>
    <row customHeight="true" ht="20.25" outlineLevel="0" r="2425">
      <c r="A2425" s="23" t="n">
        <v>2416</v>
      </c>
      <c r="B2425" s="23" t="n">
        <v>2270</v>
      </c>
      <c r="C2425" s="12" t="s">
        <v>334</v>
      </c>
      <c r="D2425" s="3" t="s">
        <v>3501</v>
      </c>
      <c r="E2425" s="12" t="n">
        <v>1970</v>
      </c>
      <c r="F2425" s="23" t="s">
        <v>51</v>
      </c>
      <c r="G2425" s="23" t="n"/>
      <c r="H2425" s="23" t="s">
        <v>3502</v>
      </c>
      <c r="I2425" s="12" t="n"/>
      <c r="J2425" s="12" t="n"/>
      <c r="K2425" s="12" t="s">
        <v>100</v>
      </c>
      <c r="L2425" s="12" t="n"/>
      <c r="M2425" s="12" t="s">
        <v>391</v>
      </c>
      <c r="N2425" s="12" t="n"/>
      <c r="O2425" s="12" t="s">
        <v>26</v>
      </c>
      <c r="P2425" s="12" t="n"/>
      <c r="Q2425" s="12" t="s">
        <v>27</v>
      </c>
    </row>
    <row customHeight="true" ht="20.25" outlineLevel="0" r="2426">
      <c r="A2426" s="23" t="n">
        <v>2417</v>
      </c>
      <c r="B2426" s="12" t="n">
        <v>2271</v>
      </c>
      <c r="C2426" s="12" t="s">
        <v>334</v>
      </c>
      <c r="D2426" s="3" t="s">
        <v>3503</v>
      </c>
      <c r="E2426" s="12" t="n">
        <v>1986</v>
      </c>
      <c r="F2426" s="23" t="s">
        <v>1797</v>
      </c>
      <c r="G2426" s="23" t="n"/>
      <c r="H2426" s="23" t="n"/>
      <c r="I2426" s="12" t="s">
        <v>391</v>
      </c>
      <c r="J2426" s="12" t="n"/>
      <c r="K2426" s="12" t="s">
        <v>61</v>
      </c>
      <c r="L2426" s="12" t="n"/>
      <c r="M2426" s="12" t="n"/>
      <c r="N2426" s="12" t="s">
        <v>43</v>
      </c>
      <c r="O2426" s="12" t="n"/>
      <c r="P2426" s="12" t="s">
        <v>26</v>
      </c>
      <c r="Q2426" s="12" t="n"/>
    </row>
    <row customHeight="true" ht="20.25" outlineLevel="0" r="2427">
      <c r="A2427" s="23" t="n">
        <v>2418</v>
      </c>
      <c r="B2427" s="23" t="n">
        <v>2272</v>
      </c>
      <c r="C2427" s="12" t="s">
        <v>334</v>
      </c>
      <c r="D2427" s="3" t="s">
        <v>3504</v>
      </c>
      <c r="E2427" s="12" t="n">
        <v>1964</v>
      </c>
      <c r="F2427" s="23" t="s">
        <v>2007</v>
      </c>
      <c r="G2427" s="23" t="n"/>
      <c r="H2427" s="12" t="s">
        <v>43</v>
      </c>
      <c r="I2427" s="12" t="n"/>
      <c r="J2427" s="12" t="s">
        <v>26</v>
      </c>
      <c r="K2427" s="12" t="n"/>
      <c r="L2427" s="12" t="n"/>
      <c r="M2427" s="12" t="n"/>
      <c r="N2427" s="12" t="s">
        <v>61</v>
      </c>
      <c r="O2427" s="12" t="n"/>
      <c r="P2427" s="12" t="s">
        <v>27</v>
      </c>
      <c r="Q2427" s="12" t="n"/>
    </row>
    <row customHeight="true" ht="20.25" outlineLevel="0" r="2428">
      <c r="A2428" s="23" t="n">
        <v>2419</v>
      </c>
      <c r="B2428" s="12" t="n">
        <v>2273</v>
      </c>
      <c r="C2428" s="12" t="s">
        <v>334</v>
      </c>
      <c r="D2428" s="3" t="s">
        <v>3505</v>
      </c>
      <c r="E2428" s="12" t="n">
        <v>1967</v>
      </c>
      <c r="F2428" s="23" t="s">
        <v>51</v>
      </c>
      <c r="G2428" s="23" t="n"/>
      <c r="H2428" s="23" t="n"/>
      <c r="I2428" s="12" t="s">
        <v>86</v>
      </c>
      <c r="J2428" s="12" t="n"/>
      <c r="K2428" s="12" t="s">
        <v>26</v>
      </c>
      <c r="L2428" s="12" t="n"/>
      <c r="M2428" s="12" t="s">
        <v>61</v>
      </c>
      <c r="N2428" s="12" t="n"/>
      <c r="O2428" s="12" t="n"/>
      <c r="P2428" s="12" t="s">
        <v>27</v>
      </c>
      <c r="Q2428" s="12" t="n"/>
      <c r="R2428" s="0" t="n"/>
      <c r="S2428" s="0" t="n"/>
      <c r="T2428" s="0" t="n"/>
      <c r="U2428" s="0" t="n"/>
    </row>
    <row customHeight="true" ht="20.25" outlineLevel="0" r="2429">
      <c r="A2429" s="23" t="n">
        <v>2420</v>
      </c>
      <c r="B2429" s="23" t="n">
        <v>2274</v>
      </c>
      <c r="C2429" s="12" t="s">
        <v>334</v>
      </c>
      <c r="D2429" s="3" t="s">
        <v>3506</v>
      </c>
      <c r="E2429" s="12" t="n">
        <v>2005</v>
      </c>
      <c r="F2429" s="23" t="s">
        <v>51</v>
      </c>
      <c r="G2429" s="23" t="n"/>
      <c r="H2429" s="23" t="s">
        <v>3507</v>
      </c>
      <c r="I2429" s="12" t="s">
        <v>52</v>
      </c>
      <c r="J2429" s="12" t="n"/>
      <c r="K2429" s="12" t="n"/>
      <c r="L2429" s="12" t="s">
        <v>61</v>
      </c>
      <c r="M2429" s="12" t="n"/>
      <c r="N2429" s="12" t="s">
        <v>43</v>
      </c>
      <c r="O2429" s="12" t="n"/>
      <c r="P2429" s="12" t="n"/>
      <c r="Q2429" s="12" t="s">
        <v>26</v>
      </c>
      <c r="R2429" s="0" t="n"/>
      <c r="S2429" s="0" t="n"/>
      <c r="T2429" s="0" t="n"/>
      <c r="U2429" s="0" t="n"/>
    </row>
    <row customHeight="true" ht="20.25" outlineLevel="0" r="2430">
      <c r="A2430" s="23" t="n">
        <v>2421</v>
      </c>
      <c r="B2430" s="12" t="n">
        <v>2275</v>
      </c>
      <c r="C2430" s="12" t="s">
        <v>334</v>
      </c>
      <c r="D2430" s="3" t="s">
        <v>3508</v>
      </c>
      <c r="E2430" s="12" t="n">
        <v>1997</v>
      </c>
      <c r="F2430" s="23" t="s">
        <v>2792</v>
      </c>
      <c r="G2430" s="23" t="s">
        <v>97</v>
      </c>
      <c r="H2430" s="23" t="n"/>
      <c r="I2430" s="12" t="n"/>
      <c r="J2430" s="12" t="n"/>
      <c r="K2430" s="12" t="s">
        <v>61</v>
      </c>
      <c r="L2430" s="12" t="n"/>
      <c r="M2430" s="12" t="s">
        <v>43</v>
      </c>
      <c r="N2430" s="12" t="n"/>
      <c r="O2430" s="12" t="s">
        <v>249</v>
      </c>
      <c r="P2430" s="12" t="n"/>
      <c r="Q2430" s="12" t="n"/>
      <c r="R2430" s="0" t="n"/>
      <c r="S2430" s="0" t="n"/>
      <c r="T2430" s="0" t="n"/>
      <c r="U2430" s="0" t="n"/>
    </row>
    <row customHeight="true" ht="20.25" outlineLevel="0" r="2431">
      <c r="A2431" s="23" t="n">
        <v>2422</v>
      </c>
      <c r="B2431" s="23" t="n">
        <v>2276</v>
      </c>
      <c r="C2431" s="12" t="s">
        <v>334</v>
      </c>
      <c r="D2431" s="3" t="s">
        <v>3509</v>
      </c>
      <c r="E2431" s="12" t="n">
        <v>1967</v>
      </c>
      <c r="F2431" s="23" t="s">
        <v>3510</v>
      </c>
      <c r="G2431" s="23" t="n"/>
      <c r="H2431" s="12" t="s">
        <v>24</v>
      </c>
      <c r="I2431" s="12" t="n"/>
      <c r="J2431" s="12" t="n"/>
      <c r="K2431" s="12" t="s">
        <v>26</v>
      </c>
      <c r="L2431" s="12" t="n"/>
      <c r="M2431" s="12" t="s">
        <v>61</v>
      </c>
      <c r="N2431" s="12" t="n"/>
      <c r="O2431" s="12" t="n"/>
      <c r="P2431" s="12" t="s">
        <v>27</v>
      </c>
      <c r="Q2431" s="12" t="n"/>
      <c r="R2431" s="0" t="n"/>
      <c r="S2431" s="0" t="n"/>
      <c r="T2431" s="0" t="n"/>
      <c r="U2431" s="0" t="n"/>
    </row>
    <row customFormat="true" customHeight="true" ht="20.25" outlineLevel="0" r="2432" s="27">
      <c r="A2432" s="23" t="n">
        <v>2423</v>
      </c>
      <c r="B2432" s="12" t="n">
        <v>2277</v>
      </c>
      <c r="C2432" s="12" t="s">
        <v>334</v>
      </c>
      <c r="D2432" s="3" t="s">
        <v>3511</v>
      </c>
      <c r="E2432" s="12" t="n">
        <v>1968</v>
      </c>
      <c r="F2432" s="23" t="s">
        <v>1119</v>
      </c>
      <c r="G2432" s="23" t="n"/>
      <c r="H2432" s="12" t="s">
        <v>54</v>
      </c>
      <c r="I2432" s="12" t="s">
        <v>3512</v>
      </c>
      <c r="J2432" s="12" t="n"/>
      <c r="K2432" s="12" t="s">
        <v>97</v>
      </c>
      <c r="L2432" s="12" t="n"/>
      <c r="M2432" s="12" t="s">
        <v>43</v>
      </c>
      <c r="N2432" s="12" t="n"/>
      <c r="O2432" s="12" t="s">
        <v>351</v>
      </c>
      <c r="P2432" s="12" t="n"/>
      <c r="Q2432" s="12" t="s">
        <v>27</v>
      </c>
      <c r="R2432" s="0" t="n"/>
      <c r="S2432" s="0" t="n"/>
      <c r="T2432" s="0" t="n"/>
      <c r="U2432" s="0" t="n"/>
    </row>
    <row customFormat="true" customHeight="true" ht="20.25" outlineLevel="0" r="2433" s="26">
      <c r="A2433" s="23" t="n">
        <v>2424</v>
      </c>
      <c r="B2433" s="23" t="n">
        <v>2278</v>
      </c>
      <c r="C2433" s="12" t="s">
        <v>334</v>
      </c>
      <c r="D2433" s="3" t="s">
        <v>3513</v>
      </c>
      <c r="E2433" s="12" t="n">
        <v>1967</v>
      </c>
      <c r="F2433" s="23" t="s">
        <v>51</v>
      </c>
      <c r="G2433" s="23" t="n"/>
      <c r="H2433" s="23" t="n"/>
      <c r="I2433" s="12" t="n"/>
      <c r="J2433" s="12" t="s">
        <v>24</v>
      </c>
      <c r="K2433" s="12" t="n"/>
      <c r="L2433" s="12" t="s">
        <v>26</v>
      </c>
      <c r="M2433" s="12" t="n"/>
      <c r="N2433" s="12" t="s">
        <v>27</v>
      </c>
      <c r="O2433" s="12" t="n"/>
      <c r="P2433" s="12" t="s">
        <v>100</v>
      </c>
      <c r="Q2433" s="12" t="n"/>
      <c r="R2433" s="0" t="n"/>
      <c r="S2433" s="0" t="n"/>
      <c r="T2433" s="0" t="n"/>
      <c r="U2433" s="0" t="n"/>
    </row>
    <row customHeight="true" ht="20.25" outlineLevel="0" r="2434">
      <c r="A2434" s="23" t="n">
        <v>2425</v>
      </c>
      <c r="B2434" s="12" t="n">
        <v>2279</v>
      </c>
      <c r="C2434" s="12" t="s">
        <v>334</v>
      </c>
      <c r="D2434" s="3" t="s">
        <v>3514</v>
      </c>
      <c r="E2434" s="12" t="n">
        <v>1971</v>
      </c>
      <c r="F2434" s="23" t="s">
        <v>51</v>
      </c>
      <c r="G2434" s="23" t="n"/>
      <c r="H2434" s="23" t="s">
        <v>3515</v>
      </c>
      <c r="I2434" s="12" t="s">
        <v>3516</v>
      </c>
      <c r="J2434" s="12" t="n"/>
      <c r="K2434" s="12" t="s">
        <v>26</v>
      </c>
      <c r="L2434" s="12" t="n"/>
      <c r="M2434" s="12" t="s">
        <v>391</v>
      </c>
      <c r="N2434" s="12" t="n"/>
      <c r="O2434" s="12" t="s">
        <v>134</v>
      </c>
      <c r="P2434" s="12" t="n"/>
      <c r="Q2434" s="12" t="s">
        <v>27</v>
      </c>
      <c r="R2434" s="0" t="n"/>
      <c r="S2434" s="0" t="n"/>
      <c r="T2434" s="0" t="n"/>
      <c r="U2434" s="0" t="n"/>
    </row>
    <row customHeight="true" ht="20.25" outlineLevel="0" r="2435">
      <c r="A2435" s="23" t="n">
        <v>2426</v>
      </c>
      <c r="B2435" s="23" t="n">
        <v>2280</v>
      </c>
      <c r="C2435" s="12" t="s">
        <v>334</v>
      </c>
      <c r="D2435" s="3" t="s">
        <v>3517</v>
      </c>
      <c r="E2435" s="12" t="n">
        <v>1993</v>
      </c>
      <c r="F2435" s="23" t="s">
        <v>3518</v>
      </c>
      <c r="G2435" s="23" t="n"/>
      <c r="H2435" s="23" t="s">
        <v>126</v>
      </c>
      <c r="I2435" s="12" t="n"/>
      <c r="J2435" s="12" t="n"/>
      <c r="K2435" s="12" t="n"/>
      <c r="L2435" s="12" t="n"/>
      <c r="M2435" s="12" t="s">
        <v>43</v>
      </c>
      <c r="N2435" s="12" t="n"/>
      <c r="O2435" s="12" t="s">
        <v>127</v>
      </c>
      <c r="P2435" s="12" t="n"/>
      <c r="Q2435" s="12" t="s">
        <v>26</v>
      </c>
    </row>
    <row customHeight="true" ht="20.25" outlineLevel="0" r="2436">
      <c r="A2436" s="23" t="n">
        <v>2427</v>
      </c>
      <c r="B2436" s="12" t="n">
        <v>2281</v>
      </c>
      <c r="C2436" s="12" t="s">
        <v>334</v>
      </c>
      <c r="D2436" s="3" t="s">
        <v>3519</v>
      </c>
      <c r="E2436" s="12" t="n">
        <v>1998</v>
      </c>
      <c r="F2436" s="23" t="s">
        <v>42</v>
      </c>
      <c r="G2436" s="23" t="n"/>
      <c r="H2436" s="23" t="n"/>
      <c r="I2436" s="12" t="n"/>
      <c r="J2436" s="12" t="n"/>
      <c r="K2436" s="12" t="s">
        <v>43</v>
      </c>
      <c r="L2436" s="12" t="n"/>
      <c r="M2436" s="12" t="s">
        <v>61</v>
      </c>
      <c r="N2436" s="12" t="n"/>
      <c r="O2436" s="12" t="n"/>
      <c r="P2436" s="12" t="s">
        <v>26</v>
      </c>
      <c r="Q2436" s="12" t="n"/>
    </row>
    <row customHeight="true" ht="20.25" outlineLevel="0" r="2437">
      <c r="A2437" s="23" t="n">
        <v>2428</v>
      </c>
      <c r="B2437" s="23" t="n">
        <v>2282</v>
      </c>
      <c r="C2437" s="12" t="s">
        <v>334</v>
      </c>
      <c r="D2437" s="3" t="s">
        <v>3520</v>
      </c>
      <c r="E2437" s="12" t="n">
        <v>1967</v>
      </c>
      <c r="F2437" s="23" t="s">
        <v>642</v>
      </c>
      <c r="G2437" s="23" t="s">
        <v>3521</v>
      </c>
      <c r="H2437" s="23" t="s">
        <v>58</v>
      </c>
      <c r="I2437" s="12" t="s">
        <v>3522</v>
      </c>
      <c r="J2437" s="12" t="n"/>
      <c r="K2437" s="12" t="s">
        <v>96</v>
      </c>
      <c r="L2437" s="12" t="n"/>
      <c r="M2437" s="12" t="n"/>
      <c r="N2437" s="12" t="n"/>
      <c r="O2437" s="12" t="n"/>
      <c r="P2437" s="12" t="n"/>
      <c r="Q2437" s="12" t="n"/>
    </row>
    <row customHeight="true" ht="20.25" outlineLevel="0" r="2438">
      <c r="A2438" s="23" t="n">
        <v>2429</v>
      </c>
      <c r="B2438" s="12" t="n">
        <v>2283</v>
      </c>
      <c r="C2438" s="12" t="s">
        <v>334</v>
      </c>
      <c r="D2438" s="3" t="s">
        <v>3523</v>
      </c>
      <c r="E2438" s="12" t="n">
        <v>1967</v>
      </c>
      <c r="F2438" s="23" t="s">
        <v>2007</v>
      </c>
      <c r="G2438" s="23" t="n"/>
      <c r="H2438" s="23" t="s">
        <v>395</v>
      </c>
      <c r="I2438" s="12" t="s">
        <v>3524</v>
      </c>
      <c r="J2438" s="12" t="s">
        <v>427</v>
      </c>
      <c r="K2438" s="12" t="n"/>
      <c r="L2438" s="12" t="n"/>
      <c r="M2438" s="12" t="n"/>
      <c r="N2438" s="12" t="s">
        <v>96</v>
      </c>
      <c r="O2438" s="12" t="n"/>
      <c r="P2438" s="12" t="s">
        <v>43</v>
      </c>
      <c r="Q2438" s="12" t="n"/>
    </row>
    <row customHeight="true" ht="20.25" outlineLevel="0" r="2439">
      <c r="A2439" s="23" t="n">
        <v>2430</v>
      </c>
      <c r="B2439" s="23" t="n">
        <v>2284</v>
      </c>
      <c r="C2439" s="12" t="s">
        <v>334</v>
      </c>
      <c r="D2439" s="3" t="s">
        <v>3525</v>
      </c>
      <c r="E2439" s="12" t="n">
        <v>1967</v>
      </c>
      <c r="F2439" s="23" t="s">
        <v>2007</v>
      </c>
      <c r="G2439" s="23" t="s">
        <v>3526</v>
      </c>
      <c r="H2439" s="23" t="s">
        <v>58</v>
      </c>
      <c r="I2439" s="12" t="s">
        <v>582</v>
      </c>
      <c r="J2439" s="12" t="n"/>
      <c r="K2439" s="12" t="n"/>
      <c r="L2439" s="12" t="n"/>
      <c r="M2439" s="12" t="n"/>
      <c r="N2439" s="12" t="n"/>
      <c r="O2439" s="12" t="n"/>
      <c r="P2439" s="12" t="s">
        <v>96</v>
      </c>
      <c r="Q2439" s="12" t="n"/>
    </row>
    <row customHeight="true" ht="20.25" outlineLevel="0" r="2440">
      <c r="A2440" s="23" t="n">
        <v>2431</v>
      </c>
      <c r="B2440" s="12" t="n">
        <v>2285</v>
      </c>
      <c r="C2440" s="12" t="s">
        <v>334</v>
      </c>
      <c r="D2440" s="3" t="s">
        <v>3527</v>
      </c>
      <c r="E2440" s="12" t="n">
        <v>1967</v>
      </c>
      <c r="F2440" s="23" t="s">
        <v>644</v>
      </c>
      <c r="G2440" s="23" t="n"/>
      <c r="H2440" s="12" t="s">
        <v>24</v>
      </c>
      <c r="I2440" s="12" t="s">
        <v>1297</v>
      </c>
      <c r="J2440" s="12" t="n"/>
      <c r="K2440" s="12" t="s">
        <v>26</v>
      </c>
      <c r="L2440" s="12" t="n"/>
      <c r="M2440" s="12" t="s">
        <v>127</v>
      </c>
      <c r="N2440" s="12" t="n"/>
      <c r="O2440" s="12" t="n"/>
      <c r="P2440" s="12" t="s">
        <v>27</v>
      </c>
      <c r="Q2440" s="12" t="n"/>
    </row>
    <row customHeight="true" ht="20.25" outlineLevel="0" r="2441">
      <c r="A2441" s="23" t="n">
        <v>2432</v>
      </c>
      <c r="B2441" s="23" t="n">
        <v>2286</v>
      </c>
      <c r="C2441" s="12" t="s">
        <v>334</v>
      </c>
      <c r="D2441" s="3" t="s">
        <v>3528</v>
      </c>
      <c r="E2441" s="12" t="n">
        <v>1967</v>
      </c>
      <c r="F2441" s="23" t="s">
        <v>440</v>
      </c>
      <c r="G2441" s="23" t="n"/>
      <c r="H2441" s="23" t="s">
        <v>1116</v>
      </c>
      <c r="I2441" s="23" t="s">
        <v>3529</v>
      </c>
      <c r="J2441" s="12" t="s">
        <v>96</v>
      </c>
      <c r="K2441" s="12" t="n"/>
      <c r="L2441" s="12" t="n"/>
      <c r="M2441" s="12" t="s">
        <v>239</v>
      </c>
      <c r="N2441" s="12" t="n"/>
      <c r="O2441" s="12" t="s">
        <v>230</v>
      </c>
      <c r="P2441" s="12" t="n"/>
      <c r="Q2441" s="12" t="n"/>
    </row>
    <row customHeight="true" ht="20.25" outlineLevel="0" r="2442">
      <c r="A2442" s="23" t="n">
        <v>2433</v>
      </c>
      <c r="B2442" s="12" t="n">
        <v>2287</v>
      </c>
      <c r="C2442" s="12" t="s">
        <v>334</v>
      </c>
      <c r="D2442" s="3" t="s">
        <v>3530</v>
      </c>
      <c r="E2442" s="12" t="n">
        <v>1967</v>
      </c>
      <c r="F2442" s="23" t="s">
        <v>3531</v>
      </c>
      <c r="G2442" s="23" t="n"/>
      <c r="H2442" s="12" t="s">
        <v>24</v>
      </c>
      <c r="I2442" s="12" t="s">
        <v>1297</v>
      </c>
      <c r="J2442" s="12" t="n"/>
      <c r="K2442" s="12" t="s">
        <v>26</v>
      </c>
      <c r="L2442" s="12" t="n"/>
      <c r="M2442" s="12" t="s">
        <v>2020</v>
      </c>
      <c r="N2442" s="12" t="n"/>
      <c r="O2442" s="12" t="n"/>
      <c r="P2442" s="12" t="s">
        <v>27</v>
      </c>
      <c r="Q2442" s="12" t="n"/>
    </row>
    <row customHeight="true" ht="20.25" outlineLevel="0" r="2443">
      <c r="A2443" s="23" t="n">
        <v>2434</v>
      </c>
      <c r="B2443" s="23" t="n">
        <v>2288</v>
      </c>
      <c r="C2443" s="12" t="s">
        <v>334</v>
      </c>
      <c r="D2443" s="3" t="s">
        <v>3532</v>
      </c>
      <c r="E2443" s="12" t="n">
        <v>1968</v>
      </c>
      <c r="F2443" s="23" t="s">
        <v>51</v>
      </c>
      <c r="G2443" s="23" t="n"/>
      <c r="H2443" s="23" t="n"/>
      <c r="I2443" s="12" t="s">
        <v>3349</v>
      </c>
      <c r="J2443" s="12" t="n"/>
      <c r="K2443" s="12" t="s">
        <v>43</v>
      </c>
      <c r="L2443" s="12" t="n"/>
      <c r="M2443" s="12" t="s">
        <v>26</v>
      </c>
      <c r="N2443" s="12" t="n"/>
      <c r="O2443" s="12" t="s">
        <v>427</v>
      </c>
      <c r="P2443" s="12" t="n"/>
      <c r="Q2443" s="12" t="s">
        <v>27</v>
      </c>
    </row>
    <row customHeight="true" ht="20.25" outlineLevel="0" r="2444">
      <c r="A2444" s="23" t="n">
        <v>2435</v>
      </c>
      <c r="B2444" s="12" t="n">
        <v>2289</v>
      </c>
      <c r="C2444" s="12" t="s">
        <v>334</v>
      </c>
      <c r="D2444" s="3" t="s">
        <v>3533</v>
      </c>
      <c r="E2444" s="12" t="n">
        <v>1968</v>
      </c>
      <c r="F2444" s="23" t="s">
        <v>51</v>
      </c>
      <c r="G2444" s="23" t="n"/>
      <c r="H2444" s="23" t="n"/>
      <c r="I2444" s="12" t="n"/>
      <c r="J2444" s="12" t="n"/>
      <c r="K2444" s="12" t="s">
        <v>26</v>
      </c>
      <c r="L2444" s="12" t="n"/>
      <c r="M2444" s="12" t="s">
        <v>27</v>
      </c>
      <c r="N2444" s="12" t="n"/>
      <c r="O2444" s="12" t="s">
        <v>100</v>
      </c>
      <c r="P2444" s="12" t="n"/>
      <c r="Q2444" s="12" t="s">
        <v>43</v>
      </c>
    </row>
    <row customHeight="true" ht="20.25" outlineLevel="0" r="2445">
      <c r="A2445" s="23" t="n">
        <v>2436</v>
      </c>
      <c r="B2445" s="23" t="n">
        <v>2290</v>
      </c>
      <c r="C2445" s="12" t="s">
        <v>334</v>
      </c>
      <c r="D2445" s="3" t="s">
        <v>3534</v>
      </c>
      <c r="E2445" s="12" t="n">
        <v>1981</v>
      </c>
      <c r="F2445" s="23" t="s">
        <v>1030</v>
      </c>
      <c r="G2445" s="23" t="n"/>
      <c r="H2445" s="23" t="s">
        <v>1116</v>
      </c>
      <c r="I2445" s="12" t="s">
        <v>1116</v>
      </c>
      <c r="J2445" s="12" t="s">
        <v>878</v>
      </c>
      <c r="K2445" s="12" t="n"/>
      <c r="L2445" s="12" t="s">
        <v>43</v>
      </c>
      <c r="M2445" s="12" t="n"/>
      <c r="N2445" s="12" t="s">
        <v>26</v>
      </c>
      <c r="O2445" s="12" t="n"/>
      <c r="P2445" s="12" t="s">
        <v>27</v>
      </c>
      <c r="Q2445" s="12" t="n"/>
    </row>
    <row customHeight="true" ht="20.25" outlineLevel="0" r="2446">
      <c r="A2446" s="23" t="n">
        <v>2437</v>
      </c>
      <c r="B2446" s="12" t="n">
        <v>2291</v>
      </c>
      <c r="C2446" s="12" t="s">
        <v>334</v>
      </c>
      <c r="D2446" s="3" t="s">
        <v>3535</v>
      </c>
      <c r="E2446" s="12" t="n">
        <v>2005</v>
      </c>
      <c r="F2446" s="23" t="s">
        <v>595</v>
      </c>
      <c r="G2446" s="23" t="n"/>
      <c r="H2446" s="23" t="n"/>
      <c r="I2446" s="12" t="s">
        <v>3536</v>
      </c>
      <c r="J2446" s="12" t="n"/>
      <c r="K2446" s="12" t="s">
        <v>64</v>
      </c>
      <c r="L2446" s="12" t="n"/>
      <c r="M2446" s="12" t="s">
        <v>43</v>
      </c>
      <c r="N2446" s="12" t="n"/>
      <c r="O2446" s="12" t="s">
        <v>26</v>
      </c>
      <c r="P2446" s="12" t="n"/>
      <c r="Q2446" s="12" t="s">
        <v>546</v>
      </c>
    </row>
    <row customHeight="true" ht="20.25" outlineLevel="0" r="2447">
      <c r="A2447" s="23" t="n">
        <v>2438</v>
      </c>
      <c r="B2447" s="23" t="n">
        <v>2292</v>
      </c>
      <c r="C2447" s="12" t="s">
        <v>334</v>
      </c>
      <c r="D2447" s="3" t="s">
        <v>3537</v>
      </c>
      <c r="E2447" s="12" t="n">
        <v>1967</v>
      </c>
      <c r="F2447" s="23" t="s">
        <v>149</v>
      </c>
      <c r="G2447" s="23" t="s">
        <v>360</v>
      </c>
      <c r="H2447" s="23" t="n"/>
      <c r="I2447" s="12" t="s">
        <v>3538</v>
      </c>
      <c r="J2447" s="12" t="s">
        <v>427</v>
      </c>
      <c r="K2447" s="12" t="s">
        <v>96</v>
      </c>
      <c r="L2447" s="12" t="n"/>
      <c r="M2447" s="12" t="n"/>
      <c r="N2447" s="12" t="n"/>
      <c r="O2447" s="12" t="n"/>
      <c r="P2447" s="12" t="s">
        <v>43</v>
      </c>
      <c r="Q2447" s="12" t="n"/>
    </row>
    <row customHeight="true" ht="20.25" outlineLevel="0" r="2448">
      <c r="A2448" s="23" t="n">
        <v>2439</v>
      </c>
      <c r="B2448" s="12" t="n">
        <v>2293</v>
      </c>
      <c r="C2448" s="12" t="s">
        <v>334</v>
      </c>
      <c r="D2448" s="3" t="s">
        <v>3539</v>
      </c>
      <c r="E2448" s="12" t="n">
        <v>1967</v>
      </c>
      <c r="F2448" s="23" t="s">
        <v>644</v>
      </c>
      <c r="G2448" s="23" t="n"/>
      <c r="H2448" s="23" t="n"/>
      <c r="I2448" s="12" t="s">
        <v>907</v>
      </c>
      <c r="J2448" s="12" t="s">
        <v>24</v>
      </c>
      <c r="K2448" s="12" t="s">
        <v>26</v>
      </c>
      <c r="L2448" s="12" t="n"/>
      <c r="M2448" s="12" t="s">
        <v>351</v>
      </c>
      <c r="N2448" s="12" t="n"/>
      <c r="O2448" s="12" t="n"/>
      <c r="P2448" s="12" t="s">
        <v>27</v>
      </c>
      <c r="Q2448" s="12" t="n"/>
    </row>
    <row customHeight="true" ht="20.25" outlineLevel="0" r="2449">
      <c r="A2449" s="23" t="n">
        <v>2440</v>
      </c>
      <c r="B2449" s="23" t="n">
        <v>2294</v>
      </c>
      <c r="C2449" s="12" t="s">
        <v>334</v>
      </c>
      <c r="D2449" s="3" t="s">
        <v>3540</v>
      </c>
      <c r="E2449" s="12" t="n">
        <v>1972</v>
      </c>
      <c r="F2449" s="23" t="s">
        <v>644</v>
      </c>
      <c r="G2449" s="23" t="n"/>
      <c r="H2449" s="23" t="s">
        <v>395</v>
      </c>
      <c r="I2449" s="12" t="s">
        <v>395</v>
      </c>
      <c r="J2449" s="12" t="n"/>
      <c r="K2449" s="12" t="n"/>
      <c r="L2449" s="12" t="s">
        <v>100</v>
      </c>
      <c r="M2449" s="12" t="n"/>
      <c r="N2449" s="12" t="n"/>
      <c r="O2449" s="12" t="s">
        <v>96</v>
      </c>
      <c r="P2449" s="12" t="n"/>
      <c r="Q2449" s="12" t="s">
        <v>43</v>
      </c>
    </row>
    <row customHeight="true" ht="20.25" outlineLevel="0" r="2450">
      <c r="A2450" s="23" t="n">
        <v>2441</v>
      </c>
      <c r="B2450" s="12" t="n">
        <v>2295</v>
      </c>
      <c r="C2450" s="12" t="s">
        <v>334</v>
      </c>
      <c r="D2450" s="3" t="s">
        <v>3541</v>
      </c>
      <c r="E2450" s="12" t="n">
        <v>1968</v>
      </c>
      <c r="F2450" s="23" t="s">
        <v>51</v>
      </c>
      <c r="G2450" s="23" t="n"/>
      <c r="H2450" s="23" t="n"/>
      <c r="I2450" s="12" t="s">
        <v>58</v>
      </c>
      <c r="J2450" s="12" t="n"/>
      <c r="K2450" s="12" t="s">
        <v>26</v>
      </c>
      <c r="L2450" s="12" t="n"/>
      <c r="M2450" s="12" t="s">
        <v>27</v>
      </c>
      <c r="N2450" s="12" t="n"/>
      <c r="O2450" s="12" t="s">
        <v>100</v>
      </c>
      <c r="P2450" s="12" t="n"/>
      <c r="Q2450" s="12" t="s">
        <v>43</v>
      </c>
    </row>
    <row customHeight="true" ht="20.25" outlineLevel="0" r="2451">
      <c r="A2451" s="23" t="n">
        <v>2442</v>
      </c>
      <c r="B2451" s="23" t="n">
        <v>2296</v>
      </c>
      <c r="C2451" s="12" t="s">
        <v>334</v>
      </c>
      <c r="D2451" s="3" t="s">
        <v>3542</v>
      </c>
      <c r="E2451" s="12" t="n">
        <v>1968</v>
      </c>
      <c r="F2451" s="23" t="s">
        <v>3543</v>
      </c>
      <c r="G2451" s="23" t="n"/>
      <c r="H2451" s="12" t="s">
        <v>54</v>
      </c>
      <c r="I2451" s="12" t="n"/>
      <c r="J2451" s="12" t="n"/>
      <c r="K2451" s="12" t="s">
        <v>26</v>
      </c>
      <c r="L2451" s="12" t="n"/>
      <c r="M2451" s="12" t="s">
        <v>43</v>
      </c>
      <c r="N2451" s="12" t="n"/>
      <c r="O2451" s="12" t="s">
        <v>252</v>
      </c>
      <c r="P2451" s="12" t="n"/>
      <c r="Q2451" s="12" t="s">
        <v>27</v>
      </c>
    </row>
    <row customHeight="true" ht="20.25" outlineLevel="0" r="2452">
      <c r="A2452" s="23" t="n">
        <v>2443</v>
      </c>
      <c r="B2452" s="12" t="n">
        <v>2297</v>
      </c>
      <c r="C2452" s="12" t="s">
        <v>334</v>
      </c>
      <c r="D2452" s="3" t="s">
        <v>3544</v>
      </c>
      <c r="E2452" s="12" t="n">
        <v>1968</v>
      </c>
      <c r="F2452" s="23" t="s">
        <v>51</v>
      </c>
      <c r="G2452" s="23" t="n"/>
      <c r="H2452" s="23" t="s">
        <v>97</v>
      </c>
      <c r="I2452" s="12" t="s">
        <v>97</v>
      </c>
      <c r="J2452" s="12" t="n"/>
      <c r="K2452" s="12" t="n"/>
      <c r="L2452" s="12" t="n"/>
      <c r="M2452" s="12" t="s">
        <v>96</v>
      </c>
      <c r="N2452" s="12" t="n"/>
      <c r="O2452" s="12" t="s">
        <v>100</v>
      </c>
      <c r="P2452" s="12" t="n"/>
      <c r="Q2452" s="12" t="s">
        <v>43</v>
      </c>
    </row>
    <row customHeight="true" ht="20.25" outlineLevel="0" r="2453">
      <c r="A2453" s="23" t="n">
        <v>2444</v>
      </c>
      <c r="B2453" s="23" t="n">
        <v>2298</v>
      </c>
      <c r="C2453" s="12" t="s">
        <v>334</v>
      </c>
      <c r="D2453" s="3" t="s">
        <v>3545</v>
      </c>
      <c r="E2453" s="12" t="n">
        <v>2008</v>
      </c>
      <c r="F2453" s="23" t="s">
        <v>51</v>
      </c>
      <c r="G2453" s="23" t="n"/>
      <c r="H2453" s="23" t="s">
        <v>640</v>
      </c>
      <c r="I2453" s="12" t="s">
        <v>497</v>
      </c>
      <c r="J2453" s="12" t="n"/>
      <c r="K2453" s="12" t="s">
        <v>43</v>
      </c>
      <c r="L2453" s="12" t="n"/>
      <c r="M2453" s="12" t="s">
        <v>391</v>
      </c>
      <c r="N2453" s="12" t="n"/>
      <c r="O2453" s="12" t="s">
        <v>3546</v>
      </c>
      <c r="P2453" s="12" t="n"/>
      <c r="Q2453" s="12" t="s">
        <v>26</v>
      </c>
    </row>
    <row customHeight="true" ht="20.25" outlineLevel="0" r="2454">
      <c r="A2454" s="23" t="n">
        <v>2445</v>
      </c>
      <c r="B2454" s="12" t="n">
        <v>2299</v>
      </c>
      <c r="C2454" s="12" t="s">
        <v>334</v>
      </c>
      <c r="D2454" s="3" t="s">
        <v>3547</v>
      </c>
      <c r="E2454" s="12" t="n">
        <v>1964</v>
      </c>
      <c r="F2454" s="23" t="s">
        <v>644</v>
      </c>
      <c r="G2454" s="23" t="n"/>
      <c r="H2454" s="23" t="s">
        <v>43</v>
      </c>
      <c r="I2454" s="12" t="s">
        <v>3548</v>
      </c>
      <c r="J2454" s="12" t="s">
        <v>61</v>
      </c>
      <c r="K2454" s="12" t="n"/>
      <c r="L2454" s="12" t="n"/>
      <c r="M2454" s="12" t="n"/>
      <c r="N2454" s="12" t="s">
        <v>26</v>
      </c>
      <c r="O2454" s="12" t="n"/>
      <c r="P2454" s="12" t="s">
        <v>27</v>
      </c>
      <c r="Q2454" s="12" t="n"/>
    </row>
    <row customHeight="true" ht="20.25" outlineLevel="0" r="2455">
      <c r="A2455" s="23" t="n">
        <v>2446</v>
      </c>
      <c r="B2455" s="23" t="n">
        <v>2300</v>
      </c>
      <c r="C2455" s="12" t="s">
        <v>334</v>
      </c>
      <c r="D2455" s="3" t="s">
        <v>3549</v>
      </c>
      <c r="E2455" s="12" t="n">
        <v>2018</v>
      </c>
      <c r="F2455" s="23" t="s">
        <v>51</v>
      </c>
      <c r="G2455" s="23" t="n"/>
      <c r="H2455" s="23" t="n"/>
      <c r="I2455" s="12" t="n"/>
      <c r="J2455" s="12" t="n"/>
      <c r="K2455" s="12" t="s">
        <v>43</v>
      </c>
      <c r="L2455" s="12" t="n"/>
      <c r="M2455" s="12" t="s">
        <v>53</v>
      </c>
      <c r="N2455" s="12" t="n"/>
      <c r="O2455" s="12" t="s">
        <v>54</v>
      </c>
      <c r="P2455" s="12" t="s">
        <v>391</v>
      </c>
      <c r="Q2455" s="12" t="n"/>
    </row>
    <row customHeight="true" ht="20.25" outlineLevel="0" r="2456">
      <c r="A2456" s="23" t="n">
        <v>2447</v>
      </c>
      <c r="B2456" s="12" t="n">
        <v>2301</v>
      </c>
      <c r="C2456" s="12" t="s">
        <v>334</v>
      </c>
      <c r="D2456" s="3" t="s">
        <v>3550</v>
      </c>
      <c r="E2456" s="12" t="n">
        <v>2018</v>
      </c>
      <c r="F2456" s="23" t="s">
        <v>51</v>
      </c>
      <c r="G2456" s="23" t="n"/>
      <c r="H2456" s="23" t="n"/>
      <c r="I2456" s="12" t="n"/>
      <c r="J2456" s="12" t="n"/>
      <c r="K2456" s="12" t="s">
        <v>43</v>
      </c>
      <c r="L2456" s="12" t="n"/>
      <c r="M2456" s="12" t="s">
        <v>53</v>
      </c>
      <c r="N2456" s="12" t="n"/>
      <c r="O2456" s="12" t="s">
        <v>54</v>
      </c>
      <c r="P2456" s="12" t="s">
        <v>391</v>
      </c>
      <c r="Q2456" s="12" t="n"/>
    </row>
    <row customHeight="true" ht="20.25" outlineLevel="0" r="2457">
      <c r="A2457" s="23" t="n">
        <v>2448</v>
      </c>
      <c r="B2457" s="23" t="n">
        <v>2302</v>
      </c>
      <c r="C2457" s="12" t="s">
        <v>334</v>
      </c>
      <c r="D2457" s="3" t="s">
        <v>3551</v>
      </c>
      <c r="E2457" s="12" t="n">
        <v>1963</v>
      </c>
      <c r="F2457" s="23" t="s">
        <v>2691</v>
      </c>
      <c r="G2457" s="23" t="n"/>
      <c r="H2457" s="23" t="n"/>
      <c r="I2457" s="12" t="s">
        <v>3552</v>
      </c>
      <c r="J2457" s="12" t="n"/>
      <c r="K2457" s="12" t="s">
        <v>26</v>
      </c>
      <c r="L2457" s="12" t="n"/>
      <c r="M2457" s="12" t="n"/>
      <c r="N2457" s="12" t="n"/>
      <c r="O2457" s="12" t="s">
        <v>27</v>
      </c>
      <c r="P2457" s="12" t="n"/>
      <c r="Q2457" s="12" t="s">
        <v>43</v>
      </c>
    </row>
    <row customHeight="true" ht="20.25" outlineLevel="0" r="2458">
      <c r="A2458" s="23" t="n">
        <v>2449</v>
      </c>
      <c r="B2458" s="12" t="n">
        <v>2303</v>
      </c>
      <c r="C2458" s="12" t="s">
        <v>334</v>
      </c>
      <c r="D2458" s="3" t="s">
        <v>3553</v>
      </c>
      <c r="E2458" s="12" t="n">
        <v>1963</v>
      </c>
      <c r="F2458" s="23" t="s">
        <v>205</v>
      </c>
      <c r="G2458" s="23" t="n"/>
      <c r="H2458" s="23" t="n"/>
      <c r="I2458" s="12" t="s">
        <v>346</v>
      </c>
      <c r="J2458" s="12" t="n"/>
      <c r="K2458" s="12" t="s">
        <v>61</v>
      </c>
      <c r="L2458" s="12" t="n"/>
      <c r="M2458" s="12" t="n"/>
      <c r="N2458" s="12" t="n"/>
      <c r="O2458" s="12" t="s">
        <v>27</v>
      </c>
      <c r="P2458" s="12" t="n"/>
      <c r="Q2458" s="12" t="s">
        <v>43</v>
      </c>
    </row>
    <row customHeight="true" ht="20.25" outlineLevel="0" r="2459">
      <c r="A2459" s="23" t="n">
        <v>2450</v>
      </c>
      <c r="B2459" s="23" t="n">
        <v>2304</v>
      </c>
      <c r="C2459" s="12" t="s">
        <v>334</v>
      </c>
      <c r="D2459" s="3" t="s">
        <v>3554</v>
      </c>
      <c r="E2459" s="12" t="n">
        <v>1964</v>
      </c>
      <c r="F2459" s="23" t="s">
        <v>51</v>
      </c>
      <c r="G2459" s="23" t="n"/>
      <c r="H2459" s="23" t="n"/>
      <c r="I2459" s="12" t="s">
        <v>61</v>
      </c>
      <c r="J2459" s="12" t="n"/>
      <c r="K2459" s="12" t="s">
        <v>26</v>
      </c>
      <c r="L2459" s="12" t="n"/>
      <c r="M2459" s="12" t="s">
        <v>43</v>
      </c>
      <c r="N2459" s="12" t="n"/>
      <c r="O2459" s="12" t="n"/>
      <c r="P2459" s="12" t="s">
        <v>27</v>
      </c>
      <c r="Q2459" s="12" t="n"/>
    </row>
    <row customHeight="true" ht="20.25" outlineLevel="0" r="2460">
      <c r="A2460" s="23" t="n">
        <v>2451</v>
      </c>
      <c r="B2460" s="12" t="n">
        <v>2305</v>
      </c>
      <c r="C2460" s="12" t="s">
        <v>334</v>
      </c>
      <c r="D2460" s="3" t="s">
        <v>3555</v>
      </c>
      <c r="E2460" s="12" t="n">
        <v>2007</v>
      </c>
      <c r="F2460" s="23" t="s">
        <v>494</v>
      </c>
      <c r="G2460" s="23" t="s">
        <v>52</v>
      </c>
      <c r="H2460" s="23" t="s">
        <v>2535</v>
      </c>
      <c r="I2460" s="12" t="s">
        <v>126</v>
      </c>
      <c r="J2460" s="12" t="s">
        <v>239</v>
      </c>
      <c r="K2460" s="12" t="n"/>
      <c r="L2460" s="12" t="s">
        <v>391</v>
      </c>
      <c r="M2460" s="12" t="n"/>
      <c r="N2460" s="12" t="s">
        <v>43</v>
      </c>
      <c r="O2460" s="12" t="n"/>
      <c r="P2460" s="12" t="n"/>
      <c r="Q2460" s="12" t="s">
        <v>26</v>
      </c>
    </row>
    <row customHeight="true" ht="20.25" outlineLevel="0" r="2461">
      <c r="A2461" s="23" t="n">
        <v>2452</v>
      </c>
      <c r="B2461" s="23" t="n">
        <v>2306</v>
      </c>
      <c r="C2461" s="12" t="s">
        <v>334</v>
      </c>
      <c r="D2461" s="3" t="s">
        <v>3556</v>
      </c>
      <c r="E2461" s="12" t="n">
        <v>1964</v>
      </c>
      <c r="F2461" s="23" t="s">
        <v>1119</v>
      </c>
      <c r="G2461" s="23" t="s">
        <v>24</v>
      </c>
      <c r="H2461" s="23" t="n"/>
      <c r="I2461" s="12" t="s">
        <v>24</v>
      </c>
      <c r="J2461" s="12" t="s">
        <v>26</v>
      </c>
      <c r="K2461" s="12" t="n"/>
      <c r="L2461" s="12" t="n"/>
      <c r="M2461" s="12" t="n"/>
      <c r="N2461" s="12" t="s">
        <v>61</v>
      </c>
      <c r="O2461" s="12" t="n"/>
      <c r="P2461" s="12" t="s">
        <v>27</v>
      </c>
      <c r="Q2461" s="12" t="n"/>
    </row>
    <row customHeight="true" ht="20.25" outlineLevel="0" r="2462">
      <c r="A2462" s="23" t="n">
        <v>2453</v>
      </c>
      <c r="B2462" s="12" t="n">
        <v>2307</v>
      </c>
      <c r="C2462" s="12" t="s">
        <v>334</v>
      </c>
      <c r="D2462" s="3" t="s">
        <v>3557</v>
      </c>
      <c r="E2462" s="12" t="n">
        <v>1981</v>
      </c>
      <c r="F2462" s="23" t="s">
        <v>642</v>
      </c>
      <c r="G2462" s="23" t="n"/>
      <c r="H2462" s="23" t="n"/>
      <c r="I2462" s="12" t="s">
        <v>86</v>
      </c>
      <c r="J2462" s="12" t="n"/>
      <c r="K2462" s="12" t="n"/>
      <c r="L2462" s="12" t="s">
        <v>61</v>
      </c>
      <c r="M2462" s="12" t="n"/>
      <c r="N2462" s="12" t="s">
        <v>26</v>
      </c>
      <c r="O2462" s="12" t="n"/>
      <c r="P2462" s="12" t="n"/>
      <c r="Q2462" s="12" t="s">
        <v>27</v>
      </c>
    </row>
    <row customHeight="true" ht="20.25" outlineLevel="0" r="2463">
      <c r="A2463" s="23" t="n">
        <v>2454</v>
      </c>
      <c r="B2463" s="23" t="n">
        <v>2308</v>
      </c>
      <c r="C2463" s="12" t="s">
        <v>334</v>
      </c>
      <c r="D2463" s="3" t="s">
        <v>3558</v>
      </c>
      <c r="E2463" s="12" t="n">
        <v>1981</v>
      </c>
      <c r="F2463" s="23" t="s">
        <v>725</v>
      </c>
      <c r="G2463" s="23" t="n"/>
      <c r="H2463" s="23" t="s">
        <v>24</v>
      </c>
      <c r="I2463" s="12" t="n"/>
      <c r="J2463" s="12" t="n"/>
      <c r="K2463" s="12" t="n"/>
      <c r="L2463" s="12" t="s">
        <v>61</v>
      </c>
      <c r="M2463" s="12" t="n"/>
      <c r="N2463" s="12" t="s">
        <v>26</v>
      </c>
      <c r="O2463" s="12" t="n"/>
      <c r="P2463" s="12" t="n"/>
      <c r="Q2463" s="12" t="s">
        <v>27</v>
      </c>
    </row>
    <row customHeight="true" ht="20.25" outlineLevel="0" r="2464">
      <c r="A2464" s="23" t="n">
        <v>2455</v>
      </c>
      <c r="B2464" s="12" t="n">
        <v>2309</v>
      </c>
      <c r="C2464" s="12" t="s">
        <v>334</v>
      </c>
      <c r="D2464" s="3" t="s">
        <v>3559</v>
      </c>
      <c r="E2464" s="12" t="n">
        <v>1983</v>
      </c>
      <c r="F2464" s="23" t="s">
        <v>806</v>
      </c>
      <c r="G2464" s="23" t="n"/>
      <c r="H2464" s="23" t="n"/>
      <c r="I2464" s="12" t="n"/>
      <c r="J2464" s="12" t="s">
        <v>61</v>
      </c>
      <c r="K2464" s="12" t="n"/>
      <c r="L2464" s="12" t="s">
        <v>43</v>
      </c>
      <c r="M2464" s="12" t="n"/>
      <c r="N2464" s="12" t="s">
        <v>26</v>
      </c>
      <c r="O2464" s="12" t="n"/>
      <c r="P2464" s="12" t="s">
        <v>27</v>
      </c>
      <c r="Q2464" s="12" t="n"/>
    </row>
    <row customHeight="true" ht="20.25" outlineLevel="0" r="2465">
      <c r="A2465" s="23" t="n">
        <v>2456</v>
      </c>
      <c r="B2465" s="23" t="n">
        <v>2310</v>
      </c>
      <c r="C2465" s="12" t="s">
        <v>334</v>
      </c>
      <c r="D2465" s="3" t="s">
        <v>3560</v>
      </c>
      <c r="E2465" s="12" t="n">
        <v>1985</v>
      </c>
      <c r="F2465" s="23" t="s">
        <v>433</v>
      </c>
      <c r="G2465" s="23" t="n"/>
      <c r="H2465" s="23" t="n"/>
      <c r="I2465" s="12" t="s">
        <v>378</v>
      </c>
      <c r="J2465" s="12" t="s">
        <v>3561</v>
      </c>
      <c r="K2465" s="12" t="n"/>
      <c r="L2465" s="12" t="s">
        <v>43</v>
      </c>
      <c r="M2465" s="12" t="n"/>
      <c r="N2465" s="12" t="n"/>
      <c r="O2465" s="12" t="s">
        <v>96</v>
      </c>
      <c r="P2465" s="12" t="n"/>
      <c r="Q2465" s="12" t="s">
        <v>97</v>
      </c>
    </row>
    <row customHeight="true" ht="20.25" outlineLevel="0" r="2466">
      <c r="A2466" s="23" t="n">
        <v>2457</v>
      </c>
      <c r="B2466" s="12" t="n">
        <v>2311</v>
      </c>
      <c r="C2466" s="12" t="s">
        <v>334</v>
      </c>
      <c r="D2466" s="3" t="s">
        <v>3562</v>
      </c>
      <c r="E2466" s="12" t="n">
        <v>1989</v>
      </c>
      <c r="F2466" s="23" t="s">
        <v>433</v>
      </c>
      <c r="G2466" s="23" t="n"/>
      <c r="H2466" s="23" t="n"/>
      <c r="I2466" s="12" t="n"/>
      <c r="J2466" s="12" t="s">
        <v>24</v>
      </c>
      <c r="K2466" s="12" t="n"/>
      <c r="L2466" s="12" t="s">
        <v>143</v>
      </c>
      <c r="M2466" s="12" t="s">
        <v>100</v>
      </c>
      <c r="N2466" s="12" t="n"/>
      <c r="O2466" s="12" t="s">
        <v>26</v>
      </c>
      <c r="P2466" s="12" t="n"/>
      <c r="Q2466" s="12" t="s">
        <v>27</v>
      </c>
    </row>
    <row customHeight="true" ht="20.25" outlineLevel="0" r="2467">
      <c r="A2467" s="23" t="n">
        <v>2458</v>
      </c>
      <c r="B2467" s="23" t="n">
        <v>2312</v>
      </c>
      <c r="C2467" s="12" t="s">
        <v>334</v>
      </c>
      <c r="D2467" s="3" t="s">
        <v>3563</v>
      </c>
      <c r="E2467" s="12" t="n">
        <v>1989</v>
      </c>
      <c r="F2467" s="23" t="s">
        <v>3564</v>
      </c>
      <c r="G2467" s="23" t="n"/>
      <c r="H2467" s="23" t="n"/>
      <c r="I2467" s="12" t="n"/>
      <c r="J2467" s="12" t="s">
        <v>24</v>
      </c>
      <c r="K2467" s="12" t="n"/>
      <c r="L2467" s="12" t="s">
        <v>61</v>
      </c>
      <c r="M2467" s="23" t="n"/>
      <c r="N2467" s="12" t="n"/>
      <c r="O2467" s="12" t="s">
        <v>26</v>
      </c>
      <c r="P2467" s="12" t="n"/>
      <c r="Q2467" s="12" t="s">
        <v>27</v>
      </c>
    </row>
    <row customHeight="true" ht="20.25" outlineLevel="0" r="2468">
      <c r="A2468" s="23" t="n">
        <v>2459</v>
      </c>
      <c r="B2468" s="12" t="n">
        <v>2313</v>
      </c>
      <c r="C2468" s="12" t="s">
        <v>334</v>
      </c>
      <c r="D2468" s="3" t="s">
        <v>3565</v>
      </c>
      <c r="E2468" s="12" t="n">
        <v>1964</v>
      </c>
      <c r="F2468" s="23" t="s">
        <v>2007</v>
      </c>
      <c r="G2468" s="23" t="n"/>
      <c r="H2468" s="12" t="s">
        <v>24</v>
      </c>
      <c r="I2468" s="12" t="s">
        <v>2333</v>
      </c>
      <c r="J2468" s="12" t="s">
        <v>26</v>
      </c>
      <c r="K2468" s="12" t="n"/>
      <c r="L2468" s="12" t="n"/>
      <c r="M2468" s="12" t="n"/>
      <c r="N2468" s="12" t="s">
        <v>478</v>
      </c>
      <c r="O2468" s="12" t="n"/>
      <c r="P2468" s="12" t="s">
        <v>27</v>
      </c>
      <c r="Q2468" s="12" t="n"/>
    </row>
    <row customHeight="true" ht="20.25" outlineLevel="0" r="2469">
      <c r="A2469" s="23" t="n">
        <v>2460</v>
      </c>
      <c r="B2469" s="23" t="n">
        <v>2314</v>
      </c>
      <c r="C2469" s="12" t="s">
        <v>334</v>
      </c>
      <c r="D2469" s="3" t="s">
        <v>3566</v>
      </c>
      <c r="E2469" s="12" t="n">
        <v>1996</v>
      </c>
      <c r="F2469" s="23" t="s">
        <v>3567</v>
      </c>
      <c r="G2469" s="23" t="n"/>
      <c r="H2469" s="23" t="n"/>
      <c r="I2469" s="12" t="n"/>
      <c r="J2469" s="12" t="s">
        <v>24</v>
      </c>
      <c r="K2469" s="12" t="n"/>
      <c r="L2469" s="12" t="s">
        <v>61</v>
      </c>
      <c r="M2469" s="12" t="n"/>
      <c r="N2469" s="12" t="n"/>
      <c r="O2469" s="12" t="n"/>
      <c r="P2469" s="12" t="s">
        <v>26</v>
      </c>
      <c r="Q2469" s="12" t="n"/>
    </row>
    <row customHeight="true" ht="20.25" outlineLevel="0" r="2470">
      <c r="A2470" s="23" t="n">
        <v>2461</v>
      </c>
      <c r="B2470" s="12" t="n">
        <v>2315</v>
      </c>
      <c r="C2470" s="12" t="s">
        <v>334</v>
      </c>
      <c r="D2470" s="3" t="s">
        <v>3568</v>
      </c>
      <c r="E2470" s="12" t="n">
        <v>1996</v>
      </c>
      <c r="F2470" s="23" t="s">
        <v>3569</v>
      </c>
      <c r="G2470" s="23" t="s">
        <v>1529</v>
      </c>
      <c r="H2470" s="23" t="s">
        <v>24</v>
      </c>
      <c r="I2470" s="12" t="s">
        <v>360</v>
      </c>
      <c r="J2470" s="12" t="n"/>
      <c r="K2470" s="12" t="n"/>
      <c r="L2470" s="12" t="s">
        <v>26</v>
      </c>
      <c r="M2470" s="12" t="n"/>
      <c r="N2470" s="12" t="s">
        <v>143</v>
      </c>
      <c r="O2470" s="12" t="n"/>
      <c r="P2470" s="12" t="n"/>
      <c r="Q2470" s="12" t="n"/>
    </row>
    <row customHeight="true" ht="20.25" outlineLevel="0" r="2471">
      <c r="A2471" s="23" t="n">
        <v>2462</v>
      </c>
      <c r="B2471" s="23" t="n">
        <v>2316</v>
      </c>
      <c r="C2471" s="12" t="s">
        <v>334</v>
      </c>
      <c r="D2471" s="3" t="s">
        <v>3570</v>
      </c>
      <c r="E2471" s="12" t="n">
        <v>1998</v>
      </c>
      <c r="F2471" s="23" t="s">
        <v>42</v>
      </c>
      <c r="G2471" s="23" t="n"/>
      <c r="H2471" s="23" t="s">
        <v>24</v>
      </c>
      <c r="I2471" s="12" t="n"/>
      <c r="J2471" s="12" t="s">
        <v>391</v>
      </c>
      <c r="K2471" s="12" t="n"/>
      <c r="L2471" s="12" t="s">
        <v>61</v>
      </c>
      <c r="M2471" s="12" t="n"/>
      <c r="N2471" s="12" t="s">
        <v>26</v>
      </c>
      <c r="O2471" s="12" t="n"/>
      <c r="P2471" s="12" t="n"/>
      <c r="Q2471" s="12" t="n"/>
    </row>
    <row customHeight="true" ht="20.25" outlineLevel="0" r="2472">
      <c r="A2472" s="23" t="n">
        <v>2463</v>
      </c>
      <c r="B2472" s="12" t="n">
        <v>2317</v>
      </c>
      <c r="C2472" s="12" t="s">
        <v>334</v>
      </c>
      <c r="D2472" s="3" t="s">
        <v>3571</v>
      </c>
      <c r="E2472" s="12" t="n">
        <v>1964</v>
      </c>
      <c r="F2472" s="23" t="s">
        <v>2007</v>
      </c>
      <c r="G2472" s="23" t="n"/>
      <c r="H2472" s="12" t="s">
        <v>24</v>
      </c>
      <c r="I2472" s="12" t="n"/>
      <c r="J2472" s="12" t="s">
        <v>61</v>
      </c>
      <c r="K2472" s="12" t="n"/>
      <c r="L2472" s="12" t="n"/>
      <c r="M2472" s="12" t="n"/>
      <c r="N2472" s="12" t="s">
        <v>26</v>
      </c>
      <c r="O2472" s="12" t="n"/>
      <c r="P2472" s="12" t="s">
        <v>27</v>
      </c>
      <c r="Q2472" s="12" t="n"/>
    </row>
    <row customHeight="true" ht="20.25" outlineLevel="0" r="2473">
      <c r="A2473" s="23" t="n">
        <v>2464</v>
      </c>
      <c r="B2473" s="23" t="n">
        <v>2318</v>
      </c>
      <c r="C2473" s="12" t="s">
        <v>334</v>
      </c>
      <c r="D2473" s="3" t="s">
        <v>3572</v>
      </c>
      <c r="E2473" s="12" t="n">
        <v>2017</v>
      </c>
      <c r="F2473" s="23" t="s">
        <v>51</v>
      </c>
      <c r="G2473" s="23" t="n"/>
      <c r="H2473" s="23" t="n"/>
      <c r="I2473" s="12" t="n"/>
      <c r="J2473" s="12" t="n"/>
      <c r="K2473" s="12" t="s">
        <v>43</v>
      </c>
      <c r="L2473" s="12" t="n"/>
      <c r="M2473" s="12" t="s">
        <v>53</v>
      </c>
      <c r="N2473" s="12" t="s">
        <v>54</v>
      </c>
      <c r="O2473" s="12" t="n"/>
      <c r="P2473" s="12" t="s">
        <v>391</v>
      </c>
      <c r="Q2473" s="12" t="n"/>
    </row>
    <row customHeight="true" ht="20.25" outlineLevel="0" r="2474">
      <c r="A2474" s="23" t="n">
        <v>2465</v>
      </c>
      <c r="B2474" s="12" t="n">
        <v>2319</v>
      </c>
      <c r="C2474" s="12" t="s">
        <v>334</v>
      </c>
      <c r="D2474" s="3" t="s">
        <v>3573</v>
      </c>
      <c r="E2474" s="12" t="n">
        <v>2007</v>
      </c>
      <c r="F2474" s="23" t="s">
        <v>3574</v>
      </c>
      <c r="G2474" s="23" t="n"/>
      <c r="H2474" s="23" t="n"/>
      <c r="I2474" s="12" t="s">
        <v>126</v>
      </c>
      <c r="J2474" s="12" t="s">
        <v>24</v>
      </c>
      <c r="K2474" s="12" t="n"/>
      <c r="L2474" s="12" t="s">
        <v>391</v>
      </c>
      <c r="M2474" s="12" t="n"/>
      <c r="N2474" s="12" t="s">
        <v>64</v>
      </c>
      <c r="O2474" s="12" t="n"/>
      <c r="P2474" s="12" t="s">
        <v>26</v>
      </c>
      <c r="Q2474" s="12" t="n"/>
    </row>
    <row customHeight="true" ht="20.25" outlineLevel="0" r="2475">
      <c r="A2475" s="23" t="n">
        <v>2466</v>
      </c>
      <c r="B2475" s="23" t="n">
        <v>2320</v>
      </c>
      <c r="C2475" s="12" t="s">
        <v>334</v>
      </c>
      <c r="D2475" s="3" t="s">
        <v>3575</v>
      </c>
      <c r="E2475" s="12" t="n">
        <v>2007</v>
      </c>
      <c r="F2475" s="23" t="s">
        <v>494</v>
      </c>
      <c r="G2475" s="23" t="s">
        <v>24</v>
      </c>
      <c r="H2475" s="23" t="s">
        <v>395</v>
      </c>
      <c r="I2475" s="12" t="n"/>
      <c r="J2475" s="12" t="s">
        <v>100</v>
      </c>
      <c r="K2475" s="12" t="n"/>
      <c r="L2475" s="12" t="s">
        <v>391</v>
      </c>
      <c r="M2475" s="12" t="n"/>
      <c r="N2475" s="12" t="n"/>
      <c r="O2475" s="12" t="s">
        <v>249</v>
      </c>
      <c r="P2475" s="12" t="n"/>
      <c r="Q2475" s="12" t="n"/>
    </row>
    <row customHeight="true" ht="20.25" outlineLevel="0" r="2476">
      <c r="A2476" s="23" t="n">
        <v>2467</v>
      </c>
      <c r="B2476" s="12" t="n">
        <v>2321</v>
      </c>
      <c r="C2476" s="12" t="s">
        <v>334</v>
      </c>
      <c r="D2476" s="3" t="s">
        <v>3576</v>
      </c>
      <c r="E2476" s="12" t="n">
        <v>2007</v>
      </c>
      <c r="F2476" s="23" t="s">
        <v>3574</v>
      </c>
      <c r="G2476" s="23" t="n"/>
      <c r="H2476" s="23" t="n"/>
      <c r="I2476" s="12" t="s">
        <v>97</v>
      </c>
      <c r="J2476" s="12" t="s">
        <v>24</v>
      </c>
      <c r="K2476" s="12" t="n"/>
      <c r="L2476" s="12" t="s">
        <v>391</v>
      </c>
      <c r="M2476" s="12" t="n"/>
      <c r="N2476" s="12" t="s">
        <v>100</v>
      </c>
      <c r="O2476" s="12" t="n"/>
      <c r="P2476" s="12" t="s">
        <v>249</v>
      </c>
      <c r="Q2476" s="12" t="n"/>
    </row>
    <row customHeight="true" ht="20.25" outlineLevel="0" r="2477">
      <c r="A2477" s="23" t="n">
        <v>2468</v>
      </c>
      <c r="B2477" s="23" t="n">
        <v>2322</v>
      </c>
      <c r="C2477" s="12" t="s">
        <v>334</v>
      </c>
      <c r="D2477" s="3" t="s">
        <v>3577</v>
      </c>
      <c r="E2477" s="12" t="n">
        <v>1974</v>
      </c>
      <c r="F2477" s="23" t="s">
        <v>3578</v>
      </c>
      <c r="G2477" s="23" t="n"/>
      <c r="H2477" s="23" t="s">
        <v>43</v>
      </c>
      <c r="I2477" s="12" t="n"/>
      <c r="J2477" s="12" t="s">
        <v>61</v>
      </c>
      <c r="K2477" s="12" t="n"/>
      <c r="L2477" s="12" t="s">
        <v>26</v>
      </c>
      <c r="M2477" s="12" t="n"/>
      <c r="N2477" s="12" t="n"/>
      <c r="O2477" s="12" t="n"/>
      <c r="P2477" s="12" t="s">
        <v>27</v>
      </c>
      <c r="Q2477" s="12" t="n"/>
    </row>
    <row customHeight="true" ht="20.25" outlineLevel="0" r="2478">
      <c r="A2478" s="23" t="n">
        <v>2469</v>
      </c>
      <c r="B2478" s="12" t="n">
        <v>2323</v>
      </c>
      <c r="C2478" s="12" t="s">
        <v>334</v>
      </c>
      <c r="D2478" s="3" t="s">
        <v>3579</v>
      </c>
      <c r="E2478" s="12" t="n">
        <v>1974</v>
      </c>
      <c r="F2478" s="23" t="s">
        <v>51</v>
      </c>
      <c r="G2478" s="23" t="n"/>
      <c r="H2478" s="23" t="s">
        <v>146</v>
      </c>
      <c r="I2478" s="12" t="s">
        <v>147</v>
      </c>
      <c r="J2478" s="12" t="n"/>
      <c r="K2478" s="12" t="s">
        <v>61</v>
      </c>
      <c r="L2478" s="12" t="n"/>
      <c r="M2478" s="12" t="s">
        <v>26</v>
      </c>
      <c r="N2478" s="12" t="n"/>
      <c r="O2478" s="12" t="n"/>
      <c r="P2478" s="12" t="s">
        <v>27</v>
      </c>
      <c r="Q2478" s="12" t="n"/>
    </row>
    <row customHeight="true" ht="20.25" outlineLevel="0" r="2479">
      <c r="A2479" s="23" t="n">
        <v>2470</v>
      </c>
      <c r="B2479" s="23" t="n">
        <v>2324</v>
      </c>
      <c r="C2479" s="12" t="s">
        <v>334</v>
      </c>
      <c r="D2479" s="3" t="s">
        <v>3580</v>
      </c>
      <c r="E2479" s="12" t="n">
        <v>1974</v>
      </c>
      <c r="F2479" s="23" t="s">
        <v>51</v>
      </c>
      <c r="G2479" s="23" t="n"/>
      <c r="H2479" s="23" t="s">
        <v>3581</v>
      </c>
      <c r="I2479" s="12" t="s">
        <v>1195</v>
      </c>
      <c r="J2479" s="12" t="n"/>
      <c r="K2479" s="12" t="s">
        <v>43</v>
      </c>
      <c r="L2479" s="12" t="n"/>
      <c r="M2479" s="12" t="s">
        <v>96</v>
      </c>
      <c r="N2479" s="12" t="n"/>
      <c r="O2479" s="12" t="s">
        <v>2329</v>
      </c>
      <c r="P2479" s="12" t="n"/>
      <c r="Q2479" s="12" t="n"/>
    </row>
    <row customHeight="true" ht="20.25" outlineLevel="0" r="2480">
      <c r="A2480" s="23" t="n">
        <v>2471</v>
      </c>
      <c r="B2480" s="12" t="n">
        <v>2325</v>
      </c>
      <c r="C2480" s="12" t="s">
        <v>334</v>
      </c>
      <c r="D2480" s="3" t="s">
        <v>3582</v>
      </c>
      <c r="E2480" s="12" t="n">
        <v>1975</v>
      </c>
      <c r="F2480" s="23" t="s">
        <v>1119</v>
      </c>
      <c r="G2480" s="23" t="n"/>
      <c r="H2480" s="23" t="n"/>
      <c r="I2480" s="12" t="s">
        <v>43</v>
      </c>
      <c r="J2480" s="12" t="n"/>
      <c r="K2480" s="12" t="n"/>
      <c r="L2480" s="12" t="s">
        <v>26</v>
      </c>
      <c r="M2480" s="12" t="n"/>
      <c r="N2480" s="12" t="s">
        <v>61</v>
      </c>
      <c r="O2480" s="12" t="n"/>
      <c r="P2480" s="12" t="s">
        <v>27</v>
      </c>
      <c r="Q2480" s="12" t="n"/>
    </row>
    <row customHeight="true" ht="20.25" outlineLevel="0" r="2481">
      <c r="A2481" s="23" t="n">
        <v>2472</v>
      </c>
      <c r="B2481" s="23" t="n">
        <v>2326</v>
      </c>
      <c r="C2481" s="12" t="s">
        <v>334</v>
      </c>
      <c r="D2481" s="3" t="s">
        <v>3583</v>
      </c>
      <c r="E2481" s="12" t="n">
        <v>1976</v>
      </c>
      <c r="F2481" s="23" t="s">
        <v>51</v>
      </c>
      <c r="G2481" s="23" t="n"/>
      <c r="H2481" s="23" t="s">
        <v>1962</v>
      </c>
      <c r="I2481" s="12" t="n"/>
      <c r="J2481" s="12" t="s">
        <v>24</v>
      </c>
      <c r="K2481" s="12" t="n"/>
      <c r="L2481" s="12" t="s">
        <v>127</v>
      </c>
      <c r="M2481" s="12" t="n"/>
      <c r="N2481" s="12" t="s">
        <v>27</v>
      </c>
      <c r="O2481" s="12" t="n"/>
      <c r="P2481" s="12" t="s">
        <v>26</v>
      </c>
      <c r="Q2481" s="12" t="n"/>
    </row>
    <row customHeight="true" ht="20.25" outlineLevel="0" r="2482">
      <c r="A2482" s="23" t="n">
        <v>2473</v>
      </c>
      <c r="B2482" s="12" t="n">
        <v>2327</v>
      </c>
      <c r="C2482" s="12" t="s">
        <v>334</v>
      </c>
      <c r="D2482" s="3" t="s">
        <v>3584</v>
      </c>
      <c r="E2482" s="12" t="n">
        <v>1975</v>
      </c>
      <c r="F2482" s="23" t="s">
        <v>729</v>
      </c>
      <c r="G2482" s="23" t="n"/>
      <c r="H2482" s="23" t="s">
        <v>391</v>
      </c>
      <c r="I2482" s="12" t="n"/>
      <c r="J2482" s="12" t="s">
        <v>61</v>
      </c>
      <c r="K2482" s="12" t="n"/>
      <c r="L2482" s="12" t="s">
        <v>26</v>
      </c>
      <c r="M2482" s="12" t="n"/>
      <c r="N2482" s="12" t="s">
        <v>43</v>
      </c>
      <c r="O2482" s="12" t="n"/>
      <c r="P2482" s="12" t="s">
        <v>391</v>
      </c>
      <c r="Q2482" s="12" t="n"/>
    </row>
    <row customHeight="true" ht="20.25" outlineLevel="0" r="2483">
      <c r="A2483" s="23" t="n">
        <v>2474</v>
      </c>
      <c r="B2483" s="23" t="n">
        <v>2328</v>
      </c>
      <c r="C2483" s="12" t="s">
        <v>334</v>
      </c>
      <c r="D2483" s="3" t="s">
        <v>3585</v>
      </c>
      <c r="E2483" s="12" t="n">
        <v>1990</v>
      </c>
      <c r="F2483" s="23" t="s">
        <v>3586</v>
      </c>
      <c r="G2483" s="23" t="n"/>
      <c r="H2483" s="23" t="n"/>
      <c r="I2483" s="12" t="n"/>
      <c r="J2483" s="12" t="s">
        <v>24</v>
      </c>
      <c r="K2483" s="12" t="n"/>
      <c r="L2483" s="12" t="n"/>
      <c r="M2483" s="12" t="n"/>
      <c r="N2483" s="12" t="s">
        <v>61</v>
      </c>
      <c r="O2483" s="12" t="n"/>
      <c r="P2483" s="12" t="s">
        <v>26</v>
      </c>
      <c r="Q2483" s="12" t="n"/>
    </row>
    <row customHeight="true" ht="20.25" outlineLevel="0" r="2484">
      <c r="A2484" s="23" t="n">
        <v>2475</v>
      </c>
      <c r="B2484" s="12" t="n">
        <v>2329</v>
      </c>
      <c r="C2484" s="12" t="s">
        <v>334</v>
      </c>
      <c r="D2484" s="3" t="s">
        <v>3587</v>
      </c>
      <c r="E2484" s="12" t="n">
        <v>1975</v>
      </c>
      <c r="F2484" s="23" t="s">
        <v>51</v>
      </c>
      <c r="G2484" s="23" t="n"/>
      <c r="H2484" s="23" t="n"/>
      <c r="I2484" s="12" t="s">
        <v>97</v>
      </c>
      <c r="J2484" s="12" t="s">
        <v>24</v>
      </c>
      <c r="K2484" s="12" t="n"/>
      <c r="L2484" s="12" t="s">
        <v>61</v>
      </c>
      <c r="M2484" s="12" t="n"/>
      <c r="N2484" s="12" t="s">
        <v>96</v>
      </c>
      <c r="O2484" s="12" t="n"/>
      <c r="P2484" s="12" t="n"/>
      <c r="Q2484" s="12" t="n"/>
    </row>
    <row customHeight="true" ht="20.25" outlineLevel="0" r="2485">
      <c r="A2485" s="23" t="n">
        <v>2476</v>
      </c>
      <c r="B2485" s="23" t="n">
        <v>2330</v>
      </c>
      <c r="C2485" s="12" t="s">
        <v>334</v>
      </c>
      <c r="D2485" s="3" t="s">
        <v>3588</v>
      </c>
      <c r="E2485" s="12" t="n">
        <v>1976</v>
      </c>
      <c r="F2485" s="23" t="s">
        <v>1119</v>
      </c>
      <c r="G2485" s="23" t="n"/>
      <c r="H2485" s="23" t="n"/>
      <c r="I2485" s="12" t="n"/>
      <c r="J2485" s="12" t="s">
        <v>24</v>
      </c>
      <c r="K2485" s="12" t="n"/>
      <c r="L2485" s="12" t="n"/>
      <c r="M2485" s="12" t="s">
        <v>26</v>
      </c>
      <c r="N2485" s="12" t="n"/>
      <c r="O2485" s="12" t="s">
        <v>61</v>
      </c>
      <c r="P2485" s="12" t="n"/>
      <c r="Q2485" s="12" t="s">
        <v>27</v>
      </c>
    </row>
    <row customHeight="true" ht="20.25" outlineLevel="0" r="2486">
      <c r="A2486" s="23" t="n">
        <v>2477</v>
      </c>
      <c r="B2486" s="12" t="n">
        <v>2331</v>
      </c>
      <c r="C2486" s="12" t="s">
        <v>334</v>
      </c>
      <c r="D2486" s="3" t="s">
        <v>3589</v>
      </c>
      <c r="E2486" s="12" t="n">
        <v>1976</v>
      </c>
      <c r="F2486" s="23" t="s">
        <v>3590</v>
      </c>
      <c r="G2486" s="23" t="n"/>
      <c r="H2486" s="23" t="n"/>
      <c r="I2486" s="12" t="n"/>
      <c r="J2486" s="12" t="s">
        <v>24</v>
      </c>
      <c r="K2486" s="12" t="n"/>
      <c r="L2486" s="12" t="n"/>
      <c r="M2486" s="12" t="s">
        <v>26</v>
      </c>
      <c r="N2486" s="12" t="n"/>
      <c r="O2486" s="12" t="s">
        <v>61</v>
      </c>
      <c r="P2486" s="12" t="n"/>
      <c r="Q2486" s="12" t="s">
        <v>27</v>
      </c>
    </row>
    <row customHeight="true" ht="20.25" outlineLevel="0" r="2487">
      <c r="A2487" s="23" t="n">
        <v>2478</v>
      </c>
      <c r="B2487" s="23" t="n">
        <v>2332</v>
      </c>
      <c r="C2487" s="12" t="s">
        <v>334</v>
      </c>
      <c r="D2487" s="3" t="s">
        <v>3591</v>
      </c>
      <c r="E2487" s="12" t="n">
        <v>1974</v>
      </c>
      <c r="F2487" s="23" t="s">
        <v>1408</v>
      </c>
      <c r="G2487" s="23" t="n"/>
      <c r="H2487" s="23" t="s">
        <v>24</v>
      </c>
      <c r="I2487" s="12" t="s">
        <v>342</v>
      </c>
      <c r="J2487" s="12" t="s">
        <v>61</v>
      </c>
      <c r="K2487" s="12" t="n"/>
      <c r="L2487" s="12" t="s">
        <v>26</v>
      </c>
      <c r="M2487" s="12" t="n"/>
      <c r="N2487" s="12" t="n"/>
      <c r="O2487" s="12" t="n"/>
      <c r="P2487" s="12" t="s">
        <v>27</v>
      </c>
      <c r="Q2487" s="12" t="n"/>
    </row>
    <row customHeight="true" ht="20.25" outlineLevel="0" r="2488">
      <c r="A2488" s="23" t="n">
        <v>2479</v>
      </c>
      <c r="B2488" s="12" t="n">
        <v>2333</v>
      </c>
      <c r="C2488" s="12" t="s">
        <v>334</v>
      </c>
      <c r="D2488" s="3" t="s">
        <v>3592</v>
      </c>
      <c r="E2488" s="12" t="n">
        <v>1974</v>
      </c>
      <c r="F2488" s="23" t="s">
        <v>1408</v>
      </c>
      <c r="G2488" s="23" t="n"/>
      <c r="H2488" s="23" t="n"/>
      <c r="I2488" s="12" t="s">
        <v>43</v>
      </c>
      <c r="J2488" s="12" t="n"/>
      <c r="K2488" s="12" t="n"/>
      <c r="L2488" s="12" t="s">
        <v>26</v>
      </c>
      <c r="M2488" s="12" t="n"/>
      <c r="N2488" s="12" t="s">
        <v>61</v>
      </c>
      <c r="O2488" s="12" t="n"/>
      <c r="P2488" s="12" t="s">
        <v>27</v>
      </c>
      <c r="Q2488" s="12" t="n"/>
    </row>
    <row customHeight="true" ht="20.25" outlineLevel="0" r="2489">
      <c r="A2489" s="23" t="n">
        <v>2480</v>
      </c>
      <c r="B2489" s="23" t="n">
        <v>2334</v>
      </c>
      <c r="C2489" s="12" t="s">
        <v>334</v>
      </c>
      <c r="D2489" s="3" t="s">
        <v>3593</v>
      </c>
      <c r="E2489" s="12" t="n">
        <v>1973</v>
      </c>
      <c r="F2489" s="23" t="s">
        <v>51</v>
      </c>
      <c r="G2489" s="23" t="n"/>
      <c r="H2489" s="23" t="n"/>
      <c r="I2489" s="12" t="s">
        <v>86</v>
      </c>
      <c r="J2489" s="12" t="n"/>
      <c r="K2489" s="12" t="n"/>
      <c r="L2489" s="12" t="s">
        <v>26</v>
      </c>
      <c r="M2489" s="12" t="n"/>
      <c r="N2489" s="12" t="s">
        <v>61</v>
      </c>
      <c r="O2489" s="12" t="n"/>
      <c r="P2489" s="12" t="s">
        <v>27</v>
      </c>
      <c r="Q2489" s="12" t="n"/>
    </row>
    <row customHeight="true" ht="20.25" outlineLevel="0" r="2490">
      <c r="A2490" s="23" t="n">
        <v>2481</v>
      </c>
      <c r="B2490" s="12" t="n">
        <v>2335</v>
      </c>
      <c r="C2490" s="12" t="s">
        <v>334</v>
      </c>
      <c r="D2490" s="3" t="s">
        <v>3594</v>
      </c>
      <c r="E2490" s="12" t="n">
        <v>1974</v>
      </c>
      <c r="F2490" s="23" t="s">
        <v>528</v>
      </c>
      <c r="G2490" s="23" t="n"/>
      <c r="H2490" s="23" t="n"/>
      <c r="I2490" s="12" t="s">
        <v>24</v>
      </c>
      <c r="J2490" s="12" t="n"/>
      <c r="K2490" s="12" t="n"/>
      <c r="L2490" s="12" t="s">
        <v>26</v>
      </c>
      <c r="M2490" s="12" t="n"/>
      <c r="N2490" s="12" t="s">
        <v>61</v>
      </c>
      <c r="O2490" s="12" t="n"/>
      <c r="P2490" s="12" t="s">
        <v>27</v>
      </c>
      <c r="Q2490" s="12" t="n"/>
    </row>
    <row customHeight="true" ht="20.25" outlineLevel="0" r="2491">
      <c r="A2491" s="23" t="n">
        <v>2482</v>
      </c>
      <c r="B2491" s="23" t="n">
        <v>2336</v>
      </c>
      <c r="C2491" s="12" t="s">
        <v>334</v>
      </c>
      <c r="D2491" s="3" t="s">
        <v>3595</v>
      </c>
      <c r="E2491" s="12" t="n">
        <v>2012</v>
      </c>
      <c r="F2491" s="23" t="s">
        <v>51</v>
      </c>
      <c r="G2491" s="23" t="n"/>
      <c r="H2491" s="23" t="n"/>
      <c r="I2491" s="12" t="s">
        <v>3596</v>
      </c>
      <c r="J2491" s="12" t="n"/>
      <c r="K2491" s="12" t="s">
        <v>43</v>
      </c>
      <c r="L2491" s="12" t="s">
        <v>100</v>
      </c>
      <c r="M2491" s="12" t="n"/>
      <c r="N2491" s="12" t="s">
        <v>391</v>
      </c>
      <c r="O2491" s="12" t="n"/>
      <c r="P2491" s="12" t="s">
        <v>26</v>
      </c>
      <c r="Q2491" s="12" t="n"/>
    </row>
    <row customHeight="true" ht="20.25" outlineLevel="0" r="2492">
      <c r="A2492" s="23" t="n">
        <v>2483</v>
      </c>
      <c r="B2492" s="12" t="n">
        <v>2337</v>
      </c>
      <c r="C2492" s="12" t="s">
        <v>334</v>
      </c>
      <c r="D2492" s="3" t="s">
        <v>3597</v>
      </c>
      <c r="E2492" s="12" t="n">
        <v>1974</v>
      </c>
      <c r="F2492" s="23" t="s">
        <v>1408</v>
      </c>
      <c r="G2492" s="23" t="n"/>
      <c r="H2492" s="23" t="n"/>
      <c r="I2492" s="12" t="s">
        <v>3598</v>
      </c>
      <c r="J2492" s="12" t="n"/>
      <c r="K2492" s="12" t="n"/>
      <c r="L2492" s="12" t="s">
        <v>26</v>
      </c>
      <c r="M2492" s="12" t="n"/>
      <c r="N2492" s="12" t="s">
        <v>61</v>
      </c>
      <c r="O2492" s="12" t="n"/>
      <c r="P2492" s="12" t="s">
        <v>27</v>
      </c>
      <c r="Q2492" s="12" t="n"/>
    </row>
    <row customHeight="true" ht="20.25" outlineLevel="0" r="2493">
      <c r="A2493" s="23" t="n">
        <v>2484</v>
      </c>
      <c r="B2493" s="23" t="n">
        <v>2338</v>
      </c>
      <c r="C2493" s="12" t="s">
        <v>334</v>
      </c>
      <c r="D2493" s="3" t="s">
        <v>3599</v>
      </c>
      <c r="E2493" s="12" t="n">
        <v>1973</v>
      </c>
      <c r="F2493" s="23" t="s">
        <v>1408</v>
      </c>
      <c r="G2493" s="23" t="n"/>
      <c r="H2493" s="23" t="n"/>
      <c r="I2493" s="12" t="s">
        <v>24</v>
      </c>
      <c r="J2493" s="12" t="n"/>
      <c r="K2493" s="12" t="n"/>
      <c r="L2493" s="12" t="s">
        <v>26</v>
      </c>
      <c r="M2493" s="12" t="n"/>
      <c r="N2493" s="12" t="s">
        <v>61</v>
      </c>
      <c r="O2493" s="12" t="n"/>
      <c r="P2493" s="12" t="s">
        <v>27</v>
      </c>
      <c r="Q2493" s="12" t="n"/>
    </row>
    <row customHeight="true" ht="20.25" outlineLevel="0" r="2494">
      <c r="A2494" s="23" t="n">
        <v>2485</v>
      </c>
      <c r="B2494" s="12" t="n">
        <v>2339</v>
      </c>
      <c r="C2494" s="12" t="s">
        <v>334</v>
      </c>
      <c r="D2494" s="3" t="s">
        <v>3600</v>
      </c>
      <c r="E2494" s="12" t="n">
        <v>1975</v>
      </c>
      <c r="F2494" s="23" t="s">
        <v>528</v>
      </c>
      <c r="G2494" s="23" t="n"/>
      <c r="H2494" s="23" t="n"/>
      <c r="I2494" s="12" t="s">
        <v>3601</v>
      </c>
      <c r="J2494" s="12" t="n"/>
      <c r="K2494" s="12" t="n"/>
      <c r="L2494" s="12" t="s">
        <v>26</v>
      </c>
      <c r="M2494" s="12" t="n"/>
      <c r="N2494" s="12" t="s">
        <v>54</v>
      </c>
      <c r="O2494" s="12" t="n"/>
      <c r="P2494" s="12" t="s">
        <v>27</v>
      </c>
      <c r="Q2494" s="12" t="n"/>
    </row>
    <row customHeight="true" ht="20.25" outlineLevel="0" r="2495">
      <c r="A2495" s="23" t="n">
        <v>2486</v>
      </c>
      <c r="B2495" s="23" t="n">
        <v>2340</v>
      </c>
      <c r="C2495" s="12" t="s">
        <v>334</v>
      </c>
      <c r="D2495" s="3" t="s">
        <v>3602</v>
      </c>
      <c r="E2495" s="12" t="n">
        <v>1975</v>
      </c>
      <c r="F2495" s="23" t="s">
        <v>3222</v>
      </c>
      <c r="G2495" s="23" t="n"/>
      <c r="H2495" s="12" t="s">
        <v>43</v>
      </c>
      <c r="I2495" s="12" t="n"/>
      <c r="J2495" s="12" t="n"/>
      <c r="K2495" s="12" t="n"/>
      <c r="L2495" s="12" t="s">
        <v>26</v>
      </c>
      <c r="M2495" s="12" t="n"/>
      <c r="N2495" s="12" t="s">
        <v>61</v>
      </c>
      <c r="O2495" s="12" t="n"/>
      <c r="P2495" s="12" t="s">
        <v>27</v>
      </c>
      <c r="Q2495" s="12" t="n"/>
    </row>
    <row customHeight="true" ht="20.25" outlineLevel="0" r="2496">
      <c r="A2496" s="23" t="n">
        <v>2487</v>
      </c>
      <c r="B2496" s="12" t="n">
        <v>2341</v>
      </c>
      <c r="C2496" s="12" t="s">
        <v>334</v>
      </c>
      <c r="D2496" s="3" t="s">
        <v>3603</v>
      </c>
      <c r="E2496" s="12" t="n">
        <v>1975</v>
      </c>
      <c r="F2496" s="23" t="s">
        <v>3604</v>
      </c>
      <c r="G2496" s="23" t="n"/>
      <c r="H2496" s="12" t="s">
        <v>591</v>
      </c>
      <c r="I2496" s="12" t="s">
        <v>147</v>
      </c>
      <c r="J2496" s="12" t="s">
        <v>26</v>
      </c>
      <c r="K2496" s="12" t="n"/>
      <c r="L2496" s="12" t="s">
        <v>27</v>
      </c>
      <c r="M2496" s="12" t="n"/>
      <c r="N2496" s="12" t="n"/>
      <c r="O2496" s="12" t="n"/>
      <c r="P2496" s="12" t="n"/>
      <c r="Q2496" s="12" t="n"/>
    </row>
    <row customHeight="true" ht="20.25" outlineLevel="0" r="2497">
      <c r="A2497" s="23" t="n">
        <v>2488</v>
      </c>
      <c r="B2497" s="23" t="n">
        <v>2342</v>
      </c>
      <c r="C2497" s="12" t="s">
        <v>334</v>
      </c>
      <c r="D2497" s="3" t="s">
        <v>3605</v>
      </c>
      <c r="E2497" s="12" t="n">
        <v>1975</v>
      </c>
      <c r="F2497" s="23" t="s">
        <v>1121</v>
      </c>
      <c r="G2497" s="23" t="n"/>
      <c r="H2497" s="23" t="n"/>
      <c r="I2497" s="12" t="n"/>
      <c r="J2497" s="12" t="s">
        <v>61</v>
      </c>
      <c r="K2497" s="12" t="n"/>
      <c r="L2497" s="12" t="s">
        <v>26</v>
      </c>
      <c r="M2497" s="12" t="n"/>
      <c r="N2497" s="12" t="s">
        <v>27</v>
      </c>
      <c r="O2497" s="12" t="n"/>
      <c r="P2497" s="12" t="s">
        <v>43</v>
      </c>
      <c r="Q2497" s="12" t="n"/>
    </row>
    <row customHeight="true" ht="20.25" outlineLevel="0" r="2498">
      <c r="A2498" s="23" t="n">
        <v>2489</v>
      </c>
      <c r="B2498" s="12" t="n">
        <v>2343</v>
      </c>
      <c r="C2498" s="12" t="s">
        <v>334</v>
      </c>
      <c r="D2498" s="3" t="s">
        <v>3606</v>
      </c>
      <c r="E2498" s="12" t="n">
        <v>1974</v>
      </c>
      <c r="F2498" s="23" t="s">
        <v>1408</v>
      </c>
      <c r="G2498" s="23" t="n"/>
      <c r="H2498" s="23" t="n"/>
      <c r="I2498" s="12" t="n"/>
      <c r="J2498" s="12" t="s">
        <v>61</v>
      </c>
      <c r="K2498" s="12" t="n"/>
      <c r="L2498" s="12" t="s">
        <v>26</v>
      </c>
      <c r="M2498" s="12" t="n"/>
      <c r="N2498" s="12" t="s">
        <v>27</v>
      </c>
      <c r="O2498" s="12" t="n"/>
      <c r="P2498" s="12" t="s">
        <v>43</v>
      </c>
      <c r="Q2498" s="12" t="n"/>
    </row>
    <row customHeight="true" ht="20.25" outlineLevel="0" r="2499">
      <c r="A2499" s="23" t="n">
        <v>2490</v>
      </c>
      <c r="B2499" s="23" t="n">
        <v>2344</v>
      </c>
      <c r="C2499" s="12" t="s">
        <v>334</v>
      </c>
      <c r="D2499" s="3" t="s">
        <v>3607</v>
      </c>
      <c r="E2499" s="12" t="n">
        <v>1974</v>
      </c>
      <c r="F2499" s="23" t="s">
        <v>1119</v>
      </c>
      <c r="G2499" s="23" t="n"/>
      <c r="H2499" s="23" t="n"/>
      <c r="I2499" s="12" t="s">
        <v>3608</v>
      </c>
      <c r="J2499" s="12" t="n"/>
      <c r="K2499" s="12" t="n"/>
      <c r="L2499" s="12" t="s">
        <v>26</v>
      </c>
      <c r="M2499" s="12" t="n"/>
      <c r="N2499" s="12" t="s">
        <v>478</v>
      </c>
      <c r="O2499" s="12" t="n"/>
      <c r="P2499" s="12" t="s">
        <v>27</v>
      </c>
      <c r="Q2499" s="12" t="n"/>
    </row>
    <row customHeight="true" ht="20.25" outlineLevel="0" r="2500">
      <c r="A2500" s="23" t="n">
        <v>2491</v>
      </c>
      <c r="B2500" s="12" t="n">
        <v>2345</v>
      </c>
      <c r="C2500" s="12" t="s">
        <v>334</v>
      </c>
      <c r="D2500" s="3" t="s">
        <v>3609</v>
      </c>
      <c r="E2500" s="12" t="n">
        <v>1974</v>
      </c>
      <c r="F2500" s="23" t="s">
        <v>3610</v>
      </c>
      <c r="G2500" s="23" t="s">
        <v>24</v>
      </c>
      <c r="H2500" s="23" t="n"/>
      <c r="I2500" s="12" t="n"/>
      <c r="J2500" s="12" t="n"/>
      <c r="K2500" s="12" t="n"/>
      <c r="L2500" s="12" t="s">
        <v>26</v>
      </c>
      <c r="M2500" s="12" t="n"/>
      <c r="N2500" s="12" t="s">
        <v>61</v>
      </c>
      <c r="O2500" s="12" t="n"/>
      <c r="P2500" s="12" t="s">
        <v>27</v>
      </c>
      <c r="Q2500" s="12" t="n"/>
    </row>
    <row customHeight="true" ht="20.25" outlineLevel="0" r="2501">
      <c r="A2501" s="23" t="n">
        <v>2492</v>
      </c>
      <c r="B2501" s="23" t="n">
        <v>2346</v>
      </c>
      <c r="C2501" s="12" t="s">
        <v>334</v>
      </c>
      <c r="D2501" s="3" t="s">
        <v>3611</v>
      </c>
      <c r="E2501" s="12" t="n">
        <v>1982</v>
      </c>
      <c r="F2501" s="23" t="s">
        <v>522</v>
      </c>
      <c r="G2501" s="23" t="n"/>
      <c r="H2501" s="23" t="s">
        <v>146</v>
      </c>
      <c r="I2501" s="12" t="s">
        <v>147</v>
      </c>
      <c r="J2501" s="12" t="n"/>
      <c r="K2501" s="12" t="s">
        <v>61</v>
      </c>
      <c r="L2501" s="12" t="n"/>
      <c r="M2501" s="12" t="n"/>
      <c r="N2501" s="12" t="s">
        <v>26</v>
      </c>
      <c r="O2501" s="12" t="n"/>
      <c r="P2501" s="12" t="n"/>
      <c r="Q2501" s="12" t="s">
        <v>27</v>
      </c>
    </row>
    <row customHeight="true" ht="20.25" outlineLevel="0" r="2502">
      <c r="A2502" s="23" t="n">
        <v>2493</v>
      </c>
      <c r="B2502" s="12" t="n">
        <v>2347</v>
      </c>
      <c r="C2502" s="12" t="s">
        <v>334</v>
      </c>
      <c r="D2502" s="3" t="s">
        <v>3612</v>
      </c>
      <c r="E2502" s="12" t="n">
        <v>1984</v>
      </c>
      <c r="F2502" s="23" t="s">
        <v>51</v>
      </c>
      <c r="G2502" s="23" t="n"/>
      <c r="H2502" s="23" t="n"/>
      <c r="I2502" s="12" t="s">
        <v>86</v>
      </c>
      <c r="J2502" s="12" t="n"/>
      <c r="K2502" s="12" t="n"/>
      <c r="L2502" s="12" t="n"/>
      <c r="M2502" s="12" t="s">
        <v>26</v>
      </c>
      <c r="N2502" s="12" t="n"/>
      <c r="O2502" s="12" t="s">
        <v>61</v>
      </c>
      <c r="P2502" s="12" t="n"/>
      <c r="Q2502" s="12" t="s">
        <v>27</v>
      </c>
    </row>
    <row customHeight="true" ht="20.25" outlineLevel="0" r="2503">
      <c r="A2503" s="23" t="n">
        <v>2494</v>
      </c>
      <c r="B2503" s="23" t="n">
        <v>2348</v>
      </c>
      <c r="C2503" s="12" t="s">
        <v>334</v>
      </c>
      <c r="D2503" s="3" t="s">
        <v>3613</v>
      </c>
      <c r="E2503" s="12" t="n">
        <v>1986</v>
      </c>
      <c r="F2503" s="23" t="s">
        <v>51</v>
      </c>
      <c r="G2503" s="23" t="s">
        <v>841</v>
      </c>
      <c r="H2503" s="23" t="s">
        <v>1526</v>
      </c>
      <c r="I2503" s="12" t="s">
        <v>24</v>
      </c>
      <c r="J2503" s="12" t="s">
        <v>26</v>
      </c>
      <c r="K2503" s="12" t="n"/>
      <c r="L2503" s="12" t="s">
        <v>1512</v>
      </c>
      <c r="M2503" s="12" t="n"/>
      <c r="N2503" s="12" t="s">
        <v>27</v>
      </c>
      <c r="O2503" s="12" t="n"/>
      <c r="P2503" s="12" t="n"/>
      <c r="Q2503" s="12" t="n"/>
    </row>
    <row customHeight="true" ht="20.25" outlineLevel="0" r="2504">
      <c r="A2504" s="23" t="n">
        <v>2495</v>
      </c>
      <c r="B2504" s="12" t="n">
        <v>2349</v>
      </c>
      <c r="C2504" s="12" t="s">
        <v>334</v>
      </c>
      <c r="D2504" s="3" t="s">
        <v>3614</v>
      </c>
      <c r="E2504" s="12" t="n">
        <v>1988</v>
      </c>
      <c r="F2504" s="23" t="s">
        <v>510</v>
      </c>
      <c r="G2504" s="23" t="n"/>
      <c r="H2504" s="23" t="n"/>
      <c r="I2504" s="12" t="n"/>
      <c r="J2504" s="12" t="s">
        <v>24</v>
      </c>
      <c r="K2504" s="12" t="n"/>
      <c r="L2504" s="12" t="n"/>
      <c r="M2504" s="12" t="s">
        <v>26</v>
      </c>
      <c r="N2504" s="12" t="n"/>
      <c r="O2504" s="12" t="s">
        <v>27</v>
      </c>
      <c r="P2504" s="12" t="n"/>
      <c r="Q2504" s="12" t="s">
        <v>61</v>
      </c>
    </row>
    <row customHeight="true" ht="20.25" outlineLevel="0" r="2505">
      <c r="A2505" s="23" t="n">
        <v>2496</v>
      </c>
      <c r="B2505" s="23" t="n">
        <v>2350</v>
      </c>
      <c r="C2505" s="12" t="s">
        <v>334</v>
      </c>
      <c r="D2505" s="3" t="s">
        <v>3615</v>
      </c>
      <c r="E2505" s="12" t="n">
        <v>2017</v>
      </c>
      <c r="F2505" s="23" t="s">
        <v>51</v>
      </c>
      <c r="G2505" s="23" t="n"/>
      <c r="H2505" s="23" t="n"/>
      <c r="I2505" s="12" t="n"/>
      <c r="J2505" s="12" t="n"/>
      <c r="K2505" s="12" t="n"/>
      <c r="L2505" s="12" t="n"/>
      <c r="M2505" s="12" t="s">
        <v>53</v>
      </c>
      <c r="N2505" s="12" t="s">
        <v>54</v>
      </c>
      <c r="O2505" s="12" t="n"/>
      <c r="P2505" s="12" t="n"/>
      <c r="Q2505" s="12" t="n"/>
    </row>
    <row customHeight="true" ht="20.25" outlineLevel="0" r="2506">
      <c r="A2506" s="23" t="n">
        <v>2497</v>
      </c>
      <c r="B2506" s="12" t="n">
        <v>2351</v>
      </c>
      <c r="C2506" s="12" t="s">
        <v>334</v>
      </c>
      <c r="D2506" s="3" t="s">
        <v>3616</v>
      </c>
      <c r="E2506" s="12" t="n">
        <v>2014</v>
      </c>
      <c r="F2506" s="23" t="s">
        <v>51</v>
      </c>
      <c r="G2506" s="23" t="n"/>
      <c r="H2506" s="23" t="n"/>
      <c r="I2506" s="12" t="n"/>
      <c r="J2506" s="12" t="n"/>
      <c r="K2506" s="12" t="n"/>
      <c r="L2506" s="12" t="s">
        <v>53</v>
      </c>
      <c r="M2506" s="12" t="s">
        <v>54</v>
      </c>
      <c r="N2506" s="12" t="n"/>
      <c r="O2506" s="12" t="s">
        <v>249</v>
      </c>
      <c r="P2506" s="12" t="n"/>
      <c r="Q2506" s="12" t="s">
        <v>43</v>
      </c>
    </row>
    <row customHeight="true" ht="20.25" outlineLevel="0" r="2507">
      <c r="A2507" s="23" t="n">
        <v>2498</v>
      </c>
      <c r="B2507" s="23" t="n">
        <v>2352</v>
      </c>
      <c r="C2507" s="12" t="s">
        <v>334</v>
      </c>
      <c r="D2507" s="3" t="s">
        <v>3617</v>
      </c>
      <c r="E2507" s="12" t="n">
        <v>1989</v>
      </c>
      <c r="F2507" s="23" t="s">
        <v>778</v>
      </c>
      <c r="G2507" s="23" t="n"/>
      <c r="H2507" s="12" t="s">
        <v>726</v>
      </c>
      <c r="I2507" s="12" t="s">
        <v>97</v>
      </c>
      <c r="J2507" s="12" t="n"/>
      <c r="K2507" s="12" t="s">
        <v>61</v>
      </c>
      <c r="L2507" s="12" t="n"/>
      <c r="M2507" s="12" t="s">
        <v>43</v>
      </c>
      <c r="N2507" s="12" t="n"/>
      <c r="O2507" s="12" t="s">
        <v>96</v>
      </c>
      <c r="P2507" s="12" t="n"/>
      <c r="Q2507" s="12" t="n"/>
    </row>
    <row customHeight="true" ht="20.25" outlineLevel="0" r="2508">
      <c r="A2508" s="23" t="n">
        <v>2499</v>
      </c>
      <c r="B2508" s="12" t="n">
        <v>2353</v>
      </c>
      <c r="C2508" s="12" t="s">
        <v>334</v>
      </c>
      <c r="D2508" s="3" t="s">
        <v>3618</v>
      </c>
      <c r="E2508" s="12" t="n">
        <v>2004</v>
      </c>
      <c r="F2508" s="23" t="s">
        <v>63</v>
      </c>
      <c r="G2508" s="23" t="n"/>
      <c r="H2508" s="23" t="n"/>
      <c r="I2508" s="12" t="s">
        <v>43</v>
      </c>
      <c r="J2508" s="12" t="n"/>
      <c r="K2508" s="12" t="s">
        <v>61</v>
      </c>
      <c r="L2508" s="12" t="n"/>
      <c r="M2508" s="12" t="s">
        <v>26</v>
      </c>
      <c r="N2508" s="12" t="n"/>
      <c r="O2508" s="12" t="n"/>
      <c r="P2508" s="12" t="n"/>
      <c r="Q2508" s="12" t="n"/>
    </row>
    <row customHeight="true" ht="20.25" outlineLevel="0" r="2509">
      <c r="A2509" s="23" t="n">
        <v>2500</v>
      </c>
      <c r="B2509" s="23" t="n">
        <v>2354</v>
      </c>
      <c r="C2509" s="12" t="s">
        <v>334</v>
      </c>
      <c r="D2509" s="3" t="s">
        <v>3619</v>
      </c>
      <c r="E2509" s="12" t="n">
        <v>1993</v>
      </c>
      <c r="F2509" s="23" t="s">
        <v>3620</v>
      </c>
      <c r="G2509" s="23" t="n"/>
      <c r="H2509" s="23" t="n"/>
      <c r="I2509" s="12" t="n"/>
      <c r="J2509" s="12" t="s">
        <v>61</v>
      </c>
      <c r="K2509" s="12" t="n"/>
      <c r="L2509" s="12" t="n"/>
      <c r="M2509" s="12" t="n"/>
      <c r="N2509" s="12" t="s">
        <v>43</v>
      </c>
      <c r="O2509" s="12" t="n"/>
      <c r="P2509" s="12" t="s">
        <v>26</v>
      </c>
      <c r="Q2509" s="12" t="n"/>
    </row>
    <row customHeight="true" ht="20.25" outlineLevel="0" r="2510">
      <c r="A2510" s="23" t="n">
        <v>2501</v>
      </c>
      <c r="B2510" s="12" t="n">
        <v>2355</v>
      </c>
      <c r="C2510" s="12" t="s">
        <v>334</v>
      </c>
      <c r="D2510" s="3" t="s">
        <v>3621</v>
      </c>
      <c r="E2510" s="12" t="n">
        <v>1991</v>
      </c>
      <c r="F2510" s="23" t="s">
        <v>3622</v>
      </c>
      <c r="G2510" s="23" t="n"/>
      <c r="H2510" s="23" t="n"/>
      <c r="I2510" s="12" t="n"/>
      <c r="J2510" s="12" t="s">
        <v>391</v>
      </c>
      <c r="K2510" s="12" t="n"/>
      <c r="L2510" s="12" t="s">
        <v>43</v>
      </c>
      <c r="M2510" s="12" t="n"/>
      <c r="N2510" s="12" t="s">
        <v>61</v>
      </c>
      <c r="O2510" s="12" t="n"/>
      <c r="P2510" s="12" t="n"/>
      <c r="Q2510" s="12" t="s">
        <v>26</v>
      </c>
    </row>
    <row customHeight="true" ht="20.25" outlineLevel="0" r="2511">
      <c r="A2511" s="23" t="n">
        <v>2502</v>
      </c>
      <c r="B2511" s="23" t="n">
        <v>2356</v>
      </c>
      <c r="C2511" s="12" t="s">
        <v>334</v>
      </c>
      <c r="D2511" s="3" t="s">
        <v>3623</v>
      </c>
      <c r="E2511" s="12" t="n">
        <v>2015</v>
      </c>
      <c r="F2511" s="23" t="s">
        <v>51</v>
      </c>
      <c r="G2511" s="23" t="n"/>
      <c r="H2511" s="23" t="n"/>
      <c r="I2511" s="12" t="s">
        <v>52</v>
      </c>
      <c r="J2511" s="12" t="n"/>
      <c r="K2511" s="12" t="s">
        <v>100</v>
      </c>
      <c r="L2511" s="12" t="n"/>
      <c r="M2511" s="12" t="s">
        <v>43</v>
      </c>
      <c r="N2511" s="12" t="n"/>
      <c r="O2511" s="12" t="s">
        <v>391</v>
      </c>
      <c r="P2511" s="12" t="n"/>
      <c r="Q2511" s="12" t="n"/>
    </row>
    <row customHeight="true" ht="20.25" outlineLevel="0" r="2512">
      <c r="A2512" s="23" t="n">
        <v>2503</v>
      </c>
      <c r="B2512" s="12" t="n">
        <v>2357</v>
      </c>
      <c r="C2512" s="12" t="s">
        <v>334</v>
      </c>
      <c r="D2512" s="3" t="s">
        <v>3624</v>
      </c>
      <c r="E2512" s="12" t="n">
        <v>1993</v>
      </c>
      <c r="F2512" s="23" t="s">
        <v>3625</v>
      </c>
      <c r="G2512" s="23" t="n"/>
      <c r="H2512" s="23" t="n"/>
      <c r="I2512" s="12" t="n"/>
      <c r="J2512" s="12" t="n"/>
      <c r="K2512" s="12" t="s">
        <v>61</v>
      </c>
      <c r="L2512" s="12" t="n"/>
      <c r="M2512" s="12" t="n"/>
      <c r="N2512" s="12" t="s">
        <v>43</v>
      </c>
      <c r="O2512" s="12" t="n"/>
      <c r="P2512" s="12" t="s">
        <v>26</v>
      </c>
      <c r="Q2512" s="12" t="n"/>
    </row>
    <row customHeight="true" ht="20.25" outlineLevel="0" r="2513">
      <c r="A2513" s="23" t="n">
        <v>2504</v>
      </c>
      <c r="B2513" s="23" t="n">
        <v>2358</v>
      </c>
      <c r="C2513" s="12" t="s">
        <v>334</v>
      </c>
      <c r="D2513" s="3" t="s">
        <v>3626</v>
      </c>
      <c r="E2513" s="12" t="n">
        <v>1961</v>
      </c>
      <c r="F2513" s="23" t="s">
        <v>3627</v>
      </c>
      <c r="G2513" s="23" t="n"/>
      <c r="H2513" s="23" t="s">
        <v>43</v>
      </c>
      <c r="I2513" s="12" t="n"/>
      <c r="J2513" s="12" t="s">
        <v>26</v>
      </c>
      <c r="K2513" s="12" t="n"/>
      <c r="L2513" s="12" t="n"/>
      <c r="M2513" s="12" t="n"/>
      <c r="N2513" s="12" t="s">
        <v>61</v>
      </c>
      <c r="O2513" s="12" t="n"/>
      <c r="P2513" s="12" t="s">
        <v>27</v>
      </c>
      <c r="Q2513" s="12" t="n"/>
    </row>
    <row customHeight="true" ht="20.25" outlineLevel="0" r="2514">
      <c r="A2514" s="23" t="n">
        <v>2505</v>
      </c>
      <c r="B2514" s="12" t="n">
        <v>2359</v>
      </c>
      <c r="C2514" s="12" t="s">
        <v>334</v>
      </c>
      <c r="D2514" s="3" t="s">
        <v>3628</v>
      </c>
      <c r="E2514" s="12" t="n">
        <v>2001</v>
      </c>
      <c r="F2514" s="23" t="s">
        <v>211</v>
      </c>
      <c r="G2514" s="23" t="n"/>
      <c r="H2514" s="23" t="n"/>
      <c r="I2514" s="12" t="s">
        <v>3629</v>
      </c>
      <c r="J2514" s="12" t="s">
        <v>54</v>
      </c>
      <c r="K2514" s="12" t="n"/>
      <c r="L2514" s="12" t="s">
        <v>43</v>
      </c>
      <c r="M2514" s="12" t="n"/>
      <c r="N2514" s="12" t="s">
        <v>3630</v>
      </c>
      <c r="O2514" s="12" t="n"/>
      <c r="P2514" s="12" t="n"/>
      <c r="Q2514" s="12" t="n"/>
    </row>
    <row customHeight="true" ht="20.25" outlineLevel="0" r="2515">
      <c r="A2515" s="23" t="n">
        <v>2506</v>
      </c>
      <c r="B2515" s="23" t="n">
        <v>2360</v>
      </c>
      <c r="C2515" s="12" t="s">
        <v>334</v>
      </c>
      <c r="D2515" s="3" t="s">
        <v>3631</v>
      </c>
      <c r="E2515" s="12" t="n">
        <v>2003</v>
      </c>
      <c r="F2515" s="23" t="s">
        <v>51</v>
      </c>
      <c r="G2515" s="23" t="n"/>
      <c r="H2515" s="23" t="n"/>
      <c r="I2515" s="12" t="s">
        <v>58</v>
      </c>
      <c r="J2515" s="12" t="n"/>
      <c r="K2515" s="12" t="s">
        <v>391</v>
      </c>
      <c r="L2515" s="12" t="n"/>
      <c r="M2515" s="12" t="s">
        <v>61</v>
      </c>
      <c r="N2515" s="12" t="n"/>
      <c r="O2515" s="12" t="s">
        <v>43</v>
      </c>
      <c r="P2515" s="12" t="n"/>
      <c r="Q2515" s="12" t="s">
        <v>26</v>
      </c>
    </row>
    <row customHeight="true" ht="20.25" outlineLevel="0" r="2516">
      <c r="A2516" s="23" t="n">
        <v>2507</v>
      </c>
      <c r="B2516" s="12" t="n">
        <v>2361</v>
      </c>
      <c r="C2516" s="12" t="s">
        <v>334</v>
      </c>
      <c r="D2516" s="3" t="s">
        <v>3632</v>
      </c>
      <c r="E2516" s="12" t="n">
        <v>2004</v>
      </c>
      <c r="F2516" s="23" t="s">
        <v>3633</v>
      </c>
      <c r="G2516" s="23" t="n"/>
      <c r="H2516" s="23" t="s">
        <v>1116</v>
      </c>
      <c r="I2516" s="12" t="n"/>
      <c r="J2516" s="12" t="s">
        <v>24</v>
      </c>
      <c r="K2516" s="12" t="n"/>
      <c r="L2516" s="12" t="s">
        <v>391</v>
      </c>
      <c r="M2516" s="12" t="n"/>
      <c r="N2516" s="12" t="s">
        <v>26</v>
      </c>
      <c r="O2516" s="12" t="n"/>
      <c r="P2516" s="12" t="s">
        <v>878</v>
      </c>
      <c r="Q2516" s="12" t="n"/>
    </row>
    <row customHeight="true" ht="20.25" outlineLevel="0" r="2517">
      <c r="A2517" s="23" t="n">
        <v>2508</v>
      </c>
      <c r="B2517" s="23" t="n">
        <v>2362</v>
      </c>
      <c r="C2517" s="12" t="s">
        <v>334</v>
      </c>
      <c r="D2517" s="3" t="s">
        <v>3634</v>
      </c>
      <c r="E2517" s="12" t="n">
        <v>1961</v>
      </c>
      <c r="F2517" s="23" t="s">
        <v>3635</v>
      </c>
      <c r="G2517" s="23" t="n"/>
      <c r="H2517" s="12" t="s">
        <v>70</v>
      </c>
      <c r="I2517" s="12" t="n"/>
      <c r="J2517" s="12" t="s">
        <v>26</v>
      </c>
      <c r="K2517" s="12" t="n"/>
      <c r="L2517" s="12" t="s">
        <v>127</v>
      </c>
      <c r="M2517" s="12" t="n"/>
      <c r="N2517" s="12" t="s">
        <v>43</v>
      </c>
      <c r="O2517" s="12" t="n"/>
      <c r="P2517" s="12" t="s">
        <v>27</v>
      </c>
      <c r="Q2517" s="12" t="n"/>
    </row>
    <row customHeight="true" ht="20.25" outlineLevel="0" r="2518">
      <c r="A2518" s="23" t="n">
        <v>2509</v>
      </c>
      <c r="B2518" s="12" t="n">
        <v>2363</v>
      </c>
      <c r="C2518" s="12" t="s">
        <v>334</v>
      </c>
      <c r="D2518" s="3" t="s">
        <v>3636</v>
      </c>
      <c r="E2518" s="12" t="n">
        <v>2007</v>
      </c>
      <c r="F2518" s="23" t="s">
        <v>494</v>
      </c>
      <c r="G2518" s="23" t="n"/>
      <c r="H2518" s="23" t="s">
        <v>3069</v>
      </c>
      <c r="I2518" s="12" t="s">
        <v>58</v>
      </c>
      <c r="J2518" s="12" t="s">
        <v>24</v>
      </c>
      <c r="K2518" s="12" t="n"/>
      <c r="L2518" s="12" t="s">
        <v>391</v>
      </c>
      <c r="M2518" s="12" t="n"/>
      <c r="N2518" s="12" t="s">
        <v>64</v>
      </c>
      <c r="O2518" s="12" t="n"/>
      <c r="P2518" s="12" t="s">
        <v>26</v>
      </c>
      <c r="Q2518" s="12" t="n"/>
    </row>
    <row customHeight="true" ht="20.25" outlineLevel="0" r="2519">
      <c r="A2519" s="23" t="n">
        <v>2510</v>
      </c>
      <c r="B2519" s="23" t="n">
        <v>2364</v>
      </c>
      <c r="C2519" s="12" t="s">
        <v>334</v>
      </c>
      <c r="D2519" s="3" t="s">
        <v>3637</v>
      </c>
      <c r="E2519" s="12" t="n">
        <v>1993</v>
      </c>
      <c r="F2519" s="23" t="s">
        <v>2857</v>
      </c>
      <c r="G2519" s="23" t="n"/>
      <c r="H2519" s="23" t="n"/>
      <c r="I2519" s="12" t="n"/>
      <c r="J2519" s="12" t="s">
        <v>391</v>
      </c>
      <c r="K2519" s="12" t="n"/>
      <c r="L2519" s="12" t="s">
        <v>43</v>
      </c>
      <c r="M2519" s="12" t="n"/>
      <c r="N2519" s="12" t="s">
        <v>127</v>
      </c>
      <c r="O2519" s="12" t="n"/>
      <c r="P2519" s="12" t="n"/>
      <c r="Q2519" s="12" t="s">
        <v>26</v>
      </c>
    </row>
    <row customHeight="true" ht="20.25" outlineLevel="0" r="2520">
      <c r="A2520" s="23" t="n">
        <v>2511</v>
      </c>
      <c r="B2520" s="12" t="n">
        <v>2365</v>
      </c>
      <c r="C2520" s="12" t="s">
        <v>334</v>
      </c>
      <c r="D2520" s="3" t="s">
        <v>3638</v>
      </c>
      <c r="E2520" s="12" t="n">
        <v>2012</v>
      </c>
      <c r="F2520" s="23" t="s">
        <v>51</v>
      </c>
      <c r="G2520" s="23" t="n"/>
      <c r="H2520" s="23" t="n"/>
      <c r="I2520" s="12" t="s">
        <v>52</v>
      </c>
      <c r="J2520" s="12" t="n"/>
      <c r="K2520" s="12" t="n"/>
      <c r="L2520" s="12" t="s">
        <v>100</v>
      </c>
      <c r="M2520" s="12" t="n"/>
      <c r="N2520" s="12" t="s">
        <v>43</v>
      </c>
      <c r="O2520" s="12" t="n"/>
      <c r="P2520" s="12" t="s">
        <v>26</v>
      </c>
      <c r="Q2520" s="12" t="n"/>
    </row>
    <row customHeight="true" ht="20.25" outlineLevel="0" r="2521">
      <c r="A2521" s="23" t="n">
        <v>2512</v>
      </c>
      <c r="B2521" s="23" t="n">
        <v>2366</v>
      </c>
      <c r="C2521" s="12" t="s">
        <v>334</v>
      </c>
      <c r="D2521" s="3" t="s">
        <v>3639</v>
      </c>
      <c r="E2521" s="12" t="n">
        <v>1948</v>
      </c>
      <c r="F2521" s="23" t="s">
        <v>296</v>
      </c>
      <c r="G2521" s="12" t="n"/>
      <c r="H2521" s="12" t="s">
        <v>2678</v>
      </c>
      <c r="I2521" s="12" t="n"/>
      <c r="J2521" s="12" t="s">
        <v>24</v>
      </c>
      <c r="K2521" s="12" t="n"/>
      <c r="L2521" s="12" t="s">
        <v>54</v>
      </c>
      <c r="M2521" s="12" t="n"/>
      <c r="N2521" s="12" t="s">
        <v>26</v>
      </c>
      <c r="O2521" s="12" t="n"/>
      <c r="P2521" s="12" t="s">
        <v>27</v>
      </c>
      <c r="Q2521" s="12" t="n"/>
    </row>
    <row customHeight="true" ht="20.25" outlineLevel="0" r="2522">
      <c r="A2522" s="23" t="n">
        <v>2513</v>
      </c>
      <c r="B2522" s="12" t="n">
        <v>2367</v>
      </c>
      <c r="C2522" s="12" t="s">
        <v>334</v>
      </c>
      <c r="D2522" s="3" t="s">
        <v>3640</v>
      </c>
      <c r="E2522" s="12" t="n">
        <v>1974</v>
      </c>
      <c r="F2522" s="23" t="s">
        <v>508</v>
      </c>
      <c r="G2522" s="23" t="n"/>
      <c r="H2522" s="23" t="n"/>
      <c r="I2522" s="12" t="s">
        <v>1631</v>
      </c>
      <c r="J2522" s="12" t="n"/>
      <c r="K2522" s="12" t="n"/>
      <c r="L2522" s="12" t="s">
        <v>26</v>
      </c>
      <c r="M2522" s="12" t="n"/>
      <c r="N2522" s="12" t="s">
        <v>61</v>
      </c>
      <c r="O2522" s="12" t="n"/>
      <c r="P2522" s="12" t="s">
        <v>27</v>
      </c>
      <c r="Q2522" s="12" t="n"/>
    </row>
    <row customHeight="true" ht="20.25" outlineLevel="0" r="2523">
      <c r="A2523" s="23" t="n">
        <v>2514</v>
      </c>
      <c r="B2523" s="23" t="n">
        <v>2368</v>
      </c>
      <c r="C2523" s="12" t="s">
        <v>334</v>
      </c>
      <c r="D2523" s="3" t="s">
        <v>3641</v>
      </c>
      <c r="E2523" s="12" t="n">
        <v>1988</v>
      </c>
      <c r="F2523" s="23" t="s">
        <v>598</v>
      </c>
      <c r="G2523" s="23" t="n"/>
      <c r="H2523" s="23" t="n"/>
      <c r="I2523" s="12" t="n"/>
      <c r="J2523" s="12" t="n"/>
      <c r="K2523" s="12" t="s">
        <v>61</v>
      </c>
      <c r="L2523" s="12" t="n"/>
      <c r="M2523" s="12" t="s">
        <v>43</v>
      </c>
      <c r="N2523" s="12" t="n"/>
      <c r="O2523" s="12" t="s">
        <v>26</v>
      </c>
      <c r="P2523" s="12" t="n"/>
      <c r="Q2523" s="12" t="s">
        <v>27</v>
      </c>
    </row>
    <row customHeight="true" ht="20.25" outlineLevel="0" r="2524">
      <c r="A2524" s="23" t="n">
        <v>2515</v>
      </c>
      <c r="B2524" s="12" t="n">
        <v>2369</v>
      </c>
      <c r="C2524" s="12" t="s">
        <v>334</v>
      </c>
      <c r="D2524" s="3" t="s">
        <v>3642</v>
      </c>
      <c r="E2524" s="12" t="n">
        <v>1968</v>
      </c>
      <c r="F2524" s="23" t="s">
        <v>859</v>
      </c>
      <c r="G2524" s="23" t="n"/>
      <c r="H2524" s="23" t="s">
        <v>43</v>
      </c>
      <c r="I2524" s="12" t="s">
        <v>2333</v>
      </c>
      <c r="J2524" s="12" t="n"/>
      <c r="K2524" s="12" t="s">
        <v>26</v>
      </c>
      <c r="L2524" s="12" t="n"/>
      <c r="M2524" s="12" t="s">
        <v>3643</v>
      </c>
      <c r="N2524" s="12" t="n"/>
      <c r="O2524" s="12" t="n"/>
      <c r="P2524" s="12" t="s">
        <v>27</v>
      </c>
      <c r="Q2524" s="12" t="n"/>
    </row>
    <row customHeight="true" ht="20.25" outlineLevel="0" r="2525">
      <c r="A2525" s="23" t="n">
        <v>2516</v>
      </c>
      <c r="B2525" s="23" t="n">
        <v>2370</v>
      </c>
      <c r="C2525" s="12" t="s">
        <v>334</v>
      </c>
      <c r="D2525" s="3" t="s">
        <v>3644</v>
      </c>
      <c r="E2525" s="12" t="n">
        <v>1988</v>
      </c>
      <c r="F2525" s="23" t="s">
        <v>859</v>
      </c>
      <c r="G2525" s="23" t="n"/>
      <c r="H2525" s="23" t="n"/>
      <c r="I2525" s="12" t="n"/>
      <c r="J2525" s="12" t="n"/>
      <c r="K2525" s="12" t="s">
        <v>61</v>
      </c>
      <c r="L2525" s="12" t="n"/>
      <c r="M2525" s="12" t="s">
        <v>43</v>
      </c>
      <c r="N2525" s="12" t="n"/>
      <c r="O2525" s="12" t="s">
        <v>26</v>
      </c>
      <c r="P2525" s="12" t="n"/>
      <c r="Q2525" s="12" t="s">
        <v>27</v>
      </c>
    </row>
    <row customHeight="true" ht="20.25" outlineLevel="0" r="2526">
      <c r="A2526" s="23" t="n">
        <v>2517</v>
      </c>
      <c r="B2526" s="12" t="n">
        <v>2371</v>
      </c>
      <c r="C2526" s="12" t="s">
        <v>334</v>
      </c>
      <c r="D2526" s="3" t="s">
        <v>3645</v>
      </c>
      <c r="E2526" s="12" t="n">
        <v>1968</v>
      </c>
      <c r="F2526" s="23" t="s">
        <v>440</v>
      </c>
      <c r="G2526" s="23" t="s">
        <v>3646</v>
      </c>
      <c r="H2526" s="23" t="s">
        <v>58</v>
      </c>
      <c r="I2526" s="12" t="s">
        <v>1631</v>
      </c>
      <c r="J2526" s="12" t="n"/>
      <c r="K2526" s="12" t="n"/>
      <c r="L2526" s="12" t="n"/>
      <c r="M2526" s="12" t="n"/>
      <c r="N2526" s="12" t="n"/>
      <c r="O2526" s="12" t="n"/>
      <c r="P2526" s="12" t="s">
        <v>27</v>
      </c>
      <c r="Q2526" s="12" t="n"/>
    </row>
    <row customHeight="true" ht="20.25" outlineLevel="0" r="2527">
      <c r="A2527" s="23" t="n">
        <v>2518</v>
      </c>
      <c r="B2527" s="23" t="n">
        <v>2372</v>
      </c>
      <c r="C2527" s="12" t="s">
        <v>334</v>
      </c>
      <c r="D2527" s="3" t="s">
        <v>3647</v>
      </c>
      <c r="E2527" s="12" t="n">
        <v>1988</v>
      </c>
      <c r="F2527" s="23" t="s">
        <v>51</v>
      </c>
      <c r="G2527" s="23" t="n"/>
      <c r="H2527" s="23" t="n"/>
      <c r="I2527" s="12" t="n"/>
      <c r="J2527" s="12" t="s">
        <v>391</v>
      </c>
      <c r="K2527" s="12" t="n"/>
      <c r="L2527" s="12" t="s">
        <v>61</v>
      </c>
      <c r="M2527" s="12" t="n"/>
      <c r="N2527" s="12" t="s">
        <v>26</v>
      </c>
      <c r="O2527" s="12" t="n"/>
      <c r="P2527" s="12" t="s">
        <v>43</v>
      </c>
      <c r="Q2527" s="12" t="n"/>
    </row>
    <row customHeight="true" ht="20.25" outlineLevel="0" r="2528">
      <c r="A2528" s="23" t="n">
        <v>2519</v>
      </c>
      <c r="B2528" s="12" t="n">
        <v>2373</v>
      </c>
      <c r="C2528" s="12" t="s">
        <v>334</v>
      </c>
      <c r="D2528" s="3" t="s">
        <v>3648</v>
      </c>
      <c r="E2528" s="12" t="n">
        <v>1969</v>
      </c>
      <c r="F2528" s="23" t="s">
        <v>757</v>
      </c>
      <c r="G2528" s="23" t="n"/>
      <c r="H2528" s="12" t="s">
        <v>24</v>
      </c>
      <c r="I2528" s="12" t="s">
        <v>907</v>
      </c>
      <c r="J2528" s="12" t="n"/>
      <c r="K2528" s="12" t="s">
        <v>26</v>
      </c>
      <c r="L2528" s="12" t="n"/>
      <c r="M2528" s="12" t="s">
        <v>351</v>
      </c>
      <c r="N2528" s="12" t="n"/>
      <c r="O2528" s="12" t="n"/>
      <c r="P2528" s="12" t="s">
        <v>27</v>
      </c>
      <c r="Q2528" s="12" t="n"/>
    </row>
    <row customHeight="true" ht="20.25" outlineLevel="0" r="2529">
      <c r="A2529" s="23" t="n">
        <v>2520</v>
      </c>
      <c r="B2529" s="23" t="n">
        <v>2374</v>
      </c>
      <c r="C2529" s="12" t="s">
        <v>334</v>
      </c>
      <c r="D2529" s="3" t="s">
        <v>3649</v>
      </c>
      <c r="E2529" s="12" t="n">
        <v>1989</v>
      </c>
      <c r="F2529" s="23" t="s">
        <v>3650</v>
      </c>
      <c r="G2529" s="23" t="n"/>
      <c r="H2529" s="23" t="n"/>
      <c r="I2529" s="12" t="n"/>
      <c r="J2529" s="12" t="s">
        <v>391</v>
      </c>
      <c r="K2529" s="12" t="n"/>
      <c r="L2529" s="12" t="s">
        <v>61</v>
      </c>
      <c r="M2529" s="12" t="n"/>
      <c r="N2529" s="12" t="s">
        <v>26</v>
      </c>
      <c r="O2529" s="12" t="n"/>
      <c r="P2529" s="12" t="s">
        <v>43</v>
      </c>
      <c r="Q2529" s="12" t="n"/>
    </row>
    <row customHeight="true" ht="20.25" outlineLevel="0" r="2530">
      <c r="A2530" s="23" t="n">
        <v>2521</v>
      </c>
      <c r="B2530" s="12" t="n">
        <v>2375</v>
      </c>
      <c r="C2530" s="12" t="s">
        <v>334</v>
      </c>
      <c r="D2530" s="3" t="s">
        <v>3651</v>
      </c>
      <c r="E2530" s="12" t="n">
        <v>1975</v>
      </c>
      <c r="F2530" s="23" t="s">
        <v>508</v>
      </c>
      <c r="G2530" s="23" t="n"/>
      <c r="H2530" s="23" t="s">
        <v>360</v>
      </c>
      <c r="I2530" s="12" t="s">
        <v>3652</v>
      </c>
      <c r="J2530" s="12" t="s">
        <v>58</v>
      </c>
      <c r="K2530" s="12" t="n"/>
      <c r="L2530" s="12" t="s">
        <v>70</v>
      </c>
      <c r="M2530" s="12" t="n"/>
      <c r="N2530" s="12" t="s">
        <v>96</v>
      </c>
      <c r="O2530" s="12" t="n"/>
      <c r="P2530" s="12" t="s">
        <v>43</v>
      </c>
      <c r="Q2530" s="12" t="n"/>
    </row>
    <row customHeight="true" ht="20.25" outlineLevel="0" r="2531">
      <c r="A2531" s="23" t="n">
        <v>2522</v>
      </c>
      <c r="B2531" s="23" t="n">
        <v>2376</v>
      </c>
      <c r="C2531" s="12" t="s">
        <v>334</v>
      </c>
      <c r="D2531" s="3" t="s">
        <v>3653</v>
      </c>
      <c r="E2531" s="12" t="n">
        <v>1988</v>
      </c>
      <c r="F2531" s="23" t="s">
        <v>757</v>
      </c>
      <c r="G2531" s="23" t="n"/>
      <c r="H2531" s="23" t="n"/>
      <c r="I2531" s="12" t="n"/>
      <c r="J2531" s="12" t="n"/>
      <c r="K2531" s="12" t="s">
        <v>43</v>
      </c>
      <c r="L2531" s="12" t="n"/>
      <c r="M2531" s="12" t="s">
        <v>61</v>
      </c>
      <c r="N2531" s="12" t="n"/>
      <c r="O2531" s="12" t="s">
        <v>26</v>
      </c>
      <c r="P2531" s="12" t="n"/>
      <c r="Q2531" s="12" t="s">
        <v>27</v>
      </c>
    </row>
    <row customHeight="true" ht="20.25" outlineLevel="0" r="2532">
      <c r="A2532" s="23" t="n">
        <v>2523</v>
      </c>
      <c r="B2532" s="12" t="n">
        <v>2377</v>
      </c>
      <c r="C2532" s="12" t="s">
        <v>334</v>
      </c>
      <c r="D2532" s="3" t="s">
        <v>3654</v>
      </c>
      <c r="E2532" s="12" t="n">
        <v>1988</v>
      </c>
      <c r="F2532" s="23" t="s">
        <v>556</v>
      </c>
      <c r="G2532" s="23" t="n"/>
      <c r="H2532" s="23" t="n"/>
      <c r="I2532" s="12" t="n"/>
      <c r="J2532" s="12" t="n"/>
      <c r="K2532" s="12" t="s">
        <v>61</v>
      </c>
      <c r="L2532" s="12" t="n"/>
      <c r="M2532" s="12" t="s">
        <v>43</v>
      </c>
      <c r="N2532" s="12" t="n"/>
      <c r="O2532" s="12" t="s">
        <v>26</v>
      </c>
      <c r="P2532" s="12" t="n"/>
      <c r="Q2532" s="12" t="s">
        <v>27</v>
      </c>
    </row>
    <row customHeight="true" ht="20.25" outlineLevel="0" r="2533">
      <c r="A2533" s="23" t="n">
        <v>2524</v>
      </c>
      <c r="B2533" s="23" t="n">
        <v>2378</v>
      </c>
      <c r="C2533" s="12" t="s">
        <v>334</v>
      </c>
      <c r="D2533" s="3" t="s">
        <v>3655</v>
      </c>
      <c r="E2533" s="12" t="n">
        <v>1972</v>
      </c>
      <c r="F2533" s="23" t="s">
        <v>508</v>
      </c>
      <c r="G2533" s="23" t="n"/>
      <c r="H2533" s="12" t="s">
        <v>43</v>
      </c>
      <c r="I2533" s="12" t="n"/>
      <c r="J2533" s="12" t="s">
        <v>61</v>
      </c>
      <c r="K2533" s="12" t="n"/>
      <c r="L2533" s="12" t="s">
        <v>26</v>
      </c>
      <c r="M2533" s="12" t="n"/>
      <c r="N2533" s="12" t="n"/>
      <c r="O2533" s="12" t="n"/>
      <c r="P2533" s="12" t="s">
        <v>27</v>
      </c>
      <c r="Q2533" s="12" t="n"/>
    </row>
    <row customHeight="true" ht="20.25" outlineLevel="0" r="2534">
      <c r="A2534" s="23" t="n">
        <v>2525</v>
      </c>
      <c r="B2534" s="12" t="n">
        <v>2379</v>
      </c>
      <c r="C2534" s="12" t="s">
        <v>334</v>
      </c>
      <c r="D2534" s="3" t="s">
        <v>3656</v>
      </c>
      <c r="E2534" s="12" t="n">
        <v>1987</v>
      </c>
      <c r="F2534" s="23" t="s">
        <v>51</v>
      </c>
      <c r="G2534" s="23" t="n"/>
      <c r="H2534" s="23" t="s">
        <v>126</v>
      </c>
      <c r="I2534" s="12" t="s">
        <v>24</v>
      </c>
      <c r="J2534" s="12" t="n"/>
      <c r="K2534" s="12" t="s">
        <v>127</v>
      </c>
      <c r="L2534" s="12" t="n"/>
      <c r="M2534" s="12" t="s">
        <v>43</v>
      </c>
      <c r="N2534" s="12" t="n"/>
      <c r="O2534" s="12" t="s">
        <v>26</v>
      </c>
      <c r="P2534" s="12" t="n"/>
      <c r="Q2534" s="12" t="s">
        <v>27</v>
      </c>
    </row>
    <row customHeight="true" ht="20.25" outlineLevel="0" r="2535">
      <c r="A2535" s="23" t="n">
        <v>2526</v>
      </c>
      <c r="B2535" s="23" t="n">
        <v>2380</v>
      </c>
      <c r="C2535" s="12" t="s">
        <v>334</v>
      </c>
      <c r="D2535" s="3" t="s">
        <v>3657</v>
      </c>
      <c r="E2535" s="12" t="n">
        <v>1987</v>
      </c>
      <c r="F2535" s="23" t="s">
        <v>508</v>
      </c>
      <c r="G2535" s="23" t="n"/>
      <c r="H2535" s="23" t="n"/>
      <c r="I2535" s="12" t="n"/>
      <c r="J2535" s="12" t="n"/>
      <c r="K2535" s="12" t="s">
        <v>61</v>
      </c>
      <c r="L2535" s="12" t="n"/>
      <c r="M2535" s="12" t="s">
        <v>43</v>
      </c>
      <c r="N2535" s="12" t="n"/>
      <c r="O2535" s="12" t="s">
        <v>26</v>
      </c>
      <c r="P2535" s="12" t="n"/>
      <c r="Q2535" s="12" t="s">
        <v>27</v>
      </c>
    </row>
    <row customHeight="true" ht="20.25" outlineLevel="0" r="2536">
      <c r="A2536" s="23" t="n">
        <v>2527</v>
      </c>
      <c r="B2536" s="12" t="n">
        <v>2381</v>
      </c>
      <c r="C2536" s="12" t="s">
        <v>334</v>
      </c>
      <c r="D2536" s="3" t="s">
        <v>3658</v>
      </c>
      <c r="E2536" s="12" t="n">
        <v>1971</v>
      </c>
      <c r="F2536" s="23" t="s">
        <v>508</v>
      </c>
      <c r="G2536" s="23" t="n"/>
      <c r="H2536" s="23" t="n"/>
      <c r="I2536" s="12" t="s">
        <v>3659</v>
      </c>
      <c r="J2536" s="12" t="s">
        <v>249</v>
      </c>
      <c r="K2536" s="12" t="s">
        <v>100</v>
      </c>
      <c r="L2536" s="12" t="n"/>
      <c r="M2536" s="12" t="s">
        <v>27</v>
      </c>
      <c r="N2536" s="12" t="n"/>
      <c r="O2536" s="12" t="s">
        <v>97</v>
      </c>
      <c r="P2536" s="12" t="n"/>
      <c r="Q2536" s="12" t="s">
        <v>43</v>
      </c>
    </row>
    <row customHeight="true" ht="20.25" outlineLevel="0" r="2537">
      <c r="A2537" s="23" t="n">
        <v>2528</v>
      </c>
      <c r="B2537" s="23" t="n">
        <v>2382</v>
      </c>
      <c r="C2537" s="12" t="s">
        <v>334</v>
      </c>
      <c r="D2537" s="3" t="s">
        <v>3660</v>
      </c>
      <c r="E2537" s="12" t="n">
        <v>1982</v>
      </c>
      <c r="F2537" s="23" t="s">
        <v>1326</v>
      </c>
      <c r="G2537" s="23" t="n"/>
      <c r="H2537" s="23" t="n"/>
      <c r="I2537" s="12" t="n"/>
      <c r="J2537" s="12" t="s">
        <v>61</v>
      </c>
      <c r="K2537" s="12" t="n"/>
      <c r="L2537" s="12" t="s">
        <v>43</v>
      </c>
      <c r="M2537" s="12" t="n"/>
      <c r="N2537" s="12" t="s">
        <v>26</v>
      </c>
      <c r="O2537" s="12" t="n"/>
      <c r="P2537" s="12" t="s">
        <v>27</v>
      </c>
      <c r="Q2537" s="12" t="n"/>
    </row>
    <row customHeight="true" ht="20.25" outlineLevel="0" r="2538">
      <c r="A2538" s="23" t="n">
        <v>2529</v>
      </c>
      <c r="B2538" s="12" t="n">
        <v>2383</v>
      </c>
      <c r="C2538" s="12" t="s">
        <v>334</v>
      </c>
      <c r="D2538" s="3" t="s">
        <v>3661</v>
      </c>
      <c r="E2538" s="12" t="n">
        <v>1982</v>
      </c>
      <c r="F2538" s="23" t="s">
        <v>729</v>
      </c>
      <c r="G2538" s="23" t="n"/>
      <c r="H2538" s="23" t="s">
        <v>1978</v>
      </c>
      <c r="I2538" s="12" t="s">
        <v>97</v>
      </c>
      <c r="J2538" s="12" t="s">
        <v>351</v>
      </c>
      <c r="K2538" s="12" t="n"/>
      <c r="L2538" s="12" t="s">
        <v>43</v>
      </c>
      <c r="M2538" s="12" t="n"/>
      <c r="N2538" s="12" t="s">
        <v>249</v>
      </c>
      <c r="O2538" s="12" t="n"/>
      <c r="P2538" s="12" t="s">
        <v>27</v>
      </c>
      <c r="Q2538" s="12" t="n"/>
    </row>
    <row customHeight="true" ht="20.25" outlineLevel="0" r="2539">
      <c r="A2539" s="23" t="n">
        <v>2530</v>
      </c>
      <c r="B2539" s="23" t="n">
        <v>2384</v>
      </c>
      <c r="C2539" s="12" t="s">
        <v>334</v>
      </c>
      <c r="D2539" s="3" t="s">
        <v>3662</v>
      </c>
      <c r="E2539" s="12" t="n">
        <v>1982</v>
      </c>
      <c r="F2539" s="23" t="s">
        <v>3663</v>
      </c>
      <c r="G2539" s="23" t="n"/>
      <c r="H2539" s="23" t="n"/>
      <c r="I2539" s="12" t="n"/>
      <c r="J2539" s="12" t="s">
        <v>61</v>
      </c>
      <c r="K2539" s="12" t="n"/>
      <c r="L2539" s="12" t="s">
        <v>43</v>
      </c>
      <c r="M2539" s="12" t="n"/>
      <c r="N2539" s="12" t="s">
        <v>26</v>
      </c>
      <c r="O2539" s="12" t="n"/>
      <c r="P2539" s="12" t="s">
        <v>27</v>
      </c>
      <c r="Q2539" s="12" t="n"/>
    </row>
    <row customHeight="true" ht="20.25" outlineLevel="0" r="2540">
      <c r="A2540" s="23" t="n">
        <v>2531</v>
      </c>
      <c r="B2540" s="12" t="n">
        <v>2385</v>
      </c>
      <c r="C2540" s="12" t="s">
        <v>334</v>
      </c>
      <c r="D2540" s="3" t="s">
        <v>3664</v>
      </c>
      <c r="E2540" s="12" t="n">
        <v>1983</v>
      </c>
      <c r="F2540" s="23" t="s">
        <v>1302</v>
      </c>
      <c r="G2540" s="23" t="s">
        <v>126</v>
      </c>
      <c r="H2540" s="23" t="s">
        <v>126</v>
      </c>
      <c r="I2540" s="12" t="s">
        <v>24</v>
      </c>
      <c r="J2540" s="12" t="n"/>
      <c r="K2540" s="12" t="s">
        <v>127</v>
      </c>
      <c r="L2540" s="12" t="n"/>
      <c r="M2540" s="12" t="s">
        <v>26</v>
      </c>
      <c r="N2540" s="12" t="n"/>
      <c r="O2540" s="12" t="s">
        <v>27</v>
      </c>
      <c r="P2540" s="12" t="n"/>
      <c r="Q2540" s="12" t="n"/>
    </row>
    <row customHeight="true" ht="20.25" outlineLevel="0" r="2541">
      <c r="A2541" s="23" t="n">
        <v>2532</v>
      </c>
      <c r="B2541" s="23" t="n">
        <v>2386</v>
      </c>
      <c r="C2541" s="12" t="s">
        <v>334</v>
      </c>
      <c r="D2541" s="3" t="s">
        <v>3665</v>
      </c>
      <c r="E2541" s="12" t="n">
        <v>1982</v>
      </c>
      <c r="F2541" s="23" t="s">
        <v>556</v>
      </c>
      <c r="G2541" s="23" t="n"/>
      <c r="H2541" s="23" t="n"/>
      <c r="I2541" s="12" t="s">
        <v>24</v>
      </c>
      <c r="J2541" s="12" t="s">
        <v>61</v>
      </c>
      <c r="K2541" s="12" t="n"/>
      <c r="L2541" s="12" t="s">
        <v>26</v>
      </c>
      <c r="M2541" s="12" t="n"/>
      <c r="N2541" s="12" t="s">
        <v>27</v>
      </c>
      <c r="O2541" s="12" t="n"/>
      <c r="P2541" s="12" t="n"/>
      <c r="Q2541" s="12" t="n"/>
    </row>
    <row customHeight="true" ht="20.25" outlineLevel="0" r="2542">
      <c r="A2542" s="23" t="n">
        <v>2533</v>
      </c>
      <c r="B2542" s="12" t="n">
        <v>2387</v>
      </c>
      <c r="C2542" s="12" t="s">
        <v>334</v>
      </c>
      <c r="D2542" s="3" t="s">
        <v>3666</v>
      </c>
      <c r="E2542" s="12" t="n">
        <v>1982</v>
      </c>
      <c r="F2542" s="23" t="s">
        <v>556</v>
      </c>
      <c r="G2542" s="23" t="n"/>
      <c r="H2542" s="23" t="n"/>
      <c r="I2542" s="12" t="s">
        <v>24</v>
      </c>
      <c r="J2542" s="12" t="s">
        <v>61</v>
      </c>
      <c r="K2542" s="12" t="n"/>
      <c r="L2542" s="12" t="s">
        <v>26</v>
      </c>
      <c r="M2542" s="12" t="n"/>
      <c r="N2542" s="12" t="s">
        <v>27</v>
      </c>
      <c r="O2542" s="12" t="n"/>
      <c r="P2542" s="12" t="n"/>
      <c r="Q2542" s="12" t="n"/>
    </row>
    <row customHeight="true" ht="20.25" outlineLevel="0" r="2543">
      <c r="A2543" s="23" t="n">
        <v>2534</v>
      </c>
      <c r="B2543" s="23" t="n">
        <v>2388</v>
      </c>
      <c r="C2543" s="12" t="s">
        <v>334</v>
      </c>
      <c r="D2543" s="3" t="s">
        <v>3667</v>
      </c>
      <c r="E2543" s="12" t="n">
        <v>1982</v>
      </c>
      <c r="F2543" s="23" t="s">
        <v>729</v>
      </c>
      <c r="G2543" s="23" t="n"/>
      <c r="H2543" s="23" t="s">
        <v>24</v>
      </c>
      <c r="I2543" s="12" t="n"/>
      <c r="J2543" s="12" t="n"/>
      <c r="K2543" s="12" t="n"/>
      <c r="L2543" s="12" t="n"/>
      <c r="M2543" s="12" t="s">
        <v>26</v>
      </c>
      <c r="N2543" s="12" t="n"/>
      <c r="O2543" s="12" t="s">
        <v>61</v>
      </c>
      <c r="P2543" s="12" t="n"/>
      <c r="Q2543" s="12" t="s">
        <v>27</v>
      </c>
    </row>
    <row customHeight="true" ht="20.25" outlineLevel="0" r="2544">
      <c r="A2544" s="23" t="n">
        <v>2535</v>
      </c>
      <c r="B2544" s="12" t="n">
        <v>2389</v>
      </c>
      <c r="C2544" s="12" t="s">
        <v>334</v>
      </c>
      <c r="D2544" s="3" t="s">
        <v>3668</v>
      </c>
      <c r="E2544" s="12" t="n">
        <v>1960</v>
      </c>
      <c r="F2544" s="23" t="s">
        <v>859</v>
      </c>
      <c r="G2544" s="23" t="n"/>
      <c r="H2544" s="12" t="s">
        <v>43</v>
      </c>
      <c r="I2544" s="12" t="n"/>
      <c r="J2544" s="12" t="s">
        <v>26</v>
      </c>
      <c r="K2544" s="12" t="n"/>
      <c r="L2544" s="12" t="n"/>
      <c r="M2544" s="12" t="n"/>
      <c r="N2544" s="12" t="n"/>
      <c r="O2544" s="12" t="s">
        <v>61</v>
      </c>
      <c r="P2544" s="12" t="n"/>
      <c r="Q2544" s="12" t="s">
        <v>27</v>
      </c>
    </row>
    <row customHeight="true" ht="20.25" outlineLevel="0" r="2545">
      <c r="A2545" s="23" t="n">
        <v>2536</v>
      </c>
      <c r="B2545" s="23" t="n">
        <v>2390</v>
      </c>
      <c r="C2545" s="12" t="s">
        <v>334</v>
      </c>
      <c r="D2545" s="3" t="s">
        <v>3669</v>
      </c>
      <c r="E2545" s="12" t="n">
        <v>1970</v>
      </c>
      <c r="F2545" s="23" t="s">
        <v>1250</v>
      </c>
      <c r="G2545" s="23" t="n"/>
      <c r="H2545" s="23" t="s">
        <v>43</v>
      </c>
      <c r="I2545" s="12" t="n"/>
      <c r="J2545" s="12" t="n"/>
      <c r="K2545" s="12" t="s">
        <v>61</v>
      </c>
      <c r="L2545" s="12" t="n"/>
      <c r="M2545" s="12" t="s">
        <v>96</v>
      </c>
      <c r="N2545" s="12" t="n"/>
      <c r="O2545" s="12" t="s">
        <v>97</v>
      </c>
      <c r="P2545" s="12" t="n"/>
      <c r="Q2545" s="12" t="n"/>
    </row>
    <row customHeight="true" ht="20.25" outlineLevel="0" r="2546">
      <c r="A2546" s="23" t="n">
        <v>2537</v>
      </c>
      <c r="B2546" s="12" t="n">
        <v>2391</v>
      </c>
      <c r="C2546" s="12" t="s">
        <v>334</v>
      </c>
      <c r="D2546" s="3" t="s">
        <v>3670</v>
      </c>
      <c r="E2546" s="12" t="n">
        <v>1970</v>
      </c>
      <c r="F2546" s="23" t="s">
        <v>1030</v>
      </c>
      <c r="G2546" s="23" t="n"/>
      <c r="H2546" s="12" t="s">
        <v>43</v>
      </c>
      <c r="I2546" s="12" t="n"/>
      <c r="J2546" s="12" t="n"/>
      <c r="K2546" s="12" t="s">
        <v>61</v>
      </c>
      <c r="L2546" s="12" t="n"/>
      <c r="M2546" s="12" t="s">
        <v>96</v>
      </c>
      <c r="N2546" s="12" t="n"/>
      <c r="O2546" s="12" t="s">
        <v>97</v>
      </c>
      <c r="P2546" s="12" t="n"/>
      <c r="Q2546" s="12" t="n"/>
    </row>
    <row customHeight="true" ht="20.25" outlineLevel="0" r="2547">
      <c r="A2547" s="23" t="n">
        <v>2538</v>
      </c>
      <c r="B2547" s="23" t="n">
        <v>2392</v>
      </c>
      <c r="C2547" s="12" t="s">
        <v>334</v>
      </c>
      <c r="D2547" s="3" t="s">
        <v>3671</v>
      </c>
      <c r="E2547" s="12" t="n">
        <v>1968</v>
      </c>
      <c r="F2547" s="23" t="s">
        <v>644</v>
      </c>
      <c r="G2547" s="23" t="n"/>
      <c r="H2547" s="23" t="n"/>
      <c r="I2547" s="12" t="s">
        <v>360</v>
      </c>
      <c r="J2547" s="12" t="s">
        <v>634</v>
      </c>
      <c r="K2547" s="12" t="s">
        <v>26</v>
      </c>
      <c r="L2547" s="12" t="n"/>
      <c r="M2547" s="12" t="n"/>
      <c r="N2547" s="12" t="n"/>
      <c r="O2547" s="12" t="s">
        <v>27</v>
      </c>
      <c r="P2547" s="12" t="n"/>
      <c r="Q2547" s="12" t="s">
        <v>43</v>
      </c>
    </row>
    <row customHeight="true" ht="20.25" outlineLevel="0" r="2548">
      <c r="A2548" s="23" t="n">
        <v>2539</v>
      </c>
      <c r="B2548" s="12" t="n">
        <v>2393</v>
      </c>
      <c r="C2548" s="12" t="s">
        <v>334</v>
      </c>
      <c r="D2548" s="3" t="s">
        <v>3672</v>
      </c>
      <c r="E2548" s="12" t="n">
        <v>1958</v>
      </c>
      <c r="F2548" s="23" t="s">
        <v>939</v>
      </c>
      <c r="G2548" s="23" t="n"/>
      <c r="H2548" s="12" t="s">
        <v>24</v>
      </c>
      <c r="I2548" s="12" t="n"/>
      <c r="J2548" s="12" t="s">
        <v>26</v>
      </c>
      <c r="K2548" s="12" t="n"/>
      <c r="L2548" s="12" t="n"/>
      <c r="M2548" s="12" t="n"/>
      <c r="N2548" s="12" t="n"/>
      <c r="O2548" s="12" t="s">
        <v>61</v>
      </c>
      <c r="P2548" s="12" t="n"/>
      <c r="Q2548" s="12" t="s">
        <v>27</v>
      </c>
    </row>
    <row customHeight="true" ht="20.25" outlineLevel="0" r="2549">
      <c r="A2549" s="23" t="n">
        <v>2540</v>
      </c>
      <c r="B2549" s="23" t="n">
        <v>2394</v>
      </c>
      <c r="C2549" s="12" t="s">
        <v>334</v>
      </c>
      <c r="D2549" s="3" t="s">
        <v>3673</v>
      </c>
      <c r="E2549" s="12" t="n">
        <v>1960</v>
      </c>
      <c r="F2549" s="23" t="s">
        <v>1131</v>
      </c>
      <c r="G2549" s="23" t="n"/>
      <c r="H2549" s="12" t="s">
        <v>582</v>
      </c>
      <c r="I2549" s="12" t="n"/>
      <c r="J2549" s="12" t="n"/>
      <c r="K2549" s="12" t="s">
        <v>61</v>
      </c>
      <c r="L2549" s="12" t="n"/>
      <c r="M2549" s="12" t="n"/>
      <c r="N2549" s="12" t="n"/>
      <c r="O2549" s="12" t="s">
        <v>43</v>
      </c>
      <c r="P2549" s="12" t="n"/>
      <c r="Q2549" s="12" t="s">
        <v>96</v>
      </c>
    </row>
    <row customHeight="true" ht="20.25" outlineLevel="0" r="2550">
      <c r="A2550" s="23" t="n">
        <v>2541</v>
      </c>
      <c r="B2550" s="12" t="n">
        <v>2395</v>
      </c>
      <c r="C2550" s="12" t="s">
        <v>334</v>
      </c>
      <c r="D2550" s="3" t="s">
        <v>3674</v>
      </c>
      <c r="E2550" s="12" t="n">
        <v>1962</v>
      </c>
      <c r="F2550" s="23" t="s">
        <v>3675</v>
      </c>
      <c r="G2550" s="23" t="n"/>
      <c r="H2550" s="23" t="n"/>
      <c r="I2550" s="12" t="s">
        <v>54</v>
      </c>
      <c r="J2550" s="12" t="n"/>
      <c r="K2550" s="12" t="s">
        <v>26</v>
      </c>
      <c r="L2550" s="12" t="n"/>
      <c r="M2550" s="12" t="s">
        <v>634</v>
      </c>
      <c r="N2550" s="12" t="n"/>
      <c r="O2550" s="12" t="s">
        <v>27</v>
      </c>
      <c r="P2550" s="12" t="n"/>
      <c r="Q2550" s="12" t="s">
        <v>43</v>
      </c>
    </row>
    <row customHeight="true" ht="20.25" outlineLevel="0" r="2551">
      <c r="A2551" s="23" t="n">
        <v>2542</v>
      </c>
      <c r="B2551" s="23" t="n">
        <v>2396</v>
      </c>
      <c r="C2551" s="12" t="s">
        <v>334</v>
      </c>
      <c r="D2551" s="3" t="s">
        <v>3676</v>
      </c>
      <c r="E2551" s="12" t="n">
        <v>1984</v>
      </c>
      <c r="F2551" s="23" t="s">
        <v>768</v>
      </c>
      <c r="G2551" s="23" t="n"/>
      <c r="H2551" s="23" t="n"/>
      <c r="I2551" s="12" t="s">
        <v>489</v>
      </c>
      <c r="J2551" s="12" t="n"/>
      <c r="K2551" s="12" t="s">
        <v>43</v>
      </c>
      <c r="L2551" s="12" t="n"/>
      <c r="M2551" s="12" t="s">
        <v>61</v>
      </c>
      <c r="N2551" s="12" t="n"/>
      <c r="O2551" s="12" t="s">
        <v>26</v>
      </c>
      <c r="P2551" s="12" t="n"/>
      <c r="Q2551" s="12" t="s">
        <v>27</v>
      </c>
    </row>
    <row customHeight="true" ht="20.25" outlineLevel="0" r="2552">
      <c r="A2552" s="23" t="n">
        <v>2543</v>
      </c>
      <c r="B2552" s="12" t="n">
        <v>2397</v>
      </c>
      <c r="C2552" s="12" t="s">
        <v>334</v>
      </c>
      <c r="D2552" s="3" t="s">
        <v>3677</v>
      </c>
      <c r="E2552" s="12" t="n">
        <v>1984</v>
      </c>
      <c r="F2552" s="23" t="s">
        <v>345</v>
      </c>
      <c r="G2552" s="23" t="n"/>
      <c r="H2552" s="23" t="n"/>
      <c r="I2552" s="12" t="s">
        <v>391</v>
      </c>
      <c r="J2552" s="12" t="n"/>
      <c r="K2552" s="12" t="s">
        <v>61</v>
      </c>
      <c r="L2552" s="12" t="n"/>
      <c r="M2552" s="12" t="s">
        <v>43</v>
      </c>
      <c r="N2552" s="12" t="n"/>
      <c r="O2552" s="12" t="s">
        <v>26</v>
      </c>
      <c r="P2552" s="12" t="n"/>
      <c r="Q2552" s="12" t="s">
        <v>27</v>
      </c>
    </row>
    <row customHeight="true" ht="20.25" outlineLevel="0" r="2553">
      <c r="A2553" s="23" t="n">
        <v>2544</v>
      </c>
      <c r="B2553" s="23" t="n">
        <v>2398</v>
      </c>
      <c r="C2553" s="12" t="s">
        <v>334</v>
      </c>
      <c r="D2553" s="3" t="s">
        <v>3678</v>
      </c>
      <c r="E2553" s="12" t="n">
        <v>1970</v>
      </c>
      <c r="F2553" s="23" t="s">
        <v>642</v>
      </c>
      <c r="G2553" s="23" t="n"/>
      <c r="H2553" s="23" t="n"/>
      <c r="I2553" s="12" t="s">
        <v>64</v>
      </c>
      <c r="J2553" s="12" t="n"/>
      <c r="K2553" s="12" t="s">
        <v>43</v>
      </c>
      <c r="L2553" s="12" t="n"/>
      <c r="M2553" s="12" t="s">
        <v>26</v>
      </c>
      <c r="N2553" s="12" t="n"/>
      <c r="O2553" s="12" t="s">
        <v>546</v>
      </c>
      <c r="P2553" s="12" t="n"/>
      <c r="Q2553" s="12" t="s">
        <v>27</v>
      </c>
    </row>
    <row customHeight="true" ht="20.25" outlineLevel="0" r="2554">
      <c r="A2554" s="23" t="n">
        <v>2545</v>
      </c>
      <c r="B2554" s="12" t="n">
        <v>2399</v>
      </c>
      <c r="C2554" s="12" t="s">
        <v>334</v>
      </c>
      <c r="D2554" s="3" t="s">
        <v>3679</v>
      </c>
      <c r="E2554" s="12" t="n">
        <v>1976</v>
      </c>
      <c r="F2554" s="23" t="s">
        <v>691</v>
      </c>
      <c r="G2554" s="23" t="n"/>
      <c r="H2554" s="23" t="s">
        <v>3680</v>
      </c>
      <c r="I2554" s="12" t="s">
        <v>24</v>
      </c>
      <c r="J2554" s="12" t="s">
        <v>1206</v>
      </c>
      <c r="K2554" s="12" t="n"/>
      <c r="L2554" s="12" t="s">
        <v>249</v>
      </c>
      <c r="M2554" s="12" t="n"/>
      <c r="N2554" s="12" t="s">
        <v>27</v>
      </c>
      <c r="O2554" s="12" t="n"/>
      <c r="P2554" s="12" t="n"/>
      <c r="Q2554" s="12" t="n"/>
    </row>
    <row customHeight="true" ht="20.25" outlineLevel="0" r="2555">
      <c r="A2555" s="23" t="n">
        <v>2546</v>
      </c>
      <c r="B2555" s="23" t="n">
        <v>2400</v>
      </c>
      <c r="C2555" s="12" t="s">
        <v>334</v>
      </c>
      <c r="D2555" s="3" t="s">
        <v>3681</v>
      </c>
      <c r="E2555" s="12" t="n">
        <v>1973</v>
      </c>
      <c r="F2555" s="23" t="s">
        <v>941</v>
      </c>
      <c r="G2555" s="23" t="n"/>
      <c r="H2555" s="23" t="s">
        <v>97</v>
      </c>
      <c r="I2555" s="12" t="s">
        <v>43</v>
      </c>
      <c r="J2555" s="12" t="n"/>
      <c r="K2555" s="12" t="s">
        <v>61</v>
      </c>
      <c r="L2555" s="12" t="n"/>
      <c r="M2555" s="12" t="n"/>
      <c r="N2555" s="12" t="n"/>
      <c r="O2555" s="12" t="n"/>
      <c r="P2555" s="12" t="n"/>
      <c r="Q2555" s="12" t="s">
        <v>96</v>
      </c>
    </row>
    <row customHeight="true" ht="20.25" outlineLevel="0" r="2556">
      <c r="A2556" s="23" t="n">
        <v>2547</v>
      </c>
      <c r="B2556" s="12" t="n">
        <v>2401</v>
      </c>
      <c r="C2556" s="12" t="s">
        <v>334</v>
      </c>
      <c r="D2556" s="3" t="s">
        <v>3682</v>
      </c>
      <c r="E2556" s="12" t="n">
        <v>1972</v>
      </c>
      <c r="F2556" s="23" t="s">
        <v>941</v>
      </c>
      <c r="G2556" s="23" t="s">
        <v>97</v>
      </c>
      <c r="H2556" s="23" t="s">
        <v>3683</v>
      </c>
      <c r="I2556" s="12" t="n"/>
      <c r="J2556" s="12" t="n"/>
      <c r="K2556" s="12" t="s">
        <v>64</v>
      </c>
      <c r="L2556" s="12" t="n"/>
      <c r="M2556" s="12" t="s">
        <v>43</v>
      </c>
      <c r="N2556" s="12" t="n"/>
      <c r="O2556" s="12" t="n"/>
      <c r="P2556" s="12" t="s">
        <v>96</v>
      </c>
      <c r="Q2556" s="12" t="n"/>
    </row>
    <row customHeight="true" ht="20.25" outlineLevel="0" r="2557">
      <c r="A2557" s="23" t="n">
        <v>2548</v>
      </c>
      <c r="B2557" s="23" t="n">
        <v>2402</v>
      </c>
      <c r="C2557" s="12" t="s">
        <v>334</v>
      </c>
      <c r="D2557" s="3" t="s">
        <v>3684</v>
      </c>
      <c r="E2557" s="12" t="n">
        <v>1985</v>
      </c>
      <c r="F2557" s="23" t="s">
        <v>729</v>
      </c>
      <c r="G2557" s="23" t="n"/>
      <c r="H2557" s="23" t="n"/>
      <c r="I2557" s="12" t="n"/>
      <c r="J2557" s="12" t="n"/>
      <c r="K2557" s="12" t="s">
        <v>26</v>
      </c>
      <c r="L2557" s="12" t="n"/>
      <c r="M2557" s="12" t="n"/>
      <c r="N2557" s="12" t="s">
        <v>43</v>
      </c>
      <c r="O2557" s="12" t="n"/>
      <c r="P2557" s="12" t="s">
        <v>61</v>
      </c>
      <c r="Q2557" s="12" t="n"/>
    </row>
    <row customHeight="true" ht="20.25" outlineLevel="0" r="2558">
      <c r="A2558" s="23" t="n">
        <v>2549</v>
      </c>
      <c r="B2558" s="12" t="n">
        <v>2403</v>
      </c>
      <c r="C2558" s="12" t="s">
        <v>334</v>
      </c>
      <c r="D2558" s="3" t="s">
        <v>3685</v>
      </c>
      <c r="E2558" s="12" t="n">
        <v>1960</v>
      </c>
      <c r="F2558" s="23" t="s">
        <v>1612</v>
      </c>
      <c r="G2558" s="23" t="n"/>
      <c r="H2558" s="23" t="s">
        <v>43</v>
      </c>
      <c r="I2558" s="12" t="n"/>
      <c r="J2558" s="12" t="s">
        <v>26</v>
      </c>
      <c r="K2558" s="12" t="n"/>
      <c r="L2558" s="12" t="n"/>
      <c r="M2558" s="12" t="n"/>
      <c r="N2558" s="12" t="s">
        <v>61</v>
      </c>
      <c r="O2558" s="12" t="n"/>
      <c r="P2558" s="12" t="n"/>
      <c r="Q2558" s="12" t="s">
        <v>27</v>
      </c>
    </row>
    <row customHeight="true" ht="20.25" outlineLevel="0" r="2559">
      <c r="A2559" s="23" t="n">
        <v>2550</v>
      </c>
      <c r="B2559" s="23" t="n">
        <v>2404</v>
      </c>
      <c r="C2559" s="12" t="s">
        <v>334</v>
      </c>
      <c r="D2559" s="3" t="s">
        <v>3686</v>
      </c>
      <c r="E2559" s="12" t="n">
        <v>1978</v>
      </c>
      <c r="F2559" s="23" t="s">
        <v>3011</v>
      </c>
      <c r="G2559" s="23" t="n"/>
      <c r="H2559" s="23" t="s">
        <v>483</v>
      </c>
      <c r="I2559" s="12" t="n"/>
      <c r="J2559" s="12" t="n"/>
      <c r="K2559" s="12" t="s">
        <v>127</v>
      </c>
      <c r="L2559" s="12" t="n"/>
      <c r="M2559" s="12" t="s">
        <v>26</v>
      </c>
      <c r="N2559" s="12" t="n"/>
      <c r="O2559" s="12" t="s">
        <v>70</v>
      </c>
      <c r="P2559" s="12" t="n"/>
      <c r="Q2559" s="12" t="s">
        <v>27</v>
      </c>
      <c r="S2559" s="0" t="n"/>
      <c r="T2559" s="0" t="n"/>
      <c r="U2559" s="0" t="n"/>
    </row>
    <row customHeight="true" ht="20.25" outlineLevel="0" r="2560">
      <c r="A2560" s="23" t="n">
        <v>2551</v>
      </c>
      <c r="B2560" s="12" t="n">
        <v>2405</v>
      </c>
      <c r="C2560" s="12" t="s">
        <v>334</v>
      </c>
      <c r="D2560" s="3" t="s">
        <v>3687</v>
      </c>
      <c r="E2560" s="12" t="n">
        <v>1959</v>
      </c>
      <c r="F2560" s="23" t="s">
        <v>973</v>
      </c>
      <c r="G2560" s="23" t="n"/>
      <c r="H2560" s="12" t="s">
        <v>24</v>
      </c>
      <c r="I2560" s="12" t="n"/>
      <c r="J2560" s="12" t="n"/>
      <c r="K2560" s="12" t="n"/>
      <c r="L2560" s="12" t="n"/>
      <c r="M2560" s="12" t="s">
        <v>61</v>
      </c>
      <c r="N2560" s="12" t="n"/>
      <c r="O2560" s="12" t="s">
        <v>26</v>
      </c>
      <c r="P2560" s="12" t="n"/>
      <c r="Q2560" s="12" t="s">
        <v>27</v>
      </c>
      <c r="S2560" s="0" t="n"/>
      <c r="T2560" s="0" t="n"/>
      <c r="U2560" s="0" t="n"/>
    </row>
    <row customHeight="true" ht="20.25" outlineLevel="0" r="2561">
      <c r="A2561" s="23" t="n">
        <v>2552</v>
      </c>
      <c r="B2561" s="23" t="n">
        <v>2406</v>
      </c>
      <c r="C2561" s="12" t="s">
        <v>334</v>
      </c>
      <c r="D2561" s="3" t="s">
        <v>3688</v>
      </c>
      <c r="E2561" s="12" t="n">
        <v>1950</v>
      </c>
      <c r="F2561" s="23" t="s">
        <v>410</v>
      </c>
      <c r="G2561" s="12" t="n"/>
      <c r="H2561" s="23" t="s">
        <v>97</v>
      </c>
      <c r="I2561" s="12" t="n"/>
      <c r="J2561" s="12" t="n"/>
      <c r="K2561" s="12" t="s">
        <v>61</v>
      </c>
      <c r="L2561" s="12" t="n"/>
      <c r="M2561" s="12" t="n"/>
      <c r="N2561" s="12" t="n"/>
      <c r="O2561" s="12" t="s">
        <v>43</v>
      </c>
      <c r="P2561" s="12" t="n"/>
      <c r="Q2561" s="12" t="s">
        <v>96</v>
      </c>
      <c r="S2561" s="0" t="n"/>
      <c r="T2561" s="0" t="n"/>
      <c r="U2561" s="0" t="n"/>
    </row>
    <row customFormat="true" customHeight="true" ht="20.25" outlineLevel="0" r="2562" s="32">
      <c r="A2562" s="23" t="n">
        <v>2553</v>
      </c>
      <c r="B2562" s="12" t="n">
        <v>2407</v>
      </c>
      <c r="C2562" s="12" t="s">
        <v>334</v>
      </c>
      <c r="D2562" s="3" t="s">
        <v>3689</v>
      </c>
      <c r="E2562" s="12" t="n">
        <v>1948</v>
      </c>
      <c r="F2562" s="23" t="s">
        <v>34</v>
      </c>
      <c r="G2562" s="12" t="s">
        <v>24</v>
      </c>
      <c r="H2562" s="23" t="n"/>
      <c r="I2562" s="12" t="n"/>
      <c r="J2562" s="12" t="s">
        <v>26</v>
      </c>
      <c r="K2562" s="12" t="n"/>
      <c r="L2562" s="12" t="n"/>
      <c r="M2562" s="12" t="s">
        <v>61</v>
      </c>
      <c r="N2562" s="12" t="n"/>
      <c r="O2562" s="12" t="s">
        <v>27</v>
      </c>
      <c r="P2562" s="12" t="n"/>
      <c r="Q2562" s="12" t="n"/>
      <c r="R2562" s="4" t="n"/>
      <c r="S2562" s="0" t="n"/>
      <c r="T2562" s="0" t="n"/>
      <c r="U2562" s="0" t="n"/>
    </row>
    <row customHeight="true" ht="20.25" outlineLevel="0" r="2563">
      <c r="A2563" s="23" t="n">
        <v>2554</v>
      </c>
      <c r="B2563" s="23" t="n">
        <v>2408</v>
      </c>
      <c r="C2563" s="12" t="s">
        <v>334</v>
      </c>
      <c r="D2563" s="3" t="s">
        <v>3690</v>
      </c>
      <c r="E2563" s="12" t="n">
        <v>1971</v>
      </c>
      <c r="F2563" s="23" t="s">
        <v>51</v>
      </c>
      <c r="G2563" s="23" t="n"/>
      <c r="H2563" s="23" t="n"/>
      <c r="I2563" s="12" t="s">
        <v>118</v>
      </c>
      <c r="J2563" s="12" t="n"/>
      <c r="K2563" s="12" t="s">
        <v>26</v>
      </c>
      <c r="L2563" s="12" t="n"/>
      <c r="M2563" s="12" t="s">
        <v>61</v>
      </c>
      <c r="N2563" s="12" t="n"/>
      <c r="O2563" s="12" t="n"/>
      <c r="P2563" s="12" t="s">
        <v>27</v>
      </c>
      <c r="Q2563" s="12" t="n"/>
      <c r="S2563" s="0" t="n"/>
      <c r="T2563" s="0" t="n"/>
      <c r="U2563" s="0" t="n"/>
    </row>
    <row customHeight="true" ht="20.25" outlineLevel="0" r="2564">
      <c r="A2564" s="23" t="n">
        <v>2555</v>
      </c>
      <c r="B2564" s="12" t="n">
        <v>2409</v>
      </c>
      <c r="C2564" s="12" t="s">
        <v>334</v>
      </c>
      <c r="D2564" s="3" t="s">
        <v>3691</v>
      </c>
      <c r="E2564" s="12" t="n">
        <v>1971</v>
      </c>
      <c r="F2564" s="23" t="s">
        <v>3692</v>
      </c>
      <c r="G2564" s="23" t="n"/>
      <c r="H2564" s="23" t="n"/>
      <c r="I2564" s="12" t="s">
        <v>43</v>
      </c>
      <c r="J2564" s="12" t="n"/>
      <c r="K2564" s="12" t="s">
        <v>100</v>
      </c>
      <c r="L2564" s="12" t="n"/>
      <c r="M2564" s="12" t="s">
        <v>27</v>
      </c>
      <c r="N2564" s="12" t="n"/>
      <c r="O2564" s="12" t="s">
        <v>26</v>
      </c>
      <c r="P2564" s="12" t="n"/>
      <c r="Q2564" s="12" t="n"/>
      <c r="S2564" s="0" t="n"/>
      <c r="T2564" s="0" t="n"/>
      <c r="U2564" s="0" t="n"/>
    </row>
    <row customHeight="true" ht="20.25" outlineLevel="0" r="2565">
      <c r="A2565" s="23" t="n">
        <v>2556</v>
      </c>
      <c r="B2565" s="23" t="n">
        <v>2410</v>
      </c>
      <c r="C2565" s="12" t="s">
        <v>334</v>
      </c>
      <c r="D2565" s="3" t="s">
        <v>3693</v>
      </c>
      <c r="E2565" s="12" t="n">
        <v>1971</v>
      </c>
      <c r="F2565" s="23" t="s">
        <v>750</v>
      </c>
      <c r="G2565" s="23" t="n"/>
      <c r="H2565" s="23" t="s">
        <v>3694</v>
      </c>
      <c r="I2565" s="12" t="n"/>
      <c r="J2565" s="12" t="n"/>
      <c r="K2565" s="12" t="s">
        <v>26</v>
      </c>
      <c r="L2565" s="12" t="n"/>
      <c r="M2565" s="12" t="s">
        <v>143</v>
      </c>
      <c r="N2565" s="12" t="n"/>
      <c r="O2565" s="12" t="n"/>
      <c r="P2565" s="12" t="s">
        <v>27</v>
      </c>
      <c r="Q2565" s="12" t="n"/>
    </row>
    <row customHeight="true" ht="20.25" outlineLevel="0" r="2566">
      <c r="A2566" s="23" t="n">
        <v>2557</v>
      </c>
      <c r="B2566" s="12" t="n">
        <v>2411</v>
      </c>
      <c r="C2566" s="12" t="s">
        <v>334</v>
      </c>
      <c r="D2566" s="3" t="s">
        <v>3695</v>
      </c>
      <c r="E2566" s="12" t="n">
        <v>1971</v>
      </c>
      <c r="F2566" s="23" t="s">
        <v>556</v>
      </c>
      <c r="G2566" s="23" t="n"/>
      <c r="H2566" s="23" t="s">
        <v>146</v>
      </c>
      <c r="I2566" s="12" t="s">
        <v>147</v>
      </c>
      <c r="J2566" s="12" t="s">
        <v>61</v>
      </c>
      <c r="K2566" s="12" t="n"/>
      <c r="L2566" s="12" t="n"/>
      <c r="M2566" s="12" t="s">
        <v>96</v>
      </c>
      <c r="N2566" s="12" t="n"/>
      <c r="O2566" s="12" t="s">
        <v>97</v>
      </c>
      <c r="P2566" s="12" t="n"/>
      <c r="Q2566" s="12" t="n"/>
    </row>
    <row customHeight="true" ht="20.25" outlineLevel="0" r="2567">
      <c r="A2567" s="23" t="n">
        <v>2558</v>
      </c>
      <c r="B2567" s="23" t="n">
        <v>2412</v>
      </c>
      <c r="C2567" s="12" t="s">
        <v>334</v>
      </c>
      <c r="D2567" s="3" t="s">
        <v>3696</v>
      </c>
      <c r="E2567" s="12" t="n">
        <v>1978</v>
      </c>
      <c r="F2567" s="23" t="s">
        <v>890</v>
      </c>
      <c r="G2567" s="23" t="n"/>
      <c r="H2567" s="23" t="s">
        <v>489</v>
      </c>
      <c r="I2567" s="12" t="n"/>
      <c r="J2567" s="12" t="n"/>
      <c r="K2567" s="12" t="s">
        <v>100</v>
      </c>
      <c r="L2567" s="12" t="n"/>
      <c r="M2567" s="12" t="s">
        <v>43</v>
      </c>
      <c r="N2567" s="12" t="n"/>
      <c r="O2567" s="12" t="s">
        <v>26</v>
      </c>
      <c r="P2567" s="12" t="n"/>
      <c r="Q2567" s="12" t="s">
        <v>391</v>
      </c>
    </row>
    <row customHeight="true" ht="20.25" outlineLevel="0" r="2568">
      <c r="A2568" s="23" t="n">
        <v>2559</v>
      </c>
      <c r="B2568" s="12" t="n">
        <v>2413</v>
      </c>
      <c r="C2568" s="12" t="s">
        <v>334</v>
      </c>
      <c r="D2568" s="3" t="s">
        <v>3697</v>
      </c>
      <c r="E2568" s="12" t="n">
        <v>1988</v>
      </c>
      <c r="F2568" s="23" t="s">
        <v>2891</v>
      </c>
      <c r="G2568" s="23" t="n"/>
      <c r="H2568" s="23" t="n"/>
      <c r="I2568" s="12" t="n"/>
      <c r="J2568" s="12" t="s">
        <v>391</v>
      </c>
      <c r="K2568" s="12" t="n"/>
      <c r="L2568" s="12" t="s">
        <v>61</v>
      </c>
      <c r="M2568" s="12" t="n"/>
      <c r="N2568" s="12" t="s">
        <v>26</v>
      </c>
      <c r="O2568" s="12" t="n"/>
      <c r="P2568" s="12" t="s">
        <v>43</v>
      </c>
      <c r="Q2568" s="12" t="n"/>
    </row>
    <row customHeight="true" ht="20.25" outlineLevel="0" r="2569">
      <c r="A2569" s="23" t="n">
        <v>2560</v>
      </c>
      <c r="B2569" s="23" t="n">
        <v>2414</v>
      </c>
      <c r="C2569" s="12" t="s">
        <v>334</v>
      </c>
      <c r="D2569" s="3" t="s">
        <v>3698</v>
      </c>
      <c r="E2569" s="12" t="n">
        <v>1989</v>
      </c>
      <c r="F2569" s="23" t="s">
        <v>2891</v>
      </c>
      <c r="G2569" s="23" t="n"/>
      <c r="H2569" s="23" t="n"/>
      <c r="I2569" s="12" t="n"/>
      <c r="J2569" s="12" t="s">
        <v>24</v>
      </c>
      <c r="K2569" s="12" t="n"/>
      <c r="L2569" s="12" t="s">
        <v>61</v>
      </c>
      <c r="M2569" s="12" t="n"/>
      <c r="N2569" s="12" t="s">
        <v>26</v>
      </c>
      <c r="O2569" s="12" t="n"/>
      <c r="P2569" s="12" t="n"/>
      <c r="Q2569" s="12" t="s">
        <v>27</v>
      </c>
    </row>
    <row customHeight="true" ht="20.25" outlineLevel="0" r="2570">
      <c r="A2570" s="23" t="n">
        <v>2561</v>
      </c>
      <c r="B2570" s="12" t="n">
        <v>2415</v>
      </c>
      <c r="C2570" s="12" t="s">
        <v>334</v>
      </c>
      <c r="D2570" s="3" t="s">
        <v>3699</v>
      </c>
      <c r="E2570" s="12" t="n">
        <v>1985</v>
      </c>
      <c r="F2570" s="23" t="s">
        <v>711</v>
      </c>
      <c r="G2570" s="23" t="n"/>
      <c r="H2570" s="23" t="n"/>
      <c r="I2570" s="12" t="s">
        <v>391</v>
      </c>
      <c r="J2570" s="12" t="s">
        <v>360</v>
      </c>
      <c r="K2570" s="12" t="s">
        <v>43</v>
      </c>
      <c r="L2570" s="12" t="n"/>
      <c r="M2570" s="12" t="s">
        <v>427</v>
      </c>
      <c r="N2570" s="12" t="n"/>
      <c r="O2570" s="12" t="s">
        <v>96</v>
      </c>
      <c r="P2570" s="12" t="n"/>
      <c r="Q2570" s="12" t="s">
        <v>97</v>
      </c>
    </row>
    <row customHeight="true" ht="20.25" outlineLevel="0" r="2571">
      <c r="A2571" s="23" t="n">
        <v>2562</v>
      </c>
      <c r="B2571" s="23" t="n">
        <v>2416</v>
      </c>
      <c r="C2571" s="12" t="s">
        <v>334</v>
      </c>
      <c r="D2571" s="3" t="s">
        <v>3700</v>
      </c>
      <c r="E2571" s="12" t="n">
        <v>1988</v>
      </c>
      <c r="F2571" s="23" t="s">
        <v>650</v>
      </c>
      <c r="G2571" s="23" t="n"/>
      <c r="H2571" s="23" t="n"/>
      <c r="I2571" s="12" t="s">
        <v>1987</v>
      </c>
      <c r="J2571" s="12" t="s">
        <v>3701</v>
      </c>
      <c r="K2571" s="12" t="s">
        <v>391</v>
      </c>
      <c r="L2571" s="12" t="s">
        <v>478</v>
      </c>
      <c r="M2571" s="12" t="n"/>
      <c r="N2571" s="12" t="s">
        <v>249</v>
      </c>
      <c r="O2571" s="12" t="n"/>
      <c r="P2571" s="12" t="s">
        <v>43</v>
      </c>
      <c r="Q2571" s="12" t="n"/>
    </row>
    <row customHeight="true" ht="20.25" outlineLevel="0" r="2572">
      <c r="A2572" s="23" t="n">
        <v>2563</v>
      </c>
      <c r="B2572" s="12" t="n">
        <v>2417</v>
      </c>
      <c r="C2572" s="12" t="s">
        <v>334</v>
      </c>
      <c r="D2572" s="3" t="s">
        <v>3702</v>
      </c>
      <c r="E2572" s="12" t="n">
        <v>1981</v>
      </c>
      <c r="F2572" s="23" t="s">
        <v>750</v>
      </c>
      <c r="G2572" s="23" t="n"/>
      <c r="H2572" s="23" t="s">
        <v>489</v>
      </c>
      <c r="I2572" s="12" t="n"/>
      <c r="J2572" s="12" t="n"/>
      <c r="K2572" s="12" t="s">
        <v>61</v>
      </c>
      <c r="L2572" s="12" t="n"/>
      <c r="M2572" s="12" t="s">
        <v>43</v>
      </c>
      <c r="N2572" s="12" t="n"/>
      <c r="O2572" s="12" t="s">
        <v>26</v>
      </c>
      <c r="P2572" s="12" t="n"/>
      <c r="Q2572" s="12" t="s">
        <v>391</v>
      </c>
    </row>
    <row customHeight="true" ht="20.25" outlineLevel="0" r="2573">
      <c r="A2573" s="23" t="n">
        <v>2564</v>
      </c>
      <c r="B2573" s="23" t="n">
        <v>2418</v>
      </c>
      <c r="C2573" s="12" t="s">
        <v>334</v>
      </c>
      <c r="D2573" s="3" t="s">
        <v>3703</v>
      </c>
      <c r="E2573" s="12" t="n">
        <v>1982</v>
      </c>
      <c r="F2573" s="23" t="s">
        <v>890</v>
      </c>
      <c r="G2573" s="23" t="n"/>
      <c r="H2573" s="23" t="n"/>
      <c r="I2573" s="12" t="s">
        <v>391</v>
      </c>
      <c r="J2573" s="12" t="n"/>
      <c r="K2573" s="12" t="s">
        <v>61</v>
      </c>
      <c r="L2573" s="12" t="n"/>
      <c r="M2573" s="12" t="s">
        <v>43</v>
      </c>
      <c r="N2573" s="12" t="n"/>
      <c r="O2573" s="12" t="s">
        <v>26</v>
      </c>
      <c r="P2573" s="12" t="n"/>
      <c r="Q2573" s="12" t="s">
        <v>27</v>
      </c>
    </row>
    <row customHeight="true" ht="20.25" outlineLevel="0" r="2574">
      <c r="A2574" s="23" t="n">
        <v>2565</v>
      </c>
      <c r="B2574" s="12" t="n">
        <v>2419</v>
      </c>
      <c r="C2574" s="12" t="s">
        <v>334</v>
      </c>
      <c r="D2574" s="3" t="s">
        <v>3704</v>
      </c>
      <c r="E2574" s="12" t="n">
        <v>1993</v>
      </c>
      <c r="F2574" s="23" t="s">
        <v>2492</v>
      </c>
      <c r="G2574" s="23" t="n"/>
      <c r="H2574" s="23" t="s">
        <v>24</v>
      </c>
      <c r="I2574" s="12" t="s">
        <v>454</v>
      </c>
      <c r="J2574" s="12" t="s">
        <v>391</v>
      </c>
      <c r="K2574" s="12" t="n"/>
      <c r="L2574" s="12" t="s">
        <v>61</v>
      </c>
      <c r="M2574" s="12" t="n"/>
      <c r="N2574" s="12" t="s">
        <v>43</v>
      </c>
      <c r="O2574" s="12" t="n"/>
      <c r="P2574" s="12" t="s">
        <v>96</v>
      </c>
      <c r="Q2574" s="12" t="n"/>
    </row>
    <row customHeight="true" ht="20.25" outlineLevel="0" r="2575">
      <c r="A2575" s="23" t="n">
        <v>2566</v>
      </c>
      <c r="B2575" s="23" t="n">
        <v>2420</v>
      </c>
      <c r="C2575" s="12" t="s">
        <v>334</v>
      </c>
      <c r="D2575" s="3" t="s">
        <v>3705</v>
      </c>
      <c r="E2575" s="12" t="n">
        <v>1986</v>
      </c>
      <c r="F2575" s="23" t="s">
        <v>2492</v>
      </c>
      <c r="G2575" s="23" t="n"/>
      <c r="H2575" s="23" t="s">
        <v>24</v>
      </c>
      <c r="I2575" s="12" t="s">
        <v>97</v>
      </c>
      <c r="J2575" s="12" t="n"/>
      <c r="K2575" s="12" t="n"/>
      <c r="L2575" s="12" t="n"/>
      <c r="M2575" s="12" t="s">
        <v>26</v>
      </c>
      <c r="N2575" s="12" t="n"/>
      <c r="O2575" s="12" t="s">
        <v>27</v>
      </c>
      <c r="P2575" s="12" t="n"/>
      <c r="Q2575" s="12" t="s">
        <v>61</v>
      </c>
    </row>
    <row customHeight="true" ht="20.25" outlineLevel="0" r="2576">
      <c r="A2576" s="23" t="n">
        <v>2567</v>
      </c>
      <c r="B2576" s="12" t="n">
        <v>2421</v>
      </c>
      <c r="C2576" s="12" t="s">
        <v>334</v>
      </c>
      <c r="D2576" s="3" t="s">
        <v>3706</v>
      </c>
      <c r="E2576" s="12" t="n">
        <v>1995</v>
      </c>
      <c r="F2576" s="23" t="s">
        <v>3707</v>
      </c>
      <c r="G2576" s="23" t="n"/>
      <c r="H2576" s="23" t="n"/>
      <c r="I2576" s="12" t="n"/>
      <c r="J2576" s="12" t="n"/>
      <c r="K2576" s="12" t="s">
        <v>43</v>
      </c>
      <c r="L2576" s="12" t="n"/>
      <c r="M2576" s="12" t="s">
        <v>61</v>
      </c>
      <c r="N2576" s="12" t="s">
        <v>391</v>
      </c>
      <c r="O2576" s="12" t="n"/>
      <c r="P2576" s="12" t="s">
        <v>26</v>
      </c>
      <c r="Q2576" s="12" t="n"/>
    </row>
    <row customHeight="true" ht="20.25" outlineLevel="0" r="2577">
      <c r="A2577" s="23" t="n">
        <v>2568</v>
      </c>
      <c r="B2577" s="23" t="n">
        <v>2422</v>
      </c>
      <c r="C2577" s="12" t="s">
        <v>334</v>
      </c>
      <c r="D2577" s="3" t="s">
        <v>3708</v>
      </c>
      <c r="E2577" s="12" t="n">
        <v>1987</v>
      </c>
      <c r="F2577" s="23" t="s">
        <v>587</v>
      </c>
      <c r="G2577" s="23" t="n"/>
      <c r="H2577" s="23" t="n"/>
      <c r="I2577" s="12" t="n"/>
      <c r="J2577" s="12" t="s">
        <v>1113</v>
      </c>
      <c r="K2577" s="12" t="s">
        <v>391</v>
      </c>
      <c r="L2577" s="12" t="s">
        <v>61</v>
      </c>
      <c r="M2577" s="12" t="n"/>
      <c r="N2577" s="12" t="n"/>
      <c r="O2577" s="12" t="n"/>
      <c r="P2577" s="12" t="s">
        <v>43</v>
      </c>
      <c r="Q2577" s="12" t="n"/>
    </row>
    <row customHeight="true" ht="20.25" outlineLevel="0" r="2578">
      <c r="A2578" s="23" t="n">
        <v>2569</v>
      </c>
      <c r="B2578" s="12" t="n">
        <v>2423</v>
      </c>
      <c r="C2578" s="12" t="s">
        <v>334</v>
      </c>
      <c r="D2578" s="3" t="s">
        <v>3709</v>
      </c>
      <c r="E2578" s="12" t="n">
        <v>1971</v>
      </c>
      <c r="F2578" s="23" t="s">
        <v>890</v>
      </c>
      <c r="G2578" s="23" t="s">
        <v>1867</v>
      </c>
      <c r="H2578" s="23" t="s">
        <v>378</v>
      </c>
      <c r="I2578" s="12" t="s">
        <v>3710</v>
      </c>
      <c r="J2578" s="12" t="n"/>
      <c r="K2578" s="12" t="s">
        <v>97</v>
      </c>
      <c r="L2578" s="12" t="n"/>
      <c r="M2578" s="12" t="s">
        <v>143</v>
      </c>
      <c r="N2578" s="12" t="n"/>
      <c r="O2578" s="12" t="n"/>
      <c r="P2578" s="12" t="s">
        <v>27</v>
      </c>
      <c r="Q2578" s="12" t="n"/>
    </row>
    <row customHeight="true" ht="20.25" outlineLevel="0" r="2579">
      <c r="A2579" s="23" t="n">
        <v>2570</v>
      </c>
      <c r="B2579" s="23" t="n">
        <v>2424</v>
      </c>
      <c r="C2579" s="12" t="s">
        <v>334</v>
      </c>
      <c r="D2579" s="3" t="s">
        <v>3711</v>
      </c>
      <c r="E2579" s="12" t="n">
        <v>1957</v>
      </c>
      <c r="F2579" s="23" t="s">
        <v>763</v>
      </c>
      <c r="G2579" s="23" t="n"/>
      <c r="H2579" s="23" t="s">
        <v>43</v>
      </c>
      <c r="I2579" s="12" t="n"/>
      <c r="J2579" s="12" t="n"/>
      <c r="K2579" s="12" t="s">
        <v>61</v>
      </c>
      <c r="L2579" s="12" t="n"/>
      <c r="M2579" s="12" t="n"/>
      <c r="N2579" s="12" t="n"/>
      <c r="O2579" s="12" t="s">
        <v>27</v>
      </c>
      <c r="P2579" s="12" t="n"/>
      <c r="Q2579" s="12" t="s">
        <v>26</v>
      </c>
    </row>
    <row customHeight="true" ht="20.25" outlineLevel="0" r="2580">
      <c r="A2580" s="23" t="n">
        <v>2571</v>
      </c>
      <c r="B2580" s="12" t="n">
        <v>2425</v>
      </c>
      <c r="C2580" s="12" t="s">
        <v>334</v>
      </c>
      <c r="D2580" s="3" t="s">
        <v>3712</v>
      </c>
      <c r="E2580" s="12" t="n">
        <v>1957</v>
      </c>
      <c r="F2580" s="23" t="s">
        <v>440</v>
      </c>
      <c r="G2580" s="23" t="n"/>
      <c r="H2580" s="23" t="s">
        <v>3713</v>
      </c>
      <c r="I2580" s="12" t="s">
        <v>1397</v>
      </c>
      <c r="J2580" s="12" t="n"/>
      <c r="K2580" s="12" t="n"/>
      <c r="L2580" s="12" t="n"/>
      <c r="M2580" s="12" t="s">
        <v>96</v>
      </c>
      <c r="N2580" s="12" t="n"/>
      <c r="O2580" s="12" t="s">
        <v>546</v>
      </c>
      <c r="P2580" s="12" t="n"/>
      <c r="Q2580" s="12" t="s">
        <v>43</v>
      </c>
    </row>
    <row customHeight="true" ht="20.25" outlineLevel="0" r="2581">
      <c r="A2581" s="23" t="n">
        <v>2572</v>
      </c>
      <c r="B2581" s="23" t="n">
        <v>2426</v>
      </c>
      <c r="C2581" s="12" t="s">
        <v>334</v>
      </c>
      <c r="D2581" s="3" t="s">
        <v>3714</v>
      </c>
      <c r="E2581" s="12" t="n">
        <v>1957</v>
      </c>
      <c r="F2581" s="23" t="s">
        <v>530</v>
      </c>
      <c r="G2581" s="23" t="n"/>
      <c r="H2581" s="12" t="s">
        <v>54</v>
      </c>
      <c r="I2581" s="12" t="s">
        <v>3225</v>
      </c>
      <c r="J2581" s="12" t="n"/>
      <c r="K2581" s="12" t="n"/>
      <c r="L2581" s="12" t="n"/>
      <c r="M2581" s="12" t="s">
        <v>27</v>
      </c>
      <c r="N2581" s="12" t="n"/>
      <c r="O2581" s="12" t="s">
        <v>43</v>
      </c>
      <c r="P2581" s="12" t="n"/>
      <c r="Q2581" s="12" t="s">
        <v>26</v>
      </c>
    </row>
    <row customHeight="true" ht="20.25" outlineLevel="0" r="2582">
      <c r="A2582" s="23" t="n">
        <v>2573</v>
      </c>
      <c r="B2582" s="12" t="n">
        <v>2427</v>
      </c>
      <c r="C2582" s="12" t="s">
        <v>334</v>
      </c>
      <c r="D2582" s="3" t="s">
        <v>3715</v>
      </c>
      <c r="E2582" s="12" t="n">
        <v>1957</v>
      </c>
      <c r="F2582" s="23" t="s">
        <v>229</v>
      </c>
      <c r="G2582" s="23" t="n"/>
      <c r="H2582" s="12" t="s">
        <v>24</v>
      </c>
      <c r="I2582" s="12" t="n"/>
      <c r="J2582" s="12" t="s">
        <v>26</v>
      </c>
      <c r="K2582" s="12" t="n"/>
      <c r="L2582" s="12" t="n"/>
      <c r="M2582" s="12" t="n"/>
      <c r="N2582" s="12" t="n"/>
      <c r="O2582" s="12" t="s">
        <v>61</v>
      </c>
      <c r="P2582" s="12" t="n"/>
      <c r="Q2582" s="12" t="s">
        <v>27</v>
      </c>
    </row>
    <row customHeight="true" ht="20.25" outlineLevel="0" r="2583">
      <c r="A2583" s="23" t="n">
        <v>2574</v>
      </c>
      <c r="B2583" s="23" t="n">
        <v>2428</v>
      </c>
      <c r="C2583" s="12" t="s">
        <v>334</v>
      </c>
      <c r="D2583" s="3" t="s">
        <v>3716</v>
      </c>
      <c r="E2583" s="12" t="n">
        <v>1957</v>
      </c>
      <c r="F2583" s="23" t="s">
        <v>763</v>
      </c>
      <c r="G2583" s="23" t="s">
        <v>24</v>
      </c>
      <c r="H2583" s="12" t="n"/>
      <c r="I2583" s="12" t="n"/>
      <c r="J2583" s="12" t="s">
        <v>26</v>
      </c>
      <c r="K2583" s="12" t="n"/>
      <c r="L2583" s="12" t="s">
        <v>61</v>
      </c>
      <c r="M2583" s="12" t="n"/>
      <c r="N2583" s="12" t="n"/>
      <c r="O2583" s="12" t="s">
        <v>27</v>
      </c>
      <c r="P2583" s="12" t="n"/>
      <c r="Q2583" s="12" t="n"/>
    </row>
    <row customHeight="true" ht="20.25" outlineLevel="0" r="2584">
      <c r="A2584" s="23" t="n">
        <v>2575</v>
      </c>
      <c r="B2584" s="12" t="n">
        <v>2429</v>
      </c>
      <c r="C2584" s="12" t="s">
        <v>334</v>
      </c>
      <c r="D2584" s="3" t="s">
        <v>3717</v>
      </c>
      <c r="E2584" s="12" t="n">
        <v>1957</v>
      </c>
      <c r="F2584" s="23" t="s">
        <v>229</v>
      </c>
      <c r="G2584" s="23" t="s">
        <v>24</v>
      </c>
      <c r="H2584" s="12" t="n"/>
      <c r="I2584" s="12" t="n"/>
      <c r="J2584" s="12" t="s">
        <v>26</v>
      </c>
      <c r="K2584" s="12" t="n"/>
      <c r="L2584" s="12" t="s">
        <v>61</v>
      </c>
      <c r="M2584" s="12" t="n"/>
      <c r="N2584" s="12" t="n"/>
      <c r="O2584" s="12" t="s">
        <v>27</v>
      </c>
      <c r="P2584" s="12" t="n"/>
      <c r="Q2584" s="12" t="n"/>
    </row>
    <row customHeight="true" ht="20.25" outlineLevel="0" r="2585">
      <c r="A2585" s="23" t="n">
        <v>2576</v>
      </c>
      <c r="B2585" s="23" t="n">
        <v>2430</v>
      </c>
      <c r="C2585" s="12" t="s">
        <v>334</v>
      </c>
      <c r="D2585" s="3" t="s">
        <v>3718</v>
      </c>
      <c r="E2585" s="12" t="n">
        <v>1948</v>
      </c>
      <c r="F2585" s="23" t="s">
        <v>433</v>
      </c>
      <c r="G2585" s="23" t="n"/>
      <c r="H2585" s="12" t="s">
        <v>61</v>
      </c>
      <c r="I2585" s="12" t="n"/>
      <c r="J2585" s="12" t="s">
        <v>26</v>
      </c>
      <c r="K2585" s="12" t="n"/>
      <c r="L2585" s="12" t="n"/>
      <c r="M2585" s="12" t="n"/>
      <c r="N2585" s="12" t="n"/>
      <c r="O2585" s="12" t="s">
        <v>27</v>
      </c>
      <c r="P2585" s="12" t="n"/>
      <c r="Q2585" s="12" t="s">
        <v>43</v>
      </c>
    </row>
    <row customHeight="true" ht="20.25" outlineLevel="0" r="2586">
      <c r="A2586" s="23" t="n">
        <v>2577</v>
      </c>
      <c r="B2586" s="12" t="n">
        <v>2431</v>
      </c>
      <c r="C2586" s="12" t="s">
        <v>334</v>
      </c>
      <c r="D2586" s="3" t="s">
        <v>3719</v>
      </c>
      <c r="E2586" s="12" t="n">
        <v>1949</v>
      </c>
      <c r="F2586" s="23" t="s">
        <v>170</v>
      </c>
      <c r="G2586" s="12" t="s">
        <v>24</v>
      </c>
      <c r="H2586" s="23" t="n"/>
      <c r="I2586" s="12" t="n"/>
      <c r="J2586" s="12" t="s">
        <v>26</v>
      </c>
      <c r="K2586" s="12" t="n"/>
      <c r="L2586" s="12" t="n"/>
      <c r="M2586" s="12" t="s">
        <v>61</v>
      </c>
      <c r="N2586" s="12" t="n"/>
      <c r="O2586" s="12" t="s">
        <v>27</v>
      </c>
      <c r="P2586" s="12" t="n"/>
      <c r="Q2586" s="12" t="n"/>
    </row>
    <row customHeight="true" ht="20.25" outlineLevel="0" r="2587">
      <c r="A2587" s="23" t="n">
        <v>2578</v>
      </c>
      <c r="B2587" s="23" t="n">
        <v>2432</v>
      </c>
      <c r="C2587" s="12" t="s">
        <v>334</v>
      </c>
      <c r="D2587" s="3" t="s">
        <v>3720</v>
      </c>
      <c r="E2587" s="12" t="n">
        <v>1949</v>
      </c>
      <c r="F2587" s="23" t="s">
        <v>433</v>
      </c>
      <c r="G2587" s="23" t="n"/>
      <c r="H2587" s="23" t="s">
        <v>43</v>
      </c>
      <c r="I2587" s="12" t="n"/>
      <c r="J2587" s="12" t="s">
        <v>26</v>
      </c>
      <c r="K2587" s="12" t="n"/>
      <c r="L2587" s="12" t="s">
        <v>61</v>
      </c>
      <c r="M2587" s="12" t="n"/>
      <c r="N2587" s="12" t="n"/>
      <c r="O2587" s="12" t="s">
        <v>27</v>
      </c>
      <c r="P2587" s="12" t="n"/>
      <c r="Q2587" s="12" t="n"/>
    </row>
    <row customHeight="true" ht="20.25" outlineLevel="0" r="2588">
      <c r="A2588" s="23" t="n">
        <v>2579</v>
      </c>
      <c r="B2588" s="12" t="n">
        <v>2433</v>
      </c>
      <c r="C2588" s="12" t="s">
        <v>334</v>
      </c>
      <c r="D2588" s="3" t="s">
        <v>3721</v>
      </c>
      <c r="E2588" s="12" t="n">
        <v>1950</v>
      </c>
      <c r="F2588" s="23" t="s">
        <v>3722</v>
      </c>
      <c r="G2588" s="12" t="s">
        <v>24</v>
      </c>
      <c r="H2588" s="23" t="n"/>
      <c r="I2588" s="12" t="s">
        <v>2333</v>
      </c>
      <c r="J2588" s="12" t="s">
        <v>26</v>
      </c>
      <c r="K2588" s="12" t="n"/>
      <c r="L2588" s="12" t="n"/>
      <c r="M2588" s="12" t="s">
        <v>478</v>
      </c>
      <c r="N2588" s="12" t="n"/>
      <c r="O2588" s="12" t="s">
        <v>27</v>
      </c>
      <c r="P2588" s="12" t="n"/>
      <c r="Q2588" s="12" t="n"/>
    </row>
    <row customHeight="true" ht="20.25" outlineLevel="0" r="2589">
      <c r="A2589" s="23" t="n">
        <v>2580</v>
      </c>
      <c r="B2589" s="23" t="n">
        <v>2434</v>
      </c>
      <c r="C2589" s="12" t="s">
        <v>334</v>
      </c>
      <c r="D2589" s="3" t="s">
        <v>3723</v>
      </c>
      <c r="E2589" s="12" t="n">
        <v>1949</v>
      </c>
      <c r="F2589" s="23" t="s">
        <v>614</v>
      </c>
      <c r="G2589" s="12" t="n"/>
      <c r="H2589" s="23" t="s">
        <v>43</v>
      </c>
      <c r="I2589" s="12" t="n"/>
      <c r="J2589" s="12" t="s">
        <v>26</v>
      </c>
      <c r="K2589" s="12" t="n"/>
      <c r="L2589" s="12" t="n"/>
      <c r="M2589" s="12" t="s">
        <v>61</v>
      </c>
      <c r="N2589" s="12" t="n"/>
      <c r="O2589" s="12" t="s">
        <v>27</v>
      </c>
      <c r="P2589" s="12" t="n"/>
      <c r="Q2589" s="12" t="n"/>
    </row>
    <row customHeight="true" ht="20.25" outlineLevel="0" r="2590">
      <c r="A2590" s="23" t="n">
        <v>2581</v>
      </c>
      <c r="B2590" s="12" t="n">
        <v>2435</v>
      </c>
      <c r="C2590" s="12" t="s">
        <v>334</v>
      </c>
      <c r="D2590" s="3" t="s">
        <v>3724</v>
      </c>
      <c r="E2590" s="12" t="n">
        <v>1950</v>
      </c>
      <c r="F2590" s="23" t="s">
        <v>806</v>
      </c>
      <c r="G2590" s="12" t="n"/>
      <c r="H2590" s="12" t="s">
        <v>582</v>
      </c>
      <c r="I2590" s="12" t="s">
        <v>61</v>
      </c>
      <c r="J2590" s="12" t="n"/>
      <c r="K2590" s="12" t="n"/>
      <c r="L2590" s="12" t="n"/>
      <c r="M2590" s="12" t="n"/>
      <c r="N2590" s="12" t="n"/>
      <c r="O2590" s="12" t="s">
        <v>43</v>
      </c>
      <c r="P2590" s="12" t="n"/>
      <c r="Q2590" s="12" t="s">
        <v>96</v>
      </c>
    </row>
    <row customHeight="true" ht="20.25" outlineLevel="0" r="2591">
      <c r="A2591" s="23" t="n">
        <v>2582</v>
      </c>
      <c r="B2591" s="23" t="n">
        <v>2436</v>
      </c>
      <c r="C2591" s="12" t="s">
        <v>334</v>
      </c>
      <c r="D2591" s="3" t="s">
        <v>3725</v>
      </c>
      <c r="E2591" s="12" t="n">
        <v>1950</v>
      </c>
      <c r="F2591" s="23" t="s">
        <v>973</v>
      </c>
      <c r="G2591" s="12" t="s">
        <v>24</v>
      </c>
      <c r="H2591" s="23" t="s">
        <v>582</v>
      </c>
      <c r="I2591" s="12" t="n"/>
      <c r="J2591" s="12" t="n"/>
      <c r="K2591" s="12" t="s">
        <v>61</v>
      </c>
      <c r="L2591" s="12" t="n"/>
      <c r="M2591" s="12" t="n"/>
      <c r="N2591" s="12" t="n"/>
      <c r="O2591" s="12" t="s">
        <v>96</v>
      </c>
      <c r="P2591" s="12" t="n"/>
      <c r="Q2591" s="12" t="n"/>
    </row>
    <row customHeight="true" ht="20.25" outlineLevel="0" r="2592">
      <c r="A2592" s="23" t="n">
        <v>2583</v>
      </c>
      <c r="B2592" s="12" t="n">
        <v>2437</v>
      </c>
      <c r="C2592" s="12" t="s">
        <v>334</v>
      </c>
      <c r="D2592" s="3" t="s">
        <v>3726</v>
      </c>
      <c r="E2592" s="12" t="n">
        <v>1949</v>
      </c>
      <c r="F2592" s="23" t="s">
        <v>433</v>
      </c>
      <c r="G2592" s="12" t="n"/>
      <c r="H2592" s="12" t="s">
        <v>3727</v>
      </c>
      <c r="I2592" s="12" t="n"/>
      <c r="J2592" s="12" t="s">
        <v>24</v>
      </c>
      <c r="K2592" s="12" t="n"/>
      <c r="L2592" s="12" t="s">
        <v>143</v>
      </c>
      <c r="M2592" s="12" t="n"/>
      <c r="N2592" s="12" t="n"/>
      <c r="O2592" s="12" t="s">
        <v>96</v>
      </c>
      <c r="P2592" s="12" t="n"/>
      <c r="Q2592" s="12" t="n"/>
    </row>
    <row customHeight="true" ht="20.25" outlineLevel="0" r="2593">
      <c r="A2593" s="23" t="n">
        <v>2584</v>
      </c>
      <c r="B2593" s="23" t="n">
        <v>2438</v>
      </c>
      <c r="C2593" s="12" t="s">
        <v>334</v>
      </c>
      <c r="D2593" s="3" t="s">
        <v>3728</v>
      </c>
      <c r="E2593" s="12" t="n">
        <v>1949</v>
      </c>
      <c r="F2593" s="23" t="s">
        <v>514</v>
      </c>
      <c r="G2593" s="23" t="n"/>
      <c r="H2593" s="12" t="s">
        <v>582</v>
      </c>
      <c r="I2593" s="12" t="n"/>
      <c r="J2593" s="12" t="n"/>
      <c r="K2593" s="12" t="s">
        <v>61</v>
      </c>
      <c r="L2593" s="12" t="n"/>
      <c r="M2593" s="12" t="s">
        <v>96</v>
      </c>
      <c r="N2593" s="12" t="n"/>
      <c r="O2593" s="12" t="s">
        <v>43</v>
      </c>
      <c r="P2593" s="12" t="n"/>
      <c r="Q2593" s="12" t="n"/>
    </row>
    <row customHeight="true" ht="20.25" outlineLevel="0" r="2594">
      <c r="A2594" s="23" t="n">
        <v>2585</v>
      </c>
      <c r="B2594" s="12" t="n">
        <v>2439</v>
      </c>
      <c r="C2594" s="12" t="s">
        <v>334</v>
      </c>
      <c r="D2594" s="3" t="s">
        <v>3729</v>
      </c>
      <c r="E2594" s="12" t="n">
        <v>1949</v>
      </c>
      <c r="F2594" s="23" t="s">
        <v>3730</v>
      </c>
      <c r="G2594" s="12" t="s">
        <v>24</v>
      </c>
      <c r="H2594" s="23" t="s">
        <v>582</v>
      </c>
      <c r="I2594" s="12" t="n"/>
      <c r="J2594" s="12" t="n"/>
      <c r="K2594" s="12" t="n"/>
      <c r="L2594" s="12" t="n"/>
      <c r="M2594" s="12" t="s">
        <v>61</v>
      </c>
      <c r="N2594" s="12" t="n"/>
      <c r="O2594" s="12" t="s">
        <v>96</v>
      </c>
      <c r="P2594" s="12" t="n"/>
      <c r="Q2594" s="12" t="n"/>
    </row>
    <row customHeight="true" ht="20.25" outlineLevel="0" r="2595">
      <c r="A2595" s="23" t="n">
        <v>2586</v>
      </c>
      <c r="B2595" s="23" t="n">
        <v>2440</v>
      </c>
      <c r="C2595" s="12" t="s">
        <v>334</v>
      </c>
      <c r="D2595" s="3" t="s">
        <v>3731</v>
      </c>
      <c r="E2595" s="12" t="n">
        <v>1949</v>
      </c>
      <c r="F2595" s="23" t="s">
        <v>559</v>
      </c>
      <c r="G2595" s="23" t="n"/>
      <c r="H2595" s="12" t="s">
        <v>557</v>
      </c>
      <c r="I2595" s="12" t="n"/>
      <c r="J2595" s="12" t="n"/>
      <c r="K2595" s="12" t="n"/>
      <c r="L2595" s="12" t="n"/>
      <c r="M2595" s="12" t="s">
        <v>61</v>
      </c>
      <c r="N2595" s="12" t="n"/>
      <c r="O2595" s="12" t="s">
        <v>96</v>
      </c>
      <c r="P2595" s="12" t="n"/>
      <c r="Q2595" s="12" t="n"/>
    </row>
    <row customHeight="true" ht="20.25" outlineLevel="0" r="2596">
      <c r="A2596" s="23" t="n">
        <v>2587</v>
      </c>
      <c r="B2596" s="12" t="n">
        <v>2441</v>
      </c>
      <c r="C2596" s="12" t="s">
        <v>334</v>
      </c>
      <c r="D2596" s="3" t="s">
        <v>3732</v>
      </c>
      <c r="E2596" s="12" t="n">
        <v>1945</v>
      </c>
      <c r="F2596" s="23" t="s">
        <v>815</v>
      </c>
      <c r="G2596" s="12" t="s">
        <v>24</v>
      </c>
      <c r="H2596" s="23" t="s">
        <v>582</v>
      </c>
      <c r="I2596" s="12" t="n"/>
      <c r="J2596" s="12" t="n"/>
      <c r="K2596" s="12" t="n"/>
      <c r="L2596" s="12" t="n"/>
      <c r="M2596" s="12" t="s">
        <v>61</v>
      </c>
      <c r="N2596" s="12" t="n"/>
      <c r="O2596" s="12" t="s">
        <v>96</v>
      </c>
      <c r="P2596" s="12" t="n"/>
      <c r="Q2596" s="12" t="n"/>
    </row>
    <row customHeight="true" ht="20.25" outlineLevel="0" r="2597">
      <c r="A2597" s="23" t="n">
        <v>2588</v>
      </c>
      <c r="B2597" s="23" t="n">
        <v>2442</v>
      </c>
      <c r="C2597" s="12" t="s">
        <v>334</v>
      </c>
      <c r="D2597" s="3" t="s">
        <v>3733</v>
      </c>
      <c r="E2597" s="12" t="n">
        <v>1946</v>
      </c>
      <c r="F2597" s="23" t="s">
        <v>939</v>
      </c>
      <c r="G2597" s="12" t="n"/>
      <c r="H2597" s="23" t="s">
        <v>667</v>
      </c>
      <c r="I2597" s="12" t="n"/>
      <c r="J2597" s="12" t="n"/>
      <c r="K2597" s="12" t="n"/>
      <c r="L2597" s="12" t="n"/>
      <c r="M2597" s="12" t="s">
        <v>61</v>
      </c>
      <c r="N2597" s="12" t="n"/>
      <c r="O2597" s="12" t="s">
        <v>96</v>
      </c>
      <c r="P2597" s="12" t="n"/>
      <c r="Q2597" s="12" t="n"/>
    </row>
    <row customHeight="true" ht="20.25" outlineLevel="0" r="2598">
      <c r="A2598" s="23" t="n">
        <v>2589</v>
      </c>
      <c r="B2598" s="12" t="n">
        <v>2443</v>
      </c>
      <c r="C2598" s="12" t="s">
        <v>334</v>
      </c>
      <c r="D2598" s="3" t="s">
        <v>3734</v>
      </c>
      <c r="E2598" s="12" t="n">
        <v>1951</v>
      </c>
      <c r="F2598" s="23" t="s">
        <v>3735</v>
      </c>
      <c r="G2598" s="23" t="n"/>
      <c r="H2598" s="12" t="s">
        <v>43</v>
      </c>
      <c r="I2598" s="12" t="n"/>
      <c r="J2598" s="12" t="s">
        <v>26</v>
      </c>
      <c r="K2598" s="12" t="n"/>
      <c r="L2598" s="12" t="s">
        <v>61</v>
      </c>
      <c r="M2598" s="12" t="n"/>
      <c r="N2598" s="12" t="s">
        <v>27</v>
      </c>
      <c r="O2598" s="12" t="n"/>
      <c r="P2598" s="12" t="n"/>
      <c r="Q2598" s="12" t="n"/>
    </row>
    <row customHeight="true" ht="20.25" outlineLevel="0" r="2599">
      <c r="A2599" s="23" t="n">
        <v>2590</v>
      </c>
      <c r="B2599" s="23" t="n">
        <v>2444</v>
      </c>
      <c r="C2599" s="12" t="s">
        <v>334</v>
      </c>
      <c r="D2599" s="3" t="s">
        <v>3736</v>
      </c>
      <c r="E2599" s="12" t="n">
        <v>1950</v>
      </c>
      <c r="F2599" s="23" t="s">
        <v>3737</v>
      </c>
      <c r="G2599" s="23" t="n"/>
      <c r="H2599" s="23" t="s">
        <v>582</v>
      </c>
      <c r="I2599" s="12" t="s">
        <v>552</v>
      </c>
      <c r="J2599" s="12" t="n"/>
      <c r="K2599" s="12" t="s">
        <v>96</v>
      </c>
      <c r="L2599" s="12" t="n"/>
      <c r="M2599" s="12" t="n"/>
      <c r="N2599" s="12" t="n"/>
      <c r="O2599" s="12" t="n"/>
      <c r="P2599" s="12" t="s">
        <v>43</v>
      </c>
      <c r="Q2599" s="12" t="n"/>
    </row>
    <row customHeight="true" ht="20.25" outlineLevel="0" r="2600">
      <c r="A2600" s="23" t="n">
        <v>2591</v>
      </c>
      <c r="B2600" s="12" t="n">
        <v>2445</v>
      </c>
      <c r="C2600" s="12" t="s">
        <v>334</v>
      </c>
      <c r="D2600" s="3" t="s">
        <v>3738</v>
      </c>
      <c r="E2600" s="12" t="n">
        <v>1949</v>
      </c>
      <c r="F2600" s="23" t="s">
        <v>2407</v>
      </c>
      <c r="G2600" s="12" t="s">
        <v>24</v>
      </c>
      <c r="H2600" s="23" t="s">
        <v>582</v>
      </c>
      <c r="I2600" s="12" t="n"/>
      <c r="J2600" s="12" t="n"/>
      <c r="K2600" s="12" t="s">
        <v>96</v>
      </c>
      <c r="L2600" s="12" t="n"/>
      <c r="M2600" s="12" t="s">
        <v>61</v>
      </c>
      <c r="N2600" s="12" t="n"/>
      <c r="O2600" s="12" t="n"/>
      <c r="P2600" s="12" t="n"/>
      <c r="Q2600" s="12" t="n"/>
    </row>
    <row customHeight="true" ht="20.25" outlineLevel="0" r="2601">
      <c r="A2601" s="23" t="n">
        <v>2592</v>
      </c>
      <c r="B2601" s="23" t="n">
        <v>2446</v>
      </c>
      <c r="C2601" s="12" t="s">
        <v>334</v>
      </c>
      <c r="D2601" s="3" t="s">
        <v>3739</v>
      </c>
      <c r="E2601" s="12" t="n">
        <v>1948</v>
      </c>
      <c r="F2601" s="23" t="s">
        <v>795</v>
      </c>
      <c r="G2601" s="12" t="n"/>
      <c r="H2601" s="23" t="s">
        <v>667</v>
      </c>
      <c r="I2601" s="12" t="n"/>
      <c r="J2601" s="12" t="n"/>
      <c r="K2601" s="12" t="s">
        <v>96</v>
      </c>
      <c r="L2601" s="12" t="n"/>
      <c r="M2601" s="12" t="s">
        <v>61</v>
      </c>
      <c r="N2601" s="12" t="n"/>
      <c r="O2601" s="12" t="n"/>
      <c r="P2601" s="12" t="n"/>
      <c r="Q2601" s="12" t="n"/>
    </row>
    <row customHeight="true" ht="20.25" outlineLevel="0" r="2602">
      <c r="A2602" s="23" t="n">
        <v>2593</v>
      </c>
      <c r="B2602" s="12" t="n">
        <v>2447</v>
      </c>
      <c r="C2602" s="12" t="s">
        <v>334</v>
      </c>
      <c r="D2602" s="3" t="s">
        <v>3740</v>
      </c>
      <c r="E2602" s="12" t="n">
        <v>1948</v>
      </c>
      <c r="F2602" s="23" t="s">
        <v>1058</v>
      </c>
      <c r="G2602" s="23" t="n"/>
      <c r="H2602" s="23" t="s">
        <v>582</v>
      </c>
      <c r="I2602" s="12" t="s">
        <v>576</v>
      </c>
      <c r="J2602" s="12" t="n"/>
      <c r="K2602" s="12" t="s">
        <v>96</v>
      </c>
      <c r="L2602" s="12" t="n"/>
      <c r="M2602" s="12" t="n"/>
      <c r="N2602" s="12" t="n"/>
      <c r="O2602" s="12" t="n"/>
      <c r="P2602" s="12" t="n"/>
      <c r="Q2602" s="12" t="s">
        <v>43</v>
      </c>
    </row>
    <row customHeight="true" ht="20.25" outlineLevel="0" r="2603">
      <c r="A2603" s="23" t="n">
        <v>2594</v>
      </c>
      <c r="B2603" s="23" t="n">
        <v>2448</v>
      </c>
      <c r="C2603" s="12" t="s">
        <v>334</v>
      </c>
      <c r="D2603" s="3" t="s">
        <v>3741</v>
      </c>
      <c r="E2603" s="12" t="n">
        <v>1946</v>
      </c>
      <c r="F2603" s="23" t="s">
        <v>1020</v>
      </c>
      <c r="G2603" s="12" t="s">
        <v>24</v>
      </c>
      <c r="H2603" s="23" t="s">
        <v>582</v>
      </c>
      <c r="I2603" s="12" t="n"/>
      <c r="J2603" s="12" t="n"/>
      <c r="K2603" s="12" t="s">
        <v>96</v>
      </c>
      <c r="L2603" s="12" t="n"/>
      <c r="M2603" s="12" t="s">
        <v>61</v>
      </c>
      <c r="N2603" s="12" t="n"/>
      <c r="O2603" s="12" t="n"/>
      <c r="P2603" s="12" t="n"/>
      <c r="Q2603" s="12" t="n"/>
    </row>
    <row customHeight="true" ht="20.25" outlineLevel="0" r="2604">
      <c r="A2604" s="23" t="n">
        <v>2595</v>
      </c>
      <c r="B2604" s="12" t="n">
        <v>2449</v>
      </c>
      <c r="C2604" s="12" t="s">
        <v>334</v>
      </c>
      <c r="D2604" s="3" t="s">
        <v>3742</v>
      </c>
      <c r="E2604" s="12" t="n">
        <v>1946</v>
      </c>
      <c r="F2604" s="23" t="s">
        <v>328</v>
      </c>
      <c r="G2604" s="12" t="s">
        <v>24</v>
      </c>
      <c r="H2604" s="23" t="s">
        <v>582</v>
      </c>
      <c r="I2604" s="12" t="n"/>
      <c r="J2604" s="12" t="n"/>
      <c r="K2604" s="12" t="s">
        <v>96</v>
      </c>
      <c r="L2604" s="12" t="n"/>
      <c r="M2604" s="12" t="s">
        <v>61</v>
      </c>
      <c r="N2604" s="12" t="n"/>
      <c r="O2604" s="12" t="n"/>
      <c r="P2604" s="12" t="n"/>
      <c r="Q2604" s="12" t="n"/>
    </row>
    <row customHeight="true" ht="20.25" outlineLevel="0" r="2605">
      <c r="A2605" s="23" t="n">
        <v>2596</v>
      </c>
      <c r="B2605" s="23" t="n">
        <v>2450</v>
      </c>
      <c r="C2605" s="12" t="s">
        <v>334</v>
      </c>
      <c r="D2605" s="3" t="s">
        <v>3743</v>
      </c>
      <c r="E2605" s="12" t="n">
        <v>1946</v>
      </c>
      <c r="F2605" s="23" t="s">
        <v>1058</v>
      </c>
      <c r="G2605" s="12" t="s">
        <v>24</v>
      </c>
      <c r="H2605" s="23" t="s">
        <v>582</v>
      </c>
      <c r="I2605" s="12" t="n"/>
      <c r="J2605" s="12" t="n"/>
      <c r="K2605" s="12" t="s">
        <v>96</v>
      </c>
      <c r="L2605" s="12" t="n"/>
      <c r="M2605" s="12" t="s">
        <v>61</v>
      </c>
      <c r="N2605" s="12" t="n"/>
      <c r="O2605" s="12" t="n"/>
      <c r="P2605" s="12" t="n"/>
      <c r="Q2605" s="12" t="n"/>
    </row>
    <row customHeight="true" ht="20.25" outlineLevel="0" r="2606">
      <c r="A2606" s="23" t="n">
        <v>2597</v>
      </c>
      <c r="B2606" s="12" t="n">
        <v>2451</v>
      </c>
      <c r="C2606" s="12" t="s">
        <v>334</v>
      </c>
      <c r="D2606" s="3" t="s">
        <v>3744</v>
      </c>
      <c r="E2606" s="12" t="n">
        <v>1940</v>
      </c>
      <c r="F2606" s="23" t="s">
        <v>207</v>
      </c>
      <c r="G2606" s="12" t="s">
        <v>24</v>
      </c>
      <c r="H2606" s="23" t="n"/>
      <c r="I2606" s="12" t="n"/>
      <c r="J2606" s="12" t="n"/>
      <c r="K2606" s="12" t="s">
        <v>96</v>
      </c>
      <c r="L2606" s="12" t="n"/>
      <c r="M2606" s="12" t="s">
        <v>61</v>
      </c>
      <c r="N2606" s="12" t="n"/>
      <c r="O2606" s="12" t="n"/>
      <c r="P2606" s="12" t="s">
        <v>97</v>
      </c>
      <c r="Q2606" s="12" t="n"/>
    </row>
    <row customHeight="true" ht="20.25" outlineLevel="0" r="2607">
      <c r="A2607" s="23" t="n">
        <v>2598</v>
      </c>
      <c r="B2607" s="23" t="n">
        <v>2452</v>
      </c>
      <c r="C2607" s="12" t="s">
        <v>334</v>
      </c>
      <c r="D2607" s="3" t="s">
        <v>3745</v>
      </c>
      <c r="E2607" s="12" t="n">
        <v>1941</v>
      </c>
      <c r="F2607" s="23" t="s">
        <v>207</v>
      </c>
      <c r="G2607" s="12" t="s">
        <v>24</v>
      </c>
      <c r="H2607" s="23" t="n"/>
      <c r="I2607" s="12" t="n"/>
      <c r="J2607" s="12" t="s">
        <v>26</v>
      </c>
      <c r="K2607" s="12" t="n"/>
      <c r="L2607" s="12" t="n"/>
      <c r="M2607" s="12" t="s">
        <v>61</v>
      </c>
      <c r="N2607" s="12" t="n"/>
      <c r="O2607" s="12" t="s">
        <v>27</v>
      </c>
      <c r="P2607" s="12" t="n"/>
      <c r="Q2607" s="12" t="n"/>
    </row>
    <row customHeight="true" ht="20.25" outlineLevel="0" r="2608">
      <c r="A2608" s="23" t="n">
        <v>2599</v>
      </c>
      <c r="B2608" s="12" t="n">
        <v>2453</v>
      </c>
      <c r="C2608" s="12" t="s">
        <v>334</v>
      </c>
      <c r="D2608" s="3" t="s">
        <v>3746</v>
      </c>
      <c r="E2608" s="12" t="n">
        <v>1942</v>
      </c>
      <c r="F2608" s="23" t="s">
        <v>3747</v>
      </c>
      <c r="G2608" s="12" t="s">
        <v>24</v>
      </c>
      <c r="H2608" s="23" t="n"/>
      <c r="I2608" s="12" t="n"/>
      <c r="J2608" s="12" t="s">
        <v>26</v>
      </c>
      <c r="K2608" s="12" t="n"/>
      <c r="L2608" s="12" t="n"/>
      <c r="M2608" s="12" t="s">
        <v>61</v>
      </c>
      <c r="N2608" s="12" t="n"/>
      <c r="O2608" s="12" t="s">
        <v>27</v>
      </c>
      <c r="P2608" s="12" t="n"/>
      <c r="Q2608" s="12" t="n"/>
    </row>
    <row customHeight="true" ht="20.25" outlineLevel="0" r="2609">
      <c r="A2609" s="23" t="n">
        <v>2600</v>
      </c>
      <c r="B2609" s="23" t="n">
        <v>2454</v>
      </c>
      <c r="C2609" s="12" t="s">
        <v>334</v>
      </c>
      <c r="D2609" s="3" t="s">
        <v>3748</v>
      </c>
      <c r="E2609" s="12" t="n">
        <v>1942</v>
      </c>
      <c r="F2609" s="23" t="s">
        <v>256</v>
      </c>
      <c r="G2609" s="12" t="s">
        <v>24</v>
      </c>
      <c r="H2609" s="23" t="s">
        <v>582</v>
      </c>
      <c r="I2609" s="12" t="n"/>
      <c r="J2609" s="12" t="s">
        <v>61</v>
      </c>
      <c r="K2609" s="12" t="n"/>
      <c r="L2609" s="12" t="s">
        <v>96</v>
      </c>
      <c r="M2609" s="12" t="n"/>
      <c r="N2609" s="12" t="n"/>
      <c r="O2609" s="12" t="n"/>
      <c r="P2609" s="12" t="n"/>
      <c r="Q2609" s="12" t="n"/>
      <c r="S2609" s="0" t="n"/>
      <c r="T2609" s="0" t="n"/>
      <c r="U2609" s="0" t="n"/>
    </row>
    <row customFormat="true" customHeight="true" ht="20.25" outlineLevel="0" r="2610" s="26">
      <c r="A2610" s="23" t="n">
        <v>2601</v>
      </c>
      <c r="B2610" s="12" t="n">
        <v>2455</v>
      </c>
      <c r="C2610" s="12" t="s">
        <v>334</v>
      </c>
      <c r="D2610" s="3" t="s">
        <v>3749</v>
      </c>
      <c r="E2610" s="12" t="n">
        <v>1942</v>
      </c>
      <c r="F2610" s="23" t="s">
        <v>383</v>
      </c>
      <c r="G2610" s="12" t="n"/>
      <c r="H2610" s="23" t="s">
        <v>667</v>
      </c>
      <c r="I2610" s="12" t="n"/>
      <c r="J2610" s="12" t="n"/>
      <c r="K2610" s="12" t="s">
        <v>96</v>
      </c>
      <c r="L2610" s="12" t="n"/>
      <c r="M2610" s="12" t="s">
        <v>61</v>
      </c>
      <c r="N2610" s="12" t="n"/>
      <c r="O2610" s="12" t="n"/>
      <c r="P2610" s="12" t="n"/>
      <c r="Q2610" s="12" t="n"/>
      <c r="R2610" s="4" t="n"/>
      <c r="S2610" s="0" t="n"/>
      <c r="T2610" s="0" t="n"/>
      <c r="U2610" s="0" t="n"/>
    </row>
    <row customHeight="true" ht="20.25" outlineLevel="0" r="2611">
      <c r="A2611" s="23" t="n">
        <v>2602</v>
      </c>
      <c r="B2611" s="23" t="n">
        <v>2456</v>
      </c>
      <c r="C2611" s="12" t="s">
        <v>334</v>
      </c>
      <c r="D2611" s="3" t="s">
        <v>3750</v>
      </c>
      <c r="E2611" s="12" t="n">
        <v>2010</v>
      </c>
      <c r="F2611" s="23" t="s">
        <v>3751</v>
      </c>
      <c r="G2611" s="23" t="n"/>
      <c r="H2611" s="23" t="n"/>
      <c r="I2611" s="12" t="n"/>
      <c r="J2611" s="12" t="s">
        <v>53</v>
      </c>
      <c r="K2611" s="12" t="n"/>
      <c r="L2611" s="12" t="n"/>
      <c r="M2611" s="12" t="s">
        <v>239</v>
      </c>
      <c r="N2611" s="12" t="n"/>
      <c r="O2611" s="12" t="s">
        <v>26</v>
      </c>
      <c r="P2611" s="12" t="n"/>
      <c r="Q2611" s="12" t="s">
        <v>43</v>
      </c>
      <c r="S2611" s="0" t="n"/>
      <c r="T2611" s="0" t="n"/>
      <c r="U2611" s="0" t="n"/>
    </row>
    <row customHeight="true" ht="20.25" outlineLevel="0" r="2612">
      <c r="A2612" s="23" t="n">
        <v>2603</v>
      </c>
      <c r="B2612" s="12" t="n">
        <v>2457</v>
      </c>
      <c r="C2612" s="12" t="s">
        <v>334</v>
      </c>
      <c r="D2612" s="3" t="s">
        <v>3752</v>
      </c>
      <c r="E2612" s="12" t="n">
        <v>1955</v>
      </c>
      <c r="F2612" s="23" t="s">
        <v>1106</v>
      </c>
      <c r="G2612" s="12" t="s">
        <v>24</v>
      </c>
      <c r="H2612" s="23" t="n"/>
      <c r="I2612" s="12" t="n"/>
      <c r="J2612" s="12" t="s">
        <v>26</v>
      </c>
      <c r="K2612" s="12" t="n"/>
      <c r="L2612" s="12" t="s">
        <v>61</v>
      </c>
      <c r="M2612" s="12" t="n"/>
      <c r="N2612" s="12" t="s">
        <v>27</v>
      </c>
      <c r="O2612" s="12" t="n"/>
      <c r="P2612" s="12" t="n"/>
      <c r="Q2612" s="12" t="n"/>
      <c r="S2612" s="0" t="n"/>
      <c r="T2612" s="0" t="n"/>
      <c r="U2612" s="0" t="n"/>
    </row>
    <row customHeight="true" ht="20.25" outlineLevel="0" r="2613">
      <c r="A2613" s="23" t="n">
        <v>2604</v>
      </c>
      <c r="B2613" s="23" t="n">
        <v>2458</v>
      </c>
      <c r="C2613" s="12" t="s">
        <v>334</v>
      </c>
      <c r="D2613" s="3" t="s">
        <v>3753</v>
      </c>
      <c r="E2613" s="12" t="n">
        <v>1953</v>
      </c>
      <c r="F2613" s="23" t="s">
        <v>264</v>
      </c>
      <c r="G2613" s="12" t="s">
        <v>24</v>
      </c>
      <c r="H2613" s="12" t="s">
        <v>582</v>
      </c>
      <c r="I2613" s="12" t="n"/>
      <c r="J2613" s="12" t="s">
        <v>61</v>
      </c>
      <c r="K2613" s="12" t="n"/>
      <c r="L2613" s="12" t="n"/>
      <c r="M2613" s="12" t="n"/>
      <c r="N2613" s="12" t="s">
        <v>96</v>
      </c>
      <c r="O2613" s="12" t="n"/>
      <c r="P2613" s="12" t="n"/>
      <c r="Q2613" s="12" t="n"/>
      <c r="S2613" s="0" t="n"/>
      <c r="T2613" s="0" t="n"/>
      <c r="U2613" s="0" t="n"/>
    </row>
    <row customHeight="true" ht="20.25" outlineLevel="0" r="2614">
      <c r="A2614" s="23" t="n">
        <v>2605</v>
      </c>
      <c r="B2614" s="12" t="n">
        <v>2459</v>
      </c>
      <c r="C2614" s="12" t="s">
        <v>334</v>
      </c>
      <c r="D2614" s="3" t="s">
        <v>3754</v>
      </c>
      <c r="E2614" s="12" t="n">
        <v>1953</v>
      </c>
      <c r="F2614" s="23" t="s">
        <v>890</v>
      </c>
      <c r="G2614" s="12" t="s">
        <v>24</v>
      </c>
      <c r="H2614" s="23" t="s">
        <v>582</v>
      </c>
      <c r="I2614" s="12" t="n"/>
      <c r="J2614" s="12" t="n"/>
      <c r="K2614" s="12" t="n"/>
      <c r="L2614" s="12" t="s">
        <v>61</v>
      </c>
      <c r="M2614" s="12" t="n"/>
      <c r="N2614" s="12" t="s">
        <v>96</v>
      </c>
      <c r="O2614" s="12" t="n"/>
      <c r="P2614" s="12" t="n"/>
      <c r="Q2614" s="12" t="n"/>
      <c r="S2614" s="0" t="n"/>
      <c r="T2614" s="0" t="n"/>
      <c r="U2614" s="0" t="n"/>
    </row>
    <row customHeight="true" ht="20.25" outlineLevel="0" r="2615">
      <c r="A2615" s="23" t="n">
        <v>2606</v>
      </c>
      <c r="B2615" s="23" t="n">
        <v>2460</v>
      </c>
      <c r="C2615" s="12" t="s">
        <v>334</v>
      </c>
      <c r="D2615" s="3" t="s">
        <v>3755</v>
      </c>
      <c r="E2615" s="12" t="n">
        <v>1942</v>
      </c>
      <c r="F2615" s="23" t="s">
        <v>145</v>
      </c>
      <c r="G2615" s="12" t="n"/>
      <c r="H2615" s="12" t="s">
        <v>27</v>
      </c>
      <c r="I2615" s="12" t="s">
        <v>97</v>
      </c>
      <c r="J2615" s="12" t="n"/>
      <c r="K2615" s="12" t="s">
        <v>43</v>
      </c>
      <c r="L2615" s="12" t="n"/>
      <c r="M2615" s="12" t="s">
        <v>61</v>
      </c>
      <c r="N2615" s="12" t="n"/>
      <c r="O2615" s="12" t="n"/>
      <c r="P2615" s="12" t="n"/>
      <c r="Q2615" s="12" t="s">
        <v>249</v>
      </c>
      <c r="S2615" s="0" t="n"/>
      <c r="T2615" s="0" t="n"/>
      <c r="U2615" s="0" t="n"/>
    </row>
    <row customHeight="true" ht="20.25" outlineLevel="0" r="2616">
      <c r="A2616" s="23" t="n">
        <v>2607</v>
      </c>
      <c r="B2616" s="12" t="n">
        <v>2461</v>
      </c>
      <c r="C2616" s="12" t="s">
        <v>334</v>
      </c>
      <c r="D2616" s="3" t="s">
        <v>3756</v>
      </c>
      <c r="E2616" s="12" t="n">
        <v>1942</v>
      </c>
      <c r="F2616" s="23" t="s">
        <v>985</v>
      </c>
      <c r="G2616" s="12" t="s">
        <v>24</v>
      </c>
      <c r="H2616" s="23" t="n"/>
      <c r="I2616" s="12" t="s">
        <v>97</v>
      </c>
      <c r="J2616" s="12" t="n"/>
      <c r="K2616" s="12" t="n"/>
      <c r="L2616" s="12" t="s">
        <v>61</v>
      </c>
      <c r="M2616" s="12" t="n"/>
      <c r="N2616" s="12" t="s">
        <v>96</v>
      </c>
      <c r="O2616" s="12" t="n"/>
      <c r="P2616" s="12" t="n"/>
      <c r="Q2616" s="12" t="n"/>
      <c r="S2616" s="0" t="n"/>
      <c r="T2616" s="0" t="n"/>
      <c r="U2616" s="0" t="n"/>
    </row>
    <row customHeight="true" ht="20.25" outlineLevel="0" r="2617">
      <c r="A2617" s="23" t="n">
        <v>2608</v>
      </c>
      <c r="B2617" s="23" t="n">
        <v>2462</v>
      </c>
      <c r="C2617" s="12" t="s">
        <v>334</v>
      </c>
      <c r="D2617" s="3" t="s">
        <v>3757</v>
      </c>
      <c r="E2617" s="12" t="n">
        <v>1942</v>
      </c>
      <c r="F2617" s="23" t="s">
        <v>440</v>
      </c>
      <c r="G2617" s="12" t="s">
        <v>24</v>
      </c>
      <c r="H2617" s="23" t="n"/>
      <c r="I2617" s="12" t="s">
        <v>97</v>
      </c>
      <c r="J2617" s="12" t="n"/>
      <c r="K2617" s="12" t="s">
        <v>96</v>
      </c>
      <c r="L2617" s="12" t="n"/>
      <c r="M2617" s="12" t="s">
        <v>61</v>
      </c>
      <c r="N2617" s="12" t="n"/>
      <c r="O2617" s="12" t="n"/>
      <c r="P2617" s="12" t="n"/>
      <c r="Q2617" s="12" t="n"/>
      <c r="S2617" s="0" t="n"/>
      <c r="T2617" s="0" t="n"/>
      <c r="U2617" s="0" t="n"/>
    </row>
    <row customHeight="true" ht="20.25" outlineLevel="0" r="2618">
      <c r="A2618" s="23" t="n">
        <v>2609</v>
      </c>
      <c r="B2618" s="12" t="n">
        <v>2463</v>
      </c>
      <c r="C2618" s="12" t="s">
        <v>334</v>
      </c>
      <c r="D2618" s="3" t="s">
        <v>3758</v>
      </c>
      <c r="E2618" s="12" t="n">
        <v>1942</v>
      </c>
      <c r="F2618" s="23" t="s">
        <v>2125</v>
      </c>
      <c r="G2618" s="12" t="s">
        <v>24</v>
      </c>
      <c r="H2618" s="23" t="n"/>
      <c r="I2618" s="12" t="s">
        <v>97</v>
      </c>
      <c r="J2618" s="12" t="n"/>
      <c r="K2618" s="12" t="s">
        <v>96</v>
      </c>
      <c r="L2618" s="12" t="n"/>
      <c r="M2618" s="12" t="s">
        <v>61</v>
      </c>
      <c r="N2618" s="12" t="n"/>
      <c r="O2618" s="12" t="n"/>
      <c r="P2618" s="12" t="n"/>
      <c r="Q2618" s="12" t="n"/>
      <c r="S2618" s="0" t="n"/>
      <c r="T2618" s="0" t="n"/>
      <c r="U2618" s="0" t="n"/>
    </row>
    <row customFormat="true" customHeight="true" ht="20.25" outlineLevel="0" r="2619" s="26">
      <c r="A2619" s="23" t="n">
        <v>2610</v>
      </c>
      <c r="B2619" s="23" t="n">
        <v>2464</v>
      </c>
      <c r="C2619" s="12" t="s">
        <v>334</v>
      </c>
      <c r="D2619" s="3" t="s">
        <v>3759</v>
      </c>
      <c r="E2619" s="12" t="n">
        <v>1942</v>
      </c>
      <c r="F2619" s="23" t="s">
        <v>1058</v>
      </c>
      <c r="G2619" s="12" t="n"/>
      <c r="H2619" s="12" t="s">
        <v>1510</v>
      </c>
      <c r="I2619" s="12" t="n"/>
      <c r="J2619" s="12" t="s">
        <v>24</v>
      </c>
      <c r="K2619" s="12" t="n"/>
      <c r="L2619" s="12" t="s">
        <v>61</v>
      </c>
      <c r="M2619" s="12" t="n"/>
      <c r="N2619" s="12" t="n"/>
      <c r="O2619" s="12" t="n"/>
      <c r="P2619" s="12" t="s">
        <v>249</v>
      </c>
      <c r="Q2619" s="12" t="n"/>
      <c r="R2619" s="4" t="n"/>
      <c r="S2619" s="0" t="n"/>
      <c r="T2619" s="0" t="n"/>
      <c r="U2619" s="0" t="n"/>
    </row>
    <row customFormat="true" customHeight="true" ht="20.25" outlineLevel="0" r="2620" s="26">
      <c r="A2620" s="23" t="n">
        <v>2611</v>
      </c>
      <c r="B2620" s="12" t="n">
        <v>2465</v>
      </c>
      <c r="C2620" s="12" t="s">
        <v>334</v>
      </c>
      <c r="D2620" s="3" t="s">
        <v>3760</v>
      </c>
      <c r="E2620" s="12" t="n">
        <v>1995</v>
      </c>
      <c r="F2620" s="23" t="s">
        <v>3761</v>
      </c>
      <c r="G2620" s="23" t="n"/>
      <c r="H2620" s="23" t="n"/>
      <c r="I2620" s="12" t="n"/>
      <c r="J2620" s="12" t="s">
        <v>24</v>
      </c>
      <c r="K2620" s="12" t="n"/>
      <c r="L2620" s="12" t="s">
        <v>61</v>
      </c>
      <c r="M2620" s="12" t="n"/>
      <c r="N2620" s="12" t="n"/>
      <c r="O2620" s="12" t="n"/>
      <c r="P2620" s="12" t="s">
        <v>26</v>
      </c>
      <c r="Q2620" s="12" t="n"/>
      <c r="R2620" s="4" t="n"/>
      <c r="S2620" s="0" t="n"/>
      <c r="T2620" s="0" t="n"/>
      <c r="U2620" s="0" t="n"/>
    </row>
    <row customFormat="true" customHeight="true" ht="20.25" outlineLevel="0" r="2621" s="26">
      <c r="A2621" s="23" t="n">
        <v>2612</v>
      </c>
      <c r="B2621" s="23" t="n">
        <v>2466</v>
      </c>
      <c r="C2621" s="12" t="s">
        <v>334</v>
      </c>
      <c r="D2621" s="3" t="s">
        <v>3762</v>
      </c>
      <c r="E2621" s="12" t="n">
        <v>1997</v>
      </c>
      <c r="F2621" s="23" t="s">
        <v>3627</v>
      </c>
      <c r="G2621" s="23" t="s">
        <v>1116</v>
      </c>
      <c r="H2621" s="23" t="n"/>
      <c r="I2621" s="12" t="n"/>
      <c r="J2621" s="12" t="s">
        <v>391</v>
      </c>
      <c r="K2621" s="12" t="n"/>
      <c r="L2621" s="12" t="s">
        <v>61</v>
      </c>
      <c r="M2621" s="12" t="n"/>
      <c r="N2621" s="12" t="s">
        <v>43</v>
      </c>
      <c r="O2621" s="12" t="n"/>
      <c r="P2621" s="12" t="s">
        <v>26</v>
      </c>
      <c r="Q2621" s="12" t="n"/>
      <c r="R2621" s="4" t="n"/>
      <c r="S2621" s="0" t="n"/>
      <c r="T2621" s="0" t="n"/>
      <c r="U2621" s="0" t="n"/>
    </row>
    <row customFormat="true" customHeight="true" ht="20.25" outlineLevel="0" r="2622" s="26">
      <c r="A2622" s="23" t="n">
        <v>2613</v>
      </c>
      <c r="B2622" s="12" t="n">
        <v>2467</v>
      </c>
      <c r="C2622" s="12" t="s">
        <v>334</v>
      </c>
      <c r="D2622" s="3" t="s">
        <v>3763</v>
      </c>
      <c r="E2622" s="12" t="n">
        <v>2014</v>
      </c>
      <c r="F2622" s="23" t="s">
        <v>51</v>
      </c>
      <c r="G2622" s="23" t="n"/>
      <c r="H2622" s="23" t="n"/>
      <c r="I2622" s="12" t="n"/>
      <c r="J2622" s="12" t="s">
        <v>24</v>
      </c>
      <c r="K2622" s="12" t="n"/>
      <c r="L2622" s="12" t="s">
        <v>53</v>
      </c>
      <c r="M2622" s="12" t="s">
        <v>54</v>
      </c>
      <c r="N2622" s="12" t="n"/>
      <c r="O2622" s="12" t="s">
        <v>391</v>
      </c>
      <c r="P2622" s="12" t="s">
        <v>70</v>
      </c>
      <c r="Q2622" s="12" t="s">
        <v>26</v>
      </c>
      <c r="R2622" s="4" t="n"/>
      <c r="S2622" s="0" t="n"/>
      <c r="T2622" s="0" t="n"/>
      <c r="U2622" s="0" t="n"/>
    </row>
    <row customHeight="true" ht="20.25" outlineLevel="0" r="2623">
      <c r="A2623" s="23" t="n">
        <v>2614</v>
      </c>
      <c r="B2623" s="23" t="n">
        <v>2468</v>
      </c>
      <c r="C2623" s="12" t="s">
        <v>334</v>
      </c>
      <c r="D2623" s="3" t="s">
        <v>3764</v>
      </c>
      <c r="E2623" s="12" t="n">
        <v>1995</v>
      </c>
      <c r="F2623" s="23" t="s">
        <v>3765</v>
      </c>
      <c r="G2623" s="23" t="n"/>
      <c r="H2623" s="23" t="n"/>
      <c r="I2623" s="12" t="n"/>
      <c r="J2623" s="12" t="s">
        <v>391</v>
      </c>
      <c r="K2623" s="12" t="n"/>
      <c r="L2623" s="12" t="s">
        <v>61</v>
      </c>
      <c r="M2623" s="12" t="n"/>
      <c r="N2623" s="12" t="s">
        <v>43</v>
      </c>
      <c r="O2623" s="12" t="n"/>
      <c r="P2623" s="12" t="s">
        <v>26</v>
      </c>
      <c r="Q2623" s="12" t="n"/>
      <c r="S2623" s="0" t="n"/>
      <c r="T2623" s="0" t="n"/>
      <c r="U2623" s="0" t="n"/>
    </row>
    <row customHeight="true" ht="20.25" outlineLevel="0" r="2624">
      <c r="A2624" s="23" t="n">
        <v>2615</v>
      </c>
      <c r="B2624" s="12" t="n">
        <v>2469</v>
      </c>
      <c r="C2624" s="12" t="s">
        <v>334</v>
      </c>
      <c r="D2624" s="3" t="s">
        <v>3766</v>
      </c>
      <c r="E2624" s="12" t="n">
        <v>1988</v>
      </c>
      <c r="F2624" s="23" t="s">
        <v>3767</v>
      </c>
      <c r="G2624" s="23" t="n"/>
      <c r="H2624" s="23" t="s">
        <v>489</v>
      </c>
      <c r="I2624" s="12" t="n"/>
      <c r="J2624" s="12" t="n"/>
      <c r="K2624" s="12" t="s">
        <v>61</v>
      </c>
      <c r="L2624" s="12" t="n"/>
      <c r="M2624" s="12" t="s">
        <v>43</v>
      </c>
      <c r="N2624" s="12" t="n"/>
      <c r="O2624" s="12" t="s">
        <v>26</v>
      </c>
      <c r="P2624" s="12" t="n"/>
      <c r="Q2624" s="12" t="s">
        <v>391</v>
      </c>
      <c r="S2624" s="0" t="n"/>
      <c r="T2624" s="0" t="n"/>
      <c r="U2624" s="0" t="n"/>
    </row>
    <row customHeight="true" ht="20.25" outlineLevel="0" r="2625">
      <c r="A2625" s="23" t="n">
        <v>2616</v>
      </c>
      <c r="B2625" s="23" t="n">
        <v>2470</v>
      </c>
      <c r="C2625" s="12" t="s">
        <v>334</v>
      </c>
      <c r="D2625" s="3" t="s">
        <v>3768</v>
      </c>
      <c r="E2625" s="12" t="n">
        <v>2012</v>
      </c>
      <c r="F2625" s="23" t="s">
        <v>51</v>
      </c>
      <c r="G2625" s="23" t="n"/>
      <c r="H2625" s="23" t="s">
        <v>3769</v>
      </c>
      <c r="I2625" s="12" t="s">
        <v>3770</v>
      </c>
      <c r="J2625" s="12" t="n"/>
      <c r="K2625" s="12" t="s">
        <v>43</v>
      </c>
      <c r="L2625" s="12" t="n"/>
      <c r="M2625" s="12" t="n"/>
      <c r="N2625" s="12" t="s">
        <v>391</v>
      </c>
      <c r="O2625" s="12" t="n"/>
      <c r="P2625" s="12" t="s">
        <v>249</v>
      </c>
      <c r="Q2625" s="12" t="n"/>
      <c r="S2625" s="0" t="n"/>
      <c r="T2625" s="0" t="n"/>
      <c r="U2625" s="0" t="n"/>
    </row>
    <row customHeight="true" ht="20.25" outlineLevel="0" r="2626">
      <c r="A2626" s="23" t="n">
        <v>2617</v>
      </c>
      <c r="B2626" s="12" t="n">
        <v>2471</v>
      </c>
      <c r="C2626" s="12" t="s">
        <v>334</v>
      </c>
      <c r="D2626" s="3" t="s">
        <v>3771</v>
      </c>
      <c r="E2626" s="12" t="n">
        <v>1988</v>
      </c>
      <c r="F2626" s="23" t="s">
        <v>644</v>
      </c>
      <c r="G2626" s="23" t="n"/>
      <c r="H2626" s="23" t="s">
        <v>24</v>
      </c>
      <c r="I2626" s="12" t="n"/>
      <c r="J2626" s="12" t="s">
        <v>391</v>
      </c>
      <c r="K2626" s="12" t="n"/>
      <c r="L2626" s="12" t="s">
        <v>61</v>
      </c>
      <c r="M2626" s="12" t="n"/>
      <c r="N2626" s="12" t="s">
        <v>26</v>
      </c>
      <c r="O2626" s="12" t="n"/>
      <c r="P2626" s="12" t="n"/>
      <c r="Q2626" s="12" t="s">
        <v>27</v>
      </c>
      <c r="S2626" s="0" t="n"/>
      <c r="T2626" s="0" t="n"/>
      <c r="U2626" s="0" t="n"/>
    </row>
    <row customHeight="true" ht="20.25" outlineLevel="0" r="2627">
      <c r="A2627" s="23" t="n">
        <v>2618</v>
      </c>
      <c r="B2627" s="23" t="n">
        <v>2472</v>
      </c>
      <c r="C2627" s="12" t="s">
        <v>334</v>
      </c>
      <c r="D2627" s="3" t="s">
        <v>3772</v>
      </c>
      <c r="E2627" s="12" t="n">
        <v>1988</v>
      </c>
      <c r="F2627" s="23" t="s">
        <v>3773</v>
      </c>
      <c r="G2627" s="23" t="n"/>
      <c r="H2627" s="23" t="n"/>
      <c r="I2627" s="12" t="n"/>
      <c r="J2627" s="12" t="s">
        <v>391</v>
      </c>
      <c r="K2627" s="12" t="n"/>
      <c r="L2627" s="12" t="s">
        <v>61</v>
      </c>
      <c r="M2627" s="12" t="n"/>
      <c r="N2627" s="12" t="s">
        <v>26</v>
      </c>
      <c r="O2627" s="12" t="n"/>
      <c r="P2627" s="12" t="s">
        <v>43</v>
      </c>
      <c r="Q2627" s="12" t="n"/>
      <c r="S2627" s="0" t="n"/>
      <c r="T2627" s="0" t="n"/>
      <c r="U2627" s="0" t="n"/>
    </row>
    <row customHeight="true" ht="20.25" outlineLevel="0" r="2628">
      <c r="A2628" s="23" t="n">
        <v>2619</v>
      </c>
      <c r="B2628" s="12" t="n">
        <v>2473</v>
      </c>
      <c r="C2628" s="12" t="s">
        <v>334</v>
      </c>
      <c r="D2628" s="3" t="s">
        <v>3774</v>
      </c>
      <c r="E2628" s="12" t="n">
        <v>1984</v>
      </c>
      <c r="F2628" s="23" t="s">
        <v>516</v>
      </c>
      <c r="G2628" s="23" t="n"/>
      <c r="H2628" s="23" t="s">
        <v>24</v>
      </c>
      <c r="I2628" s="12" t="s">
        <v>3775</v>
      </c>
      <c r="J2628" s="12" t="s">
        <v>391</v>
      </c>
      <c r="K2628" s="12" t="s">
        <v>478</v>
      </c>
      <c r="L2628" s="12" t="n"/>
      <c r="M2628" s="12" t="n"/>
      <c r="N2628" s="12" t="s">
        <v>26</v>
      </c>
      <c r="O2628" s="12" t="n"/>
      <c r="P2628" s="12" t="n"/>
      <c r="Q2628" s="12" t="s">
        <v>27</v>
      </c>
      <c r="S2628" s="0" t="n"/>
      <c r="T2628" s="0" t="n"/>
      <c r="U2628" s="0" t="n"/>
    </row>
    <row customHeight="true" ht="20.25" outlineLevel="0" r="2629">
      <c r="A2629" s="23" t="n">
        <v>2620</v>
      </c>
      <c r="B2629" s="23" t="n">
        <v>2474</v>
      </c>
      <c r="C2629" s="12" t="s">
        <v>334</v>
      </c>
      <c r="D2629" s="3" t="s">
        <v>3776</v>
      </c>
      <c r="E2629" s="12" t="n">
        <v>1984</v>
      </c>
      <c r="F2629" s="23" t="s">
        <v>516</v>
      </c>
      <c r="G2629" s="23" t="n"/>
      <c r="H2629" s="23" t="n"/>
      <c r="I2629" s="12" t="n"/>
      <c r="J2629" s="12" t="n"/>
      <c r="K2629" s="12" t="s">
        <v>26</v>
      </c>
      <c r="L2629" s="12" t="n"/>
      <c r="M2629" s="12" t="n"/>
      <c r="N2629" s="12" t="s">
        <v>43</v>
      </c>
      <c r="O2629" s="12" t="n"/>
      <c r="P2629" s="12" t="s">
        <v>61</v>
      </c>
      <c r="Q2629" s="12" t="n"/>
    </row>
    <row customHeight="true" ht="20.25" outlineLevel="0" r="2630">
      <c r="A2630" s="23" t="n">
        <v>2621</v>
      </c>
      <c r="B2630" s="12" t="n">
        <v>2475</v>
      </c>
      <c r="C2630" s="12" t="s">
        <v>334</v>
      </c>
      <c r="D2630" s="3" t="s">
        <v>3777</v>
      </c>
      <c r="E2630" s="12" t="n">
        <v>1984</v>
      </c>
      <c r="F2630" s="23" t="s">
        <v>516</v>
      </c>
      <c r="G2630" s="23" t="n"/>
      <c r="H2630" s="23" t="n"/>
      <c r="I2630" s="12" t="n"/>
      <c r="J2630" s="12" t="n"/>
      <c r="K2630" s="12" t="s">
        <v>43</v>
      </c>
      <c r="L2630" s="12" t="n"/>
      <c r="M2630" s="12" t="n"/>
      <c r="N2630" s="12" t="s">
        <v>26</v>
      </c>
      <c r="O2630" s="12" t="n"/>
      <c r="P2630" s="12" t="s">
        <v>61</v>
      </c>
      <c r="Q2630" s="12" t="n"/>
    </row>
    <row customHeight="true" ht="20.25" outlineLevel="0" r="2631">
      <c r="A2631" s="23" t="n">
        <v>2622</v>
      </c>
      <c r="B2631" s="23" t="n">
        <v>2476</v>
      </c>
      <c r="C2631" s="12" t="s">
        <v>334</v>
      </c>
      <c r="D2631" s="3" t="s">
        <v>3778</v>
      </c>
      <c r="E2631" s="12" t="n">
        <v>1985</v>
      </c>
      <c r="F2631" s="23" t="s">
        <v>1205</v>
      </c>
      <c r="G2631" s="23" t="n"/>
      <c r="H2631" s="23" t="s">
        <v>395</v>
      </c>
      <c r="I2631" s="12" t="s">
        <v>58</v>
      </c>
      <c r="J2631" s="12" t="n"/>
      <c r="K2631" s="12" t="n"/>
      <c r="L2631" s="12" t="n"/>
      <c r="M2631" s="12" t="s">
        <v>43</v>
      </c>
      <c r="N2631" s="12" t="n"/>
      <c r="O2631" s="12" t="s">
        <v>61</v>
      </c>
      <c r="P2631" s="12" t="n"/>
      <c r="Q2631" s="12" t="s">
        <v>27</v>
      </c>
    </row>
    <row customHeight="true" ht="20.25" outlineLevel="0" r="2632">
      <c r="A2632" s="23" t="n">
        <v>2623</v>
      </c>
      <c r="B2632" s="12" t="n">
        <v>2477</v>
      </c>
      <c r="C2632" s="12" t="s">
        <v>334</v>
      </c>
      <c r="D2632" s="3" t="s">
        <v>3779</v>
      </c>
      <c r="E2632" s="12" t="n">
        <v>1984</v>
      </c>
      <c r="F2632" s="23" t="s">
        <v>528</v>
      </c>
      <c r="G2632" s="23" t="n"/>
      <c r="H2632" s="23" t="n"/>
      <c r="I2632" s="12" t="s">
        <v>43</v>
      </c>
      <c r="J2632" s="12" t="n"/>
      <c r="K2632" s="12" t="n"/>
      <c r="L2632" s="12" t="n"/>
      <c r="M2632" s="12" t="s">
        <v>26</v>
      </c>
      <c r="N2632" s="12" t="n"/>
      <c r="O2632" s="12" t="s">
        <v>61</v>
      </c>
      <c r="P2632" s="12" t="n"/>
      <c r="Q2632" s="12" t="s">
        <v>27</v>
      </c>
    </row>
    <row customHeight="true" ht="20.25" outlineLevel="0" r="2633">
      <c r="A2633" s="23" t="n">
        <v>2624</v>
      </c>
      <c r="B2633" s="23" t="n">
        <v>2478</v>
      </c>
      <c r="C2633" s="12" t="s">
        <v>334</v>
      </c>
      <c r="D2633" s="3" t="s">
        <v>3780</v>
      </c>
      <c r="E2633" s="12" t="n">
        <v>1984</v>
      </c>
      <c r="F2633" s="23" t="s">
        <v>528</v>
      </c>
      <c r="G2633" s="23" t="n"/>
      <c r="H2633" s="23" t="s">
        <v>24</v>
      </c>
      <c r="I2633" s="12" t="s">
        <v>360</v>
      </c>
      <c r="J2633" s="12" t="s">
        <v>391</v>
      </c>
      <c r="K2633" s="12" t="n"/>
      <c r="L2633" s="12" t="s">
        <v>427</v>
      </c>
      <c r="M2633" s="12" t="n"/>
      <c r="N2633" s="12" t="s">
        <v>26</v>
      </c>
      <c r="O2633" s="12" t="n"/>
      <c r="P2633" s="12" t="n"/>
      <c r="Q2633" s="12" t="s">
        <v>27</v>
      </c>
    </row>
    <row customHeight="true" ht="20.25" outlineLevel="0" r="2634">
      <c r="A2634" s="23" t="n">
        <v>2625</v>
      </c>
      <c r="B2634" s="12" t="n">
        <v>2479</v>
      </c>
      <c r="C2634" s="12" t="s">
        <v>334</v>
      </c>
      <c r="D2634" s="3" t="s">
        <v>3781</v>
      </c>
      <c r="E2634" s="12" t="n">
        <v>1984</v>
      </c>
      <c r="F2634" s="23" t="s">
        <v>1816</v>
      </c>
      <c r="G2634" s="23" t="n"/>
      <c r="H2634" s="23" t="n"/>
      <c r="I2634" s="12" t="n"/>
      <c r="J2634" s="12" t="n"/>
      <c r="K2634" s="12" t="s">
        <v>43</v>
      </c>
      <c r="L2634" s="12" t="n"/>
      <c r="M2634" s="12" t="n"/>
      <c r="N2634" s="12" t="s">
        <v>61</v>
      </c>
      <c r="O2634" s="12" t="n"/>
      <c r="P2634" s="12" t="s">
        <v>26</v>
      </c>
      <c r="Q2634" s="12" t="n"/>
    </row>
    <row customHeight="true" ht="20.25" outlineLevel="0" r="2635">
      <c r="A2635" s="23" t="n">
        <v>2626</v>
      </c>
      <c r="B2635" s="23" t="n">
        <v>2480</v>
      </c>
      <c r="C2635" s="12" t="s">
        <v>334</v>
      </c>
      <c r="D2635" s="3" t="s">
        <v>3782</v>
      </c>
      <c r="E2635" s="12" t="n">
        <v>1984</v>
      </c>
      <c r="F2635" s="23" t="s">
        <v>614</v>
      </c>
      <c r="G2635" s="23" t="n"/>
      <c r="H2635" s="23" t="n"/>
      <c r="I2635" s="12" t="n"/>
      <c r="J2635" s="12" t="n"/>
      <c r="K2635" s="12" t="s">
        <v>26</v>
      </c>
      <c r="L2635" s="12" t="n"/>
      <c r="M2635" s="12" t="n"/>
      <c r="N2635" s="12" t="s">
        <v>43</v>
      </c>
      <c r="O2635" s="12" t="n"/>
      <c r="P2635" s="12" t="s">
        <v>61</v>
      </c>
      <c r="Q2635" s="12" t="n"/>
    </row>
    <row customHeight="true" ht="20.25" outlineLevel="0" r="2636">
      <c r="A2636" s="23" t="n">
        <v>2627</v>
      </c>
      <c r="B2636" s="12" t="n">
        <v>2481</v>
      </c>
      <c r="C2636" s="12" t="s">
        <v>334</v>
      </c>
      <c r="D2636" s="3" t="s">
        <v>3783</v>
      </c>
      <c r="E2636" s="12" t="n">
        <v>1984</v>
      </c>
      <c r="F2636" s="23" t="s">
        <v>1250</v>
      </c>
      <c r="G2636" s="23" t="n"/>
      <c r="H2636" s="23" t="n"/>
      <c r="I2636" s="12" t="n"/>
      <c r="J2636" s="12" t="s">
        <v>24</v>
      </c>
      <c r="K2636" s="12" t="n"/>
      <c r="L2636" s="12" t="s">
        <v>61</v>
      </c>
      <c r="M2636" s="12" t="n"/>
      <c r="N2636" s="12" t="s">
        <v>26</v>
      </c>
      <c r="O2636" s="12" t="n"/>
      <c r="P2636" s="12" t="s">
        <v>27</v>
      </c>
      <c r="Q2636" s="12" t="n"/>
    </row>
    <row customHeight="true" ht="20.25" outlineLevel="0" r="2637">
      <c r="A2637" s="23" t="n">
        <v>2628</v>
      </c>
      <c r="B2637" s="23" t="n">
        <v>2482</v>
      </c>
      <c r="C2637" s="12" t="s">
        <v>334</v>
      </c>
      <c r="D2637" s="3" t="s">
        <v>3784</v>
      </c>
      <c r="E2637" s="12" t="n">
        <v>1985</v>
      </c>
      <c r="F2637" s="23" t="s">
        <v>729</v>
      </c>
      <c r="G2637" s="23" t="n"/>
      <c r="H2637" s="23" t="n"/>
      <c r="I2637" s="12" t="n"/>
      <c r="J2637" s="12" t="s">
        <v>24</v>
      </c>
      <c r="K2637" s="12" t="n"/>
      <c r="L2637" s="12" t="n"/>
      <c r="M2637" s="12" t="s">
        <v>61</v>
      </c>
      <c r="N2637" s="12" t="n"/>
      <c r="O2637" s="12" t="s">
        <v>26</v>
      </c>
      <c r="P2637" s="12" t="n"/>
      <c r="Q2637" s="12" t="s">
        <v>27</v>
      </c>
    </row>
    <row customHeight="true" ht="20.25" outlineLevel="0" r="2638">
      <c r="A2638" s="23" t="n">
        <v>2629</v>
      </c>
      <c r="B2638" s="12" t="n">
        <v>2483</v>
      </c>
      <c r="C2638" s="12" t="s">
        <v>334</v>
      </c>
      <c r="D2638" s="3" t="s">
        <v>3785</v>
      </c>
      <c r="E2638" s="12" t="n">
        <v>1986</v>
      </c>
      <c r="F2638" s="23" t="s">
        <v>654</v>
      </c>
      <c r="G2638" s="23" t="n"/>
      <c r="H2638" s="23" t="n"/>
      <c r="I2638" s="12" t="s">
        <v>126</v>
      </c>
      <c r="J2638" s="12" t="n"/>
      <c r="K2638" s="12" t="s">
        <v>127</v>
      </c>
      <c r="L2638" s="12" t="n"/>
      <c r="M2638" s="12" t="s">
        <v>43</v>
      </c>
      <c r="N2638" s="12" t="n"/>
      <c r="O2638" s="12" t="s">
        <v>26</v>
      </c>
      <c r="P2638" s="12" t="n"/>
      <c r="Q2638" s="12" t="s">
        <v>27</v>
      </c>
    </row>
    <row customHeight="true" ht="20.25" outlineLevel="0" r="2639">
      <c r="A2639" s="23" t="n">
        <v>2630</v>
      </c>
      <c r="B2639" s="23" t="n">
        <v>2484</v>
      </c>
      <c r="C2639" s="12" t="s">
        <v>334</v>
      </c>
      <c r="D2639" s="3" t="s">
        <v>3786</v>
      </c>
      <c r="E2639" s="12" t="n">
        <v>1986</v>
      </c>
      <c r="F2639" s="23" t="s">
        <v>51</v>
      </c>
      <c r="G2639" s="23" t="n"/>
      <c r="H2639" s="23" t="n"/>
      <c r="I2639" s="12" t="n"/>
      <c r="J2639" s="12" t="n"/>
      <c r="K2639" s="12" t="s">
        <v>61</v>
      </c>
      <c r="L2639" s="12" t="n"/>
      <c r="M2639" s="12" t="s">
        <v>43</v>
      </c>
      <c r="N2639" s="12" t="n"/>
      <c r="O2639" s="12" t="s">
        <v>26</v>
      </c>
      <c r="P2639" s="12" t="n"/>
      <c r="Q2639" s="12" t="s">
        <v>27</v>
      </c>
    </row>
    <row customHeight="true" ht="20.25" outlineLevel="0" r="2640">
      <c r="A2640" s="23" t="n">
        <v>2631</v>
      </c>
      <c r="B2640" s="12" t="n">
        <v>2485</v>
      </c>
      <c r="C2640" s="12" t="s">
        <v>334</v>
      </c>
      <c r="D2640" s="3" t="s">
        <v>3787</v>
      </c>
      <c r="E2640" s="12" t="n">
        <v>1988</v>
      </c>
      <c r="F2640" s="23" t="s">
        <v>757</v>
      </c>
      <c r="G2640" s="23" t="n"/>
      <c r="H2640" s="23" t="s">
        <v>97</v>
      </c>
      <c r="I2640" s="12" t="s">
        <v>454</v>
      </c>
      <c r="J2640" s="12" t="n"/>
      <c r="K2640" s="12" t="s">
        <v>61</v>
      </c>
      <c r="L2640" s="12" t="n"/>
      <c r="M2640" s="12" t="n"/>
      <c r="N2640" s="12" t="s">
        <v>43</v>
      </c>
      <c r="O2640" s="12" t="n"/>
      <c r="P2640" s="12" t="s">
        <v>96</v>
      </c>
      <c r="Q2640" s="12" t="n"/>
    </row>
    <row customHeight="true" ht="20.25" outlineLevel="0" r="2641">
      <c r="A2641" s="23" t="n">
        <v>2632</v>
      </c>
      <c r="B2641" s="23" t="n">
        <v>2486</v>
      </c>
      <c r="C2641" s="12" t="s">
        <v>334</v>
      </c>
      <c r="D2641" s="3" t="s">
        <v>3788</v>
      </c>
      <c r="E2641" s="12" t="n">
        <v>2008</v>
      </c>
      <c r="F2641" s="23" t="s">
        <v>51</v>
      </c>
      <c r="G2641" s="23" t="n"/>
      <c r="H2641" s="23" t="s">
        <v>3789</v>
      </c>
      <c r="I2641" s="12" t="s">
        <v>126</v>
      </c>
      <c r="J2641" s="12" t="n"/>
      <c r="K2641" s="12" t="s">
        <v>64</v>
      </c>
      <c r="L2641" s="12" t="s">
        <v>43</v>
      </c>
      <c r="M2641" s="12" t="n"/>
      <c r="N2641" s="12" t="s">
        <v>26</v>
      </c>
      <c r="O2641" s="12" t="n"/>
      <c r="P2641" s="12" t="s">
        <v>391</v>
      </c>
      <c r="Q2641" s="12" t="n"/>
    </row>
    <row customHeight="true" ht="20.25" outlineLevel="0" r="2642">
      <c r="A2642" s="23" t="n">
        <v>2633</v>
      </c>
      <c r="B2642" s="12" t="n">
        <v>2487</v>
      </c>
      <c r="C2642" s="12" t="s">
        <v>334</v>
      </c>
      <c r="D2642" s="3" t="s">
        <v>3790</v>
      </c>
      <c r="E2642" s="12" t="n">
        <v>1971</v>
      </c>
      <c r="F2642" s="23" t="s">
        <v>3222</v>
      </c>
      <c r="G2642" s="23" t="n"/>
      <c r="H2642" s="23" t="n"/>
      <c r="I2642" s="12" t="s">
        <v>24</v>
      </c>
      <c r="J2642" s="12" t="n"/>
      <c r="K2642" s="12" t="s">
        <v>26</v>
      </c>
      <c r="L2642" s="12" t="n"/>
      <c r="M2642" s="12" t="s">
        <v>61</v>
      </c>
      <c r="N2642" s="12" t="n"/>
      <c r="O2642" s="12" t="n"/>
      <c r="P2642" s="12" t="s">
        <v>27</v>
      </c>
      <c r="Q2642" s="12" t="n"/>
    </row>
    <row customHeight="true" ht="20.25" outlineLevel="0" r="2643">
      <c r="A2643" s="23" t="n">
        <v>2634</v>
      </c>
      <c r="B2643" s="23" t="n">
        <v>2488</v>
      </c>
      <c r="C2643" s="12" t="s">
        <v>334</v>
      </c>
      <c r="D2643" s="3" t="s">
        <v>3791</v>
      </c>
      <c r="E2643" s="12" t="n">
        <v>1970</v>
      </c>
      <c r="F2643" s="23" t="s">
        <v>1049</v>
      </c>
      <c r="G2643" s="23" t="n"/>
      <c r="H2643" s="23" t="s">
        <v>43</v>
      </c>
      <c r="I2643" s="12" t="n"/>
      <c r="J2643" s="12" t="n"/>
      <c r="K2643" s="12" t="n"/>
      <c r="L2643" s="12" t="s">
        <v>26</v>
      </c>
      <c r="M2643" s="12" t="n"/>
      <c r="N2643" s="12" t="s">
        <v>61</v>
      </c>
      <c r="O2643" s="12" t="n"/>
      <c r="P2643" s="12" t="s">
        <v>27</v>
      </c>
      <c r="Q2643" s="12" t="n"/>
    </row>
    <row customHeight="true" ht="20.25" outlineLevel="0" r="2644">
      <c r="A2644" s="23" t="n">
        <v>2635</v>
      </c>
      <c r="B2644" s="12" t="n">
        <v>2489</v>
      </c>
      <c r="C2644" s="12" t="s">
        <v>334</v>
      </c>
      <c r="D2644" s="3" t="s">
        <v>3792</v>
      </c>
      <c r="E2644" s="12" t="n">
        <v>1974</v>
      </c>
      <c r="F2644" s="23" t="s">
        <v>1408</v>
      </c>
      <c r="G2644" s="23" t="n"/>
      <c r="H2644" s="23" t="n"/>
      <c r="I2644" s="12" t="s">
        <v>86</v>
      </c>
      <c r="J2644" s="12" t="n"/>
      <c r="K2644" s="12" t="n"/>
      <c r="L2644" s="12" t="s">
        <v>26</v>
      </c>
      <c r="M2644" s="12" t="n"/>
      <c r="N2644" s="12" t="s">
        <v>61</v>
      </c>
      <c r="O2644" s="12" t="n"/>
      <c r="P2644" s="12" t="s">
        <v>27</v>
      </c>
      <c r="Q2644" s="12" t="n"/>
    </row>
    <row customHeight="true" ht="20.25" outlineLevel="0" r="2645">
      <c r="A2645" s="23" t="n">
        <v>2636</v>
      </c>
      <c r="B2645" s="23" t="n">
        <v>2490</v>
      </c>
      <c r="C2645" s="12" t="s">
        <v>334</v>
      </c>
      <c r="D2645" s="3" t="s">
        <v>3793</v>
      </c>
      <c r="E2645" s="12" t="n">
        <v>1977</v>
      </c>
      <c r="F2645" s="23" t="s">
        <v>3222</v>
      </c>
      <c r="G2645" s="23" t="n"/>
      <c r="H2645" s="23" t="s">
        <v>97</v>
      </c>
      <c r="I2645" s="12" t="s">
        <v>58</v>
      </c>
      <c r="J2645" s="12" t="n"/>
      <c r="K2645" s="12" t="s">
        <v>127</v>
      </c>
      <c r="L2645" s="12" t="n"/>
      <c r="M2645" s="12" t="s">
        <v>27</v>
      </c>
      <c r="N2645" s="12" t="n"/>
      <c r="O2645" s="12" t="s">
        <v>70</v>
      </c>
      <c r="P2645" s="12" t="n"/>
      <c r="Q2645" s="12" t="s">
        <v>43</v>
      </c>
    </row>
    <row customHeight="true" ht="20.25" outlineLevel="0" r="2646">
      <c r="A2646" s="23" t="n">
        <v>2637</v>
      </c>
      <c r="B2646" s="12" t="n">
        <v>2491</v>
      </c>
      <c r="C2646" s="12" t="s">
        <v>334</v>
      </c>
      <c r="D2646" s="3" t="s">
        <v>3794</v>
      </c>
      <c r="E2646" s="12" t="n">
        <v>1971</v>
      </c>
      <c r="F2646" s="23" t="s">
        <v>1408</v>
      </c>
      <c r="G2646" s="23" t="n"/>
      <c r="H2646" s="23" t="n"/>
      <c r="I2646" s="12" t="s">
        <v>3795</v>
      </c>
      <c r="J2646" s="12" t="n"/>
      <c r="K2646" s="12" t="s">
        <v>96</v>
      </c>
      <c r="L2646" s="12" t="n"/>
      <c r="M2646" s="12" t="n"/>
      <c r="N2646" s="12" t="s">
        <v>43</v>
      </c>
      <c r="O2646" s="12" t="n"/>
      <c r="P2646" s="12" t="n"/>
      <c r="Q2646" s="12" t="n"/>
    </row>
    <row customHeight="true" ht="20.25" outlineLevel="0" r="2647">
      <c r="A2647" s="23" t="n">
        <v>2638</v>
      </c>
      <c r="B2647" s="23" t="n">
        <v>2492</v>
      </c>
      <c r="C2647" s="12" t="s">
        <v>334</v>
      </c>
      <c r="D2647" s="3" t="s">
        <v>3796</v>
      </c>
      <c r="E2647" s="12" t="n">
        <v>1986</v>
      </c>
      <c r="F2647" s="23" t="s">
        <v>516</v>
      </c>
      <c r="G2647" s="23" t="n"/>
      <c r="H2647" s="23" t="n"/>
      <c r="I2647" s="12" t="s">
        <v>489</v>
      </c>
      <c r="J2647" s="12" t="n"/>
      <c r="K2647" s="12" t="s">
        <v>43</v>
      </c>
      <c r="L2647" s="12" t="n"/>
      <c r="M2647" s="12" t="s">
        <v>61</v>
      </c>
      <c r="N2647" s="12" t="n"/>
      <c r="O2647" s="12" t="s">
        <v>96</v>
      </c>
      <c r="P2647" s="12" t="n"/>
      <c r="Q2647" s="12" t="s">
        <v>97</v>
      </c>
    </row>
    <row customHeight="true" ht="20.25" outlineLevel="0" r="2648">
      <c r="A2648" s="23" t="n">
        <v>2639</v>
      </c>
      <c r="B2648" s="12" t="n">
        <v>2493</v>
      </c>
      <c r="C2648" s="12" t="s">
        <v>334</v>
      </c>
      <c r="D2648" s="3" t="s">
        <v>3797</v>
      </c>
      <c r="E2648" s="12" t="n">
        <v>1985</v>
      </c>
      <c r="F2648" s="23" t="s">
        <v>508</v>
      </c>
      <c r="G2648" s="23" t="n"/>
      <c r="H2648" s="23" t="n"/>
      <c r="I2648" s="12" t="n"/>
      <c r="J2648" s="12" t="n"/>
      <c r="K2648" s="12" t="s">
        <v>26</v>
      </c>
      <c r="L2648" s="12" t="n"/>
      <c r="M2648" s="12" t="n"/>
      <c r="N2648" s="12" t="s">
        <v>43</v>
      </c>
      <c r="O2648" s="12" t="n"/>
      <c r="P2648" s="12" t="s">
        <v>61</v>
      </c>
      <c r="Q2648" s="12" t="n"/>
    </row>
    <row customHeight="true" ht="20.25" outlineLevel="0" r="2649">
      <c r="A2649" s="23" t="n">
        <v>2640</v>
      </c>
      <c r="B2649" s="23" t="n">
        <v>2494</v>
      </c>
      <c r="C2649" s="12" t="s">
        <v>334</v>
      </c>
      <c r="D2649" s="3" t="s">
        <v>3798</v>
      </c>
      <c r="E2649" s="12" t="n">
        <v>1985</v>
      </c>
      <c r="F2649" s="23" t="s">
        <v>165</v>
      </c>
      <c r="G2649" s="23" t="n"/>
      <c r="H2649" s="23" t="n"/>
      <c r="I2649" s="12" t="n"/>
      <c r="J2649" s="12" t="n"/>
      <c r="K2649" s="12" t="s">
        <v>43</v>
      </c>
      <c r="L2649" s="12" t="n"/>
      <c r="M2649" s="12" t="n"/>
      <c r="N2649" s="12" t="s">
        <v>61</v>
      </c>
      <c r="O2649" s="12" t="n"/>
      <c r="P2649" s="12" t="s">
        <v>26</v>
      </c>
      <c r="Q2649" s="12" t="n"/>
    </row>
    <row customHeight="true" ht="20.25" outlineLevel="0" r="2650">
      <c r="A2650" s="23" t="n">
        <v>2641</v>
      </c>
      <c r="B2650" s="12" t="n">
        <v>2495</v>
      </c>
      <c r="C2650" s="12" t="s">
        <v>334</v>
      </c>
      <c r="D2650" s="3" t="s">
        <v>3799</v>
      </c>
      <c r="E2650" s="12" t="n">
        <v>1974</v>
      </c>
      <c r="F2650" s="23" t="s">
        <v>51</v>
      </c>
      <c r="G2650" s="23" t="n"/>
      <c r="H2650" s="23" t="s">
        <v>146</v>
      </c>
      <c r="I2650" s="12" t="s">
        <v>3800</v>
      </c>
      <c r="J2650" s="12" t="n"/>
      <c r="K2650" s="12" t="n"/>
      <c r="L2650" s="12" t="n"/>
      <c r="M2650" s="12" t="s">
        <v>43</v>
      </c>
      <c r="N2650" s="12" t="n"/>
      <c r="O2650" s="12" t="s">
        <v>26</v>
      </c>
      <c r="P2650" s="12" t="n"/>
      <c r="Q2650" s="12" t="s">
        <v>27</v>
      </c>
    </row>
    <row customHeight="true" ht="20.25" outlineLevel="0" r="2651">
      <c r="A2651" s="23" t="n">
        <v>2642</v>
      </c>
      <c r="B2651" s="23" t="n">
        <v>2496</v>
      </c>
      <c r="C2651" s="12" t="s">
        <v>334</v>
      </c>
      <c r="D2651" s="3" t="s">
        <v>3801</v>
      </c>
      <c r="E2651" s="12" t="n">
        <v>1974</v>
      </c>
      <c r="F2651" s="23" t="s">
        <v>51</v>
      </c>
      <c r="G2651" s="23" t="n"/>
      <c r="H2651" s="23" t="s">
        <v>3802</v>
      </c>
      <c r="I2651" s="12" t="s">
        <v>58</v>
      </c>
      <c r="J2651" s="12" t="n"/>
      <c r="K2651" s="12" t="s">
        <v>27</v>
      </c>
      <c r="L2651" s="12" t="n"/>
      <c r="M2651" s="12" t="s">
        <v>43</v>
      </c>
      <c r="N2651" s="12" t="n"/>
      <c r="O2651" s="12" t="s">
        <v>100</v>
      </c>
      <c r="P2651" s="12" t="n"/>
      <c r="Q2651" s="12" t="s">
        <v>97</v>
      </c>
    </row>
    <row customHeight="true" ht="20.25" outlineLevel="0" r="2652">
      <c r="A2652" s="23" t="n">
        <v>2643</v>
      </c>
      <c r="B2652" s="12" t="n">
        <v>2497</v>
      </c>
      <c r="C2652" s="12" t="s">
        <v>334</v>
      </c>
      <c r="D2652" s="3" t="s">
        <v>3803</v>
      </c>
      <c r="E2652" s="12" t="n">
        <v>1971</v>
      </c>
      <c r="F2652" s="23" t="s">
        <v>3222</v>
      </c>
      <c r="G2652" s="23" t="n"/>
      <c r="H2652" s="23" t="s">
        <v>43</v>
      </c>
      <c r="I2652" s="12" t="n"/>
      <c r="J2652" s="12" t="n"/>
      <c r="K2652" s="12" t="s">
        <v>26</v>
      </c>
      <c r="L2652" s="12" t="n"/>
      <c r="M2652" s="12" t="s">
        <v>61</v>
      </c>
      <c r="N2652" s="12" t="n"/>
      <c r="O2652" s="12" t="n"/>
      <c r="P2652" s="12" t="s">
        <v>27</v>
      </c>
      <c r="Q2652" s="12" t="n"/>
    </row>
    <row customHeight="true" ht="20.25" outlineLevel="0" r="2653">
      <c r="A2653" s="23" t="n">
        <v>2644</v>
      </c>
      <c r="B2653" s="23" t="n">
        <v>2498</v>
      </c>
      <c r="C2653" s="12" t="s">
        <v>334</v>
      </c>
      <c r="D2653" s="3" t="s">
        <v>3804</v>
      </c>
      <c r="E2653" s="12" t="n">
        <v>1974</v>
      </c>
      <c r="F2653" s="23" t="s">
        <v>528</v>
      </c>
      <c r="G2653" s="23" t="n"/>
      <c r="H2653" s="23" t="s">
        <v>489</v>
      </c>
      <c r="I2653" s="12" t="n"/>
      <c r="J2653" s="12" t="s">
        <v>100</v>
      </c>
      <c r="K2653" s="12" t="n"/>
      <c r="L2653" s="12" t="s">
        <v>43</v>
      </c>
      <c r="M2653" s="12" t="n"/>
      <c r="N2653" s="12" t="s">
        <v>27</v>
      </c>
      <c r="O2653" s="12" t="s">
        <v>97</v>
      </c>
      <c r="P2653" s="12" t="n"/>
      <c r="Q2653" s="12" t="s">
        <v>391</v>
      </c>
    </row>
    <row customHeight="true" ht="20.25" outlineLevel="0" r="2654">
      <c r="A2654" s="23" t="n">
        <v>2645</v>
      </c>
      <c r="B2654" s="12" t="n">
        <v>2499</v>
      </c>
      <c r="C2654" s="12" t="s">
        <v>334</v>
      </c>
      <c r="D2654" s="3" t="s">
        <v>3805</v>
      </c>
      <c r="E2654" s="12" t="n">
        <v>1974</v>
      </c>
      <c r="F2654" s="23" t="s">
        <v>598</v>
      </c>
      <c r="G2654" s="23" t="n"/>
      <c r="H2654" s="23" t="n"/>
      <c r="I2654" s="12" t="s">
        <v>61</v>
      </c>
      <c r="J2654" s="12" t="n"/>
      <c r="K2654" s="12" t="n"/>
      <c r="L2654" s="12" t="n"/>
      <c r="M2654" s="12" t="s">
        <v>43</v>
      </c>
      <c r="N2654" s="12" t="n"/>
      <c r="O2654" s="12" t="s">
        <v>26</v>
      </c>
      <c r="P2654" s="12" t="n"/>
      <c r="Q2654" s="12" t="s">
        <v>27</v>
      </c>
    </row>
    <row customHeight="true" ht="20.25" outlineLevel="0" r="2655">
      <c r="A2655" s="23" t="n">
        <v>2646</v>
      </c>
      <c r="B2655" s="23" t="n">
        <v>2500</v>
      </c>
      <c r="C2655" s="12" t="s">
        <v>334</v>
      </c>
      <c r="D2655" s="3" t="s">
        <v>3806</v>
      </c>
      <c r="E2655" s="12" t="n">
        <v>1971</v>
      </c>
      <c r="F2655" s="23" t="s">
        <v>3222</v>
      </c>
      <c r="G2655" s="23" t="n"/>
      <c r="H2655" s="23" t="s">
        <v>146</v>
      </c>
      <c r="I2655" s="23" t="s">
        <v>360</v>
      </c>
      <c r="J2655" s="12" t="n"/>
      <c r="K2655" s="12" t="s">
        <v>43</v>
      </c>
      <c r="L2655" s="12" t="n"/>
      <c r="M2655" s="12" t="s">
        <v>26</v>
      </c>
      <c r="N2655" s="12" t="n"/>
      <c r="O2655" s="12" t="n"/>
      <c r="P2655" s="12" t="n"/>
      <c r="Q2655" s="12" t="n"/>
    </row>
    <row customHeight="true" ht="20.25" outlineLevel="0" r="2656">
      <c r="A2656" s="23" t="n">
        <v>2647</v>
      </c>
      <c r="B2656" s="12" t="n">
        <v>2501</v>
      </c>
      <c r="C2656" s="12" t="s">
        <v>334</v>
      </c>
      <c r="D2656" s="3" t="s">
        <v>3807</v>
      </c>
      <c r="E2656" s="12" t="n">
        <v>1974</v>
      </c>
      <c r="F2656" s="23" t="s">
        <v>528</v>
      </c>
      <c r="G2656" s="23" t="n"/>
      <c r="H2656" s="23" t="n"/>
      <c r="I2656" s="12" t="s">
        <v>43</v>
      </c>
      <c r="J2656" s="12" t="n"/>
      <c r="K2656" s="12" t="n"/>
      <c r="L2656" s="12" t="s">
        <v>61</v>
      </c>
      <c r="M2656" s="12" t="n"/>
      <c r="N2656" s="12" t="s">
        <v>26</v>
      </c>
      <c r="O2656" s="12" t="n"/>
      <c r="P2656" s="12" t="s">
        <v>27</v>
      </c>
      <c r="Q2656" s="12" t="n"/>
    </row>
    <row customHeight="true" ht="20.25" outlineLevel="0" r="2657">
      <c r="A2657" s="23" t="n">
        <v>2648</v>
      </c>
      <c r="B2657" s="23" t="n">
        <v>2502</v>
      </c>
      <c r="C2657" s="12" t="s">
        <v>334</v>
      </c>
      <c r="D2657" s="3" t="s">
        <v>3808</v>
      </c>
      <c r="E2657" s="12" t="n">
        <v>1974</v>
      </c>
      <c r="F2657" s="23" t="s">
        <v>3809</v>
      </c>
      <c r="G2657" s="23" t="n"/>
      <c r="H2657" s="23" t="s">
        <v>43</v>
      </c>
      <c r="I2657" s="12" t="n"/>
      <c r="J2657" s="12" t="n"/>
      <c r="K2657" s="12" t="n"/>
      <c r="L2657" s="12" t="s">
        <v>26</v>
      </c>
      <c r="M2657" s="12" t="n"/>
      <c r="N2657" s="12" t="s">
        <v>61</v>
      </c>
      <c r="O2657" s="12" t="n"/>
      <c r="P2657" s="12" t="s">
        <v>27</v>
      </c>
      <c r="Q2657" s="12" t="n"/>
    </row>
    <row customHeight="true" ht="20.25" outlineLevel="0" r="2658">
      <c r="A2658" s="23" t="n">
        <v>2649</v>
      </c>
      <c r="B2658" s="12" t="n">
        <v>2503</v>
      </c>
      <c r="C2658" s="12" t="s">
        <v>334</v>
      </c>
      <c r="D2658" s="3" t="s">
        <v>3810</v>
      </c>
      <c r="E2658" s="12" t="n">
        <v>1972</v>
      </c>
      <c r="F2658" s="23" t="s">
        <v>1408</v>
      </c>
      <c r="G2658" s="23" t="n"/>
      <c r="H2658" s="23" t="s">
        <v>43</v>
      </c>
      <c r="I2658" s="12" t="n"/>
      <c r="J2658" s="12" t="n"/>
      <c r="K2658" s="12" t="n"/>
      <c r="L2658" s="12" t="s">
        <v>26</v>
      </c>
      <c r="M2658" s="12" t="n"/>
      <c r="N2658" s="12" t="s">
        <v>61</v>
      </c>
      <c r="O2658" s="12" t="n"/>
      <c r="P2658" s="12" t="s">
        <v>27</v>
      </c>
      <c r="Q2658" s="12" t="n"/>
    </row>
    <row customHeight="true" ht="20.25" outlineLevel="0" r="2659">
      <c r="A2659" s="23" t="n">
        <v>2650</v>
      </c>
      <c r="B2659" s="23" t="n">
        <v>2504</v>
      </c>
      <c r="C2659" s="12" t="s">
        <v>334</v>
      </c>
      <c r="D2659" s="3" t="s">
        <v>3811</v>
      </c>
      <c r="E2659" s="12" t="n">
        <v>1974</v>
      </c>
      <c r="F2659" s="23" t="s">
        <v>1049</v>
      </c>
      <c r="G2659" s="23" t="n"/>
      <c r="H2659" s="23" t="n"/>
      <c r="I2659" s="12" t="s">
        <v>118</v>
      </c>
      <c r="J2659" s="12" t="n"/>
      <c r="K2659" s="12" t="n"/>
      <c r="L2659" s="12" t="s">
        <v>26</v>
      </c>
      <c r="M2659" s="12" t="n"/>
      <c r="N2659" s="12" t="s">
        <v>61</v>
      </c>
      <c r="O2659" s="12" t="n"/>
      <c r="P2659" s="12" t="s">
        <v>27</v>
      </c>
      <c r="Q2659" s="12" t="n"/>
    </row>
    <row customHeight="true" ht="20.25" outlineLevel="0" r="2660">
      <c r="A2660" s="23" t="n">
        <v>2651</v>
      </c>
      <c r="B2660" s="12" t="n">
        <v>2505</v>
      </c>
      <c r="C2660" s="12" t="s">
        <v>334</v>
      </c>
      <c r="D2660" s="3" t="s">
        <v>3812</v>
      </c>
      <c r="E2660" s="12" t="n">
        <v>1974</v>
      </c>
      <c r="F2660" s="23" t="s">
        <v>51</v>
      </c>
      <c r="G2660" s="23" t="n"/>
      <c r="H2660" s="23" t="s">
        <v>146</v>
      </c>
      <c r="I2660" s="12" t="s">
        <v>147</v>
      </c>
      <c r="J2660" s="12" t="n"/>
      <c r="K2660" s="12" t="n"/>
      <c r="L2660" s="12" t="s">
        <v>26</v>
      </c>
      <c r="M2660" s="12" t="n"/>
      <c r="N2660" s="12" t="s">
        <v>61</v>
      </c>
      <c r="O2660" s="12" t="n"/>
      <c r="P2660" s="12" t="s">
        <v>27</v>
      </c>
      <c r="Q2660" s="12" t="n"/>
    </row>
    <row customHeight="true" ht="20.25" outlineLevel="0" r="2661">
      <c r="A2661" s="23" t="n">
        <v>2652</v>
      </c>
      <c r="B2661" s="23" t="n">
        <v>2506</v>
      </c>
      <c r="C2661" s="12" t="s">
        <v>334</v>
      </c>
      <c r="D2661" s="3" t="s">
        <v>3813</v>
      </c>
      <c r="E2661" s="12" t="n">
        <v>1974</v>
      </c>
      <c r="F2661" s="23" t="s">
        <v>1408</v>
      </c>
      <c r="G2661" s="23" t="n"/>
      <c r="H2661" s="23" t="n"/>
      <c r="I2661" s="12" t="s">
        <v>43</v>
      </c>
      <c r="J2661" s="12" t="n"/>
      <c r="K2661" s="12" t="n"/>
      <c r="L2661" s="12" t="s">
        <v>26</v>
      </c>
      <c r="M2661" s="12" t="n"/>
      <c r="N2661" s="12" t="s">
        <v>61</v>
      </c>
      <c r="O2661" s="12" t="n"/>
      <c r="P2661" s="12" t="s">
        <v>27</v>
      </c>
      <c r="Q2661" s="12" t="n"/>
    </row>
    <row customHeight="true" ht="20.25" outlineLevel="0" r="2662">
      <c r="A2662" s="23" t="n">
        <v>2653</v>
      </c>
      <c r="B2662" s="12" t="n">
        <v>2507</v>
      </c>
      <c r="C2662" s="12" t="s">
        <v>334</v>
      </c>
      <c r="D2662" s="3" t="s">
        <v>3814</v>
      </c>
      <c r="E2662" s="12" t="n">
        <v>1998</v>
      </c>
      <c r="F2662" s="23" t="s">
        <v>3815</v>
      </c>
      <c r="G2662" s="23" t="s">
        <v>24</v>
      </c>
      <c r="H2662" s="23" t="s">
        <v>395</v>
      </c>
      <c r="I2662" s="12" t="n"/>
      <c r="J2662" s="12" t="s">
        <v>391</v>
      </c>
      <c r="K2662" s="12" t="n"/>
      <c r="L2662" s="12" t="s">
        <v>61</v>
      </c>
      <c r="M2662" s="12" t="n"/>
      <c r="N2662" s="12" t="n"/>
      <c r="O2662" s="12" t="n"/>
      <c r="P2662" s="12" t="n"/>
      <c r="Q2662" s="12" t="n"/>
    </row>
    <row customHeight="true" ht="20.25" outlineLevel="0" r="2663">
      <c r="A2663" s="23" t="n">
        <v>2654</v>
      </c>
      <c r="B2663" s="23" t="n">
        <v>2508</v>
      </c>
      <c r="C2663" s="12" t="s">
        <v>334</v>
      </c>
      <c r="D2663" s="3" t="s">
        <v>3816</v>
      </c>
      <c r="E2663" s="12" t="n">
        <v>1975</v>
      </c>
      <c r="F2663" s="23" t="s">
        <v>1408</v>
      </c>
      <c r="G2663" s="23" t="n"/>
      <c r="H2663" s="23" t="s">
        <v>391</v>
      </c>
      <c r="I2663" s="12" t="s">
        <v>3817</v>
      </c>
      <c r="J2663" s="12" t="s">
        <v>427</v>
      </c>
      <c r="K2663" s="12" t="n"/>
      <c r="L2663" s="12" t="s">
        <v>26</v>
      </c>
      <c r="M2663" s="12" t="n"/>
      <c r="N2663" s="12" t="s">
        <v>43</v>
      </c>
      <c r="O2663" s="12" t="n"/>
      <c r="P2663" s="12" t="s">
        <v>27</v>
      </c>
      <c r="Q2663" s="12" t="s">
        <v>391</v>
      </c>
    </row>
    <row customHeight="true" ht="20.25" outlineLevel="0" r="2664">
      <c r="A2664" s="23" t="n">
        <v>2655</v>
      </c>
      <c r="B2664" s="12" t="n">
        <v>2509</v>
      </c>
      <c r="C2664" s="12" t="s">
        <v>334</v>
      </c>
      <c r="D2664" s="3" t="s">
        <v>3818</v>
      </c>
      <c r="E2664" s="12" t="n">
        <v>2012</v>
      </c>
      <c r="F2664" s="23" t="s">
        <v>51</v>
      </c>
      <c r="G2664" s="23" t="n"/>
      <c r="H2664" s="23" t="n"/>
      <c r="I2664" s="12" t="n"/>
      <c r="J2664" s="12" t="n"/>
      <c r="K2664" s="12" t="s">
        <v>43</v>
      </c>
      <c r="L2664" s="12" t="s">
        <v>100</v>
      </c>
      <c r="M2664" s="12" t="n"/>
      <c r="N2664" s="12" t="s">
        <v>391</v>
      </c>
      <c r="O2664" s="12" t="n"/>
      <c r="P2664" s="12" t="s">
        <v>26</v>
      </c>
      <c r="Q2664" s="12" t="n"/>
    </row>
    <row customHeight="true" ht="20.25" outlineLevel="0" r="2665">
      <c r="A2665" s="23" t="n">
        <v>2656</v>
      </c>
      <c r="B2665" s="23" t="n">
        <v>2510</v>
      </c>
      <c r="C2665" s="12" t="s">
        <v>334</v>
      </c>
      <c r="D2665" s="3" t="s">
        <v>3819</v>
      </c>
      <c r="E2665" s="12" t="n">
        <v>2012</v>
      </c>
      <c r="F2665" s="23" t="s">
        <v>51</v>
      </c>
      <c r="G2665" s="23" t="n"/>
      <c r="H2665" s="23" t="n"/>
      <c r="I2665" s="12" t="n"/>
      <c r="J2665" s="12" t="n"/>
      <c r="K2665" s="12" t="s">
        <v>43</v>
      </c>
      <c r="L2665" s="12" t="s">
        <v>100</v>
      </c>
      <c r="M2665" s="12" t="n"/>
      <c r="N2665" s="12" t="s">
        <v>391</v>
      </c>
      <c r="O2665" s="12" t="n"/>
      <c r="P2665" s="12" t="s">
        <v>26</v>
      </c>
      <c r="Q2665" s="12" t="n"/>
    </row>
    <row customHeight="true" ht="20.25" outlineLevel="0" r="2666">
      <c r="A2666" s="23" t="n">
        <v>2657</v>
      </c>
      <c r="B2666" s="12" t="n">
        <v>2511</v>
      </c>
      <c r="C2666" s="12" t="s">
        <v>334</v>
      </c>
      <c r="D2666" s="3" t="s">
        <v>3820</v>
      </c>
      <c r="E2666" s="12" t="n">
        <v>1985</v>
      </c>
      <c r="F2666" s="23" t="s">
        <v>516</v>
      </c>
      <c r="G2666" s="23" t="n"/>
      <c r="H2666" s="23" t="s">
        <v>342</v>
      </c>
      <c r="I2666" s="12" t="s">
        <v>3821</v>
      </c>
      <c r="J2666" s="12" t="s">
        <v>391</v>
      </c>
      <c r="K2666" s="12" t="n"/>
      <c r="L2666" s="12" t="s">
        <v>67</v>
      </c>
      <c r="M2666" s="12" t="n"/>
      <c r="N2666" s="12" t="s">
        <v>53</v>
      </c>
      <c r="O2666" s="12" t="s">
        <v>54</v>
      </c>
      <c r="P2666" s="12" t="n"/>
      <c r="Q2666" s="12" t="s">
        <v>96</v>
      </c>
    </row>
    <row customHeight="true" ht="20.25" outlineLevel="0" r="2667">
      <c r="A2667" s="23" t="n">
        <v>2658</v>
      </c>
      <c r="B2667" s="23" t="n">
        <v>2512</v>
      </c>
      <c r="C2667" s="12" t="s">
        <v>334</v>
      </c>
      <c r="D2667" s="3" t="s">
        <v>3822</v>
      </c>
      <c r="E2667" s="12" t="n">
        <v>1985</v>
      </c>
      <c r="F2667" s="23" t="s">
        <v>1250</v>
      </c>
      <c r="G2667" s="23" t="n"/>
      <c r="H2667" s="23" t="s">
        <v>1962</v>
      </c>
      <c r="I2667" s="12" t="n"/>
      <c r="J2667" s="12" t="s">
        <v>1690</v>
      </c>
      <c r="K2667" s="12" t="s">
        <v>26</v>
      </c>
      <c r="L2667" s="12" t="n"/>
      <c r="M2667" s="12" t="n"/>
      <c r="N2667" s="12" t="s">
        <v>43</v>
      </c>
      <c r="O2667" s="12" t="n"/>
      <c r="P2667" s="12" t="s">
        <v>54</v>
      </c>
      <c r="Q2667" s="12" t="n"/>
    </row>
    <row customHeight="true" ht="20.25" outlineLevel="0" r="2668">
      <c r="A2668" s="23" t="n">
        <v>2659</v>
      </c>
      <c r="B2668" s="12" t="n">
        <v>2513</v>
      </c>
      <c r="C2668" s="12" t="s">
        <v>334</v>
      </c>
      <c r="D2668" s="3" t="s">
        <v>3823</v>
      </c>
      <c r="E2668" s="12" t="n">
        <v>1985</v>
      </c>
      <c r="F2668" s="23" t="s">
        <v>1208</v>
      </c>
      <c r="G2668" s="23" t="n"/>
      <c r="H2668" s="23" t="n"/>
      <c r="I2668" s="12" t="n"/>
      <c r="J2668" s="12" t="n"/>
      <c r="K2668" s="12" t="s">
        <v>26</v>
      </c>
      <c r="L2668" s="12" t="n"/>
      <c r="M2668" s="12" t="s">
        <v>43</v>
      </c>
      <c r="N2668" s="12" t="n"/>
      <c r="O2668" s="12" t="s">
        <v>61</v>
      </c>
      <c r="P2668" s="12" t="n"/>
      <c r="Q2668" s="12" t="s">
        <v>27</v>
      </c>
    </row>
    <row customHeight="true" ht="20.25" outlineLevel="0" r="2669">
      <c r="A2669" s="23" t="n">
        <v>2660</v>
      </c>
      <c r="B2669" s="23" t="n">
        <v>2514</v>
      </c>
      <c r="C2669" s="12" t="s">
        <v>334</v>
      </c>
      <c r="D2669" s="3" t="s">
        <v>3824</v>
      </c>
      <c r="E2669" s="12" t="n">
        <v>1960</v>
      </c>
      <c r="F2669" s="23" t="s">
        <v>355</v>
      </c>
      <c r="G2669" s="12" t="s">
        <v>24</v>
      </c>
      <c r="H2669" s="12" t="n"/>
      <c r="I2669" s="12" t="n"/>
      <c r="J2669" s="12" t="s">
        <v>26</v>
      </c>
      <c r="K2669" s="12" t="n"/>
      <c r="L2669" s="12" t="s">
        <v>61</v>
      </c>
      <c r="M2669" s="12" t="n"/>
      <c r="N2669" s="12" t="n"/>
      <c r="O2669" s="12" t="n"/>
      <c r="P2669" s="12" t="n"/>
      <c r="Q2669" s="12" t="s">
        <v>27</v>
      </c>
    </row>
    <row customHeight="true" ht="20.25" outlineLevel="0" r="2670">
      <c r="A2670" s="23" t="n">
        <v>2661</v>
      </c>
      <c r="B2670" s="12" t="n">
        <v>2515</v>
      </c>
      <c r="C2670" s="12" t="s">
        <v>334</v>
      </c>
      <c r="D2670" s="3" t="s">
        <v>3825</v>
      </c>
      <c r="E2670" s="12" t="n">
        <v>2006</v>
      </c>
      <c r="F2670" s="23" t="s">
        <v>51</v>
      </c>
      <c r="G2670" s="23" t="n"/>
      <c r="H2670" s="23" t="s">
        <v>851</v>
      </c>
      <c r="I2670" s="12" t="n"/>
      <c r="J2670" s="12" t="n"/>
      <c r="K2670" s="12" t="s">
        <v>61</v>
      </c>
      <c r="L2670" s="12" t="n"/>
      <c r="M2670" s="12" t="n"/>
      <c r="N2670" s="12" t="n"/>
      <c r="O2670" s="12" t="n"/>
      <c r="P2670" s="12" t="s">
        <v>26</v>
      </c>
      <c r="Q2670" s="12" t="n"/>
    </row>
    <row customHeight="true" ht="20.25" outlineLevel="0" r="2671">
      <c r="A2671" s="23" t="n">
        <v>2662</v>
      </c>
      <c r="B2671" s="23" t="n">
        <v>2516</v>
      </c>
      <c r="C2671" s="12" t="s">
        <v>334</v>
      </c>
      <c r="D2671" s="3" t="s">
        <v>3826</v>
      </c>
      <c r="E2671" s="12" t="n">
        <v>1955</v>
      </c>
      <c r="F2671" s="23" t="s">
        <v>530</v>
      </c>
      <c r="G2671" s="23" t="n"/>
      <c r="H2671" s="12" t="s">
        <v>61</v>
      </c>
      <c r="I2671" s="12" t="n"/>
      <c r="J2671" s="12" t="s">
        <v>26</v>
      </c>
      <c r="K2671" s="12" t="n"/>
      <c r="L2671" s="12" t="s">
        <v>43</v>
      </c>
      <c r="M2671" s="12" t="n"/>
      <c r="N2671" s="12" t="s">
        <v>27</v>
      </c>
      <c r="O2671" s="12" t="n"/>
      <c r="P2671" s="12" t="n"/>
      <c r="Q2671" s="12" t="n"/>
    </row>
    <row customHeight="true" ht="20.25" outlineLevel="0" r="2672">
      <c r="A2672" s="23" t="n">
        <v>2663</v>
      </c>
      <c r="B2672" s="12" t="n">
        <v>2517</v>
      </c>
      <c r="C2672" s="12" t="s">
        <v>334</v>
      </c>
      <c r="D2672" s="3" t="s">
        <v>3827</v>
      </c>
      <c r="E2672" s="12" t="n">
        <v>1955</v>
      </c>
      <c r="F2672" s="23" t="s">
        <v>623</v>
      </c>
      <c r="G2672" s="23" t="n"/>
      <c r="H2672" s="12" t="s">
        <v>662</v>
      </c>
      <c r="I2672" s="12" t="n"/>
      <c r="J2672" s="12" t="s">
        <v>61</v>
      </c>
      <c r="K2672" s="12" t="n"/>
      <c r="L2672" s="12" t="s">
        <v>43</v>
      </c>
      <c r="M2672" s="12" t="n"/>
      <c r="N2672" s="12" t="s">
        <v>96</v>
      </c>
      <c r="O2672" s="12" t="n"/>
      <c r="P2672" s="12" t="n"/>
      <c r="Q2672" s="12" t="n"/>
    </row>
    <row customHeight="true" ht="20.25" outlineLevel="0" r="2673">
      <c r="A2673" s="23" t="n">
        <v>2664</v>
      </c>
      <c r="B2673" s="23" t="n">
        <v>2518</v>
      </c>
      <c r="C2673" s="12" t="s">
        <v>334</v>
      </c>
      <c r="D2673" s="3" t="s">
        <v>3828</v>
      </c>
      <c r="E2673" s="12" t="n">
        <v>2005</v>
      </c>
      <c r="F2673" s="23" t="s">
        <v>3829</v>
      </c>
      <c r="G2673" s="23" t="n"/>
      <c r="H2673" s="23" t="n"/>
      <c r="I2673" s="12" t="n"/>
      <c r="J2673" s="12" t="n"/>
      <c r="K2673" s="12" t="s">
        <v>61</v>
      </c>
      <c r="L2673" s="12" t="n"/>
      <c r="M2673" s="12" t="n"/>
      <c r="N2673" s="12" t="s">
        <v>43</v>
      </c>
      <c r="O2673" s="12" t="n"/>
      <c r="P2673" s="12" t="s">
        <v>26</v>
      </c>
      <c r="Q2673" s="12" t="n"/>
    </row>
    <row customHeight="true" ht="20.25" outlineLevel="0" r="2674">
      <c r="A2674" s="23" t="n">
        <v>2665</v>
      </c>
      <c r="B2674" s="12" t="n">
        <v>2519</v>
      </c>
      <c r="C2674" s="12" t="s">
        <v>334</v>
      </c>
      <c r="D2674" s="3" t="s">
        <v>3830</v>
      </c>
      <c r="E2674" s="12" t="n">
        <v>2009</v>
      </c>
      <c r="F2674" s="23" t="s">
        <v>51</v>
      </c>
      <c r="G2674" s="23" t="s">
        <v>2678</v>
      </c>
      <c r="H2674" s="23" t="n"/>
      <c r="I2674" s="12" t="s">
        <v>3831</v>
      </c>
      <c r="J2674" s="12" t="n"/>
      <c r="K2674" s="12" t="n"/>
      <c r="L2674" s="12" t="s">
        <v>54</v>
      </c>
      <c r="M2674" s="12" t="n"/>
      <c r="N2674" s="12" t="s">
        <v>43</v>
      </c>
      <c r="O2674" s="12" t="n"/>
      <c r="P2674" s="12" t="s">
        <v>26</v>
      </c>
      <c r="Q2674" s="12" t="n"/>
    </row>
    <row customHeight="true" ht="20.25" outlineLevel="0" r="2675">
      <c r="A2675" s="23" t="n">
        <v>2666</v>
      </c>
      <c r="B2675" s="23" t="n">
        <v>2520</v>
      </c>
      <c r="C2675" s="12" t="s">
        <v>334</v>
      </c>
      <c r="D2675" s="3" t="s">
        <v>3832</v>
      </c>
      <c r="E2675" s="12" t="n">
        <v>2001</v>
      </c>
      <c r="F2675" s="23" t="s">
        <v>3833</v>
      </c>
      <c r="G2675" s="23" t="n"/>
      <c r="H2675" s="23" t="n"/>
      <c r="I2675" s="12" t="n"/>
      <c r="J2675" s="12" t="n"/>
      <c r="K2675" s="12" t="s">
        <v>61</v>
      </c>
      <c r="L2675" s="12" t="n"/>
      <c r="M2675" s="12" t="n"/>
      <c r="N2675" s="12" t="s">
        <v>43</v>
      </c>
      <c r="O2675" s="12" t="n"/>
      <c r="P2675" s="12" t="s">
        <v>26</v>
      </c>
      <c r="Q2675" s="12" t="n"/>
    </row>
    <row customHeight="true" ht="20.25" outlineLevel="0" r="2676">
      <c r="A2676" s="23" t="n">
        <v>2667</v>
      </c>
      <c r="B2676" s="12" t="n">
        <v>2521</v>
      </c>
      <c r="C2676" s="12" t="s">
        <v>334</v>
      </c>
      <c r="D2676" s="3" t="s">
        <v>3834</v>
      </c>
      <c r="E2676" s="12" t="n">
        <v>2004</v>
      </c>
      <c r="F2676" s="23" t="s">
        <v>3835</v>
      </c>
      <c r="G2676" s="23" t="n"/>
      <c r="H2676" s="23" t="n"/>
      <c r="I2676" s="12" t="n"/>
      <c r="J2676" s="12" t="n"/>
      <c r="K2676" s="12" t="s">
        <v>61</v>
      </c>
      <c r="L2676" s="12" t="n"/>
      <c r="M2676" s="12" t="n"/>
      <c r="N2676" s="12" t="s">
        <v>43</v>
      </c>
      <c r="O2676" s="12" t="n"/>
      <c r="P2676" s="12" t="s">
        <v>26</v>
      </c>
      <c r="Q2676" s="12" t="n"/>
    </row>
    <row customHeight="true" ht="20.25" outlineLevel="0" r="2677">
      <c r="A2677" s="23" t="n">
        <v>2668</v>
      </c>
      <c r="B2677" s="23" t="n">
        <v>2522</v>
      </c>
      <c r="C2677" s="12" t="s">
        <v>334</v>
      </c>
      <c r="D2677" s="3" t="s">
        <v>3836</v>
      </c>
      <c r="E2677" s="12" t="n">
        <v>1958</v>
      </c>
      <c r="F2677" s="23" t="s">
        <v>559</v>
      </c>
      <c r="G2677" s="23" t="n"/>
      <c r="H2677" s="23" t="s">
        <v>146</v>
      </c>
      <c r="I2677" s="23" t="s">
        <v>26</v>
      </c>
      <c r="J2677" s="12" t="n"/>
      <c r="K2677" s="12" t="s">
        <v>43</v>
      </c>
      <c r="L2677" s="12" t="n"/>
      <c r="M2677" s="12" t="s">
        <v>100</v>
      </c>
      <c r="N2677" s="12" t="n"/>
      <c r="O2677" s="12" t="s">
        <v>27</v>
      </c>
      <c r="P2677" s="12" t="n"/>
      <c r="Q2677" s="12" t="n"/>
    </row>
    <row customHeight="true" ht="20.25" outlineLevel="0" r="2678">
      <c r="A2678" s="23" t="n">
        <v>2669</v>
      </c>
      <c r="B2678" s="12" t="n">
        <v>2523</v>
      </c>
      <c r="C2678" s="12" t="s">
        <v>334</v>
      </c>
      <c r="D2678" s="3" t="s">
        <v>3837</v>
      </c>
      <c r="E2678" s="12" t="n">
        <v>1957</v>
      </c>
      <c r="F2678" s="23" t="s">
        <v>3838</v>
      </c>
      <c r="G2678" s="23" t="n"/>
      <c r="H2678" s="12" t="n"/>
      <c r="I2678" s="12" t="s">
        <v>86</v>
      </c>
      <c r="J2678" s="12" t="n"/>
      <c r="K2678" s="12" t="s">
        <v>61</v>
      </c>
      <c r="L2678" s="12" t="n"/>
      <c r="M2678" s="12" t="s">
        <v>26</v>
      </c>
      <c r="N2678" s="12" t="n"/>
      <c r="O2678" s="12" t="s">
        <v>27</v>
      </c>
      <c r="P2678" s="12" t="n"/>
      <c r="Q2678" s="12" t="n"/>
    </row>
    <row customHeight="true" ht="20.25" outlineLevel="0" r="2679">
      <c r="A2679" s="23" t="n">
        <v>2670</v>
      </c>
      <c r="B2679" s="23" t="n">
        <v>2524</v>
      </c>
      <c r="C2679" s="12" t="s">
        <v>334</v>
      </c>
      <c r="D2679" s="3" t="s">
        <v>3839</v>
      </c>
      <c r="E2679" s="12" t="n">
        <v>1955</v>
      </c>
      <c r="F2679" s="23" t="s">
        <v>355</v>
      </c>
      <c r="G2679" s="12" t="s">
        <v>24</v>
      </c>
      <c r="H2679" s="12" t="n"/>
      <c r="I2679" s="12" t="n"/>
      <c r="J2679" s="12" t="s">
        <v>26</v>
      </c>
      <c r="K2679" s="12" t="n"/>
      <c r="L2679" s="12" t="s">
        <v>61</v>
      </c>
      <c r="M2679" s="12" t="n"/>
      <c r="N2679" s="12" t="s">
        <v>27</v>
      </c>
      <c r="O2679" s="12" t="n"/>
      <c r="P2679" s="12" t="n"/>
      <c r="Q2679" s="12" t="n"/>
    </row>
    <row customHeight="true" ht="20.25" outlineLevel="0" r="2680">
      <c r="A2680" s="23" t="n">
        <v>2671</v>
      </c>
      <c r="B2680" s="12" t="n">
        <v>2525</v>
      </c>
      <c r="C2680" s="12" t="s">
        <v>334</v>
      </c>
      <c r="D2680" s="3" t="s">
        <v>3840</v>
      </c>
      <c r="E2680" s="12" t="n">
        <v>1952</v>
      </c>
      <c r="F2680" s="23" t="s">
        <v>51</v>
      </c>
      <c r="G2680" s="23" t="n"/>
      <c r="H2680" s="23" t="n"/>
      <c r="I2680" s="12" t="s">
        <v>43</v>
      </c>
      <c r="J2680" s="12" t="n"/>
      <c r="K2680" s="12" t="s">
        <v>61</v>
      </c>
      <c r="L2680" s="12" t="n"/>
      <c r="M2680" s="12" t="s">
        <v>26</v>
      </c>
      <c r="N2680" s="12" t="n"/>
      <c r="O2680" s="12" t="s">
        <v>27</v>
      </c>
      <c r="P2680" s="12" t="n"/>
      <c r="Q2680" s="12" t="n"/>
    </row>
    <row customHeight="true" ht="20.25" outlineLevel="0" r="2681">
      <c r="A2681" s="23" t="n">
        <v>2672</v>
      </c>
      <c r="B2681" s="23" t="n">
        <v>2526</v>
      </c>
      <c r="C2681" s="12" t="s">
        <v>334</v>
      </c>
      <c r="D2681" s="3" t="s">
        <v>3841</v>
      </c>
      <c r="E2681" s="12" t="n">
        <v>1989</v>
      </c>
      <c r="F2681" s="23" t="s">
        <v>1121</v>
      </c>
      <c r="G2681" s="23" t="n"/>
      <c r="H2681" s="23" t="n"/>
      <c r="I2681" s="12" t="n"/>
      <c r="J2681" s="12" t="s">
        <v>391</v>
      </c>
      <c r="K2681" s="12" t="n"/>
      <c r="L2681" s="12" t="s">
        <v>61</v>
      </c>
      <c r="M2681" s="12" t="n"/>
      <c r="N2681" s="12" t="s">
        <v>26</v>
      </c>
      <c r="O2681" s="12" t="n"/>
      <c r="P2681" s="12" t="s">
        <v>43</v>
      </c>
      <c r="Q2681" s="12" t="n"/>
    </row>
    <row customHeight="true" ht="20.25" outlineLevel="0" r="2682">
      <c r="A2682" s="23" t="n">
        <v>2673</v>
      </c>
      <c r="B2682" s="12" t="n">
        <v>2527</v>
      </c>
      <c r="C2682" s="12" t="s">
        <v>334</v>
      </c>
      <c r="D2682" s="3" t="s">
        <v>3842</v>
      </c>
      <c r="E2682" s="12" t="n">
        <v>1987</v>
      </c>
      <c r="F2682" s="23" t="s">
        <v>941</v>
      </c>
      <c r="G2682" s="23" t="n"/>
      <c r="H2682" s="23" t="n"/>
      <c r="I2682" s="12" t="n"/>
      <c r="J2682" s="12" t="s">
        <v>391</v>
      </c>
      <c r="K2682" s="12" t="n"/>
      <c r="L2682" s="12" t="s">
        <v>61</v>
      </c>
      <c r="M2682" s="12" t="n"/>
      <c r="N2682" s="12" t="s">
        <v>26</v>
      </c>
      <c r="O2682" s="12" t="n"/>
      <c r="P2682" s="12" t="s">
        <v>43</v>
      </c>
      <c r="Q2682" s="12" t="n"/>
    </row>
    <row customHeight="true" ht="20.25" outlineLevel="0" r="2683">
      <c r="A2683" s="23" t="n">
        <v>2674</v>
      </c>
      <c r="B2683" s="23" t="n">
        <v>2528</v>
      </c>
      <c r="C2683" s="12" t="s">
        <v>334</v>
      </c>
      <c r="D2683" s="3" t="s">
        <v>3843</v>
      </c>
      <c r="E2683" s="12" t="n">
        <v>1991</v>
      </c>
      <c r="F2683" s="23" t="s">
        <v>3844</v>
      </c>
      <c r="G2683" s="23" t="n"/>
      <c r="H2683" s="23" t="n"/>
      <c r="I2683" s="12" t="n"/>
      <c r="J2683" s="12" t="s">
        <v>391</v>
      </c>
      <c r="K2683" s="12" t="n"/>
      <c r="L2683" s="12" t="s">
        <v>43</v>
      </c>
      <c r="M2683" s="12" t="n"/>
      <c r="N2683" s="12" t="s">
        <v>61</v>
      </c>
      <c r="O2683" s="12" t="n"/>
      <c r="P2683" s="12" t="n"/>
      <c r="Q2683" s="12" t="s">
        <v>26</v>
      </c>
    </row>
    <row customHeight="true" ht="20.25" outlineLevel="0" r="2684">
      <c r="A2684" s="23" t="n">
        <v>2675</v>
      </c>
      <c r="B2684" s="12" t="n">
        <v>2529</v>
      </c>
      <c r="C2684" s="12" t="s">
        <v>334</v>
      </c>
      <c r="D2684" s="3" t="s">
        <v>3845</v>
      </c>
      <c r="E2684" s="12" t="n">
        <v>1985</v>
      </c>
      <c r="F2684" s="23" t="s">
        <v>3846</v>
      </c>
      <c r="G2684" s="23" t="n"/>
      <c r="H2684" s="23" t="s">
        <v>489</v>
      </c>
      <c r="I2684" s="23" t="s">
        <v>391</v>
      </c>
      <c r="J2684" s="12" t="n"/>
      <c r="K2684" s="12" t="s">
        <v>61</v>
      </c>
      <c r="L2684" s="12" t="n"/>
      <c r="M2684" s="12" t="s">
        <v>43</v>
      </c>
      <c r="N2684" s="12" t="n"/>
      <c r="O2684" s="12" t="s">
        <v>26</v>
      </c>
      <c r="P2684" s="12" t="n"/>
      <c r="Q2684" s="12" t="s">
        <v>391</v>
      </c>
    </row>
    <row customHeight="true" ht="20.25" outlineLevel="0" r="2685">
      <c r="A2685" s="23" t="n">
        <v>2676</v>
      </c>
      <c r="B2685" s="23" t="n">
        <v>2530</v>
      </c>
      <c r="C2685" s="12" t="s">
        <v>334</v>
      </c>
      <c r="D2685" s="3" t="s">
        <v>3847</v>
      </c>
      <c r="E2685" s="12" t="n">
        <v>1964</v>
      </c>
      <c r="F2685" s="23" t="s">
        <v>691</v>
      </c>
      <c r="G2685" s="23" t="n"/>
      <c r="H2685" s="23" t="s">
        <v>24</v>
      </c>
      <c r="I2685" s="12" t="n"/>
      <c r="J2685" s="12" t="s">
        <v>26</v>
      </c>
      <c r="K2685" s="12" t="n"/>
      <c r="L2685" s="12" t="n"/>
      <c r="M2685" s="12" t="n"/>
      <c r="N2685" s="12" t="s">
        <v>61</v>
      </c>
      <c r="O2685" s="12" t="n"/>
      <c r="P2685" s="12" t="s">
        <v>27</v>
      </c>
      <c r="Q2685" s="12" t="n"/>
    </row>
    <row customHeight="true" ht="20.25" outlineLevel="0" r="2686">
      <c r="A2686" s="23" t="n">
        <v>2677</v>
      </c>
      <c r="B2686" s="12" t="n">
        <v>2531</v>
      </c>
      <c r="C2686" s="12" t="s">
        <v>334</v>
      </c>
      <c r="D2686" s="3" t="s">
        <v>3848</v>
      </c>
      <c r="E2686" s="12" t="n">
        <v>1958</v>
      </c>
      <c r="F2686" s="23" t="s">
        <v>3849</v>
      </c>
      <c r="G2686" s="23" t="n"/>
      <c r="H2686" s="12" t="s">
        <v>43</v>
      </c>
      <c r="I2686" s="12" t="n"/>
      <c r="J2686" s="12" t="s">
        <v>26</v>
      </c>
      <c r="K2686" s="12" t="n"/>
      <c r="L2686" s="12" t="n"/>
      <c r="M2686" s="12" t="n"/>
      <c r="N2686" s="12" t="s">
        <v>61</v>
      </c>
      <c r="O2686" s="12" t="n"/>
      <c r="P2686" s="12" t="s">
        <v>27</v>
      </c>
      <c r="Q2686" s="12" t="n"/>
    </row>
    <row customHeight="true" ht="20.25" outlineLevel="0" r="2687">
      <c r="A2687" s="23" t="n">
        <v>2678</v>
      </c>
      <c r="B2687" s="23" t="n">
        <v>2532</v>
      </c>
      <c r="C2687" s="12" t="s">
        <v>334</v>
      </c>
      <c r="D2687" s="3" t="s">
        <v>3850</v>
      </c>
      <c r="E2687" s="12" t="n">
        <v>1957</v>
      </c>
      <c r="F2687" s="23" t="s">
        <v>197</v>
      </c>
      <c r="G2687" s="23" t="n"/>
      <c r="H2687" s="12" t="s">
        <v>43</v>
      </c>
      <c r="I2687" s="12" t="n"/>
      <c r="J2687" s="12" t="s">
        <v>26</v>
      </c>
      <c r="K2687" s="12" t="n"/>
      <c r="L2687" s="12" t="s">
        <v>61</v>
      </c>
      <c r="M2687" s="12" t="n"/>
      <c r="N2687" s="12" t="s">
        <v>27</v>
      </c>
      <c r="O2687" s="12" t="n"/>
      <c r="P2687" s="12" t="n"/>
      <c r="Q2687" s="12" t="n"/>
    </row>
    <row customHeight="true" ht="20.25" outlineLevel="0" r="2688">
      <c r="A2688" s="23" t="n">
        <v>2679</v>
      </c>
      <c r="B2688" s="12" t="n">
        <v>2533</v>
      </c>
      <c r="C2688" s="12" t="s">
        <v>334</v>
      </c>
      <c r="D2688" s="3" t="s">
        <v>3851</v>
      </c>
      <c r="E2688" s="12" t="n">
        <v>1957</v>
      </c>
      <c r="F2688" s="23" t="s">
        <v>219</v>
      </c>
      <c r="G2688" s="12" t="s">
        <v>24</v>
      </c>
      <c r="H2688" s="12" t="n"/>
      <c r="I2688" s="12" t="n"/>
      <c r="J2688" s="12" t="s">
        <v>26</v>
      </c>
      <c r="K2688" s="12" t="n"/>
      <c r="L2688" s="12" t="s">
        <v>61</v>
      </c>
      <c r="M2688" s="12" t="n"/>
      <c r="N2688" s="12" t="s">
        <v>27</v>
      </c>
      <c r="O2688" s="12" t="n"/>
      <c r="P2688" s="12" t="n"/>
      <c r="Q2688" s="12" t="n"/>
    </row>
    <row customHeight="true" ht="20.25" outlineLevel="0" r="2689">
      <c r="A2689" s="23" t="n">
        <v>2680</v>
      </c>
      <c r="B2689" s="23" t="n">
        <v>2534</v>
      </c>
      <c r="C2689" s="12" t="s">
        <v>334</v>
      </c>
      <c r="D2689" s="3" t="s">
        <v>3852</v>
      </c>
      <c r="E2689" s="12" t="n">
        <v>1964</v>
      </c>
      <c r="F2689" s="23" t="s">
        <v>51</v>
      </c>
      <c r="G2689" s="23" t="n"/>
      <c r="H2689" s="23" t="n"/>
      <c r="I2689" s="12" t="s">
        <v>43</v>
      </c>
      <c r="J2689" s="12" t="n"/>
      <c r="K2689" s="12" t="s">
        <v>61</v>
      </c>
      <c r="L2689" s="12" t="n"/>
      <c r="M2689" s="12" t="s">
        <v>26</v>
      </c>
      <c r="N2689" s="12" t="n"/>
      <c r="O2689" s="12" t="n"/>
      <c r="P2689" s="12" t="s">
        <v>27</v>
      </c>
      <c r="Q2689" s="12" t="n"/>
    </row>
    <row customHeight="true" ht="20.25" outlineLevel="0" r="2690">
      <c r="A2690" s="23" t="n">
        <v>2681</v>
      </c>
      <c r="B2690" s="12" t="n">
        <v>2535</v>
      </c>
      <c r="C2690" s="12" t="s">
        <v>334</v>
      </c>
      <c r="D2690" s="3" t="s">
        <v>3853</v>
      </c>
      <c r="E2690" s="12" t="n">
        <v>1964</v>
      </c>
      <c r="F2690" s="23" t="s">
        <v>37</v>
      </c>
      <c r="G2690" s="23" t="n"/>
      <c r="H2690" s="12" t="s">
        <v>43</v>
      </c>
      <c r="I2690" s="12" t="n"/>
      <c r="J2690" s="12" t="s">
        <v>26</v>
      </c>
      <c r="K2690" s="12" t="n"/>
      <c r="L2690" s="12" t="n"/>
      <c r="M2690" s="12" t="n"/>
      <c r="N2690" s="12" t="s">
        <v>61</v>
      </c>
      <c r="O2690" s="12" t="n"/>
      <c r="P2690" s="12" t="s">
        <v>27</v>
      </c>
      <c r="Q2690" s="12" t="n"/>
    </row>
    <row customHeight="true" ht="20.25" outlineLevel="0" r="2691">
      <c r="A2691" s="23" t="n">
        <v>2682</v>
      </c>
      <c r="B2691" s="23" t="n">
        <v>2536</v>
      </c>
      <c r="C2691" s="12" t="s">
        <v>334</v>
      </c>
      <c r="D2691" s="3" t="s">
        <v>3854</v>
      </c>
      <c r="E2691" s="12" t="n">
        <v>1957</v>
      </c>
      <c r="F2691" s="23" t="s">
        <v>2385</v>
      </c>
      <c r="G2691" s="12" t="s">
        <v>24</v>
      </c>
      <c r="H2691" s="12" t="n"/>
      <c r="I2691" s="12" t="n"/>
      <c r="J2691" s="12" t="s">
        <v>26</v>
      </c>
      <c r="K2691" s="12" t="n"/>
      <c r="L2691" s="12" t="s">
        <v>61</v>
      </c>
      <c r="M2691" s="12" t="n"/>
      <c r="N2691" s="12" t="s">
        <v>27</v>
      </c>
      <c r="O2691" s="12" t="n"/>
      <c r="P2691" s="12" t="n"/>
      <c r="Q2691" s="12" t="n"/>
    </row>
    <row customHeight="true" ht="20.25" outlineLevel="0" r="2692">
      <c r="A2692" s="23" t="n">
        <v>2683</v>
      </c>
      <c r="B2692" s="12" t="n">
        <v>2537</v>
      </c>
      <c r="C2692" s="12" t="s">
        <v>334</v>
      </c>
      <c r="D2692" s="3" t="s">
        <v>3855</v>
      </c>
      <c r="E2692" s="12" t="n">
        <v>1965</v>
      </c>
      <c r="F2692" s="23" t="s">
        <v>440</v>
      </c>
      <c r="G2692" s="23" t="n"/>
      <c r="H2692" s="23" t="s">
        <v>24</v>
      </c>
      <c r="I2692" s="12" t="n"/>
      <c r="J2692" s="12" t="n"/>
      <c r="K2692" s="12" t="s">
        <v>61</v>
      </c>
      <c r="L2692" s="12" t="n"/>
      <c r="M2692" s="12" t="n"/>
      <c r="N2692" s="12" t="s">
        <v>26</v>
      </c>
      <c r="O2692" s="12" t="n"/>
      <c r="P2692" s="12" t="s">
        <v>27</v>
      </c>
      <c r="Q2692" s="12" t="n"/>
    </row>
    <row customHeight="true" ht="20.25" outlineLevel="0" r="2693">
      <c r="A2693" s="23" t="n">
        <v>2684</v>
      </c>
      <c r="B2693" s="23" t="n">
        <v>2538</v>
      </c>
      <c r="C2693" s="12" t="s">
        <v>334</v>
      </c>
      <c r="D2693" s="3" t="s">
        <v>3856</v>
      </c>
      <c r="E2693" s="12" t="n">
        <v>1983</v>
      </c>
      <c r="F2693" s="23" t="s">
        <v>51</v>
      </c>
      <c r="G2693" s="23" t="s">
        <v>24</v>
      </c>
      <c r="H2693" s="23" t="s">
        <v>3857</v>
      </c>
      <c r="I2693" s="12" t="s">
        <v>1629</v>
      </c>
      <c r="J2693" s="12" t="s">
        <v>391</v>
      </c>
      <c r="K2693" s="12" t="n"/>
      <c r="L2693" s="12" t="s">
        <v>478</v>
      </c>
      <c r="M2693" s="12" t="n"/>
      <c r="N2693" s="12" t="s">
        <v>249</v>
      </c>
      <c r="O2693" s="12" t="n"/>
      <c r="P2693" s="12" t="s">
        <v>27</v>
      </c>
      <c r="Q2693" s="12" t="n"/>
    </row>
    <row customHeight="true" ht="20.25" outlineLevel="0" r="2694">
      <c r="A2694" s="23" t="n">
        <v>2685</v>
      </c>
      <c r="B2694" s="12" t="n">
        <v>2539</v>
      </c>
      <c r="C2694" s="12" t="s">
        <v>334</v>
      </c>
      <c r="D2694" s="3" t="s">
        <v>3858</v>
      </c>
      <c r="E2694" s="12" t="n">
        <v>1982</v>
      </c>
      <c r="F2694" s="23" t="s">
        <v>51</v>
      </c>
      <c r="G2694" s="23" t="n"/>
      <c r="H2694" s="23" t="n"/>
      <c r="I2694" s="12" t="n"/>
      <c r="J2694" s="12" t="n"/>
      <c r="K2694" s="12" t="s">
        <v>61</v>
      </c>
      <c r="L2694" s="12" t="n"/>
      <c r="M2694" s="12" t="s">
        <v>43</v>
      </c>
      <c r="N2694" s="12" t="n"/>
      <c r="O2694" s="12" t="s">
        <v>26</v>
      </c>
      <c r="P2694" s="12" t="n"/>
      <c r="Q2694" s="12" t="s">
        <v>27</v>
      </c>
    </row>
    <row customHeight="true" ht="20.25" outlineLevel="0" r="2695">
      <c r="A2695" s="23" t="n">
        <v>2686</v>
      </c>
      <c r="B2695" s="23" t="n">
        <v>2540</v>
      </c>
      <c r="C2695" s="12" t="s">
        <v>334</v>
      </c>
      <c r="D2695" s="3" t="s">
        <v>3859</v>
      </c>
      <c r="E2695" s="12" t="n">
        <v>1981</v>
      </c>
      <c r="F2695" s="23" t="s">
        <v>51</v>
      </c>
      <c r="G2695" s="23" t="n"/>
      <c r="H2695" s="23" t="n"/>
      <c r="I2695" s="12" t="s">
        <v>118</v>
      </c>
      <c r="J2695" s="12" t="n"/>
      <c r="K2695" s="12" t="s">
        <v>61</v>
      </c>
      <c r="L2695" s="12" t="n"/>
      <c r="M2695" s="12" t="n"/>
      <c r="N2695" s="12" t="s">
        <v>26</v>
      </c>
      <c r="O2695" s="12" t="n"/>
      <c r="P2695" s="12" t="n"/>
      <c r="Q2695" s="12" t="s">
        <v>27</v>
      </c>
    </row>
    <row customHeight="true" ht="20.25" outlineLevel="0" r="2696">
      <c r="A2696" s="23" t="n">
        <v>2687</v>
      </c>
      <c r="B2696" s="12" t="n">
        <v>2541</v>
      </c>
      <c r="C2696" s="12" t="s">
        <v>334</v>
      </c>
      <c r="D2696" s="3" t="s">
        <v>3860</v>
      </c>
      <c r="E2696" s="12" t="n">
        <v>1980</v>
      </c>
      <c r="F2696" s="23" t="s">
        <v>51</v>
      </c>
      <c r="G2696" s="23" t="n"/>
      <c r="H2696" s="23" t="n"/>
      <c r="I2696" s="12" t="s">
        <v>118</v>
      </c>
      <c r="J2696" s="12" t="n"/>
      <c r="K2696" s="12" t="s">
        <v>61</v>
      </c>
      <c r="L2696" s="12" t="n"/>
      <c r="M2696" s="12" t="s">
        <v>26</v>
      </c>
      <c r="N2696" s="12" t="n"/>
      <c r="O2696" s="12" t="n"/>
      <c r="P2696" s="12" t="s">
        <v>27</v>
      </c>
      <c r="Q2696" s="12" t="n"/>
    </row>
    <row customHeight="true" ht="20.25" outlineLevel="0" r="2697">
      <c r="A2697" s="23" t="n">
        <v>2688</v>
      </c>
      <c r="B2697" s="23" t="n">
        <v>2542</v>
      </c>
      <c r="C2697" s="12" t="s">
        <v>334</v>
      </c>
      <c r="D2697" s="3" t="s">
        <v>3861</v>
      </c>
      <c r="E2697" s="12" t="n">
        <v>1993</v>
      </c>
      <c r="F2697" s="23" t="s">
        <v>2857</v>
      </c>
      <c r="G2697" s="23" t="s">
        <v>3862</v>
      </c>
      <c r="H2697" s="23" t="s">
        <v>126</v>
      </c>
      <c r="I2697" s="12" t="n"/>
      <c r="J2697" s="12" t="s">
        <v>24</v>
      </c>
      <c r="K2697" s="12" t="n"/>
      <c r="L2697" s="12" t="s">
        <v>478</v>
      </c>
      <c r="M2697" s="12" t="n"/>
      <c r="N2697" s="12" t="s">
        <v>249</v>
      </c>
      <c r="O2697" s="12" t="n"/>
      <c r="P2697" s="12" t="s">
        <v>27</v>
      </c>
      <c r="Q2697" s="12" t="n"/>
    </row>
    <row customHeight="true" ht="20.25" outlineLevel="0" r="2698">
      <c r="A2698" s="23" t="n">
        <v>2689</v>
      </c>
      <c r="B2698" s="12" t="n">
        <v>2543</v>
      </c>
      <c r="C2698" s="12" t="s">
        <v>334</v>
      </c>
      <c r="D2698" s="3" t="s">
        <v>3863</v>
      </c>
      <c r="E2698" s="12" t="n">
        <v>2019</v>
      </c>
      <c r="F2698" s="23" t="s">
        <v>51</v>
      </c>
      <c r="G2698" s="23" t="n"/>
      <c r="H2698" s="23" t="n"/>
      <c r="I2698" s="12" t="n"/>
      <c r="J2698" s="12" t="n"/>
      <c r="K2698" s="12" t="n"/>
      <c r="L2698" s="12" t="s">
        <v>43</v>
      </c>
      <c r="M2698" s="12" t="s">
        <v>53</v>
      </c>
      <c r="N2698" s="12" t="n"/>
      <c r="O2698" s="12" t="s">
        <v>54</v>
      </c>
      <c r="P2698" s="12" t="n"/>
      <c r="Q2698" s="12" t="s">
        <v>391</v>
      </c>
    </row>
    <row customHeight="true" ht="20.25" outlineLevel="0" r="2699">
      <c r="A2699" s="23" t="n">
        <v>2690</v>
      </c>
      <c r="B2699" s="23" t="n">
        <v>2544</v>
      </c>
      <c r="C2699" s="12" t="s">
        <v>334</v>
      </c>
      <c r="D2699" s="3" t="s">
        <v>3864</v>
      </c>
      <c r="E2699" s="12" t="n">
        <v>1965</v>
      </c>
      <c r="F2699" s="23" t="s">
        <v>51</v>
      </c>
      <c r="G2699" s="23" t="n"/>
      <c r="H2699" s="23" t="n"/>
      <c r="I2699" s="12" t="s">
        <v>346</v>
      </c>
      <c r="J2699" s="12" t="n"/>
      <c r="K2699" s="12" t="s">
        <v>43</v>
      </c>
      <c r="L2699" s="12" t="n"/>
      <c r="M2699" s="12" t="s">
        <v>61</v>
      </c>
      <c r="N2699" s="12" t="n"/>
      <c r="O2699" s="12" t="n"/>
      <c r="P2699" s="12" t="n"/>
      <c r="Q2699" s="12" t="s">
        <v>27</v>
      </c>
    </row>
    <row customHeight="true" ht="20.25" outlineLevel="0" r="2700">
      <c r="A2700" s="23" t="n">
        <v>2691</v>
      </c>
      <c r="B2700" s="12" t="n">
        <v>2545</v>
      </c>
      <c r="C2700" s="12" t="s">
        <v>334</v>
      </c>
      <c r="D2700" s="3" t="s">
        <v>3865</v>
      </c>
      <c r="E2700" s="12" t="n">
        <v>1965</v>
      </c>
      <c r="F2700" s="23" t="s">
        <v>51</v>
      </c>
      <c r="G2700" s="23" t="n"/>
      <c r="H2700" s="12" t="s">
        <v>86</v>
      </c>
      <c r="I2700" s="12" t="n"/>
      <c r="J2700" s="12" t="n"/>
      <c r="K2700" s="12" t="s">
        <v>26</v>
      </c>
      <c r="L2700" s="12" t="n"/>
      <c r="M2700" s="12" t="s">
        <v>61</v>
      </c>
      <c r="N2700" s="12" t="n"/>
      <c r="O2700" s="12" t="n"/>
      <c r="P2700" s="12" t="s">
        <v>27</v>
      </c>
      <c r="Q2700" s="12" t="n"/>
    </row>
    <row customHeight="true" ht="20.25" outlineLevel="0" r="2701">
      <c r="A2701" s="23" t="n">
        <v>2692</v>
      </c>
      <c r="B2701" s="23" t="n">
        <v>2546</v>
      </c>
      <c r="C2701" s="12" t="s">
        <v>334</v>
      </c>
      <c r="D2701" s="3" t="s">
        <v>3866</v>
      </c>
      <c r="E2701" s="12" t="n">
        <v>1979</v>
      </c>
      <c r="F2701" s="23" t="s">
        <v>51</v>
      </c>
      <c r="G2701" s="23" t="n"/>
      <c r="H2701" s="23" t="n"/>
      <c r="I2701" s="12" t="s">
        <v>43</v>
      </c>
      <c r="J2701" s="12" t="n"/>
      <c r="K2701" s="12" t="s">
        <v>61</v>
      </c>
      <c r="L2701" s="12" t="n"/>
      <c r="M2701" s="12" t="s">
        <v>26</v>
      </c>
      <c r="N2701" s="12" t="n"/>
      <c r="O2701" s="12" t="s">
        <v>27</v>
      </c>
      <c r="P2701" s="12" t="n"/>
      <c r="Q2701" s="12" t="n"/>
    </row>
    <row customHeight="true" ht="20.25" outlineLevel="0" r="2702">
      <c r="A2702" s="23" t="n">
        <v>2693</v>
      </c>
      <c r="B2702" s="12" t="n">
        <v>2547</v>
      </c>
      <c r="C2702" s="12" t="s">
        <v>334</v>
      </c>
      <c r="D2702" s="3" t="s">
        <v>3867</v>
      </c>
      <c r="E2702" s="12" t="n">
        <v>2011</v>
      </c>
      <c r="F2702" s="23" t="s">
        <v>51</v>
      </c>
      <c r="G2702" s="23" t="n"/>
      <c r="H2702" s="23" t="n"/>
      <c r="I2702" s="12" t="n"/>
      <c r="J2702" s="12" t="n"/>
      <c r="K2702" s="12" t="s">
        <v>100</v>
      </c>
      <c r="L2702" s="12" t="n"/>
      <c r="M2702" s="12" t="s">
        <v>391</v>
      </c>
      <c r="N2702" s="12" t="n"/>
      <c r="O2702" s="12" t="s">
        <v>26</v>
      </c>
      <c r="P2702" s="12" t="n"/>
      <c r="Q2702" s="12" t="s">
        <v>43</v>
      </c>
    </row>
    <row customHeight="true" ht="20.25" outlineLevel="0" r="2703">
      <c r="A2703" s="23" t="n">
        <v>2694</v>
      </c>
      <c r="B2703" s="23" t="n">
        <v>2548</v>
      </c>
      <c r="C2703" s="12" t="s">
        <v>334</v>
      </c>
      <c r="D2703" s="3" t="s">
        <v>3868</v>
      </c>
      <c r="E2703" s="12" t="n">
        <v>2015</v>
      </c>
      <c r="F2703" s="23" t="s">
        <v>51</v>
      </c>
      <c r="G2703" s="23" t="n"/>
      <c r="H2703" s="23" t="n"/>
      <c r="I2703" s="12" t="n"/>
      <c r="J2703" s="12" t="n"/>
      <c r="K2703" s="12" t="s">
        <v>64</v>
      </c>
      <c r="L2703" s="12" t="n"/>
      <c r="M2703" s="12" t="s">
        <v>43</v>
      </c>
      <c r="N2703" s="12" t="n"/>
      <c r="O2703" s="12" t="s">
        <v>391</v>
      </c>
      <c r="P2703" s="12" t="n"/>
      <c r="Q2703" s="12" t="s">
        <v>26</v>
      </c>
    </row>
    <row customHeight="true" ht="20.25" outlineLevel="0" r="2704">
      <c r="A2704" s="23" t="n">
        <v>2695</v>
      </c>
      <c r="B2704" s="12" t="n">
        <v>2549</v>
      </c>
      <c r="C2704" s="12" t="s">
        <v>334</v>
      </c>
      <c r="D2704" s="3" t="s">
        <v>3869</v>
      </c>
      <c r="E2704" s="12" t="n">
        <v>2007</v>
      </c>
      <c r="F2704" s="23" t="s">
        <v>494</v>
      </c>
      <c r="G2704" s="23" t="n"/>
      <c r="H2704" s="23" t="n"/>
      <c r="I2704" s="12" t="n"/>
      <c r="J2704" s="12" t="s">
        <v>100</v>
      </c>
      <c r="K2704" s="12" t="n"/>
      <c r="L2704" s="12" t="s">
        <v>391</v>
      </c>
      <c r="M2704" s="12" t="n"/>
      <c r="N2704" s="12" t="s">
        <v>43</v>
      </c>
      <c r="O2704" s="12" t="n"/>
      <c r="P2704" s="12" t="n"/>
      <c r="Q2704" s="12" t="s">
        <v>26</v>
      </c>
    </row>
    <row customHeight="true" ht="20.25" outlineLevel="0" r="2705">
      <c r="A2705" s="23" t="n">
        <v>2696</v>
      </c>
      <c r="B2705" s="23" t="n">
        <v>2550</v>
      </c>
      <c r="C2705" s="12" t="s">
        <v>334</v>
      </c>
      <c r="D2705" s="3" t="s">
        <v>3870</v>
      </c>
      <c r="E2705" s="12" t="n">
        <v>2007</v>
      </c>
      <c r="F2705" s="23" t="s">
        <v>494</v>
      </c>
      <c r="G2705" s="23" t="n"/>
      <c r="H2705" s="23" t="n"/>
      <c r="I2705" s="12" t="n"/>
      <c r="J2705" s="12" t="s">
        <v>100</v>
      </c>
      <c r="K2705" s="12" t="n"/>
      <c r="L2705" s="12" t="s">
        <v>391</v>
      </c>
      <c r="M2705" s="12" t="n"/>
      <c r="N2705" s="12" t="s">
        <v>43</v>
      </c>
      <c r="O2705" s="12" t="n"/>
      <c r="P2705" s="12" t="n"/>
      <c r="Q2705" s="12" t="s">
        <v>26</v>
      </c>
    </row>
    <row customHeight="true" ht="20.25" outlineLevel="0" r="2706">
      <c r="A2706" s="23" t="n">
        <v>2697</v>
      </c>
      <c r="B2706" s="12" t="n">
        <v>2551</v>
      </c>
      <c r="C2706" s="12" t="s">
        <v>334</v>
      </c>
      <c r="D2706" s="3" t="s">
        <v>3871</v>
      </c>
      <c r="E2706" s="12" t="n">
        <v>2022</v>
      </c>
      <c r="F2706" s="23" t="n"/>
      <c r="G2706" s="23" t="n"/>
      <c r="H2706" s="23" t="n"/>
      <c r="I2706" s="12" t="n"/>
      <c r="J2706" s="12" t="n"/>
      <c r="K2706" s="12" t="n"/>
      <c r="L2706" s="12" t="n"/>
      <c r="M2706" s="12" t="n"/>
      <c r="N2706" s="12" t="s">
        <v>53</v>
      </c>
      <c r="O2706" s="12" t="n"/>
      <c r="P2706" s="12" t="s">
        <v>54</v>
      </c>
      <c r="Q2706" s="12" t="s">
        <v>391</v>
      </c>
    </row>
    <row customHeight="true" ht="20.25" outlineLevel="0" r="2707">
      <c r="A2707" s="23" t="n">
        <v>2698</v>
      </c>
      <c r="B2707" s="23" t="n">
        <v>2552</v>
      </c>
      <c r="C2707" s="12" t="s">
        <v>334</v>
      </c>
      <c r="D2707" s="3" t="s">
        <v>3872</v>
      </c>
      <c r="E2707" s="12" t="n">
        <v>2008</v>
      </c>
      <c r="F2707" s="23" t="s">
        <v>76</v>
      </c>
      <c r="G2707" s="23" t="n"/>
      <c r="H2707" s="23" t="n"/>
      <c r="I2707" s="12" t="n"/>
      <c r="J2707" s="12" t="n"/>
      <c r="K2707" s="12" t="s">
        <v>100</v>
      </c>
      <c r="L2707" s="12" t="n"/>
      <c r="M2707" s="12" t="s">
        <v>391</v>
      </c>
      <c r="N2707" s="12" t="n"/>
      <c r="O2707" s="12" t="s">
        <v>43</v>
      </c>
      <c r="P2707" s="12" t="n"/>
      <c r="Q2707" s="12" t="s">
        <v>26</v>
      </c>
    </row>
    <row customHeight="true" ht="20.25" outlineLevel="0" r="2708">
      <c r="A2708" s="23" t="n">
        <v>2699</v>
      </c>
      <c r="B2708" s="12" t="n">
        <v>2553</v>
      </c>
      <c r="C2708" s="12" t="s">
        <v>334</v>
      </c>
      <c r="D2708" s="3" t="s">
        <v>3873</v>
      </c>
      <c r="E2708" s="12" t="n">
        <v>1961</v>
      </c>
      <c r="F2708" s="23" t="s">
        <v>3874</v>
      </c>
      <c r="G2708" s="23" t="n"/>
      <c r="H2708" s="12" t="s">
        <v>43</v>
      </c>
      <c r="I2708" s="12" t="n"/>
      <c r="J2708" s="12" t="n"/>
      <c r="K2708" s="12" t="s">
        <v>26</v>
      </c>
      <c r="L2708" s="12" t="n"/>
      <c r="M2708" s="12" t="n"/>
      <c r="N2708" s="12" t="s">
        <v>61</v>
      </c>
      <c r="O2708" s="12" t="n"/>
      <c r="P2708" s="12" t="s">
        <v>27</v>
      </c>
      <c r="Q2708" s="12" t="n"/>
    </row>
    <row customHeight="true" ht="20.25" outlineLevel="0" r="2709">
      <c r="A2709" s="23" t="n">
        <v>2700</v>
      </c>
      <c r="B2709" s="23" t="n">
        <v>2554</v>
      </c>
      <c r="C2709" s="12" t="s">
        <v>334</v>
      </c>
      <c r="D2709" s="3" t="s">
        <v>3875</v>
      </c>
      <c r="E2709" s="12" t="n">
        <v>1965</v>
      </c>
      <c r="F2709" s="23" t="s">
        <v>1519</v>
      </c>
      <c r="G2709" s="23" t="n"/>
      <c r="H2709" s="23" t="s">
        <v>43</v>
      </c>
      <c r="I2709" s="12" t="n"/>
      <c r="J2709" s="12" t="n"/>
      <c r="K2709" s="12" t="s">
        <v>26</v>
      </c>
      <c r="L2709" s="12" t="n"/>
      <c r="M2709" s="12" t="n"/>
      <c r="N2709" s="12" t="s">
        <v>61</v>
      </c>
      <c r="O2709" s="12" t="n"/>
      <c r="P2709" s="12" t="s">
        <v>27</v>
      </c>
      <c r="Q2709" s="12" t="n"/>
    </row>
    <row customHeight="true" ht="20.25" outlineLevel="0" r="2710">
      <c r="A2710" s="23" t="n">
        <v>2701</v>
      </c>
      <c r="B2710" s="12" t="n">
        <v>2555</v>
      </c>
      <c r="C2710" s="12" t="s">
        <v>334</v>
      </c>
      <c r="D2710" s="3" t="s">
        <v>3876</v>
      </c>
      <c r="E2710" s="12" t="n">
        <v>1965</v>
      </c>
      <c r="F2710" s="23" t="s">
        <v>563</v>
      </c>
      <c r="G2710" s="23" t="n"/>
      <c r="H2710" s="12" t="n"/>
      <c r="I2710" s="12" t="s">
        <v>1060</v>
      </c>
      <c r="J2710" s="12" t="n"/>
      <c r="K2710" s="12" t="s">
        <v>61</v>
      </c>
      <c r="L2710" s="12" t="n"/>
      <c r="M2710" s="12" t="s">
        <v>43</v>
      </c>
      <c r="N2710" s="12" t="n"/>
      <c r="O2710" s="12" t="n"/>
      <c r="P2710" s="12" t="n"/>
      <c r="Q2710" s="12" t="s">
        <v>27</v>
      </c>
    </row>
    <row customHeight="true" ht="20.25" outlineLevel="0" r="2711">
      <c r="A2711" s="23" t="n">
        <v>2702</v>
      </c>
      <c r="B2711" s="23" t="n">
        <v>2556</v>
      </c>
      <c r="C2711" s="12" t="s">
        <v>334</v>
      </c>
      <c r="D2711" s="3" t="s">
        <v>3877</v>
      </c>
      <c r="E2711" s="12" t="n">
        <v>1973</v>
      </c>
      <c r="F2711" s="23" t="s">
        <v>1519</v>
      </c>
      <c r="G2711" s="23" t="n"/>
      <c r="H2711" s="23" t="s">
        <v>43</v>
      </c>
      <c r="I2711" s="12" t="n"/>
      <c r="J2711" s="12" t="s">
        <v>61</v>
      </c>
      <c r="K2711" s="12" t="n"/>
      <c r="L2711" s="12" t="s">
        <v>26</v>
      </c>
      <c r="M2711" s="12" t="n"/>
      <c r="N2711" s="12" t="n"/>
      <c r="O2711" s="12" t="n"/>
      <c r="P2711" s="12" t="s">
        <v>27</v>
      </c>
      <c r="Q2711" s="12" t="n"/>
    </row>
    <row customHeight="true" ht="20.25" outlineLevel="0" r="2712">
      <c r="A2712" s="23" t="n">
        <v>2703</v>
      </c>
      <c r="B2712" s="12" t="n">
        <v>2557</v>
      </c>
      <c r="C2712" s="12" t="s">
        <v>334</v>
      </c>
      <c r="D2712" s="3" t="s">
        <v>3878</v>
      </c>
      <c r="E2712" s="12" t="n">
        <v>1973</v>
      </c>
      <c r="F2712" s="23" t="s">
        <v>2309</v>
      </c>
      <c r="G2712" s="23" t="n"/>
      <c r="H2712" s="12" t="s">
        <v>662</v>
      </c>
      <c r="I2712" s="12" t="n"/>
      <c r="J2712" s="12" t="s">
        <v>61</v>
      </c>
      <c r="K2712" s="12" t="n"/>
      <c r="L2712" s="12" t="s">
        <v>43</v>
      </c>
      <c r="M2712" s="12" t="n"/>
      <c r="N2712" s="12" t="s">
        <v>96</v>
      </c>
      <c r="O2712" s="12" t="n"/>
      <c r="P2712" s="12" t="n"/>
      <c r="Q2712" s="12" t="n"/>
    </row>
    <row customHeight="true" ht="20.25" outlineLevel="0" r="2713">
      <c r="A2713" s="23" t="n">
        <v>2704</v>
      </c>
      <c r="B2713" s="23" t="n">
        <v>2558</v>
      </c>
      <c r="C2713" s="12" t="s">
        <v>334</v>
      </c>
      <c r="D2713" s="3" t="s">
        <v>3879</v>
      </c>
      <c r="E2713" s="12" t="n">
        <v>1973</v>
      </c>
      <c r="F2713" s="23" t="s">
        <v>528</v>
      </c>
      <c r="G2713" s="23" t="n"/>
      <c r="H2713" s="23" t="s">
        <v>43</v>
      </c>
      <c r="I2713" s="12" t="n"/>
      <c r="J2713" s="12" t="s">
        <v>61</v>
      </c>
      <c r="K2713" s="12" t="n"/>
      <c r="L2713" s="12" t="s">
        <v>26</v>
      </c>
      <c r="M2713" s="12" t="n"/>
      <c r="N2713" s="12" t="n"/>
      <c r="O2713" s="12" t="n"/>
      <c r="P2713" s="12" t="s">
        <v>27</v>
      </c>
      <c r="Q2713" s="12" t="n"/>
    </row>
    <row customHeight="true" ht="20.25" outlineLevel="0" r="2714">
      <c r="A2714" s="23" t="n">
        <v>2705</v>
      </c>
      <c r="B2714" s="12" t="n">
        <v>2559</v>
      </c>
      <c r="C2714" s="12" t="s">
        <v>334</v>
      </c>
      <c r="D2714" s="3" t="s">
        <v>3880</v>
      </c>
      <c r="E2714" s="12" t="n">
        <v>1974</v>
      </c>
      <c r="F2714" s="23" t="s">
        <v>1844</v>
      </c>
      <c r="G2714" s="23" t="n"/>
      <c r="H2714" s="23" t="n"/>
      <c r="I2714" s="12" t="s">
        <v>61</v>
      </c>
      <c r="J2714" s="12" t="n"/>
      <c r="K2714" s="12" t="n"/>
      <c r="L2714" s="12" t="s">
        <v>43</v>
      </c>
      <c r="M2714" s="12" t="n"/>
      <c r="N2714" s="12" t="s">
        <v>96</v>
      </c>
      <c r="O2714" s="12" t="n"/>
      <c r="P2714" s="12" t="s">
        <v>97</v>
      </c>
      <c r="Q2714" s="12" t="n"/>
    </row>
    <row customHeight="true" ht="20.25" outlineLevel="0" r="2715">
      <c r="A2715" s="23" t="n">
        <v>2706</v>
      </c>
      <c r="B2715" s="23" t="n">
        <v>2560</v>
      </c>
      <c r="C2715" s="12" t="s">
        <v>334</v>
      </c>
      <c r="D2715" s="3" t="s">
        <v>3881</v>
      </c>
      <c r="E2715" s="12" t="n">
        <v>1970</v>
      </c>
      <c r="F2715" s="23" t="s">
        <v>1519</v>
      </c>
      <c r="G2715" s="23" t="n"/>
      <c r="H2715" s="23" t="s">
        <v>43</v>
      </c>
      <c r="I2715" s="12" t="n"/>
      <c r="J2715" s="12" t="s">
        <v>61</v>
      </c>
      <c r="K2715" s="12" t="n"/>
      <c r="L2715" s="12" t="s">
        <v>26</v>
      </c>
      <c r="M2715" s="12" t="n"/>
      <c r="N2715" s="12" t="n"/>
      <c r="O2715" s="12" t="n"/>
      <c r="P2715" s="12" t="s">
        <v>27</v>
      </c>
      <c r="Q2715" s="12" t="n"/>
    </row>
    <row customHeight="true" ht="20.25" outlineLevel="0" r="2716">
      <c r="A2716" s="23" t="n">
        <v>2707</v>
      </c>
      <c r="B2716" s="12" t="n">
        <v>2561</v>
      </c>
      <c r="C2716" s="12" t="s">
        <v>334</v>
      </c>
      <c r="D2716" s="3" t="s">
        <v>3882</v>
      </c>
      <c r="E2716" s="12" t="n">
        <v>1975</v>
      </c>
      <c r="F2716" s="23" t="s">
        <v>80</v>
      </c>
      <c r="G2716" s="23" t="n"/>
      <c r="H2716" s="23" t="n"/>
      <c r="I2716" s="12" t="s">
        <v>552</v>
      </c>
      <c r="J2716" s="12" t="n"/>
      <c r="K2716" s="12" t="n"/>
      <c r="L2716" s="12" t="s">
        <v>26</v>
      </c>
      <c r="M2716" s="12" t="n"/>
      <c r="N2716" s="12" t="s">
        <v>27</v>
      </c>
      <c r="O2716" s="12" t="n"/>
      <c r="P2716" s="12" t="s">
        <v>43</v>
      </c>
      <c r="Q2716" s="12" t="n"/>
    </row>
    <row customHeight="true" ht="20.25" outlineLevel="0" r="2717">
      <c r="A2717" s="23" t="n">
        <v>2708</v>
      </c>
      <c r="B2717" s="23" t="n">
        <v>2562</v>
      </c>
      <c r="C2717" s="12" t="s">
        <v>334</v>
      </c>
      <c r="D2717" s="3" t="s">
        <v>3883</v>
      </c>
      <c r="E2717" s="12" t="n">
        <v>1976</v>
      </c>
      <c r="F2717" s="23" t="s">
        <v>1804</v>
      </c>
      <c r="G2717" s="23" t="n"/>
      <c r="H2717" s="23" t="n"/>
      <c r="I2717" s="12" t="n"/>
      <c r="J2717" s="12" t="s">
        <v>24</v>
      </c>
      <c r="K2717" s="12" t="n"/>
      <c r="L2717" s="12" t="n"/>
      <c r="M2717" s="12" t="s">
        <v>26</v>
      </c>
      <c r="N2717" s="12" t="n"/>
      <c r="O2717" s="12" t="s">
        <v>61</v>
      </c>
      <c r="P2717" s="12" t="n"/>
      <c r="Q2717" s="12" t="s">
        <v>27</v>
      </c>
    </row>
    <row customHeight="true" ht="20.25" outlineLevel="0" r="2718">
      <c r="A2718" s="23" t="n">
        <v>2709</v>
      </c>
      <c r="B2718" s="12" t="n">
        <v>2563</v>
      </c>
      <c r="C2718" s="12" t="s">
        <v>334</v>
      </c>
      <c r="D2718" s="3" t="s">
        <v>3884</v>
      </c>
      <c r="E2718" s="12" t="n">
        <v>1978</v>
      </c>
      <c r="F2718" s="23" t="s">
        <v>1071</v>
      </c>
      <c r="G2718" s="23" t="n"/>
      <c r="H2718" s="23" t="n"/>
      <c r="I2718" s="12" t="n"/>
      <c r="J2718" s="12" t="n"/>
      <c r="K2718" s="12" t="s">
        <v>43</v>
      </c>
      <c r="L2718" s="12" t="n"/>
      <c r="M2718" s="12" t="s">
        <v>26</v>
      </c>
      <c r="N2718" s="12" t="n"/>
      <c r="O2718" s="12" t="s">
        <v>61</v>
      </c>
      <c r="P2718" s="12" t="n"/>
      <c r="Q2718" s="12" t="s">
        <v>27</v>
      </c>
    </row>
    <row customHeight="true" ht="20.25" outlineLevel="0" r="2719">
      <c r="A2719" s="23" t="n">
        <v>2710</v>
      </c>
      <c r="B2719" s="23" t="n">
        <v>2564</v>
      </c>
      <c r="C2719" s="12" t="s">
        <v>334</v>
      </c>
      <c r="D2719" s="3" t="s">
        <v>3885</v>
      </c>
      <c r="E2719" s="12" t="n">
        <v>1978</v>
      </c>
      <c r="F2719" s="23" t="s">
        <v>563</v>
      </c>
      <c r="G2719" s="23" t="n"/>
      <c r="H2719" s="23" t="n"/>
      <c r="I2719" s="12" t="n"/>
      <c r="J2719" s="12" t="n"/>
      <c r="K2719" s="12" t="s">
        <v>43</v>
      </c>
      <c r="L2719" s="12" t="n"/>
      <c r="M2719" s="12" t="s">
        <v>26</v>
      </c>
      <c r="N2719" s="12" t="n"/>
      <c r="O2719" s="12" t="s">
        <v>61</v>
      </c>
      <c r="P2719" s="12" t="n"/>
      <c r="Q2719" s="12" t="s">
        <v>27</v>
      </c>
    </row>
    <row customHeight="true" ht="20.25" outlineLevel="0" r="2720">
      <c r="A2720" s="23" t="n">
        <v>2711</v>
      </c>
      <c r="B2720" s="12" t="n">
        <v>2565</v>
      </c>
      <c r="C2720" s="12" t="s">
        <v>334</v>
      </c>
      <c r="D2720" s="3" t="s">
        <v>3886</v>
      </c>
      <c r="E2720" s="12" t="n">
        <v>1980</v>
      </c>
      <c r="F2720" s="23" t="s">
        <v>1071</v>
      </c>
      <c r="G2720" s="23" t="n"/>
      <c r="H2720" s="23" t="n"/>
      <c r="I2720" s="12" t="n"/>
      <c r="J2720" s="12" t="s">
        <v>24</v>
      </c>
      <c r="K2720" s="12" t="n"/>
      <c r="L2720" s="12" t="n"/>
      <c r="M2720" s="12" t="s">
        <v>26</v>
      </c>
      <c r="N2720" s="12" t="n"/>
      <c r="O2720" s="12" t="s">
        <v>61</v>
      </c>
      <c r="P2720" s="12" t="n"/>
      <c r="Q2720" s="12" t="s">
        <v>27</v>
      </c>
    </row>
    <row customHeight="true" ht="20.25" outlineLevel="0" r="2721">
      <c r="A2721" s="23" t="n">
        <v>2712</v>
      </c>
      <c r="B2721" s="23" t="n">
        <v>2566</v>
      </c>
      <c r="C2721" s="12" t="s">
        <v>334</v>
      </c>
      <c r="D2721" s="3" t="s">
        <v>3887</v>
      </c>
      <c r="E2721" s="12" t="n">
        <v>1984</v>
      </c>
      <c r="F2721" s="23" t="s">
        <v>1844</v>
      </c>
      <c r="G2721" s="23" t="n"/>
      <c r="H2721" s="23" t="n"/>
      <c r="I2721" s="12" t="n"/>
      <c r="J2721" s="12" t="s">
        <v>61</v>
      </c>
      <c r="K2721" s="12" t="n"/>
      <c r="L2721" s="12" t="n"/>
      <c r="M2721" s="12" t="n"/>
      <c r="N2721" s="12" t="s">
        <v>26</v>
      </c>
      <c r="O2721" s="12" t="n"/>
      <c r="P2721" s="12" t="s">
        <v>43</v>
      </c>
      <c r="Q2721" s="12" t="n"/>
    </row>
    <row customHeight="true" ht="20.25" outlineLevel="0" r="2722">
      <c r="A2722" s="23" t="n">
        <v>2713</v>
      </c>
      <c r="B2722" s="12" t="n">
        <v>2567</v>
      </c>
      <c r="C2722" s="12" t="s">
        <v>334</v>
      </c>
      <c r="D2722" s="3" t="s">
        <v>3888</v>
      </c>
      <c r="E2722" s="12" t="n">
        <v>1989</v>
      </c>
      <c r="F2722" s="23" t="s">
        <v>183</v>
      </c>
      <c r="G2722" s="23" t="n"/>
      <c r="H2722" s="23" t="n"/>
      <c r="I2722" s="12" t="s">
        <v>97</v>
      </c>
      <c r="J2722" s="12" t="s">
        <v>24</v>
      </c>
      <c r="K2722" s="12" t="n"/>
      <c r="L2722" s="12" t="n"/>
      <c r="M2722" s="12" t="s">
        <v>26</v>
      </c>
      <c r="N2722" s="12" t="n"/>
      <c r="O2722" s="12" t="s">
        <v>27</v>
      </c>
      <c r="P2722" s="12" t="n"/>
      <c r="Q2722" s="12" t="s">
        <v>61</v>
      </c>
    </row>
    <row customHeight="true" ht="20.25" outlineLevel="0" r="2723">
      <c r="A2723" s="23" t="n">
        <v>2714</v>
      </c>
      <c r="B2723" s="23" t="n">
        <v>2568</v>
      </c>
      <c r="C2723" s="12" t="s">
        <v>334</v>
      </c>
      <c r="D2723" s="3" t="s">
        <v>3889</v>
      </c>
      <c r="E2723" s="12" t="n">
        <v>1990</v>
      </c>
      <c r="F2723" s="23" t="s">
        <v>1844</v>
      </c>
      <c r="G2723" s="23" t="n"/>
      <c r="H2723" s="23" t="n"/>
      <c r="I2723" s="12" t="n"/>
      <c r="J2723" s="12" t="s">
        <v>61</v>
      </c>
      <c r="K2723" s="12" t="n"/>
      <c r="L2723" s="12" t="n"/>
      <c r="M2723" s="12" t="n"/>
      <c r="N2723" s="12" t="s">
        <v>43</v>
      </c>
      <c r="O2723" s="12" t="n"/>
      <c r="P2723" s="12" t="s">
        <v>26</v>
      </c>
      <c r="Q2723" s="12" t="n"/>
    </row>
    <row customHeight="true" ht="20.25" outlineLevel="0" r="2724">
      <c r="A2724" s="23" t="n">
        <v>2715</v>
      </c>
      <c r="B2724" s="12" t="n">
        <v>2569</v>
      </c>
      <c r="C2724" s="12" t="s">
        <v>334</v>
      </c>
      <c r="D2724" s="3" t="s">
        <v>3890</v>
      </c>
      <c r="E2724" s="12" t="n">
        <v>1991</v>
      </c>
      <c r="F2724" s="23" t="s">
        <v>359</v>
      </c>
      <c r="G2724" s="23" t="n"/>
      <c r="H2724" s="23" t="n"/>
      <c r="I2724" s="12" t="n"/>
      <c r="J2724" s="12" t="s">
        <v>24</v>
      </c>
      <c r="K2724" s="12" t="n"/>
      <c r="L2724" s="12" t="n"/>
      <c r="M2724" s="12" t="s">
        <v>96</v>
      </c>
      <c r="N2724" s="12" t="n"/>
      <c r="O2724" s="12" t="s">
        <v>97</v>
      </c>
      <c r="P2724" s="12" t="n"/>
      <c r="Q2724" s="12" t="s">
        <v>61</v>
      </c>
    </row>
    <row customHeight="true" ht="20.25" outlineLevel="0" r="2725">
      <c r="A2725" s="23" t="n">
        <v>2716</v>
      </c>
      <c r="B2725" s="23" t="n">
        <v>2570</v>
      </c>
      <c r="C2725" s="12" t="s">
        <v>334</v>
      </c>
      <c r="D2725" s="3" t="s">
        <v>3891</v>
      </c>
      <c r="E2725" s="12" t="n">
        <v>1992</v>
      </c>
      <c r="F2725" s="23" t="s">
        <v>3372</v>
      </c>
      <c r="G2725" s="23" t="n"/>
      <c r="H2725" s="23" t="s">
        <v>789</v>
      </c>
      <c r="I2725" s="12" t="s">
        <v>58</v>
      </c>
      <c r="J2725" s="12" t="s">
        <v>24</v>
      </c>
      <c r="K2725" s="12" t="n"/>
      <c r="L2725" s="12" t="n"/>
      <c r="M2725" s="12" t="s">
        <v>96</v>
      </c>
      <c r="N2725" s="12" t="n"/>
      <c r="O2725" s="12" t="s">
        <v>97</v>
      </c>
      <c r="P2725" s="12" t="n"/>
      <c r="Q2725" s="12" t="s">
        <v>61</v>
      </c>
    </row>
    <row customHeight="true" ht="20.25" outlineLevel="0" r="2726">
      <c r="A2726" s="23" t="n">
        <v>2717</v>
      </c>
      <c r="B2726" s="12" t="n">
        <v>2571</v>
      </c>
      <c r="C2726" s="12" t="s">
        <v>334</v>
      </c>
      <c r="D2726" s="3" t="s">
        <v>3892</v>
      </c>
      <c r="E2726" s="12" t="n">
        <v>1993</v>
      </c>
      <c r="F2726" s="23" t="s">
        <v>3893</v>
      </c>
      <c r="G2726" s="23" t="n"/>
      <c r="H2726" s="23" t="n"/>
      <c r="I2726" s="12" t="n"/>
      <c r="J2726" s="12" t="s">
        <v>24</v>
      </c>
      <c r="K2726" s="12" t="n"/>
      <c r="L2726" s="12" t="n"/>
      <c r="M2726" s="12" t="s">
        <v>96</v>
      </c>
      <c r="N2726" s="12" t="n"/>
      <c r="O2726" s="12" t="s">
        <v>97</v>
      </c>
      <c r="P2726" s="12" t="n"/>
      <c r="Q2726" s="12" t="s">
        <v>61</v>
      </c>
      <c r="S2726" s="0" t="n"/>
      <c r="T2726" s="0" t="n"/>
      <c r="U2726" s="0" t="n"/>
    </row>
    <row customHeight="true" ht="20.25" outlineLevel="0" r="2727">
      <c r="A2727" s="23" t="n">
        <v>2718</v>
      </c>
      <c r="B2727" s="23" t="n">
        <v>2572</v>
      </c>
      <c r="C2727" s="12" t="s">
        <v>334</v>
      </c>
      <c r="D2727" s="3" t="s">
        <v>3894</v>
      </c>
      <c r="E2727" s="12" t="n">
        <v>1994</v>
      </c>
      <c r="F2727" s="23" t="s">
        <v>3895</v>
      </c>
      <c r="G2727" s="23" t="n"/>
      <c r="H2727" s="23" t="n"/>
      <c r="I2727" s="12" t="n"/>
      <c r="J2727" s="12" t="s">
        <v>61</v>
      </c>
      <c r="K2727" s="12" t="n"/>
      <c r="L2727" s="12" t="n"/>
      <c r="M2727" s="12" t="n"/>
      <c r="N2727" s="12" t="s">
        <v>43</v>
      </c>
      <c r="O2727" s="12" t="n"/>
      <c r="P2727" s="12" t="s">
        <v>26</v>
      </c>
      <c r="Q2727" s="12" t="n"/>
      <c r="S2727" s="0" t="n"/>
      <c r="T2727" s="0" t="n"/>
      <c r="U2727" s="0" t="n"/>
    </row>
    <row customHeight="true" ht="20.25" outlineLevel="0" r="2728">
      <c r="A2728" s="23" t="n">
        <v>2719</v>
      </c>
      <c r="B2728" s="12" t="n">
        <v>2573</v>
      </c>
      <c r="C2728" s="12" t="s">
        <v>334</v>
      </c>
      <c r="D2728" s="3" t="s">
        <v>3896</v>
      </c>
      <c r="E2728" s="12" t="n">
        <v>1993</v>
      </c>
      <c r="F2728" s="23" t="s">
        <v>3897</v>
      </c>
      <c r="G2728" s="23" t="n"/>
      <c r="H2728" s="23" t="n"/>
      <c r="I2728" s="12" t="s">
        <v>58</v>
      </c>
      <c r="J2728" s="12" t="s">
        <v>61</v>
      </c>
      <c r="K2728" s="12" t="n"/>
      <c r="L2728" s="12" t="n"/>
      <c r="M2728" s="12" t="n"/>
      <c r="N2728" s="12" t="s">
        <v>43</v>
      </c>
      <c r="O2728" s="12" t="n"/>
      <c r="P2728" s="12" t="s">
        <v>26</v>
      </c>
      <c r="Q2728" s="12" t="n"/>
      <c r="S2728" s="0" t="n"/>
      <c r="T2728" s="0" t="n"/>
      <c r="U2728" s="0" t="n"/>
    </row>
    <row customFormat="true" customHeight="true" ht="20.25" outlineLevel="0" r="2729" s="26">
      <c r="A2729" s="23" t="n">
        <v>2720</v>
      </c>
      <c r="B2729" s="23" t="n">
        <v>2574</v>
      </c>
      <c r="C2729" s="12" t="s">
        <v>334</v>
      </c>
      <c r="D2729" s="3" t="s">
        <v>3898</v>
      </c>
      <c r="E2729" s="12" t="n">
        <v>1997</v>
      </c>
      <c r="F2729" s="23" t="s">
        <v>3899</v>
      </c>
      <c r="G2729" s="23" t="n"/>
      <c r="H2729" s="23" t="n"/>
      <c r="I2729" s="12" t="n"/>
      <c r="J2729" s="12" t="n"/>
      <c r="K2729" s="12" t="s">
        <v>43</v>
      </c>
      <c r="L2729" s="12" t="n"/>
      <c r="M2729" s="12" t="s">
        <v>61</v>
      </c>
      <c r="N2729" s="12" t="n"/>
      <c r="O2729" s="12" t="n"/>
      <c r="P2729" s="12" t="s">
        <v>26</v>
      </c>
      <c r="Q2729" s="12" t="n"/>
      <c r="R2729" s="4" t="n"/>
      <c r="S2729" s="0" t="n"/>
      <c r="T2729" s="0" t="n"/>
      <c r="U2729" s="0" t="n"/>
    </row>
    <row customFormat="true" customHeight="true" ht="20.25" outlineLevel="0" r="2730" s="27">
      <c r="A2730" s="23" t="n">
        <v>2721</v>
      </c>
      <c r="B2730" s="12" t="n">
        <v>2575</v>
      </c>
      <c r="C2730" s="12" t="s">
        <v>334</v>
      </c>
      <c r="D2730" s="3" t="s">
        <v>3900</v>
      </c>
      <c r="E2730" s="12" t="n">
        <v>1997</v>
      </c>
      <c r="F2730" s="23" t="s">
        <v>3901</v>
      </c>
      <c r="G2730" s="23" t="n"/>
      <c r="H2730" s="23" t="n"/>
      <c r="I2730" s="12" t="n"/>
      <c r="J2730" s="12" t="n"/>
      <c r="K2730" s="12" t="s">
        <v>43</v>
      </c>
      <c r="L2730" s="12" t="n"/>
      <c r="M2730" s="12" t="s">
        <v>61</v>
      </c>
      <c r="N2730" s="12" t="n"/>
      <c r="O2730" s="12" t="n"/>
      <c r="P2730" s="12" t="s">
        <v>26</v>
      </c>
      <c r="Q2730" s="12" t="n"/>
      <c r="R2730" s="4" t="n"/>
      <c r="S2730" s="0" t="n"/>
      <c r="T2730" s="0" t="n"/>
      <c r="U2730" s="0" t="n"/>
    </row>
    <row customFormat="true" customHeight="true" ht="20.25" outlineLevel="0" r="2731" s="26">
      <c r="A2731" s="23" t="n">
        <v>2722</v>
      </c>
      <c r="B2731" s="23" t="n">
        <v>2576</v>
      </c>
      <c r="C2731" s="12" t="s">
        <v>334</v>
      </c>
      <c r="D2731" s="3" t="s">
        <v>3902</v>
      </c>
      <c r="E2731" s="12" t="n">
        <v>2002</v>
      </c>
      <c r="F2731" s="23" t="s">
        <v>3903</v>
      </c>
      <c r="G2731" s="23" t="n"/>
      <c r="H2731" s="23" t="n"/>
      <c r="I2731" s="12" t="n"/>
      <c r="J2731" s="12" t="s">
        <v>24</v>
      </c>
      <c r="K2731" s="12" t="n"/>
      <c r="L2731" s="12" t="s">
        <v>100</v>
      </c>
      <c r="M2731" s="12" t="n"/>
      <c r="N2731" s="12" t="s">
        <v>26</v>
      </c>
      <c r="O2731" s="12" t="n"/>
      <c r="P2731" s="12" t="s">
        <v>143</v>
      </c>
      <c r="Q2731" s="12" t="n"/>
      <c r="R2731" s="4" t="n"/>
      <c r="S2731" s="0" t="n"/>
      <c r="T2731" s="0" t="n"/>
      <c r="U2731" s="0" t="n"/>
    </row>
    <row customFormat="true" customHeight="true" ht="20.25" outlineLevel="0" r="2732" s="27">
      <c r="A2732" s="23" t="n">
        <v>2723</v>
      </c>
      <c r="B2732" s="12" t="n">
        <v>2577</v>
      </c>
      <c r="C2732" s="12" t="s">
        <v>334</v>
      </c>
      <c r="D2732" s="3" t="s">
        <v>3904</v>
      </c>
      <c r="E2732" s="12" t="n">
        <v>1961</v>
      </c>
      <c r="F2732" s="23" t="s">
        <v>1519</v>
      </c>
      <c r="G2732" s="23" t="n"/>
      <c r="H2732" s="12" t="s">
        <v>43</v>
      </c>
      <c r="I2732" s="12" t="n"/>
      <c r="J2732" s="12" t="n"/>
      <c r="K2732" s="12" t="s">
        <v>26</v>
      </c>
      <c r="L2732" s="12" t="n"/>
      <c r="M2732" s="12" t="n"/>
      <c r="N2732" s="12" t="s">
        <v>61</v>
      </c>
      <c r="O2732" s="12" t="n"/>
      <c r="P2732" s="12" t="s">
        <v>27</v>
      </c>
      <c r="Q2732" s="12" t="n"/>
      <c r="R2732" s="4" t="n"/>
      <c r="S2732" s="0" t="n"/>
      <c r="T2732" s="0" t="n"/>
      <c r="U2732" s="0" t="n"/>
    </row>
    <row customHeight="true" ht="20.25" outlineLevel="0" r="2733">
      <c r="A2733" s="23" t="n">
        <v>2724</v>
      </c>
      <c r="B2733" s="23" t="n">
        <v>2578</v>
      </c>
      <c r="C2733" s="12" t="s">
        <v>334</v>
      </c>
      <c r="D2733" s="3" t="s">
        <v>3905</v>
      </c>
      <c r="E2733" s="12" t="n">
        <v>1961</v>
      </c>
      <c r="F2733" s="23" t="s">
        <v>1519</v>
      </c>
      <c r="G2733" s="23" t="n"/>
      <c r="H2733" s="12" t="s">
        <v>43</v>
      </c>
      <c r="I2733" s="12" t="n"/>
      <c r="J2733" s="12" t="n"/>
      <c r="K2733" s="12" t="s">
        <v>26</v>
      </c>
      <c r="L2733" s="12" t="n"/>
      <c r="M2733" s="12" t="n"/>
      <c r="N2733" s="12" t="s">
        <v>61</v>
      </c>
      <c r="O2733" s="12" t="n"/>
      <c r="P2733" s="12" t="s">
        <v>27</v>
      </c>
      <c r="Q2733" s="12" t="n"/>
      <c r="S2733" s="0" t="n"/>
      <c r="T2733" s="0" t="n"/>
      <c r="U2733" s="0" t="n"/>
    </row>
    <row customHeight="true" ht="20.25" outlineLevel="0" r="2734">
      <c r="A2734" s="23" t="n">
        <v>2725</v>
      </c>
      <c r="B2734" s="12" t="n">
        <v>2579</v>
      </c>
      <c r="C2734" s="12" t="s">
        <v>334</v>
      </c>
      <c r="D2734" s="3" t="s">
        <v>3906</v>
      </c>
      <c r="E2734" s="12" t="n">
        <v>1957</v>
      </c>
      <c r="F2734" s="23" t="s">
        <v>51</v>
      </c>
      <c r="G2734" s="23" t="s">
        <v>398</v>
      </c>
      <c r="H2734" s="23" t="n"/>
      <c r="I2734" s="12" t="s">
        <v>3907</v>
      </c>
      <c r="J2734" s="12" t="n"/>
      <c r="K2734" s="12" t="n"/>
      <c r="L2734" s="12" t="s">
        <v>43</v>
      </c>
      <c r="M2734" s="12" t="n"/>
      <c r="N2734" s="12" t="s">
        <v>351</v>
      </c>
      <c r="O2734" s="12" t="n"/>
      <c r="P2734" s="12" t="s">
        <v>27</v>
      </c>
      <c r="Q2734" s="12" t="n"/>
      <c r="S2734" s="0" t="n"/>
      <c r="T2734" s="0" t="n"/>
      <c r="U2734" s="0" t="n"/>
    </row>
    <row customHeight="true" ht="20.25" outlineLevel="0" r="2735">
      <c r="A2735" s="23" t="n">
        <v>2726</v>
      </c>
      <c r="B2735" s="23" t="n">
        <v>2580</v>
      </c>
      <c r="C2735" s="12" t="s">
        <v>334</v>
      </c>
      <c r="D2735" s="3" t="s">
        <v>3908</v>
      </c>
      <c r="E2735" s="12" t="n">
        <v>1964</v>
      </c>
      <c r="F2735" s="23" t="s">
        <v>1274</v>
      </c>
      <c r="G2735" s="23" t="n"/>
      <c r="H2735" s="12" t="s">
        <v>3909</v>
      </c>
      <c r="I2735" s="12" t="n"/>
      <c r="J2735" s="12" t="n"/>
      <c r="K2735" s="12" t="s">
        <v>96</v>
      </c>
      <c r="L2735" s="12" t="n"/>
      <c r="M2735" s="12" t="s">
        <v>93</v>
      </c>
      <c r="N2735" s="12" t="n"/>
      <c r="O2735" s="12" t="s">
        <v>97</v>
      </c>
      <c r="P2735" s="12" t="n"/>
      <c r="Q2735" s="12" t="s">
        <v>43</v>
      </c>
    </row>
    <row customHeight="true" ht="20.25" outlineLevel="0" r="2736">
      <c r="A2736" s="23" t="n">
        <v>2727</v>
      </c>
      <c r="B2736" s="12" t="n">
        <v>2581</v>
      </c>
      <c r="C2736" s="12" t="s">
        <v>334</v>
      </c>
      <c r="D2736" s="3" t="s">
        <v>3910</v>
      </c>
      <c r="E2736" s="12" t="n">
        <v>1958</v>
      </c>
      <c r="F2736" s="23" t="s">
        <v>51</v>
      </c>
      <c r="G2736" s="23" t="n"/>
      <c r="H2736" s="23" t="n"/>
      <c r="I2736" s="12" t="s">
        <v>43</v>
      </c>
      <c r="J2736" s="12" t="n"/>
      <c r="K2736" s="12" t="s">
        <v>26</v>
      </c>
      <c r="L2736" s="12" t="n"/>
      <c r="M2736" s="12" t="s">
        <v>61</v>
      </c>
      <c r="N2736" s="12" t="n"/>
      <c r="O2736" s="12" t="n"/>
      <c r="P2736" s="12" t="s">
        <v>27</v>
      </c>
      <c r="Q2736" s="12" t="n"/>
    </row>
    <row customHeight="true" ht="20.25" outlineLevel="0" r="2737">
      <c r="A2737" s="23" t="n">
        <v>2728</v>
      </c>
      <c r="B2737" s="23" t="n">
        <v>2582</v>
      </c>
      <c r="C2737" s="12" t="s">
        <v>334</v>
      </c>
      <c r="D2737" s="3" t="s">
        <v>3911</v>
      </c>
      <c r="E2737" s="12" t="n">
        <v>1995</v>
      </c>
      <c r="F2737" s="23" t="s">
        <v>3912</v>
      </c>
      <c r="G2737" s="23" t="n"/>
      <c r="H2737" s="23" t="s">
        <v>1399</v>
      </c>
      <c r="I2737" s="12" t="s">
        <v>126</v>
      </c>
      <c r="J2737" s="12" t="n"/>
      <c r="K2737" s="12" t="s">
        <v>249</v>
      </c>
      <c r="L2737" s="12" t="n"/>
      <c r="M2737" s="12" t="s">
        <v>100</v>
      </c>
      <c r="N2737" s="12" t="n"/>
      <c r="O2737" s="12" t="n"/>
      <c r="P2737" s="12" t="n"/>
      <c r="Q2737" s="12" t="s">
        <v>27</v>
      </c>
    </row>
    <row customHeight="true" ht="20.25" outlineLevel="0" r="2738">
      <c r="A2738" s="23" t="n">
        <v>2729</v>
      </c>
      <c r="B2738" s="12" t="n">
        <v>2583</v>
      </c>
      <c r="C2738" s="12" t="s">
        <v>334</v>
      </c>
      <c r="D2738" s="3" t="s">
        <v>3913</v>
      </c>
      <c r="E2738" s="12" t="n">
        <v>1993</v>
      </c>
      <c r="F2738" s="23" t="s">
        <v>2857</v>
      </c>
      <c r="G2738" s="23" t="n"/>
      <c r="H2738" s="23" t="n"/>
      <c r="I2738" s="12" t="n"/>
      <c r="J2738" s="12" t="s">
        <v>391</v>
      </c>
      <c r="K2738" s="12" t="n"/>
      <c r="L2738" s="12" t="s">
        <v>61</v>
      </c>
      <c r="M2738" s="12" t="n"/>
      <c r="N2738" s="12" t="s">
        <v>26</v>
      </c>
      <c r="O2738" s="12" t="n"/>
      <c r="P2738" s="12" t="s">
        <v>43</v>
      </c>
      <c r="Q2738" s="12" t="n"/>
    </row>
    <row customHeight="true" ht="20.25" outlineLevel="0" r="2739">
      <c r="A2739" s="23" t="n">
        <v>2730</v>
      </c>
      <c r="B2739" s="23" t="n">
        <v>2584</v>
      </c>
      <c r="C2739" s="12" t="s">
        <v>334</v>
      </c>
      <c r="D2739" s="3" t="s">
        <v>3914</v>
      </c>
      <c r="E2739" s="12" t="n">
        <v>1976</v>
      </c>
      <c r="F2739" s="23" t="s">
        <v>510</v>
      </c>
      <c r="G2739" s="23" t="n"/>
      <c r="H2739" s="23" t="s">
        <v>1203</v>
      </c>
      <c r="I2739" s="12" t="n"/>
      <c r="J2739" s="12" t="s">
        <v>24</v>
      </c>
      <c r="K2739" s="12" t="n"/>
      <c r="L2739" s="12" t="s">
        <v>27</v>
      </c>
      <c r="M2739" s="12" t="n"/>
      <c r="N2739" s="12" t="s">
        <v>391</v>
      </c>
      <c r="O2739" s="12" t="s">
        <v>634</v>
      </c>
      <c r="P2739" s="12" t="n"/>
      <c r="Q2739" s="12" t="s">
        <v>249</v>
      </c>
    </row>
    <row customHeight="true" ht="20.25" outlineLevel="0" r="2740">
      <c r="A2740" s="23" t="n">
        <v>2731</v>
      </c>
      <c r="B2740" s="12" t="n">
        <v>2585</v>
      </c>
      <c r="C2740" s="12" t="s">
        <v>334</v>
      </c>
      <c r="D2740" s="3" t="s">
        <v>3915</v>
      </c>
      <c r="E2740" s="12" t="n">
        <v>2021</v>
      </c>
      <c r="F2740" s="23" t="n"/>
      <c r="G2740" s="23" t="n"/>
      <c r="H2740" s="23" t="n"/>
      <c r="I2740" s="12" t="n"/>
      <c r="J2740" s="12" t="n"/>
      <c r="K2740" s="12" t="n"/>
      <c r="L2740" s="12" t="s">
        <v>43</v>
      </c>
      <c r="M2740" s="12" t="n"/>
      <c r="N2740" s="12" t="s">
        <v>53</v>
      </c>
      <c r="O2740" s="12" t="n"/>
      <c r="P2740" s="12" t="s">
        <v>54</v>
      </c>
      <c r="Q2740" s="12" t="s">
        <v>391</v>
      </c>
    </row>
    <row customHeight="true" ht="20.25" outlineLevel="0" r="2741">
      <c r="A2741" s="23" t="n">
        <v>2732</v>
      </c>
      <c r="B2741" s="23" t="n">
        <v>2586</v>
      </c>
      <c r="C2741" s="12" t="s">
        <v>334</v>
      </c>
      <c r="D2741" s="3" t="s">
        <v>3916</v>
      </c>
      <c r="E2741" s="12" t="n">
        <v>1976</v>
      </c>
      <c r="F2741" s="23" t="s">
        <v>528</v>
      </c>
      <c r="G2741" s="23" t="s">
        <v>360</v>
      </c>
      <c r="H2741" s="23" t="s">
        <v>3917</v>
      </c>
      <c r="I2741" s="12" t="s">
        <v>3918</v>
      </c>
      <c r="J2741" s="12" t="n"/>
      <c r="K2741" s="12" t="s">
        <v>351</v>
      </c>
      <c r="L2741" s="12" t="n"/>
      <c r="M2741" s="12" t="s">
        <v>391</v>
      </c>
      <c r="N2741" s="12" t="n"/>
      <c r="O2741" s="12" t="s">
        <v>97</v>
      </c>
      <c r="P2741" s="12" t="n"/>
      <c r="Q2741" s="12" t="s">
        <v>27</v>
      </c>
    </row>
    <row customHeight="true" ht="20.25" outlineLevel="0" r="2742">
      <c r="A2742" s="23" t="n">
        <v>2733</v>
      </c>
      <c r="B2742" s="12" t="n">
        <v>2587</v>
      </c>
      <c r="C2742" s="12" t="s">
        <v>334</v>
      </c>
      <c r="D2742" s="3" t="s">
        <v>3919</v>
      </c>
      <c r="E2742" s="12" t="n">
        <v>1978</v>
      </c>
      <c r="F2742" s="23" t="s">
        <v>471</v>
      </c>
      <c r="G2742" s="23" t="n"/>
      <c r="H2742" s="23" t="n"/>
      <c r="I2742" s="12" t="n"/>
      <c r="J2742" s="12" t="n"/>
      <c r="K2742" s="12" t="s">
        <v>43</v>
      </c>
      <c r="L2742" s="12" t="n"/>
      <c r="M2742" s="12" t="s">
        <v>26</v>
      </c>
      <c r="N2742" s="12" t="n"/>
      <c r="O2742" s="12" t="s">
        <v>61</v>
      </c>
      <c r="P2742" s="12" t="n"/>
      <c r="Q2742" s="12" t="s">
        <v>27</v>
      </c>
    </row>
    <row customHeight="true" ht="20.25" outlineLevel="0" r="2743">
      <c r="A2743" s="23" t="n">
        <v>2734</v>
      </c>
      <c r="B2743" s="23" t="n">
        <v>2588</v>
      </c>
      <c r="C2743" s="12" t="s">
        <v>334</v>
      </c>
      <c r="D2743" s="3" t="s">
        <v>3920</v>
      </c>
      <c r="E2743" s="12" t="n">
        <v>1975</v>
      </c>
      <c r="F2743" s="23" t="s">
        <v>3921</v>
      </c>
      <c r="G2743" s="23" t="n"/>
      <c r="H2743" s="23" t="s">
        <v>146</v>
      </c>
      <c r="I2743" s="12" t="s">
        <v>147</v>
      </c>
      <c r="J2743" s="12" t="n"/>
      <c r="K2743" s="12" t="n"/>
      <c r="L2743" s="12" t="s">
        <v>26</v>
      </c>
      <c r="M2743" s="12" t="n"/>
      <c r="N2743" s="12" t="s">
        <v>61</v>
      </c>
      <c r="O2743" s="12" t="n"/>
      <c r="P2743" s="12" t="s">
        <v>27</v>
      </c>
      <c r="Q2743" s="12" t="n"/>
    </row>
    <row customHeight="true" ht="20.25" outlineLevel="0" r="2744">
      <c r="A2744" s="23" t="n">
        <v>2735</v>
      </c>
      <c r="B2744" s="12" t="n">
        <v>2589</v>
      </c>
      <c r="C2744" s="12" t="s">
        <v>334</v>
      </c>
      <c r="D2744" s="3" t="s">
        <v>3922</v>
      </c>
      <c r="E2744" s="12" t="n">
        <v>2013</v>
      </c>
      <c r="F2744" s="23" t="s">
        <v>51</v>
      </c>
      <c r="G2744" s="23" t="n"/>
      <c r="H2744" s="23" t="s">
        <v>395</v>
      </c>
      <c r="I2744" s="12" t="n"/>
      <c r="J2744" s="12" t="n"/>
      <c r="K2744" s="12" t="s">
        <v>100</v>
      </c>
      <c r="L2744" s="12" t="n"/>
      <c r="M2744" s="12" t="s">
        <v>43</v>
      </c>
      <c r="N2744" s="12" t="n"/>
      <c r="O2744" s="12" t="s">
        <v>391</v>
      </c>
      <c r="P2744" s="12" t="n"/>
      <c r="Q2744" s="12" t="n"/>
    </row>
    <row customHeight="true" ht="20.25" outlineLevel="0" r="2745">
      <c r="A2745" s="23" t="n">
        <v>2736</v>
      </c>
      <c r="B2745" s="23" t="n">
        <v>2590</v>
      </c>
      <c r="C2745" s="12" t="s">
        <v>334</v>
      </c>
      <c r="D2745" s="3" t="s">
        <v>3923</v>
      </c>
      <c r="E2745" s="12" t="n">
        <v>1994</v>
      </c>
      <c r="F2745" s="23" t="s">
        <v>1942</v>
      </c>
      <c r="G2745" s="23" t="n"/>
      <c r="H2745" s="23" t="n"/>
      <c r="I2745" s="12" t="n"/>
      <c r="J2745" s="12" t="n"/>
      <c r="K2745" s="12" t="s">
        <v>61</v>
      </c>
      <c r="L2745" s="12" t="n"/>
      <c r="M2745" s="12" t="n"/>
      <c r="N2745" s="12" t="s">
        <v>43</v>
      </c>
      <c r="O2745" s="12" t="n"/>
      <c r="P2745" s="12" t="s">
        <v>26</v>
      </c>
      <c r="Q2745" s="12" t="n"/>
    </row>
    <row customHeight="true" ht="20.25" outlineLevel="0" r="2746">
      <c r="A2746" s="23" t="n">
        <v>2737</v>
      </c>
      <c r="B2746" s="12" t="n">
        <v>2591</v>
      </c>
      <c r="C2746" s="12" t="s">
        <v>334</v>
      </c>
      <c r="D2746" s="3" t="s">
        <v>3924</v>
      </c>
      <c r="E2746" s="12" t="n">
        <v>2013</v>
      </c>
      <c r="F2746" s="23" t="s">
        <v>51</v>
      </c>
      <c r="G2746" s="23" t="n"/>
      <c r="H2746" s="23" t="s">
        <v>58</v>
      </c>
      <c r="I2746" s="12" t="n"/>
      <c r="J2746" s="12" t="s">
        <v>52</v>
      </c>
      <c r="K2746" s="12" t="s">
        <v>100</v>
      </c>
      <c r="L2746" s="12" t="n"/>
      <c r="M2746" s="12" t="s">
        <v>43</v>
      </c>
      <c r="N2746" s="12" t="n"/>
      <c r="O2746" s="12" t="s">
        <v>391</v>
      </c>
      <c r="P2746" s="12" t="n"/>
      <c r="Q2746" s="12" t="s">
        <v>26</v>
      </c>
    </row>
    <row customHeight="true" ht="20.25" outlineLevel="0" r="2747">
      <c r="A2747" s="23" t="n">
        <v>2738</v>
      </c>
      <c r="B2747" s="23" t="n">
        <v>2592</v>
      </c>
      <c r="C2747" s="12" t="s">
        <v>334</v>
      </c>
      <c r="D2747" s="3" t="s">
        <v>3925</v>
      </c>
      <c r="E2747" s="12" t="n">
        <v>2014</v>
      </c>
      <c r="F2747" s="23" t="s">
        <v>51</v>
      </c>
      <c r="G2747" s="23" t="n"/>
      <c r="H2747" s="23" t="n"/>
      <c r="I2747" s="12" t="s">
        <v>58</v>
      </c>
      <c r="J2747" s="12" t="n"/>
      <c r="K2747" s="12" t="s">
        <v>100</v>
      </c>
      <c r="L2747" s="12" t="n"/>
      <c r="M2747" s="12" t="s">
        <v>43</v>
      </c>
      <c r="N2747" s="12" t="n"/>
      <c r="O2747" s="12" t="s">
        <v>391</v>
      </c>
      <c r="P2747" s="12" t="n"/>
      <c r="Q2747" s="12" t="n"/>
    </row>
    <row customHeight="true" ht="20.25" outlineLevel="0" r="2748">
      <c r="A2748" s="23" t="n">
        <v>2739</v>
      </c>
      <c r="B2748" s="12" t="n">
        <v>2593</v>
      </c>
      <c r="C2748" s="12" t="s">
        <v>334</v>
      </c>
      <c r="D2748" s="3" t="s">
        <v>3926</v>
      </c>
      <c r="E2748" s="12" t="n">
        <v>1974</v>
      </c>
      <c r="F2748" s="23" t="s">
        <v>1326</v>
      </c>
      <c r="G2748" s="23" t="n"/>
      <c r="H2748" s="23" t="s">
        <v>24</v>
      </c>
      <c r="I2748" s="12" t="s">
        <v>86</v>
      </c>
      <c r="J2748" s="12" t="s">
        <v>3927</v>
      </c>
      <c r="K2748" s="12" t="n"/>
      <c r="L2748" s="12" t="s">
        <v>26</v>
      </c>
      <c r="M2748" s="12" t="n"/>
      <c r="N2748" s="12" t="n"/>
      <c r="O2748" s="12" t="n"/>
      <c r="P2748" s="12" t="s">
        <v>27</v>
      </c>
      <c r="Q2748" s="12" t="n"/>
    </row>
    <row customHeight="true" ht="20.25" outlineLevel="0" r="2749">
      <c r="A2749" s="23" t="n">
        <v>2740</v>
      </c>
      <c r="B2749" s="23" t="n">
        <v>2594</v>
      </c>
      <c r="C2749" s="12" t="s">
        <v>334</v>
      </c>
      <c r="D2749" s="3" t="s">
        <v>3928</v>
      </c>
      <c r="E2749" s="12" t="n">
        <v>2004</v>
      </c>
      <c r="F2749" s="23" t="s">
        <v>63</v>
      </c>
      <c r="G2749" s="23" t="n"/>
      <c r="H2749" s="23" t="s">
        <v>3929</v>
      </c>
      <c r="I2749" s="12" t="n"/>
      <c r="J2749" s="12" t="s">
        <v>61</v>
      </c>
      <c r="K2749" s="12" t="n"/>
      <c r="L2749" s="12" t="s">
        <v>391</v>
      </c>
      <c r="M2749" s="12" t="n"/>
      <c r="N2749" s="12" t="n"/>
      <c r="O2749" s="12" t="s">
        <v>97</v>
      </c>
      <c r="P2749" s="12" t="n"/>
      <c r="Q2749" s="12" t="n"/>
    </row>
    <row customHeight="true" ht="20.25" outlineLevel="0" r="2750">
      <c r="A2750" s="23" t="n">
        <v>2741</v>
      </c>
      <c r="B2750" s="12" t="n">
        <v>2595</v>
      </c>
      <c r="C2750" s="12" t="s">
        <v>334</v>
      </c>
      <c r="D2750" s="3" t="s">
        <v>3930</v>
      </c>
      <c r="E2750" s="12" t="n">
        <v>2006</v>
      </c>
      <c r="F2750" s="23" t="s">
        <v>3931</v>
      </c>
      <c r="G2750" s="23" t="n"/>
      <c r="H2750" s="23" t="n"/>
      <c r="I2750" s="12" t="n"/>
      <c r="J2750" s="12" t="s">
        <v>24</v>
      </c>
      <c r="K2750" s="12" t="n"/>
      <c r="L2750" s="12" t="s">
        <v>391</v>
      </c>
      <c r="M2750" s="12" t="n"/>
      <c r="N2750" s="12" t="s">
        <v>26</v>
      </c>
      <c r="O2750" s="12" t="n"/>
      <c r="P2750" s="12" t="s">
        <v>61</v>
      </c>
      <c r="Q2750" s="12" t="n"/>
    </row>
    <row customHeight="true" ht="20.25" outlineLevel="0" r="2751">
      <c r="A2751" s="23" t="n">
        <v>2742</v>
      </c>
      <c r="B2751" s="23" t="n">
        <v>2596</v>
      </c>
      <c r="C2751" s="12" t="s">
        <v>334</v>
      </c>
      <c r="D2751" s="3" t="s">
        <v>3932</v>
      </c>
      <c r="E2751" s="12" t="n">
        <v>2004</v>
      </c>
      <c r="F2751" s="23" t="s">
        <v>3933</v>
      </c>
      <c r="G2751" s="23" t="n"/>
      <c r="H2751" s="23" t="n"/>
      <c r="I2751" s="12" t="n"/>
      <c r="J2751" s="12" t="s">
        <v>24</v>
      </c>
      <c r="K2751" s="12" t="n"/>
      <c r="L2751" s="12" t="s">
        <v>391</v>
      </c>
      <c r="M2751" s="12" t="n"/>
      <c r="N2751" s="12" t="s">
        <v>26</v>
      </c>
      <c r="O2751" s="12" t="n"/>
      <c r="P2751" s="12" t="s">
        <v>61</v>
      </c>
      <c r="Q2751" s="12" t="n"/>
    </row>
    <row customHeight="true" ht="20.25" outlineLevel="0" r="2752">
      <c r="A2752" s="23" t="n">
        <v>2743</v>
      </c>
      <c r="B2752" s="12" t="n">
        <v>2597</v>
      </c>
      <c r="C2752" s="12" t="s">
        <v>334</v>
      </c>
      <c r="D2752" s="3" t="s">
        <v>3934</v>
      </c>
      <c r="E2752" s="12" t="n">
        <v>2006</v>
      </c>
      <c r="F2752" s="23" t="s">
        <v>3935</v>
      </c>
      <c r="G2752" s="23" t="n"/>
      <c r="H2752" s="23" t="n"/>
      <c r="I2752" s="12" t="n"/>
      <c r="J2752" s="12" t="s">
        <v>24</v>
      </c>
      <c r="K2752" s="12" t="n"/>
      <c r="L2752" s="12" t="s">
        <v>391</v>
      </c>
      <c r="M2752" s="12" t="n"/>
      <c r="N2752" s="12" t="s">
        <v>26</v>
      </c>
      <c r="O2752" s="12" t="n"/>
      <c r="P2752" s="12" t="s">
        <v>61</v>
      </c>
      <c r="Q2752" s="12" t="n"/>
    </row>
    <row customHeight="true" ht="20.25" outlineLevel="0" r="2753">
      <c r="A2753" s="23" t="n">
        <v>2744</v>
      </c>
      <c r="B2753" s="23" t="n">
        <v>2598</v>
      </c>
      <c r="C2753" s="12" t="s">
        <v>334</v>
      </c>
      <c r="D2753" s="3" t="s">
        <v>3936</v>
      </c>
      <c r="E2753" s="12" t="n">
        <v>2004</v>
      </c>
      <c r="F2753" s="23" t="s">
        <v>51</v>
      </c>
      <c r="G2753" s="23" t="n"/>
      <c r="H2753" s="23" t="n"/>
      <c r="I2753" s="12" t="n"/>
      <c r="J2753" s="12" t="s">
        <v>24</v>
      </c>
      <c r="K2753" s="12" t="n"/>
      <c r="L2753" s="12" t="s">
        <v>391</v>
      </c>
      <c r="M2753" s="12" t="n"/>
      <c r="N2753" s="12" t="s">
        <v>26</v>
      </c>
      <c r="O2753" s="12" t="n"/>
      <c r="P2753" s="12" t="s">
        <v>61</v>
      </c>
      <c r="Q2753" s="12" t="n"/>
    </row>
    <row customHeight="true" ht="20.25" outlineLevel="0" r="2754">
      <c r="A2754" s="23" t="n">
        <v>2745</v>
      </c>
      <c r="B2754" s="12" t="n">
        <v>2599</v>
      </c>
      <c r="C2754" s="12" t="s">
        <v>334</v>
      </c>
      <c r="D2754" s="3" t="s">
        <v>3937</v>
      </c>
      <c r="E2754" s="12" t="n">
        <v>1993</v>
      </c>
      <c r="F2754" s="23" t="s">
        <v>3938</v>
      </c>
      <c r="G2754" s="23" t="n"/>
      <c r="H2754" s="23" t="s">
        <v>1195</v>
      </c>
      <c r="I2754" s="12" t="n"/>
      <c r="J2754" s="12" t="s">
        <v>391</v>
      </c>
      <c r="K2754" s="12" t="n"/>
      <c r="L2754" s="12" t="s">
        <v>43</v>
      </c>
      <c r="M2754" s="12" t="n"/>
      <c r="N2754" s="12" t="s">
        <v>127</v>
      </c>
      <c r="O2754" s="12" t="n"/>
      <c r="P2754" s="12" t="s">
        <v>96</v>
      </c>
      <c r="Q2754" s="12" t="n"/>
    </row>
    <row customHeight="true" ht="20.25" outlineLevel="0" r="2755">
      <c r="A2755" s="23" t="n">
        <v>2746</v>
      </c>
      <c r="B2755" s="23" t="n">
        <v>2600</v>
      </c>
      <c r="C2755" s="12" t="s">
        <v>334</v>
      </c>
      <c r="D2755" s="3" t="s">
        <v>3939</v>
      </c>
      <c r="E2755" s="12" t="n">
        <v>1992</v>
      </c>
      <c r="F2755" s="23" t="s">
        <v>3940</v>
      </c>
      <c r="G2755" s="23" t="n"/>
      <c r="H2755" s="23" t="n"/>
      <c r="I2755" s="12" t="n"/>
      <c r="J2755" s="12" t="s">
        <v>391</v>
      </c>
      <c r="K2755" s="12" t="n"/>
      <c r="L2755" s="12" t="s">
        <v>43</v>
      </c>
      <c r="M2755" s="12" t="n"/>
      <c r="N2755" s="12" t="n"/>
      <c r="O2755" s="12" t="s">
        <v>61</v>
      </c>
      <c r="P2755" s="12" t="n"/>
      <c r="Q2755" s="12" t="s">
        <v>26</v>
      </c>
    </row>
    <row customHeight="true" ht="20.25" outlineLevel="0" r="2756">
      <c r="A2756" s="23" t="n">
        <v>2747</v>
      </c>
      <c r="B2756" s="12" t="n">
        <v>2601</v>
      </c>
      <c r="C2756" s="12" t="s">
        <v>334</v>
      </c>
      <c r="D2756" s="3" t="s">
        <v>3941</v>
      </c>
      <c r="E2756" s="12" t="n">
        <v>1993</v>
      </c>
      <c r="F2756" s="23" t="s">
        <v>3942</v>
      </c>
      <c r="G2756" s="23" t="n"/>
      <c r="H2756" s="23" t="n"/>
      <c r="I2756" s="12" t="n"/>
      <c r="J2756" s="12" t="s">
        <v>391</v>
      </c>
      <c r="K2756" s="12" t="n"/>
      <c r="L2756" s="12" t="s">
        <v>43</v>
      </c>
      <c r="M2756" s="12" t="n"/>
      <c r="N2756" s="12" t="n"/>
      <c r="O2756" s="12" t="s">
        <v>61</v>
      </c>
      <c r="P2756" s="12" t="n"/>
      <c r="Q2756" s="12" t="s">
        <v>26</v>
      </c>
    </row>
    <row customHeight="true" ht="20.25" outlineLevel="0" r="2757">
      <c r="A2757" s="23" t="n">
        <v>2748</v>
      </c>
      <c r="B2757" s="23" t="n">
        <v>2602</v>
      </c>
      <c r="C2757" s="12" t="s">
        <v>334</v>
      </c>
      <c r="D2757" s="3" t="s">
        <v>3943</v>
      </c>
      <c r="E2757" s="12" t="n">
        <v>2013</v>
      </c>
      <c r="F2757" s="23" t="s">
        <v>51</v>
      </c>
      <c r="G2757" s="23" t="n"/>
      <c r="H2757" s="23" t="s">
        <v>395</v>
      </c>
      <c r="I2757" s="12" t="s">
        <v>52</v>
      </c>
      <c r="J2757" s="12" t="n"/>
      <c r="K2757" s="12" t="s">
        <v>100</v>
      </c>
      <c r="L2757" s="12" t="n"/>
      <c r="M2757" s="12" t="s">
        <v>43</v>
      </c>
      <c r="N2757" s="12" t="n"/>
      <c r="O2757" s="12" t="s">
        <v>391</v>
      </c>
      <c r="P2757" s="12" t="n"/>
      <c r="Q2757" s="12" t="n"/>
    </row>
    <row customHeight="true" ht="20.25" outlineLevel="0" r="2758">
      <c r="A2758" s="23" t="n">
        <v>2749</v>
      </c>
      <c r="B2758" s="12" t="n">
        <v>2603</v>
      </c>
      <c r="C2758" s="12" t="s">
        <v>334</v>
      </c>
      <c r="D2758" s="3" t="s">
        <v>3944</v>
      </c>
      <c r="E2758" s="12" t="n">
        <v>2016</v>
      </c>
      <c r="F2758" s="23" t="s">
        <v>51</v>
      </c>
      <c r="G2758" s="23" t="n"/>
      <c r="H2758" s="23" t="n"/>
      <c r="I2758" s="12" t="s">
        <v>342</v>
      </c>
      <c r="J2758" s="12" t="n"/>
      <c r="K2758" s="12" t="s">
        <v>43</v>
      </c>
      <c r="L2758" s="12" t="s">
        <v>53</v>
      </c>
      <c r="M2758" s="12" t="n"/>
      <c r="N2758" s="12" t="s">
        <v>54</v>
      </c>
      <c r="O2758" s="12" t="n"/>
      <c r="P2758" s="12" t="s">
        <v>391</v>
      </c>
      <c r="Q2758" s="12" t="s">
        <v>70</v>
      </c>
    </row>
    <row customHeight="true" ht="20.25" outlineLevel="0" r="2759">
      <c r="A2759" s="23" t="n">
        <v>2750</v>
      </c>
      <c r="B2759" s="23" t="n">
        <v>2604</v>
      </c>
      <c r="C2759" s="12" t="s">
        <v>334</v>
      </c>
      <c r="D2759" s="3" t="s">
        <v>3945</v>
      </c>
      <c r="E2759" s="12" t="n">
        <v>2021</v>
      </c>
      <c r="F2759" s="23" t="n"/>
      <c r="G2759" s="23" t="n"/>
      <c r="H2759" s="23" t="n"/>
      <c r="I2759" s="12" t="n"/>
      <c r="J2759" s="12" t="n"/>
      <c r="K2759" s="12" t="n"/>
      <c r="L2759" s="12" t="s">
        <v>43</v>
      </c>
      <c r="M2759" s="12" t="n"/>
      <c r="N2759" s="12" t="s">
        <v>53</v>
      </c>
      <c r="O2759" s="12" t="n"/>
      <c r="P2759" s="12" t="s">
        <v>54</v>
      </c>
      <c r="Q2759" s="12" t="s">
        <v>391</v>
      </c>
    </row>
    <row customHeight="true" ht="20.25" outlineLevel="0" r="2760">
      <c r="A2760" s="23" t="n">
        <v>2751</v>
      </c>
      <c r="B2760" s="12" t="n">
        <v>2605</v>
      </c>
      <c r="C2760" s="12" t="s">
        <v>334</v>
      </c>
      <c r="D2760" s="3" t="s">
        <v>3946</v>
      </c>
      <c r="E2760" s="12" t="n">
        <v>1976</v>
      </c>
      <c r="F2760" s="23" t="s">
        <v>528</v>
      </c>
      <c r="G2760" s="23" t="s">
        <v>360</v>
      </c>
      <c r="H2760" s="23" t="s">
        <v>3947</v>
      </c>
      <c r="I2760" s="12" t="s">
        <v>126</v>
      </c>
      <c r="J2760" s="12" t="n"/>
      <c r="K2760" s="12" t="s">
        <v>27</v>
      </c>
      <c r="L2760" s="12" t="n"/>
      <c r="M2760" s="12" t="n"/>
      <c r="N2760" s="12" t="s">
        <v>391</v>
      </c>
      <c r="O2760" s="12" t="n"/>
      <c r="P2760" s="12" t="s">
        <v>249</v>
      </c>
      <c r="Q2760" s="12" t="n"/>
    </row>
    <row customHeight="true" ht="20.25" outlineLevel="0" r="2761">
      <c r="A2761" s="23" t="n">
        <v>2752</v>
      </c>
      <c r="B2761" s="23" t="n">
        <v>2606</v>
      </c>
      <c r="C2761" s="12" t="s">
        <v>334</v>
      </c>
      <c r="D2761" s="3" t="s">
        <v>3948</v>
      </c>
      <c r="E2761" s="12" t="n">
        <v>2012</v>
      </c>
      <c r="F2761" s="23" t="s">
        <v>51</v>
      </c>
      <c r="G2761" s="23" t="n"/>
      <c r="H2761" s="23" t="n"/>
      <c r="I2761" s="12" t="n"/>
      <c r="J2761" s="12" t="n"/>
      <c r="K2761" s="12" t="n"/>
      <c r="L2761" s="12" t="s">
        <v>64</v>
      </c>
      <c r="M2761" s="12" t="s">
        <v>43</v>
      </c>
      <c r="N2761" s="12" t="s">
        <v>391</v>
      </c>
      <c r="O2761" s="12" t="n"/>
      <c r="P2761" s="12" t="s">
        <v>26</v>
      </c>
      <c r="Q2761" s="12" t="n"/>
    </row>
    <row customHeight="true" ht="20.25" outlineLevel="0" r="2762">
      <c r="A2762" s="23" t="n">
        <v>2753</v>
      </c>
      <c r="B2762" s="12" t="n">
        <v>2607</v>
      </c>
      <c r="C2762" s="12" t="s">
        <v>334</v>
      </c>
      <c r="D2762" s="3" t="s">
        <v>3949</v>
      </c>
      <c r="E2762" s="12" t="n">
        <v>2016</v>
      </c>
      <c r="F2762" s="23" t="s">
        <v>51</v>
      </c>
      <c r="G2762" s="23" t="n"/>
      <c r="H2762" s="23" t="n"/>
      <c r="I2762" s="12" t="n"/>
      <c r="J2762" s="12" t="n"/>
      <c r="K2762" s="12" t="s">
        <v>43</v>
      </c>
      <c r="L2762" s="12" t="s">
        <v>53</v>
      </c>
      <c r="M2762" s="12" t="n"/>
      <c r="N2762" s="12" t="s">
        <v>54</v>
      </c>
      <c r="O2762" s="12" t="n"/>
      <c r="P2762" s="12" t="s">
        <v>391</v>
      </c>
      <c r="Q2762" s="12" t="s">
        <v>70</v>
      </c>
    </row>
    <row customHeight="true" ht="20.25" outlineLevel="0" r="2763">
      <c r="A2763" s="23" t="n">
        <v>2754</v>
      </c>
      <c r="B2763" s="23" t="n">
        <v>2608</v>
      </c>
      <c r="C2763" s="12" t="s">
        <v>334</v>
      </c>
      <c r="D2763" s="3" t="s">
        <v>3950</v>
      </c>
      <c r="E2763" s="12" t="n">
        <v>2012</v>
      </c>
      <c r="F2763" s="23" t="s">
        <v>51</v>
      </c>
      <c r="G2763" s="23" t="n"/>
      <c r="H2763" s="23" t="n"/>
      <c r="I2763" s="12" t="n"/>
      <c r="J2763" s="12" t="n"/>
      <c r="K2763" s="12" t="s">
        <v>43</v>
      </c>
      <c r="L2763" s="12" t="s">
        <v>100</v>
      </c>
      <c r="M2763" s="12" t="n"/>
      <c r="N2763" s="12" t="s">
        <v>391</v>
      </c>
      <c r="O2763" s="12" t="n"/>
      <c r="P2763" s="12" t="s">
        <v>26</v>
      </c>
      <c r="Q2763" s="12" t="n"/>
    </row>
    <row customHeight="true" ht="20.25" outlineLevel="0" r="2764">
      <c r="A2764" s="23" t="n">
        <v>2755</v>
      </c>
      <c r="B2764" s="12" t="n">
        <v>2609</v>
      </c>
      <c r="C2764" s="12" t="s">
        <v>334</v>
      </c>
      <c r="D2764" s="3" t="s">
        <v>3951</v>
      </c>
      <c r="E2764" s="12" t="n">
        <v>2012</v>
      </c>
      <c r="F2764" s="23" t="s">
        <v>51</v>
      </c>
      <c r="G2764" s="23" t="n"/>
      <c r="H2764" s="23" t="n"/>
      <c r="I2764" s="12" t="n"/>
      <c r="J2764" s="12" t="s">
        <v>24</v>
      </c>
      <c r="K2764" s="12" t="s">
        <v>53</v>
      </c>
      <c r="L2764" s="12" t="n"/>
      <c r="M2764" s="12" t="s">
        <v>54</v>
      </c>
      <c r="N2764" s="12" t="n"/>
      <c r="O2764" s="12" t="s">
        <v>70</v>
      </c>
      <c r="P2764" s="12" t="s">
        <v>26</v>
      </c>
      <c r="Q2764" s="12" t="n"/>
    </row>
    <row customHeight="true" ht="20.25" outlineLevel="0" r="2765">
      <c r="A2765" s="23" t="n">
        <v>2756</v>
      </c>
      <c r="B2765" s="23" t="n">
        <v>2610</v>
      </c>
      <c r="C2765" s="12" t="s">
        <v>334</v>
      </c>
      <c r="D2765" s="3" t="s">
        <v>3952</v>
      </c>
      <c r="E2765" s="12" t="n">
        <v>2012</v>
      </c>
      <c r="F2765" s="23" t="s">
        <v>51</v>
      </c>
      <c r="G2765" s="23" t="n"/>
      <c r="H2765" s="23" t="n"/>
      <c r="I2765" s="12" t="n"/>
      <c r="J2765" s="12" t="s">
        <v>24</v>
      </c>
      <c r="K2765" s="12" t="s">
        <v>53</v>
      </c>
      <c r="L2765" s="12" t="n"/>
      <c r="M2765" s="12" t="s">
        <v>54</v>
      </c>
      <c r="N2765" s="12" t="n"/>
      <c r="O2765" s="12" t="s">
        <v>70</v>
      </c>
      <c r="P2765" s="12" t="s">
        <v>26</v>
      </c>
      <c r="Q2765" s="12" t="n"/>
    </row>
    <row customHeight="true" ht="20.25" outlineLevel="0" r="2766">
      <c r="A2766" s="23" t="n">
        <v>2757</v>
      </c>
      <c r="B2766" s="12" t="n">
        <v>2611</v>
      </c>
      <c r="C2766" s="12" t="s">
        <v>334</v>
      </c>
      <c r="D2766" s="3" t="s">
        <v>3953</v>
      </c>
      <c r="E2766" s="12" t="n">
        <v>2011</v>
      </c>
      <c r="F2766" s="23" t="s">
        <v>51</v>
      </c>
      <c r="G2766" s="23" t="n"/>
      <c r="H2766" s="23" t="n"/>
      <c r="I2766" s="12" t="n"/>
      <c r="J2766" s="12" t="s">
        <v>24</v>
      </c>
      <c r="K2766" s="12" t="s">
        <v>53</v>
      </c>
      <c r="L2766" s="12" t="n"/>
      <c r="M2766" s="12" t="s">
        <v>54</v>
      </c>
      <c r="N2766" s="12" t="n"/>
      <c r="O2766" s="12" t="s">
        <v>70</v>
      </c>
      <c r="P2766" s="12" t="s">
        <v>26</v>
      </c>
      <c r="Q2766" s="12" t="n"/>
    </row>
    <row customHeight="true" ht="20.25" outlineLevel="0" r="2767">
      <c r="A2767" s="23" t="n">
        <v>2758</v>
      </c>
      <c r="B2767" s="23" t="n">
        <v>2612</v>
      </c>
      <c r="C2767" s="12" t="s">
        <v>334</v>
      </c>
      <c r="D2767" s="3" t="s">
        <v>3954</v>
      </c>
      <c r="E2767" s="12" t="n">
        <v>1976</v>
      </c>
      <c r="F2767" s="23" t="s">
        <v>51</v>
      </c>
      <c r="G2767" s="23" t="n"/>
      <c r="H2767" s="23" t="s">
        <v>24</v>
      </c>
      <c r="I2767" s="12" t="s">
        <v>24</v>
      </c>
      <c r="J2767" s="12" t="n"/>
      <c r="K2767" s="12" t="n"/>
      <c r="L2767" s="12" t="s">
        <v>96</v>
      </c>
      <c r="M2767" s="12" t="n"/>
      <c r="N2767" s="12" t="s">
        <v>97</v>
      </c>
      <c r="O2767" s="12" t="n"/>
      <c r="P2767" s="12" t="s">
        <v>100</v>
      </c>
      <c r="Q2767" s="12" t="n"/>
    </row>
    <row customHeight="true" ht="20.25" outlineLevel="0" r="2768">
      <c r="A2768" s="23" t="n">
        <v>2759</v>
      </c>
      <c r="B2768" s="12" t="n">
        <v>2613</v>
      </c>
      <c r="C2768" s="12" t="s">
        <v>334</v>
      </c>
      <c r="D2768" s="3" t="s">
        <v>3955</v>
      </c>
      <c r="E2768" s="12" t="n">
        <v>1977</v>
      </c>
      <c r="F2768" s="23" t="s">
        <v>528</v>
      </c>
      <c r="G2768" s="23" t="n"/>
      <c r="H2768" s="23" t="s">
        <v>489</v>
      </c>
      <c r="I2768" s="12" t="n"/>
      <c r="J2768" s="12" t="n"/>
      <c r="K2768" s="12" t="s">
        <v>100</v>
      </c>
      <c r="L2768" s="12" t="n"/>
      <c r="M2768" s="12" t="s">
        <v>43</v>
      </c>
      <c r="N2768" s="12" t="n"/>
      <c r="O2768" s="12" t="s">
        <v>26</v>
      </c>
      <c r="P2768" s="12" t="n"/>
      <c r="Q2768" s="12" t="s">
        <v>391</v>
      </c>
    </row>
    <row customHeight="true" ht="20.25" outlineLevel="0" r="2769">
      <c r="A2769" s="23" t="n">
        <v>2760</v>
      </c>
      <c r="B2769" s="23" t="n">
        <v>2614</v>
      </c>
      <c r="C2769" s="12" t="s">
        <v>334</v>
      </c>
      <c r="D2769" s="3" t="s">
        <v>3956</v>
      </c>
      <c r="E2769" s="12" t="n">
        <v>1976</v>
      </c>
      <c r="F2769" s="23" t="s">
        <v>528</v>
      </c>
      <c r="G2769" s="23" t="s">
        <v>360</v>
      </c>
      <c r="H2769" s="23" t="s">
        <v>97</v>
      </c>
      <c r="I2769" s="12" t="s">
        <v>3957</v>
      </c>
      <c r="J2769" s="12" t="s">
        <v>427</v>
      </c>
      <c r="K2769" s="12" t="s">
        <v>43</v>
      </c>
      <c r="L2769" s="12" t="n"/>
      <c r="M2769" s="12" t="s">
        <v>391</v>
      </c>
      <c r="N2769" s="12" t="n"/>
      <c r="O2769" s="12" t="s">
        <v>96</v>
      </c>
      <c r="P2769" s="12" t="n"/>
      <c r="Q2769" s="12" t="s">
        <v>54</v>
      </c>
    </row>
    <row customHeight="true" ht="20.25" outlineLevel="0" r="2770">
      <c r="A2770" s="23" t="n">
        <v>2761</v>
      </c>
      <c r="B2770" s="12" t="n">
        <v>2615</v>
      </c>
      <c r="C2770" s="12" t="s">
        <v>334</v>
      </c>
      <c r="D2770" s="3" t="s">
        <v>3958</v>
      </c>
      <c r="E2770" s="12" t="n">
        <v>1974</v>
      </c>
      <c r="F2770" s="23" t="s">
        <v>1326</v>
      </c>
      <c r="G2770" s="23" t="n"/>
      <c r="H2770" s="23" t="n"/>
      <c r="I2770" s="12" t="s">
        <v>43</v>
      </c>
      <c r="J2770" s="12" t="s">
        <v>24</v>
      </c>
      <c r="K2770" s="12" t="n"/>
      <c r="L2770" s="12" t="s">
        <v>26</v>
      </c>
      <c r="M2770" s="12" t="n"/>
      <c r="N2770" s="12" t="s">
        <v>61</v>
      </c>
      <c r="O2770" s="12" t="n"/>
      <c r="P2770" s="12" t="s">
        <v>27</v>
      </c>
      <c r="Q2770" s="12" t="n"/>
    </row>
    <row customHeight="true" ht="20.25" outlineLevel="0" r="2771">
      <c r="A2771" s="23" t="n">
        <v>2762</v>
      </c>
      <c r="B2771" s="23" t="n">
        <v>2616</v>
      </c>
      <c r="C2771" s="12" t="s">
        <v>334</v>
      </c>
      <c r="D2771" s="3" t="s">
        <v>3959</v>
      </c>
      <c r="E2771" s="12" t="n">
        <v>1974</v>
      </c>
      <c r="F2771" s="23" t="s">
        <v>1308</v>
      </c>
      <c r="G2771" s="23" t="n"/>
      <c r="H2771" s="23" t="n"/>
      <c r="I2771" s="12" t="s">
        <v>43</v>
      </c>
      <c r="J2771" s="12" t="n"/>
      <c r="K2771" s="12" t="n"/>
      <c r="L2771" s="12" t="s">
        <v>26</v>
      </c>
      <c r="M2771" s="12" t="n"/>
      <c r="N2771" s="12" t="s">
        <v>61</v>
      </c>
      <c r="O2771" s="12" t="n"/>
      <c r="P2771" s="12" t="s">
        <v>27</v>
      </c>
      <c r="Q2771" s="12" t="n"/>
    </row>
    <row customHeight="true" ht="20.25" outlineLevel="0" r="2772">
      <c r="A2772" s="23" t="n">
        <v>2763</v>
      </c>
      <c r="B2772" s="12" t="n">
        <v>2617</v>
      </c>
      <c r="C2772" s="12" t="s">
        <v>334</v>
      </c>
      <c r="D2772" s="3" t="s">
        <v>3960</v>
      </c>
      <c r="E2772" s="12" t="n">
        <v>1974</v>
      </c>
      <c r="F2772" s="23" t="s">
        <v>528</v>
      </c>
      <c r="G2772" s="23" t="n"/>
      <c r="H2772" s="23" t="n"/>
      <c r="I2772" s="12" t="s">
        <v>61</v>
      </c>
      <c r="J2772" s="12" t="n"/>
      <c r="K2772" s="12" t="n"/>
      <c r="L2772" s="12" t="n"/>
      <c r="M2772" s="12" t="s">
        <v>43</v>
      </c>
      <c r="N2772" s="12" t="n"/>
      <c r="O2772" s="12" t="s">
        <v>26</v>
      </c>
      <c r="P2772" s="12" t="n"/>
      <c r="Q2772" s="12" t="s">
        <v>27</v>
      </c>
    </row>
    <row customHeight="true" ht="20.25" outlineLevel="0" r="2773">
      <c r="A2773" s="23" t="n">
        <v>2764</v>
      </c>
      <c r="B2773" s="23" t="n">
        <v>2618</v>
      </c>
      <c r="C2773" s="12" t="s">
        <v>334</v>
      </c>
      <c r="D2773" s="3" t="s">
        <v>3961</v>
      </c>
      <c r="E2773" s="12" t="n">
        <v>1979</v>
      </c>
      <c r="F2773" s="23" t="s">
        <v>528</v>
      </c>
      <c r="G2773" s="23" t="n"/>
      <c r="H2773" s="23" t="s">
        <v>485</v>
      </c>
      <c r="I2773" s="12" t="n"/>
      <c r="J2773" s="12" t="s">
        <v>61</v>
      </c>
      <c r="K2773" s="12" t="n"/>
      <c r="L2773" s="12" t="s">
        <v>43</v>
      </c>
      <c r="M2773" s="12" t="n"/>
      <c r="N2773" s="12" t="s">
        <v>27</v>
      </c>
      <c r="O2773" s="12" t="s">
        <v>26</v>
      </c>
      <c r="P2773" s="12" t="n"/>
      <c r="Q2773" s="12" t="s">
        <v>391</v>
      </c>
    </row>
    <row customHeight="true" ht="20.25" outlineLevel="0" r="2774">
      <c r="A2774" s="23" t="n">
        <v>2765</v>
      </c>
      <c r="B2774" s="12" t="n">
        <v>2619</v>
      </c>
      <c r="C2774" s="12" t="s">
        <v>334</v>
      </c>
      <c r="D2774" s="3" t="s">
        <v>3962</v>
      </c>
      <c r="E2774" s="12" t="n">
        <v>1975</v>
      </c>
      <c r="F2774" s="23" t="s">
        <v>51</v>
      </c>
      <c r="G2774" s="23" t="n"/>
      <c r="H2774" s="23" t="n"/>
      <c r="I2774" s="12" t="s">
        <v>3963</v>
      </c>
      <c r="J2774" s="12" t="s">
        <v>24</v>
      </c>
      <c r="K2774" s="12" t="n"/>
      <c r="L2774" s="12" t="s">
        <v>96</v>
      </c>
      <c r="M2774" s="12" t="n"/>
      <c r="N2774" s="12" t="s">
        <v>61</v>
      </c>
      <c r="O2774" s="12" t="n"/>
      <c r="P2774" s="12" t="n"/>
      <c r="Q2774" s="12" t="n"/>
    </row>
    <row customHeight="true" ht="20.25" outlineLevel="0" r="2775">
      <c r="A2775" s="23" t="n">
        <v>2766</v>
      </c>
      <c r="B2775" s="23" t="n">
        <v>2620</v>
      </c>
      <c r="C2775" s="12" t="s">
        <v>334</v>
      </c>
      <c r="D2775" s="3" t="s">
        <v>3964</v>
      </c>
      <c r="E2775" s="12" t="n">
        <v>2013</v>
      </c>
      <c r="F2775" s="23" t="s">
        <v>51</v>
      </c>
      <c r="G2775" s="23" t="n"/>
      <c r="H2775" s="23" t="n"/>
      <c r="I2775" s="12" t="n"/>
      <c r="J2775" s="12" t="n"/>
      <c r="K2775" s="12" t="s">
        <v>100</v>
      </c>
      <c r="L2775" s="12" t="n"/>
      <c r="M2775" s="12" t="s">
        <v>43</v>
      </c>
      <c r="N2775" s="12" t="n"/>
      <c r="O2775" s="12" t="s">
        <v>391</v>
      </c>
      <c r="P2775" s="12" t="n"/>
      <c r="Q2775" s="12" t="s">
        <v>26</v>
      </c>
    </row>
    <row customHeight="true" ht="20.25" outlineLevel="0" r="2776">
      <c r="A2776" s="23" t="n">
        <v>2767</v>
      </c>
      <c r="B2776" s="12" t="n">
        <v>2621</v>
      </c>
      <c r="C2776" s="12" t="s">
        <v>334</v>
      </c>
      <c r="D2776" s="3" t="s">
        <v>3965</v>
      </c>
      <c r="E2776" s="12" t="n">
        <v>1976</v>
      </c>
      <c r="F2776" s="23" t="s">
        <v>598</v>
      </c>
      <c r="G2776" s="23" t="n"/>
      <c r="H2776" s="23" t="s">
        <v>360</v>
      </c>
      <c r="I2776" s="12" t="s">
        <v>3966</v>
      </c>
      <c r="J2776" s="12" t="s">
        <v>24</v>
      </c>
      <c r="K2776" s="12" t="n"/>
      <c r="L2776" s="12" t="s">
        <v>27</v>
      </c>
      <c r="M2776" s="12" t="n"/>
      <c r="N2776" s="12" t="s">
        <v>391</v>
      </c>
      <c r="O2776" s="12" t="s">
        <v>634</v>
      </c>
      <c r="P2776" s="12" t="n"/>
      <c r="Q2776" s="12" t="s">
        <v>26</v>
      </c>
    </row>
    <row customHeight="true" ht="20.25" outlineLevel="0" r="2777">
      <c r="A2777" s="23" t="n">
        <v>2768</v>
      </c>
      <c r="B2777" s="23" t="n">
        <v>2622</v>
      </c>
      <c r="C2777" s="12" t="s">
        <v>334</v>
      </c>
      <c r="D2777" s="3" t="s">
        <v>3967</v>
      </c>
      <c r="E2777" s="12" t="n">
        <v>2017</v>
      </c>
      <c r="F2777" s="23" t="s">
        <v>51</v>
      </c>
      <c r="G2777" s="23" t="n"/>
      <c r="H2777" s="23" t="n"/>
      <c r="I2777" s="12" t="n"/>
      <c r="J2777" s="12" t="n"/>
      <c r="K2777" s="12" t="n"/>
      <c r="L2777" s="12" t="n"/>
      <c r="M2777" s="12" t="s">
        <v>53</v>
      </c>
      <c r="N2777" s="12" t="s">
        <v>54</v>
      </c>
      <c r="O2777" s="12" t="n"/>
      <c r="P2777" s="12" t="n"/>
      <c r="Q2777" s="12" t="n"/>
    </row>
    <row customHeight="true" ht="20.25" outlineLevel="0" r="2778">
      <c r="A2778" s="23" t="n">
        <v>2769</v>
      </c>
      <c r="B2778" s="12" t="n">
        <v>2623</v>
      </c>
      <c r="C2778" s="12" t="s">
        <v>334</v>
      </c>
      <c r="D2778" s="3" t="s">
        <v>3968</v>
      </c>
      <c r="E2778" s="12" t="n">
        <v>2017</v>
      </c>
      <c r="F2778" s="23" t="s">
        <v>51</v>
      </c>
      <c r="G2778" s="23" t="n"/>
      <c r="H2778" s="23" t="n"/>
      <c r="I2778" s="12" t="n"/>
      <c r="J2778" s="12" t="n"/>
      <c r="K2778" s="12" t="n"/>
      <c r="L2778" s="12" t="n"/>
      <c r="M2778" s="12" t="s">
        <v>53</v>
      </c>
      <c r="N2778" s="12" t="s">
        <v>54</v>
      </c>
      <c r="O2778" s="12" t="n"/>
      <c r="P2778" s="12" t="n"/>
      <c r="Q2778" s="12" t="n"/>
    </row>
    <row customHeight="true" ht="20.25" outlineLevel="0" r="2779">
      <c r="A2779" s="23" t="n">
        <v>2770</v>
      </c>
      <c r="B2779" s="23" t="n">
        <v>2624</v>
      </c>
      <c r="C2779" s="12" t="s">
        <v>334</v>
      </c>
      <c r="D2779" s="3" t="s">
        <v>3969</v>
      </c>
      <c r="E2779" s="12" t="n">
        <v>2017</v>
      </c>
      <c r="F2779" s="23" t="s">
        <v>51</v>
      </c>
      <c r="G2779" s="23" t="n"/>
      <c r="H2779" s="23" t="n"/>
      <c r="I2779" s="12" t="n"/>
      <c r="J2779" s="12" t="n"/>
      <c r="K2779" s="12" t="n"/>
      <c r="L2779" s="12" t="n"/>
      <c r="M2779" s="12" t="s">
        <v>53</v>
      </c>
      <c r="N2779" s="12" t="s">
        <v>54</v>
      </c>
      <c r="O2779" s="12" t="n"/>
      <c r="P2779" s="12" t="n"/>
      <c r="Q2779" s="12" t="n"/>
    </row>
    <row customHeight="true" ht="20.25" outlineLevel="0" r="2780">
      <c r="A2780" s="23" t="n">
        <v>2771</v>
      </c>
      <c r="B2780" s="12" t="n">
        <v>2625</v>
      </c>
      <c r="C2780" s="12" t="s">
        <v>334</v>
      </c>
      <c r="D2780" s="3" t="s">
        <v>3970</v>
      </c>
      <c r="E2780" s="12" t="n">
        <v>2014</v>
      </c>
      <c r="F2780" s="23" t="s">
        <v>51</v>
      </c>
      <c r="G2780" s="23" t="n"/>
      <c r="H2780" s="23" t="n"/>
      <c r="I2780" s="12" t="n"/>
      <c r="J2780" s="12" t="n"/>
      <c r="K2780" s="12" t="n"/>
      <c r="L2780" s="12" t="s">
        <v>53</v>
      </c>
      <c r="M2780" s="12" t="s">
        <v>54</v>
      </c>
      <c r="N2780" s="12" t="n"/>
      <c r="O2780" s="12" t="s">
        <v>249</v>
      </c>
      <c r="P2780" s="12" t="n"/>
      <c r="Q2780" s="12" t="s">
        <v>43</v>
      </c>
    </row>
    <row customHeight="true" ht="20.25" outlineLevel="0" r="2781">
      <c r="A2781" s="23" t="n">
        <v>2772</v>
      </c>
      <c r="B2781" s="23" t="n">
        <v>2626</v>
      </c>
      <c r="C2781" s="12" t="s">
        <v>334</v>
      </c>
      <c r="D2781" s="3" t="s">
        <v>3971</v>
      </c>
      <c r="E2781" s="12" t="n">
        <v>2014</v>
      </c>
      <c r="F2781" s="23" t="s">
        <v>51</v>
      </c>
      <c r="G2781" s="23" t="n"/>
      <c r="H2781" s="23" t="n"/>
      <c r="I2781" s="12" t="n"/>
      <c r="J2781" s="12" t="n"/>
      <c r="K2781" s="12" t="n"/>
      <c r="L2781" s="12" t="s">
        <v>53</v>
      </c>
      <c r="M2781" s="12" t="s">
        <v>54</v>
      </c>
      <c r="N2781" s="12" t="n"/>
      <c r="O2781" s="12" t="s">
        <v>249</v>
      </c>
      <c r="P2781" s="12" t="n"/>
      <c r="Q2781" s="12" t="s">
        <v>43</v>
      </c>
    </row>
    <row customHeight="true" ht="20.25" outlineLevel="0" r="2782">
      <c r="A2782" s="23" t="n">
        <v>2773</v>
      </c>
      <c r="B2782" s="12" t="n">
        <v>2627</v>
      </c>
      <c r="C2782" s="12" t="s">
        <v>334</v>
      </c>
      <c r="D2782" s="3" t="s">
        <v>3972</v>
      </c>
      <c r="E2782" s="12" t="n">
        <v>2016</v>
      </c>
      <c r="F2782" s="23" t="s">
        <v>51</v>
      </c>
      <c r="G2782" s="23" t="n"/>
      <c r="H2782" s="23" t="n"/>
      <c r="I2782" s="12" t="n"/>
      <c r="J2782" s="12" t="n"/>
      <c r="K2782" s="12" t="n"/>
      <c r="L2782" s="12" t="s">
        <v>53</v>
      </c>
      <c r="M2782" s="12" t="n"/>
      <c r="N2782" s="12" t="s">
        <v>54</v>
      </c>
      <c r="O2782" s="12" t="s">
        <v>249</v>
      </c>
      <c r="P2782" s="12" t="n"/>
      <c r="Q2782" s="12" t="s">
        <v>43</v>
      </c>
    </row>
    <row customHeight="true" ht="20.25" outlineLevel="0" r="2783">
      <c r="A2783" s="23" t="n">
        <v>2774</v>
      </c>
      <c r="B2783" s="23" t="n">
        <v>2628</v>
      </c>
      <c r="C2783" s="12" t="s">
        <v>334</v>
      </c>
      <c r="D2783" s="3" t="s">
        <v>3973</v>
      </c>
      <c r="E2783" s="12" t="n">
        <v>2017</v>
      </c>
      <c r="F2783" s="23" t="s">
        <v>51</v>
      </c>
      <c r="G2783" s="23" t="n"/>
      <c r="H2783" s="23" t="n"/>
      <c r="I2783" s="12" t="n"/>
      <c r="J2783" s="12" t="n"/>
      <c r="K2783" s="12" t="n"/>
      <c r="L2783" s="12" t="n"/>
      <c r="M2783" s="12" t="s">
        <v>53</v>
      </c>
      <c r="N2783" s="12" t="s">
        <v>54</v>
      </c>
      <c r="O2783" s="12" t="n"/>
      <c r="P2783" s="12" t="n"/>
      <c r="Q2783" s="12" t="n"/>
    </row>
    <row customHeight="true" ht="20.25" outlineLevel="0" r="2784">
      <c r="A2784" s="23" t="n">
        <v>2775</v>
      </c>
      <c r="B2784" s="12" t="n">
        <v>2629</v>
      </c>
      <c r="C2784" s="12" t="s">
        <v>334</v>
      </c>
      <c r="D2784" s="3" t="s">
        <v>3974</v>
      </c>
      <c r="E2784" s="12" t="n">
        <v>2017</v>
      </c>
      <c r="F2784" s="23" t="s">
        <v>51</v>
      </c>
      <c r="G2784" s="23" t="n"/>
      <c r="H2784" s="23" t="n"/>
      <c r="I2784" s="12" t="n"/>
      <c r="J2784" s="12" t="n"/>
      <c r="K2784" s="12" t="n"/>
      <c r="L2784" s="12" t="n"/>
      <c r="M2784" s="12" t="s">
        <v>53</v>
      </c>
      <c r="N2784" s="12" t="s">
        <v>54</v>
      </c>
      <c r="O2784" s="12" t="n"/>
      <c r="P2784" s="12" t="n"/>
      <c r="Q2784" s="12" t="n"/>
    </row>
    <row customHeight="true" ht="20.25" outlineLevel="0" r="2785">
      <c r="A2785" s="23" t="n">
        <v>2776</v>
      </c>
      <c r="B2785" s="23" t="n">
        <v>2630</v>
      </c>
      <c r="C2785" s="12" t="s">
        <v>334</v>
      </c>
      <c r="D2785" s="3" t="s">
        <v>3975</v>
      </c>
      <c r="E2785" s="12" t="n">
        <v>2017</v>
      </c>
      <c r="F2785" s="23" t="s">
        <v>51</v>
      </c>
      <c r="G2785" s="23" t="n"/>
      <c r="H2785" s="23" t="n"/>
      <c r="I2785" s="12" t="n"/>
      <c r="J2785" s="12" t="n"/>
      <c r="K2785" s="12" t="n"/>
      <c r="L2785" s="12" t="n"/>
      <c r="M2785" s="12" t="s">
        <v>53</v>
      </c>
      <c r="N2785" s="12" t="s">
        <v>54</v>
      </c>
      <c r="O2785" s="12" t="n"/>
      <c r="P2785" s="12" t="n"/>
      <c r="Q2785" s="12" t="n"/>
    </row>
    <row customHeight="true" ht="20.25" outlineLevel="0" r="2786">
      <c r="A2786" s="23" t="n">
        <v>2777</v>
      </c>
      <c r="B2786" s="12" t="n">
        <v>2631</v>
      </c>
      <c r="C2786" s="12" t="s">
        <v>334</v>
      </c>
      <c r="D2786" s="3" t="s">
        <v>3976</v>
      </c>
      <c r="E2786" s="12" t="n">
        <v>2014</v>
      </c>
      <c r="F2786" s="23" t="s">
        <v>51</v>
      </c>
      <c r="G2786" s="23" t="n"/>
      <c r="H2786" s="23" t="n"/>
      <c r="I2786" s="12" t="n"/>
      <c r="J2786" s="12" t="n"/>
      <c r="K2786" s="12" t="n"/>
      <c r="L2786" s="12" t="s">
        <v>53</v>
      </c>
      <c r="M2786" s="12" t="s">
        <v>54</v>
      </c>
      <c r="N2786" s="12" t="n"/>
      <c r="O2786" s="12" t="s">
        <v>249</v>
      </c>
      <c r="P2786" s="12" t="n"/>
      <c r="Q2786" s="12" t="s">
        <v>43</v>
      </c>
    </row>
    <row customHeight="true" ht="20.25" outlineLevel="0" r="2787">
      <c r="A2787" s="23" t="n">
        <v>2778</v>
      </c>
      <c r="B2787" s="23" t="n">
        <v>2632</v>
      </c>
      <c r="C2787" s="12" t="s">
        <v>334</v>
      </c>
      <c r="D2787" s="3" t="s">
        <v>3977</v>
      </c>
      <c r="E2787" s="12" t="n">
        <v>2014</v>
      </c>
      <c r="F2787" s="23" t="s">
        <v>51</v>
      </c>
      <c r="G2787" s="23" t="n"/>
      <c r="H2787" s="23" t="n"/>
      <c r="I2787" s="12" t="n"/>
      <c r="J2787" s="12" t="n"/>
      <c r="K2787" s="12" t="n"/>
      <c r="L2787" s="12" t="s">
        <v>53</v>
      </c>
      <c r="M2787" s="12" t="s">
        <v>54</v>
      </c>
      <c r="N2787" s="12" t="n"/>
      <c r="O2787" s="12" t="s">
        <v>249</v>
      </c>
      <c r="P2787" s="12" t="n"/>
      <c r="Q2787" s="12" t="s">
        <v>43</v>
      </c>
    </row>
    <row customHeight="true" ht="20.25" outlineLevel="0" r="2788">
      <c r="A2788" s="23" t="n">
        <v>2779</v>
      </c>
      <c r="B2788" s="12" t="n">
        <v>2633</v>
      </c>
      <c r="C2788" s="12" t="s">
        <v>334</v>
      </c>
      <c r="D2788" s="3" t="s">
        <v>3978</v>
      </c>
      <c r="E2788" s="12" t="n">
        <v>2016</v>
      </c>
      <c r="F2788" s="23" t="s">
        <v>51</v>
      </c>
      <c r="G2788" s="23" t="n"/>
      <c r="H2788" s="23" t="n"/>
      <c r="I2788" s="12" t="n"/>
      <c r="J2788" s="12" t="n"/>
      <c r="K2788" s="12" t="n"/>
      <c r="L2788" s="12" t="s">
        <v>53</v>
      </c>
      <c r="M2788" s="12" t="n"/>
      <c r="N2788" s="12" t="s">
        <v>54</v>
      </c>
      <c r="O2788" s="12" t="s">
        <v>249</v>
      </c>
      <c r="P2788" s="12" t="n"/>
      <c r="Q2788" s="12" t="s">
        <v>43</v>
      </c>
    </row>
    <row customHeight="true" ht="20.25" outlineLevel="0" r="2789">
      <c r="A2789" s="23" t="n">
        <v>2780</v>
      </c>
      <c r="B2789" s="23" t="n">
        <v>2634</v>
      </c>
      <c r="C2789" s="12" t="s">
        <v>334</v>
      </c>
      <c r="D2789" s="3" t="s">
        <v>3979</v>
      </c>
      <c r="E2789" s="12" t="n">
        <v>2016</v>
      </c>
      <c r="F2789" s="23" t="s">
        <v>51</v>
      </c>
      <c r="G2789" s="23" t="n"/>
      <c r="H2789" s="23" t="n"/>
      <c r="I2789" s="12" t="n"/>
      <c r="J2789" s="12" t="n"/>
      <c r="K2789" s="12" t="n"/>
      <c r="L2789" s="12" t="s">
        <v>53</v>
      </c>
      <c r="M2789" s="12" t="n"/>
      <c r="N2789" s="12" t="s">
        <v>54</v>
      </c>
      <c r="O2789" s="12" t="s">
        <v>249</v>
      </c>
      <c r="P2789" s="12" t="n"/>
      <c r="Q2789" s="12" t="s">
        <v>43</v>
      </c>
    </row>
    <row customHeight="true" ht="20.25" outlineLevel="0" r="2790">
      <c r="A2790" s="23" t="n">
        <v>2781</v>
      </c>
      <c r="B2790" s="12" t="n">
        <v>2635</v>
      </c>
      <c r="C2790" s="12" t="s">
        <v>334</v>
      </c>
      <c r="D2790" s="3" t="s">
        <v>3980</v>
      </c>
      <c r="E2790" s="12" t="n">
        <v>2016</v>
      </c>
      <c r="F2790" s="23" t="s">
        <v>51</v>
      </c>
      <c r="G2790" s="23" t="n"/>
      <c r="H2790" s="23" t="n"/>
      <c r="I2790" s="12" t="n"/>
      <c r="J2790" s="12" t="n"/>
      <c r="K2790" s="12" t="n"/>
      <c r="L2790" s="12" t="s">
        <v>53</v>
      </c>
      <c r="M2790" s="12" t="n"/>
      <c r="N2790" s="12" t="s">
        <v>54</v>
      </c>
      <c r="O2790" s="12" t="s">
        <v>249</v>
      </c>
      <c r="P2790" s="12" t="n"/>
      <c r="Q2790" s="12" t="s">
        <v>43</v>
      </c>
    </row>
    <row customHeight="true" ht="20.25" outlineLevel="0" r="2791">
      <c r="A2791" s="23" t="n">
        <v>2782</v>
      </c>
      <c r="B2791" s="23" t="n">
        <v>2636</v>
      </c>
      <c r="C2791" s="12" t="s">
        <v>334</v>
      </c>
      <c r="D2791" s="3" t="s">
        <v>3981</v>
      </c>
      <c r="E2791" s="12" t="n">
        <v>2014</v>
      </c>
      <c r="F2791" s="23" t="s">
        <v>51</v>
      </c>
      <c r="G2791" s="23" t="n"/>
      <c r="H2791" s="23" t="n"/>
      <c r="I2791" s="12" t="n"/>
      <c r="J2791" s="12" t="n"/>
      <c r="K2791" s="12" t="n"/>
      <c r="L2791" s="12" t="s">
        <v>53</v>
      </c>
      <c r="M2791" s="12" t="s">
        <v>54</v>
      </c>
      <c r="N2791" s="12" t="n"/>
      <c r="O2791" s="12" t="s">
        <v>249</v>
      </c>
      <c r="P2791" s="12" t="n"/>
      <c r="Q2791" s="12" t="s">
        <v>43</v>
      </c>
    </row>
    <row customHeight="true" ht="20.25" outlineLevel="0" r="2792">
      <c r="A2792" s="23" t="n">
        <v>2783</v>
      </c>
      <c r="B2792" s="12" t="n">
        <v>2637</v>
      </c>
      <c r="C2792" s="12" t="s">
        <v>334</v>
      </c>
      <c r="D2792" s="3" t="s">
        <v>3982</v>
      </c>
      <c r="E2792" s="12" t="n">
        <v>2014</v>
      </c>
      <c r="F2792" s="23" t="s">
        <v>51</v>
      </c>
      <c r="G2792" s="23" t="n"/>
      <c r="H2792" s="23" t="n"/>
      <c r="I2792" s="12" t="n"/>
      <c r="J2792" s="12" t="n"/>
      <c r="K2792" s="12" t="n"/>
      <c r="L2792" s="12" t="s">
        <v>53</v>
      </c>
      <c r="M2792" s="12" t="s">
        <v>54</v>
      </c>
      <c r="N2792" s="12" t="n"/>
      <c r="O2792" s="12" t="s">
        <v>249</v>
      </c>
      <c r="P2792" s="12" t="n"/>
      <c r="Q2792" s="12" t="s">
        <v>43</v>
      </c>
    </row>
    <row customHeight="true" ht="20.25" outlineLevel="0" r="2793">
      <c r="A2793" s="23" t="n">
        <v>2784</v>
      </c>
      <c r="B2793" s="23" t="n">
        <v>2638</v>
      </c>
      <c r="C2793" s="12" t="s">
        <v>334</v>
      </c>
      <c r="D2793" s="3" t="s">
        <v>3983</v>
      </c>
      <c r="E2793" s="12" t="n">
        <v>2016</v>
      </c>
      <c r="F2793" s="23" t="s">
        <v>51</v>
      </c>
      <c r="G2793" s="23" t="n"/>
      <c r="H2793" s="23" t="n"/>
      <c r="I2793" s="12" t="n"/>
      <c r="J2793" s="12" t="n"/>
      <c r="K2793" s="12" t="n"/>
      <c r="L2793" s="12" t="s">
        <v>53</v>
      </c>
      <c r="M2793" s="12" t="n"/>
      <c r="N2793" s="12" t="s">
        <v>54</v>
      </c>
      <c r="O2793" s="12" t="s">
        <v>249</v>
      </c>
      <c r="P2793" s="12" t="n"/>
      <c r="Q2793" s="12" t="s">
        <v>43</v>
      </c>
    </row>
    <row customHeight="true" ht="20.25" outlineLevel="0" r="2794">
      <c r="A2794" s="23" t="n">
        <v>2785</v>
      </c>
      <c r="B2794" s="12" t="n">
        <v>2639</v>
      </c>
      <c r="C2794" s="12" t="s">
        <v>334</v>
      </c>
      <c r="D2794" s="3" t="s">
        <v>3984</v>
      </c>
      <c r="E2794" s="12" t="n">
        <v>2016</v>
      </c>
      <c r="F2794" s="23" t="s">
        <v>51</v>
      </c>
      <c r="G2794" s="23" t="n"/>
      <c r="H2794" s="23" t="n"/>
      <c r="I2794" s="12" t="n"/>
      <c r="J2794" s="12" t="n"/>
      <c r="K2794" s="12" t="n"/>
      <c r="L2794" s="12" t="s">
        <v>53</v>
      </c>
      <c r="M2794" s="12" t="n"/>
      <c r="N2794" s="12" t="s">
        <v>54</v>
      </c>
      <c r="O2794" s="12" t="s">
        <v>249</v>
      </c>
      <c r="P2794" s="12" t="n"/>
      <c r="Q2794" s="12" t="s">
        <v>43</v>
      </c>
    </row>
    <row customHeight="true" ht="20.25" outlineLevel="0" r="2795">
      <c r="A2795" s="23" t="n">
        <v>2786</v>
      </c>
      <c r="B2795" s="23" t="n">
        <v>2640</v>
      </c>
      <c r="C2795" s="12" t="s">
        <v>334</v>
      </c>
      <c r="D2795" s="3" t="s">
        <v>3985</v>
      </c>
      <c r="E2795" s="12" t="n">
        <v>2014</v>
      </c>
      <c r="F2795" s="23" t="s">
        <v>51</v>
      </c>
      <c r="G2795" s="23" t="n"/>
      <c r="H2795" s="23" t="n"/>
      <c r="I2795" s="12" t="n"/>
      <c r="J2795" s="12" t="n"/>
      <c r="K2795" s="12" t="n"/>
      <c r="L2795" s="12" t="s">
        <v>53</v>
      </c>
      <c r="M2795" s="12" t="s">
        <v>54</v>
      </c>
      <c r="N2795" s="12" t="n"/>
      <c r="O2795" s="12" t="s">
        <v>249</v>
      </c>
      <c r="P2795" s="12" t="n"/>
      <c r="Q2795" s="12" t="s">
        <v>43</v>
      </c>
    </row>
    <row customHeight="true" ht="20.25" outlineLevel="0" r="2796">
      <c r="A2796" s="23" t="n">
        <v>2787</v>
      </c>
      <c r="B2796" s="12" t="n">
        <v>2641</v>
      </c>
      <c r="C2796" s="12" t="s">
        <v>334</v>
      </c>
      <c r="D2796" s="3" t="s">
        <v>3986</v>
      </c>
      <c r="E2796" s="12" t="n">
        <v>2014</v>
      </c>
      <c r="F2796" s="23" t="s">
        <v>51</v>
      </c>
      <c r="G2796" s="23" t="n"/>
      <c r="H2796" s="23" t="n"/>
      <c r="I2796" s="12" t="n"/>
      <c r="J2796" s="12" t="n"/>
      <c r="K2796" s="12" t="n"/>
      <c r="L2796" s="12" t="s">
        <v>53</v>
      </c>
      <c r="M2796" s="12" t="s">
        <v>54</v>
      </c>
      <c r="N2796" s="12" t="n"/>
      <c r="O2796" s="12" t="s">
        <v>249</v>
      </c>
      <c r="P2796" s="12" t="n"/>
      <c r="Q2796" s="12" t="s">
        <v>43</v>
      </c>
    </row>
    <row customHeight="true" ht="20.25" outlineLevel="0" r="2797">
      <c r="A2797" s="23" t="n">
        <v>2788</v>
      </c>
      <c r="B2797" s="23" t="n">
        <v>2642</v>
      </c>
      <c r="C2797" s="12" t="s">
        <v>334</v>
      </c>
      <c r="D2797" s="3" t="s">
        <v>3987</v>
      </c>
      <c r="E2797" s="12" t="n">
        <v>2014</v>
      </c>
      <c r="F2797" s="23" t="s">
        <v>51</v>
      </c>
      <c r="G2797" s="23" t="n"/>
      <c r="H2797" s="23" t="n"/>
      <c r="I2797" s="12" t="n"/>
      <c r="J2797" s="12" t="n"/>
      <c r="K2797" s="12" t="n"/>
      <c r="L2797" s="12" t="s">
        <v>53</v>
      </c>
      <c r="M2797" s="12" t="s">
        <v>54</v>
      </c>
      <c r="N2797" s="12" t="n"/>
      <c r="O2797" s="12" t="s">
        <v>249</v>
      </c>
      <c r="P2797" s="12" t="n"/>
      <c r="Q2797" s="12" t="s">
        <v>43</v>
      </c>
    </row>
    <row customHeight="true" ht="20.25" outlineLevel="0" r="2798">
      <c r="A2798" s="23" t="n">
        <v>2789</v>
      </c>
      <c r="B2798" s="12" t="n">
        <v>2643</v>
      </c>
      <c r="C2798" s="12" t="s">
        <v>334</v>
      </c>
      <c r="D2798" s="3" t="s">
        <v>3988</v>
      </c>
      <c r="E2798" s="12" t="n">
        <v>2014</v>
      </c>
      <c r="F2798" s="23" t="s">
        <v>51</v>
      </c>
      <c r="G2798" s="23" t="n"/>
      <c r="H2798" s="23" t="n"/>
      <c r="I2798" s="12" t="n"/>
      <c r="J2798" s="12" t="n"/>
      <c r="K2798" s="12" t="n"/>
      <c r="L2798" s="12" t="s">
        <v>53</v>
      </c>
      <c r="M2798" s="12" t="s">
        <v>54</v>
      </c>
      <c r="N2798" s="12" t="n"/>
      <c r="O2798" s="12" t="s">
        <v>249</v>
      </c>
      <c r="P2798" s="12" t="n"/>
      <c r="Q2798" s="12" t="s">
        <v>43</v>
      </c>
    </row>
    <row customHeight="true" ht="20.25" outlineLevel="0" r="2799">
      <c r="A2799" s="23" t="n">
        <v>2790</v>
      </c>
      <c r="B2799" s="23" t="n">
        <v>2644</v>
      </c>
      <c r="C2799" s="12" t="s">
        <v>334</v>
      </c>
      <c r="D2799" s="3" t="s">
        <v>3989</v>
      </c>
      <c r="E2799" s="12" t="n">
        <v>2014</v>
      </c>
      <c r="F2799" s="23" t="s">
        <v>51</v>
      </c>
      <c r="G2799" s="23" t="n"/>
      <c r="H2799" s="23" t="n"/>
      <c r="I2799" s="12" t="n"/>
      <c r="J2799" s="12" t="n"/>
      <c r="K2799" s="12" t="n"/>
      <c r="L2799" s="12" t="s">
        <v>53</v>
      </c>
      <c r="M2799" s="12" t="s">
        <v>54</v>
      </c>
      <c r="N2799" s="12" t="n"/>
      <c r="O2799" s="12" t="s">
        <v>249</v>
      </c>
      <c r="P2799" s="12" t="n"/>
      <c r="Q2799" s="12" t="s">
        <v>43</v>
      </c>
    </row>
    <row customHeight="true" ht="20.25" outlineLevel="0" r="2800">
      <c r="A2800" s="23" t="n">
        <v>2791</v>
      </c>
      <c r="B2800" s="12" t="n">
        <v>2645</v>
      </c>
      <c r="C2800" s="12" t="s">
        <v>334</v>
      </c>
      <c r="D2800" s="3" t="s">
        <v>3990</v>
      </c>
      <c r="E2800" s="12" t="n">
        <v>2014</v>
      </c>
      <c r="F2800" s="23" t="s">
        <v>51</v>
      </c>
      <c r="G2800" s="23" t="n"/>
      <c r="H2800" s="23" t="n"/>
      <c r="I2800" s="12" t="n"/>
      <c r="J2800" s="12" t="n"/>
      <c r="K2800" s="12" t="n"/>
      <c r="L2800" s="12" t="s">
        <v>53</v>
      </c>
      <c r="M2800" s="12" t="s">
        <v>54</v>
      </c>
      <c r="N2800" s="12" t="n"/>
      <c r="O2800" s="12" t="s">
        <v>249</v>
      </c>
      <c r="P2800" s="12" t="n"/>
      <c r="Q2800" s="12" t="s">
        <v>43</v>
      </c>
    </row>
    <row customHeight="true" ht="20.25" outlineLevel="0" r="2801">
      <c r="A2801" s="23" t="n">
        <v>2792</v>
      </c>
      <c r="B2801" s="23" t="n">
        <v>2646</v>
      </c>
      <c r="C2801" s="12" t="s">
        <v>334</v>
      </c>
      <c r="D2801" s="3" t="s">
        <v>3991</v>
      </c>
      <c r="E2801" s="12" t="n">
        <v>2014</v>
      </c>
      <c r="F2801" s="23" t="s">
        <v>51</v>
      </c>
      <c r="G2801" s="23" t="n"/>
      <c r="H2801" s="23" t="n"/>
      <c r="I2801" s="12" t="n"/>
      <c r="J2801" s="12" t="n"/>
      <c r="K2801" s="12" t="n"/>
      <c r="L2801" s="12" t="s">
        <v>53</v>
      </c>
      <c r="M2801" s="12" t="s">
        <v>54</v>
      </c>
      <c r="N2801" s="12" t="n"/>
      <c r="O2801" s="12" t="s">
        <v>249</v>
      </c>
      <c r="P2801" s="12" t="n"/>
      <c r="Q2801" s="12" t="s">
        <v>43</v>
      </c>
    </row>
    <row customHeight="true" ht="20.25" outlineLevel="0" r="2802">
      <c r="A2802" s="23" t="n">
        <v>2793</v>
      </c>
      <c r="B2802" s="12" t="n">
        <v>2647</v>
      </c>
      <c r="C2802" s="12" t="s">
        <v>334</v>
      </c>
      <c r="D2802" s="3" t="s">
        <v>3992</v>
      </c>
      <c r="E2802" s="12" t="n">
        <v>2014</v>
      </c>
      <c r="F2802" s="23" t="s">
        <v>51</v>
      </c>
      <c r="G2802" s="23" t="n"/>
      <c r="H2802" s="23" t="n"/>
      <c r="I2802" s="12" t="n"/>
      <c r="J2802" s="12" t="n"/>
      <c r="K2802" s="12" t="n"/>
      <c r="L2802" s="12" t="s">
        <v>53</v>
      </c>
      <c r="M2802" s="12" t="s">
        <v>54</v>
      </c>
      <c r="N2802" s="12" t="n"/>
      <c r="O2802" s="12" t="s">
        <v>249</v>
      </c>
      <c r="P2802" s="12" t="n"/>
      <c r="Q2802" s="12" t="s">
        <v>43</v>
      </c>
    </row>
    <row customHeight="true" ht="20.25" outlineLevel="0" r="2803">
      <c r="A2803" s="23" t="n">
        <v>2794</v>
      </c>
      <c r="B2803" s="23" t="n">
        <v>2648</v>
      </c>
      <c r="C2803" s="12" t="s">
        <v>334</v>
      </c>
      <c r="D2803" s="3" t="s">
        <v>3993</v>
      </c>
      <c r="E2803" s="12" t="n">
        <v>2014</v>
      </c>
      <c r="F2803" s="23" t="s">
        <v>51</v>
      </c>
      <c r="G2803" s="23" t="n"/>
      <c r="H2803" s="23" t="n"/>
      <c r="I2803" s="12" t="n"/>
      <c r="J2803" s="12" t="n"/>
      <c r="K2803" s="12" t="n"/>
      <c r="L2803" s="12" t="s">
        <v>53</v>
      </c>
      <c r="M2803" s="12" t="s">
        <v>54</v>
      </c>
      <c r="N2803" s="12" t="n"/>
      <c r="O2803" s="12" t="s">
        <v>249</v>
      </c>
      <c r="P2803" s="12" t="n"/>
      <c r="Q2803" s="12" t="s">
        <v>43</v>
      </c>
    </row>
    <row customHeight="true" ht="20.25" outlineLevel="0" r="2804">
      <c r="A2804" s="23" t="n">
        <v>2795</v>
      </c>
      <c r="B2804" s="12" t="n">
        <v>2649</v>
      </c>
      <c r="C2804" s="12" t="s">
        <v>334</v>
      </c>
      <c r="D2804" s="3" t="s">
        <v>3994</v>
      </c>
      <c r="E2804" s="12" t="n">
        <v>2014</v>
      </c>
      <c r="F2804" s="23" t="s">
        <v>51</v>
      </c>
      <c r="G2804" s="23" t="n"/>
      <c r="H2804" s="23" t="n"/>
      <c r="I2804" s="12" t="n"/>
      <c r="J2804" s="12" t="n"/>
      <c r="K2804" s="12" t="n"/>
      <c r="L2804" s="12" t="s">
        <v>53</v>
      </c>
      <c r="M2804" s="12" t="s">
        <v>54</v>
      </c>
      <c r="N2804" s="12" t="n"/>
      <c r="O2804" s="12" t="s">
        <v>249</v>
      </c>
      <c r="P2804" s="12" t="n"/>
      <c r="Q2804" s="12" t="s">
        <v>43</v>
      </c>
    </row>
    <row customHeight="true" ht="20.25" outlineLevel="0" r="2805">
      <c r="A2805" s="23" t="n">
        <v>2796</v>
      </c>
      <c r="B2805" s="23" t="n">
        <v>2650</v>
      </c>
      <c r="C2805" s="12" t="s">
        <v>334</v>
      </c>
      <c r="D2805" s="3" t="s">
        <v>3995</v>
      </c>
      <c r="E2805" s="12" t="n">
        <v>2014</v>
      </c>
      <c r="F2805" s="23" t="s">
        <v>51</v>
      </c>
      <c r="G2805" s="23" t="n"/>
      <c r="H2805" s="23" t="n"/>
      <c r="I2805" s="12" t="n"/>
      <c r="J2805" s="12" t="n"/>
      <c r="K2805" s="12" t="n"/>
      <c r="L2805" s="12" t="s">
        <v>53</v>
      </c>
      <c r="M2805" s="12" t="s">
        <v>54</v>
      </c>
      <c r="N2805" s="12" t="n"/>
      <c r="O2805" s="12" t="s">
        <v>249</v>
      </c>
      <c r="P2805" s="12" t="n"/>
      <c r="Q2805" s="12" t="s">
        <v>43</v>
      </c>
    </row>
    <row customHeight="true" ht="20.25" outlineLevel="0" r="2806">
      <c r="A2806" s="23" t="n">
        <v>2797</v>
      </c>
      <c r="B2806" s="12" t="n">
        <v>2651</v>
      </c>
      <c r="C2806" s="12" t="s">
        <v>334</v>
      </c>
      <c r="D2806" s="3" t="s">
        <v>3996</v>
      </c>
      <c r="E2806" s="12" t="n">
        <v>2014</v>
      </c>
      <c r="F2806" s="23" t="s">
        <v>51</v>
      </c>
      <c r="G2806" s="23" t="n"/>
      <c r="H2806" s="23" t="n"/>
      <c r="I2806" s="12" t="n"/>
      <c r="J2806" s="12" t="n"/>
      <c r="K2806" s="12" t="n"/>
      <c r="L2806" s="12" t="s">
        <v>53</v>
      </c>
      <c r="M2806" s="12" t="s">
        <v>54</v>
      </c>
      <c r="N2806" s="12" t="n"/>
      <c r="O2806" s="12" t="s">
        <v>249</v>
      </c>
      <c r="P2806" s="12" t="n"/>
      <c r="Q2806" s="12" t="s">
        <v>43</v>
      </c>
    </row>
    <row customHeight="true" ht="20.25" outlineLevel="0" r="2807">
      <c r="A2807" s="23" t="n">
        <v>2798</v>
      </c>
      <c r="B2807" s="23" t="n">
        <v>2652</v>
      </c>
      <c r="C2807" s="12" t="s">
        <v>334</v>
      </c>
      <c r="D2807" s="3" t="s">
        <v>3997</v>
      </c>
      <c r="E2807" s="12" t="n">
        <v>2014</v>
      </c>
      <c r="F2807" s="23" t="s">
        <v>51</v>
      </c>
      <c r="G2807" s="23" t="n"/>
      <c r="H2807" s="23" t="n"/>
      <c r="I2807" s="12" t="n"/>
      <c r="J2807" s="12" t="n"/>
      <c r="K2807" s="12" t="n"/>
      <c r="L2807" s="12" t="s">
        <v>53</v>
      </c>
      <c r="M2807" s="12" t="s">
        <v>54</v>
      </c>
      <c r="N2807" s="12" t="n"/>
      <c r="O2807" s="12" t="s">
        <v>249</v>
      </c>
      <c r="P2807" s="12" t="n"/>
      <c r="Q2807" s="12" t="s">
        <v>43</v>
      </c>
    </row>
    <row customHeight="true" ht="20.25" outlineLevel="0" r="2808">
      <c r="A2808" s="23" t="n">
        <v>2799</v>
      </c>
      <c r="B2808" s="12" t="n">
        <v>2653</v>
      </c>
      <c r="C2808" s="12" t="s">
        <v>334</v>
      </c>
      <c r="D2808" s="3" t="s">
        <v>3998</v>
      </c>
      <c r="E2808" s="12" t="n">
        <v>2014</v>
      </c>
      <c r="F2808" s="23" t="s">
        <v>51</v>
      </c>
      <c r="G2808" s="23" t="n"/>
      <c r="H2808" s="23" t="n"/>
      <c r="I2808" s="12" t="n"/>
      <c r="J2808" s="12" t="n"/>
      <c r="K2808" s="12" t="n"/>
      <c r="L2808" s="12" t="s">
        <v>53</v>
      </c>
      <c r="M2808" s="12" t="s">
        <v>54</v>
      </c>
      <c r="N2808" s="12" t="n"/>
      <c r="O2808" s="12" t="s">
        <v>249</v>
      </c>
      <c r="P2808" s="12" t="n"/>
      <c r="Q2808" s="12" t="s">
        <v>43</v>
      </c>
    </row>
    <row customHeight="true" ht="20.25" outlineLevel="0" r="2809">
      <c r="A2809" s="23" t="n">
        <v>2800</v>
      </c>
      <c r="B2809" s="23" t="n">
        <v>2654</v>
      </c>
      <c r="C2809" s="12" t="s">
        <v>334</v>
      </c>
      <c r="D2809" s="3" t="s">
        <v>3999</v>
      </c>
      <c r="E2809" s="12" t="n">
        <v>2015</v>
      </c>
      <c r="F2809" s="23" t="s">
        <v>51</v>
      </c>
      <c r="G2809" s="23" t="n"/>
      <c r="H2809" s="23" t="n"/>
      <c r="I2809" s="12" t="n"/>
      <c r="J2809" s="12" t="n"/>
      <c r="K2809" s="12" t="n"/>
      <c r="L2809" s="12" t="s">
        <v>53</v>
      </c>
      <c r="M2809" s="12" t="n"/>
      <c r="N2809" s="12" t="s">
        <v>54</v>
      </c>
      <c r="O2809" s="12" t="s">
        <v>249</v>
      </c>
      <c r="P2809" s="12" t="n"/>
      <c r="Q2809" s="12" t="s">
        <v>43</v>
      </c>
    </row>
    <row customHeight="true" ht="20.25" outlineLevel="0" r="2810">
      <c r="A2810" s="23" t="n">
        <v>2801</v>
      </c>
      <c r="B2810" s="12" t="n">
        <v>2655</v>
      </c>
      <c r="C2810" s="12" t="s">
        <v>334</v>
      </c>
      <c r="D2810" s="3" t="s">
        <v>4000</v>
      </c>
      <c r="E2810" s="12" t="n">
        <v>2014</v>
      </c>
      <c r="F2810" s="23" t="s">
        <v>51</v>
      </c>
      <c r="G2810" s="23" t="n"/>
      <c r="H2810" s="23" t="n"/>
      <c r="I2810" s="12" t="n"/>
      <c r="J2810" s="12" t="n"/>
      <c r="K2810" s="12" t="n"/>
      <c r="L2810" s="12" t="s">
        <v>53</v>
      </c>
      <c r="M2810" s="12" t="s">
        <v>54</v>
      </c>
      <c r="N2810" s="12" t="n"/>
      <c r="O2810" s="12" t="s">
        <v>249</v>
      </c>
      <c r="P2810" s="12" t="n"/>
      <c r="Q2810" s="12" t="s">
        <v>43</v>
      </c>
    </row>
    <row customHeight="true" ht="20.25" outlineLevel="0" r="2811">
      <c r="A2811" s="23" t="n">
        <v>2802</v>
      </c>
      <c r="B2811" s="23" t="n">
        <v>2656</v>
      </c>
      <c r="C2811" s="12" t="s">
        <v>334</v>
      </c>
      <c r="D2811" s="3" t="s">
        <v>4001</v>
      </c>
      <c r="E2811" s="12" t="n">
        <v>2014</v>
      </c>
      <c r="F2811" s="23" t="s">
        <v>51</v>
      </c>
      <c r="G2811" s="23" t="n"/>
      <c r="H2811" s="23" t="n"/>
      <c r="I2811" s="12" t="n"/>
      <c r="J2811" s="12" t="n"/>
      <c r="K2811" s="12" t="n"/>
      <c r="L2811" s="12" t="s">
        <v>53</v>
      </c>
      <c r="M2811" s="12" t="s">
        <v>54</v>
      </c>
      <c r="N2811" s="12" t="n"/>
      <c r="O2811" s="12" t="s">
        <v>249</v>
      </c>
      <c r="P2811" s="12" t="n"/>
      <c r="Q2811" s="12" t="s">
        <v>43</v>
      </c>
    </row>
    <row customHeight="true" ht="20.25" outlineLevel="0" r="2812">
      <c r="A2812" s="23" t="n">
        <v>2803</v>
      </c>
      <c r="B2812" s="12" t="n">
        <v>2657</v>
      </c>
      <c r="C2812" s="12" t="s">
        <v>334</v>
      </c>
      <c r="D2812" s="3" t="s">
        <v>4002</v>
      </c>
      <c r="E2812" s="12" t="n">
        <v>2014</v>
      </c>
      <c r="F2812" s="23" t="s">
        <v>51</v>
      </c>
      <c r="G2812" s="23" t="n"/>
      <c r="H2812" s="23" t="n"/>
      <c r="I2812" s="12" t="n"/>
      <c r="J2812" s="12" t="n"/>
      <c r="K2812" s="12" t="n"/>
      <c r="L2812" s="12" t="s">
        <v>100</v>
      </c>
      <c r="M2812" s="12" t="n"/>
      <c r="N2812" s="12" t="s">
        <v>43</v>
      </c>
      <c r="O2812" s="12" t="n"/>
      <c r="P2812" s="12" t="s">
        <v>249</v>
      </c>
      <c r="Q2812" s="12" t="n"/>
    </row>
    <row customHeight="true" ht="20.25" outlineLevel="0" r="2813">
      <c r="A2813" s="23" t="n">
        <v>2804</v>
      </c>
      <c r="B2813" s="23" t="n">
        <v>2658</v>
      </c>
      <c r="C2813" s="12" t="s">
        <v>334</v>
      </c>
      <c r="D2813" s="3" t="s">
        <v>4003</v>
      </c>
      <c r="E2813" s="12" t="n">
        <v>2016</v>
      </c>
      <c r="F2813" s="23" t="s">
        <v>51</v>
      </c>
      <c r="G2813" s="23" t="n"/>
      <c r="H2813" s="23" t="n"/>
      <c r="I2813" s="12" t="n"/>
      <c r="J2813" s="12" t="n"/>
      <c r="K2813" s="12" t="n"/>
      <c r="L2813" s="12" t="s">
        <v>53</v>
      </c>
      <c r="M2813" s="12" t="n"/>
      <c r="N2813" s="12" t="s">
        <v>54</v>
      </c>
      <c r="O2813" s="12" t="s">
        <v>249</v>
      </c>
      <c r="P2813" s="12" t="n"/>
      <c r="Q2813" s="12" t="s">
        <v>43</v>
      </c>
    </row>
    <row customHeight="true" ht="20.25" outlineLevel="0" r="2814">
      <c r="A2814" s="23" t="n">
        <v>2805</v>
      </c>
      <c r="B2814" s="12" t="n">
        <v>2659</v>
      </c>
      <c r="C2814" s="12" t="s">
        <v>334</v>
      </c>
      <c r="D2814" s="3" t="s">
        <v>4004</v>
      </c>
      <c r="E2814" s="12" t="n">
        <v>2017</v>
      </c>
      <c r="F2814" s="23" t="s">
        <v>51</v>
      </c>
      <c r="G2814" s="23" t="n"/>
      <c r="H2814" s="23" t="n"/>
      <c r="I2814" s="12" t="n"/>
      <c r="J2814" s="12" t="n"/>
      <c r="K2814" s="12" t="n"/>
      <c r="L2814" s="12" t="n"/>
      <c r="M2814" s="12" t="s">
        <v>53</v>
      </c>
      <c r="N2814" s="12" t="s">
        <v>54</v>
      </c>
      <c r="O2814" s="12" t="n"/>
      <c r="P2814" s="12" t="n"/>
      <c r="Q2814" s="12" t="n"/>
    </row>
    <row customHeight="true" ht="20.25" outlineLevel="0" r="2815">
      <c r="A2815" s="23" t="n">
        <v>2806</v>
      </c>
      <c r="B2815" s="23" t="n">
        <v>2660</v>
      </c>
      <c r="C2815" s="12" t="s">
        <v>334</v>
      </c>
      <c r="D2815" s="3" t="s">
        <v>4005</v>
      </c>
      <c r="E2815" s="12" t="n">
        <v>2017</v>
      </c>
      <c r="F2815" s="23" t="s">
        <v>51</v>
      </c>
      <c r="G2815" s="23" t="n"/>
      <c r="H2815" s="23" t="n"/>
      <c r="I2815" s="12" t="n"/>
      <c r="J2815" s="12" t="n"/>
      <c r="K2815" s="12" t="n"/>
      <c r="L2815" s="12" t="n"/>
      <c r="M2815" s="12" t="s">
        <v>53</v>
      </c>
      <c r="N2815" s="12" t="s">
        <v>54</v>
      </c>
      <c r="O2815" s="12" t="n"/>
      <c r="P2815" s="12" t="n"/>
      <c r="Q2815" s="12" t="n"/>
    </row>
    <row customHeight="true" ht="20.25" outlineLevel="0" r="2816">
      <c r="A2816" s="23" t="n">
        <v>2807</v>
      </c>
      <c r="B2816" s="12" t="n">
        <v>2661</v>
      </c>
      <c r="C2816" s="12" t="s">
        <v>334</v>
      </c>
      <c r="D2816" s="3" t="s">
        <v>4006</v>
      </c>
      <c r="E2816" s="12" t="n">
        <v>2017</v>
      </c>
      <c r="F2816" s="23" t="s">
        <v>51</v>
      </c>
      <c r="G2816" s="23" t="n"/>
      <c r="H2816" s="23" t="n"/>
      <c r="I2816" s="12" t="n"/>
      <c r="J2816" s="12" t="n"/>
      <c r="K2816" s="12" t="n"/>
      <c r="L2816" s="12" t="n"/>
      <c r="M2816" s="12" t="s">
        <v>53</v>
      </c>
      <c r="N2816" s="12" t="s">
        <v>54</v>
      </c>
      <c r="O2816" s="12" t="n"/>
      <c r="P2816" s="12" t="n"/>
      <c r="Q2816" s="12" t="n"/>
    </row>
    <row customHeight="true" ht="20.25" outlineLevel="0" r="2817">
      <c r="A2817" s="23" t="n">
        <v>2808</v>
      </c>
      <c r="B2817" s="23" t="n">
        <v>2662</v>
      </c>
      <c r="C2817" s="12" t="s">
        <v>334</v>
      </c>
      <c r="D2817" s="3" t="s">
        <v>4007</v>
      </c>
      <c r="E2817" s="12" t="n">
        <v>1978</v>
      </c>
      <c r="F2817" s="23" t="s">
        <v>51</v>
      </c>
      <c r="G2817" s="23" t="n"/>
      <c r="H2817" s="23" t="s">
        <v>4008</v>
      </c>
      <c r="I2817" s="12" t="n"/>
      <c r="J2817" s="12" t="s">
        <v>61</v>
      </c>
      <c r="K2817" s="12" t="n"/>
      <c r="L2817" s="12" t="s">
        <v>26</v>
      </c>
      <c r="M2817" s="12" t="n"/>
      <c r="N2817" s="12" t="s">
        <v>43</v>
      </c>
      <c r="O2817" s="12" t="n"/>
      <c r="P2817" s="12" t="s">
        <v>391</v>
      </c>
      <c r="Q2817" s="12" t="n"/>
    </row>
    <row customHeight="true" ht="20.25" outlineLevel="0" r="2818">
      <c r="A2818" s="23" t="n">
        <v>2809</v>
      </c>
      <c r="B2818" s="12" t="n">
        <v>2663</v>
      </c>
      <c r="C2818" s="12" t="s">
        <v>334</v>
      </c>
      <c r="D2818" s="3" t="s">
        <v>4009</v>
      </c>
      <c r="E2818" s="12" t="n">
        <v>2021</v>
      </c>
      <c r="F2818" s="23" t="n"/>
      <c r="G2818" s="23" t="n"/>
      <c r="H2818" s="23" t="n"/>
      <c r="I2818" s="12" t="n"/>
      <c r="J2818" s="12" t="n"/>
      <c r="K2818" s="12" t="n"/>
      <c r="L2818" s="12" t="s">
        <v>43</v>
      </c>
      <c r="M2818" s="12" t="n"/>
      <c r="N2818" s="12" t="s">
        <v>53</v>
      </c>
      <c r="O2818" s="12" t="n"/>
      <c r="P2818" s="12" t="s">
        <v>54</v>
      </c>
      <c r="Q2818" s="12" t="s">
        <v>391</v>
      </c>
    </row>
    <row customHeight="true" ht="20.25" outlineLevel="0" r="2819">
      <c r="A2819" s="23" t="n">
        <v>2810</v>
      </c>
      <c r="B2819" s="23" t="n">
        <v>2664</v>
      </c>
      <c r="C2819" s="12" t="s">
        <v>334</v>
      </c>
      <c r="D2819" s="3" t="s">
        <v>4010</v>
      </c>
      <c r="E2819" s="12" t="n">
        <v>2021</v>
      </c>
      <c r="F2819" s="23" t="n"/>
      <c r="G2819" s="23" t="n"/>
      <c r="H2819" s="23" t="n"/>
      <c r="I2819" s="12" t="n"/>
      <c r="J2819" s="12" t="n"/>
      <c r="K2819" s="12" t="n"/>
      <c r="L2819" s="12" t="s">
        <v>43</v>
      </c>
      <c r="M2819" s="12" t="n"/>
      <c r="N2819" s="12" t="s">
        <v>53</v>
      </c>
      <c r="O2819" s="12" t="n"/>
      <c r="P2819" s="12" t="s">
        <v>54</v>
      </c>
      <c r="Q2819" s="12" t="s">
        <v>391</v>
      </c>
    </row>
    <row customHeight="true" ht="20.25" outlineLevel="0" r="2820">
      <c r="A2820" s="23" t="n">
        <v>2811</v>
      </c>
      <c r="B2820" s="12" t="n">
        <v>2665</v>
      </c>
      <c r="C2820" s="12" t="s">
        <v>334</v>
      </c>
      <c r="D2820" s="3" t="s">
        <v>4011</v>
      </c>
      <c r="E2820" s="12" t="n">
        <v>2021</v>
      </c>
      <c r="F2820" s="23" t="n"/>
      <c r="G2820" s="23" t="n"/>
      <c r="H2820" s="23" t="n"/>
      <c r="I2820" s="12" t="n"/>
      <c r="J2820" s="12" t="n"/>
      <c r="K2820" s="12" t="n"/>
      <c r="L2820" s="12" t="s">
        <v>43</v>
      </c>
      <c r="M2820" s="12" t="n"/>
      <c r="N2820" s="12" t="s">
        <v>53</v>
      </c>
      <c r="O2820" s="12" t="n"/>
      <c r="P2820" s="12" t="s">
        <v>54</v>
      </c>
      <c r="Q2820" s="12" t="s">
        <v>391</v>
      </c>
    </row>
    <row customHeight="true" ht="20.25" outlineLevel="0" r="2821">
      <c r="A2821" s="23" t="n">
        <v>2812</v>
      </c>
      <c r="B2821" s="23" t="n">
        <v>2666</v>
      </c>
      <c r="C2821" s="12" t="s">
        <v>334</v>
      </c>
      <c r="D2821" s="3" t="s">
        <v>4012</v>
      </c>
      <c r="E2821" s="12" t="n">
        <v>2020</v>
      </c>
      <c r="F2821" s="23" t="s">
        <v>51</v>
      </c>
      <c r="G2821" s="23" t="n"/>
      <c r="H2821" s="23" t="n"/>
      <c r="I2821" s="12" t="n"/>
      <c r="J2821" s="12" t="n"/>
      <c r="K2821" s="12" t="n"/>
      <c r="L2821" s="12" t="s">
        <v>43</v>
      </c>
      <c r="M2821" s="12" t="n"/>
      <c r="N2821" s="12" t="s">
        <v>53</v>
      </c>
      <c r="O2821" s="12" t="s">
        <v>54</v>
      </c>
      <c r="P2821" s="12" t="n"/>
      <c r="Q2821" s="12" t="s">
        <v>391</v>
      </c>
    </row>
    <row customHeight="true" ht="20.25" outlineLevel="0" r="2822">
      <c r="A2822" s="23" t="n">
        <v>2813</v>
      </c>
      <c r="B2822" s="12" t="n">
        <v>2667</v>
      </c>
      <c r="C2822" s="12" t="s">
        <v>334</v>
      </c>
      <c r="D2822" s="3" t="s">
        <v>4013</v>
      </c>
      <c r="E2822" s="12" t="n">
        <v>2020</v>
      </c>
      <c r="F2822" s="23" t="s">
        <v>51</v>
      </c>
      <c r="G2822" s="23" t="n"/>
      <c r="H2822" s="23" t="n"/>
      <c r="I2822" s="12" t="n"/>
      <c r="J2822" s="12" t="n"/>
      <c r="K2822" s="12" t="n"/>
      <c r="L2822" s="12" t="s">
        <v>43</v>
      </c>
      <c r="M2822" s="12" t="n"/>
      <c r="N2822" s="12" t="s">
        <v>53</v>
      </c>
      <c r="O2822" s="12" t="s">
        <v>54</v>
      </c>
      <c r="P2822" s="12" t="n"/>
      <c r="Q2822" s="12" t="s">
        <v>391</v>
      </c>
    </row>
    <row customHeight="true" ht="20.25" outlineLevel="0" r="2823">
      <c r="A2823" s="23" t="n">
        <v>2814</v>
      </c>
      <c r="B2823" s="23" t="n">
        <v>2668</v>
      </c>
      <c r="C2823" s="12" t="s">
        <v>334</v>
      </c>
      <c r="D2823" s="3" t="s">
        <v>4014</v>
      </c>
      <c r="E2823" s="12" t="n">
        <v>1978</v>
      </c>
      <c r="F2823" s="23" t="s">
        <v>691</v>
      </c>
      <c r="G2823" s="23" t="n"/>
      <c r="H2823" s="23" t="n"/>
      <c r="I2823" s="12" t="s">
        <v>100</v>
      </c>
      <c r="J2823" s="12" t="n"/>
      <c r="K2823" s="12" t="s">
        <v>43</v>
      </c>
      <c r="L2823" s="12" t="n"/>
      <c r="M2823" s="12" t="s">
        <v>391</v>
      </c>
      <c r="N2823" s="12" t="n"/>
      <c r="O2823" s="12" t="s">
        <v>96</v>
      </c>
      <c r="P2823" s="12" t="n"/>
      <c r="Q2823" s="12" t="s">
        <v>97</v>
      </c>
    </row>
    <row customHeight="true" ht="20.25" outlineLevel="0" r="2824">
      <c r="A2824" s="23" t="n">
        <v>2815</v>
      </c>
      <c r="B2824" s="12" t="n">
        <v>2669</v>
      </c>
      <c r="C2824" s="12" t="s">
        <v>334</v>
      </c>
      <c r="D2824" s="3" t="s">
        <v>4015</v>
      </c>
      <c r="E2824" s="12" t="n">
        <v>1978</v>
      </c>
      <c r="F2824" s="23" t="s">
        <v>51</v>
      </c>
      <c r="G2824" s="23" t="n"/>
      <c r="H2824" s="23" t="n"/>
      <c r="I2824" s="12" t="n"/>
      <c r="J2824" s="12" t="s">
        <v>24</v>
      </c>
      <c r="K2824" s="12" t="s">
        <v>27</v>
      </c>
      <c r="L2824" s="12" t="n"/>
      <c r="M2824" s="12" t="s">
        <v>391</v>
      </c>
      <c r="N2824" s="12" t="n"/>
      <c r="O2824" s="12" t="s">
        <v>61</v>
      </c>
      <c r="P2824" s="12" t="n"/>
      <c r="Q2824" s="12" t="s">
        <v>26</v>
      </c>
    </row>
    <row customHeight="true" ht="20.25" outlineLevel="0" r="2825">
      <c r="A2825" s="23" t="n">
        <v>2816</v>
      </c>
      <c r="B2825" s="23" t="n">
        <v>2670</v>
      </c>
      <c r="C2825" s="12" t="s">
        <v>334</v>
      </c>
      <c r="D2825" s="3" t="s">
        <v>4016</v>
      </c>
      <c r="E2825" s="12" t="n">
        <v>1978</v>
      </c>
      <c r="F2825" s="23" t="s">
        <v>707</v>
      </c>
      <c r="G2825" s="23" t="n"/>
      <c r="H2825" s="23" t="s">
        <v>342</v>
      </c>
      <c r="I2825" s="12" t="s">
        <v>58</v>
      </c>
      <c r="J2825" s="12" t="n"/>
      <c r="K2825" s="12" t="s">
        <v>27</v>
      </c>
      <c r="L2825" s="12" t="n"/>
      <c r="M2825" s="12" t="s">
        <v>100</v>
      </c>
      <c r="N2825" s="12" t="n"/>
      <c r="O2825" s="12" t="s">
        <v>438</v>
      </c>
      <c r="P2825" s="12" t="n"/>
      <c r="Q2825" s="12" t="s">
        <v>26</v>
      </c>
    </row>
    <row customHeight="true" ht="20.25" outlineLevel="0" r="2826">
      <c r="A2826" s="23" t="n">
        <v>2817</v>
      </c>
      <c r="B2826" s="12" t="n">
        <v>2671</v>
      </c>
      <c r="C2826" s="12" t="s">
        <v>334</v>
      </c>
      <c r="D2826" s="3" t="s">
        <v>4017</v>
      </c>
      <c r="E2826" s="12" t="n">
        <v>1978</v>
      </c>
      <c r="F2826" s="23" t="s">
        <v>859</v>
      </c>
      <c r="G2826" s="23" t="n"/>
      <c r="H2826" s="23" t="n"/>
      <c r="I2826" s="12" t="n"/>
      <c r="J2826" s="12" t="n"/>
      <c r="K2826" s="12" t="s">
        <v>43</v>
      </c>
      <c r="L2826" s="12" t="n"/>
      <c r="M2826" s="12" t="s">
        <v>26</v>
      </c>
      <c r="N2826" s="12" t="n"/>
      <c r="O2826" s="12" t="s">
        <v>61</v>
      </c>
      <c r="P2826" s="12" t="n"/>
      <c r="Q2826" s="12" t="s">
        <v>27</v>
      </c>
    </row>
    <row customHeight="true" ht="20.25" outlineLevel="0" r="2827">
      <c r="A2827" s="23" t="n">
        <v>2818</v>
      </c>
      <c r="B2827" s="23" t="n">
        <v>2672</v>
      </c>
      <c r="C2827" s="12" t="s">
        <v>334</v>
      </c>
      <c r="D2827" s="3" t="s">
        <v>4018</v>
      </c>
      <c r="E2827" s="12" t="n">
        <v>2000</v>
      </c>
      <c r="F2827" s="23" t="s">
        <v>4019</v>
      </c>
      <c r="G2827" s="23" t="n"/>
      <c r="H2827" s="23" t="n"/>
      <c r="I2827" s="12" t="n"/>
      <c r="J2827" s="12" t="n"/>
      <c r="K2827" s="12" t="s">
        <v>43</v>
      </c>
      <c r="L2827" s="12" t="n"/>
      <c r="M2827" s="12" t="s">
        <v>61</v>
      </c>
      <c r="N2827" s="12" t="n"/>
      <c r="O2827" s="12" t="n"/>
      <c r="P2827" s="12" t="s">
        <v>26</v>
      </c>
      <c r="Q2827" s="12" t="n"/>
    </row>
    <row customHeight="true" ht="20.25" outlineLevel="0" r="2828">
      <c r="A2828" s="23" t="n">
        <v>2819</v>
      </c>
      <c r="B2828" s="12" t="n">
        <v>2673</v>
      </c>
      <c r="C2828" s="12" t="s">
        <v>334</v>
      </c>
      <c r="D2828" s="3" t="s">
        <v>4020</v>
      </c>
      <c r="E2828" s="12" t="n">
        <v>2001</v>
      </c>
      <c r="F2828" s="23" t="s">
        <v>4019</v>
      </c>
      <c r="G2828" s="23" t="n"/>
      <c r="H2828" s="23" t="n"/>
      <c r="I2828" s="12" t="n"/>
      <c r="J2828" s="12" t="s">
        <v>26</v>
      </c>
      <c r="K2828" s="12" t="n"/>
      <c r="L2828" s="12" t="s">
        <v>61</v>
      </c>
      <c r="M2828" s="12" t="n"/>
      <c r="N2828" s="12" t="s">
        <v>43</v>
      </c>
      <c r="O2828" s="12" t="n"/>
      <c r="P2828" s="12" t="n"/>
      <c r="Q2828" s="12" t="n"/>
    </row>
    <row customHeight="true" ht="20.25" outlineLevel="0" r="2829">
      <c r="A2829" s="23" t="n">
        <v>2820</v>
      </c>
      <c r="B2829" s="23" t="n">
        <v>2674</v>
      </c>
      <c r="C2829" s="12" t="s">
        <v>334</v>
      </c>
      <c r="D2829" s="3" t="s">
        <v>4021</v>
      </c>
      <c r="E2829" s="12" t="n">
        <v>1978</v>
      </c>
      <c r="F2829" s="23" t="s">
        <v>3448</v>
      </c>
      <c r="G2829" s="23" t="n"/>
      <c r="H2829" s="23" t="s">
        <v>97</v>
      </c>
      <c r="I2829" s="12" t="s">
        <v>4022</v>
      </c>
      <c r="J2829" s="12" t="n"/>
      <c r="K2829" s="12" t="s">
        <v>100</v>
      </c>
      <c r="L2829" s="12" t="n"/>
      <c r="M2829" s="12" t="s">
        <v>391</v>
      </c>
      <c r="N2829" s="12" t="n"/>
      <c r="O2829" s="12" t="s">
        <v>96</v>
      </c>
      <c r="P2829" s="12" t="n"/>
      <c r="Q2829" s="12" t="s">
        <v>43</v>
      </c>
    </row>
    <row customHeight="true" ht="20.25" outlineLevel="0" r="2830">
      <c r="A2830" s="23" t="n">
        <v>2821</v>
      </c>
      <c r="B2830" s="12" t="n">
        <v>2675</v>
      </c>
      <c r="C2830" s="12" t="s">
        <v>334</v>
      </c>
      <c r="D2830" s="3" t="s">
        <v>4023</v>
      </c>
      <c r="E2830" s="12" t="n">
        <v>1979</v>
      </c>
      <c r="F2830" s="23" t="s">
        <v>1095</v>
      </c>
      <c r="G2830" s="23" t="n"/>
      <c r="H2830" s="12" t="s">
        <v>391</v>
      </c>
      <c r="I2830" s="12" t="n"/>
      <c r="J2830" s="12" t="s">
        <v>61</v>
      </c>
      <c r="K2830" s="12" t="n"/>
      <c r="L2830" s="12" t="s">
        <v>43</v>
      </c>
      <c r="M2830" s="12" t="n"/>
      <c r="N2830" s="12" t="s">
        <v>26</v>
      </c>
      <c r="O2830" s="12" t="n"/>
      <c r="P2830" s="12" t="s">
        <v>391</v>
      </c>
      <c r="Q2830" s="12" t="n"/>
    </row>
    <row customHeight="true" ht="20.25" outlineLevel="0" r="2831">
      <c r="A2831" s="23" t="n">
        <v>2822</v>
      </c>
      <c r="B2831" s="23" t="n">
        <v>2676</v>
      </c>
      <c r="C2831" s="12" t="s">
        <v>334</v>
      </c>
      <c r="D2831" s="3" t="s">
        <v>4024</v>
      </c>
      <c r="E2831" s="12" t="n">
        <v>1980</v>
      </c>
      <c r="F2831" s="23" t="s">
        <v>691</v>
      </c>
      <c r="G2831" s="23" t="n"/>
      <c r="H2831" s="23" t="s">
        <v>391</v>
      </c>
      <c r="I2831" s="12" t="n"/>
      <c r="J2831" s="12" t="s">
        <v>61</v>
      </c>
      <c r="K2831" s="12" t="n"/>
      <c r="L2831" s="12" t="s">
        <v>43</v>
      </c>
      <c r="M2831" s="12" t="n"/>
      <c r="N2831" s="12" t="s">
        <v>26</v>
      </c>
      <c r="O2831" s="12" t="n"/>
      <c r="P2831" s="12" t="s">
        <v>391</v>
      </c>
      <c r="Q2831" s="12" t="n"/>
    </row>
    <row customHeight="true" ht="20.25" outlineLevel="0" r="2832">
      <c r="A2832" s="23" t="n">
        <v>2823</v>
      </c>
      <c r="B2832" s="12" t="n">
        <v>2677</v>
      </c>
      <c r="C2832" s="12" t="s">
        <v>334</v>
      </c>
      <c r="D2832" s="3" t="s">
        <v>4025</v>
      </c>
      <c r="E2832" s="12" t="n">
        <v>1981</v>
      </c>
      <c r="F2832" s="23" t="s">
        <v>51</v>
      </c>
      <c r="G2832" s="23" t="n"/>
      <c r="H2832" s="23" t="n"/>
      <c r="I2832" s="12" t="s">
        <v>489</v>
      </c>
      <c r="J2832" s="12" t="n"/>
      <c r="K2832" s="12" t="s">
        <v>61</v>
      </c>
      <c r="L2832" s="12" t="n"/>
      <c r="M2832" s="12" t="s">
        <v>43</v>
      </c>
      <c r="N2832" s="12" t="n"/>
      <c r="O2832" s="12" t="s">
        <v>26</v>
      </c>
      <c r="P2832" s="12" t="n"/>
      <c r="Q2832" s="12" t="s">
        <v>27</v>
      </c>
    </row>
    <row customHeight="true" ht="20.25" outlineLevel="0" r="2833">
      <c r="A2833" s="23" t="n">
        <v>2824</v>
      </c>
      <c r="B2833" s="23" t="n">
        <v>2678</v>
      </c>
      <c r="C2833" s="12" t="s">
        <v>334</v>
      </c>
      <c r="D2833" s="3" t="s">
        <v>4026</v>
      </c>
      <c r="E2833" s="12" t="n">
        <v>1980</v>
      </c>
      <c r="F2833" s="23" t="s">
        <v>691</v>
      </c>
      <c r="G2833" s="23" t="n"/>
      <c r="H2833" s="23" t="s">
        <v>485</v>
      </c>
      <c r="I2833" s="12" t="s">
        <v>485</v>
      </c>
      <c r="J2833" s="12" t="n"/>
      <c r="K2833" s="12" t="n"/>
      <c r="L2833" s="12" t="s">
        <v>61</v>
      </c>
      <c r="M2833" s="12" t="n"/>
      <c r="N2833" s="12" t="s">
        <v>43</v>
      </c>
      <c r="O2833" s="12" t="n"/>
      <c r="P2833" s="12" t="s">
        <v>26</v>
      </c>
      <c r="Q2833" s="12" t="n"/>
    </row>
    <row customHeight="true" ht="20.25" outlineLevel="0" r="2834">
      <c r="A2834" s="23" t="n">
        <v>2825</v>
      </c>
      <c r="B2834" s="12" t="n">
        <v>2679</v>
      </c>
      <c r="C2834" s="12" t="s">
        <v>334</v>
      </c>
      <c r="D2834" s="3" t="s">
        <v>4027</v>
      </c>
      <c r="E2834" s="12" t="n">
        <v>2022</v>
      </c>
      <c r="F2834" s="23" t="s">
        <v>51</v>
      </c>
      <c r="G2834" s="23" t="n"/>
      <c r="H2834" s="23" t="n"/>
      <c r="I2834" s="12" t="n"/>
      <c r="J2834" s="12" t="n"/>
      <c r="K2834" s="12" t="n"/>
      <c r="L2834" s="12" t="n"/>
      <c r="M2834" s="12" t="s">
        <v>43</v>
      </c>
      <c r="N2834" s="12" t="s">
        <v>53</v>
      </c>
      <c r="O2834" s="12" t="n"/>
      <c r="P2834" s="12" t="s">
        <v>54</v>
      </c>
      <c r="Q2834" s="12" t="s">
        <v>391</v>
      </c>
      <c r="R2834" s="0" t="n"/>
      <c r="S2834" s="0" t="n"/>
      <c r="T2834" s="0" t="n"/>
      <c r="U2834" s="0" t="n"/>
    </row>
    <row customFormat="true" customHeight="true" ht="20.25" outlineLevel="0" r="2835" s="27">
      <c r="A2835" s="23" t="n">
        <v>2826</v>
      </c>
      <c r="B2835" s="23" t="n">
        <v>2680</v>
      </c>
      <c r="C2835" s="12" t="s">
        <v>334</v>
      </c>
      <c r="D2835" s="3" t="s">
        <v>4028</v>
      </c>
      <c r="E2835" s="12" t="n">
        <v>2022</v>
      </c>
      <c r="F2835" s="23" t="s">
        <v>51</v>
      </c>
      <c r="G2835" s="23" t="n"/>
      <c r="H2835" s="23" t="n"/>
      <c r="I2835" s="12" t="n"/>
      <c r="J2835" s="12" t="n"/>
      <c r="K2835" s="12" t="n"/>
      <c r="L2835" s="12" t="n"/>
      <c r="M2835" s="12" t="s">
        <v>43</v>
      </c>
      <c r="N2835" s="12" t="s">
        <v>53</v>
      </c>
      <c r="O2835" s="12" t="n"/>
      <c r="P2835" s="12" t="s">
        <v>54</v>
      </c>
      <c r="Q2835" s="12" t="s">
        <v>391</v>
      </c>
      <c r="R2835" s="0" t="n"/>
      <c r="S2835" s="0" t="n"/>
      <c r="T2835" s="0" t="n"/>
      <c r="U2835" s="0" t="n"/>
    </row>
    <row customHeight="true" ht="20.25" outlineLevel="0" r="2836">
      <c r="A2836" s="23" t="n">
        <v>2827</v>
      </c>
      <c r="B2836" s="12" t="n">
        <v>2681</v>
      </c>
      <c r="C2836" s="12" t="s">
        <v>334</v>
      </c>
      <c r="D2836" s="3" t="s">
        <v>4029</v>
      </c>
      <c r="E2836" s="12" t="n">
        <v>2020</v>
      </c>
      <c r="F2836" s="12" t="n"/>
      <c r="G2836" s="23" t="n"/>
      <c r="H2836" s="23" t="n"/>
      <c r="I2836" s="12" t="n"/>
      <c r="J2836" s="12" t="n"/>
      <c r="K2836" s="12" t="n"/>
      <c r="L2836" s="12" t="s">
        <v>43</v>
      </c>
      <c r="M2836" s="12" t="n"/>
      <c r="N2836" s="12" t="s">
        <v>53</v>
      </c>
      <c r="O2836" s="12" t="s">
        <v>54</v>
      </c>
      <c r="P2836" s="12" t="n"/>
      <c r="Q2836" s="12" t="s">
        <v>70</v>
      </c>
      <c r="R2836" s="0" t="n"/>
      <c r="S2836" s="0" t="n"/>
      <c r="T2836" s="0" t="n"/>
      <c r="U2836" s="0" t="n"/>
    </row>
    <row customHeight="true" ht="20.25" outlineLevel="0" r="2837">
      <c r="A2837" s="23" t="n">
        <v>2828</v>
      </c>
      <c r="B2837" s="23" t="n">
        <v>2682</v>
      </c>
      <c r="C2837" s="12" t="s">
        <v>334</v>
      </c>
      <c r="D2837" s="3" t="s">
        <v>4030</v>
      </c>
      <c r="E2837" s="12" t="n">
        <v>2022</v>
      </c>
      <c r="F2837" s="23" t="n"/>
      <c r="G2837" s="23" t="n"/>
      <c r="H2837" s="23" t="n"/>
      <c r="I2837" s="12" t="n"/>
      <c r="J2837" s="12" t="n"/>
      <c r="K2837" s="12" t="n"/>
      <c r="L2837" s="12" t="n"/>
      <c r="M2837" s="12" t="s">
        <v>43</v>
      </c>
      <c r="N2837" s="12" t="n"/>
      <c r="O2837" s="12" t="n"/>
      <c r="P2837" s="12" t="n"/>
      <c r="Q2837" s="12" t="s">
        <v>391</v>
      </c>
      <c r="R2837" s="0" t="n"/>
      <c r="S2837" s="0" t="n"/>
      <c r="T2837" s="0" t="n"/>
      <c r="U2837" s="0" t="n"/>
    </row>
    <row customHeight="true" ht="20.25" outlineLevel="0" r="2838">
      <c r="A2838" s="23" t="n">
        <v>2829</v>
      </c>
      <c r="B2838" s="12" t="n">
        <v>2683</v>
      </c>
      <c r="C2838" s="12" t="s">
        <v>334</v>
      </c>
      <c r="D2838" s="3" t="s">
        <v>4031</v>
      </c>
      <c r="E2838" s="12" t="n">
        <v>1934</v>
      </c>
      <c r="F2838" s="23" t="s">
        <v>1302</v>
      </c>
      <c r="G2838" s="12" t="s">
        <v>24</v>
      </c>
      <c r="H2838" s="23" t="n"/>
      <c r="I2838" s="12" t="n"/>
      <c r="J2838" s="12" t="n"/>
      <c r="K2838" s="12" t="s">
        <v>96</v>
      </c>
      <c r="L2838" s="12" t="n"/>
      <c r="M2838" s="12" t="s">
        <v>61</v>
      </c>
      <c r="N2838" s="12" t="n"/>
      <c r="O2838" s="12" t="n"/>
      <c r="P2838" s="12" t="s">
        <v>97</v>
      </c>
      <c r="Q2838" s="12" t="n"/>
      <c r="R2838" s="0" t="n"/>
      <c r="S2838" s="0" t="n"/>
      <c r="T2838" s="0" t="n"/>
      <c r="U2838" s="0" t="n"/>
    </row>
    <row customHeight="true" ht="20.25" outlineLevel="0" r="2839">
      <c r="A2839" s="23" t="n">
        <v>2830</v>
      </c>
      <c r="B2839" s="23" t="n">
        <v>2684</v>
      </c>
      <c r="C2839" s="12" t="s">
        <v>334</v>
      </c>
      <c r="D2839" s="3" t="s">
        <v>4032</v>
      </c>
      <c r="E2839" s="12" t="n">
        <v>1953</v>
      </c>
      <c r="F2839" s="23" t="s">
        <v>95</v>
      </c>
      <c r="G2839" s="12" t="s">
        <v>97</v>
      </c>
      <c r="H2839" s="23" t="n"/>
      <c r="I2839" s="12" t="n"/>
      <c r="J2839" s="12" t="s">
        <v>61</v>
      </c>
      <c r="K2839" s="12" t="n"/>
      <c r="L2839" s="12" t="s">
        <v>43</v>
      </c>
      <c r="M2839" s="12" t="n"/>
      <c r="N2839" s="12" t="s">
        <v>96</v>
      </c>
      <c r="O2839" s="12" t="n"/>
      <c r="P2839" s="12" t="n"/>
      <c r="Q2839" s="12" t="n"/>
    </row>
    <row customHeight="true" ht="20.25" outlineLevel="0" r="2840">
      <c r="A2840" s="23" t="n">
        <v>2831</v>
      </c>
      <c r="B2840" s="12" t="n">
        <v>2685</v>
      </c>
      <c r="C2840" s="12" t="s">
        <v>334</v>
      </c>
      <c r="D2840" s="3" t="s">
        <v>4033</v>
      </c>
      <c r="E2840" s="12" t="n">
        <v>1940</v>
      </c>
      <c r="F2840" s="23" t="s">
        <v>207</v>
      </c>
      <c r="G2840" s="12" t="s">
        <v>24</v>
      </c>
      <c r="H2840" s="23" t="n"/>
      <c r="I2840" s="12" t="n"/>
      <c r="J2840" s="12" t="n"/>
      <c r="K2840" s="12" t="s">
        <v>96</v>
      </c>
      <c r="L2840" s="12" t="n"/>
      <c r="M2840" s="12" t="s">
        <v>61</v>
      </c>
      <c r="N2840" s="12" t="n"/>
      <c r="O2840" s="12" t="n"/>
      <c r="P2840" s="12" t="s">
        <v>97</v>
      </c>
      <c r="Q2840" s="12" t="n"/>
    </row>
    <row customHeight="true" ht="20.25" outlineLevel="0" r="2841">
      <c r="A2841" s="23" t="n">
        <v>2832</v>
      </c>
      <c r="B2841" s="23" t="n">
        <v>2686</v>
      </c>
      <c r="C2841" s="12" t="s">
        <v>334</v>
      </c>
      <c r="D2841" s="3" t="s">
        <v>4034</v>
      </c>
      <c r="E2841" s="12" t="n">
        <v>1924</v>
      </c>
      <c r="F2841" s="23" t="s">
        <v>4035</v>
      </c>
      <c r="G2841" s="12" t="n"/>
      <c r="H2841" s="23" t="s">
        <v>24</v>
      </c>
      <c r="I2841" s="12" t="n"/>
      <c r="J2841" s="12" t="s">
        <v>96</v>
      </c>
      <c r="K2841" s="12" t="n"/>
      <c r="L2841" s="12" t="s">
        <v>61</v>
      </c>
      <c r="M2841" s="12" t="n"/>
      <c r="N2841" s="12" t="n"/>
      <c r="O2841" s="12" t="s">
        <v>97</v>
      </c>
      <c r="P2841" s="12" t="n"/>
      <c r="Q2841" s="12" t="n"/>
    </row>
    <row customHeight="true" ht="20.25" outlineLevel="0" r="2842">
      <c r="A2842" s="23" t="n">
        <v>2833</v>
      </c>
      <c r="B2842" s="12" t="n">
        <v>2687</v>
      </c>
      <c r="C2842" s="12" t="s">
        <v>334</v>
      </c>
      <c r="D2842" s="3" t="s">
        <v>4036</v>
      </c>
      <c r="E2842" s="12" t="n">
        <v>1952</v>
      </c>
      <c r="F2842" s="23" t="s">
        <v>2680</v>
      </c>
      <c r="G2842" s="12" t="s">
        <v>24</v>
      </c>
      <c r="H2842" s="23" t="n"/>
      <c r="I2842" s="12" t="n"/>
      <c r="J2842" s="12" t="n"/>
      <c r="K2842" s="12" t="n"/>
      <c r="L2842" s="12" t="s">
        <v>61</v>
      </c>
      <c r="M2842" s="12" t="n"/>
      <c r="N2842" s="12" t="s">
        <v>96</v>
      </c>
      <c r="O2842" s="12" t="n"/>
      <c r="P2842" s="12" t="s">
        <v>97</v>
      </c>
      <c r="Q2842" s="12" t="n"/>
    </row>
    <row customHeight="true" ht="20.25" outlineLevel="0" r="2843">
      <c r="A2843" s="23" t="n">
        <v>2834</v>
      </c>
      <c r="B2843" s="23" t="n">
        <v>2688</v>
      </c>
      <c r="C2843" s="12" t="s">
        <v>334</v>
      </c>
      <c r="D2843" s="3" t="s">
        <v>4037</v>
      </c>
      <c r="E2843" s="12" t="n">
        <v>1928</v>
      </c>
      <c r="F2843" s="23" t="s">
        <v>207</v>
      </c>
      <c r="G2843" s="12" t="s">
        <v>24</v>
      </c>
      <c r="H2843" s="23" t="n"/>
      <c r="I2843" s="12" t="n"/>
      <c r="J2843" s="12" t="s">
        <v>96</v>
      </c>
      <c r="K2843" s="12" t="n"/>
      <c r="L2843" s="12" t="s">
        <v>61</v>
      </c>
      <c r="M2843" s="12" t="n"/>
      <c r="N2843" s="12" t="n"/>
      <c r="O2843" s="12" t="s">
        <v>97</v>
      </c>
      <c r="P2843" s="12" t="n"/>
      <c r="Q2843" s="12" t="n"/>
    </row>
    <row customHeight="true" ht="20.25" outlineLevel="0" r="2844">
      <c r="A2844" s="23" t="n">
        <v>2835</v>
      </c>
      <c r="B2844" s="12" t="n">
        <v>2689</v>
      </c>
      <c r="C2844" s="12" t="s">
        <v>334</v>
      </c>
      <c r="D2844" s="3" t="s">
        <v>4038</v>
      </c>
      <c r="E2844" s="12" t="n">
        <v>1982</v>
      </c>
      <c r="F2844" s="23" t="s">
        <v>806</v>
      </c>
      <c r="G2844" s="23" t="s">
        <v>24</v>
      </c>
      <c r="H2844" s="23" t="s">
        <v>4039</v>
      </c>
      <c r="I2844" s="12" t="s">
        <v>3349</v>
      </c>
      <c r="J2844" s="12" t="s">
        <v>58</v>
      </c>
      <c r="K2844" s="12" t="n"/>
      <c r="L2844" s="12" t="n"/>
      <c r="M2844" s="12" t="n"/>
      <c r="N2844" s="12" t="s">
        <v>96</v>
      </c>
      <c r="O2844" s="12" t="n"/>
      <c r="P2844" s="12" t="s">
        <v>54</v>
      </c>
      <c r="Q2844" s="12" t="n"/>
    </row>
    <row customHeight="true" ht="20.25" outlineLevel="0" r="2845">
      <c r="A2845" s="23" t="n">
        <v>2836</v>
      </c>
      <c r="B2845" s="23" t="n">
        <v>2690</v>
      </c>
      <c r="C2845" s="12" t="s">
        <v>334</v>
      </c>
      <c r="D2845" s="3" t="s">
        <v>4040</v>
      </c>
      <c r="E2845" s="12" t="n">
        <v>1979</v>
      </c>
      <c r="F2845" s="23" t="s">
        <v>1369</v>
      </c>
      <c r="G2845" s="23" t="n"/>
      <c r="H2845" s="12" t="s">
        <v>43</v>
      </c>
      <c r="I2845" s="12" t="n"/>
      <c r="J2845" s="12" t="n"/>
      <c r="K2845" s="12" t="s">
        <v>61</v>
      </c>
      <c r="L2845" s="12" t="n"/>
      <c r="M2845" s="12" t="s">
        <v>26</v>
      </c>
      <c r="N2845" s="12" t="n"/>
      <c r="O2845" s="12" t="n"/>
      <c r="P2845" s="12" t="s">
        <v>27</v>
      </c>
      <c r="Q2845" s="12" t="n"/>
    </row>
    <row customHeight="true" ht="20.25" outlineLevel="0" r="2846">
      <c r="A2846" s="23" t="n">
        <v>2837</v>
      </c>
      <c r="B2846" s="12" t="n">
        <v>2691</v>
      </c>
      <c r="C2846" s="12" t="s">
        <v>334</v>
      </c>
      <c r="D2846" s="3" t="s">
        <v>4041</v>
      </c>
      <c r="E2846" s="12" t="n">
        <v>1978</v>
      </c>
      <c r="F2846" s="23" t="s">
        <v>213</v>
      </c>
      <c r="G2846" s="12" t="s">
        <v>97</v>
      </c>
      <c r="H2846" s="23" t="s">
        <v>781</v>
      </c>
      <c r="I2846" s="12" t="s">
        <v>1549</v>
      </c>
      <c r="J2846" s="12" t="s">
        <v>2222</v>
      </c>
      <c r="K2846" s="12" t="n"/>
      <c r="L2846" s="12" t="s">
        <v>249</v>
      </c>
      <c r="M2846" s="12" t="n"/>
      <c r="N2846" s="12" t="s">
        <v>27</v>
      </c>
      <c r="O2846" s="12" t="n"/>
      <c r="P2846" s="12" t="n"/>
      <c r="Q2846" s="12" t="n"/>
    </row>
    <row customHeight="true" ht="20.25" outlineLevel="0" r="2847">
      <c r="A2847" s="23" t="n">
        <v>2838</v>
      </c>
      <c r="B2847" s="23" t="n">
        <v>2692</v>
      </c>
      <c r="C2847" s="12" t="s">
        <v>334</v>
      </c>
      <c r="D2847" s="3" t="s">
        <v>4042</v>
      </c>
      <c r="E2847" s="12" t="n">
        <v>1982</v>
      </c>
      <c r="F2847" s="23" t="s">
        <v>973</v>
      </c>
      <c r="G2847" s="23" t="n"/>
      <c r="H2847" s="23" t="s">
        <v>24</v>
      </c>
      <c r="I2847" s="12" t="n"/>
      <c r="J2847" s="12" t="s">
        <v>97</v>
      </c>
      <c r="K2847" s="12" t="s">
        <v>61</v>
      </c>
      <c r="L2847" s="12" t="n"/>
      <c r="M2847" s="12" t="n"/>
      <c r="N2847" s="12" t="s">
        <v>26</v>
      </c>
      <c r="O2847" s="12" t="n"/>
      <c r="P2847" s="12" t="n"/>
      <c r="Q2847" s="12" t="s">
        <v>27</v>
      </c>
    </row>
    <row customHeight="true" ht="20.25" outlineLevel="0" r="2848">
      <c r="A2848" s="23" t="n">
        <v>2839</v>
      </c>
      <c r="B2848" s="12" t="n">
        <v>2693</v>
      </c>
      <c r="C2848" s="12" t="s">
        <v>334</v>
      </c>
      <c r="D2848" s="3" t="s">
        <v>4043</v>
      </c>
      <c r="E2848" s="12" t="n">
        <v>1962</v>
      </c>
      <c r="F2848" s="23" t="s">
        <v>145</v>
      </c>
      <c r="G2848" s="23" t="n"/>
      <c r="H2848" s="23" t="n"/>
      <c r="I2848" s="12" t="s">
        <v>43</v>
      </c>
      <c r="J2848" s="12" t="n"/>
      <c r="K2848" s="12" t="s">
        <v>27</v>
      </c>
      <c r="L2848" s="12" t="n"/>
      <c r="M2848" s="12" t="s">
        <v>100</v>
      </c>
      <c r="N2848" s="12" t="n"/>
      <c r="O2848" s="12" t="n"/>
      <c r="P2848" s="12" t="s">
        <v>26</v>
      </c>
      <c r="Q2848" s="12" t="n"/>
    </row>
    <row customHeight="true" ht="20.25" outlineLevel="0" r="2849">
      <c r="A2849" s="23" t="n">
        <v>2840</v>
      </c>
      <c r="B2849" s="23" t="n">
        <v>2694</v>
      </c>
      <c r="C2849" s="12" t="s">
        <v>334</v>
      </c>
      <c r="D2849" s="3" t="s">
        <v>4044</v>
      </c>
      <c r="E2849" s="12" t="n">
        <v>1941</v>
      </c>
      <c r="F2849" s="23" t="s">
        <v>636</v>
      </c>
      <c r="G2849" s="12" t="n"/>
      <c r="H2849" s="23" t="s">
        <v>97</v>
      </c>
      <c r="I2849" s="12" t="s">
        <v>249</v>
      </c>
      <c r="J2849" s="12" t="s">
        <v>24</v>
      </c>
      <c r="K2849" s="12" t="n"/>
      <c r="L2849" s="12" t="s">
        <v>96</v>
      </c>
      <c r="M2849" s="12" t="n"/>
      <c r="N2849" s="12" t="s">
        <v>61</v>
      </c>
      <c r="O2849" s="12" t="n"/>
      <c r="P2849" s="12" t="n"/>
      <c r="Q2849" s="12" t="n"/>
    </row>
    <row customHeight="true" ht="20.25" outlineLevel="0" r="2850">
      <c r="A2850" s="23" t="n">
        <v>2841</v>
      </c>
      <c r="B2850" s="12" t="n">
        <v>2695</v>
      </c>
      <c r="C2850" s="12" t="s">
        <v>334</v>
      </c>
      <c r="D2850" s="3" t="s">
        <v>4045</v>
      </c>
      <c r="E2850" s="12" t="n">
        <v>1946</v>
      </c>
      <c r="F2850" s="23" t="s">
        <v>815</v>
      </c>
      <c r="G2850" s="12" t="s">
        <v>24</v>
      </c>
      <c r="H2850" s="23" t="n"/>
      <c r="I2850" s="12" t="n"/>
      <c r="J2850" s="12" t="s">
        <v>26</v>
      </c>
      <c r="K2850" s="12" t="n"/>
      <c r="L2850" s="12" t="n"/>
      <c r="M2850" s="12" t="s">
        <v>61</v>
      </c>
      <c r="N2850" s="12" t="n"/>
      <c r="O2850" s="12" t="s">
        <v>27</v>
      </c>
      <c r="P2850" s="12" t="n"/>
      <c r="Q2850" s="12" t="n"/>
    </row>
    <row customHeight="true" ht="20.25" outlineLevel="0" r="2851">
      <c r="A2851" s="23" t="n">
        <v>2842</v>
      </c>
      <c r="B2851" s="23" t="n">
        <v>2696</v>
      </c>
      <c r="C2851" s="12" t="s">
        <v>334</v>
      </c>
      <c r="D2851" s="3" t="s">
        <v>4046</v>
      </c>
      <c r="E2851" s="12" t="n">
        <v>2007</v>
      </c>
      <c r="F2851" s="23" t="s">
        <v>494</v>
      </c>
      <c r="G2851" s="23" t="n"/>
      <c r="H2851" s="23" t="n"/>
      <c r="I2851" s="12" t="n"/>
      <c r="J2851" s="12" t="s">
        <v>24</v>
      </c>
      <c r="K2851" s="12" t="n"/>
      <c r="L2851" s="12" t="s">
        <v>391</v>
      </c>
      <c r="M2851" s="12" t="n"/>
      <c r="N2851" s="12" t="s">
        <v>100</v>
      </c>
      <c r="O2851" s="12" t="n"/>
      <c r="P2851" s="12" t="s">
        <v>26</v>
      </c>
      <c r="Q2851" s="12" t="n"/>
    </row>
    <row customHeight="true" ht="20.25" outlineLevel="0" r="2852">
      <c r="A2852" s="23" t="n">
        <v>2843</v>
      </c>
      <c r="B2852" s="12" t="n">
        <v>2697</v>
      </c>
      <c r="C2852" s="12" t="s">
        <v>334</v>
      </c>
      <c r="D2852" s="3" t="s">
        <v>4047</v>
      </c>
      <c r="E2852" s="12" t="n">
        <v>1980</v>
      </c>
      <c r="F2852" s="23" t="s">
        <v>598</v>
      </c>
      <c r="G2852" s="23" t="n"/>
      <c r="H2852" s="23" t="n"/>
      <c r="I2852" s="12" t="n"/>
      <c r="J2852" s="12" t="n"/>
      <c r="K2852" s="12" t="s">
        <v>43</v>
      </c>
      <c r="L2852" s="12" t="n"/>
      <c r="M2852" s="12" t="s">
        <v>26</v>
      </c>
      <c r="N2852" s="12" t="n"/>
      <c r="O2852" s="12" t="s">
        <v>61</v>
      </c>
      <c r="P2852" s="12" t="n"/>
      <c r="Q2852" s="12" t="s">
        <v>27</v>
      </c>
    </row>
    <row customHeight="true" ht="20.25" outlineLevel="0" r="2853">
      <c r="A2853" s="23" t="n">
        <v>2844</v>
      </c>
      <c r="B2853" s="23" t="n">
        <v>2698</v>
      </c>
      <c r="C2853" s="12" t="s">
        <v>334</v>
      </c>
      <c r="D2853" s="3" t="s">
        <v>4048</v>
      </c>
      <c r="E2853" s="12" t="n">
        <v>1975</v>
      </c>
      <c r="F2853" s="23" t="s">
        <v>4049</v>
      </c>
      <c r="G2853" s="23" t="n"/>
      <c r="H2853" s="23" t="n"/>
      <c r="I2853" s="12" t="s">
        <v>118</v>
      </c>
      <c r="J2853" s="12" t="n"/>
      <c r="K2853" s="12" t="n"/>
      <c r="L2853" s="12" t="s">
        <v>26</v>
      </c>
      <c r="M2853" s="12" t="n"/>
      <c r="N2853" s="12" t="s">
        <v>61</v>
      </c>
      <c r="O2853" s="12" t="n"/>
      <c r="P2853" s="12" t="s">
        <v>27</v>
      </c>
      <c r="Q2853" s="12" t="n"/>
    </row>
    <row customHeight="true" ht="20.25" outlineLevel="0" r="2854">
      <c r="A2854" s="23" t="n">
        <v>2845</v>
      </c>
      <c r="B2854" s="12" t="n">
        <v>2699</v>
      </c>
      <c r="C2854" s="12" t="s">
        <v>334</v>
      </c>
      <c r="D2854" s="3" t="s">
        <v>4050</v>
      </c>
      <c r="E2854" s="12" t="n">
        <v>1976</v>
      </c>
      <c r="F2854" s="23" t="s">
        <v>733</v>
      </c>
      <c r="G2854" s="23" t="n"/>
      <c r="H2854" s="23" t="n"/>
      <c r="I2854" s="12" t="n"/>
      <c r="J2854" s="12" t="s">
        <v>24</v>
      </c>
      <c r="K2854" s="12" t="n"/>
      <c r="L2854" s="12" t="n"/>
      <c r="M2854" s="12" t="s">
        <v>26</v>
      </c>
      <c r="N2854" s="12" t="n"/>
      <c r="O2854" s="12" t="s">
        <v>61</v>
      </c>
      <c r="P2854" s="12" t="n"/>
      <c r="Q2854" s="12" t="s">
        <v>27</v>
      </c>
    </row>
    <row customHeight="true" ht="20.25" outlineLevel="0" r="2855">
      <c r="A2855" s="23" t="n">
        <v>2846</v>
      </c>
      <c r="B2855" s="23" t="n">
        <v>2700</v>
      </c>
      <c r="C2855" s="12" t="s">
        <v>334</v>
      </c>
      <c r="D2855" s="3" t="s">
        <v>4051</v>
      </c>
      <c r="E2855" s="12" t="n">
        <v>1976</v>
      </c>
      <c r="F2855" s="23" t="s">
        <v>528</v>
      </c>
      <c r="G2855" s="23" t="n"/>
      <c r="H2855" s="23" t="s">
        <v>58</v>
      </c>
      <c r="I2855" s="12" t="n"/>
      <c r="J2855" s="12" t="n"/>
      <c r="K2855" s="12" t="s">
        <v>61</v>
      </c>
      <c r="L2855" s="12" t="n"/>
      <c r="M2855" s="12" t="s">
        <v>43</v>
      </c>
      <c r="N2855" s="12" t="n"/>
      <c r="O2855" s="12" t="s">
        <v>26</v>
      </c>
      <c r="P2855" s="12" t="n"/>
      <c r="Q2855" s="12" t="s">
        <v>27</v>
      </c>
    </row>
    <row customHeight="true" ht="20.25" outlineLevel="0" r="2856">
      <c r="A2856" s="23" t="n">
        <v>2847</v>
      </c>
      <c r="B2856" s="12" t="n">
        <v>2701</v>
      </c>
      <c r="C2856" s="12" t="s">
        <v>334</v>
      </c>
      <c r="D2856" s="3" t="s">
        <v>4052</v>
      </c>
      <c r="E2856" s="12" t="n">
        <v>1977</v>
      </c>
      <c r="F2856" s="23" t="s">
        <v>528</v>
      </c>
      <c r="G2856" s="23" t="n"/>
      <c r="H2856" s="23" t="s">
        <v>781</v>
      </c>
      <c r="I2856" s="12" t="s">
        <v>2655</v>
      </c>
      <c r="J2856" s="12" t="s">
        <v>4053</v>
      </c>
      <c r="K2856" s="12" t="s">
        <v>43</v>
      </c>
      <c r="L2856" s="12" t="n"/>
      <c r="M2856" s="12" t="s">
        <v>96</v>
      </c>
      <c r="N2856" s="12" t="n"/>
      <c r="O2856" s="12" t="s">
        <v>438</v>
      </c>
      <c r="P2856" s="12" t="n"/>
      <c r="Q2856" s="12" t="n"/>
    </row>
    <row customHeight="true" ht="20.25" outlineLevel="0" r="2857">
      <c r="A2857" s="23" t="n">
        <v>2848</v>
      </c>
      <c r="B2857" s="23" t="n">
        <v>2702</v>
      </c>
      <c r="C2857" s="12" t="s">
        <v>334</v>
      </c>
      <c r="D2857" s="3" t="s">
        <v>4054</v>
      </c>
      <c r="E2857" s="12" t="n">
        <v>1978</v>
      </c>
      <c r="F2857" s="23" t="s">
        <v>528</v>
      </c>
      <c r="G2857" s="23" t="n"/>
      <c r="H2857" s="23" t="s">
        <v>2535</v>
      </c>
      <c r="I2857" s="12" t="s">
        <v>58</v>
      </c>
      <c r="J2857" s="12" t="s">
        <v>97</v>
      </c>
      <c r="K2857" s="12" t="s">
        <v>43</v>
      </c>
      <c r="L2857" s="12" t="n"/>
      <c r="M2857" s="12" t="n"/>
      <c r="N2857" s="12" t="s">
        <v>438</v>
      </c>
      <c r="O2857" s="12" t="n"/>
      <c r="P2857" s="12" t="s">
        <v>96</v>
      </c>
      <c r="Q2857" s="12" t="n"/>
    </row>
    <row customHeight="true" ht="20.25" outlineLevel="0" r="2858">
      <c r="A2858" s="23" t="n">
        <v>2849</v>
      </c>
      <c r="B2858" s="12" t="n">
        <v>2703</v>
      </c>
      <c r="C2858" s="12" t="s">
        <v>334</v>
      </c>
      <c r="D2858" s="3" t="s">
        <v>4055</v>
      </c>
      <c r="E2858" s="12" t="n">
        <v>1978</v>
      </c>
      <c r="F2858" s="23" t="s">
        <v>528</v>
      </c>
      <c r="G2858" s="23" t="n"/>
      <c r="H2858" s="23" t="s">
        <v>58</v>
      </c>
      <c r="I2858" s="12" t="s">
        <v>100</v>
      </c>
      <c r="J2858" s="12" t="n"/>
      <c r="K2858" s="12" t="s">
        <v>43</v>
      </c>
      <c r="L2858" s="12" t="n"/>
      <c r="M2858" s="12" t="s">
        <v>391</v>
      </c>
      <c r="N2858" s="12" t="n"/>
      <c r="O2858" s="12" t="s">
        <v>26</v>
      </c>
      <c r="P2858" s="12" t="n"/>
      <c r="Q2858" s="12" t="s">
        <v>27</v>
      </c>
    </row>
    <row customHeight="true" ht="20.25" outlineLevel="0" r="2859">
      <c r="A2859" s="23" t="n">
        <v>2850</v>
      </c>
      <c r="B2859" s="23" t="n">
        <v>2704</v>
      </c>
      <c r="C2859" s="12" t="s">
        <v>334</v>
      </c>
      <c r="D2859" s="3" t="s">
        <v>4056</v>
      </c>
      <c r="E2859" s="12" t="n">
        <v>1976</v>
      </c>
      <c r="F2859" s="23" t="s">
        <v>528</v>
      </c>
      <c r="G2859" s="23" t="n"/>
      <c r="H2859" s="23" t="s">
        <v>391</v>
      </c>
      <c r="I2859" s="12" t="n"/>
      <c r="J2859" s="12" t="s">
        <v>61</v>
      </c>
      <c r="K2859" s="12" t="n"/>
      <c r="L2859" s="12" t="s">
        <v>43</v>
      </c>
      <c r="M2859" s="12" t="n"/>
      <c r="N2859" s="12" t="s">
        <v>26</v>
      </c>
      <c r="O2859" s="12" t="n"/>
      <c r="P2859" s="12" t="s">
        <v>391</v>
      </c>
      <c r="Q2859" s="12" t="n"/>
    </row>
    <row customHeight="true" ht="20.25" outlineLevel="0" r="2860">
      <c r="A2860" s="23" t="n">
        <v>2851</v>
      </c>
      <c r="B2860" s="12" t="n">
        <v>2705</v>
      </c>
      <c r="C2860" s="12" t="s">
        <v>334</v>
      </c>
      <c r="D2860" s="3" t="s">
        <v>4057</v>
      </c>
      <c r="E2860" s="12" t="n">
        <v>1977</v>
      </c>
      <c r="F2860" s="23" t="s">
        <v>691</v>
      </c>
      <c r="G2860" s="23" t="n"/>
      <c r="H2860" s="23" t="s">
        <v>146</v>
      </c>
      <c r="I2860" s="12" t="n"/>
      <c r="J2860" s="12" t="s">
        <v>24</v>
      </c>
      <c r="K2860" s="12" t="n"/>
      <c r="L2860" s="12" t="s">
        <v>84</v>
      </c>
      <c r="M2860" s="12" t="s">
        <v>391</v>
      </c>
      <c r="N2860" s="12" t="n"/>
      <c r="O2860" s="12" t="s">
        <v>26</v>
      </c>
      <c r="P2860" s="12" t="n"/>
      <c r="Q2860" s="12" t="s">
        <v>27</v>
      </c>
    </row>
    <row customHeight="true" ht="20.25" outlineLevel="0" r="2861">
      <c r="A2861" s="23" t="n">
        <v>2852</v>
      </c>
      <c r="B2861" s="23" t="n">
        <v>2706</v>
      </c>
      <c r="C2861" s="12" t="s">
        <v>334</v>
      </c>
      <c r="D2861" s="3" t="s">
        <v>4058</v>
      </c>
      <c r="E2861" s="12" t="n">
        <v>1983</v>
      </c>
      <c r="F2861" s="23" t="s">
        <v>864</v>
      </c>
      <c r="G2861" s="23" t="n"/>
      <c r="H2861" s="23" t="n"/>
      <c r="I2861" s="12" t="n"/>
      <c r="J2861" s="12" t="n"/>
      <c r="K2861" s="12" t="s">
        <v>61</v>
      </c>
      <c r="L2861" s="12" t="n"/>
      <c r="M2861" s="12" t="s">
        <v>96</v>
      </c>
      <c r="N2861" s="12" t="n"/>
      <c r="O2861" s="12" t="s">
        <v>97</v>
      </c>
      <c r="P2861" s="12" t="n"/>
      <c r="Q2861" s="12" t="s">
        <v>43</v>
      </c>
    </row>
    <row customHeight="true" ht="20.25" outlineLevel="0" r="2862">
      <c r="A2862" s="23" t="n">
        <v>2853</v>
      </c>
      <c r="B2862" s="12" t="n">
        <v>2707</v>
      </c>
      <c r="C2862" s="12" t="s">
        <v>334</v>
      </c>
      <c r="D2862" s="3" t="s">
        <v>4059</v>
      </c>
      <c r="E2862" s="12" t="n">
        <v>1976</v>
      </c>
      <c r="F2862" s="23" t="s">
        <v>51</v>
      </c>
      <c r="G2862" s="23" t="s">
        <v>97</v>
      </c>
      <c r="H2862" s="23" t="n"/>
      <c r="I2862" s="12" t="n"/>
      <c r="J2862" s="12" t="s">
        <v>61</v>
      </c>
      <c r="K2862" s="12" t="n"/>
      <c r="L2862" s="12" t="n"/>
      <c r="M2862" s="12" t="s">
        <v>43</v>
      </c>
      <c r="N2862" s="12" t="n"/>
      <c r="O2862" s="12" t="s">
        <v>96</v>
      </c>
      <c r="P2862" s="12" t="n"/>
      <c r="Q2862" s="12" t="n"/>
    </row>
    <row customHeight="true" ht="20.25" outlineLevel="0" r="2863">
      <c r="A2863" s="23" t="n">
        <v>2854</v>
      </c>
      <c r="B2863" s="23" t="n">
        <v>2708</v>
      </c>
      <c r="C2863" s="12" t="s">
        <v>334</v>
      </c>
      <c r="D2863" s="3" t="s">
        <v>4060</v>
      </c>
      <c r="E2863" s="12" t="n">
        <v>1977</v>
      </c>
      <c r="F2863" s="23" t="s">
        <v>51</v>
      </c>
      <c r="G2863" s="23" t="n"/>
      <c r="H2863" s="23" t="n"/>
      <c r="I2863" s="12" t="n"/>
      <c r="J2863" s="12" t="n"/>
      <c r="K2863" s="12" t="s">
        <v>43</v>
      </c>
      <c r="L2863" s="12" t="n"/>
      <c r="M2863" s="12" t="s">
        <v>26</v>
      </c>
      <c r="N2863" s="12" t="e">
        <v>#REF!</v>
      </c>
      <c r="O2863" s="12" t="s">
        <v>61</v>
      </c>
      <c r="P2863" s="12" t="n"/>
      <c r="Q2863" s="12" t="s">
        <v>27</v>
      </c>
    </row>
    <row customHeight="true" ht="20.25" outlineLevel="0" r="2864">
      <c r="A2864" s="23" t="n">
        <v>2855</v>
      </c>
      <c r="B2864" s="12" t="n">
        <v>2709</v>
      </c>
      <c r="C2864" s="12" t="s">
        <v>334</v>
      </c>
      <c r="D2864" s="3" t="s">
        <v>4061</v>
      </c>
      <c r="E2864" s="12" t="n">
        <v>1983</v>
      </c>
      <c r="F2864" s="23" t="s">
        <v>514</v>
      </c>
      <c r="G2864" s="23" t="n"/>
      <c r="H2864" s="23" t="s">
        <v>454</v>
      </c>
      <c r="I2864" s="12" t="n"/>
      <c r="J2864" s="12" t="n"/>
      <c r="K2864" s="12" t="s">
        <v>43</v>
      </c>
      <c r="L2864" s="12" t="n"/>
      <c r="M2864" s="12" t="s">
        <v>391</v>
      </c>
      <c r="N2864" s="12" t="n"/>
      <c r="O2864" s="12" t="s">
        <v>100</v>
      </c>
      <c r="P2864" s="12" t="n"/>
      <c r="Q2864" s="12" t="s">
        <v>27</v>
      </c>
    </row>
    <row customHeight="true" ht="20.25" outlineLevel="0" r="2865">
      <c r="A2865" s="23" t="n">
        <v>2856</v>
      </c>
      <c r="B2865" s="23" t="n">
        <v>2710</v>
      </c>
      <c r="C2865" s="12" t="s">
        <v>334</v>
      </c>
      <c r="D2865" s="3" t="s">
        <v>4062</v>
      </c>
      <c r="E2865" s="12" t="n">
        <v>1983</v>
      </c>
      <c r="F2865" s="23" t="s">
        <v>691</v>
      </c>
      <c r="G2865" s="23" t="n"/>
      <c r="H2865" s="23" t="n"/>
      <c r="I2865" s="12" t="n"/>
      <c r="J2865" s="12" t="n"/>
      <c r="K2865" s="12" t="s">
        <v>43</v>
      </c>
      <c r="L2865" s="12" t="n"/>
      <c r="M2865" s="12" t="s">
        <v>391</v>
      </c>
      <c r="N2865" s="12" t="n"/>
      <c r="O2865" s="12" t="s">
        <v>100</v>
      </c>
      <c r="P2865" s="12" t="n"/>
      <c r="Q2865" s="12" t="s">
        <v>26</v>
      </c>
    </row>
    <row customHeight="true" ht="20.25" outlineLevel="0" r="2866">
      <c r="A2866" s="23" t="n">
        <v>2857</v>
      </c>
      <c r="B2866" s="12" t="n">
        <v>2711</v>
      </c>
      <c r="C2866" s="12" t="s">
        <v>334</v>
      </c>
      <c r="D2866" s="3" t="s">
        <v>4063</v>
      </c>
      <c r="E2866" s="12" t="n">
        <v>1977</v>
      </c>
      <c r="F2866" s="23" t="s">
        <v>691</v>
      </c>
      <c r="G2866" s="23" t="n"/>
      <c r="H2866" s="23" t="s">
        <v>489</v>
      </c>
      <c r="I2866" s="12" t="n"/>
      <c r="J2866" s="12" t="n"/>
      <c r="K2866" s="12" t="s">
        <v>100</v>
      </c>
      <c r="L2866" s="12" t="n"/>
      <c r="M2866" s="12" t="s">
        <v>43</v>
      </c>
      <c r="N2866" s="12" t="n"/>
      <c r="O2866" s="12" t="s">
        <v>26</v>
      </c>
      <c r="P2866" s="12" t="n"/>
      <c r="Q2866" s="12" t="s">
        <v>391</v>
      </c>
    </row>
    <row customHeight="true" ht="20.25" outlineLevel="0" r="2867">
      <c r="A2867" s="23" t="n">
        <v>2858</v>
      </c>
      <c r="B2867" s="23" t="n">
        <v>2712</v>
      </c>
      <c r="C2867" s="12" t="s">
        <v>334</v>
      </c>
      <c r="D2867" s="3" t="s">
        <v>4064</v>
      </c>
      <c r="E2867" s="12" t="n">
        <v>1977</v>
      </c>
      <c r="F2867" s="23" t="s">
        <v>890</v>
      </c>
      <c r="G2867" s="23" t="n"/>
      <c r="H2867" s="23" t="n"/>
      <c r="I2867" s="12" t="n"/>
      <c r="J2867" s="12" t="n"/>
      <c r="K2867" s="12" t="s">
        <v>43</v>
      </c>
      <c r="L2867" s="12" t="n"/>
      <c r="M2867" s="12" t="s">
        <v>26</v>
      </c>
      <c r="N2867" s="12" t="n"/>
      <c r="O2867" s="12" t="s">
        <v>61</v>
      </c>
      <c r="P2867" s="12" t="n"/>
      <c r="Q2867" s="12" t="s">
        <v>27</v>
      </c>
    </row>
    <row customHeight="true" ht="20.25" outlineLevel="0" r="2868">
      <c r="A2868" s="23" t="n">
        <v>2859</v>
      </c>
      <c r="B2868" s="12" t="n">
        <v>2713</v>
      </c>
      <c r="C2868" s="12" t="s">
        <v>334</v>
      </c>
      <c r="D2868" s="3" t="s">
        <v>4065</v>
      </c>
      <c r="E2868" s="12" t="n">
        <v>1978</v>
      </c>
      <c r="F2868" s="23" t="s">
        <v>4066</v>
      </c>
      <c r="G2868" s="23" t="n"/>
      <c r="H2868" s="23" t="n"/>
      <c r="I2868" s="12" t="n"/>
      <c r="J2868" s="12" t="n"/>
      <c r="K2868" s="12" t="s">
        <v>43</v>
      </c>
      <c r="L2868" s="12" t="n"/>
      <c r="M2868" s="12" t="s">
        <v>26</v>
      </c>
      <c r="N2868" s="12" t="n"/>
      <c r="O2868" s="12" t="s">
        <v>61</v>
      </c>
      <c r="P2868" s="12" t="n"/>
      <c r="Q2868" s="12" t="s">
        <v>27</v>
      </c>
    </row>
    <row customHeight="true" ht="20.25" outlineLevel="0" r="2869">
      <c r="A2869" s="23" t="n">
        <v>2860</v>
      </c>
      <c r="B2869" s="23" t="n">
        <v>2714</v>
      </c>
      <c r="C2869" s="12" t="s">
        <v>334</v>
      </c>
      <c r="D2869" s="3" t="s">
        <v>4067</v>
      </c>
      <c r="E2869" s="12" t="n">
        <v>1983</v>
      </c>
      <c r="F2869" s="23" t="s">
        <v>514</v>
      </c>
      <c r="G2869" s="23" t="n"/>
      <c r="H2869" s="23" t="s">
        <v>24</v>
      </c>
      <c r="I2869" s="12" t="s">
        <v>391</v>
      </c>
      <c r="J2869" s="12" t="n"/>
      <c r="K2869" s="12" t="n"/>
      <c r="L2869" s="12" t="n"/>
      <c r="M2869" s="12" t="s">
        <v>43</v>
      </c>
      <c r="N2869" s="12" t="n"/>
      <c r="O2869" s="12" t="s">
        <v>61</v>
      </c>
      <c r="P2869" s="12" t="s">
        <v>26</v>
      </c>
      <c r="Q2869" s="12" t="n"/>
    </row>
    <row customHeight="true" ht="20.25" outlineLevel="0" r="2870">
      <c r="A2870" s="23" t="n">
        <v>2861</v>
      </c>
      <c r="B2870" s="12" t="n">
        <v>2715</v>
      </c>
      <c r="C2870" s="12" t="s">
        <v>334</v>
      </c>
      <c r="D2870" s="3" t="s">
        <v>4068</v>
      </c>
      <c r="E2870" s="12" t="n">
        <v>1975</v>
      </c>
      <c r="F2870" s="23" t="s">
        <v>3650</v>
      </c>
      <c r="G2870" s="23" t="s">
        <v>126</v>
      </c>
      <c r="H2870" s="23" t="s">
        <v>1416</v>
      </c>
      <c r="I2870" s="12" t="s">
        <v>478</v>
      </c>
      <c r="J2870" s="12" t="n"/>
      <c r="K2870" s="12" t="n"/>
      <c r="L2870" s="12" t="n"/>
      <c r="M2870" s="12" t="s">
        <v>43</v>
      </c>
      <c r="N2870" s="12" t="n"/>
      <c r="O2870" s="12" t="n"/>
      <c r="P2870" s="12" t="n"/>
      <c r="Q2870" s="12" t="s">
        <v>96</v>
      </c>
    </row>
    <row customHeight="true" ht="20.25" outlineLevel="0" r="2871">
      <c r="A2871" s="23" t="n">
        <v>2862</v>
      </c>
      <c r="B2871" s="23" t="n">
        <v>2716</v>
      </c>
      <c r="C2871" s="12" t="s">
        <v>334</v>
      </c>
      <c r="D2871" s="3" t="s">
        <v>4069</v>
      </c>
      <c r="E2871" s="12" t="n">
        <v>1975</v>
      </c>
      <c r="F2871" s="23" t="s">
        <v>1326</v>
      </c>
      <c r="G2871" s="23" t="n"/>
      <c r="H2871" s="23" t="n"/>
      <c r="I2871" s="12" t="s">
        <v>118</v>
      </c>
      <c r="J2871" s="12" t="n"/>
      <c r="K2871" s="12" t="n"/>
      <c r="L2871" s="12" t="s">
        <v>26</v>
      </c>
      <c r="M2871" s="12" t="n"/>
      <c r="N2871" s="12" t="s">
        <v>61</v>
      </c>
      <c r="O2871" s="12" t="n"/>
      <c r="P2871" s="12" t="s">
        <v>27</v>
      </c>
      <c r="Q2871" s="12" t="n"/>
    </row>
    <row customHeight="true" ht="20.25" outlineLevel="0" r="2872">
      <c r="A2872" s="23" t="n">
        <v>2863</v>
      </c>
      <c r="B2872" s="12" t="n">
        <v>2717</v>
      </c>
      <c r="C2872" s="12" t="s">
        <v>334</v>
      </c>
      <c r="D2872" s="3" t="s">
        <v>4070</v>
      </c>
      <c r="E2872" s="12" t="n">
        <v>1975</v>
      </c>
      <c r="F2872" s="23" t="s">
        <v>1279</v>
      </c>
      <c r="G2872" s="23" t="n"/>
      <c r="H2872" s="23" t="n"/>
      <c r="I2872" s="12" t="s">
        <v>118</v>
      </c>
      <c r="J2872" s="12" t="n"/>
      <c r="K2872" s="12" t="n"/>
      <c r="L2872" s="12" t="s">
        <v>26</v>
      </c>
      <c r="M2872" s="12" t="n"/>
      <c r="N2872" s="12" t="s">
        <v>61</v>
      </c>
      <c r="O2872" s="12" t="n"/>
      <c r="P2872" s="12" t="s">
        <v>27</v>
      </c>
      <c r="Q2872" s="12" t="n"/>
    </row>
    <row customHeight="true" ht="20.25" outlineLevel="0" r="2873">
      <c r="A2873" s="23" t="n">
        <v>2864</v>
      </c>
      <c r="B2873" s="23" t="n">
        <v>2718</v>
      </c>
      <c r="C2873" s="12" t="s">
        <v>334</v>
      </c>
      <c r="D2873" s="3" t="s">
        <v>4071</v>
      </c>
      <c r="E2873" s="12" t="n">
        <v>1977</v>
      </c>
      <c r="F2873" s="23" t="s">
        <v>691</v>
      </c>
      <c r="G2873" s="23" t="n"/>
      <c r="H2873" s="12" t="s">
        <v>391</v>
      </c>
      <c r="I2873" s="12" t="n"/>
      <c r="J2873" s="12" t="s">
        <v>61</v>
      </c>
      <c r="K2873" s="12" t="n"/>
      <c r="L2873" s="12" t="s">
        <v>43</v>
      </c>
      <c r="M2873" s="12" t="n"/>
      <c r="N2873" s="12" t="s">
        <v>26</v>
      </c>
      <c r="O2873" s="12" t="n"/>
      <c r="P2873" s="12" t="s">
        <v>391</v>
      </c>
      <c r="Q2873" s="12" t="n"/>
    </row>
    <row customHeight="true" ht="20.25" outlineLevel="0" r="2874">
      <c r="A2874" s="23" t="n">
        <v>2865</v>
      </c>
      <c r="B2874" s="12" t="n">
        <v>2719</v>
      </c>
      <c r="C2874" s="12" t="s">
        <v>334</v>
      </c>
      <c r="D2874" s="3" t="s">
        <v>4072</v>
      </c>
      <c r="E2874" s="12" t="n">
        <v>1976</v>
      </c>
      <c r="F2874" s="23" t="s">
        <v>303</v>
      </c>
      <c r="G2874" s="23" t="n"/>
      <c r="H2874" s="23" t="n"/>
      <c r="I2874" s="12" t="s">
        <v>43</v>
      </c>
      <c r="J2874" s="12" t="n"/>
      <c r="K2874" s="12" t="s">
        <v>61</v>
      </c>
      <c r="L2874" s="12" t="n"/>
      <c r="M2874" s="12" t="s">
        <v>26</v>
      </c>
      <c r="N2874" s="12" t="n"/>
      <c r="O2874" s="12" t="n"/>
      <c r="P2874" s="12" t="s">
        <v>27</v>
      </c>
      <c r="Q2874" s="12" t="n"/>
    </row>
    <row customHeight="true" ht="20.25" outlineLevel="0" r="2875">
      <c r="A2875" s="23" t="n">
        <v>2866</v>
      </c>
      <c r="B2875" s="23" t="n">
        <v>2720</v>
      </c>
      <c r="C2875" s="12" t="s">
        <v>334</v>
      </c>
      <c r="D2875" s="3" t="s">
        <v>4073</v>
      </c>
      <c r="E2875" s="12" t="n">
        <v>1976</v>
      </c>
      <c r="F2875" s="23" t="s">
        <v>1709</v>
      </c>
      <c r="G2875" s="23" t="n"/>
      <c r="H2875" s="23" t="n"/>
      <c r="I2875" s="12" t="n"/>
      <c r="J2875" s="12" t="s">
        <v>24</v>
      </c>
      <c r="K2875" s="12" t="n"/>
      <c r="L2875" s="12" t="n"/>
      <c r="M2875" s="12" t="s">
        <v>26</v>
      </c>
      <c r="N2875" s="12" t="n"/>
      <c r="O2875" s="12" t="s">
        <v>61</v>
      </c>
      <c r="P2875" s="12" t="n"/>
      <c r="Q2875" s="12" t="s">
        <v>27</v>
      </c>
    </row>
    <row customHeight="true" ht="20.25" outlineLevel="0" r="2876">
      <c r="A2876" s="23" t="n">
        <v>2867</v>
      </c>
      <c r="B2876" s="12" t="n">
        <v>2721</v>
      </c>
      <c r="C2876" s="12" t="s">
        <v>334</v>
      </c>
      <c r="D2876" s="3" t="s">
        <v>4074</v>
      </c>
      <c r="E2876" s="12" t="n">
        <v>1977</v>
      </c>
      <c r="F2876" s="23" t="s">
        <v>4075</v>
      </c>
      <c r="G2876" s="23" t="n"/>
      <c r="H2876" s="23" t="s">
        <v>58</v>
      </c>
      <c r="I2876" s="12" t="n"/>
      <c r="J2876" s="12" t="n"/>
      <c r="K2876" s="12" t="s">
        <v>61</v>
      </c>
      <c r="L2876" s="12" t="n"/>
      <c r="M2876" s="12" t="s">
        <v>43</v>
      </c>
      <c r="N2876" s="12" t="n"/>
      <c r="O2876" s="12" t="s">
        <v>26</v>
      </c>
      <c r="P2876" s="12" t="n"/>
      <c r="Q2876" s="12" t="s">
        <v>27</v>
      </c>
    </row>
    <row customHeight="true" ht="20.25" outlineLevel="0" r="2877">
      <c r="A2877" s="23" t="n">
        <v>2868</v>
      </c>
      <c r="B2877" s="23" t="n">
        <v>2722</v>
      </c>
      <c r="C2877" s="12" t="s">
        <v>334</v>
      </c>
      <c r="D2877" s="3" t="s">
        <v>4076</v>
      </c>
      <c r="E2877" s="12" t="n">
        <v>1976</v>
      </c>
      <c r="F2877" s="23" t="s">
        <v>691</v>
      </c>
      <c r="G2877" s="23" t="s">
        <v>97</v>
      </c>
      <c r="H2877" s="23" t="s">
        <v>4077</v>
      </c>
      <c r="I2877" s="12" t="s">
        <v>43</v>
      </c>
      <c r="J2877" s="12" t="n"/>
      <c r="K2877" s="12" t="s">
        <v>290</v>
      </c>
      <c r="L2877" s="12" t="n"/>
      <c r="M2877" s="12" t="n"/>
      <c r="N2877" s="12" t="s">
        <v>438</v>
      </c>
      <c r="O2877" s="12" t="n"/>
      <c r="P2877" s="12" t="n"/>
      <c r="Q2877" s="12" t="n"/>
    </row>
    <row customHeight="true" ht="20.25" outlineLevel="0" r="2878">
      <c r="A2878" s="23" t="n">
        <v>2869</v>
      </c>
      <c r="B2878" s="12" t="n">
        <v>2723</v>
      </c>
      <c r="C2878" s="12" t="s">
        <v>334</v>
      </c>
      <c r="D2878" s="3" t="s">
        <v>4078</v>
      </c>
      <c r="E2878" s="12" t="n">
        <v>1977</v>
      </c>
      <c r="F2878" s="23" t="s">
        <v>691</v>
      </c>
      <c r="G2878" s="23" t="n"/>
      <c r="H2878" s="23" t="n"/>
      <c r="I2878" s="12" t="n"/>
      <c r="J2878" s="12" t="n"/>
      <c r="K2878" s="12" t="s">
        <v>43</v>
      </c>
      <c r="L2878" s="12" t="n"/>
      <c r="M2878" s="12" t="s">
        <v>26</v>
      </c>
      <c r="N2878" s="12" t="n"/>
      <c r="O2878" s="12" t="s">
        <v>61</v>
      </c>
      <c r="P2878" s="12" t="n"/>
      <c r="Q2878" s="12" t="s">
        <v>27</v>
      </c>
      <c r="S2878" s="0" t="n"/>
      <c r="T2878" s="0" t="n"/>
      <c r="U2878" s="0" t="n"/>
    </row>
    <row customHeight="true" ht="20.25" outlineLevel="0" r="2879">
      <c r="A2879" s="23" t="n">
        <v>2870</v>
      </c>
      <c r="B2879" s="23" t="n">
        <v>2724</v>
      </c>
      <c r="C2879" s="12" t="s">
        <v>334</v>
      </c>
      <c r="D2879" s="3" t="s">
        <v>4079</v>
      </c>
      <c r="E2879" s="12" t="n">
        <v>1976</v>
      </c>
      <c r="F2879" s="23" t="s">
        <v>691</v>
      </c>
      <c r="G2879" s="23" t="n"/>
      <c r="H2879" s="23" t="s">
        <v>24</v>
      </c>
      <c r="I2879" s="12" t="n"/>
      <c r="J2879" s="12" t="n"/>
      <c r="K2879" s="12" t="s">
        <v>61</v>
      </c>
      <c r="L2879" s="12" t="n"/>
      <c r="M2879" s="12" t="s">
        <v>26</v>
      </c>
      <c r="N2879" s="12" t="n"/>
      <c r="O2879" s="12" t="n"/>
      <c r="P2879" s="12" t="s">
        <v>27</v>
      </c>
      <c r="Q2879" s="12" t="n"/>
      <c r="S2879" s="0" t="n"/>
      <c r="T2879" s="0" t="n"/>
      <c r="U2879" s="0" t="n"/>
    </row>
    <row customFormat="true" customHeight="true" ht="20.25" outlineLevel="0" r="2880" s="26">
      <c r="A2880" s="23" t="n">
        <v>2871</v>
      </c>
      <c r="B2880" s="12" t="n">
        <v>2725</v>
      </c>
      <c r="C2880" s="12" t="s">
        <v>334</v>
      </c>
      <c r="D2880" s="3" t="s">
        <v>4080</v>
      </c>
      <c r="E2880" s="12" t="n">
        <v>1980</v>
      </c>
      <c r="F2880" s="23" t="s">
        <v>1872</v>
      </c>
      <c r="G2880" s="23" t="n"/>
      <c r="H2880" s="23" t="n"/>
      <c r="I2880" s="12" t="s">
        <v>61</v>
      </c>
      <c r="J2880" s="12" t="n"/>
      <c r="K2880" s="12" t="s">
        <v>43</v>
      </c>
      <c r="L2880" s="12" t="n"/>
      <c r="M2880" s="12" t="s">
        <v>391</v>
      </c>
      <c r="N2880" s="12" t="n"/>
      <c r="O2880" s="12" t="s">
        <v>26</v>
      </c>
      <c r="P2880" s="12" t="n"/>
      <c r="Q2880" s="12" t="s">
        <v>27</v>
      </c>
      <c r="R2880" s="4" t="n"/>
      <c r="S2880" s="0" t="n"/>
      <c r="T2880" s="0" t="n"/>
      <c r="U2880" s="0" t="n"/>
    </row>
    <row customHeight="true" ht="20.25" outlineLevel="0" r="2881">
      <c r="A2881" s="23" t="n">
        <v>2872</v>
      </c>
      <c r="B2881" s="23" t="n">
        <v>2726</v>
      </c>
      <c r="C2881" s="12" t="s">
        <v>334</v>
      </c>
      <c r="D2881" s="3" t="s">
        <v>4081</v>
      </c>
      <c r="E2881" s="12" t="n">
        <v>1976</v>
      </c>
      <c r="F2881" s="23" t="s">
        <v>514</v>
      </c>
      <c r="G2881" s="23" t="n"/>
      <c r="H2881" s="23" t="n"/>
      <c r="I2881" s="12" t="n"/>
      <c r="J2881" s="12" t="s">
        <v>24</v>
      </c>
      <c r="K2881" s="12" t="n"/>
      <c r="L2881" s="12" t="n"/>
      <c r="M2881" s="12" t="s">
        <v>26</v>
      </c>
      <c r="N2881" s="12" t="n"/>
      <c r="O2881" s="12" t="s">
        <v>61</v>
      </c>
      <c r="P2881" s="12" t="n"/>
      <c r="Q2881" s="12" t="s">
        <v>27</v>
      </c>
      <c r="S2881" s="0" t="n"/>
      <c r="T2881" s="0" t="n"/>
      <c r="U2881" s="0" t="n"/>
    </row>
    <row customHeight="true" ht="20.25" outlineLevel="0" r="2882">
      <c r="A2882" s="23" t="n">
        <v>2873</v>
      </c>
      <c r="B2882" s="12" t="n">
        <v>2727</v>
      </c>
      <c r="C2882" s="12" t="s">
        <v>334</v>
      </c>
      <c r="D2882" s="3" t="s">
        <v>4082</v>
      </c>
      <c r="E2882" s="12" t="n">
        <v>1976</v>
      </c>
      <c r="F2882" s="23" t="s">
        <v>508</v>
      </c>
      <c r="G2882" s="23" t="n"/>
      <c r="H2882" s="23" t="n"/>
      <c r="I2882" s="12" t="s">
        <v>100</v>
      </c>
      <c r="J2882" s="12" t="n"/>
      <c r="K2882" s="12" t="s">
        <v>43</v>
      </c>
      <c r="L2882" s="12" t="n"/>
      <c r="M2882" s="12" t="s">
        <v>391</v>
      </c>
      <c r="N2882" s="12" t="n"/>
      <c r="O2882" s="12" t="s">
        <v>26</v>
      </c>
      <c r="P2882" s="12" t="n"/>
      <c r="Q2882" s="12" t="s">
        <v>27</v>
      </c>
      <c r="S2882" s="0" t="n"/>
      <c r="T2882" s="0" t="n"/>
      <c r="U2882" s="0" t="n"/>
    </row>
    <row customHeight="true" ht="20.25" outlineLevel="0" r="2883">
      <c r="A2883" s="23" t="n">
        <v>2874</v>
      </c>
      <c r="B2883" s="23" t="n">
        <v>2728</v>
      </c>
      <c r="C2883" s="12" t="s">
        <v>334</v>
      </c>
      <c r="D2883" s="3" t="s">
        <v>4083</v>
      </c>
      <c r="E2883" s="12" t="n">
        <v>2012</v>
      </c>
      <c r="F2883" s="23" t="s">
        <v>51</v>
      </c>
      <c r="G2883" s="23" t="n"/>
      <c r="H2883" s="23" t="n"/>
      <c r="I2883" s="12" t="s">
        <v>58</v>
      </c>
      <c r="J2883" s="12" t="n"/>
      <c r="K2883" s="12" t="s">
        <v>43</v>
      </c>
      <c r="L2883" s="12" t="s">
        <v>100</v>
      </c>
      <c r="M2883" s="12" t="n"/>
      <c r="N2883" s="12" t="s">
        <v>438</v>
      </c>
      <c r="O2883" s="12" t="n"/>
      <c r="P2883" s="12" t="s">
        <v>26</v>
      </c>
      <c r="Q2883" s="12" t="n"/>
      <c r="S2883" s="0" t="n"/>
      <c r="T2883" s="0" t="n"/>
      <c r="U2883" s="0" t="n"/>
    </row>
    <row customHeight="true" ht="20.25" outlineLevel="0" r="2884">
      <c r="A2884" s="23" t="n">
        <v>2875</v>
      </c>
      <c r="B2884" s="12" t="n">
        <v>2729</v>
      </c>
      <c r="C2884" s="12" t="s">
        <v>334</v>
      </c>
      <c r="D2884" s="3" t="s">
        <v>4084</v>
      </c>
      <c r="E2884" s="12" t="n">
        <v>2012</v>
      </c>
      <c r="F2884" s="23" t="s">
        <v>51</v>
      </c>
      <c r="G2884" s="23" t="n"/>
      <c r="H2884" s="23" t="s">
        <v>4085</v>
      </c>
      <c r="I2884" s="12" t="n"/>
      <c r="J2884" s="12" t="n"/>
      <c r="K2884" s="12" t="n"/>
      <c r="L2884" s="12" t="s">
        <v>100</v>
      </c>
      <c r="M2884" s="12" t="n"/>
      <c r="N2884" s="12" t="s">
        <v>438</v>
      </c>
      <c r="O2884" s="12" t="n"/>
      <c r="P2884" s="12" t="s">
        <v>249</v>
      </c>
      <c r="Q2884" s="12" t="n"/>
      <c r="S2884" s="0" t="n"/>
      <c r="T2884" s="0" t="n"/>
      <c r="U2884" s="0" t="n"/>
    </row>
    <row customHeight="true" ht="20.25" outlineLevel="0" r="2885">
      <c r="A2885" s="23" t="n">
        <v>2876</v>
      </c>
      <c r="B2885" s="23" t="n">
        <v>2730</v>
      </c>
      <c r="C2885" s="12" t="s">
        <v>334</v>
      </c>
      <c r="D2885" s="3" t="s">
        <v>4086</v>
      </c>
      <c r="E2885" s="12" t="n">
        <v>2014</v>
      </c>
      <c r="F2885" s="23" t="s">
        <v>51</v>
      </c>
      <c r="G2885" s="23" t="n"/>
      <c r="H2885" s="23" t="n"/>
      <c r="I2885" s="12" t="n"/>
      <c r="J2885" s="12" t="n"/>
      <c r="K2885" s="12" t="s">
        <v>100</v>
      </c>
      <c r="L2885" s="12" t="n"/>
      <c r="M2885" s="12" t="s">
        <v>43</v>
      </c>
      <c r="N2885" s="12" t="n"/>
      <c r="O2885" s="12" t="s">
        <v>438</v>
      </c>
      <c r="P2885" s="12" t="n"/>
      <c r="Q2885" s="12" t="n"/>
      <c r="S2885" s="0" t="n"/>
      <c r="T2885" s="0" t="n"/>
      <c r="U2885" s="0" t="n"/>
    </row>
    <row customHeight="true" ht="20.25" outlineLevel="0" r="2886">
      <c r="A2886" s="23" t="n">
        <v>2877</v>
      </c>
      <c r="B2886" s="12" t="n">
        <v>2731</v>
      </c>
      <c r="C2886" s="12" t="s">
        <v>334</v>
      </c>
      <c r="D2886" s="3" t="s">
        <v>4087</v>
      </c>
      <c r="E2886" s="12" t="n">
        <v>1975</v>
      </c>
      <c r="F2886" s="23" t="s">
        <v>528</v>
      </c>
      <c r="G2886" s="23" t="n"/>
      <c r="H2886" s="23" t="n"/>
      <c r="I2886" s="12" t="s">
        <v>86</v>
      </c>
      <c r="J2886" s="12" t="n"/>
      <c r="K2886" s="12" t="n"/>
      <c r="L2886" s="12" t="s">
        <v>26</v>
      </c>
      <c r="M2886" s="12" t="n"/>
      <c r="N2886" s="12" t="s">
        <v>61</v>
      </c>
      <c r="O2886" s="12" t="n"/>
      <c r="P2886" s="12" t="s">
        <v>27</v>
      </c>
      <c r="Q2886" s="12" t="n"/>
      <c r="S2886" s="0" t="n"/>
      <c r="T2886" s="0" t="n"/>
      <c r="U2886" s="0" t="n"/>
    </row>
    <row customHeight="true" ht="20.25" outlineLevel="0" r="2887">
      <c r="A2887" s="23" t="n">
        <v>2878</v>
      </c>
      <c r="B2887" s="23" t="n">
        <v>2732</v>
      </c>
      <c r="C2887" s="12" t="s">
        <v>334</v>
      </c>
      <c r="D2887" s="3" t="s">
        <v>4088</v>
      </c>
      <c r="E2887" s="12" t="n">
        <v>1975</v>
      </c>
      <c r="F2887" s="23" t="s">
        <v>528</v>
      </c>
      <c r="G2887" s="23" t="n"/>
      <c r="H2887" s="23" t="n"/>
      <c r="I2887" s="12" t="s">
        <v>118</v>
      </c>
      <c r="J2887" s="12" t="n"/>
      <c r="K2887" s="12" t="n"/>
      <c r="L2887" s="12" t="s">
        <v>26</v>
      </c>
      <c r="M2887" s="12" t="n"/>
      <c r="N2887" s="12" t="s">
        <v>61</v>
      </c>
      <c r="O2887" s="12" t="n"/>
      <c r="P2887" s="12" t="s">
        <v>27</v>
      </c>
      <c r="Q2887" s="12" t="n"/>
      <c r="S2887" s="0" t="n"/>
      <c r="T2887" s="0" t="n"/>
      <c r="U2887" s="0" t="n"/>
    </row>
    <row customHeight="true" ht="20.25" outlineLevel="0" r="2888">
      <c r="A2888" s="23" t="n">
        <v>2879</v>
      </c>
      <c r="B2888" s="12" t="n">
        <v>2733</v>
      </c>
      <c r="C2888" s="12" t="s">
        <v>334</v>
      </c>
      <c r="D2888" s="3" t="s">
        <v>4089</v>
      </c>
      <c r="E2888" s="12" t="n">
        <v>1975</v>
      </c>
      <c r="F2888" s="23" t="s">
        <v>1326</v>
      </c>
      <c r="G2888" s="23" t="n"/>
      <c r="H2888" s="23" t="n"/>
      <c r="I2888" s="12" t="s">
        <v>4090</v>
      </c>
      <c r="J2888" s="12" t="n"/>
      <c r="K2888" s="12" t="n"/>
      <c r="L2888" s="12" t="s">
        <v>26</v>
      </c>
      <c r="M2888" s="12" t="n"/>
      <c r="N2888" s="12" t="s">
        <v>878</v>
      </c>
      <c r="O2888" s="12" t="n"/>
      <c r="P2888" s="12" t="s">
        <v>27</v>
      </c>
      <c r="Q2888" s="12" t="n"/>
      <c r="S2888" s="0" t="n"/>
      <c r="T2888" s="0" t="n"/>
      <c r="U2888" s="0" t="n"/>
    </row>
    <row customHeight="true" ht="20.25" outlineLevel="0" r="2889">
      <c r="A2889" s="23" t="n">
        <v>2880</v>
      </c>
      <c r="B2889" s="23" t="n">
        <v>2734</v>
      </c>
      <c r="C2889" s="12" t="s">
        <v>334</v>
      </c>
      <c r="D2889" s="3" t="s">
        <v>4091</v>
      </c>
      <c r="E2889" s="12" t="n">
        <v>1975</v>
      </c>
      <c r="F2889" s="23" t="s">
        <v>528</v>
      </c>
      <c r="G2889" s="23" t="n"/>
      <c r="H2889" s="23" t="n"/>
      <c r="I2889" s="12" t="s">
        <v>118</v>
      </c>
      <c r="J2889" s="12" t="n"/>
      <c r="K2889" s="12" t="n"/>
      <c r="L2889" s="12" t="s">
        <v>26</v>
      </c>
      <c r="M2889" s="12" t="n"/>
      <c r="N2889" s="12" t="s">
        <v>61</v>
      </c>
      <c r="O2889" s="12" t="n"/>
      <c r="P2889" s="12" t="s">
        <v>27</v>
      </c>
      <c r="Q2889" s="12" t="n"/>
      <c r="S2889" s="0" t="n"/>
      <c r="T2889" s="0" t="n"/>
      <c r="U2889" s="0" t="n"/>
    </row>
    <row customHeight="true" ht="20.25" outlineLevel="0" r="2890">
      <c r="A2890" s="23" t="n">
        <v>2881</v>
      </c>
      <c r="B2890" s="12" t="n">
        <v>2735</v>
      </c>
      <c r="C2890" s="12" t="s">
        <v>334</v>
      </c>
      <c r="D2890" s="3" t="s">
        <v>4092</v>
      </c>
      <c r="E2890" s="12" t="n">
        <v>1976</v>
      </c>
      <c r="F2890" s="23" t="s">
        <v>1326</v>
      </c>
      <c r="G2890" s="23" t="n"/>
      <c r="H2890" s="23" t="s">
        <v>24</v>
      </c>
      <c r="I2890" s="12" t="s">
        <v>4093</v>
      </c>
      <c r="J2890" s="12" t="n"/>
      <c r="K2890" s="12" t="s">
        <v>26</v>
      </c>
      <c r="L2890" s="12" t="n"/>
      <c r="M2890" s="12" t="s">
        <v>61</v>
      </c>
      <c r="N2890" s="12" t="n"/>
      <c r="O2890" s="12" t="s">
        <v>27</v>
      </c>
      <c r="P2890" s="12" t="n"/>
      <c r="Q2890" s="12" t="n"/>
      <c r="S2890" s="0" t="n"/>
      <c r="T2890" s="0" t="n"/>
      <c r="U2890" s="0" t="n"/>
    </row>
    <row customHeight="true" ht="20.25" outlineLevel="0" r="2891">
      <c r="A2891" s="23" t="n">
        <v>2882</v>
      </c>
      <c r="B2891" s="23" t="n">
        <v>2736</v>
      </c>
      <c r="C2891" s="12" t="s">
        <v>334</v>
      </c>
      <c r="D2891" s="3" t="s">
        <v>4094</v>
      </c>
      <c r="E2891" s="12" t="n">
        <v>1984</v>
      </c>
      <c r="F2891" s="23" t="s">
        <v>51</v>
      </c>
      <c r="G2891" s="23" t="n"/>
      <c r="H2891" s="23" t="n"/>
      <c r="I2891" s="12" t="s">
        <v>86</v>
      </c>
      <c r="J2891" s="12" t="n"/>
      <c r="K2891" s="12" t="s">
        <v>61</v>
      </c>
      <c r="L2891" s="12" t="n"/>
      <c r="M2891" s="12" t="n"/>
      <c r="N2891" s="12" t="s">
        <v>26</v>
      </c>
      <c r="O2891" s="12" t="n"/>
      <c r="P2891" s="12" t="n"/>
      <c r="Q2891" s="12" t="s">
        <v>27</v>
      </c>
      <c r="S2891" s="0" t="n"/>
      <c r="T2891" s="0" t="n"/>
      <c r="U2891" s="0" t="n"/>
    </row>
    <row customHeight="true" ht="20.25" outlineLevel="0" r="2892">
      <c r="A2892" s="23" t="n">
        <v>2883</v>
      </c>
      <c r="B2892" s="12" t="n">
        <v>2737</v>
      </c>
      <c r="C2892" s="12" t="s">
        <v>334</v>
      </c>
      <c r="D2892" s="3" t="s">
        <v>4095</v>
      </c>
      <c r="E2892" s="12" t="n">
        <v>1986</v>
      </c>
      <c r="F2892" s="23" t="s">
        <v>51</v>
      </c>
      <c r="G2892" s="23" t="n"/>
      <c r="H2892" s="23" t="n"/>
      <c r="I2892" s="12" t="n"/>
      <c r="J2892" s="12" t="s">
        <v>24</v>
      </c>
      <c r="K2892" s="12" t="n"/>
      <c r="L2892" s="12" t="n"/>
      <c r="M2892" s="12" t="s">
        <v>26</v>
      </c>
      <c r="N2892" s="12" t="n"/>
      <c r="O2892" s="12" t="s">
        <v>27</v>
      </c>
      <c r="P2892" s="12" t="n"/>
      <c r="Q2892" s="12" t="s">
        <v>61</v>
      </c>
      <c r="S2892" s="0" t="n"/>
      <c r="T2892" s="0" t="n"/>
      <c r="U2892" s="0" t="n"/>
    </row>
    <row customHeight="true" ht="20.25" outlineLevel="0" r="2893">
      <c r="A2893" s="23" t="n">
        <v>2884</v>
      </c>
      <c r="B2893" s="23" t="n">
        <v>2738</v>
      </c>
      <c r="C2893" s="12" t="s">
        <v>334</v>
      </c>
      <c r="D2893" s="3" t="s">
        <v>4096</v>
      </c>
      <c r="E2893" s="12" t="n">
        <v>1993</v>
      </c>
      <c r="F2893" s="23" t="s">
        <v>4097</v>
      </c>
      <c r="G2893" s="23" t="n"/>
      <c r="H2893" s="23" t="s">
        <v>146</v>
      </c>
      <c r="I2893" s="12" t="s">
        <v>147</v>
      </c>
      <c r="J2893" s="12" t="n"/>
      <c r="K2893" s="12" t="s">
        <v>61</v>
      </c>
      <c r="L2893" s="12" t="n"/>
      <c r="M2893" s="12" t="n"/>
      <c r="N2893" s="12" t="s">
        <v>96</v>
      </c>
      <c r="O2893" s="12" t="n"/>
      <c r="P2893" s="12" t="s">
        <v>97</v>
      </c>
      <c r="Q2893" s="12" t="n"/>
      <c r="S2893" s="0" t="n"/>
      <c r="T2893" s="0" t="n"/>
      <c r="U2893" s="0" t="n"/>
    </row>
    <row customHeight="true" ht="20.25" outlineLevel="0" r="2894">
      <c r="A2894" s="23" t="n">
        <v>2885</v>
      </c>
      <c r="B2894" s="12" t="n">
        <v>2739</v>
      </c>
      <c r="C2894" s="12" t="s">
        <v>334</v>
      </c>
      <c r="D2894" s="3" t="s">
        <v>4098</v>
      </c>
      <c r="E2894" s="12" t="n">
        <v>1971</v>
      </c>
      <c r="F2894" s="23" t="s">
        <v>890</v>
      </c>
      <c r="G2894" s="23" t="n"/>
      <c r="H2894" s="23" t="s">
        <v>43</v>
      </c>
      <c r="I2894" s="12" t="s">
        <v>2333</v>
      </c>
      <c r="J2894" s="12" t="n"/>
      <c r="K2894" s="12" t="s">
        <v>26</v>
      </c>
      <c r="L2894" s="12" t="n"/>
      <c r="M2894" s="12" t="s">
        <v>478</v>
      </c>
      <c r="N2894" s="12" t="n"/>
      <c r="O2894" s="12" t="n"/>
      <c r="P2894" s="12" t="s">
        <v>27</v>
      </c>
      <c r="Q2894" s="12" t="n"/>
      <c r="S2894" s="0" t="n"/>
      <c r="T2894" s="0" t="n"/>
      <c r="U2894" s="0" t="n"/>
    </row>
    <row customHeight="true" ht="20.25" outlineLevel="0" r="2895">
      <c r="A2895" s="23" t="n">
        <v>2886</v>
      </c>
      <c r="B2895" s="23" t="n">
        <v>2740</v>
      </c>
      <c r="C2895" s="12" t="s">
        <v>334</v>
      </c>
      <c r="D2895" s="3" t="s">
        <v>4099</v>
      </c>
      <c r="E2895" s="12" t="n">
        <v>1978</v>
      </c>
      <c r="F2895" s="23" t="s">
        <v>750</v>
      </c>
      <c r="G2895" s="23" t="n"/>
      <c r="H2895" s="23" t="n"/>
      <c r="I2895" s="12" t="n"/>
      <c r="J2895" s="12" t="s">
        <v>24</v>
      </c>
      <c r="K2895" s="12" t="n"/>
      <c r="L2895" s="12" t="n"/>
      <c r="M2895" s="12" t="s">
        <v>61</v>
      </c>
      <c r="N2895" s="12" t="n"/>
      <c r="O2895" s="12" t="s">
        <v>26</v>
      </c>
      <c r="P2895" s="12" t="n"/>
      <c r="Q2895" s="12" t="s">
        <v>27</v>
      </c>
      <c r="S2895" s="0" t="n"/>
      <c r="T2895" s="0" t="n"/>
      <c r="U2895" s="0" t="n"/>
    </row>
    <row customHeight="true" ht="20.25" outlineLevel="0" r="2896">
      <c r="A2896" s="23" t="n">
        <v>2887</v>
      </c>
      <c r="B2896" s="12" t="n">
        <v>2741</v>
      </c>
      <c r="C2896" s="12" t="s">
        <v>334</v>
      </c>
      <c r="D2896" s="3" t="s">
        <v>4100</v>
      </c>
      <c r="E2896" s="12" t="n">
        <v>1970</v>
      </c>
      <c r="F2896" s="23" t="s">
        <v>508</v>
      </c>
      <c r="G2896" s="12" t="s">
        <v>24</v>
      </c>
      <c r="H2896" s="12" t="n"/>
      <c r="I2896" s="12" t="n"/>
      <c r="J2896" s="12" t="s">
        <v>61</v>
      </c>
      <c r="K2896" s="12" t="n"/>
      <c r="L2896" s="12" t="s">
        <v>26</v>
      </c>
      <c r="M2896" s="12" t="n"/>
      <c r="N2896" s="12" t="n"/>
      <c r="O2896" s="12" t="n"/>
      <c r="P2896" s="12" t="s">
        <v>27</v>
      </c>
      <c r="Q2896" s="12" t="n"/>
      <c r="S2896" s="0" t="n"/>
      <c r="T2896" s="0" t="n"/>
      <c r="U2896" s="0" t="n"/>
    </row>
    <row customHeight="true" ht="20.25" outlineLevel="0" r="2897">
      <c r="A2897" s="23" t="n">
        <v>2888</v>
      </c>
      <c r="B2897" s="23" t="n">
        <v>2742</v>
      </c>
      <c r="C2897" s="12" t="s">
        <v>334</v>
      </c>
      <c r="D2897" s="3" t="s">
        <v>4101</v>
      </c>
      <c r="E2897" s="12" t="n">
        <v>1972</v>
      </c>
      <c r="F2897" s="23" t="s">
        <v>51</v>
      </c>
      <c r="G2897" s="23" t="n"/>
      <c r="H2897" s="23" t="s">
        <v>489</v>
      </c>
      <c r="I2897" s="12" t="n"/>
      <c r="J2897" s="12" t="s">
        <v>61</v>
      </c>
      <c r="K2897" s="12" t="n"/>
      <c r="L2897" s="12" t="s">
        <v>26</v>
      </c>
      <c r="M2897" s="12" t="n"/>
      <c r="N2897" s="12" t="s">
        <v>43</v>
      </c>
      <c r="O2897" s="12" t="n"/>
      <c r="P2897" s="12" t="n"/>
      <c r="Q2897" s="12" t="s">
        <v>391</v>
      </c>
      <c r="S2897" s="0" t="n"/>
      <c r="T2897" s="0" t="n"/>
      <c r="U2897" s="0" t="n"/>
    </row>
    <row customHeight="true" ht="20.25" outlineLevel="0" r="2898">
      <c r="A2898" s="23" t="n">
        <v>2889</v>
      </c>
      <c r="B2898" s="12" t="n">
        <v>2743</v>
      </c>
      <c r="C2898" s="12" t="s">
        <v>334</v>
      </c>
      <c r="D2898" s="3" t="s">
        <v>4102</v>
      </c>
      <c r="E2898" s="12" t="n">
        <v>1973</v>
      </c>
      <c r="F2898" s="23" t="s">
        <v>51</v>
      </c>
      <c r="G2898" s="23" t="n"/>
      <c r="H2898" s="23" t="n"/>
      <c r="I2898" s="12" t="s">
        <v>43</v>
      </c>
      <c r="J2898" s="12" t="n"/>
      <c r="K2898" s="12" t="n"/>
      <c r="L2898" s="12" t="s">
        <v>26</v>
      </c>
      <c r="M2898" s="12" t="n"/>
      <c r="N2898" s="12" t="s">
        <v>61</v>
      </c>
      <c r="O2898" s="12" t="n"/>
      <c r="P2898" s="12" t="s">
        <v>27</v>
      </c>
      <c r="Q2898" s="12" t="n"/>
      <c r="S2898" s="0" t="n"/>
      <c r="T2898" s="0" t="n"/>
      <c r="U2898" s="0" t="n"/>
    </row>
    <row customHeight="true" ht="20.25" outlineLevel="0" r="2899">
      <c r="A2899" s="23" t="n">
        <v>2890</v>
      </c>
      <c r="B2899" s="23" t="n">
        <v>2744</v>
      </c>
      <c r="C2899" s="12" t="s">
        <v>334</v>
      </c>
      <c r="D2899" s="3" t="s">
        <v>4103</v>
      </c>
      <c r="E2899" s="12" t="n">
        <v>1971</v>
      </c>
      <c r="F2899" s="23" t="s">
        <v>556</v>
      </c>
      <c r="G2899" s="23" t="n"/>
      <c r="H2899" s="23" t="s">
        <v>24</v>
      </c>
      <c r="I2899" s="12" t="n"/>
      <c r="J2899" s="12" t="n"/>
      <c r="K2899" s="12" t="s">
        <v>26</v>
      </c>
      <c r="L2899" s="12" t="n"/>
      <c r="M2899" s="12" t="s">
        <v>61</v>
      </c>
      <c r="N2899" s="12" t="n"/>
      <c r="O2899" s="12" t="n"/>
      <c r="P2899" s="12" t="s">
        <v>27</v>
      </c>
      <c r="Q2899" s="12" t="n"/>
      <c r="S2899" s="0" t="n"/>
      <c r="T2899" s="0" t="n"/>
      <c r="U2899" s="0" t="n"/>
    </row>
    <row customHeight="true" ht="20.25" outlineLevel="0" r="2900">
      <c r="A2900" s="23" t="n">
        <v>2891</v>
      </c>
      <c r="B2900" s="12" t="n">
        <v>2745</v>
      </c>
      <c r="C2900" s="12" t="s">
        <v>334</v>
      </c>
      <c r="D2900" s="3" t="s">
        <v>4104</v>
      </c>
      <c r="E2900" s="12" t="n">
        <v>1970</v>
      </c>
      <c r="F2900" s="23" t="s">
        <v>890</v>
      </c>
      <c r="G2900" s="23" t="n"/>
      <c r="H2900" s="23" t="s">
        <v>24</v>
      </c>
      <c r="I2900" s="12" t="n"/>
      <c r="J2900" s="12" t="s">
        <v>61</v>
      </c>
      <c r="K2900" s="12" t="n"/>
      <c r="L2900" s="12" t="s">
        <v>26</v>
      </c>
      <c r="M2900" s="12" t="n"/>
      <c r="N2900" s="12" t="n"/>
      <c r="O2900" s="12" t="n"/>
      <c r="P2900" s="12" t="s">
        <v>27</v>
      </c>
      <c r="Q2900" s="12" t="n"/>
      <c r="S2900" s="0" t="n"/>
      <c r="T2900" s="0" t="n"/>
      <c r="U2900" s="0" t="n"/>
    </row>
    <row customHeight="true" ht="20.25" outlineLevel="0" r="2901">
      <c r="A2901" s="23" t="n">
        <v>2892</v>
      </c>
      <c r="B2901" s="23" t="n">
        <v>2746</v>
      </c>
      <c r="C2901" s="12" t="s">
        <v>334</v>
      </c>
      <c r="D2901" s="3" t="s">
        <v>4105</v>
      </c>
      <c r="E2901" s="12" t="n">
        <v>1971</v>
      </c>
      <c r="F2901" s="23" t="s">
        <v>598</v>
      </c>
      <c r="G2901" s="23" t="n"/>
      <c r="H2901" s="23" t="s">
        <v>146</v>
      </c>
      <c r="I2901" s="12" t="s">
        <v>1594</v>
      </c>
      <c r="J2901" s="12" t="n"/>
      <c r="K2901" s="12" t="s">
        <v>26</v>
      </c>
      <c r="L2901" s="12" t="n"/>
      <c r="M2901" s="12" t="s">
        <v>252</v>
      </c>
      <c r="N2901" s="12" t="n"/>
      <c r="O2901" s="12" t="s">
        <v>27</v>
      </c>
      <c r="P2901" s="12" t="n"/>
      <c r="Q2901" s="12" t="s">
        <v>43</v>
      </c>
      <c r="S2901" s="0" t="n"/>
      <c r="T2901" s="0" t="n"/>
      <c r="U2901" s="0" t="n"/>
    </row>
    <row customHeight="true" ht="20.25" outlineLevel="0" r="2902">
      <c r="A2902" s="23" t="n">
        <v>2893</v>
      </c>
      <c r="B2902" s="12" t="n">
        <v>2747</v>
      </c>
      <c r="C2902" s="12" t="s">
        <v>334</v>
      </c>
      <c r="D2902" s="3" t="s">
        <v>4106</v>
      </c>
      <c r="E2902" s="12" t="n">
        <v>1970</v>
      </c>
      <c r="F2902" s="23" t="s">
        <v>890</v>
      </c>
      <c r="G2902" s="23" t="s">
        <v>4107</v>
      </c>
      <c r="H2902" s="23" t="s">
        <v>58</v>
      </c>
      <c r="I2902" s="12" t="s">
        <v>841</v>
      </c>
      <c r="J2902" s="12" t="s">
        <v>26</v>
      </c>
      <c r="K2902" s="12" t="n"/>
      <c r="L2902" s="12" t="n"/>
      <c r="M2902" s="12" t="n"/>
      <c r="N2902" s="12" t="n"/>
      <c r="O2902" s="12" t="n"/>
      <c r="P2902" s="12" t="s">
        <v>27</v>
      </c>
      <c r="Q2902" s="12" t="n"/>
      <c r="S2902" s="0" t="n"/>
      <c r="T2902" s="0" t="n"/>
      <c r="U2902" s="0" t="n"/>
    </row>
    <row customHeight="true" ht="20.25" outlineLevel="0" r="2903">
      <c r="A2903" s="23" t="n">
        <v>2894</v>
      </c>
      <c r="B2903" s="23" t="n">
        <v>2748</v>
      </c>
      <c r="C2903" s="12" t="s">
        <v>334</v>
      </c>
      <c r="D2903" s="3" t="s">
        <v>4108</v>
      </c>
      <c r="E2903" s="12" t="n">
        <v>1977</v>
      </c>
      <c r="F2903" s="23" t="s">
        <v>51</v>
      </c>
      <c r="G2903" s="23" t="n"/>
      <c r="H2903" s="23" t="n"/>
      <c r="I2903" s="12" t="n"/>
      <c r="J2903" s="12" t="n"/>
      <c r="K2903" s="12" t="s">
        <v>61</v>
      </c>
      <c r="L2903" s="12" t="n"/>
      <c r="M2903" s="12" t="s">
        <v>43</v>
      </c>
      <c r="N2903" s="12" t="n"/>
      <c r="O2903" s="12" t="s">
        <v>26</v>
      </c>
      <c r="P2903" s="12" t="n"/>
      <c r="Q2903" s="12" t="s">
        <v>27</v>
      </c>
      <c r="S2903" s="0" t="n"/>
      <c r="T2903" s="0" t="n"/>
      <c r="U2903" s="0" t="n"/>
    </row>
    <row customHeight="true" ht="20.25" outlineLevel="0" r="2904">
      <c r="A2904" s="23" t="n">
        <v>2895</v>
      </c>
      <c r="B2904" s="12" t="n">
        <v>2749</v>
      </c>
      <c r="C2904" s="12" t="s">
        <v>334</v>
      </c>
      <c r="D2904" s="3" t="s">
        <v>4109</v>
      </c>
      <c r="E2904" s="12" t="n">
        <v>1977</v>
      </c>
      <c r="F2904" s="23" t="s">
        <v>4110</v>
      </c>
      <c r="G2904" s="23" t="n"/>
      <c r="H2904" s="23" t="n"/>
      <c r="I2904" s="12" t="s">
        <v>86</v>
      </c>
      <c r="J2904" s="12" t="n"/>
      <c r="K2904" s="12" t="s">
        <v>61</v>
      </c>
      <c r="L2904" s="12" t="n"/>
      <c r="M2904" s="12" t="s">
        <v>26</v>
      </c>
      <c r="N2904" s="12" t="n"/>
      <c r="O2904" s="12" t="n"/>
      <c r="P2904" s="12" t="s">
        <v>27</v>
      </c>
      <c r="Q2904" s="12" t="n"/>
      <c r="S2904" s="0" t="n"/>
      <c r="T2904" s="0" t="n"/>
      <c r="U2904" s="0" t="n"/>
    </row>
    <row customHeight="true" ht="20.25" outlineLevel="0" r="2905">
      <c r="A2905" s="23" t="n">
        <v>2896</v>
      </c>
      <c r="B2905" s="23" t="n">
        <v>2750</v>
      </c>
      <c r="C2905" s="12" t="s">
        <v>334</v>
      </c>
      <c r="D2905" s="3" t="s">
        <v>4111</v>
      </c>
      <c r="E2905" s="12" t="n">
        <v>1971</v>
      </c>
      <c r="F2905" s="23" t="s">
        <v>508</v>
      </c>
      <c r="G2905" s="23" t="n"/>
      <c r="H2905" s="23" t="n"/>
      <c r="I2905" s="12" t="s">
        <v>4112</v>
      </c>
      <c r="J2905" s="12" t="n"/>
      <c r="K2905" s="12" t="s">
        <v>26</v>
      </c>
      <c r="L2905" s="12" t="n"/>
      <c r="M2905" s="12" t="n"/>
      <c r="N2905" s="12" t="s">
        <v>27</v>
      </c>
      <c r="O2905" s="12" t="n"/>
      <c r="P2905" s="12" t="n"/>
      <c r="Q2905" s="12" t="n"/>
      <c r="S2905" s="0" t="n"/>
      <c r="T2905" s="0" t="n"/>
      <c r="U2905" s="0" t="n"/>
    </row>
    <row customFormat="true" customHeight="true" ht="20.25" outlineLevel="0" r="2906" s="26">
      <c r="A2906" s="23" t="n">
        <v>2897</v>
      </c>
      <c r="B2906" s="12" t="n">
        <v>2751</v>
      </c>
      <c r="C2906" s="12" t="s">
        <v>334</v>
      </c>
      <c r="D2906" s="3" t="s">
        <v>4113</v>
      </c>
      <c r="E2906" s="12" t="n">
        <v>1971</v>
      </c>
      <c r="F2906" s="23" t="s">
        <v>750</v>
      </c>
      <c r="G2906" s="23" t="n"/>
      <c r="H2906" s="23" t="s">
        <v>24</v>
      </c>
      <c r="I2906" s="12" t="n"/>
      <c r="J2906" s="12" t="n"/>
      <c r="K2906" s="12" t="s">
        <v>26</v>
      </c>
      <c r="L2906" s="12" t="n"/>
      <c r="M2906" s="12" t="s">
        <v>61</v>
      </c>
      <c r="N2906" s="12" t="n"/>
      <c r="O2906" s="12" t="n"/>
      <c r="P2906" s="12" t="s">
        <v>27</v>
      </c>
      <c r="Q2906" s="12" t="n"/>
      <c r="R2906" s="4" t="n"/>
      <c r="S2906" s="0" t="n"/>
      <c r="T2906" s="0" t="n"/>
      <c r="U2906" s="0" t="n"/>
    </row>
    <row customFormat="true" customHeight="true" ht="20.25" outlineLevel="0" r="2907" s="27">
      <c r="A2907" s="23" t="n">
        <v>2898</v>
      </c>
      <c r="B2907" s="23" t="n">
        <v>2752</v>
      </c>
      <c r="C2907" s="12" t="s">
        <v>334</v>
      </c>
      <c r="D2907" s="3" t="s">
        <v>4114</v>
      </c>
      <c r="E2907" s="12" t="n">
        <v>1980</v>
      </c>
      <c r="F2907" s="23" t="s">
        <v>4115</v>
      </c>
      <c r="G2907" s="23" t="n"/>
      <c r="H2907" s="12" t="s">
        <v>2649</v>
      </c>
      <c r="I2907" s="12" t="n"/>
      <c r="J2907" s="12" t="n"/>
      <c r="K2907" s="12" t="s">
        <v>43</v>
      </c>
      <c r="L2907" s="12" t="n"/>
      <c r="M2907" s="12" t="s">
        <v>27</v>
      </c>
      <c r="N2907" s="12" t="n"/>
      <c r="O2907" s="12" t="s">
        <v>61</v>
      </c>
      <c r="P2907" s="12" t="n"/>
      <c r="Q2907" s="12" t="s">
        <v>26</v>
      </c>
      <c r="R2907" s="4" t="n"/>
      <c r="S2907" s="0" t="n"/>
      <c r="T2907" s="0" t="n"/>
      <c r="U2907" s="0" t="n"/>
    </row>
    <row customHeight="true" ht="20.25" outlineLevel="0" r="2908">
      <c r="A2908" s="23" t="n">
        <v>2899</v>
      </c>
      <c r="B2908" s="12" t="n">
        <v>2753</v>
      </c>
      <c r="C2908" s="12" t="s">
        <v>334</v>
      </c>
      <c r="D2908" s="3" t="s">
        <v>4116</v>
      </c>
      <c r="E2908" s="12" t="n">
        <v>1987</v>
      </c>
      <c r="F2908" s="23" t="s">
        <v>1274</v>
      </c>
      <c r="G2908" s="23" t="n"/>
      <c r="H2908" s="23" t="s">
        <v>97</v>
      </c>
      <c r="I2908" s="12" t="s">
        <v>485</v>
      </c>
      <c r="J2908" s="12" t="s">
        <v>391</v>
      </c>
      <c r="K2908" s="12" t="n"/>
      <c r="L2908" s="12" t="s">
        <v>61</v>
      </c>
      <c r="M2908" s="12" t="n"/>
      <c r="N2908" s="12" t="s">
        <v>96</v>
      </c>
      <c r="O2908" s="12" t="n"/>
      <c r="P2908" s="12" t="s">
        <v>43</v>
      </c>
      <c r="Q2908" s="12" t="n"/>
      <c r="S2908" s="0" t="n"/>
      <c r="T2908" s="0" t="n"/>
      <c r="U2908" s="0" t="n"/>
    </row>
    <row customHeight="true" ht="20.25" outlineLevel="0" r="2909">
      <c r="A2909" s="23" t="n">
        <v>2900</v>
      </c>
      <c r="B2909" s="23" t="n">
        <v>2754</v>
      </c>
      <c r="C2909" s="12" t="s">
        <v>334</v>
      </c>
      <c r="D2909" s="3" t="s">
        <v>4117</v>
      </c>
      <c r="E2909" s="12" t="n">
        <v>1956</v>
      </c>
      <c r="F2909" s="23" t="s">
        <v>2866</v>
      </c>
      <c r="G2909" s="23" t="n"/>
      <c r="H2909" s="12" t="s">
        <v>662</v>
      </c>
      <c r="I2909" s="12" t="n"/>
      <c r="J2909" s="12" t="n"/>
      <c r="K2909" s="12" t="s">
        <v>61</v>
      </c>
      <c r="L2909" s="12" t="n"/>
      <c r="M2909" s="12" t="n"/>
      <c r="N2909" s="12" t="s">
        <v>43</v>
      </c>
      <c r="O2909" s="12" t="n"/>
      <c r="P2909" s="12" t="s">
        <v>96</v>
      </c>
      <c r="Q2909" s="12" t="n"/>
      <c r="S2909" s="0" t="n"/>
      <c r="T2909" s="0" t="n"/>
      <c r="U2909" s="0" t="n"/>
    </row>
    <row customHeight="true" ht="20.25" outlineLevel="0" r="2910">
      <c r="A2910" s="23" t="n">
        <v>2901</v>
      </c>
      <c r="B2910" s="12" t="n">
        <v>2755</v>
      </c>
      <c r="C2910" s="12" t="s">
        <v>334</v>
      </c>
      <c r="D2910" s="3" t="s">
        <v>4118</v>
      </c>
      <c r="E2910" s="12" t="n">
        <v>2011</v>
      </c>
      <c r="F2910" s="23" t="s">
        <v>51</v>
      </c>
      <c r="G2910" s="23" t="s">
        <v>497</v>
      </c>
      <c r="H2910" s="23" t="s">
        <v>4119</v>
      </c>
      <c r="I2910" s="12" t="n"/>
      <c r="J2910" s="12" t="n"/>
      <c r="K2910" s="12" t="s">
        <v>43</v>
      </c>
      <c r="L2910" s="12" t="n"/>
      <c r="M2910" s="12" t="s">
        <v>64</v>
      </c>
      <c r="N2910" s="12" t="s">
        <v>438</v>
      </c>
      <c r="O2910" s="12" t="n"/>
      <c r="P2910" s="12" t="s">
        <v>97</v>
      </c>
      <c r="Q2910" s="12" t="n"/>
      <c r="S2910" s="0" t="n"/>
      <c r="T2910" s="0" t="n"/>
      <c r="U2910" s="0" t="n"/>
    </row>
    <row customHeight="true" ht="20.25" outlineLevel="0" r="2911">
      <c r="A2911" s="23" t="n">
        <v>2902</v>
      </c>
      <c r="B2911" s="23" t="n">
        <v>2756</v>
      </c>
      <c r="C2911" s="12" t="s">
        <v>334</v>
      </c>
      <c r="D2911" s="3" t="s">
        <v>4120</v>
      </c>
      <c r="E2911" s="12" t="n">
        <v>1960</v>
      </c>
      <c r="F2911" s="23" t="s">
        <v>1014</v>
      </c>
      <c r="G2911" s="23" t="n"/>
      <c r="H2911" s="23" t="s">
        <v>4121</v>
      </c>
      <c r="I2911" s="12" t="n"/>
      <c r="J2911" s="12" t="n"/>
      <c r="K2911" s="12" t="n"/>
      <c r="L2911" s="12" t="s">
        <v>249</v>
      </c>
      <c r="M2911" s="12" t="n"/>
      <c r="N2911" s="12" t="n"/>
      <c r="O2911" s="12" t="s">
        <v>70</v>
      </c>
      <c r="P2911" s="12" t="n"/>
      <c r="Q2911" s="12" t="s">
        <v>27</v>
      </c>
      <c r="S2911" s="0" t="n"/>
      <c r="T2911" s="0" t="n"/>
      <c r="U2911" s="0" t="n"/>
    </row>
    <row customHeight="true" ht="20.25" outlineLevel="0" r="2912">
      <c r="A2912" s="23" t="n">
        <v>2903</v>
      </c>
      <c r="B2912" s="12" t="n">
        <v>2757</v>
      </c>
      <c r="C2912" s="12" t="s">
        <v>334</v>
      </c>
      <c r="D2912" s="3" t="s">
        <v>4122</v>
      </c>
      <c r="E2912" s="12" t="n">
        <v>1994</v>
      </c>
      <c r="F2912" s="23" t="s">
        <v>4123</v>
      </c>
      <c r="G2912" s="23" t="n"/>
      <c r="H2912" s="23" t="s">
        <v>1416</v>
      </c>
      <c r="I2912" s="12" t="n"/>
      <c r="J2912" s="12" t="s">
        <v>391</v>
      </c>
      <c r="K2912" s="12" t="n"/>
      <c r="L2912" s="12" t="s">
        <v>43</v>
      </c>
      <c r="M2912" s="12" t="n"/>
      <c r="N2912" s="12" t="s">
        <v>1696</v>
      </c>
      <c r="O2912" s="12" t="n"/>
      <c r="P2912" s="12" t="s">
        <v>249</v>
      </c>
      <c r="Q2912" s="12" t="n"/>
      <c r="S2912" s="0" t="n"/>
      <c r="T2912" s="0" t="n"/>
      <c r="U2912" s="0" t="n"/>
    </row>
    <row customHeight="true" ht="20.25" outlineLevel="0" r="2913">
      <c r="A2913" s="23" t="n">
        <v>2904</v>
      </c>
      <c r="B2913" s="23" t="n">
        <v>2758</v>
      </c>
      <c r="C2913" s="12" t="s">
        <v>334</v>
      </c>
      <c r="D2913" s="3" t="s">
        <v>4124</v>
      </c>
      <c r="E2913" s="12" t="n">
        <v>1983</v>
      </c>
      <c r="F2913" s="23" t="s">
        <v>589</v>
      </c>
      <c r="G2913" s="23" t="n"/>
      <c r="H2913" s="23" t="n"/>
      <c r="I2913" s="12" t="n"/>
      <c r="J2913" s="12" t="s">
        <v>61</v>
      </c>
      <c r="K2913" s="12" t="n"/>
      <c r="L2913" s="12" t="s">
        <v>43</v>
      </c>
      <c r="M2913" s="12" t="n"/>
      <c r="N2913" s="12" t="s">
        <v>26</v>
      </c>
      <c r="O2913" s="12" t="n"/>
      <c r="P2913" s="12" t="s">
        <v>27</v>
      </c>
      <c r="Q2913" s="12" t="n"/>
      <c r="S2913" s="0" t="n"/>
      <c r="T2913" s="0" t="n"/>
      <c r="U2913" s="0" t="n"/>
    </row>
    <row customHeight="true" ht="20.25" outlineLevel="0" r="2914">
      <c r="A2914" s="23" t="n">
        <v>2905</v>
      </c>
      <c r="B2914" s="12" t="n">
        <v>2759</v>
      </c>
      <c r="C2914" s="12" t="s">
        <v>334</v>
      </c>
      <c r="D2914" s="3" t="s">
        <v>4125</v>
      </c>
      <c r="E2914" s="12" t="n">
        <v>1971</v>
      </c>
      <c r="F2914" s="23" t="s">
        <v>859</v>
      </c>
      <c r="G2914" s="23" t="n"/>
      <c r="H2914" s="23" t="n"/>
      <c r="I2914" s="3" t="n"/>
      <c r="J2914" s="12" t="s">
        <v>24</v>
      </c>
      <c r="K2914" s="12" t="s">
        <v>26</v>
      </c>
      <c r="L2914" s="12" t="n"/>
      <c r="M2914" s="12" t="s">
        <v>61</v>
      </c>
      <c r="N2914" s="12" t="n"/>
      <c r="O2914" s="12" t="n"/>
      <c r="P2914" s="12" t="s">
        <v>27</v>
      </c>
      <c r="Q2914" s="12" t="n"/>
      <c r="S2914" s="0" t="n"/>
      <c r="T2914" s="0" t="n"/>
      <c r="U2914" s="0" t="n"/>
    </row>
    <row customHeight="true" ht="20.25" outlineLevel="0" r="2915">
      <c r="A2915" s="23" t="n">
        <v>2906</v>
      </c>
      <c r="B2915" s="23" t="n">
        <v>2760</v>
      </c>
      <c r="C2915" s="12" t="s">
        <v>334</v>
      </c>
      <c r="D2915" s="3" t="s">
        <v>4126</v>
      </c>
      <c r="E2915" s="12" t="n">
        <v>1972</v>
      </c>
      <c r="F2915" s="23" t="s">
        <v>691</v>
      </c>
      <c r="G2915" s="23" t="n"/>
      <c r="H2915" s="12" t="n"/>
      <c r="I2915" s="12" t="s">
        <v>1529</v>
      </c>
      <c r="J2915" s="12" t="s">
        <v>391</v>
      </c>
      <c r="K2915" s="12" t="s">
        <v>43</v>
      </c>
      <c r="L2915" s="12" t="n"/>
      <c r="M2915" s="12" t="s">
        <v>26</v>
      </c>
      <c r="N2915" s="12" t="n"/>
      <c r="O2915" s="12" t="s">
        <v>61</v>
      </c>
      <c r="P2915" s="12" t="n"/>
      <c r="Q2915" s="12" t="s">
        <v>27</v>
      </c>
      <c r="S2915" s="0" t="n"/>
      <c r="T2915" s="0" t="n"/>
      <c r="U2915" s="0" t="n"/>
    </row>
    <row customHeight="true" ht="20.25" outlineLevel="0" r="2916">
      <c r="A2916" s="23" t="n">
        <v>2907</v>
      </c>
      <c r="B2916" s="12" t="n">
        <v>2761</v>
      </c>
      <c r="C2916" s="12" t="s">
        <v>334</v>
      </c>
      <c r="D2916" s="3" t="s">
        <v>4127</v>
      </c>
      <c r="E2916" s="12" t="n">
        <v>1970</v>
      </c>
      <c r="F2916" s="23" t="s">
        <v>51</v>
      </c>
      <c r="G2916" s="23" t="n"/>
      <c r="H2916" s="23" t="s">
        <v>43</v>
      </c>
      <c r="I2916" s="12" t="n"/>
      <c r="J2916" s="12" t="n"/>
      <c r="K2916" s="12" t="s">
        <v>61</v>
      </c>
      <c r="L2916" s="12" t="n"/>
      <c r="M2916" s="12" t="s">
        <v>391</v>
      </c>
      <c r="N2916" s="12" t="n"/>
      <c r="O2916" s="12" t="s">
        <v>26</v>
      </c>
      <c r="P2916" s="12" t="n"/>
      <c r="Q2916" s="12" t="s">
        <v>27</v>
      </c>
      <c r="S2916" s="0" t="n"/>
      <c r="T2916" s="0" t="n"/>
      <c r="U2916" s="0" t="n"/>
    </row>
    <row customHeight="true" ht="20.25" outlineLevel="0" r="2917">
      <c r="A2917" s="23" t="n">
        <v>2908</v>
      </c>
      <c r="B2917" s="23" t="n">
        <v>2762</v>
      </c>
      <c r="C2917" s="12" t="s">
        <v>334</v>
      </c>
      <c r="D2917" s="3" t="s">
        <v>4128</v>
      </c>
      <c r="E2917" s="12" t="n">
        <v>2003</v>
      </c>
      <c r="F2917" s="23" t="s">
        <v>51</v>
      </c>
      <c r="G2917" s="23" t="s">
        <v>1116</v>
      </c>
      <c r="H2917" s="23" t="s">
        <v>126</v>
      </c>
      <c r="I2917" s="12" t="n"/>
      <c r="J2917" s="12" t="s">
        <v>24</v>
      </c>
      <c r="K2917" s="12" t="s">
        <v>391</v>
      </c>
      <c r="L2917" s="12" t="n"/>
      <c r="M2917" s="12" t="s">
        <v>54</v>
      </c>
      <c r="N2917" s="12" t="n"/>
      <c r="O2917" s="12" t="s">
        <v>26</v>
      </c>
      <c r="P2917" s="12" t="n"/>
      <c r="Q2917" s="12" t="s">
        <v>143</v>
      </c>
      <c r="S2917" s="0" t="n"/>
      <c r="T2917" s="0" t="n"/>
      <c r="U2917" s="0" t="n"/>
    </row>
    <row customHeight="true" ht="20.25" outlineLevel="0" r="2918">
      <c r="A2918" s="23" t="n">
        <v>2909</v>
      </c>
      <c r="B2918" s="12" t="n">
        <v>2763</v>
      </c>
      <c r="C2918" s="12" t="s">
        <v>334</v>
      </c>
      <c r="D2918" s="3" t="s">
        <v>4129</v>
      </c>
      <c r="E2918" s="12" t="n">
        <v>2007</v>
      </c>
      <c r="F2918" s="23" t="s">
        <v>494</v>
      </c>
      <c r="G2918" s="23" t="n"/>
      <c r="H2918" s="23" t="n"/>
      <c r="I2918" s="12" t="n"/>
      <c r="J2918" s="12" t="s">
        <v>24</v>
      </c>
      <c r="K2918" s="12" t="n"/>
      <c r="L2918" s="12" t="s">
        <v>391</v>
      </c>
      <c r="M2918" s="12" t="n"/>
      <c r="N2918" s="12" t="s">
        <v>100</v>
      </c>
      <c r="O2918" s="12" t="n"/>
      <c r="P2918" s="12" t="s">
        <v>26</v>
      </c>
      <c r="Q2918" s="12" t="n"/>
      <c r="S2918" s="0" t="n"/>
      <c r="T2918" s="0" t="n"/>
      <c r="U2918" s="0" t="n"/>
    </row>
    <row customHeight="true" ht="20.25" outlineLevel="0" r="2919">
      <c r="A2919" s="23" t="n">
        <v>2910</v>
      </c>
      <c r="B2919" s="23" t="n">
        <v>2764</v>
      </c>
      <c r="C2919" s="12" t="s">
        <v>334</v>
      </c>
      <c r="D2919" s="3" t="s">
        <v>4130</v>
      </c>
      <c r="E2919" s="12" t="n">
        <v>1970</v>
      </c>
      <c r="F2919" s="23" t="s">
        <v>514</v>
      </c>
      <c r="G2919" s="23" t="n"/>
      <c r="H2919" s="23" t="s">
        <v>24</v>
      </c>
      <c r="I2919" s="12" t="s">
        <v>4131</v>
      </c>
      <c r="J2919" s="12" t="s">
        <v>2329</v>
      </c>
      <c r="K2919" s="12" t="n"/>
      <c r="L2919" s="12" t="s">
        <v>26</v>
      </c>
      <c r="M2919" s="12" t="n"/>
      <c r="N2919" s="12" t="n"/>
      <c r="O2919" s="12" t="n"/>
      <c r="P2919" s="12" t="s">
        <v>27</v>
      </c>
      <c r="Q2919" s="12" t="n"/>
      <c r="S2919" s="0" t="n"/>
      <c r="T2919" s="0" t="n"/>
      <c r="U2919" s="0" t="n"/>
    </row>
    <row customHeight="true" ht="20.25" outlineLevel="0" r="2920">
      <c r="A2920" s="23" t="n">
        <v>2911</v>
      </c>
      <c r="B2920" s="12" t="n">
        <v>2765</v>
      </c>
      <c r="C2920" s="12" t="s">
        <v>334</v>
      </c>
      <c r="D2920" s="3" t="s">
        <v>4132</v>
      </c>
      <c r="E2920" s="12" t="n">
        <v>1972</v>
      </c>
      <c r="F2920" s="23" t="s">
        <v>691</v>
      </c>
      <c r="G2920" s="23" t="n"/>
      <c r="H2920" s="12" t="s">
        <v>43</v>
      </c>
      <c r="I2920" s="12" t="n"/>
      <c r="J2920" s="12" t="s">
        <v>61</v>
      </c>
      <c r="K2920" s="12" t="n"/>
      <c r="L2920" s="12" t="s">
        <v>391</v>
      </c>
      <c r="M2920" s="12" t="n"/>
      <c r="N2920" s="12" t="s">
        <v>26</v>
      </c>
      <c r="O2920" s="12" t="n"/>
      <c r="P2920" s="12" t="s">
        <v>27</v>
      </c>
      <c r="Q2920" s="12" t="n"/>
      <c r="S2920" s="0" t="n"/>
      <c r="T2920" s="0" t="n"/>
      <c r="U2920" s="0" t="n"/>
    </row>
    <row customHeight="true" ht="20.25" outlineLevel="0" r="2921">
      <c r="A2921" s="23" t="n">
        <v>2912</v>
      </c>
      <c r="B2921" s="23" t="n">
        <v>2766</v>
      </c>
      <c r="C2921" s="12" t="s">
        <v>334</v>
      </c>
      <c r="D2921" s="3" t="s">
        <v>4133</v>
      </c>
      <c r="E2921" s="12" t="n">
        <v>1971</v>
      </c>
      <c r="F2921" s="23" t="s">
        <v>598</v>
      </c>
      <c r="G2921" s="23" t="n"/>
      <c r="H2921" s="23" t="s">
        <v>24</v>
      </c>
      <c r="I2921" s="12" t="n"/>
      <c r="J2921" s="12" t="n"/>
      <c r="K2921" s="12" t="n"/>
      <c r="L2921" s="12" t="s">
        <v>26</v>
      </c>
      <c r="M2921" s="12" t="s">
        <v>391</v>
      </c>
      <c r="N2921" s="12" t="s">
        <v>61</v>
      </c>
      <c r="O2921" s="12" t="n"/>
      <c r="P2921" s="12" t="s">
        <v>27</v>
      </c>
      <c r="Q2921" s="12" t="n"/>
      <c r="S2921" s="0" t="n"/>
      <c r="T2921" s="0" t="n"/>
      <c r="U2921" s="0" t="n"/>
    </row>
    <row customHeight="true" ht="20.25" outlineLevel="0" r="2922">
      <c r="A2922" s="23" t="n">
        <v>2913</v>
      </c>
      <c r="B2922" s="12" t="n">
        <v>2767</v>
      </c>
      <c r="C2922" s="12" t="s">
        <v>334</v>
      </c>
      <c r="D2922" s="3" t="s">
        <v>4134</v>
      </c>
      <c r="E2922" s="12" t="n">
        <v>1970</v>
      </c>
      <c r="F2922" s="23" t="s">
        <v>1326</v>
      </c>
      <c r="G2922" s="23" t="n"/>
      <c r="H2922" s="23" t="s">
        <v>146</v>
      </c>
      <c r="I2922" s="12" t="s">
        <v>4135</v>
      </c>
      <c r="J2922" s="12" t="n"/>
      <c r="K2922" s="12" t="n"/>
      <c r="L2922" s="12" t="s">
        <v>26</v>
      </c>
      <c r="M2922" s="12" t="n"/>
      <c r="N2922" s="12" t="s">
        <v>27</v>
      </c>
      <c r="O2922" s="12" t="n"/>
      <c r="P2922" s="12" t="s">
        <v>43</v>
      </c>
      <c r="Q2922" s="12" t="n"/>
      <c r="S2922" s="0" t="n"/>
      <c r="T2922" s="0" t="n"/>
      <c r="U2922" s="0" t="n"/>
    </row>
    <row customHeight="true" ht="20.25" outlineLevel="0" r="2923">
      <c r="A2923" s="23" t="n">
        <v>2914</v>
      </c>
      <c r="B2923" s="23" t="n">
        <v>2768</v>
      </c>
      <c r="C2923" s="12" t="s">
        <v>334</v>
      </c>
      <c r="D2923" s="3" t="s">
        <v>4136</v>
      </c>
      <c r="E2923" s="12" t="n">
        <v>1970</v>
      </c>
      <c r="F2923" s="23" t="s">
        <v>1326</v>
      </c>
      <c r="G2923" s="23" t="n"/>
      <c r="H2923" s="23" t="s">
        <v>146</v>
      </c>
      <c r="I2923" s="12" t="s">
        <v>147</v>
      </c>
      <c r="J2923" s="12" t="s">
        <v>61</v>
      </c>
      <c r="K2923" s="12" t="n"/>
      <c r="L2923" s="12" t="s">
        <v>26</v>
      </c>
      <c r="M2923" s="12" t="n"/>
      <c r="N2923" s="12" t="n"/>
      <c r="O2923" s="12" t="n"/>
      <c r="P2923" s="12" t="s">
        <v>27</v>
      </c>
      <c r="Q2923" s="12" t="n"/>
      <c r="S2923" s="0" t="n"/>
      <c r="T2923" s="0" t="n"/>
      <c r="U2923" s="0" t="n"/>
    </row>
    <row customHeight="true" ht="20.25" outlineLevel="0" r="2924">
      <c r="A2924" s="23" t="n">
        <v>2915</v>
      </c>
      <c r="B2924" s="12" t="n">
        <v>2769</v>
      </c>
      <c r="C2924" s="12" t="s">
        <v>334</v>
      </c>
      <c r="D2924" s="3" t="s">
        <v>4137</v>
      </c>
      <c r="E2924" s="12" t="n">
        <v>1970</v>
      </c>
      <c r="F2924" s="23" t="s">
        <v>598</v>
      </c>
      <c r="G2924" s="23" t="n"/>
      <c r="H2924" s="23" t="s">
        <v>24</v>
      </c>
      <c r="I2924" s="12" t="n"/>
      <c r="J2924" s="12" t="n"/>
      <c r="K2924" s="12" t="n"/>
      <c r="L2924" s="12" t="s">
        <v>26</v>
      </c>
      <c r="M2924" s="12" t="n"/>
      <c r="N2924" s="12" t="s">
        <v>61</v>
      </c>
      <c r="O2924" s="12" t="n"/>
      <c r="P2924" s="12" t="s">
        <v>27</v>
      </c>
      <c r="Q2924" s="12" t="n"/>
      <c r="S2924" s="0" t="n"/>
      <c r="T2924" s="0" t="n"/>
      <c r="U2924" s="0" t="n"/>
    </row>
    <row customHeight="true" ht="20.25" outlineLevel="0" r="2925">
      <c r="A2925" s="23" t="n">
        <v>2916</v>
      </c>
      <c r="B2925" s="23" t="n">
        <v>2770</v>
      </c>
      <c r="C2925" s="12" t="s">
        <v>334</v>
      </c>
      <c r="D2925" s="3" t="s">
        <v>4138</v>
      </c>
      <c r="E2925" s="12" t="n">
        <v>1972</v>
      </c>
      <c r="F2925" s="23" t="s">
        <v>1408</v>
      </c>
      <c r="G2925" s="23" t="s">
        <v>24</v>
      </c>
      <c r="H2925" s="23" t="n"/>
      <c r="I2925" s="12" t="n"/>
      <c r="J2925" s="12" t="n"/>
      <c r="K2925" s="12" t="n"/>
      <c r="L2925" s="12" t="s">
        <v>26</v>
      </c>
      <c r="M2925" s="12" t="n"/>
      <c r="N2925" s="12" t="s">
        <v>61</v>
      </c>
      <c r="O2925" s="12" t="n"/>
      <c r="P2925" s="12" t="s">
        <v>27</v>
      </c>
      <c r="Q2925" s="12" t="n"/>
      <c r="S2925" s="0" t="n"/>
      <c r="T2925" s="0" t="n"/>
      <c r="U2925" s="0" t="n"/>
    </row>
    <row customFormat="true" customHeight="true" ht="20.25" outlineLevel="0" r="2926" s="27">
      <c r="A2926" s="23" t="n">
        <v>2917</v>
      </c>
      <c r="B2926" s="12" t="n">
        <v>2771</v>
      </c>
      <c r="C2926" s="12" t="s">
        <v>334</v>
      </c>
      <c r="D2926" s="3" t="s">
        <v>4139</v>
      </c>
      <c r="E2926" s="12" t="n">
        <v>1971</v>
      </c>
      <c r="F2926" s="23" t="s">
        <v>691</v>
      </c>
      <c r="G2926" s="12" t="s">
        <v>497</v>
      </c>
      <c r="H2926" s="23" t="n"/>
      <c r="I2926" s="12" t="s">
        <v>4140</v>
      </c>
      <c r="J2926" s="12" t="n"/>
      <c r="K2926" s="12" t="s">
        <v>26</v>
      </c>
      <c r="L2926" s="12" t="n"/>
      <c r="M2926" s="12" t="s">
        <v>64</v>
      </c>
      <c r="N2926" s="12" t="n"/>
      <c r="O2926" s="12" t="n"/>
      <c r="P2926" s="12" t="n"/>
      <c r="Q2926" s="12" t="s">
        <v>27</v>
      </c>
      <c r="R2926" s="4" t="n"/>
      <c r="S2926" s="0" t="n"/>
      <c r="T2926" s="0" t="n"/>
      <c r="U2926" s="0" t="n"/>
    </row>
    <row customFormat="true" customHeight="true" ht="20.25" outlineLevel="0" r="2927" s="26">
      <c r="A2927" s="23" t="n">
        <v>2918</v>
      </c>
      <c r="B2927" s="23" t="n">
        <v>2772</v>
      </c>
      <c r="C2927" s="12" t="s">
        <v>334</v>
      </c>
      <c r="D2927" s="3" t="s">
        <v>4141</v>
      </c>
      <c r="E2927" s="12" t="n">
        <v>1972</v>
      </c>
      <c r="F2927" s="23" t="s">
        <v>516</v>
      </c>
      <c r="G2927" s="23" t="n"/>
      <c r="H2927" s="23" t="s">
        <v>126</v>
      </c>
      <c r="I2927" s="12" t="s">
        <v>360</v>
      </c>
      <c r="J2927" s="12" t="s">
        <v>4142</v>
      </c>
      <c r="K2927" s="12" t="n"/>
      <c r="L2927" s="12" t="s">
        <v>43</v>
      </c>
      <c r="M2927" s="12" t="n"/>
      <c r="N2927" s="12" t="n"/>
      <c r="O2927" s="12" t="s">
        <v>96</v>
      </c>
      <c r="P2927" s="12" t="n"/>
      <c r="Q2927" s="12" t="s">
        <v>97</v>
      </c>
      <c r="R2927" s="4" t="n"/>
      <c r="S2927" s="0" t="n"/>
      <c r="T2927" s="0" t="n"/>
      <c r="U2927" s="0" t="n"/>
    </row>
    <row customHeight="true" ht="20.25" outlineLevel="0" r="2928">
      <c r="A2928" s="23" t="n">
        <v>2919</v>
      </c>
      <c r="B2928" s="12" t="n">
        <v>2773</v>
      </c>
      <c r="C2928" s="12" t="s">
        <v>334</v>
      </c>
      <c r="D2928" s="3" t="s">
        <v>4143</v>
      </c>
      <c r="E2928" s="12" t="n">
        <v>1970</v>
      </c>
      <c r="F2928" s="23" t="s">
        <v>51</v>
      </c>
      <c r="G2928" s="23" t="n"/>
      <c r="H2928" s="23" t="n"/>
      <c r="I2928" s="12" t="s">
        <v>118</v>
      </c>
      <c r="J2928" s="12" t="n"/>
      <c r="K2928" s="12" t="n"/>
      <c r="L2928" s="12" t="s">
        <v>26</v>
      </c>
      <c r="M2928" s="12" t="n"/>
      <c r="N2928" s="12" t="s">
        <v>61</v>
      </c>
      <c r="O2928" s="12" t="n"/>
      <c r="P2928" s="12" t="s">
        <v>27</v>
      </c>
      <c r="Q2928" s="12" t="n"/>
      <c r="S2928" s="0" t="n"/>
      <c r="T2928" s="0" t="n"/>
      <c r="U2928" s="0" t="n"/>
    </row>
    <row customHeight="true" ht="20.25" outlineLevel="0" r="2929">
      <c r="A2929" s="23" t="n">
        <v>2920</v>
      </c>
      <c r="B2929" s="23" t="n">
        <v>2774</v>
      </c>
      <c r="C2929" s="12" t="s">
        <v>334</v>
      </c>
      <c r="D2929" s="3" t="s">
        <v>4144</v>
      </c>
      <c r="E2929" s="12" t="n">
        <v>1971</v>
      </c>
      <c r="F2929" s="23" t="s">
        <v>1408</v>
      </c>
      <c r="G2929" s="23" t="n"/>
      <c r="H2929" s="23" t="s">
        <v>24</v>
      </c>
      <c r="I2929" s="12" t="n"/>
      <c r="J2929" s="12" t="n"/>
      <c r="K2929" s="12" t="s">
        <v>26</v>
      </c>
      <c r="L2929" s="12" t="n"/>
      <c r="M2929" s="12" t="s">
        <v>61</v>
      </c>
      <c r="N2929" s="12" t="n"/>
      <c r="O2929" s="12" t="n"/>
      <c r="P2929" s="12" t="s">
        <v>27</v>
      </c>
      <c r="Q2929" s="12" t="n"/>
      <c r="S2929" s="0" t="n"/>
      <c r="T2929" s="0" t="n"/>
      <c r="U2929" s="0" t="n"/>
    </row>
    <row customHeight="true" ht="20.25" outlineLevel="0" r="2930">
      <c r="A2930" s="23" t="n">
        <v>2921</v>
      </c>
      <c r="B2930" s="12" t="n">
        <v>2775</v>
      </c>
      <c r="C2930" s="12" t="s">
        <v>334</v>
      </c>
      <c r="D2930" s="3" t="s">
        <v>4145</v>
      </c>
      <c r="E2930" s="12" t="n">
        <v>1970</v>
      </c>
      <c r="F2930" s="23" t="s">
        <v>648</v>
      </c>
      <c r="G2930" s="23" t="n"/>
      <c r="H2930" s="23" t="s">
        <v>24</v>
      </c>
      <c r="I2930" s="12" t="n"/>
      <c r="J2930" s="12" t="s">
        <v>61</v>
      </c>
      <c r="K2930" s="12" t="n"/>
      <c r="L2930" s="12" t="s">
        <v>26</v>
      </c>
      <c r="M2930" s="12" t="n"/>
      <c r="N2930" s="12" t="n"/>
      <c r="O2930" s="12" t="n"/>
      <c r="P2930" s="12" t="s">
        <v>27</v>
      </c>
      <c r="Q2930" s="12" t="n"/>
      <c r="S2930" s="0" t="n"/>
      <c r="T2930" s="0" t="n"/>
      <c r="U2930" s="0" t="n"/>
    </row>
    <row customHeight="true" ht="20.25" outlineLevel="0" r="2931">
      <c r="A2931" s="23" t="n">
        <v>2922</v>
      </c>
      <c r="B2931" s="23" t="n">
        <v>2776</v>
      </c>
      <c r="C2931" s="12" t="s">
        <v>334</v>
      </c>
      <c r="D2931" s="3" t="s">
        <v>4146</v>
      </c>
      <c r="E2931" s="12" t="n">
        <v>1970</v>
      </c>
      <c r="F2931" s="23" t="s">
        <v>598</v>
      </c>
      <c r="G2931" s="23" t="n"/>
      <c r="H2931" s="12" t="s">
        <v>43</v>
      </c>
      <c r="I2931" s="12" t="s">
        <v>4147</v>
      </c>
      <c r="J2931" s="12" t="s">
        <v>143</v>
      </c>
      <c r="K2931" s="12" t="n"/>
      <c r="L2931" s="12" t="s">
        <v>26</v>
      </c>
      <c r="M2931" s="12" t="n"/>
      <c r="N2931" s="12" t="n"/>
      <c r="O2931" s="12" t="n"/>
      <c r="P2931" s="12" t="s">
        <v>27</v>
      </c>
      <c r="Q2931" s="12" t="n"/>
      <c r="S2931" s="0" t="n"/>
      <c r="T2931" s="0" t="n"/>
      <c r="U2931" s="0" t="n"/>
    </row>
    <row customHeight="true" ht="20.25" outlineLevel="0" r="2932">
      <c r="A2932" s="23" t="n">
        <v>2923</v>
      </c>
      <c r="B2932" s="12" t="n">
        <v>2777</v>
      </c>
      <c r="C2932" s="12" t="s">
        <v>334</v>
      </c>
      <c r="D2932" s="3" t="s">
        <v>4148</v>
      </c>
      <c r="E2932" s="12" t="n">
        <v>1963</v>
      </c>
      <c r="F2932" s="23" t="s">
        <v>890</v>
      </c>
      <c r="G2932" s="23" t="n"/>
      <c r="H2932" s="23" t="n"/>
      <c r="I2932" s="12" t="s">
        <v>43</v>
      </c>
      <c r="J2932" s="12" t="n"/>
      <c r="K2932" s="12" t="s">
        <v>26</v>
      </c>
      <c r="L2932" s="12" t="n"/>
      <c r="M2932" s="12" t="s">
        <v>100</v>
      </c>
      <c r="N2932" s="12" t="n"/>
      <c r="O2932" s="12" t="n"/>
      <c r="P2932" s="12" t="s">
        <v>27</v>
      </c>
      <c r="Q2932" s="12" t="n"/>
      <c r="S2932" s="0" t="n"/>
      <c r="T2932" s="0" t="n"/>
      <c r="U2932" s="0" t="n"/>
    </row>
    <row customHeight="true" ht="20.25" outlineLevel="0" r="2933">
      <c r="A2933" s="23" t="n">
        <v>2924</v>
      </c>
      <c r="B2933" s="23" t="n">
        <v>2778</v>
      </c>
      <c r="C2933" s="12" t="s">
        <v>334</v>
      </c>
      <c r="D2933" s="3" t="s">
        <v>4149</v>
      </c>
      <c r="E2933" s="12" t="n">
        <v>1971</v>
      </c>
      <c r="F2933" s="23" t="s">
        <v>598</v>
      </c>
      <c r="G2933" s="23" t="n"/>
      <c r="H2933" s="23" t="s">
        <v>4150</v>
      </c>
      <c r="I2933" s="12" t="s">
        <v>126</v>
      </c>
      <c r="J2933" s="12" t="s">
        <v>26</v>
      </c>
      <c r="K2933" s="12" t="n"/>
      <c r="L2933" s="12" t="s">
        <v>351</v>
      </c>
      <c r="M2933" s="12" t="n"/>
      <c r="N2933" s="12" t="n"/>
      <c r="O2933" s="12" t="n"/>
      <c r="P2933" s="12" t="s">
        <v>27</v>
      </c>
      <c r="Q2933" s="12" t="n"/>
    </row>
    <row customHeight="true" ht="20.25" outlineLevel="0" r="2934">
      <c r="A2934" s="23" t="n">
        <v>2925</v>
      </c>
      <c r="B2934" s="12" t="n">
        <v>2779</v>
      </c>
      <c r="C2934" s="12" t="s">
        <v>334</v>
      </c>
      <c r="D2934" s="3" t="s">
        <v>4151</v>
      </c>
      <c r="E2934" s="12" t="n">
        <v>1971</v>
      </c>
      <c r="F2934" s="23" t="s">
        <v>691</v>
      </c>
      <c r="G2934" s="23" t="n"/>
      <c r="H2934" s="23" t="s">
        <v>24</v>
      </c>
      <c r="I2934" s="12" t="n"/>
      <c r="J2934" s="12" t="n"/>
      <c r="K2934" s="12" t="s">
        <v>26</v>
      </c>
      <c r="L2934" s="12" t="n"/>
      <c r="M2934" s="12" t="s">
        <v>391</v>
      </c>
      <c r="N2934" s="12" t="n"/>
      <c r="O2934" s="12" t="s">
        <v>61</v>
      </c>
      <c r="P2934" s="12" t="n"/>
      <c r="Q2934" s="12" t="s">
        <v>27</v>
      </c>
    </row>
    <row customHeight="true" ht="20.25" outlineLevel="0" r="2935">
      <c r="A2935" s="23" t="n">
        <v>2926</v>
      </c>
      <c r="B2935" s="23" t="n">
        <v>2780</v>
      </c>
      <c r="C2935" s="12" t="s">
        <v>334</v>
      </c>
      <c r="D2935" s="3" t="s">
        <v>4152</v>
      </c>
      <c r="E2935" s="12" t="n">
        <v>1972</v>
      </c>
      <c r="F2935" s="23" t="s">
        <v>199</v>
      </c>
      <c r="G2935" s="23" t="n"/>
      <c r="H2935" s="23" t="s">
        <v>4153</v>
      </c>
      <c r="I2935" s="23" t="s">
        <v>4154</v>
      </c>
      <c r="J2935" s="12" t="s">
        <v>391</v>
      </c>
      <c r="K2935" s="12" t="s">
        <v>100</v>
      </c>
      <c r="L2935" s="12" t="n"/>
      <c r="M2935" s="12" t="n"/>
      <c r="N2935" s="12" t="n"/>
      <c r="O2935" s="12" t="n"/>
      <c r="P2935" s="12" t="n"/>
      <c r="Q2935" s="12" t="s">
        <v>96</v>
      </c>
    </row>
    <row customHeight="true" ht="20.25" outlineLevel="0" r="2936">
      <c r="A2936" s="23" t="n">
        <v>2927</v>
      </c>
      <c r="B2936" s="12" t="n">
        <v>2781</v>
      </c>
      <c r="C2936" s="12" t="s">
        <v>334</v>
      </c>
      <c r="D2936" s="3" t="s">
        <v>4155</v>
      </c>
      <c r="E2936" s="12" t="n">
        <v>2012</v>
      </c>
      <c r="F2936" s="23" t="s">
        <v>51</v>
      </c>
      <c r="G2936" s="23" t="n"/>
      <c r="H2936" s="23" t="n"/>
      <c r="I2936" s="12" t="n"/>
      <c r="J2936" s="12" t="n"/>
      <c r="K2936" s="12" t="s">
        <v>43</v>
      </c>
      <c r="L2936" s="12" t="s">
        <v>100</v>
      </c>
      <c r="M2936" s="12" t="n"/>
      <c r="N2936" s="12" t="s">
        <v>438</v>
      </c>
      <c r="O2936" s="12" t="n"/>
      <c r="P2936" s="12" t="s">
        <v>26</v>
      </c>
      <c r="Q2936" s="12" t="n"/>
    </row>
    <row customHeight="true" ht="20.25" outlineLevel="0" r="2937">
      <c r="A2937" s="23" t="n">
        <v>2928</v>
      </c>
      <c r="B2937" s="23" t="n">
        <v>2782</v>
      </c>
      <c r="C2937" s="12" t="s">
        <v>334</v>
      </c>
      <c r="D2937" s="3" t="s">
        <v>4156</v>
      </c>
      <c r="E2937" s="12" t="n">
        <v>1995</v>
      </c>
      <c r="F2937" s="23" t="s">
        <v>4157</v>
      </c>
      <c r="G2937" s="23" t="s">
        <v>4158</v>
      </c>
      <c r="H2937" s="23" t="s">
        <v>2986</v>
      </c>
      <c r="I2937" s="12" t="n"/>
      <c r="J2937" s="12" t="s">
        <v>391</v>
      </c>
      <c r="K2937" s="12" t="n"/>
      <c r="L2937" s="12" t="s">
        <v>43</v>
      </c>
      <c r="M2937" s="12" t="n"/>
      <c r="N2937" s="12" t="s">
        <v>127</v>
      </c>
      <c r="O2937" s="12" t="n"/>
      <c r="P2937" s="12" t="n"/>
      <c r="Q2937" s="12" t="s">
        <v>96</v>
      </c>
    </row>
    <row customHeight="true" ht="20.25" outlineLevel="0" r="2938">
      <c r="A2938" s="23" t="n">
        <v>2929</v>
      </c>
      <c r="B2938" s="12" t="n">
        <v>2783</v>
      </c>
      <c r="C2938" s="12" t="s">
        <v>334</v>
      </c>
      <c r="D2938" s="3" t="s">
        <v>4159</v>
      </c>
      <c r="E2938" s="12" t="n">
        <v>1994</v>
      </c>
      <c r="F2938" s="23" t="s">
        <v>4160</v>
      </c>
      <c r="G2938" s="23" t="s">
        <v>501</v>
      </c>
      <c r="H2938" s="23" t="n"/>
      <c r="I2938" s="12" t="n"/>
      <c r="J2938" s="12" t="s">
        <v>391</v>
      </c>
      <c r="K2938" s="12" t="n"/>
      <c r="L2938" s="12" t="s">
        <v>43</v>
      </c>
      <c r="M2938" s="12" t="n"/>
      <c r="N2938" s="12" t="s">
        <v>249</v>
      </c>
      <c r="O2938" s="12" t="n"/>
      <c r="P2938" s="12" t="s">
        <v>134</v>
      </c>
      <c r="Q2938" s="12" t="n"/>
    </row>
    <row customHeight="true" ht="20.25" outlineLevel="0" r="2939">
      <c r="A2939" s="23" t="n">
        <v>2930</v>
      </c>
      <c r="B2939" s="23" t="n">
        <v>2784</v>
      </c>
      <c r="C2939" s="12" t="s">
        <v>334</v>
      </c>
      <c r="D2939" s="3" t="s">
        <v>4161</v>
      </c>
      <c r="E2939" s="12" t="n">
        <v>2018</v>
      </c>
      <c r="F2939" s="23" t="s">
        <v>51</v>
      </c>
      <c r="G2939" s="23" t="n"/>
      <c r="H2939" s="23" t="n"/>
      <c r="I2939" s="12" t="n"/>
      <c r="J2939" s="12" t="n"/>
      <c r="K2939" s="12" t="s">
        <v>43</v>
      </c>
      <c r="L2939" s="12" t="n"/>
      <c r="M2939" s="12" t="s">
        <v>53</v>
      </c>
      <c r="N2939" s="12" t="n"/>
      <c r="O2939" s="12" t="s">
        <v>54</v>
      </c>
      <c r="P2939" s="12" t="s">
        <v>391</v>
      </c>
      <c r="Q2939" s="12" t="n"/>
    </row>
    <row customHeight="true" ht="20.25" outlineLevel="0" r="2940">
      <c r="A2940" s="23" t="n">
        <v>2931</v>
      </c>
      <c r="B2940" s="12" t="n">
        <v>2785</v>
      </c>
      <c r="C2940" s="12" t="s">
        <v>334</v>
      </c>
      <c r="D2940" s="3" t="s">
        <v>4162</v>
      </c>
      <c r="E2940" s="12" t="n">
        <v>2016</v>
      </c>
      <c r="F2940" s="23" t="s">
        <v>51</v>
      </c>
      <c r="G2940" s="23" t="n"/>
      <c r="H2940" s="23" t="n"/>
      <c r="I2940" s="12" t="n"/>
      <c r="J2940" s="12" t="n"/>
      <c r="K2940" s="12" t="s">
        <v>43</v>
      </c>
      <c r="L2940" s="12" t="s">
        <v>53</v>
      </c>
      <c r="M2940" s="12" t="n"/>
      <c r="N2940" s="12" t="s">
        <v>54</v>
      </c>
      <c r="O2940" s="12" t="n"/>
      <c r="P2940" s="12" t="s">
        <v>391</v>
      </c>
      <c r="Q2940" s="12" t="s">
        <v>70</v>
      </c>
    </row>
    <row customHeight="true" ht="20.25" outlineLevel="0" r="2941">
      <c r="A2941" s="23" t="n">
        <v>2932</v>
      </c>
      <c r="B2941" s="23" t="n">
        <v>2786</v>
      </c>
      <c r="C2941" s="12" t="s">
        <v>334</v>
      </c>
      <c r="D2941" s="3" t="s">
        <v>4163</v>
      </c>
      <c r="E2941" s="12" t="n">
        <v>1979</v>
      </c>
      <c r="F2941" s="23" t="s">
        <v>51</v>
      </c>
      <c r="G2941" s="23" t="n"/>
      <c r="H2941" s="23" t="n"/>
      <c r="I2941" s="12" t="n"/>
      <c r="J2941" s="12" t="s">
        <v>24</v>
      </c>
      <c r="K2941" s="12" t="n"/>
      <c r="L2941" s="12" t="n"/>
      <c r="M2941" s="12" t="s">
        <v>26</v>
      </c>
      <c r="N2941" s="12" t="n"/>
      <c r="O2941" s="12" t="s">
        <v>61</v>
      </c>
      <c r="P2941" s="12" t="n"/>
      <c r="Q2941" s="12" t="s">
        <v>27</v>
      </c>
    </row>
    <row customHeight="true" ht="20.25" outlineLevel="0" r="2942">
      <c r="A2942" s="23" t="n">
        <v>2933</v>
      </c>
      <c r="B2942" s="12" t="n">
        <v>2787</v>
      </c>
      <c r="C2942" s="12" t="s">
        <v>334</v>
      </c>
      <c r="D2942" s="3" t="s">
        <v>4164</v>
      </c>
      <c r="E2942" s="12" t="n">
        <v>1967</v>
      </c>
      <c r="F2942" s="23" t="s">
        <v>51</v>
      </c>
      <c r="G2942" s="23" t="n"/>
      <c r="H2942" s="23" t="n"/>
      <c r="I2942" s="12" t="s">
        <v>4165</v>
      </c>
      <c r="J2942" s="12" t="n"/>
      <c r="K2942" s="12" t="s">
        <v>878</v>
      </c>
      <c r="L2942" s="12" t="n"/>
      <c r="M2942" s="12" t="s">
        <v>43</v>
      </c>
      <c r="N2942" s="12" t="n"/>
      <c r="O2942" s="12" t="n"/>
      <c r="P2942" s="12" t="n"/>
      <c r="Q2942" s="12" t="s">
        <v>96</v>
      </c>
    </row>
    <row customHeight="true" ht="20.25" outlineLevel="0" r="2943">
      <c r="A2943" s="23" t="n">
        <v>2934</v>
      </c>
      <c r="B2943" s="23" t="n">
        <v>2788</v>
      </c>
      <c r="C2943" s="12" t="s">
        <v>334</v>
      </c>
      <c r="D2943" s="3" t="s">
        <v>4166</v>
      </c>
      <c r="E2943" s="12" t="n">
        <v>1996</v>
      </c>
      <c r="F2943" s="23" t="s">
        <v>4167</v>
      </c>
      <c r="G2943" s="23" t="n"/>
      <c r="H2943" s="23" t="s">
        <v>24</v>
      </c>
      <c r="I2943" s="12" t="n"/>
      <c r="J2943" s="12" t="n"/>
      <c r="K2943" s="12" t="s">
        <v>61</v>
      </c>
      <c r="L2943" s="12" t="n"/>
      <c r="M2943" s="12" t="n"/>
      <c r="N2943" s="12" t="n"/>
      <c r="O2943" s="12" t="n"/>
      <c r="P2943" s="12" t="s">
        <v>26</v>
      </c>
      <c r="Q2943" s="12" t="n"/>
    </row>
    <row customHeight="true" ht="20.25" outlineLevel="0" r="2944">
      <c r="A2944" s="23" t="n">
        <v>2935</v>
      </c>
      <c r="B2944" s="12" t="n">
        <v>2789</v>
      </c>
      <c r="C2944" s="12" t="s">
        <v>334</v>
      </c>
      <c r="D2944" s="3" t="s">
        <v>4168</v>
      </c>
      <c r="E2944" s="12" t="n">
        <v>1982</v>
      </c>
      <c r="F2944" s="23" t="s">
        <v>528</v>
      </c>
      <c r="G2944" s="23" t="n"/>
      <c r="H2944" s="23" t="s">
        <v>4169</v>
      </c>
      <c r="I2944" s="12" t="s">
        <v>24</v>
      </c>
      <c r="J2944" s="12" t="n"/>
      <c r="K2944" s="12" t="s">
        <v>100</v>
      </c>
      <c r="L2944" s="12" t="n"/>
      <c r="M2944" s="12" t="s">
        <v>43</v>
      </c>
      <c r="N2944" s="12" t="n"/>
      <c r="O2944" s="12" t="s">
        <v>26</v>
      </c>
      <c r="P2944" s="12" t="n"/>
      <c r="Q2944" s="12" t="s">
        <v>27</v>
      </c>
    </row>
    <row customHeight="true" ht="20.25" outlineLevel="0" r="2945">
      <c r="A2945" s="23" t="n">
        <v>2936</v>
      </c>
      <c r="B2945" s="23" t="n">
        <v>2790</v>
      </c>
      <c r="C2945" s="12" t="s">
        <v>334</v>
      </c>
      <c r="D2945" s="3" t="s">
        <v>4170</v>
      </c>
      <c r="E2945" s="12" t="n">
        <v>1987</v>
      </c>
      <c r="F2945" s="23" t="s">
        <v>1121</v>
      </c>
      <c r="G2945" s="23" t="n"/>
      <c r="H2945" s="23" t="n"/>
      <c r="I2945" s="12" t="s">
        <v>24</v>
      </c>
      <c r="J2945" s="12" t="n"/>
      <c r="K2945" s="12" t="s">
        <v>61</v>
      </c>
      <c r="L2945" s="12" t="n"/>
      <c r="M2945" s="12" t="s">
        <v>26</v>
      </c>
      <c r="N2945" s="12" t="n"/>
      <c r="O2945" s="12" t="s">
        <v>27</v>
      </c>
      <c r="P2945" s="12" t="n"/>
      <c r="Q2945" s="12" t="n"/>
    </row>
    <row customHeight="true" ht="20.25" outlineLevel="0" r="2946">
      <c r="A2946" s="23" t="n">
        <v>2937</v>
      </c>
      <c r="B2946" s="12" t="n">
        <v>2791</v>
      </c>
      <c r="C2946" s="12" t="s">
        <v>334</v>
      </c>
      <c r="D2946" s="3" t="s">
        <v>4171</v>
      </c>
      <c r="E2946" s="12" t="n">
        <v>2006</v>
      </c>
      <c r="F2946" s="23" t="s">
        <v>2343</v>
      </c>
      <c r="G2946" s="23" t="n"/>
      <c r="H2946" s="23" t="n"/>
      <c r="I2946" s="12" t="n"/>
      <c r="J2946" s="12" t="s">
        <v>24</v>
      </c>
      <c r="K2946" s="12" t="n"/>
      <c r="L2946" s="12" t="s">
        <v>391</v>
      </c>
      <c r="M2946" s="12" t="n"/>
      <c r="N2946" s="12" t="n"/>
      <c r="O2946" s="12" t="s">
        <v>26</v>
      </c>
      <c r="P2946" s="12" t="n"/>
      <c r="Q2946" s="12" t="s">
        <v>61</v>
      </c>
    </row>
    <row customHeight="true" ht="20.25" outlineLevel="0" r="2947">
      <c r="A2947" s="23" t="n">
        <v>2938</v>
      </c>
      <c r="B2947" s="23" t="n">
        <v>2792</v>
      </c>
      <c r="C2947" s="12" t="s">
        <v>334</v>
      </c>
      <c r="D2947" s="3" t="s">
        <v>4172</v>
      </c>
      <c r="E2947" s="12" t="n">
        <v>1957</v>
      </c>
      <c r="F2947" s="23" t="s">
        <v>51</v>
      </c>
      <c r="G2947" s="23" t="n"/>
      <c r="H2947" s="23" t="n"/>
      <c r="I2947" s="12" t="s">
        <v>43</v>
      </c>
      <c r="J2947" s="12" t="n"/>
      <c r="K2947" s="12" t="s">
        <v>26</v>
      </c>
      <c r="L2947" s="12" t="n"/>
      <c r="M2947" s="12" t="s">
        <v>27</v>
      </c>
      <c r="N2947" s="12" t="n"/>
      <c r="O2947" s="12" t="s">
        <v>61</v>
      </c>
      <c r="P2947" s="12" t="n"/>
      <c r="Q2947" s="12" t="n"/>
    </row>
    <row customHeight="true" ht="20.25" outlineLevel="0" r="2948">
      <c r="A2948" s="23" t="n">
        <v>2939</v>
      </c>
      <c r="B2948" s="12" t="n">
        <v>2793</v>
      </c>
      <c r="C2948" s="12" t="s">
        <v>334</v>
      </c>
      <c r="D2948" s="3" t="s">
        <v>4173</v>
      </c>
      <c r="E2948" s="12" t="n">
        <v>1957</v>
      </c>
      <c r="F2948" s="23" t="s">
        <v>159</v>
      </c>
      <c r="G2948" s="23" t="s">
        <v>24</v>
      </c>
      <c r="H2948" s="12" t="n"/>
      <c r="I2948" s="12" t="n"/>
      <c r="J2948" s="12" t="s">
        <v>26</v>
      </c>
      <c r="K2948" s="12" t="n"/>
      <c r="L2948" s="12" t="s">
        <v>61</v>
      </c>
      <c r="M2948" s="12" t="n"/>
      <c r="N2948" s="12" t="s">
        <v>27</v>
      </c>
      <c r="O2948" s="12" t="n"/>
      <c r="P2948" s="12" t="n"/>
      <c r="Q2948" s="12" t="n"/>
    </row>
    <row customHeight="true" ht="20.25" outlineLevel="0" r="2949">
      <c r="A2949" s="23" t="n">
        <v>2940</v>
      </c>
      <c r="B2949" s="23" t="n">
        <v>2794</v>
      </c>
      <c r="C2949" s="12" t="s">
        <v>334</v>
      </c>
      <c r="D2949" s="3" t="s">
        <v>4174</v>
      </c>
      <c r="E2949" s="12" t="n">
        <v>1957</v>
      </c>
      <c r="F2949" s="23" t="s">
        <v>729</v>
      </c>
      <c r="G2949" s="23" t="s">
        <v>24</v>
      </c>
      <c r="H2949" s="12" t="n"/>
      <c r="I2949" s="12" t="n"/>
      <c r="J2949" s="12" t="s">
        <v>26</v>
      </c>
      <c r="K2949" s="12" t="n"/>
      <c r="L2949" s="12" t="s">
        <v>61</v>
      </c>
      <c r="M2949" s="12" t="n"/>
      <c r="N2949" s="12" t="s">
        <v>27</v>
      </c>
      <c r="O2949" s="12" t="n"/>
      <c r="P2949" s="12" t="n"/>
      <c r="Q2949" s="12" t="n"/>
    </row>
    <row customHeight="true" ht="20.25" outlineLevel="0" r="2950">
      <c r="A2950" s="23" t="n">
        <v>2941</v>
      </c>
      <c r="B2950" s="12" t="n">
        <v>2795</v>
      </c>
      <c r="C2950" s="12" t="s">
        <v>334</v>
      </c>
      <c r="D2950" s="3" t="s">
        <v>4175</v>
      </c>
      <c r="E2950" s="12" t="n">
        <v>1957</v>
      </c>
      <c r="F2950" s="23" t="s">
        <v>4176</v>
      </c>
      <c r="G2950" s="23" t="s">
        <v>24</v>
      </c>
      <c r="H2950" s="12" t="n"/>
      <c r="I2950" s="12" t="n"/>
      <c r="J2950" s="12" t="s">
        <v>26</v>
      </c>
      <c r="K2950" s="12" t="n"/>
      <c r="L2950" s="12" t="s">
        <v>61</v>
      </c>
      <c r="M2950" s="12" t="n"/>
      <c r="N2950" s="12" t="s">
        <v>27</v>
      </c>
      <c r="O2950" s="12" t="n"/>
      <c r="P2950" s="12" t="n"/>
      <c r="Q2950" s="12" t="n"/>
    </row>
    <row customHeight="true" ht="20.25" outlineLevel="0" r="2951">
      <c r="A2951" s="23" t="n">
        <v>2942</v>
      </c>
      <c r="B2951" s="23" t="n">
        <v>2796</v>
      </c>
      <c r="C2951" s="12" t="s">
        <v>334</v>
      </c>
      <c r="D2951" s="3" t="s">
        <v>4177</v>
      </c>
      <c r="E2951" s="12" t="n">
        <v>1957</v>
      </c>
      <c r="F2951" s="23" t="s">
        <v>165</v>
      </c>
      <c r="G2951" s="23" t="s">
        <v>24</v>
      </c>
      <c r="H2951" s="12" t="n"/>
      <c r="I2951" s="12" t="n"/>
      <c r="J2951" s="12" t="s">
        <v>26</v>
      </c>
      <c r="K2951" s="12" t="n"/>
      <c r="L2951" s="12" t="n"/>
      <c r="M2951" s="12" t="s">
        <v>61</v>
      </c>
      <c r="N2951" s="12" t="n"/>
      <c r="O2951" s="12" t="s">
        <v>27</v>
      </c>
      <c r="P2951" s="12" t="n"/>
      <c r="Q2951" s="12" t="n"/>
    </row>
    <row customHeight="true" ht="20.25" outlineLevel="0" r="2952">
      <c r="A2952" s="23" t="n">
        <v>2943</v>
      </c>
      <c r="B2952" s="12" t="n">
        <v>2797</v>
      </c>
      <c r="C2952" s="12" t="s">
        <v>334</v>
      </c>
      <c r="D2952" s="3" t="s">
        <v>4178</v>
      </c>
      <c r="E2952" s="12" t="n">
        <v>1957</v>
      </c>
      <c r="F2952" s="23" t="s">
        <v>159</v>
      </c>
      <c r="G2952" s="23" t="s">
        <v>24</v>
      </c>
      <c r="H2952" s="12" t="n"/>
      <c r="I2952" s="12" t="n"/>
      <c r="J2952" s="12" t="s">
        <v>26</v>
      </c>
      <c r="K2952" s="12" t="n"/>
      <c r="L2952" s="12" t="s">
        <v>61</v>
      </c>
      <c r="M2952" s="12" t="n"/>
      <c r="N2952" s="12" t="s">
        <v>27</v>
      </c>
      <c r="O2952" s="12" t="n"/>
      <c r="P2952" s="12" t="n"/>
      <c r="Q2952" s="12" t="n"/>
    </row>
    <row customHeight="true" ht="20.25" outlineLevel="0" r="2953">
      <c r="A2953" s="23" t="n">
        <v>2944</v>
      </c>
      <c r="B2953" s="23" t="n">
        <v>2798</v>
      </c>
      <c r="C2953" s="12" t="s">
        <v>334</v>
      </c>
      <c r="D2953" s="3" t="s">
        <v>4179</v>
      </c>
      <c r="E2953" s="12" t="n">
        <v>1957</v>
      </c>
      <c r="F2953" s="23" t="s">
        <v>159</v>
      </c>
      <c r="G2953" s="23" t="s">
        <v>24</v>
      </c>
      <c r="H2953" s="12" t="n"/>
      <c r="I2953" s="12" t="n"/>
      <c r="J2953" s="12" t="s">
        <v>26</v>
      </c>
      <c r="K2953" s="12" t="n"/>
      <c r="L2953" s="12" t="s">
        <v>61</v>
      </c>
      <c r="M2953" s="12" t="n"/>
      <c r="N2953" s="12" t="s">
        <v>27</v>
      </c>
      <c r="O2953" s="12" t="n"/>
      <c r="P2953" s="12" t="n"/>
      <c r="Q2953" s="12" t="n"/>
    </row>
    <row customHeight="true" ht="20.25" outlineLevel="0" r="2954">
      <c r="A2954" s="23" t="n">
        <v>2945</v>
      </c>
      <c r="B2954" s="12" t="n">
        <v>2799</v>
      </c>
      <c r="C2954" s="12" t="s">
        <v>334</v>
      </c>
      <c r="D2954" s="3" t="s">
        <v>4180</v>
      </c>
      <c r="E2954" s="12" t="n">
        <v>1957</v>
      </c>
      <c r="F2954" s="23" t="s">
        <v>4181</v>
      </c>
      <c r="G2954" s="23" t="s">
        <v>24</v>
      </c>
      <c r="H2954" s="12" t="n"/>
      <c r="I2954" s="12" t="n"/>
      <c r="J2954" s="12" t="s">
        <v>26</v>
      </c>
      <c r="K2954" s="12" t="n"/>
      <c r="L2954" s="12" t="s">
        <v>61</v>
      </c>
      <c r="M2954" s="12" t="n"/>
      <c r="N2954" s="12" t="s">
        <v>27</v>
      </c>
      <c r="O2954" s="12" t="n"/>
      <c r="P2954" s="12" t="n"/>
      <c r="Q2954" s="12" t="n"/>
    </row>
    <row customHeight="true" ht="20.25" outlineLevel="0" r="2955">
      <c r="A2955" s="23" t="n">
        <v>2946</v>
      </c>
      <c r="B2955" s="23" t="n">
        <v>2800</v>
      </c>
      <c r="C2955" s="12" t="s">
        <v>334</v>
      </c>
      <c r="D2955" s="3" t="s">
        <v>4182</v>
      </c>
      <c r="E2955" s="12" t="n">
        <v>1980</v>
      </c>
      <c r="F2955" s="23" t="s">
        <v>581</v>
      </c>
      <c r="G2955" s="23" t="n"/>
      <c r="H2955" s="23" t="s">
        <v>4183</v>
      </c>
      <c r="I2955" s="12" t="n"/>
      <c r="J2955" s="12" t="s">
        <v>24</v>
      </c>
      <c r="K2955" s="12" t="n"/>
      <c r="L2955" s="12" t="s">
        <v>249</v>
      </c>
      <c r="M2955" s="12" t="n"/>
      <c r="N2955" s="12" t="s">
        <v>127</v>
      </c>
      <c r="O2955" s="12" t="n"/>
      <c r="P2955" s="12" t="s">
        <v>27</v>
      </c>
      <c r="Q2955" s="12" t="n"/>
    </row>
    <row customHeight="true" ht="20.25" outlineLevel="0" r="2956">
      <c r="A2956" s="23" t="n">
        <v>2947</v>
      </c>
      <c r="B2956" s="12" t="n">
        <v>2801</v>
      </c>
      <c r="C2956" s="12" t="s">
        <v>334</v>
      </c>
      <c r="D2956" s="3" t="s">
        <v>4184</v>
      </c>
      <c r="E2956" s="12" t="n">
        <v>1981</v>
      </c>
      <c r="F2956" s="23" t="s">
        <v>4185</v>
      </c>
      <c r="G2956" s="23" t="n"/>
      <c r="H2956" s="23" t="s">
        <v>146</v>
      </c>
      <c r="I2956" s="12" t="s">
        <v>147</v>
      </c>
      <c r="J2956" s="12" t="n"/>
      <c r="K2956" s="12" t="n"/>
      <c r="L2956" s="12" t="s">
        <v>61</v>
      </c>
      <c r="M2956" s="12" t="n"/>
      <c r="N2956" s="12" t="s">
        <v>26</v>
      </c>
      <c r="O2956" s="12" t="n"/>
      <c r="P2956" s="12" t="n"/>
      <c r="Q2956" s="12" t="s">
        <v>27</v>
      </c>
    </row>
    <row customHeight="true" ht="20.25" outlineLevel="0" r="2957">
      <c r="A2957" s="23" t="n">
        <v>2948</v>
      </c>
      <c r="B2957" s="23" t="n">
        <v>2802</v>
      </c>
      <c r="C2957" s="12" t="s">
        <v>334</v>
      </c>
      <c r="D2957" s="3" t="s">
        <v>4186</v>
      </c>
      <c r="E2957" s="12" t="n">
        <v>1981</v>
      </c>
      <c r="F2957" s="23" t="s">
        <v>1412</v>
      </c>
      <c r="G2957" s="23" t="n"/>
      <c r="H2957" s="23" t="s">
        <v>1632</v>
      </c>
      <c r="I2957" s="12" t="s">
        <v>2657</v>
      </c>
      <c r="J2957" s="12" t="n"/>
      <c r="K2957" s="12" t="n"/>
      <c r="L2957" s="12" t="s">
        <v>43</v>
      </c>
      <c r="M2957" s="12" t="n"/>
      <c r="N2957" s="12" t="s">
        <v>249</v>
      </c>
      <c r="O2957" s="12" t="n"/>
      <c r="P2957" s="12" t="s">
        <v>878</v>
      </c>
      <c r="Q2957" s="12" t="n"/>
    </row>
    <row customHeight="true" ht="20.25" outlineLevel="0" r="2958">
      <c r="A2958" s="23" t="n">
        <v>2949</v>
      </c>
      <c r="B2958" s="12" t="n">
        <v>2803</v>
      </c>
      <c r="C2958" s="12" t="s">
        <v>334</v>
      </c>
      <c r="D2958" s="3" t="s">
        <v>4187</v>
      </c>
      <c r="E2958" s="12" t="n">
        <v>1981</v>
      </c>
      <c r="F2958" s="23" t="s">
        <v>51</v>
      </c>
      <c r="G2958" s="23" t="n"/>
      <c r="H2958" s="23" t="s">
        <v>4188</v>
      </c>
      <c r="I2958" s="12" t="s">
        <v>97</v>
      </c>
      <c r="J2958" s="12" t="s">
        <v>634</v>
      </c>
      <c r="K2958" s="12" t="n"/>
      <c r="L2958" s="12" t="s">
        <v>43</v>
      </c>
      <c r="M2958" s="12" t="n"/>
      <c r="N2958" s="12" t="s">
        <v>249</v>
      </c>
      <c r="O2958" s="12" t="n"/>
      <c r="P2958" s="12" t="s">
        <v>27</v>
      </c>
      <c r="Q2958" s="12" t="n"/>
    </row>
    <row customHeight="true" ht="20.25" outlineLevel="0" r="2959">
      <c r="A2959" s="23" t="n">
        <v>2950</v>
      </c>
      <c r="B2959" s="23" t="n">
        <v>2804</v>
      </c>
      <c r="C2959" s="12" t="s">
        <v>334</v>
      </c>
      <c r="D2959" s="3" t="s">
        <v>4189</v>
      </c>
      <c r="E2959" s="12" t="n">
        <v>1980</v>
      </c>
      <c r="F2959" s="23" t="s">
        <v>1412</v>
      </c>
      <c r="G2959" s="23" t="n"/>
      <c r="H2959" s="23" t="n"/>
      <c r="I2959" s="12" t="n"/>
      <c r="J2959" s="12" t="n"/>
      <c r="K2959" s="12" t="s">
        <v>100</v>
      </c>
      <c r="L2959" s="12" t="n"/>
      <c r="M2959" s="12" t="s">
        <v>26</v>
      </c>
      <c r="N2959" s="12" t="n"/>
      <c r="O2959" s="12" t="s">
        <v>43</v>
      </c>
      <c r="P2959" s="12" t="n"/>
      <c r="Q2959" s="12" t="s">
        <v>27</v>
      </c>
    </row>
    <row customHeight="true" ht="20.25" outlineLevel="0" r="2960">
      <c r="A2960" s="23" t="n">
        <v>2951</v>
      </c>
      <c r="B2960" s="12" t="n">
        <v>2805</v>
      </c>
      <c r="C2960" s="12" t="s">
        <v>334</v>
      </c>
      <c r="D2960" s="3" t="s">
        <v>4190</v>
      </c>
      <c r="E2960" s="12" t="n">
        <v>1995</v>
      </c>
      <c r="F2960" s="23" t="s">
        <v>4191</v>
      </c>
      <c r="G2960" s="23" t="n"/>
      <c r="H2960" s="23" t="n"/>
      <c r="I2960" s="12" t="n"/>
      <c r="J2960" s="12" t="s">
        <v>391</v>
      </c>
      <c r="K2960" s="12" t="n"/>
      <c r="L2960" s="12" t="s">
        <v>26</v>
      </c>
      <c r="M2960" s="12" t="n"/>
      <c r="N2960" s="12" t="s">
        <v>43</v>
      </c>
      <c r="O2960" s="12" t="n"/>
      <c r="P2960" s="12" t="n"/>
      <c r="Q2960" s="12" t="s">
        <v>100</v>
      </c>
    </row>
    <row customHeight="true" ht="20.25" outlineLevel="0" r="2961">
      <c r="A2961" s="23" t="n">
        <v>2952</v>
      </c>
      <c r="B2961" s="23" t="n">
        <v>2806</v>
      </c>
      <c r="C2961" s="12" t="s">
        <v>334</v>
      </c>
      <c r="D2961" s="3" t="s">
        <v>4192</v>
      </c>
      <c r="E2961" s="12" t="n">
        <v>1981</v>
      </c>
      <c r="F2961" s="23" t="s">
        <v>51</v>
      </c>
      <c r="G2961" s="23" t="n"/>
      <c r="H2961" s="23" t="n"/>
      <c r="I2961" s="12" t="n"/>
      <c r="J2961" s="12" t="s">
        <v>24</v>
      </c>
      <c r="K2961" s="12" t="n"/>
      <c r="L2961" s="12" t="s">
        <v>61</v>
      </c>
      <c r="M2961" s="12" t="n"/>
      <c r="N2961" s="12" t="s">
        <v>26</v>
      </c>
      <c r="O2961" s="12" t="n"/>
      <c r="P2961" s="12" t="n"/>
      <c r="Q2961" s="12" t="s">
        <v>27</v>
      </c>
    </row>
    <row customHeight="true" ht="20.25" outlineLevel="0" r="2962">
      <c r="A2962" s="23" t="n">
        <v>2953</v>
      </c>
      <c r="B2962" s="12" t="n">
        <v>2807</v>
      </c>
      <c r="C2962" s="12" t="s">
        <v>334</v>
      </c>
      <c r="D2962" s="3" t="s">
        <v>4193</v>
      </c>
      <c r="E2962" s="12" t="n">
        <v>2009</v>
      </c>
      <c r="F2962" s="23" t="s">
        <v>51</v>
      </c>
      <c r="G2962" s="23" t="n"/>
      <c r="H2962" s="23" t="n"/>
      <c r="I2962" s="12" t="n"/>
      <c r="J2962" s="12" t="n"/>
      <c r="K2962" s="12" t="s">
        <v>100</v>
      </c>
      <c r="L2962" s="12" t="n"/>
      <c r="M2962" s="12" t="n"/>
      <c r="N2962" s="12" t="n"/>
      <c r="O2962" s="12" t="s">
        <v>26</v>
      </c>
      <c r="P2962" s="12" t="n"/>
      <c r="Q2962" s="12" t="s">
        <v>43</v>
      </c>
    </row>
    <row customHeight="true" ht="20.25" outlineLevel="0" r="2963">
      <c r="A2963" s="23" t="n">
        <v>2954</v>
      </c>
      <c r="B2963" s="23" t="n">
        <v>2808</v>
      </c>
      <c r="C2963" s="12" t="s">
        <v>334</v>
      </c>
      <c r="D2963" s="3" t="s">
        <v>4194</v>
      </c>
      <c r="E2963" s="12" t="n">
        <v>1981</v>
      </c>
      <c r="F2963" s="23" t="s">
        <v>4195</v>
      </c>
      <c r="G2963" s="23" t="s">
        <v>497</v>
      </c>
      <c r="H2963" s="23" t="s">
        <v>58</v>
      </c>
      <c r="I2963" s="12" t="n"/>
      <c r="J2963" s="12" t="n"/>
      <c r="K2963" s="12" t="s">
        <v>100</v>
      </c>
      <c r="L2963" s="12" t="n"/>
      <c r="M2963" s="12" t="s">
        <v>43</v>
      </c>
      <c r="N2963" s="12" t="n"/>
      <c r="O2963" s="12" t="s">
        <v>26</v>
      </c>
      <c r="P2963" s="12" t="n"/>
      <c r="Q2963" s="12" t="s">
        <v>27</v>
      </c>
    </row>
    <row customHeight="true" ht="20.25" outlineLevel="0" r="2964">
      <c r="A2964" s="23" t="n">
        <v>2955</v>
      </c>
      <c r="B2964" s="12" t="n">
        <v>2809</v>
      </c>
      <c r="C2964" s="12" t="s">
        <v>334</v>
      </c>
      <c r="D2964" s="3" t="s">
        <v>4196</v>
      </c>
      <c r="E2964" s="12" t="n">
        <v>1980</v>
      </c>
      <c r="F2964" s="23" t="s">
        <v>51</v>
      </c>
      <c r="G2964" s="23" t="n"/>
      <c r="H2964" s="23" t="s">
        <v>2123</v>
      </c>
      <c r="I2964" s="12" t="n"/>
      <c r="J2964" s="12" t="n"/>
      <c r="K2964" s="12" t="s">
        <v>43</v>
      </c>
      <c r="L2964" s="12" t="n"/>
      <c r="M2964" s="12" t="s">
        <v>26</v>
      </c>
      <c r="N2964" s="12" t="n"/>
      <c r="O2964" s="12" t="s">
        <v>61</v>
      </c>
      <c r="P2964" s="12" t="n"/>
      <c r="Q2964" s="12" t="s">
        <v>27</v>
      </c>
    </row>
    <row customHeight="true" ht="20.25" outlineLevel="0" r="2965">
      <c r="A2965" s="23" t="n">
        <v>2956</v>
      </c>
      <c r="B2965" s="23" t="n">
        <v>2810</v>
      </c>
      <c r="C2965" s="12" t="s">
        <v>334</v>
      </c>
      <c r="D2965" s="3" t="s">
        <v>4197</v>
      </c>
      <c r="E2965" s="12" t="n">
        <v>1980</v>
      </c>
      <c r="F2965" s="23" t="s">
        <v>51</v>
      </c>
      <c r="G2965" s="23" t="n"/>
      <c r="H2965" s="23" t="s">
        <v>4198</v>
      </c>
      <c r="I2965" s="12" t="s">
        <v>395</v>
      </c>
      <c r="J2965" s="12" t="s">
        <v>58</v>
      </c>
      <c r="K2965" s="12" t="s">
        <v>427</v>
      </c>
      <c r="L2965" s="12" t="s">
        <v>43</v>
      </c>
      <c r="M2965" s="12" t="n"/>
      <c r="N2965" s="12" t="s">
        <v>249</v>
      </c>
      <c r="O2965" s="12" t="n"/>
      <c r="P2965" s="12" t="s">
        <v>27</v>
      </c>
      <c r="Q2965" s="12" t="n"/>
    </row>
    <row customHeight="true" ht="20.25" outlineLevel="0" r="2966">
      <c r="A2966" s="23" t="n">
        <v>2957</v>
      </c>
      <c r="B2966" s="12" t="n">
        <v>2811</v>
      </c>
      <c r="C2966" s="12" t="s">
        <v>334</v>
      </c>
      <c r="D2966" s="3" t="s">
        <v>4199</v>
      </c>
      <c r="E2966" s="12" t="n">
        <v>1980</v>
      </c>
      <c r="F2966" s="23" t="s">
        <v>51</v>
      </c>
      <c r="G2966" s="23" t="n"/>
      <c r="H2966" s="23" t="n"/>
      <c r="I2966" s="12" t="n"/>
      <c r="J2966" s="12" t="s">
        <v>61</v>
      </c>
      <c r="K2966" s="12" t="n"/>
      <c r="L2966" s="12" t="n"/>
      <c r="M2966" s="12" t="s">
        <v>26</v>
      </c>
      <c r="N2966" s="12" t="n"/>
      <c r="O2966" s="12" t="s">
        <v>43</v>
      </c>
      <c r="P2966" s="12" t="n"/>
      <c r="Q2966" s="12" t="s">
        <v>27</v>
      </c>
    </row>
    <row customHeight="true" ht="20.25" outlineLevel="0" r="2967">
      <c r="A2967" s="23" t="n">
        <v>2958</v>
      </c>
      <c r="B2967" s="23" t="n">
        <v>2812</v>
      </c>
      <c r="C2967" s="12" t="s">
        <v>334</v>
      </c>
      <c r="D2967" s="3" t="s">
        <v>4200</v>
      </c>
      <c r="E2967" s="12" t="n">
        <v>1963</v>
      </c>
      <c r="F2967" s="23" t="s">
        <v>1596</v>
      </c>
      <c r="G2967" s="23" t="n"/>
      <c r="H2967" s="23" t="n"/>
      <c r="I2967" s="12" t="s">
        <v>43</v>
      </c>
      <c r="J2967" s="12" t="n"/>
      <c r="K2967" s="12" t="s">
        <v>26</v>
      </c>
      <c r="L2967" s="12" t="n"/>
      <c r="M2967" s="12" t="n"/>
      <c r="N2967" s="12" t="s">
        <v>61</v>
      </c>
      <c r="O2967" s="12" t="n"/>
      <c r="P2967" s="12" t="s">
        <v>27</v>
      </c>
      <c r="Q2967" s="12" t="n"/>
    </row>
    <row customHeight="true" ht="20.25" outlineLevel="0" r="2968">
      <c r="A2968" s="23" t="n">
        <v>2959</v>
      </c>
      <c r="B2968" s="12" t="n">
        <v>2813</v>
      </c>
      <c r="C2968" s="12" t="s">
        <v>334</v>
      </c>
      <c r="D2968" s="3" t="s">
        <v>4201</v>
      </c>
      <c r="E2968" s="12" t="n">
        <v>1963</v>
      </c>
      <c r="F2968" s="23" t="s">
        <v>371</v>
      </c>
      <c r="G2968" s="12" t="s">
        <v>97</v>
      </c>
      <c r="H2968" s="23" t="n"/>
      <c r="I2968" s="12" t="s">
        <v>97</v>
      </c>
      <c r="J2968" s="12" t="n"/>
      <c r="K2968" s="12" t="n"/>
      <c r="L2968" s="12" t="s">
        <v>43</v>
      </c>
      <c r="M2968" s="12" t="n"/>
      <c r="N2968" s="12" t="s">
        <v>249</v>
      </c>
      <c r="O2968" s="12" t="n"/>
      <c r="P2968" s="12" t="s">
        <v>61</v>
      </c>
      <c r="Q2968" s="12" t="n"/>
    </row>
    <row customHeight="true" ht="20.25" outlineLevel="0" r="2969">
      <c r="A2969" s="23" t="n">
        <v>2960</v>
      </c>
      <c r="B2969" s="23" t="n">
        <v>2814</v>
      </c>
      <c r="C2969" s="12" t="s">
        <v>334</v>
      </c>
      <c r="D2969" s="3" t="s">
        <v>4202</v>
      </c>
      <c r="E2969" s="12" t="n">
        <v>1963</v>
      </c>
      <c r="F2969" s="23" t="s">
        <v>221</v>
      </c>
      <c r="G2969" s="23" t="n"/>
      <c r="H2969" s="23" t="s">
        <v>4203</v>
      </c>
      <c r="I2969" s="12" t="n"/>
      <c r="J2969" s="12" t="n"/>
      <c r="K2969" s="12" t="s">
        <v>54</v>
      </c>
      <c r="L2969" s="12" t="n"/>
      <c r="M2969" s="12" t="s">
        <v>97</v>
      </c>
      <c r="N2969" s="12" t="n"/>
      <c r="O2969" s="12" t="s">
        <v>27</v>
      </c>
      <c r="P2969" s="12" t="n"/>
      <c r="Q2969" s="12" t="n"/>
    </row>
    <row customHeight="true" ht="20.25" outlineLevel="0" r="2970">
      <c r="A2970" s="23" t="n">
        <v>2961</v>
      </c>
      <c r="B2970" s="12" t="n">
        <v>2815</v>
      </c>
      <c r="C2970" s="12" t="s">
        <v>334</v>
      </c>
      <c r="D2970" s="3" t="s">
        <v>4204</v>
      </c>
      <c r="E2970" s="12" t="n">
        <v>1963</v>
      </c>
      <c r="F2970" s="23" t="s">
        <v>51</v>
      </c>
      <c r="G2970" s="23" t="n"/>
      <c r="H2970" s="23" t="n"/>
      <c r="I2970" s="12" t="s">
        <v>118</v>
      </c>
      <c r="J2970" s="12" t="n"/>
      <c r="K2970" s="12" t="s">
        <v>26</v>
      </c>
      <c r="L2970" s="12" t="n"/>
      <c r="M2970" s="12" t="s">
        <v>61</v>
      </c>
      <c r="N2970" s="12" t="n"/>
      <c r="O2970" s="12" t="n"/>
      <c r="P2970" s="12" t="s">
        <v>27</v>
      </c>
      <c r="Q2970" s="12" t="n"/>
    </row>
    <row customHeight="true" ht="20.25" outlineLevel="0" r="2971">
      <c r="A2971" s="23" t="n">
        <v>2962</v>
      </c>
      <c r="B2971" s="23" t="n">
        <v>2816</v>
      </c>
      <c r="C2971" s="12" t="s">
        <v>334</v>
      </c>
      <c r="D2971" s="3" t="s">
        <v>4205</v>
      </c>
      <c r="E2971" s="12" t="n">
        <v>1966</v>
      </c>
      <c r="F2971" s="23" t="s">
        <v>51</v>
      </c>
      <c r="G2971" s="23" t="n"/>
      <c r="H2971" s="23" t="n"/>
      <c r="I2971" s="12" t="s">
        <v>391</v>
      </c>
      <c r="J2971" s="12" t="n"/>
      <c r="K2971" s="12" t="s">
        <v>26</v>
      </c>
      <c r="L2971" s="12" t="n"/>
      <c r="M2971" s="12" t="s">
        <v>43</v>
      </c>
      <c r="N2971" s="12" t="n"/>
      <c r="O2971" s="12" t="s">
        <v>61</v>
      </c>
      <c r="P2971" s="12" t="n"/>
      <c r="Q2971" s="12" t="s">
        <v>27</v>
      </c>
    </row>
    <row customHeight="true" ht="20.25" outlineLevel="0" r="2972">
      <c r="A2972" s="23" t="n">
        <v>2963</v>
      </c>
      <c r="B2972" s="12" t="n">
        <v>2817</v>
      </c>
      <c r="C2972" s="12" t="s">
        <v>334</v>
      </c>
      <c r="D2972" s="3" t="s">
        <v>4206</v>
      </c>
      <c r="E2972" s="12" t="n">
        <v>2008</v>
      </c>
      <c r="F2972" s="23" t="s">
        <v>51</v>
      </c>
      <c r="G2972" s="23" t="n"/>
      <c r="H2972" s="23" t="n"/>
      <c r="I2972" s="12" t="n"/>
      <c r="J2972" s="12" t="n"/>
      <c r="K2972" s="12" t="s">
        <v>43</v>
      </c>
      <c r="L2972" s="12" t="n"/>
      <c r="M2972" s="12" t="s">
        <v>391</v>
      </c>
      <c r="N2972" s="12" t="n"/>
      <c r="O2972" s="12" t="s">
        <v>100</v>
      </c>
      <c r="P2972" s="12" t="n"/>
      <c r="Q2972" s="12" t="s">
        <v>26</v>
      </c>
    </row>
    <row customHeight="true" ht="20.25" outlineLevel="0" r="2973">
      <c r="A2973" s="23" t="n">
        <v>2964</v>
      </c>
      <c r="B2973" s="23" t="n">
        <v>2818</v>
      </c>
      <c r="C2973" s="12" t="s">
        <v>334</v>
      </c>
      <c r="D2973" s="3" t="s">
        <v>4207</v>
      </c>
      <c r="E2973" s="12" t="n">
        <v>1963</v>
      </c>
      <c r="F2973" s="23" t="s">
        <v>1596</v>
      </c>
      <c r="G2973" s="23" t="n"/>
      <c r="H2973" s="23" t="s">
        <v>24</v>
      </c>
      <c r="I2973" s="12" t="n"/>
      <c r="J2973" s="12" t="n"/>
      <c r="K2973" s="12" t="s">
        <v>26</v>
      </c>
      <c r="L2973" s="12" t="n"/>
      <c r="M2973" s="12" t="n"/>
      <c r="N2973" s="12" t="s">
        <v>61</v>
      </c>
      <c r="O2973" s="12" t="n"/>
      <c r="P2973" s="12" t="s">
        <v>27</v>
      </c>
      <c r="Q2973" s="12" t="n"/>
    </row>
    <row customHeight="true" ht="20.25" outlineLevel="0" r="2974">
      <c r="A2974" s="23" t="n">
        <v>2965</v>
      </c>
      <c r="B2974" s="12" t="n">
        <v>2819</v>
      </c>
      <c r="C2974" s="12" t="s">
        <v>334</v>
      </c>
      <c r="D2974" s="3" t="s">
        <v>4208</v>
      </c>
      <c r="E2974" s="12" t="n">
        <v>1964</v>
      </c>
      <c r="F2974" s="23" t="s">
        <v>51</v>
      </c>
      <c r="G2974" s="23" t="n"/>
      <c r="H2974" s="23" t="n"/>
      <c r="I2974" s="12" t="n"/>
      <c r="J2974" s="12" t="s">
        <v>127</v>
      </c>
      <c r="K2974" s="12" t="n"/>
      <c r="L2974" s="12" t="s">
        <v>96</v>
      </c>
      <c r="M2974" s="12" t="n"/>
      <c r="N2974" s="12" t="s">
        <v>70</v>
      </c>
      <c r="O2974" s="12" t="s">
        <v>97</v>
      </c>
      <c r="P2974" s="12" t="n"/>
      <c r="Q2974" s="12" t="s">
        <v>43</v>
      </c>
    </row>
    <row customHeight="true" ht="20.25" outlineLevel="0" r="2975">
      <c r="A2975" s="23" t="n">
        <v>2966</v>
      </c>
      <c r="B2975" s="23" t="n">
        <v>2820</v>
      </c>
      <c r="C2975" s="12" t="s">
        <v>334</v>
      </c>
      <c r="D2975" s="3" t="s">
        <v>4209</v>
      </c>
      <c r="E2975" s="12" t="n">
        <v>1963</v>
      </c>
      <c r="F2975" s="23" t="s">
        <v>51</v>
      </c>
      <c r="G2975" s="23" t="n"/>
      <c r="H2975" s="23" t="n"/>
      <c r="I2975" s="12" t="n"/>
      <c r="J2975" s="12" t="s">
        <v>24</v>
      </c>
      <c r="K2975" s="12" t="n"/>
      <c r="L2975" s="12" t="s">
        <v>26</v>
      </c>
      <c r="M2975" s="12" t="n"/>
      <c r="N2975" s="12" t="s">
        <v>100</v>
      </c>
      <c r="O2975" s="12" t="n"/>
      <c r="P2975" s="12" t="s">
        <v>27</v>
      </c>
      <c r="Q2975" s="12" t="n"/>
    </row>
    <row customHeight="true" ht="20.25" outlineLevel="0" r="2976">
      <c r="A2976" s="23" t="n">
        <v>2967</v>
      </c>
      <c r="B2976" s="12" t="n">
        <v>2821</v>
      </c>
      <c r="C2976" s="12" t="s">
        <v>334</v>
      </c>
      <c r="D2976" s="3" t="s">
        <v>4210</v>
      </c>
      <c r="E2976" s="12" t="n">
        <v>1963</v>
      </c>
      <c r="F2976" s="23" t="s">
        <v>1596</v>
      </c>
      <c r="G2976" s="23" t="n"/>
      <c r="H2976" s="23" t="s">
        <v>395</v>
      </c>
      <c r="I2976" s="12" t="s">
        <v>97</v>
      </c>
      <c r="J2976" s="12" t="s">
        <v>24</v>
      </c>
      <c r="K2976" s="12" t="s">
        <v>61</v>
      </c>
      <c r="L2976" s="12" t="n"/>
      <c r="M2976" s="12" t="n"/>
      <c r="N2976" s="12" t="n"/>
      <c r="O2976" s="12" t="n"/>
      <c r="P2976" s="12" t="n"/>
      <c r="Q2976" s="12" t="s">
        <v>96</v>
      </c>
    </row>
    <row customHeight="true" ht="20.25" outlineLevel="0" r="2977">
      <c r="A2977" s="23" t="n">
        <v>2968</v>
      </c>
      <c r="B2977" s="23" t="n">
        <v>2822</v>
      </c>
      <c r="C2977" s="12" t="s">
        <v>334</v>
      </c>
      <c r="D2977" s="3" t="s">
        <v>4211</v>
      </c>
      <c r="E2977" s="12" t="n">
        <v>1964</v>
      </c>
      <c r="F2977" s="23" t="s">
        <v>51</v>
      </c>
      <c r="G2977" s="23" t="n"/>
      <c r="H2977" s="23" t="n"/>
      <c r="I2977" s="12" t="n"/>
      <c r="J2977" s="12" t="s">
        <v>24</v>
      </c>
      <c r="K2977" s="12" t="n"/>
      <c r="L2977" s="12" t="s">
        <v>26</v>
      </c>
      <c r="M2977" s="12" t="n"/>
      <c r="N2977" s="12" t="n"/>
      <c r="O2977" s="12" t="s">
        <v>61</v>
      </c>
      <c r="P2977" s="12" t="n"/>
      <c r="Q2977" s="12" t="s">
        <v>27</v>
      </c>
      <c r="R2977" s="0" t="n"/>
      <c r="S2977" s="0" t="n"/>
      <c r="T2977" s="0" t="n"/>
      <c r="U2977" s="0" t="n"/>
    </row>
    <row customHeight="true" ht="20.25" outlineLevel="0" r="2978">
      <c r="A2978" s="23" t="n">
        <v>2969</v>
      </c>
      <c r="B2978" s="12" t="n">
        <v>2823</v>
      </c>
      <c r="C2978" s="12" t="s">
        <v>334</v>
      </c>
      <c r="D2978" s="3" t="s">
        <v>4212</v>
      </c>
      <c r="E2978" s="12" t="n">
        <v>1963</v>
      </c>
      <c r="F2978" s="23" t="s">
        <v>1596</v>
      </c>
      <c r="G2978" s="23" t="n"/>
      <c r="H2978" s="23" t="s">
        <v>4213</v>
      </c>
      <c r="I2978" s="12" t="s">
        <v>97</v>
      </c>
      <c r="J2978" s="12" t="n"/>
      <c r="K2978" s="12" t="n"/>
      <c r="L2978" s="12" t="s">
        <v>127</v>
      </c>
      <c r="M2978" s="12" t="n"/>
      <c r="N2978" s="12" t="s">
        <v>96</v>
      </c>
      <c r="O2978" s="12" t="n"/>
      <c r="P2978" s="12" t="n"/>
      <c r="Q2978" s="12" t="n"/>
      <c r="R2978" s="0" t="n"/>
      <c r="S2978" s="0" t="n"/>
      <c r="T2978" s="0" t="n"/>
      <c r="U2978" s="0" t="n"/>
    </row>
    <row customFormat="true" customHeight="true" ht="20.25" outlineLevel="0" r="2979" s="27">
      <c r="A2979" s="23" t="n">
        <v>2970</v>
      </c>
      <c r="B2979" s="23" t="n">
        <v>2824</v>
      </c>
      <c r="C2979" s="12" t="s">
        <v>334</v>
      </c>
      <c r="D2979" s="3" t="s">
        <v>4214</v>
      </c>
      <c r="E2979" s="12" t="n">
        <v>1963</v>
      </c>
      <c r="F2979" s="23" t="s">
        <v>859</v>
      </c>
      <c r="G2979" s="23" t="n"/>
      <c r="H2979" s="23" t="s">
        <v>43</v>
      </c>
      <c r="I2979" s="12" t="n"/>
      <c r="J2979" s="12" t="n"/>
      <c r="K2979" s="12" t="s">
        <v>26</v>
      </c>
      <c r="L2979" s="12" t="n"/>
      <c r="M2979" s="12" t="n"/>
      <c r="N2979" s="12" t="s">
        <v>61</v>
      </c>
      <c r="O2979" s="12" t="n"/>
      <c r="P2979" s="12" t="s">
        <v>27</v>
      </c>
      <c r="Q2979" s="12" t="n"/>
      <c r="R2979" s="0" t="n"/>
      <c r="S2979" s="0" t="n"/>
      <c r="T2979" s="0" t="n"/>
      <c r="U2979" s="0" t="n"/>
    </row>
    <row customHeight="true" ht="20.25" outlineLevel="0" r="2980">
      <c r="A2980" s="23" t="n">
        <v>2971</v>
      </c>
      <c r="B2980" s="12" t="n">
        <v>2825</v>
      </c>
      <c r="C2980" s="12" t="s">
        <v>334</v>
      </c>
      <c r="D2980" s="3" t="s">
        <v>4215</v>
      </c>
      <c r="E2980" s="12" t="n">
        <v>1963</v>
      </c>
      <c r="F2980" s="23" t="s">
        <v>51</v>
      </c>
      <c r="G2980" s="23" t="n"/>
      <c r="H2980" s="12" t="s">
        <v>43</v>
      </c>
      <c r="I2980" s="12" t="n"/>
      <c r="J2980" s="12" t="n"/>
      <c r="K2980" s="12" t="s">
        <v>26</v>
      </c>
      <c r="L2980" s="12" t="n"/>
      <c r="M2980" s="12" t="s">
        <v>61</v>
      </c>
      <c r="N2980" s="12" t="n"/>
      <c r="O2980" s="12" t="n"/>
      <c r="P2980" s="12" t="s">
        <v>27</v>
      </c>
      <c r="Q2980" s="12" t="n"/>
      <c r="R2980" s="0" t="n"/>
      <c r="S2980" s="0" t="n"/>
      <c r="T2980" s="0" t="n"/>
      <c r="U2980" s="0" t="n"/>
    </row>
    <row customHeight="true" ht="20.25" outlineLevel="0" r="2981">
      <c r="A2981" s="23" t="n">
        <v>2972</v>
      </c>
      <c r="B2981" s="23" t="n">
        <v>2826</v>
      </c>
      <c r="C2981" s="12" t="s">
        <v>334</v>
      </c>
      <c r="D2981" s="3" t="s">
        <v>4216</v>
      </c>
      <c r="E2981" s="12" t="n">
        <v>1963</v>
      </c>
      <c r="F2981" s="23" t="s">
        <v>1412</v>
      </c>
      <c r="G2981" s="23" t="n"/>
      <c r="H2981" s="23" t="s">
        <v>4217</v>
      </c>
      <c r="I2981" s="12" t="n"/>
      <c r="J2981" s="12" t="n"/>
      <c r="K2981" s="12" t="n"/>
      <c r="L2981" s="12" t="n"/>
      <c r="M2981" s="12" t="n"/>
      <c r="N2981" s="12" t="s">
        <v>96</v>
      </c>
      <c r="O2981" s="12" t="n"/>
      <c r="P2981" s="12" t="n"/>
      <c r="Q2981" s="12" t="n"/>
      <c r="R2981" s="0" t="n"/>
      <c r="S2981" s="0" t="n"/>
      <c r="T2981" s="0" t="n"/>
      <c r="U2981" s="0" t="n"/>
    </row>
    <row customFormat="true" customHeight="true" ht="20.25" outlineLevel="0" r="2982" s="27">
      <c r="A2982" s="23" t="n">
        <v>2973</v>
      </c>
      <c r="B2982" s="12" t="n">
        <v>2827</v>
      </c>
      <c r="C2982" s="12" t="s">
        <v>334</v>
      </c>
      <c r="D2982" s="3" t="s">
        <v>4218</v>
      </c>
      <c r="E2982" s="12" t="n">
        <v>1953</v>
      </c>
      <c r="F2982" s="23" t="s">
        <v>205</v>
      </c>
      <c r="G2982" s="23" t="n"/>
      <c r="H2982" s="23" t="n"/>
      <c r="I2982" s="12" t="s">
        <v>61</v>
      </c>
      <c r="J2982" s="12" t="n"/>
      <c r="K2982" s="12" t="n"/>
      <c r="L2982" s="12" t="n"/>
      <c r="M2982" s="12" t="s">
        <v>96</v>
      </c>
      <c r="N2982" s="12" t="n"/>
      <c r="O2982" s="12" t="s">
        <v>97</v>
      </c>
      <c r="P2982" s="12" t="n"/>
      <c r="Q2982" s="12" t="s">
        <v>43</v>
      </c>
      <c r="R2982" s="0" t="n"/>
      <c r="S2982" s="0" t="n"/>
      <c r="T2982" s="0" t="n"/>
      <c r="U2982" s="0" t="n"/>
    </row>
    <row customHeight="true" ht="20.25" outlineLevel="0" r="2983">
      <c r="A2983" s="23" t="n">
        <v>2974</v>
      </c>
      <c r="B2983" s="23" t="n">
        <v>2828</v>
      </c>
      <c r="C2983" s="12" t="s">
        <v>334</v>
      </c>
      <c r="D2983" s="3" t="s">
        <v>4219</v>
      </c>
      <c r="E2983" s="12" t="n">
        <v>1992</v>
      </c>
      <c r="F2983" s="23" t="s">
        <v>2388</v>
      </c>
      <c r="G2983" s="23" t="n"/>
      <c r="H2983" s="23" t="s">
        <v>24</v>
      </c>
      <c r="I2983" s="12" t="s">
        <v>97</v>
      </c>
      <c r="J2983" s="12" t="s">
        <v>24</v>
      </c>
      <c r="K2983" s="12" t="n"/>
      <c r="L2983" s="12" t="n"/>
      <c r="M2983" s="12" t="s">
        <v>96</v>
      </c>
      <c r="N2983" s="12" t="n"/>
      <c r="O2983" s="12" t="s">
        <v>61</v>
      </c>
      <c r="P2983" s="12" t="n"/>
      <c r="Q2983" s="12" t="n"/>
      <c r="R2983" s="0" t="n"/>
      <c r="S2983" s="0" t="n"/>
      <c r="T2983" s="0" t="n"/>
      <c r="U2983" s="0" t="n"/>
    </row>
    <row customHeight="true" ht="20.25" outlineLevel="0" r="2984">
      <c r="A2984" s="23" t="n">
        <v>2975</v>
      </c>
      <c r="B2984" s="12" t="n">
        <v>2829</v>
      </c>
      <c r="C2984" s="12" t="s">
        <v>334</v>
      </c>
      <c r="D2984" s="3" t="s">
        <v>4220</v>
      </c>
      <c r="E2984" s="12" t="n">
        <v>1989</v>
      </c>
      <c r="F2984" s="23" t="s">
        <v>51</v>
      </c>
      <c r="G2984" s="23" t="n"/>
      <c r="H2984" s="23" t="n"/>
      <c r="I2984" s="12" t="s">
        <v>1753</v>
      </c>
      <c r="J2984" s="12" t="s">
        <v>249</v>
      </c>
      <c r="K2984" s="12" t="n"/>
      <c r="L2984" s="12" t="n"/>
      <c r="M2984" s="12" t="s">
        <v>100</v>
      </c>
      <c r="N2984" s="12" t="n"/>
      <c r="O2984" s="12" t="s">
        <v>27</v>
      </c>
      <c r="P2984" s="12" t="n"/>
      <c r="Q2984" s="12" t="n"/>
      <c r="R2984" s="0" t="n"/>
      <c r="S2984" s="0" t="n"/>
      <c r="T2984" s="0" t="n"/>
      <c r="U2984" s="0" t="n"/>
    </row>
    <row customHeight="true" ht="20.25" outlineLevel="0" r="2985">
      <c r="A2985" s="23" t="n">
        <v>2976</v>
      </c>
      <c r="B2985" s="23" t="n">
        <v>2830</v>
      </c>
      <c r="C2985" s="12" t="s">
        <v>334</v>
      </c>
      <c r="D2985" s="3" t="s">
        <v>4221</v>
      </c>
      <c r="E2985" s="12" t="n">
        <v>2007</v>
      </c>
      <c r="F2985" s="23" t="s">
        <v>51</v>
      </c>
      <c r="G2985" s="23" t="s">
        <v>4222</v>
      </c>
      <c r="H2985" s="23" t="s">
        <v>1577</v>
      </c>
      <c r="I2985" s="12" t="n"/>
      <c r="J2985" s="12" t="n"/>
      <c r="K2985" s="12" t="n"/>
      <c r="L2985" s="12" t="n"/>
      <c r="M2985" s="12" t="n"/>
      <c r="N2985" s="12" t="s">
        <v>249</v>
      </c>
      <c r="O2985" s="12" t="n"/>
      <c r="P2985" s="12" t="s">
        <v>100</v>
      </c>
      <c r="Q2985" s="12" t="n"/>
    </row>
    <row customHeight="true" ht="20.25" outlineLevel="0" r="2986">
      <c r="A2986" s="23" t="n">
        <v>2977</v>
      </c>
      <c r="B2986" s="12" t="n">
        <v>2831</v>
      </c>
      <c r="C2986" s="12" t="s">
        <v>334</v>
      </c>
      <c r="D2986" s="3" t="s">
        <v>4223</v>
      </c>
      <c r="E2986" s="12" t="n">
        <v>1967</v>
      </c>
      <c r="F2986" s="23" t="s">
        <v>510</v>
      </c>
      <c r="G2986" s="23" t="s">
        <v>24</v>
      </c>
      <c r="H2986" s="23" t="s">
        <v>582</v>
      </c>
      <c r="I2986" s="12" t="n"/>
      <c r="J2986" s="12" t="n"/>
      <c r="K2986" s="12" t="s">
        <v>61</v>
      </c>
      <c r="L2986" s="12" t="n"/>
      <c r="M2986" s="12" t="n"/>
      <c r="N2986" s="12" t="s">
        <v>96</v>
      </c>
      <c r="O2986" s="12" t="n"/>
      <c r="P2986" s="12" t="n"/>
      <c r="Q2986" s="12" t="n"/>
    </row>
    <row customHeight="true" ht="20.25" outlineLevel="0" r="2987">
      <c r="A2987" s="23" t="n">
        <v>2978</v>
      </c>
      <c r="B2987" s="23" t="n">
        <v>2832</v>
      </c>
      <c r="C2987" s="12" t="s">
        <v>334</v>
      </c>
      <c r="D2987" s="3" t="s">
        <v>4224</v>
      </c>
      <c r="E2987" s="12" t="n">
        <v>1981</v>
      </c>
      <c r="F2987" s="23" t="s">
        <v>440</v>
      </c>
      <c r="G2987" s="23" t="n"/>
      <c r="H2987" s="23" t="s">
        <v>489</v>
      </c>
      <c r="I2987" s="12" t="n"/>
      <c r="J2987" s="12" t="n"/>
      <c r="K2987" s="12" t="s">
        <v>61</v>
      </c>
      <c r="L2987" s="12" t="n"/>
      <c r="M2987" s="12" t="s">
        <v>43</v>
      </c>
      <c r="N2987" s="12" t="n"/>
      <c r="O2987" s="12" t="s">
        <v>26</v>
      </c>
      <c r="P2987" s="12" t="n"/>
      <c r="Q2987" s="12" t="s">
        <v>391</v>
      </c>
    </row>
    <row customHeight="true" ht="20.25" outlineLevel="0" r="2988">
      <c r="A2988" s="23" t="n">
        <v>2979</v>
      </c>
      <c r="B2988" s="12" t="n">
        <v>2833</v>
      </c>
      <c r="C2988" s="12" t="s">
        <v>334</v>
      </c>
      <c r="D2988" s="3" t="s">
        <v>4225</v>
      </c>
      <c r="E2988" s="12" t="n">
        <v>1983</v>
      </c>
      <c r="F2988" s="23" t="s">
        <v>51</v>
      </c>
      <c r="G2988" s="23" t="n"/>
      <c r="H2988" s="23" t="s">
        <v>380</v>
      </c>
      <c r="I2988" s="12" t="n"/>
      <c r="J2988" s="12" t="n"/>
      <c r="K2988" s="12" t="s">
        <v>100</v>
      </c>
      <c r="L2988" s="12" t="s">
        <v>43</v>
      </c>
      <c r="M2988" s="12" t="n"/>
      <c r="N2988" s="12" t="s">
        <v>438</v>
      </c>
      <c r="O2988" s="12" t="n"/>
      <c r="P2988" s="12" t="s">
        <v>27</v>
      </c>
      <c r="Q2988" s="12" t="n"/>
    </row>
    <row customHeight="true" ht="20.25" outlineLevel="0" r="2989">
      <c r="A2989" s="23" t="n">
        <v>2980</v>
      </c>
      <c r="B2989" s="23" t="n">
        <v>2834</v>
      </c>
      <c r="C2989" s="12" t="s">
        <v>334</v>
      </c>
      <c r="D2989" s="3" t="s">
        <v>4226</v>
      </c>
      <c r="E2989" s="12" t="n">
        <v>1983</v>
      </c>
      <c r="F2989" s="23" t="s">
        <v>51</v>
      </c>
      <c r="G2989" s="23" t="n"/>
      <c r="H2989" s="23" t="n"/>
      <c r="I2989" s="12" t="s">
        <v>391</v>
      </c>
      <c r="J2989" s="12" t="n"/>
      <c r="K2989" s="12" t="s">
        <v>61</v>
      </c>
      <c r="L2989" s="12" t="n"/>
      <c r="M2989" s="12" t="s">
        <v>43</v>
      </c>
      <c r="N2989" s="12" t="n"/>
      <c r="O2989" s="12" t="s">
        <v>26</v>
      </c>
      <c r="P2989" s="12" t="n"/>
      <c r="Q2989" s="12" t="s">
        <v>27</v>
      </c>
    </row>
    <row customHeight="true" ht="20.25" outlineLevel="0" r="2990">
      <c r="A2990" s="23" t="n">
        <v>2981</v>
      </c>
      <c r="B2990" s="12" t="n">
        <v>2835</v>
      </c>
      <c r="C2990" s="12" t="s">
        <v>334</v>
      </c>
      <c r="D2990" s="3" t="s">
        <v>4227</v>
      </c>
      <c r="E2990" s="12" t="n">
        <v>1983</v>
      </c>
      <c r="F2990" s="23" t="s">
        <v>51</v>
      </c>
      <c r="G2990" s="23" t="n"/>
      <c r="H2990" s="23" t="n"/>
      <c r="I2990" s="12" t="s">
        <v>489</v>
      </c>
      <c r="J2990" s="12" t="n"/>
      <c r="K2990" s="12" t="s">
        <v>61</v>
      </c>
      <c r="L2990" s="12" t="n"/>
      <c r="M2990" s="12" t="s">
        <v>43</v>
      </c>
      <c r="N2990" s="12" t="n"/>
      <c r="O2990" s="12" t="s">
        <v>26</v>
      </c>
      <c r="P2990" s="12" t="n"/>
      <c r="Q2990" s="12" t="s">
        <v>27</v>
      </c>
    </row>
    <row customHeight="true" ht="20.25" outlineLevel="0" r="2991">
      <c r="A2991" s="23" t="n">
        <v>2982</v>
      </c>
      <c r="B2991" s="23" t="n">
        <v>2836</v>
      </c>
      <c r="C2991" s="12" t="s">
        <v>334</v>
      </c>
      <c r="D2991" s="3" t="s">
        <v>4228</v>
      </c>
      <c r="E2991" s="12" t="n">
        <v>1980</v>
      </c>
      <c r="F2991" s="23" t="s">
        <v>440</v>
      </c>
      <c r="G2991" s="23" t="s">
        <v>391</v>
      </c>
      <c r="H2991" s="23" t="n"/>
      <c r="I2991" s="12" t="n"/>
      <c r="J2991" s="12" t="s">
        <v>61</v>
      </c>
      <c r="K2991" s="12" t="n"/>
      <c r="L2991" s="12" t="s">
        <v>43</v>
      </c>
      <c r="M2991" s="12" t="n"/>
      <c r="N2991" s="12" t="s">
        <v>26</v>
      </c>
      <c r="O2991" s="12" t="n"/>
      <c r="P2991" s="12" t="s">
        <v>391</v>
      </c>
      <c r="Q2991" s="12" t="n"/>
    </row>
    <row customHeight="true" ht="20.25" outlineLevel="0" r="2992">
      <c r="A2992" s="23" t="n">
        <v>2983</v>
      </c>
      <c r="B2992" s="12" t="n">
        <v>2837</v>
      </c>
      <c r="C2992" s="12" t="s">
        <v>334</v>
      </c>
      <c r="D2992" s="3" t="s">
        <v>4229</v>
      </c>
      <c r="E2992" s="12" t="n">
        <v>1985</v>
      </c>
      <c r="F2992" s="23" t="s">
        <v>864</v>
      </c>
      <c r="G2992" s="23" t="n"/>
      <c r="H2992" s="23" t="n"/>
      <c r="I2992" s="12" t="s">
        <v>489</v>
      </c>
      <c r="J2992" s="12" t="n"/>
      <c r="K2992" s="12" t="s">
        <v>43</v>
      </c>
      <c r="L2992" s="12" t="n"/>
      <c r="M2992" s="12" t="s">
        <v>61</v>
      </c>
      <c r="N2992" s="12" t="n"/>
      <c r="O2992" s="12" t="s">
        <v>96</v>
      </c>
      <c r="P2992" s="12" t="n"/>
      <c r="Q2992" s="12" t="s">
        <v>97</v>
      </c>
    </row>
    <row customHeight="true" ht="20.25" outlineLevel="0" r="2993">
      <c r="A2993" s="23" t="n">
        <v>2984</v>
      </c>
      <c r="B2993" s="23" t="n">
        <v>2838</v>
      </c>
      <c r="C2993" s="12" t="s">
        <v>334</v>
      </c>
      <c r="D2993" s="3" t="s">
        <v>4230</v>
      </c>
      <c r="E2993" s="12" t="n">
        <v>1985</v>
      </c>
      <c r="F2993" s="23" t="s">
        <v>510</v>
      </c>
      <c r="G2993" s="23" t="n"/>
      <c r="H2993" s="23" t="n"/>
      <c r="I2993" s="12" t="s">
        <v>489</v>
      </c>
      <c r="J2993" s="12" t="n"/>
      <c r="K2993" s="12" t="s">
        <v>43</v>
      </c>
      <c r="L2993" s="12" t="n"/>
      <c r="M2993" s="12" t="s">
        <v>61</v>
      </c>
      <c r="N2993" s="12" t="n"/>
      <c r="O2993" s="12" t="s">
        <v>96</v>
      </c>
      <c r="P2993" s="12" t="n"/>
      <c r="Q2993" s="12" t="s">
        <v>97</v>
      </c>
    </row>
    <row customHeight="true" ht="20.25" outlineLevel="0" r="2994">
      <c r="A2994" s="23" t="n">
        <v>2985</v>
      </c>
      <c r="B2994" s="12" t="n">
        <v>2839</v>
      </c>
      <c r="C2994" s="12" t="s">
        <v>334</v>
      </c>
      <c r="D2994" s="3" t="s">
        <v>4231</v>
      </c>
      <c r="E2994" s="12" t="n">
        <v>2009</v>
      </c>
      <c r="F2994" s="23" t="s">
        <v>51</v>
      </c>
      <c r="G2994" s="23" t="n"/>
      <c r="H2994" s="23" t="n"/>
      <c r="I2994" s="12" t="s">
        <v>4232</v>
      </c>
      <c r="J2994" s="12" t="n"/>
      <c r="K2994" s="12" t="s">
        <v>100</v>
      </c>
      <c r="L2994" s="12" t="n"/>
      <c r="M2994" s="12" t="s">
        <v>391</v>
      </c>
      <c r="N2994" s="12" t="n"/>
      <c r="O2994" s="12" t="s">
        <v>43</v>
      </c>
      <c r="P2994" s="12" t="n"/>
      <c r="Q2994" s="12" t="s">
        <v>26</v>
      </c>
    </row>
    <row customHeight="true" ht="20.25" outlineLevel="0" r="2995">
      <c r="A2995" s="23" t="n">
        <v>2986</v>
      </c>
      <c r="B2995" s="23" t="n">
        <v>2840</v>
      </c>
      <c r="C2995" s="12" t="s">
        <v>334</v>
      </c>
      <c r="D2995" s="3" t="s">
        <v>4233</v>
      </c>
      <c r="E2995" s="12" t="n">
        <v>2014</v>
      </c>
      <c r="F2995" s="23" t="s">
        <v>51</v>
      </c>
      <c r="G2995" s="23" t="n"/>
      <c r="H2995" s="23" t="n"/>
      <c r="I2995" s="12" t="s">
        <v>1113</v>
      </c>
      <c r="J2995" s="12" t="n"/>
      <c r="K2995" s="12" t="s">
        <v>100</v>
      </c>
      <c r="L2995" s="12" t="n"/>
      <c r="M2995" s="12" t="s">
        <v>43</v>
      </c>
      <c r="N2995" s="12" t="n"/>
      <c r="O2995" s="12" t="s">
        <v>438</v>
      </c>
      <c r="P2995" s="12" t="n"/>
      <c r="Q2995" s="12" t="s">
        <v>26</v>
      </c>
    </row>
    <row customHeight="true" ht="20.25" outlineLevel="0" r="2996">
      <c r="A2996" s="23" t="n">
        <v>2987</v>
      </c>
      <c r="B2996" s="12" t="n">
        <v>2841</v>
      </c>
      <c r="C2996" s="12" t="s">
        <v>334</v>
      </c>
      <c r="D2996" s="3" t="s">
        <v>4234</v>
      </c>
      <c r="E2996" s="12" t="n">
        <v>1980</v>
      </c>
      <c r="F2996" s="23" t="s">
        <v>625</v>
      </c>
      <c r="G2996" s="23" t="n"/>
      <c r="H2996" s="23" t="s">
        <v>4235</v>
      </c>
      <c r="I2996" s="12" t="s">
        <v>2649</v>
      </c>
      <c r="J2996" s="12" t="n"/>
      <c r="K2996" s="12" t="s">
        <v>249</v>
      </c>
      <c r="L2996" s="12" t="n"/>
      <c r="M2996" s="12" t="s">
        <v>239</v>
      </c>
      <c r="N2996" s="12" t="n"/>
      <c r="O2996" s="12" t="s">
        <v>27</v>
      </c>
      <c r="P2996" s="12" t="n"/>
      <c r="Q2996" s="12" t="n"/>
    </row>
    <row customHeight="true" ht="20.25" outlineLevel="0" r="2997">
      <c r="A2997" s="23" t="n">
        <v>2988</v>
      </c>
      <c r="B2997" s="23" t="n">
        <v>2842</v>
      </c>
      <c r="C2997" s="12" t="s">
        <v>334</v>
      </c>
      <c r="D2997" s="3" t="s">
        <v>4236</v>
      </c>
      <c r="E2997" s="12" t="n">
        <v>1980</v>
      </c>
      <c r="F2997" s="23" t="s">
        <v>4237</v>
      </c>
      <c r="G2997" s="23" t="n"/>
      <c r="H2997" s="23" t="s">
        <v>391</v>
      </c>
      <c r="I2997" s="12" t="n"/>
      <c r="J2997" s="12" t="s">
        <v>61</v>
      </c>
      <c r="K2997" s="12" t="n"/>
      <c r="L2997" s="12" t="s">
        <v>43</v>
      </c>
      <c r="M2997" s="12" t="n"/>
      <c r="N2997" s="12" t="s">
        <v>26</v>
      </c>
      <c r="O2997" s="12" t="n"/>
      <c r="P2997" s="12" t="s">
        <v>391</v>
      </c>
      <c r="Q2997" s="12" t="n"/>
    </row>
    <row customHeight="true" ht="20.25" outlineLevel="0" r="2998">
      <c r="A2998" s="23" t="n">
        <v>2989</v>
      </c>
      <c r="B2998" s="12" t="n">
        <v>2843</v>
      </c>
      <c r="C2998" s="12" t="s">
        <v>334</v>
      </c>
      <c r="D2998" s="3" t="s">
        <v>4238</v>
      </c>
      <c r="E2998" s="12" t="n">
        <v>1981</v>
      </c>
      <c r="F2998" s="23" t="s">
        <v>51</v>
      </c>
      <c r="G2998" s="23" t="n"/>
      <c r="H2998" s="23" t="s">
        <v>97</v>
      </c>
      <c r="I2998" s="12" t="n"/>
      <c r="J2998" s="12" t="s">
        <v>61</v>
      </c>
      <c r="K2998" s="12" t="n"/>
      <c r="L2998" s="12" t="s">
        <v>43</v>
      </c>
      <c r="M2998" s="12" t="n"/>
      <c r="N2998" s="12" t="s">
        <v>249</v>
      </c>
      <c r="O2998" s="12" t="n"/>
      <c r="P2998" s="12" t="s">
        <v>27</v>
      </c>
      <c r="Q2998" s="12" t="n"/>
    </row>
    <row customHeight="true" ht="20.25" outlineLevel="0" r="2999">
      <c r="A2999" s="23" t="n">
        <v>2990</v>
      </c>
      <c r="B2999" s="23" t="n">
        <v>2844</v>
      </c>
      <c r="C2999" s="12" t="s">
        <v>334</v>
      </c>
      <c r="D2999" s="3" t="s">
        <v>4239</v>
      </c>
      <c r="E2999" s="12" t="n">
        <v>1984</v>
      </c>
      <c r="F2999" s="23" t="s">
        <v>763</v>
      </c>
      <c r="G2999" s="23" t="n"/>
      <c r="H2999" s="23" t="n"/>
      <c r="I2999" s="12" t="s">
        <v>489</v>
      </c>
      <c r="J2999" s="12" t="n"/>
      <c r="K2999" s="12" t="s">
        <v>61</v>
      </c>
      <c r="L2999" s="12" t="n"/>
      <c r="M2999" s="12" t="s">
        <v>43</v>
      </c>
      <c r="N2999" s="12" t="n"/>
      <c r="O2999" s="12" t="s">
        <v>26</v>
      </c>
      <c r="P2999" s="12" t="n"/>
      <c r="Q2999" s="12" t="s">
        <v>27</v>
      </c>
    </row>
    <row customHeight="true" ht="20.25" outlineLevel="0" r="3000">
      <c r="A3000" s="23" t="n">
        <v>2991</v>
      </c>
      <c r="B3000" s="12" t="n">
        <v>2845</v>
      </c>
      <c r="C3000" s="12" t="s">
        <v>334</v>
      </c>
      <c r="D3000" s="3" t="s">
        <v>4240</v>
      </c>
      <c r="E3000" s="12" t="n">
        <v>1980</v>
      </c>
      <c r="F3000" s="23" t="s">
        <v>750</v>
      </c>
      <c r="G3000" s="12" t="s">
        <v>391</v>
      </c>
      <c r="H3000" s="23" t="n"/>
      <c r="I3000" s="12" t="s">
        <v>4241</v>
      </c>
      <c r="J3000" s="12" t="s">
        <v>4242</v>
      </c>
      <c r="K3000" s="12" t="n"/>
      <c r="L3000" s="12" t="s">
        <v>43</v>
      </c>
      <c r="M3000" s="12" t="n"/>
      <c r="N3000" s="12" t="s">
        <v>26</v>
      </c>
      <c r="O3000" s="12" t="n"/>
      <c r="P3000" s="12" t="s">
        <v>391</v>
      </c>
      <c r="Q3000" s="12" t="n"/>
    </row>
    <row customHeight="true" ht="20.25" outlineLevel="0" r="3001">
      <c r="A3001" s="23" t="n">
        <v>2992</v>
      </c>
      <c r="B3001" s="23" t="n">
        <v>2846</v>
      </c>
      <c r="C3001" s="12" t="s">
        <v>334</v>
      </c>
      <c r="D3001" s="3" t="s">
        <v>4243</v>
      </c>
      <c r="E3001" s="12" t="n">
        <v>1982</v>
      </c>
      <c r="F3001" s="23" t="s">
        <v>51</v>
      </c>
      <c r="G3001" s="23" t="n"/>
      <c r="H3001" s="23" t="n"/>
      <c r="I3001" s="12" t="s">
        <v>489</v>
      </c>
      <c r="J3001" s="12" t="n"/>
      <c r="K3001" s="12" t="s">
        <v>61</v>
      </c>
      <c r="L3001" s="12" t="n"/>
      <c r="M3001" s="12" t="s">
        <v>43</v>
      </c>
      <c r="N3001" s="12" t="n"/>
      <c r="O3001" s="12" t="s">
        <v>26</v>
      </c>
      <c r="P3001" s="12" t="n"/>
      <c r="Q3001" s="12" t="s">
        <v>27</v>
      </c>
    </row>
    <row customHeight="true" ht="20.25" outlineLevel="0" r="3002">
      <c r="A3002" s="23" t="n">
        <v>2993</v>
      </c>
      <c r="B3002" s="12" t="n">
        <v>2847</v>
      </c>
      <c r="C3002" s="12" t="s">
        <v>334</v>
      </c>
      <c r="D3002" s="3" t="s">
        <v>4244</v>
      </c>
      <c r="E3002" s="12" t="n">
        <v>1981</v>
      </c>
      <c r="F3002" s="23" t="s">
        <v>51</v>
      </c>
      <c r="G3002" s="23" t="s">
        <v>2480</v>
      </c>
      <c r="H3002" s="23" t="s">
        <v>238</v>
      </c>
      <c r="I3002" s="12" t="n"/>
      <c r="J3002" s="12" t="n"/>
      <c r="K3002" s="12" t="s">
        <v>134</v>
      </c>
      <c r="L3002" s="12" t="n"/>
      <c r="M3002" s="12" t="s">
        <v>43</v>
      </c>
      <c r="N3002" s="12" t="n"/>
      <c r="O3002" s="12" t="s">
        <v>249</v>
      </c>
      <c r="P3002" s="12" t="n"/>
      <c r="Q3002" s="12" t="s">
        <v>27</v>
      </c>
    </row>
    <row customHeight="true" ht="20.25" outlineLevel="0" r="3003">
      <c r="A3003" s="23" t="n">
        <v>2994</v>
      </c>
      <c r="B3003" s="23" t="n">
        <v>2848</v>
      </c>
      <c r="C3003" s="12" t="s">
        <v>334</v>
      </c>
      <c r="D3003" s="3" t="s">
        <v>4245</v>
      </c>
      <c r="E3003" s="12" t="n">
        <v>1981</v>
      </c>
      <c r="F3003" s="23" t="s">
        <v>51</v>
      </c>
      <c r="G3003" s="23" t="n"/>
      <c r="H3003" s="23" t="n"/>
      <c r="I3003" s="12" t="s">
        <v>24</v>
      </c>
      <c r="J3003" s="12" t="s">
        <v>61</v>
      </c>
      <c r="K3003" s="12" t="n"/>
      <c r="L3003" s="12" t="s">
        <v>43</v>
      </c>
      <c r="M3003" s="12" t="n"/>
      <c r="N3003" s="12" t="s">
        <v>26</v>
      </c>
      <c r="O3003" s="12" t="n"/>
      <c r="P3003" s="12" t="s">
        <v>27</v>
      </c>
      <c r="Q3003" s="12" t="n"/>
    </row>
    <row customHeight="true" ht="20.25" outlineLevel="0" r="3004">
      <c r="A3004" s="23" t="n">
        <v>2995</v>
      </c>
      <c r="B3004" s="12" t="n">
        <v>2849</v>
      </c>
      <c r="C3004" s="12" t="s">
        <v>334</v>
      </c>
      <c r="D3004" s="3" t="s">
        <v>4246</v>
      </c>
      <c r="E3004" s="12" t="n">
        <v>1982</v>
      </c>
      <c r="F3004" s="23" t="s">
        <v>51</v>
      </c>
      <c r="G3004" s="23" t="n"/>
      <c r="H3004" s="23" t="s">
        <v>4247</v>
      </c>
      <c r="I3004" s="12" t="n"/>
      <c r="J3004" s="12" t="n"/>
      <c r="K3004" s="12" t="n"/>
      <c r="L3004" s="12" t="s">
        <v>61</v>
      </c>
      <c r="M3004" s="12" t="n"/>
      <c r="N3004" s="12" t="s">
        <v>438</v>
      </c>
      <c r="O3004" s="12" t="n"/>
      <c r="P3004" s="12" t="s">
        <v>26</v>
      </c>
      <c r="Q3004" s="12" t="n"/>
    </row>
    <row customHeight="true" ht="20.25" outlineLevel="0" r="3005">
      <c r="A3005" s="23" t="n">
        <v>2996</v>
      </c>
      <c r="B3005" s="23" t="n">
        <v>2850</v>
      </c>
      <c r="C3005" s="12" t="s">
        <v>334</v>
      </c>
      <c r="D3005" s="3" t="s">
        <v>4248</v>
      </c>
      <c r="E3005" s="12" t="n">
        <v>1980</v>
      </c>
      <c r="F3005" s="23" t="s">
        <v>857</v>
      </c>
      <c r="G3005" s="23" t="s">
        <v>391</v>
      </c>
      <c r="H3005" s="23" t="n"/>
      <c r="I3005" s="12" t="n"/>
      <c r="J3005" s="12" t="s">
        <v>61</v>
      </c>
      <c r="K3005" s="12" t="n"/>
      <c r="L3005" s="12" t="s">
        <v>43</v>
      </c>
      <c r="M3005" s="12" t="n"/>
      <c r="N3005" s="12" t="s">
        <v>26</v>
      </c>
      <c r="O3005" s="12" t="n"/>
      <c r="P3005" s="12" t="s">
        <v>391</v>
      </c>
      <c r="Q3005" s="12" t="n"/>
    </row>
    <row customHeight="true" ht="20.25" outlineLevel="0" r="3006">
      <c r="A3006" s="23" t="n">
        <v>2997</v>
      </c>
      <c r="B3006" s="12" t="n">
        <v>2851</v>
      </c>
      <c r="C3006" s="12" t="s">
        <v>334</v>
      </c>
      <c r="D3006" s="3" t="s">
        <v>4249</v>
      </c>
      <c r="E3006" s="12" t="n">
        <v>1983</v>
      </c>
      <c r="F3006" s="23" t="s">
        <v>4250</v>
      </c>
      <c r="G3006" s="23" t="n"/>
      <c r="H3006" s="23" t="n"/>
      <c r="I3006" s="12" t="s">
        <v>489</v>
      </c>
      <c r="J3006" s="12" t="n"/>
      <c r="K3006" s="12" t="s">
        <v>61</v>
      </c>
      <c r="L3006" s="12" t="n"/>
      <c r="M3006" s="12" t="s">
        <v>43</v>
      </c>
      <c r="N3006" s="12" t="n"/>
      <c r="O3006" s="12" t="s">
        <v>26</v>
      </c>
      <c r="P3006" s="12" t="n"/>
      <c r="Q3006" s="12" t="s">
        <v>27</v>
      </c>
    </row>
    <row customHeight="true" ht="20.25" outlineLevel="0" r="3007">
      <c r="A3007" s="23" t="n">
        <v>2998</v>
      </c>
      <c r="B3007" s="23" t="n">
        <v>2852</v>
      </c>
      <c r="C3007" s="12" t="s">
        <v>334</v>
      </c>
      <c r="D3007" s="3" t="s">
        <v>4251</v>
      </c>
      <c r="E3007" s="12" t="n">
        <v>1937</v>
      </c>
      <c r="F3007" s="23" t="s">
        <v>1062</v>
      </c>
      <c r="G3007" s="12" t="n"/>
      <c r="H3007" s="12" t="s">
        <v>43</v>
      </c>
      <c r="I3007" s="12" t="n"/>
      <c r="J3007" s="12" t="n"/>
      <c r="K3007" s="12" t="s">
        <v>96</v>
      </c>
      <c r="L3007" s="12" t="n"/>
      <c r="M3007" s="12" t="s">
        <v>61</v>
      </c>
      <c r="N3007" s="12" t="n"/>
      <c r="O3007" s="12" t="n"/>
      <c r="P3007" s="12" t="s">
        <v>97</v>
      </c>
      <c r="Q3007" s="12" t="n"/>
    </row>
    <row customHeight="true" ht="20.25" outlineLevel="0" r="3008">
      <c r="A3008" s="23" t="n">
        <v>2999</v>
      </c>
      <c r="B3008" s="12" t="n">
        <v>2853</v>
      </c>
      <c r="C3008" s="12" t="s">
        <v>334</v>
      </c>
      <c r="D3008" s="3" t="s">
        <v>4252</v>
      </c>
      <c r="E3008" s="12" t="n">
        <v>1940</v>
      </c>
      <c r="F3008" s="23" t="s">
        <v>365</v>
      </c>
      <c r="G3008" s="23" t="n"/>
      <c r="H3008" s="23" t="s">
        <v>146</v>
      </c>
      <c r="I3008" s="12" t="s">
        <v>43</v>
      </c>
      <c r="J3008" s="12" t="n"/>
      <c r="K3008" s="12" t="s">
        <v>26</v>
      </c>
      <c r="L3008" s="12" t="n"/>
      <c r="M3008" s="12" t="s">
        <v>27</v>
      </c>
      <c r="N3008" s="12" t="n"/>
      <c r="O3008" s="12" t="s">
        <v>100</v>
      </c>
      <c r="P3008" s="12" t="n"/>
      <c r="Q3008" s="12" t="n"/>
    </row>
    <row customHeight="true" ht="20.25" outlineLevel="0" r="3009">
      <c r="A3009" s="23" t="n">
        <v>3000</v>
      </c>
      <c r="B3009" s="23" t="n">
        <v>2854</v>
      </c>
      <c r="C3009" s="12" t="s">
        <v>334</v>
      </c>
      <c r="D3009" s="3" t="s">
        <v>4253</v>
      </c>
      <c r="E3009" s="12" t="n">
        <v>2006</v>
      </c>
      <c r="F3009" s="23" t="s">
        <v>72</v>
      </c>
      <c r="G3009" s="23" t="s">
        <v>58</v>
      </c>
      <c r="H3009" s="23" t="s">
        <v>4254</v>
      </c>
      <c r="I3009" s="12" t="s">
        <v>4255</v>
      </c>
      <c r="J3009" s="12" t="n"/>
      <c r="K3009" s="12" t="s">
        <v>54</v>
      </c>
      <c r="L3009" s="12" t="s">
        <v>391</v>
      </c>
      <c r="M3009" s="12" t="n"/>
      <c r="N3009" s="12" t="n"/>
      <c r="O3009" s="12" t="s">
        <v>249</v>
      </c>
      <c r="P3009" s="12" t="n"/>
      <c r="Q3009" s="12" t="s">
        <v>143</v>
      </c>
    </row>
    <row customHeight="true" ht="20.25" outlineLevel="0" r="3010">
      <c r="A3010" s="23" t="n">
        <v>3001</v>
      </c>
      <c r="B3010" s="12" t="n">
        <v>2855</v>
      </c>
      <c r="C3010" s="12" t="s">
        <v>334</v>
      </c>
      <c r="D3010" s="3" t="s">
        <v>4256</v>
      </c>
      <c r="E3010" s="12" t="n">
        <v>2012</v>
      </c>
      <c r="F3010" s="23" t="s">
        <v>51</v>
      </c>
      <c r="G3010" s="23" t="s">
        <v>451</v>
      </c>
      <c r="H3010" s="23" t="n"/>
      <c r="I3010" s="12" t="s">
        <v>454</v>
      </c>
      <c r="J3010" s="12" t="n"/>
      <c r="K3010" s="12" t="n"/>
      <c r="L3010" s="12" t="s">
        <v>100</v>
      </c>
      <c r="M3010" s="12" t="n"/>
      <c r="N3010" s="12" t="s">
        <v>438</v>
      </c>
      <c r="O3010" s="12" t="n"/>
      <c r="P3010" s="12" t="s">
        <v>249</v>
      </c>
      <c r="Q3010" s="12" t="n"/>
    </row>
    <row customHeight="true" ht="20.25" outlineLevel="0" r="3011">
      <c r="A3011" s="23" t="n">
        <v>3002</v>
      </c>
      <c r="B3011" s="23" t="n">
        <v>2856</v>
      </c>
      <c r="C3011" s="12" t="s">
        <v>334</v>
      </c>
      <c r="D3011" s="3" t="s">
        <v>4257</v>
      </c>
      <c r="E3011" s="12" t="n">
        <v>1990</v>
      </c>
      <c r="F3011" s="23" t="s">
        <v>145</v>
      </c>
      <c r="G3011" s="23" t="n"/>
      <c r="H3011" s="23" t="n"/>
      <c r="I3011" s="12" t="n"/>
      <c r="J3011" s="12" t="s">
        <v>24</v>
      </c>
      <c r="K3011" s="12" t="n"/>
      <c r="L3011" s="12" t="n"/>
      <c r="M3011" s="12" t="s">
        <v>26</v>
      </c>
      <c r="N3011" s="12" t="n"/>
      <c r="O3011" s="12" t="s">
        <v>27</v>
      </c>
      <c r="P3011" s="12" t="n"/>
      <c r="Q3011" s="12" t="s">
        <v>61</v>
      </c>
    </row>
    <row customHeight="true" ht="20.25" outlineLevel="0" r="3012">
      <c r="A3012" s="23" t="n">
        <v>3003</v>
      </c>
      <c r="B3012" s="12" t="n">
        <v>2857</v>
      </c>
      <c r="C3012" s="12" t="s">
        <v>334</v>
      </c>
      <c r="D3012" s="3" t="s">
        <v>4258</v>
      </c>
      <c r="E3012" s="12" t="n">
        <v>1991</v>
      </c>
      <c r="F3012" s="23" t="s">
        <v>145</v>
      </c>
      <c r="G3012" s="23" t="n"/>
      <c r="H3012" s="23" t="n"/>
      <c r="I3012" s="12" t="n"/>
      <c r="J3012" s="12" t="n"/>
      <c r="K3012" s="12" t="s">
        <v>61</v>
      </c>
      <c r="L3012" s="12" t="n"/>
      <c r="M3012" s="12" t="s">
        <v>43</v>
      </c>
      <c r="N3012" s="12" t="n"/>
      <c r="O3012" s="12" t="s">
        <v>26</v>
      </c>
      <c r="P3012" s="12" t="n"/>
      <c r="Q3012" s="12" t="s">
        <v>27</v>
      </c>
    </row>
    <row customHeight="true" ht="20.25" outlineLevel="0" r="3013">
      <c r="A3013" s="23" t="n">
        <v>3004</v>
      </c>
      <c r="B3013" s="23" t="n">
        <v>2858</v>
      </c>
      <c r="C3013" s="12" t="s">
        <v>334</v>
      </c>
      <c r="D3013" s="3" t="s">
        <v>4259</v>
      </c>
      <c r="E3013" s="12" t="n">
        <v>1992</v>
      </c>
      <c r="F3013" s="23" t="s">
        <v>1412</v>
      </c>
      <c r="G3013" s="23" t="n"/>
      <c r="H3013" s="23" t="n"/>
      <c r="I3013" s="12" t="n"/>
      <c r="J3013" s="12" t="s">
        <v>24</v>
      </c>
      <c r="K3013" s="12" t="n"/>
      <c r="L3013" s="12" t="n"/>
      <c r="M3013" s="12" t="s">
        <v>96</v>
      </c>
      <c r="N3013" s="12" t="n"/>
      <c r="O3013" s="12" t="s">
        <v>97</v>
      </c>
      <c r="P3013" s="12" t="n"/>
      <c r="Q3013" s="12" t="s">
        <v>61</v>
      </c>
    </row>
    <row customHeight="true" ht="20.25" outlineLevel="0" r="3014">
      <c r="A3014" s="23" t="n">
        <v>3005</v>
      </c>
      <c r="B3014" s="12" t="n">
        <v>2859</v>
      </c>
      <c r="C3014" s="12" t="s">
        <v>334</v>
      </c>
      <c r="D3014" s="3" t="s">
        <v>4260</v>
      </c>
      <c r="E3014" s="12" t="n">
        <v>1996</v>
      </c>
      <c r="F3014" s="23" t="s">
        <v>4261</v>
      </c>
      <c r="G3014" s="23" t="s">
        <v>1624</v>
      </c>
      <c r="H3014" s="23" t="s">
        <v>24</v>
      </c>
      <c r="I3014" s="12" t="n"/>
      <c r="J3014" s="12" t="n"/>
      <c r="K3014" s="12" t="n"/>
      <c r="L3014" s="12" t="n"/>
      <c r="M3014" s="12" t="n"/>
      <c r="N3014" s="12" t="s">
        <v>127</v>
      </c>
      <c r="O3014" s="12" t="n"/>
      <c r="P3014" s="12" t="s">
        <v>26</v>
      </c>
      <c r="Q3014" s="12" t="n"/>
    </row>
    <row customHeight="true" ht="20.25" outlineLevel="0" r="3015">
      <c r="A3015" s="23" t="n">
        <v>3006</v>
      </c>
      <c r="B3015" s="23" t="n">
        <v>2860</v>
      </c>
      <c r="C3015" s="12" t="s">
        <v>334</v>
      </c>
      <c r="D3015" s="3" t="s">
        <v>4262</v>
      </c>
      <c r="E3015" s="12" t="n">
        <v>2006</v>
      </c>
      <c r="F3015" s="23" t="s">
        <v>72</v>
      </c>
      <c r="G3015" s="23" t="n"/>
      <c r="H3015" s="23" t="n"/>
      <c r="I3015" s="12" t="n"/>
      <c r="J3015" s="12" t="s">
        <v>24</v>
      </c>
      <c r="K3015" s="12" t="n"/>
      <c r="L3015" s="12" t="s">
        <v>391</v>
      </c>
      <c r="M3015" s="12" t="n"/>
      <c r="N3015" s="12" t="s">
        <v>26</v>
      </c>
      <c r="O3015" s="12" t="n"/>
      <c r="P3015" s="12" t="s">
        <v>61</v>
      </c>
      <c r="Q3015" s="12" t="n"/>
    </row>
    <row customHeight="true" ht="20.25" outlineLevel="0" r="3016">
      <c r="A3016" s="23" t="n">
        <v>3007</v>
      </c>
      <c r="B3016" s="12" t="n">
        <v>2861</v>
      </c>
      <c r="C3016" s="12" t="s">
        <v>334</v>
      </c>
      <c r="D3016" s="3" t="s">
        <v>4263</v>
      </c>
      <c r="E3016" s="12" t="n">
        <v>1979</v>
      </c>
      <c r="F3016" s="23" t="s">
        <v>4264</v>
      </c>
      <c r="G3016" s="23" t="n"/>
      <c r="H3016" s="23" t="s">
        <v>43</v>
      </c>
      <c r="I3016" s="12" t="n"/>
      <c r="J3016" s="12" t="s">
        <v>61</v>
      </c>
      <c r="K3016" s="12" t="n"/>
      <c r="L3016" s="12" t="n"/>
      <c r="M3016" s="12" t="s">
        <v>26</v>
      </c>
      <c r="N3016" s="12" t="n"/>
      <c r="O3016" s="12" t="n"/>
      <c r="P3016" s="12" t="s">
        <v>27</v>
      </c>
      <c r="Q3016" s="12" t="n"/>
    </row>
    <row customHeight="true" ht="20.25" outlineLevel="0" r="3017">
      <c r="A3017" s="23" t="n">
        <v>3008</v>
      </c>
      <c r="B3017" s="23" t="n">
        <v>2862</v>
      </c>
      <c r="C3017" s="12" t="s">
        <v>334</v>
      </c>
      <c r="D3017" s="3" t="s">
        <v>4265</v>
      </c>
      <c r="E3017" s="12" t="n">
        <v>1958</v>
      </c>
      <c r="F3017" s="23" t="s">
        <v>625</v>
      </c>
      <c r="G3017" s="23" t="n"/>
      <c r="H3017" s="23" t="n"/>
      <c r="I3017" s="12" t="s">
        <v>61</v>
      </c>
      <c r="J3017" s="12" t="n"/>
      <c r="K3017" s="12" t="s">
        <v>26</v>
      </c>
      <c r="L3017" s="12" t="n"/>
      <c r="M3017" s="12" t="s">
        <v>27</v>
      </c>
      <c r="N3017" s="12" t="n"/>
      <c r="O3017" s="12" t="n"/>
      <c r="P3017" s="12" t="s">
        <v>43</v>
      </c>
      <c r="Q3017" s="12" t="n"/>
    </row>
    <row customHeight="true" ht="20.25" outlineLevel="0" r="3018">
      <c r="A3018" s="23" t="n">
        <v>3009</v>
      </c>
      <c r="B3018" s="12" t="n">
        <v>2863</v>
      </c>
      <c r="C3018" s="12" t="s">
        <v>334</v>
      </c>
      <c r="D3018" s="3" t="s">
        <v>4266</v>
      </c>
      <c r="E3018" s="12" t="n">
        <v>1952</v>
      </c>
      <c r="F3018" s="23" t="s">
        <v>707</v>
      </c>
      <c r="G3018" s="23" t="n"/>
      <c r="H3018" s="23" t="s">
        <v>146</v>
      </c>
      <c r="I3018" s="12" t="s">
        <v>147</v>
      </c>
      <c r="J3018" s="12" t="n"/>
      <c r="K3018" s="12" t="s">
        <v>26</v>
      </c>
      <c r="L3018" s="12" t="n"/>
      <c r="M3018" s="12" t="s">
        <v>4267</v>
      </c>
      <c r="N3018" s="12" t="n"/>
      <c r="O3018" s="12" t="s">
        <v>27</v>
      </c>
      <c r="P3018" s="12" t="n"/>
      <c r="Q3018" s="12" t="n"/>
    </row>
    <row customHeight="true" ht="20.25" outlineLevel="0" r="3019">
      <c r="A3019" s="23" t="n">
        <v>3010</v>
      </c>
      <c r="B3019" s="23" t="n">
        <v>2864</v>
      </c>
      <c r="C3019" s="12" t="s">
        <v>334</v>
      </c>
      <c r="D3019" s="3" t="s">
        <v>4268</v>
      </c>
      <c r="E3019" s="12" t="n">
        <v>1957</v>
      </c>
      <c r="F3019" s="23" t="s">
        <v>625</v>
      </c>
      <c r="G3019" s="23" t="n"/>
      <c r="H3019" s="23" t="s">
        <v>146</v>
      </c>
      <c r="I3019" s="12" t="s">
        <v>189</v>
      </c>
      <c r="J3019" s="12" t="n"/>
      <c r="K3019" s="12" t="s">
        <v>26</v>
      </c>
      <c r="L3019" s="12" t="n"/>
      <c r="M3019" s="12" t="s">
        <v>27</v>
      </c>
      <c r="N3019" s="12" t="n"/>
      <c r="O3019" s="12" t="s">
        <v>61</v>
      </c>
      <c r="P3019" s="12" t="n"/>
      <c r="Q3019" s="12" t="n"/>
    </row>
    <row customHeight="true" ht="20.25" outlineLevel="0" r="3020">
      <c r="A3020" s="23" t="n">
        <v>3011</v>
      </c>
      <c r="B3020" s="12" t="n">
        <v>2865</v>
      </c>
      <c r="C3020" s="12" t="s">
        <v>334</v>
      </c>
      <c r="D3020" s="3" t="s">
        <v>4269</v>
      </c>
      <c r="E3020" s="12" t="n">
        <v>1949</v>
      </c>
      <c r="F3020" s="23" t="s">
        <v>707</v>
      </c>
      <c r="G3020" s="12" t="s">
        <v>24</v>
      </c>
      <c r="H3020" s="23" t="n"/>
      <c r="I3020" s="12" t="n"/>
      <c r="J3020" s="12" t="s">
        <v>61</v>
      </c>
      <c r="K3020" s="12" t="n"/>
      <c r="L3020" s="12" t="n"/>
      <c r="M3020" s="12" t="s">
        <v>27</v>
      </c>
      <c r="N3020" s="12" t="n"/>
      <c r="O3020" s="12" t="s">
        <v>26</v>
      </c>
      <c r="P3020" s="12" t="n"/>
      <c r="Q3020" s="12" t="n"/>
    </row>
    <row customHeight="true" ht="20.25" outlineLevel="0" r="3021">
      <c r="A3021" s="23" t="n">
        <v>3012</v>
      </c>
      <c r="B3021" s="23" t="n">
        <v>2866</v>
      </c>
      <c r="C3021" s="12" t="s">
        <v>334</v>
      </c>
      <c r="D3021" s="3" t="s">
        <v>4270</v>
      </c>
      <c r="E3021" s="12" t="n">
        <v>1949</v>
      </c>
      <c r="F3021" s="23" t="s">
        <v>514</v>
      </c>
      <c r="G3021" s="12" t="s">
        <v>24</v>
      </c>
      <c r="H3021" s="23" t="n"/>
      <c r="I3021" s="12" t="n"/>
      <c r="J3021" s="12" t="s">
        <v>26</v>
      </c>
      <c r="K3021" s="12" t="n"/>
      <c r="L3021" s="12" t="n"/>
      <c r="M3021" s="12" t="s">
        <v>61</v>
      </c>
      <c r="N3021" s="12" t="n"/>
      <c r="O3021" s="12" t="s">
        <v>27</v>
      </c>
      <c r="P3021" s="12" t="n"/>
      <c r="Q3021" s="12" t="n"/>
    </row>
    <row customHeight="true" ht="20.25" outlineLevel="0" r="3022">
      <c r="A3022" s="23" t="n">
        <v>3013</v>
      </c>
      <c r="B3022" s="12" t="n">
        <v>2867</v>
      </c>
      <c r="C3022" s="12" t="s">
        <v>334</v>
      </c>
      <c r="D3022" s="3" t="s">
        <v>4271</v>
      </c>
      <c r="E3022" s="12" t="n">
        <v>1928</v>
      </c>
      <c r="F3022" s="23" t="s">
        <v>51</v>
      </c>
      <c r="G3022" s="23" t="n"/>
      <c r="H3022" s="23" t="n"/>
      <c r="I3022" s="12" t="s">
        <v>43</v>
      </c>
      <c r="J3022" s="12" t="n"/>
      <c r="K3022" s="12" t="s">
        <v>96</v>
      </c>
      <c r="L3022" s="12" t="n"/>
      <c r="M3022" s="12" t="s">
        <v>97</v>
      </c>
      <c r="N3022" s="12" t="n"/>
      <c r="O3022" s="12" t="s">
        <v>61</v>
      </c>
      <c r="P3022" s="12" t="n"/>
      <c r="Q3022" s="12" t="n"/>
    </row>
    <row customHeight="true" ht="20.25" outlineLevel="0" r="3023">
      <c r="A3023" s="23" t="n">
        <v>3014</v>
      </c>
      <c r="B3023" s="23" t="n">
        <v>2868</v>
      </c>
      <c r="C3023" s="12" t="s">
        <v>334</v>
      </c>
      <c r="D3023" s="3" t="s">
        <v>4272</v>
      </c>
      <c r="E3023" s="12" t="n">
        <v>1948</v>
      </c>
      <c r="F3023" s="23" t="s">
        <v>1836</v>
      </c>
      <c r="G3023" s="12" t="s">
        <v>24</v>
      </c>
      <c r="H3023" s="23" t="n"/>
      <c r="I3023" s="12" t="n"/>
      <c r="J3023" s="12" t="s">
        <v>26</v>
      </c>
      <c r="K3023" s="12" t="n"/>
      <c r="L3023" s="12" t="n"/>
      <c r="M3023" s="12" t="s">
        <v>61</v>
      </c>
      <c r="N3023" s="12" t="n"/>
      <c r="O3023" s="12" t="s">
        <v>27</v>
      </c>
      <c r="P3023" s="12" t="n"/>
      <c r="Q3023" s="12" t="n"/>
    </row>
    <row customHeight="true" ht="20.25" outlineLevel="0" r="3024">
      <c r="A3024" s="23" t="n">
        <v>3015</v>
      </c>
      <c r="B3024" s="12" t="n">
        <v>2869</v>
      </c>
      <c r="C3024" s="12" t="s">
        <v>334</v>
      </c>
      <c r="D3024" s="3" t="s">
        <v>4273</v>
      </c>
      <c r="E3024" s="12" t="n">
        <v>1948</v>
      </c>
      <c r="F3024" s="23" t="s">
        <v>363</v>
      </c>
      <c r="G3024" s="23" t="n"/>
      <c r="H3024" s="23" t="s">
        <v>24</v>
      </c>
      <c r="I3024" s="12" t="n"/>
      <c r="J3024" s="12" t="s">
        <v>26</v>
      </c>
      <c r="K3024" s="12" t="n"/>
      <c r="L3024" s="12" t="s">
        <v>27</v>
      </c>
      <c r="M3024" s="12" t="n"/>
      <c r="N3024" s="12" t="s">
        <v>61</v>
      </c>
      <c r="O3024" s="12" t="n"/>
      <c r="P3024" s="12" t="n"/>
      <c r="Q3024" s="12" t="n"/>
    </row>
    <row customHeight="true" ht="20.25" outlineLevel="0" r="3025">
      <c r="A3025" s="23" t="n">
        <v>3016</v>
      </c>
      <c r="B3025" s="23" t="n">
        <v>2870</v>
      </c>
      <c r="C3025" s="12" t="s">
        <v>334</v>
      </c>
      <c r="D3025" s="3" t="s">
        <v>4274</v>
      </c>
      <c r="E3025" s="12" t="n">
        <v>1998</v>
      </c>
      <c r="F3025" s="23" t="s">
        <v>2280</v>
      </c>
      <c r="G3025" s="23" t="n"/>
      <c r="H3025" s="23" t="n"/>
      <c r="I3025" s="12" t="n"/>
      <c r="J3025" s="12" t="s">
        <v>391</v>
      </c>
      <c r="K3025" s="12" t="n"/>
      <c r="L3025" s="12" t="s">
        <v>43</v>
      </c>
      <c r="M3025" s="12" t="n"/>
      <c r="N3025" s="12" t="s">
        <v>61</v>
      </c>
      <c r="O3025" s="12" t="n"/>
      <c r="P3025" s="12" t="s">
        <v>26</v>
      </c>
      <c r="Q3025" s="12" t="n"/>
    </row>
    <row customHeight="true" ht="20.25" outlineLevel="0" r="3026">
      <c r="A3026" s="23" t="n">
        <v>3017</v>
      </c>
      <c r="B3026" s="12" t="n">
        <v>2871</v>
      </c>
      <c r="C3026" s="12" t="s">
        <v>334</v>
      </c>
      <c r="D3026" s="3" t="s">
        <v>4275</v>
      </c>
      <c r="E3026" s="12" t="n">
        <v>1965</v>
      </c>
      <c r="F3026" s="23" t="s">
        <v>4276</v>
      </c>
      <c r="G3026" s="23" t="n"/>
      <c r="H3026" s="23" t="n"/>
      <c r="I3026" s="12" t="s">
        <v>1060</v>
      </c>
      <c r="J3026" s="12" t="s">
        <v>25</v>
      </c>
      <c r="K3026" s="12" t="n"/>
      <c r="L3026" s="12" t="s">
        <v>43</v>
      </c>
      <c r="M3026" s="12" t="n"/>
      <c r="N3026" s="12" t="n"/>
      <c r="O3026" s="12" t="n"/>
      <c r="P3026" s="12" t="s">
        <v>27</v>
      </c>
      <c r="Q3026" s="12" t="n"/>
    </row>
    <row customHeight="true" ht="20.25" outlineLevel="0" r="3027">
      <c r="A3027" s="23" t="n">
        <v>3018</v>
      </c>
      <c r="B3027" s="23" t="n">
        <v>2872</v>
      </c>
      <c r="C3027" s="12" t="s">
        <v>334</v>
      </c>
      <c r="D3027" s="3" t="s">
        <v>4277</v>
      </c>
      <c r="E3027" s="12" t="n">
        <v>1975</v>
      </c>
      <c r="F3027" s="23" t="s">
        <v>516</v>
      </c>
      <c r="G3027" s="12" t="s">
        <v>24</v>
      </c>
      <c r="H3027" s="12" t="n"/>
      <c r="I3027" s="12" t="s">
        <v>61</v>
      </c>
      <c r="J3027" s="12" t="n"/>
      <c r="K3027" s="12" t="n"/>
      <c r="L3027" s="12" t="s">
        <v>26</v>
      </c>
      <c r="M3027" s="12" t="s">
        <v>391</v>
      </c>
      <c r="N3027" s="12" t="n"/>
      <c r="O3027" s="12" t="n"/>
      <c r="P3027" s="12" t="s">
        <v>27</v>
      </c>
      <c r="Q3027" s="12" t="n"/>
    </row>
    <row customHeight="true" ht="20.25" outlineLevel="0" r="3028">
      <c r="A3028" s="23" t="n">
        <v>3019</v>
      </c>
      <c r="B3028" s="12" t="n">
        <v>2873</v>
      </c>
      <c r="C3028" s="12" t="s">
        <v>334</v>
      </c>
      <c r="D3028" s="3" t="s">
        <v>4278</v>
      </c>
      <c r="E3028" s="12" t="n">
        <v>1978</v>
      </c>
      <c r="F3028" s="23" t="s">
        <v>625</v>
      </c>
      <c r="G3028" s="23" t="n"/>
      <c r="H3028" s="23" t="n"/>
      <c r="I3028" s="12" t="n"/>
      <c r="J3028" s="12" t="n"/>
      <c r="K3028" s="12" t="s">
        <v>43</v>
      </c>
      <c r="L3028" s="12" t="n"/>
      <c r="M3028" s="12" t="s">
        <v>26</v>
      </c>
      <c r="N3028" s="12" t="n"/>
      <c r="O3028" s="12" t="s">
        <v>61</v>
      </c>
      <c r="P3028" s="12" t="n"/>
      <c r="Q3028" s="12" t="s">
        <v>27</v>
      </c>
    </row>
    <row customHeight="true" ht="20.25" outlineLevel="0" r="3029">
      <c r="A3029" s="23" t="n">
        <v>3020</v>
      </c>
      <c r="B3029" s="23" t="n">
        <v>2874</v>
      </c>
      <c r="C3029" s="12" t="s">
        <v>334</v>
      </c>
      <c r="D3029" s="3" t="s">
        <v>4279</v>
      </c>
      <c r="E3029" s="12" t="n">
        <v>1968</v>
      </c>
      <c r="F3029" s="23" t="s">
        <v>514</v>
      </c>
      <c r="G3029" s="23" t="n"/>
      <c r="H3029" s="23" t="s">
        <v>24</v>
      </c>
      <c r="I3029" s="12" t="n"/>
      <c r="J3029" s="12" t="n"/>
      <c r="K3029" s="12" t="s">
        <v>61</v>
      </c>
      <c r="L3029" s="12" t="n"/>
      <c r="M3029" s="12" t="s">
        <v>26</v>
      </c>
      <c r="N3029" s="12" t="n"/>
      <c r="O3029" s="12" t="n"/>
      <c r="P3029" s="12" t="s">
        <v>27</v>
      </c>
      <c r="Q3029" s="12" t="n"/>
    </row>
    <row customHeight="true" ht="20.25" outlineLevel="0" r="3030">
      <c r="A3030" s="23" t="n">
        <v>3021</v>
      </c>
      <c r="B3030" s="12" t="n">
        <v>2875</v>
      </c>
      <c r="C3030" s="12" t="s">
        <v>334</v>
      </c>
      <c r="D3030" s="3" t="s">
        <v>4280</v>
      </c>
      <c r="E3030" s="12" t="n">
        <v>1971</v>
      </c>
      <c r="F3030" s="23" t="s">
        <v>753</v>
      </c>
      <c r="G3030" s="23" t="n"/>
      <c r="H3030" s="23" t="s">
        <v>24</v>
      </c>
      <c r="I3030" s="12" t="n"/>
      <c r="J3030" s="12" t="n"/>
      <c r="K3030" s="12" t="s">
        <v>61</v>
      </c>
      <c r="L3030" s="12" t="n"/>
      <c r="M3030" s="12" t="s">
        <v>26</v>
      </c>
      <c r="N3030" s="12" t="n"/>
      <c r="O3030" s="12" t="n"/>
      <c r="P3030" s="12" t="s">
        <v>27</v>
      </c>
      <c r="Q3030" s="12" t="n"/>
    </row>
    <row customHeight="true" ht="20.25" outlineLevel="0" r="3031">
      <c r="A3031" s="23" t="n">
        <v>3022</v>
      </c>
      <c r="B3031" s="23" t="n">
        <v>2876</v>
      </c>
      <c r="C3031" s="12" t="s">
        <v>334</v>
      </c>
      <c r="D3031" s="3" t="s">
        <v>4281</v>
      </c>
      <c r="E3031" s="12" t="n">
        <v>1968</v>
      </c>
      <c r="F3031" s="23" t="s">
        <v>508</v>
      </c>
      <c r="G3031" s="23" t="n"/>
      <c r="H3031" s="23" t="n"/>
      <c r="I3031" s="12" t="s">
        <v>100</v>
      </c>
      <c r="J3031" s="12" t="n"/>
      <c r="K3031" s="12" t="s">
        <v>26</v>
      </c>
      <c r="L3031" s="12" t="n"/>
      <c r="M3031" s="12" t="n"/>
      <c r="N3031" s="12" t="n"/>
      <c r="O3031" s="12" t="s">
        <v>27</v>
      </c>
      <c r="P3031" s="12" t="n"/>
      <c r="Q3031" s="12" t="s">
        <v>43</v>
      </c>
    </row>
    <row customHeight="true" ht="20.25" outlineLevel="0" r="3032">
      <c r="A3032" s="23" t="n">
        <v>3023</v>
      </c>
      <c r="B3032" s="12" t="n">
        <v>2877</v>
      </c>
      <c r="C3032" s="12" t="s">
        <v>334</v>
      </c>
      <c r="D3032" s="3" t="s">
        <v>4282</v>
      </c>
      <c r="E3032" s="12" t="n">
        <v>1970</v>
      </c>
      <c r="F3032" s="23" t="s">
        <v>2058</v>
      </c>
      <c r="G3032" s="23" t="s">
        <v>3218</v>
      </c>
      <c r="H3032" s="12" t="s">
        <v>427</v>
      </c>
      <c r="I3032" s="12" t="n"/>
      <c r="J3032" s="12" t="n"/>
      <c r="K3032" s="12" t="n"/>
      <c r="L3032" s="12" t="s">
        <v>96</v>
      </c>
      <c r="M3032" s="12" t="n"/>
      <c r="N3032" s="12" t="n"/>
      <c r="O3032" s="12" t="n"/>
      <c r="P3032" s="12" t="n"/>
      <c r="Q3032" s="12" t="n"/>
    </row>
    <row customHeight="true" ht="20.25" outlineLevel="0" r="3033">
      <c r="A3033" s="23" t="n">
        <v>3024</v>
      </c>
      <c r="B3033" s="23" t="n">
        <v>2878</v>
      </c>
      <c r="C3033" s="12" t="s">
        <v>334</v>
      </c>
      <c r="D3033" s="3" t="s">
        <v>4283</v>
      </c>
      <c r="E3033" s="12" t="n">
        <v>1982</v>
      </c>
      <c r="F3033" s="23" t="s">
        <v>4284</v>
      </c>
      <c r="G3033" s="23" t="n"/>
      <c r="H3033" s="23" t="n"/>
      <c r="I3033" s="12" t="n"/>
      <c r="J3033" s="12" t="s">
        <v>24</v>
      </c>
      <c r="K3033" s="12" t="n"/>
      <c r="L3033" s="12" t="s">
        <v>61</v>
      </c>
      <c r="M3033" s="12" t="n"/>
      <c r="N3033" s="12" t="s">
        <v>26</v>
      </c>
      <c r="O3033" s="12" t="n"/>
      <c r="P3033" s="12" t="s">
        <v>27</v>
      </c>
      <c r="Q3033" s="12" t="n"/>
    </row>
    <row customHeight="true" ht="20.25" outlineLevel="0" r="3034">
      <c r="A3034" s="23" t="n">
        <v>3025</v>
      </c>
      <c r="B3034" s="12" t="n">
        <v>2879</v>
      </c>
      <c r="C3034" s="12" t="s">
        <v>334</v>
      </c>
      <c r="D3034" s="3" t="s">
        <v>4285</v>
      </c>
      <c r="E3034" s="12" t="n">
        <v>1968</v>
      </c>
      <c r="F3034" s="23" t="s">
        <v>3384</v>
      </c>
      <c r="G3034" s="23" t="n"/>
      <c r="H3034" s="23" t="s">
        <v>24</v>
      </c>
      <c r="I3034" s="12" t="s">
        <v>2333</v>
      </c>
      <c r="J3034" s="12" t="n"/>
      <c r="K3034" s="12" t="s">
        <v>26</v>
      </c>
      <c r="L3034" s="12" t="n"/>
      <c r="M3034" s="12" t="s">
        <v>478</v>
      </c>
      <c r="N3034" s="12" t="n"/>
      <c r="O3034" s="12" t="n"/>
      <c r="P3034" s="12" t="s">
        <v>27</v>
      </c>
      <c r="Q3034" s="12" t="n"/>
    </row>
    <row customHeight="true" ht="20.25" outlineLevel="0" r="3035">
      <c r="A3035" s="23" t="n">
        <v>3026</v>
      </c>
      <c r="B3035" s="23" t="n">
        <v>2880</v>
      </c>
      <c r="C3035" s="12" t="s">
        <v>334</v>
      </c>
      <c r="D3035" s="3" t="s">
        <v>4286</v>
      </c>
      <c r="E3035" s="12" t="n">
        <v>1969</v>
      </c>
      <c r="F3035" s="23" t="s">
        <v>1119</v>
      </c>
      <c r="G3035" s="23" t="n"/>
      <c r="H3035" s="23" t="s">
        <v>43</v>
      </c>
      <c r="I3035" s="12" t="s">
        <v>582</v>
      </c>
      <c r="J3035" s="12" t="n"/>
      <c r="K3035" s="12" t="s">
        <v>96</v>
      </c>
      <c r="L3035" s="12" t="n"/>
      <c r="M3035" s="12" t="s">
        <v>61</v>
      </c>
      <c r="N3035" s="12" t="n"/>
      <c r="O3035" s="12" t="n"/>
      <c r="P3035" s="12" t="n"/>
      <c r="Q3035" s="12" t="n"/>
    </row>
    <row customHeight="true" ht="20.25" outlineLevel="0" r="3036">
      <c r="A3036" s="23" t="n">
        <v>3027</v>
      </c>
      <c r="B3036" s="12" t="n">
        <v>2881</v>
      </c>
      <c r="C3036" s="12" t="s">
        <v>334</v>
      </c>
      <c r="D3036" s="3" t="s">
        <v>4287</v>
      </c>
      <c r="E3036" s="12" t="n">
        <v>1969</v>
      </c>
      <c r="F3036" s="23" t="s">
        <v>2058</v>
      </c>
      <c r="G3036" s="12" t="s">
        <v>24</v>
      </c>
      <c r="H3036" s="12" t="n"/>
      <c r="I3036" s="12" t="s">
        <v>582</v>
      </c>
      <c r="J3036" s="12" t="n"/>
      <c r="K3036" s="12" t="s">
        <v>61</v>
      </c>
      <c r="L3036" s="12" t="n"/>
      <c r="M3036" s="12" t="s">
        <v>96</v>
      </c>
      <c r="N3036" s="12" t="n"/>
      <c r="O3036" s="12" t="n"/>
      <c r="P3036" s="12" t="n"/>
      <c r="Q3036" s="12" t="n"/>
    </row>
    <row customHeight="true" ht="20.25" outlineLevel="0" r="3037">
      <c r="A3037" s="23" t="n">
        <v>3028</v>
      </c>
      <c r="B3037" s="23" t="n">
        <v>2882</v>
      </c>
      <c r="C3037" s="12" t="s">
        <v>334</v>
      </c>
      <c r="D3037" s="3" t="s">
        <v>4288</v>
      </c>
      <c r="E3037" s="12" t="n">
        <v>1956</v>
      </c>
      <c r="F3037" s="23" t="s">
        <v>145</v>
      </c>
      <c r="G3037" s="23" t="n"/>
      <c r="H3037" s="12" t="s">
        <v>70</v>
      </c>
      <c r="I3037" s="12" t="n"/>
      <c r="J3037" s="12" t="s">
        <v>26</v>
      </c>
      <c r="K3037" s="12" t="n"/>
      <c r="L3037" s="12" t="s">
        <v>127</v>
      </c>
      <c r="M3037" s="12" t="s">
        <v>27</v>
      </c>
      <c r="N3037" s="12" t="n"/>
      <c r="O3037" s="12" t="s">
        <v>43</v>
      </c>
      <c r="P3037" s="12" t="n"/>
      <c r="Q3037" s="12" t="n"/>
    </row>
    <row customHeight="true" ht="20.25" outlineLevel="0" r="3038">
      <c r="A3038" s="23" t="n">
        <v>3029</v>
      </c>
      <c r="B3038" s="12" t="n">
        <v>2883</v>
      </c>
      <c r="C3038" s="12" t="s">
        <v>334</v>
      </c>
      <c r="D3038" s="3" t="s">
        <v>4289</v>
      </c>
      <c r="E3038" s="12" t="n">
        <v>1929</v>
      </c>
      <c r="F3038" s="23" t="s">
        <v>1589</v>
      </c>
      <c r="G3038" s="12" t="n"/>
      <c r="H3038" s="12" t="s">
        <v>4290</v>
      </c>
      <c r="I3038" s="12" t="n"/>
      <c r="J3038" s="12" t="s">
        <v>96</v>
      </c>
      <c r="K3038" s="12" t="n"/>
      <c r="L3038" s="12" t="n"/>
      <c r="M3038" s="12" t="n"/>
      <c r="N3038" s="12" t="s">
        <v>43</v>
      </c>
      <c r="O3038" s="12" t="n"/>
      <c r="P3038" s="12" t="s">
        <v>97</v>
      </c>
      <c r="Q3038" s="12" t="n"/>
    </row>
    <row customHeight="true" ht="20.25" outlineLevel="0" r="3039">
      <c r="A3039" s="23" t="n">
        <v>3030</v>
      </c>
      <c r="B3039" s="23" t="n">
        <v>2884</v>
      </c>
      <c r="C3039" s="12" t="s">
        <v>334</v>
      </c>
      <c r="D3039" s="3" t="s">
        <v>4291</v>
      </c>
      <c r="E3039" s="12" t="n">
        <v>1982</v>
      </c>
      <c r="F3039" s="23" t="s">
        <v>750</v>
      </c>
      <c r="G3039" s="23" t="n"/>
      <c r="H3039" s="23" t="n"/>
      <c r="I3039" s="12" t="s">
        <v>43</v>
      </c>
      <c r="J3039" s="12" t="n"/>
      <c r="K3039" s="12" t="n"/>
      <c r="L3039" s="12" t="s">
        <v>61</v>
      </c>
      <c r="M3039" s="12" t="n"/>
      <c r="N3039" s="12" t="s">
        <v>26</v>
      </c>
      <c r="O3039" s="12" t="n"/>
      <c r="P3039" s="12" t="n"/>
      <c r="Q3039" s="12" t="s">
        <v>27</v>
      </c>
    </row>
    <row customHeight="true" ht="20.25" outlineLevel="0" r="3040">
      <c r="A3040" s="23" t="n">
        <v>3031</v>
      </c>
      <c r="B3040" s="12" t="n">
        <v>2885</v>
      </c>
      <c r="C3040" s="12" t="s">
        <v>334</v>
      </c>
      <c r="D3040" s="3" t="s">
        <v>4292</v>
      </c>
      <c r="E3040" s="12" t="n">
        <v>1957</v>
      </c>
      <c r="F3040" s="23" t="s">
        <v>264</v>
      </c>
      <c r="G3040" s="12" t="s">
        <v>24</v>
      </c>
      <c r="H3040" s="12" t="n"/>
      <c r="I3040" s="12" t="n"/>
      <c r="J3040" s="12" t="s">
        <v>26</v>
      </c>
      <c r="K3040" s="12" t="n"/>
      <c r="L3040" s="12" t="n"/>
      <c r="M3040" s="12" t="s">
        <v>27</v>
      </c>
      <c r="N3040" s="12" t="n"/>
      <c r="O3040" s="12" t="s">
        <v>61</v>
      </c>
      <c r="P3040" s="12" t="n"/>
      <c r="Q3040" s="12" t="n"/>
    </row>
    <row customHeight="true" ht="20.25" outlineLevel="0" r="3041">
      <c r="A3041" s="23" t="n">
        <v>3032</v>
      </c>
      <c r="B3041" s="23" t="n">
        <v>2886</v>
      </c>
      <c r="C3041" s="12" t="s">
        <v>334</v>
      </c>
      <c r="D3041" s="3" t="s">
        <v>4293</v>
      </c>
      <c r="E3041" s="12" t="n">
        <v>1952</v>
      </c>
      <c r="F3041" s="23" t="s">
        <v>3372</v>
      </c>
      <c r="G3041" s="12" t="s">
        <v>24</v>
      </c>
      <c r="H3041" s="23" t="n"/>
      <c r="I3041" s="12" t="n"/>
      <c r="J3041" s="12" t="s">
        <v>26</v>
      </c>
      <c r="K3041" s="12" t="n"/>
      <c r="L3041" s="12" t="s">
        <v>61</v>
      </c>
      <c r="M3041" s="12" t="n"/>
      <c r="N3041" s="12" t="s">
        <v>27</v>
      </c>
      <c r="O3041" s="12" t="n"/>
      <c r="P3041" s="12" t="n"/>
      <c r="Q3041" s="12" t="n"/>
    </row>
    <row customHeight="true" ht="20.25" outlineLevel="0" r="3042">
      <c r="A3042" s="23" t="n">
        <v>3033</v>
      </c>
      <c r="B3042" s="12" t="n">
        <v>2887</v>
      </c>
      <c r="C3042" s="12" t="s">
        <v>334</v>
      </c>
      <c r="D3042" s="3" t="s">
        <v>4294</v>
      </c>
      <c r="E3042" s="12" t="n">
        <v>1955</v>
      </c>
      <c r="F3042" s="23" t="s">
        <v>1014</v>
      </c>
      <c r="G3042" s="12" t="s">
        <v>24</v>
      </c>
      <c r="H3042" s="23" t="n"/>
      <c r="I3042" s="12" t="n"/>
      <c r="J3042" s="12" t="s">
        <v>61</v>
      </c>
      <c r="K3042" s="12" t="n"/>
      <c r="L3042" s="12" t="n"/>
      <c r="M3042" s="12" t="s">
        <v>26</v>
      </c>
      <c r="N3042" s="12" t="n"/>
      <c r="O3042" s="12" t="s">
        <v>27</v>
      </c>
      <c r="P3042" s="12" t="n"/>
      <c r="Q3042" s="12" t="n"/>
    </row>
    <row customHeight="true" ht="20.25" outlineLevel="0" r="3043">
      <c r="A3043" s="23" t="n">
        <v>3034</v>
      </c>
      <c r="B3043" s="23" t="n">
        <v>2888</v>
      </c>
      <c r="C3043" s="12" t="s">
        <v>334</v>
      </c>
      <c r="D3043" s="3" t="s">
        <v>4295</v>
      </c>
      <c r="E3043" s="12" t="n">
        <v>1983</v>
      </c>
      <c r="F3043" s="23" t="s">
        <v>51</v>
      </c>
      <c r="G3043" s="23" t="n"/>
      <c r="H3043" s="23" t="n"/>
      <c r="I3043" s="12" t="n"/>
      <c r="J3043" s="12" t="n"/>
      <c r="K3043" s="12" t="s">
        <v>43</v>
      </c>
      <c r="L3043" s="12" t="n"/>
      <c r="M3043" s="12" t="s">
        <v>100</v>
      </c>
      <c r="N3043" s="12" t="n"/>
      <c r="O3043" s="12" t="s">
        <v>26</v>
      </c>
      <c r="P3043" s="12" t="n"/>
      <c r="Q3043" s="12" t="s">
        <v>27</v>
      </c>
    </row>
    <row customHeight="true" ht="20.25" outlineLevel="0" r="3044">
      <c r="A3044" s="23" t="n">
        <v>3035</v>
      </c>
      <c r="B3044" s="12" t="n">
        <v>2889</v>
      </c>
      <c r="C3044" s="12" t="s">
        <v>334</v>
      </c>
      <c r="D3044" s="3" t="s">
        <v>4296</v>
      </c>
      <c r="E3044" s="12" t="n">
        <v>2015</v>
      </c>
      <c r="F3044" s="23" t="s">
        <v>51</v>
      </c>
      <c r="G3044" s="23" t="n"/>
      <c r="H3044" s="23" t="n"/>
      <c r="I3044" s="12" t="n"/>
      <c r="J3044" s="12" t="n"/>
      <c r="K3044" s="12" t="s">
        <v>100</v>
      </c>
      <c r="L3044" s="12" t="n"/>
      <c r="M3044" s="12" t="s">
        <v>43</v>
      </c>
      <c r="N3044" s="12" t="n"/>
      <c r="O3044" s="12" t="s">
        <v>438</v>
      </c>
      <c r="P3044" s="12" t="n"/>
      <c r="Q3044" s="12" t="n"/>
    </row>
    <row customHeight="true" ht="20.25" outlineLevel="0" r="3045">
      <c r="A3045" s="23" t="n">
        <v>3036</v>
      </c>
      <c r="B3045" s="23" t="n">
        <v>2890</v>
      </c>
      <c r="C3045" s="12" t="s">
        <v>334</v>
      </c>
      <c r="D3045" s="3" t="s">
        <v>4297</v>
      </c>
      <c r="E3045" s="12" t="n">
        <v>1970</v>
      </c>
      <c r="F3045" s="23" t="s">
        <v>51</v>
      </c>
      <c r="G3045" s="23" t="n"/>
      <c r="H3045" s="23" t="n"/>
      <c r="I3045" s="12" t="n"/>
      <c r="J3045" s="12" t="n"/>
      <c r="K3045" s="12" t="s">
        <v>100</v>
      </c>
      <c r="L3045" s="12" t="n"/>
      <c r="M3045" s="12" t="s">
        <v>96</v>
      </c>
      <c r="N3045" s="12" t="n"/>
      <c r="O3045" s="12" t="s">
        <v>97</v>
      </c>
      <c r="P3045" s="12" t="n"/>
      <c r="Q3045" s="12" t="s">
        <v>43</v>
      </c>
    </row>
    <row customHeight="true" ht="20.25" outlineLevel="0" r="3046">
      <c r="A3046" s="23" t="n">
        <v>3037</v>
      </c>
      <c r="B3046" s="12" t="n">
        <v>2891</v>
      </c>
      <c r="C3046" s="12" t="s">
        <v>334</v>
      </c>
      <c r="D3046" s="3" t="s">
        <v>4298</v>
      </c>
      <c r="E3046" s="12" t="n">
        <v>1974</v>
      </c>
      <c r="F3046" s="23" t="s">
        <v>51</v>
      </c>
      <c r="G3046" s="23" t="n"/>
      <c r="H3046" s="23" t="n"/>
      <c r="I3046" s="12" t="n"/>
      <c r="J3046" s="12" t="s">
        <v>27</v>
      </c>
      <c r="K3046" s="12" t="n"/>
      <c r="L3046" s="12" t="s">
        <v>26</v>
      </c>
      <c r="M3046" s="12" t="n"/>
      <c r="N3046" s="12" t="n"/>
      <c r="O3046" s="12" t="s">
        <v>100</v>
      </c>
      <c r="P3046" s="12" t="n"/>
      <c r="Q3046" s="12" t="s">
        <v>43</v>
      </c>
    </row>
    <row customHeight="true" ht="20.25" outlineLevel="0" r="3047">
      <c r="A3047" s="23" t="n">
        <v>3038</v>
      </c>
      <c r="B3047" s="23" t="n">
        <v>2892</v>
      </c>
      <c r="C3047" s="12" t="s">
        <v>334</v>
      </c>
      <c r="D3047" s="3" t="s">
        <v>4299</v>
      </c>
      <c r="E3047" s="12" t="n">
        <v>1978</v>
      </c>
      <c r="F3047" s="23" t="s">
        <v>51</v>
      </c>
      <c r="G3047" s="23" t="n"/>
      <c r="H3047" s="23" t="n"/>
      <c r="I3047" s="12" t="n"/>
      <c r="J3047" s="12" t="n"/>
      <c r="K3047" s="12" t="s">
        <v>100</v>
      </c>
      <c r="L3047" s="12" t="n"/>
      <c r="M3047" s="12" t="s">
        <v>27</v>
      </c>
      <c r="N3047" s="12" t="n"/>
      <c r="O3047" s="12" t="s">
        <v>26</v>
      </c>
      <c r="P3047" s="12" t="n"/>
      <c r="Q3047" s="12" t="s">
        <v>43</v>
      </c>
    </row>
    <row customHeight="true" ht="20.25" outlineLevel="0" r="3048">
      <c r="A3048" s="23" t="n">
        <v>3039</v>
      </c>
      <c r="B3048" s="12" t="n">
        <v>2893</v>
      </c>
      <c r="C3048" s="12" t="s">
        <v>334</v>
      </c>
      <c r="D3048" s="3" t="s">
        <v>4300</v>
      </c>
      <c r="E3048" s="12" t="n">
        <v>1994</v>
      </c>
      <c r="F3048" s="23" t="s">
        <v>4301</v>
      </c>
      <c r="G3048" s="23" t="n"/>
      <c r="H3048" s="23" t="s">
        <v>1416</v>
      </c>
      <c r="I3048" s="12" t="s">
        <v>58</v>
      </c>
      <c r="J3048" s="12" t="s">
        <v>391</v>
      </c>
      <c r="K3048" s="12" t="n"/>
      <c r="L3048" s="12" t="s">
        <v>43</v>
      </c>
      <c r="M3048" s="12" t="n"/>
      <c r="N3048" s="12" t="s">
        <v>249</v>
      </c>
      <c r="O3048" s="12" t="n"/>
      <c r="P3048" s="12" t="s">
        <v>239</v>
      </c>
      <c r="Q3048" s="12" t="n"/>
    </row>
    <row customHeight="true" ht="20.25" outlineLevel="0" r="3049">
      <c r="A3049" s="23" t="n">
        <v>3040</v>
      </c>
      <c r="B3049" s="23" t="n">
        <v>2894</v>
      </c>
      <c r="C3049" s="12" t="s">
        <v>334</v>
      </c>
      <c r="D3049" s="3" t="s">
        <v>4302</v>
      </c>
      <c r="E3049" s="12" t="n">
        <v>1957</v>
      </c>
      <c r="F3049" s="23" t="s">
        <v>1844</v>
      </c>
      <c r="G3049" s="23" t="n"/>
      <c r="H3049" s="23" t="n"/>
      <c r="I3049" s="12" t="s">
        <v>54</v>
      </c>
      <c r="J3049" s="12" t="n"/>
      <c r="K3049" s="12" t="s">
        <v>27</v>
      </c>
      <c r="L3049" s="12" t="n"/>
      <c r="M3049" s="12" t="s">
        <v>26</v>
      </c>
      <c r="N3049" s="12" t="n"/>
      <c r="O3049" s="12" t="s">
        <v>43</v>
      </c>
      <c r="P3049" s="12" t="n"/>
      <c r="Q3049" s="12" t="s">
        <v>100</v>
      </c>
    </row>
    <row customHeight="true" ht="20.25" outlineLevel="0" r="3050">
      <c r="A3050" s="23" t="n">
        <v>3041</v>
      </c>
      <c r="B3050" s="12" t="n">
        <v>2895</v>
      </c>
      <c r="C3050" s="12" t="s">
        <v>334</v>
      </c>
      <c r="D3050" s="3" t="s">
        <v>4303</v>
      </c>
      <c r="E3050" s="12" t="n">
        <v>1958</v>
      </c>
      <c r="F3050" s="23" t="s">
        <v>2672</v>
      </c>
      <c r="G3050" s="23" t="n"/>
      <c r="H3050" s="23" t="s">
        <v>146</v>
      </c>
      <c r="I3050" s="12" t="s">
        <v>26</v>
      </c>
      <c r="J3050" s="12" t="n"/>
      <c r="K3050" s="12" t="n"/>
      <c r="L3050" s="12" t="s">
        <v>100</v>
      </c>
      <c r="M3050" s="12" t="n"/>
      <c r="N3050" s="12" t="n"/>
      <c r="O3050" s="12" t="s">
        <v>43</v>
      </c>
      <c r="P3050" s="12" t="n"/>
      <c r="Q3050" s="12" t="s">
        <v>27</v>
      </c>
    </row>
    <row customHeight="true" ht="20.25" outlineLevel="0" r="3051">
      <c r="A3051" s="23" t="n">
        <v>3042</v>
      </c>
      <c r="B3051" s="23" t="n">
        <v>2896</v>
      </c>
      <c r="C3051" s="12" t="s">
        <v>334</v>
      </c>
      <c r="D3051" s="3" t="s">
        <v>4304</v>
      </c>
      <c r="E3051" s="12" t="n">
        <v>1958</v>
      </c>
      <c r="F3051" s="23" t="s">
        <v>2568</v>
      </c>
      <c r="G3051" s="23" t="n"/>
      <c r="H3051" s="23" t="n"/>
      <c r="I3051" s="12" t="s">
        <v>43</v>
      </c>
      <c r="J3051" s="12" t="n"/>
      <c r="K3051" s="12" t="n"/>
      <c r="L3051" s="12" t="s">
        <v>100</v>
      </c>
      <c r="M3051" s="12" t="n"/>
      <c r="N3051" s="12" t="s">
        <v>26</v>
      </c>
      <c r="O3051" s="12" t="n"/>
      <c r="P3051" s="12" t="s">
        <v>27</v>
      </c>
      <c r="Q3051" s="12" t="n"/>
    </row>
    <row customHeight="true" ht="20.25" outlineLevel="0" r="3052">
      <c r="A3052" s="23" t="n">
        <v>3043</v>
      </c>
      <c r="B3052" s="12" t="n">
        <v>2897</v>
      </c>
      <c r="C3052" s="12" t="s">
        <v>334</v>
      </c>
      <c r="D3052" s="3" t="s">
        <v>4305</v>
      </c>
      <c r="E3052" s="12" t="n">
        <v>1956</v>
      </c>
      <c r="F3052" s="23" t="s">
        <v>4306</v>
      </c>
      <c r="G3052" s="23" t="n"/>
      <c r="H3052" s="12" t="s">
        <v>97</v>
      </c>
      <c r="I3052" s="12" t="n"/>
      <c r="J3052" s="12" t="s">
        <v>61</v>
      </c>
      <c r="K3052" s="12" t="n"/>
      <c r="L3052" s="12" t="s">
        <v>43</v>
      </c>
      <c r="M3052" s="12" t="n"/>
      <c r="N3052" s="12" t="n"/>
      <c r="O3052" s="12" t="s">
        <v>96</v>
      </c>
      <c r="P3052" s="12" t="n"/>
      <c r="Q3052" s="12" t="n"/>
    </row>
    <row customHeight="true" ht="20.25" outlineLevel="0" r="3053">
      <c r="A3053" s="23" t="n">
        <v>3044</v>
      </c>
      <c r="B3053" s="23" t="n">
        <v>2898</v>
      </c>
      <c r="C3053" s="12" t="s">
        <v>334</v>
      </c>
      <c r="D3053" s="3" t="s">
        <v>4307</v>
      </c>
      <c r="E3053" s="12" t="n">
        <v>1956</v>
      </c>
      <c r="F3053" s="23" t="s">
        <v>2430</v>
      </c>
      <c r="G3053" s="23" t="n"/>
      <c r="H3053" s="12" t="s">
        <v>97</v>
      </c>
      <c r="I3053" s="12" t="n"/>
      <c r="J3053" s="12" t="s">
        <v>61</v>
      </c>
      <c r="K3053" s="12" t="n"/>
      <c r="L3053" s="12" t="s">
        <v>43</v>
      </c>
      <c r="M3053" s="12" t="n"/>
      <c r="N3053" s="12" t="n"/>
      <c r="O3053" s="12" t="s">
        <v>96</v>
      </c>
      <c r="P3053" s="12" t="n"/>
      <c r="Q3053" s="12" t="n"/>
    </row>
    <row customHeight="true" ht="20.25" outlineLevel="0" r="3054">
      <c r="A3054" s="23" t="n">
        <v>3045</v>
      </c>
      <c r="B3054" s="12" t="n">
        <v>2899</v>
      </c>
      <c r="C3054" s="12" t="s">
        <v>334</v>
      </c>
      <c r="D3054" s="3" t="s">
        <v>4308</v>
      </c>
      <c r="E3054" s="12" t="n">
        <v>1956</v>
      </c>
      <c r="F3054" s="23" t="s">
        <v>763</v>
      </c>
      <c r="G3054" s="23" t="n"/>
      <c r="H3054" s="12" t="s">
        <v>97</v>
      </c>
      <c r="I3054" s="12" t="n"/>
      <c r="J3054" s="12" t="s">
        <v>61</v>
      </c>
      <c r="K3054" s="12" t="n"/>
      <c r="L3054" s="12" t="s">
        <v>43</v>
      </c>
      <c r="M3054" s="12" t="n"/>
      <c r="N3054" s="12" t="n"/>
      <c r="O3054" s="12" t="s">
        <v>96</v>
      </c>
      <c r="P3054" s="12" t="n"/>
      <c r="Q3054" s="12" t="n"/>
    </row>
    <row customHeight="true" ht="20.25" outlineLevel="0" r="3055">
      <c r="A3055" s="23" t="n">
        <v>3046</v>
      </c>
      <c r="B3055" s="23" t="n">
        <v>2900</v>
      </c>
      <c r="C3055" s="12" t="s">
        <v>334</v>
      </c>
      <c r="D3055" s="3" t="s">
        <v>4309</v>
      </c>
      <c r="E3055" s="12" t="n">
        <v>1956</v>
      </c>
      <c r="F3055" s="23" t="s">
        <v>1478</v>
      </c>
      <c r="G3055" s="23" t="n"/>
      <c r="H3055" s="12" t="s">
        <v>662</v>
      </c>
      <c r="I3055" s="12" t="n"/>
      <c r="J3055" s="12" t="s">
        <v>61</v>
      </c>
      <c r="K3055" s="12" t="n"/>
      <c r="L3055" s="12" t="s">
        <v>43</v>
      </c>
      <c r="M3055" s="12" t="n"/>
      <c r="N3055" s="12" t="n"/>
      <c r="O3055" s="12" t="s">
        <v>96</v>
      </c>
      <c r="P3055" s="12" t="n"/>
      <c r="Q3055" s="12" t="n"/>
    </row>
    <row customHeight="true" ht="20.25" outlineLevel="0" r="3056">
      <c r="A3056" s="23" t="n">
        <v>3047</v>
      </c>
      <c r="B3056" s="12" t="n">
        <v>2901</v>
      </c>
      <c r="C3056" s="12" t="s">
        <v>334</v>
      </c>
      <c r="D3056" s="3" t="s">
        <v>4310</v>
      </c>
      <c r="E3056" s="12" t="n">
        <v>1975</v>
      </c>
      <c r="F3056" s="23" t="s">
        <v>642</v>
      </c>
      <c r="G3056" s="23" t="n"/>
      <c r="H3056" s="23" t="s">
        <v>86</v>
      </c>
      <c r="I3056" s="12" t="n"/>
      <c r="J3056" s="12" t="s">
        <v>25</v>
      </c>
      <c r="K3056" s="12" t="n"/>
      <c r="L3056" s="12" t="s">
        <v>26</v>
      </c>
      <c r="M3056" s="12" t="n"/>
      <c r="N3056" s="12" t="n"/>
      <c r="O3056" s="12" t="n"/>
      <c r="P3056" s="12" t="s">
        <v>27</v>
      </c>
      <c r="Q3056" s="12" t="n"/>
    </row>
    <row customHeight="true" ht="20.25" outlineLevel="0" r="3057">
      <c r="A3057" s="23" t="n">
        <v>3048</v>
      </c>
      <c r="B3057" s="23" t="n">
        <v>2902</v>
      </c>
      <c r="C3057" s="12" t="s">
        <v>334</v>
      </c>
      <c r="D3057" s="3" t="s">
        <v>4311</v>
      </c>
      <c r="E3057" s="12" t="n">
        <v>1968</v>
      </c>
      <c r="F3057" s="23" t="s">
        <v>3388</v>
      </c>
      <c r="G3057" s="23" t="n"/>
      <c r="H3057" s="23" t="n"/>
      <c r="I3057" s="12" t="s">
        <v>64</v>
      </c>
      <c r="J3057" s="12" t="n"/>
      <c r="K3057" s="12" t="s">
        <v>96</v>
      </c>
      <c r="L3057" s="12" t="n"/>
      <c r="M3057" s="12" t="s">
        <v>43</v>
      </c>
      <c r="N3057" s="12" t="n"/>
      <c r="O3057" s="12" t="s">
        <v>97</v>
      </c>
      <c r="P3057" s="12" t="n"/>
      <c r="Q3057" s="12" t="s">
        <v>70</v>
      </c>
    </row>
    <row customHeight="true" ht="20.25" outlineLevel="0" r="3058">
      <c r="A3058" s="23" t="n">
        <v>3049</v>
      </c>
      <c r="B3058" s="12" t="n">
        <v>2903</v>
      </c>
      <c r="C3058" s="12" t="s">
        <v>334</v>
      </c>
      <c r="D3058" s="3" t="s">
        <v>4312</v>
      </c>
      <c r="E3058" s="12" t="n">
        <v>1946</v>
      </c>
      <c r="F3058" s="23" t="s">
        <v>207</v>
      </c>
      <c r="G3058" s="23" t="n"/>
      <c r="H3058" s="12" t="s">
        <v>43</v>
      </c>
      <c r="I3058" s="12" t="n"/>
      <c r="J3058" s="12" t="s">
        <v>26</v>
      </c>
      <c r="K3058" s="12" t="n"/>
      <c r="L3058" s="12" t="s">
        <v>27</v>
      </c>
      <c r="M3058" s="12" t="n"/>
      <c r="N3058" s="12" t="n"/>
      <c r="O3058" s="12" t="n"/>
      <c r="P3058" s="12" t="s">
        <v>25</v>
      </c>
      <c r="Q3058" s="12" t="n"/>
    </row>
    <row customHeight="true" ht="20.25" outlineLevel="0" r="3059">
      <c r="A3059" s="23" t="n">
        <v>3050</v>
      </c>
      <c r="B3059" s="23" t="n">
        <v>2904</v>
      </c>
      <c r="C3059" s="12" t="s">
        <v>334</v>
      </c>
      <c r="D3059" s="3" t="s">
        <v>4313</v>
      </c>
      <c r="E3059" s="12" t="n">
        <v>1952</v>
      </c>
      <c r="F3059" s="23" t="s">
        <v>3011</v>
      </c>
      <c r="G3059" s="12" t="s">
        <v>24</v>
      </c>
      <c r="H3059" s="23" t="n"/>
      <c r="I3059" s="12" t="s">
        <v>582</v>
      </c>
      <c r="J3059" s="12" t="s">
        <v>61</v>
      </c>
      <c r="K3059" s="12" t="n"/>
      <c r="L3059" s="12" t="s">
        <v>96</v>
      </c>
      <c r="M3059" s="12" t="n"/>
      <c r="N3059" s="12" t="n"/>
      <c r="O3059" s="12" t="n"/>
      <c r="P3059" s="12" t="n"/>
      <c r="Q3059" s="12" t="n"/>
    </row>
    <row customFormat="true" customHeight="true" ht="20.25" outlineLevel="0" r="3060" s="26">
      <c r="A3060" s="23" t="n">
        <v>3051</v>
      </c>
      <c r="B3060" s="12" t="n">
        <v>2905</v>
      </c>
      <c r="C3060" s="12" t="s">
        <v>334</v>
      </c>
      <c r="D3060" s="3" t="s">
        <v>4314</v>
      </c>
      <c r="E3060" s="12" t="n">
        <v>1958</v>
      </c>
      <c r="F3060" s="23" t="s">
        <v>815</v>
      </c>
      <c r="G3060" s="23" t="s">
        <v>97</v>
      </c>
      <c r="H3060" s="23" t="n"/>
      <c r="I3060" s="12" t="s">
        <v>3817</v>
      </c>
      <c r="J3060" s="12" t="s">
        <v>427</v>
      </c>
      <c r="K3060" s="12" t="n"/>
      <c r="L3060" s="12" t="s">
        <v>96</v>
      </c>
      <c r="M3060" s="12" t="n"/>
      <c r="N3060" s="12" t="n"/>
      <c r="O3060" s="12" t="n"/>
      <c r="P3060" s="12" t="n"/>
      <c r="Q3060" s="12" t="n"/>
      <c r="R3060" s="0" t="n"/>
      <c r="S3060" s="0" t="n"/>
      <c r="T3060" s="0" t="n"/>
      <c r="U3060" s="0" t="n"/>
    </row>
    <row customFormat="true" customHeight="true" ht="20.25" outlineLevel="0" r="3061" s="32">
      <c r="A3061" s="23" t="n">
        <v>3052</v>
      </c>
      <c r="B3061" s="23" t="n">
        <v>2906</v>
      </c>
      <c r="C3061" s="12" t="s">
        <v>334</v>
      </c>
      <c r="D3061" s="3" t="s">
        <v>4315</v>
      </c>
      <c r="E3061" s="12" t="n">
        <v>1914</v>
      </c>
      <c r="F3061" s="23" t="s">
        <v>2770</v>
      </c>
      <c r="G3061" s="12" t="s">
        <v>24</v>
      </c>
      <c r="H3061" s="23" t="n"/>
      <c r="I3061" s="12" t="n"/>
      <c r="J3061" s="12" t="s">
        <v>26</v>
      </c>
      <c r="K3061" s="12" t="n"/>
      <c r="L3061" s="12" t="n"/>
      <c r="M3061" s="12" t="s">
        <v>61</v>
      </c>
      <c r="N3061" s="12" t="n"/>
      <c r="O3061" s="12" t="n"/>
      <c r="P3061" s="12" t="s">
        <v>27</v>
      </c>
      <c r="Q3061" s="12" t="n"/>
      <c r="R3061" s="0" t="n"/>
      <c r="S3061" s="0" t="n"/>
      <c r="T3061" s="0" t="n"/>
      <c r="U3061" s="0" t="n"/>
    </row>
    <row customHeight="true" ht="20.25" outlineLevel="0" r="3062">
      <c r="A3062" s="23" t="n">
        <v>3053</v>
      </c>
      <c r="B3062" s="12" t="n">
        <v>2907</v>
      </c>
      <c r="C3062" s="12" t="s">
        <v>334</v>
      </c>
      <c r="D3062" s="3" t="s">
        <v>4316</v>
      </c>
      <c r="E3062" s="12" t="n">
        <v>1952</v>
      </c>
      <c r="F3062" s="23" t="s">
        <v>2680</v>
      </c>
      <c r="G3062" s="12" t="s">
        <v>24</v>
      </c>
      <c r="H3062" s="23" t="n"/>
      <c r="I3062" s="12" t="n"/>
      <c r="J3062" s="12" t="s">
        <v>26</v>
      </c>
      <c r="K3062" s="12" t="n"/>
      <c r="L3062" s="12" t="s">
        <v>61</v>
      </c>
      <c r="M3062" s="12" t="n"/>
      <c r="N3062" s="12" t="s">
        <v>27</v>
      </c>
      <c r="O3062" s="12" t="n"/>
      <c r="P3062" s="12" t="n"/>
      <c r="Q3062" s="12" t="n"/>
      <c r="R3062" s="0" t="n"/>
      <c r="S3062" s="0" t="n"/>
      <c r="T3062" s="0" t="n"/>
      <c r="U3062" s="0" t="n"/>
    </row>
    <row customHeight="true" ht="20.25" outlineLevel="0" r="3063">
      <c r="A3063" s="23" t="n">
        <v>3054</v>
      </c>
      <c r="B3063" s="23" t="n">
        <v>2908</v>
      </c>
      <c r="C3063" s="12" t="s">
        <v>334</v>
      </c>
      <c r="D3063" s="3" t="s">
        <v>4317</v>
      </c>
      <c r="E3063" s="12" t="n">
        <v>1956</v>
      </c>
      <c r="F3063" s="23" t="s">
        <v>669</v>
      </c>
      <c r="G3063" s="23" t="n"/>
      <c r="H3063" s="12" t="s">
        <v>662</v>
      </c>
      <c r="I3063" s="12" t="n"/>
      <c r="J3063" s="12" t="s">
        <v>61</v>
      </c>
      <c r="K3063" s="12" t="n"/>
      <c r="L3063" s="12" t="s">
        <v>43</v>
      </c>
      <c r="M3063" s="12" t="n"/>
      <c r="N3063" s="12" t="n"/>
      <c r="O3063" s="12" t="s">
        <v>96</v>
      </c>
      <c r="P3063" s="12" t="n"/>
      <c r="Q3063" s="12" t="n"/>
    </row>
    <row customHeight="true" ht="20.25" outlineLevel="0" r="3064">
      <c r="A3064" s="23" t="n">
        <v>3055</v>
      </c>
      <c r="B3064" s="12" t="n">
        <v>2909</v>
      </c>
      <c r="C3064" s="12" t="s">
        <v>334</v>
      </c>
      <c r="D3064" s="3" t="s">
        <v>4318</v>
      </c>
      <c r="E3064" s="12" t="n">
        <v>1939</v>
      </c>
      <c r="F3064" s="23" t="s">
        <v>4319</v>
      </c>
      <c r="G3064" s="12" t="s">
        <v>147</v>
      </c>
      <c r="H3064" s="23" t="s">
        <v>378</v>
      </c>
      <c r="I3064" s="12" t="s">
        <v>4320</v>
      </c>
      <c r="J3064" s="12" t="n"/>
      <c r="K3064" s="12" t="s">
        <v>26</v>
      </c>
      <c r="L3064" s="12" t="n"/>
      <c r="M3064" s="12" t="s">
        <v>143</v>
      </c>
      <c r="N3064" s="12" t="n"/>
      <c r="O3064" s="12" t="s">
        <v>27</v>
      </c>
      <c r="P3064" s="12" t="n"/>
      <c r="Q3064" s="12" t="n"/>
    </row>
    <row customHeight="true" ht="20.25" outlineLevel="0" r="3065">
      <c r="A3065" s="23" t="n">
        <v>3056</v>
      </c>
      <c r="B3065" s="23" t="n">
        <v>2910</v>
      </c>
      <c r="C3065" s="12" t="s">
        <v>334</v>
      </c>
      <c r="D3065" s="3" t="s">
        <v>4321</v>
      </c>
      <c r="E3065" s="12" t="n">
        <v>1937</v>
      </c>
      <c r="F3065" s="23" t="s">
        <v>136</v>
      </c>
      <c r="G3065" s="12" t="s">
        <v>24</v>
      </c>
      <c r="H3065" s="23" t="n"/>
      <c r="I3065" s="12" t="n"/>
      <c r="J3065" s="12" t="n"/>
      <c r="K3065" s="12" t="s">
        <v>96</v>
      </c>
      <c r="L3065" s="12" t="n"/>
      <c r="M3065" s="12" t="s">
        <v>61</v>
      </c>
      <c r="N3065" s="12" t="n"/>
      <c r="O3065" s="12" t="n"/>
      <c r="P3065" s="12" t="s">
        <v>97</v>
      </c>
      <c r="Q3065" s="12" t="n"/>
    </row>
    <row customHeight="true" ht="20.25" outlineLevel="0" r="3066">
      <c r="A3066" s="23" t="n">
        <v>3057</v>
      </c>
      <c r="B3066" s="12" t="n">
        <v>2911</v>
      </c>
      <c r="C3066" s="12" t="s">
        <v>334</v>
      </c>
      <c r="D3066" s="3" t="s">
        <v>4322</v>
      </c>
      <c r="E3066" s="12" t="n">
        <v>1946</v>
      </c>
      <c r="F3066" s="23" t="s">
        <v>4323</v>
      </c>
      <c r="G3066" s="12" t="n"/>
      <c r="H3066" s="23" t="s">
        <v>24</v>
      </c>
      <c r="I3066" s="12" t="s">
        <v>582</v>
      </c>
      <c r="J3066" s="12" t="s">
        <v>96</v>
      </c>
      <c r="K3066" s="12" t="n"/>
      <c r="L3066" s="12" t="s">
        <v>61</v>
      </c>
      <c r="M3066" s="12" t="n"/>
      <c r="N3066" s="12" t="n"/>
      <c r="O3066" s="12" t="n"/>
      <c r="P3066" s="12" t="n"/>
      <c r="Q3066" s="12" t="n"/>
    </row>
    <row customHeight="true" ht="20.25" outlineLevel="0" r="3067">
      <c r="A3067" s="23" t="n">
        <v>3058</v>
      </c>
      <c r="B3067" s="23" t="n">
        <v>2912</v>
      </c>
      <c r="C3067" s="12" t="s">
        <v>334</v>
      </c>
      <c r="D3067" s="3" t="s">
        <v>4324</v>
      </c>
      <c r="E3067" s="12" t="n">
        <v>1981</v>
      </c>
      <c r="F3067" s="23" t="s">
        <v>1032</v>
      </c>
      <c r="G3067" s="23" t="s">
        <v>24</v>
      </c>
      <c r="H3067" s="23" t="s">
        <v>3228</v>
      </c>
      <c r="I3067" s="12" t="n"/>
      <c r="J3067" s="12" t="n"/>
      <c r="K3067" s="12" t="s">
        <v>61</v>
      </c>
      <c r="L3067" s="12" t="n"/>
      <c r="M3067" s="12" t="s">
        <v>249</v>
      </c>
      <c r="N3067" s="12" t="n"/>
      <c r="O3067" s="12" t="n"/>
      <c r="P3067" s="12" t="n"/>
      <c r="Q3067" s="12" t="s">
        <v>27</v>
      </c>
    </row>
    <row customHeight="true" ht="20.25" outlineLevel="0" r="3068">
      <c r="A3068" s="23" t="n">
        <v>3059</v>
      </c>
      <c r="B3068" s="12" t="n">
        <v>2913</v>
      </c>
      <c r="C3068" s="12" t="s">
        <v>334</v>
      </c>
      <c r="D3068" s="3" t="s">
        <v>4325</v>
      </c>
      <c r="E3068" s="12" t="n">
        <v>1955</v>
      </c>
      <c r="F3068" s="23" t="s">
        <v>4326</v>
      </c>
      <c r="G3068" s="12" t="s">
        <v>24</v>
      </c>
      <c r="H3068" s="23" t="n"/>
      <c r="I3068" s="12" t="s">
        <v>1999</v>
      </c>
      <c r="J3068" s="12" t="s">
        <v>61</v>
      </c>
      <c r="K3068" s="12" t="n"/>
      <c r="L3068" s="12" t="s">
        <v>96</v>
      </c>
      <c r="M3068" s="12" t="n"/>
      <c r="N3068" s="12" t="n"/>
      <c r="O3068" s="12" t="n"/>
      <c r="P3068" s="12" t="n"/>
      <c r="Q3068" s="12" t="n"/>
    </row>
    <row customHeight="true" ht="20.25" outlineLevel="0" r="3069">
      <c r="A3069" s="23" t="n">
        <v>3060</v>
      </c>
      <c r="B3069" s="23" t="n">
        <v>2914</v>
      </c>
      <c r="C3069" s="12" t="s">
        <v>334</v>
      </c>
      <c r="D3069" s="3" t="s">
        <v>4327</v>
      </c>
      <c r="E3069" s="12" t="n">
        <v>1955</v>
      </c>
      <c r="F3069" s="23" t="s">
        <v>669</v>
      </c>
      <c r="G3069" s="12" t="n"/>
      <c r="H3069" s="23" t="s">
        <v>24</v>
      </c>
      <c r="I3069" s="12" t="n"/>
      <c r="J3069" s="12" t="s">
        <v>26</v>
      </c>
      <c r="K3069" s="12" t="n"/>
      <c r="L3069" s="12" t="s">
        <v>61</v>
      </c>
      <c r="M3069" s="12" t="n"/>
      <c r="N3069" s="12" t="n"/>
      <c r="O3069" s="12" t="s">
        <v>27</v>
      </c>
      <c r="P3069" s="12" t="n"/>
      <c r="Q3069" s="12" t="n"/>
    </row>
    <row customHeight="true" ht="20.25" outlineLevel="0" r="3070">
      <c r="A3070" s="23" t="n">
        <v>3061</v>
      </c>
      <c r="B3070" s="12" t="n">
        <v>2915</v>
      </c>
      <c r="C3070" s="12" t="s">
        <v>334</v>
      </c>
      <c r="D3070" s="3" t="s">
        <v>4328</v>
      </c>
      <c r="E3070" s="12" t="n">
        <v>1955</v>
      </c>
      <c r="F3070" s="23" t="s">
        <v>3054</v>
      </c>
      <c r="G3070" s="12" t="n"/>
      <c r="H3070" s="12" t="n"/>
      <c r="I3070" s="12" t="s">
        <v>249</v>
      </c>
      <c r="J3070" s="12" t="n"/>
      <c r="K3070" s="12" t="s">
        <v>64</v>
      </c>
      <c r="L3070" s="12" t="n"/>
      <c r="M3070" s="12" t="s">
        <v>27</v>
      </c>
      <c r="N3070" s="12" t="n"/>
      <c r="O3070" s="12" t="s">
        <v>43</v>
      </c>
      <c r="P3070" s="12" t="n"/>
      <c r="Q3070" s="12" t="s">
        <v>97</v>
      </c>
    </row>
    <row customHeight="true" ht="20.25" outlineLevel="0" r="3071">
      <c r="A3071" s="23" t="n">
        <v>3062</v>
      </c>
      <c r="B3071" s="23" t="n">
        <v>2916</v>
      </c>
      <c r="C3071" s="12" t="s">
        <v>334</v>
      </c>
      <c r="D3071" s="3" t="s">
        <v>4329</v>
      </c>
      <c r="E3071" s="12" t="n">
        <v>1958</v>
      </c>
      <c r="F3071" s="23" t="s">
        <v>757</v>
      </c>
      <c r="G3071" s="23" t="n"/>
      <c r="H3071" s="23" t="s">
        <v>24</v>
      </c>
      <c r="I3071" s="12" t="n"/>
      <c r="J3071" s="12" t="s">
        <v>26</v>
      </c>
      <c r="K3071" s="12" t="n"/>
      <c r="L3071" s="12" t="n"/>
      <c r="M3071" s="12" t="s">
        <v>61</v>
      </c>
      <c r="N3071" s="12" t="n"/>
      <c r="O3071" s="12" t="n"/>
      <c r="P3071" s="12" t="s">
        <v>27</v>
      </c>
      <c r="Q3071" s="12" t="n"/>
    </row>
    <row customHeight="true" ht="20.25" outlineLevel="0" r="3072">
      <c r="A3072" s="23" t="n">
        <v>3063</v>
      </c>
      <c r="B3072" s="12" t="n">
        <v>2917</v>
      </c>
      <c r="C3072" s="12" t="s">
        <v>334</v>
      </c>
      <c r="D3072" s="3" t="s">
        <v>4330</v>
      </c>
      <c r="E3072" s="12" t="n">
        <v>1958</v>
      </c>
      <c r="F3072" s="23" t="s">
        <v>1302</v>
      </c>
      <c r="G3072" s="23" t="n"/>
      <c r="H3072" s="12" t="s">
        <v>43</v>
      </c>
      <c r="I3072" s="12" t="n"/>
      <c r="J3072" s="12" t="n"/>
      <c r="K3072" s="12" t="s">
        <v>61</v>
      </c>
      <c r="L3072" s="12" t="n"/>
      <c r="M3072" s="12" t="n"/>
      <c r="N3072" s="12" t="s">
        <v>26</v>
      </c>
      <c r="O3072" s="12" t="n"/>
      <c r="P3072" s="12" t="s">
        <v>27</v>
      </c>
      <c r="Q3072" s="12" t="n"/>
    </row>
    <row customHeight="true" ht="20.25" outlineLevel="0" r="3073">
      <c r="A3073" s="23" t="n">
        <v>3064</v>
      </c>
      <c r="B3073" s="23" t="n">
        <v>2918</v>
      </c>
      <c r="C3073" s="12" t="s">
        <v>334</v>
      </c>
      <c r="D3073" s="3" t="s">
        <v>4331</v>
      </c>
      <c r="E3073" s="12" t="n">
        <v>1960</v>
      </c>
      <c r="F3073" s="23" t="s">
        <v>3844</v>
      </c>
      <c r="G3073" s="23" t="n"/>
      <c r="H3073" s="23" t="s">
        <v>24</v>
      </c>
      <c r="I3073" s="12" t="n"/>
      <c r="J3073" s="12" t="s">
        <v>26</v>
      </c>
      <c r="K3073" s="12" t="n"/>
      <c r="L3073" s="12" t="s">
        <v>61</v>
      </c>
      <c r="M3073" s="12" t="n"/>
      <c r="N3073" s="12" t="n"/>
      <c r="O3073" s="12" t="n"/>
      <c r="P3073" s="12" t="n"/>
      <c r="Q3073" s="12" t="s">
        <v>27</v>
      </c>
    </row>
    <row customHeight="true" ht="20.25" outlineLevel="0" r="3074">
      <c r="A3074" s="23" t="n">
        <v>3065</v>
      </c>
      <c r="B3074" s="12" t="n">
        <v>2919</v>
      </c>
      <c r="C3074" s="12" t="s">
        <v>334</v>
      </c>
      <c r="D3074" s="3" t="s">
        <v>4332</v>
      </c>
      <c r="E3074" s="12" t="n">
        <v>1955</v>
      </c>
      <c r="F3074" s="23" t="s">
        <v>1689</v>
      </c>
      <c r="G3074" s="23" t="n"/>
      <c r="H3074" s="23" t="n"/>
      <c r="I3074" s="12" t="s">
        <v>43</v>
      </c>
      <c r="J3074" s="12" t="n"/>
      <c r="K3074" s="12" t="s">
        <v>100</v>
      </c>
      <c r="L3074" s="12" t="n"/>
      <c r="M3074" s="12" t="s">
        <v>26</v>
      </c>
      <c r="N3074" s="12" t="n"/>
      <c r="O3074" s="12" t="n"/>
      <c r="P3074" s="12" t="s">
        <v>27</v>
      </c>
      <c r="Q3074" s="12" t="n"/>
    </row>
    <row customHeight="true" ht="20.25" outlineLevel="0" r="3075">
      <c r="A3075" s="23" t="n">
        <v>3066</v>
      </c>
      <c r="B3075" s="23" t="n">
        <v>2920</v>
      </c>
      <c r="C3075" s="12" t="s">
        <v>334</v>
      </c>
      <c r="D3075" s="3" t="s">
        <v>4333</v>
      </c>
      <c r="E3075" s="12" t="n">
        <v>1955</v>
      </c>
      <c r="F3075" s="23" t="s">
        <v>1067</v>
      </c>
      <c r="G3075" s="23" t="n"/>
      <c r="H3075" s="12" t="s">
        <v>43</v>
      </c>
      <c r="I3075" s="12" t="n"/>
      <c r="J3075" s="12" t="n"/>
      <c r="K3075" s="12" t="s">
        <v>61</v>
      </c>
      <c r="L3075" s="12" t="n"/>
      <c r="M3075" s="12" t="s">
        <v>96</v>
      </c>
      <c r="N3075" s="12" t="n"/>
      <c r="O3075" s="12" t="n"/>
      <c r="P3075" s="12" t="s">
        <v>97</v>
      </c>
      <c r="Q3075" s="12" t="n"/>
    </row>
    <row customHeight="true" ht="20.25" outlineLevel="0" r="3076">
      <c r="A3076" s="23" t="n">
        <v>3067</v>
      </c>
      <c r="B3076" s="12" t="n">
        <v>2921</v>
      </c>
      <c r="C3076" s="12" t="s">
        <v>334</v>
      </c>
      <c r="D3076" s="3" t="s">
        <v>4334</v>
      </c>
      <c r="E3076" s="12" t="n">
        <v>1955</v>
      </c>
      <c r="F3076" s="23" t="s">
        <v>251</v>
      </c>
      <c r="G3076" s="12" t="s">
        <v>24</v>
      </c>
      <c r="H3076" s="23" t="n"/>
      <c r="I3076" s="12" t="n"/>
      <c r="J3076" s="12" t="s">
        <v>26</v>
      </c>
      <c r="K3076" s="12" t="n"/>
      <c r="L3076" s="12" t="s">
        <v>61</v>
      </c>
      <c r="M3076" s="12" t="n"/>
      <c r="N3076" s="12" t="n"/>
      <c r="O3076" s="12" t="s">
        <v>27</v>
      </c>
      <c r="P3076" s="12" t="n"/>
      <c r="Q3076" s="12" t="n"/>
    </row>
    <row customHeight="true" ht="20.25" outlineLevel="0" r="3077">
      <c r="A3077" s="23" t="n">
        <v>3068</v>
      </c>
      <c r="B3077" s="23" t="n">
        <v>2922</v>
      </c>
      <c r="C3077" s="12" t="s">
        <v>334</v>
      </c>
      <c r="D3077" s="3" t="s">
        <v>4335</v>
      </c>
      <c r="E3077" s="12" t="n">
        <v>1955</v>
      </c>
      <c r="F3077" s="23" t="s">
        <v>1071</v>
      </c>
      <c r="G3077" s="23" t="n"/>
      <c r="H3077" s="23" t="s">
        <v>4336</v>
      </c>
      <c r="I3077" s="12" t="s">
        <v>61</v>
      </c>
      <c r="J3077" s="12" t="n"/>
      <c r="K3077" s="12" t="s">
        <v>26</v>
      </c>
      <c r="L3077" s="12" t="n"/>
      <c r="M3077" s="12" t="n"/>
      <c r="N3077" s="12" t="n"/>
      <c r="O3077" s="12" t="s">
        <v>27</v>
      </c>
      <c r="P3077" s="12" t="n"/>
      <c r="Q3077" s="12" t="n"/>
    </row>
    <row customHeight="true" ht="20.25" outlineLevel="0" r="3078">
      <c r="A3078" s="23" t="n">
        <v>3069</v>
      </c>
      <c r="B3078" s="12" t="n">
        <v>2923</v>
      </c>
      <c r="C3078" s="12" t="s">
        <v>334</v>
      </c>
      <c r="D3078" s="3" t="s">
        <v>4337</v>
      </c>
      <c r="E3078" s="12" t="n">
        <v>1966</v>
      </c>
      <c r="F3078" s="23" t="s">
        <v>219</v>
      </c>
      <c r="G3078" s="23" t="n"/>
      <c r="H3078" s="12" t="s">
        <v>878</v>
      </c>
      <c r="I3078" s="23" t="n"/>
      <c r="J3078" s="12" t="s">
        <v>26</v>
      </c>
      <c r="K3078" s="12" t="n"/>
      <c r="L3078" s="12" t="s">
        <v>43</v>
      </c>
      <c r="M3078" s="12" t="n"/>
      <c r="N3078" s="12" t="s">
        <v>53</v>
      </c>
      <c r="O3078" s="12" t="n"/>
      <c r="P3078" s="12" t="s">
        <v>27</v>
      </c>
      <c r="Q3078" s="12" t="n"/>
    </row>
    <row customHeight="true" ht="20.25" outlineLevel="0" r="3079">
      <c r="A3079" s="23" t="n">
        <v>3070</v>
      </c>
      <c r="B3079" s="23" t="n">
        <v>2924</v>
      </c>
      <c r="C3079" s="12" t="s">
        <v>334</v>
      </c>
      <c r="D3079" s="3" t="s">
        <v>4338</v>
      </c>
      <c r="E3079" s="12" t="n">
        <v>1967</v>
      </c>
      <c r="F3079" s="23" t="s">
        <v>51</v>
      </c>
      <c r="G3079" s="23" t="n"/>
      <c r="H3079" s="23" t="n"/>
      <c r="I3079" s="12" t="s">
        <v>118</v>
      </c>
      <c r="J3079" s="12" t="n"/>
      <c r="K3079" s="12" t="s">
        <v>26</v>
      </c>
      <c r="L3079" s="12" t="n"/>
      <c r="M3079" s="12" t="s">
        <v>61</v>
      </c>
      <c r="N3079" s="12" t="n"/>
      <c r="O3079" s="12" t="n"/>
      <c r="P3079" s="12" t="s">
        <v>27</v>
      </c>
      <c r="Q3079" s="12" t="n"/>
    </row>
    <row customHeight="true" ht="20.25" outlineLevel="0" r="3080">
      <c r="A3080" s="23" t="n">
        <v>3071</v>
      </c>
      <c r="B3080" s="12" t="n">
        <v>2925</v>
      </c>
      <c r="C3080" s="12" t="s">
        <v>334</v>
      </c>
      <c r="D3080" s="3" t="s">
        <v>4339</v>
      </c>
      <c r="E3080" s="12" t="n">
        <v>1970</v>
      </c>
      <c r="F3080" s="23" t="s">
        <v>51</v>
      </c>
      <c r="G3080" s="23" t="n"/>
      <c r="H3080" s="23" t="n"/>
      <c r="I3080" s="12" t="s">
        <v>4340</v>
      </c>
      <c r="J3080" s="12" t="n"/>
      <c r="K3080" s="12" t="s">
        <v>43</v>
      </c>
      <c r="L3080" s="12" t="n"/>
      <c r="M3080" s="12" t="s">
        <v>26</v>
      </c>
      <c r="N3080" s="12" t="n"/>
      <c r="O3080" s="12" t="s">
        <v>53</v>
      </c>
      <c r="P3080" s="12" t="n"/>
      <c r="Q3080" s="12" t="s">
        <v>27</v>
      </c>
    </row>
    <row customHeight="true" ht="20.25" outlineLevel="0" r="3081">
      <c r="A3081" s="23" t="n">
        <v>3072</v>
      </c>
      <c r="B3081" s="23" t="n">
        <v>2926</v>
      </c>
      <c r="C3081" s="12" t="s">
        <v>334</v>
      </c>
      <c r="D3081" s="3" t="s">
        <v>4341</v>
      </c>
      <c r="E3081" s="12" t="n">
        <v>1964</v>
      </c>
      <c r="F3081" s="23" t="s">
        <v>2994</v>
      </c>
      <c r="G3081" s="23" t="n"/>
      <c r="H3081" s="23" t="s">
        <v>43</v>
      </c>
      <c r="I3081" s="12" t="n"/>
      <c r="J3081" s="12" t="n"/>
      <c r="K3081" s="12" t="s">
        <v>26</v>
      </c>
      <c r="L3081" s="12" t="n"/>
      <c r="M3081" s="12" t="n"/>
      <c r="N3081" s="12" t="s">
        <v>61</v>
      </c>
      <c r="O3081" s="12" t="n"/>
      <c r="P3081" s="12" t="s">
        <v>27</v>
      </c>
      <c r="Q3081" s="12" t="n"/>
    </row>
    <row customHeight="true" ht="20.25" outlineLevel="0" r="3082">
      <c r="A3082" s="23" t="n">
        <v>3073</v>
      </c>
      <c r="B3082" s="12" t="n">
        <v>2927</v>
      </c>
      <c r="C3082" s="12" t="s">
        <v>334</v>
      </c>
      <c r="D3082" s="3" t="s">
        <v>4342</v>
      </c>
      <c r="E3082" s="12" t="n">
        <v>1963</v>
      </c>
      <c r="F3082" s="23" t="s">
        <v>221</v>
      </c>
      <c r="G3082" s="23" t="n"/>
      <c r="H3082" s="23" t="s">
        <v>43</v>
      </c>
      <c r="I3082" s="12" t="n"/>
      <c r="J3082" s="12" t="n"/>
      <c r="K3082" s="12" t="s">
        <v>26</v>
      </c>
      <c r="L3082" s="12" t="n"/>
      <c r="M3082" s="12" t="s">
        <v>61</v>
      </c>
      <c r="N3082" s="12" t="n"/>
      <c r="O3082" s="12" t="n"/>
      <c r="P3082" s="12" t="s">
        <v>27</v>
      </c>
      <c r="Q3082" s="12" t="n"/>
    </row>
    <row customHeight="true" ht="20.25" outlineLevel="0" r="3083">
      <c r="A3083" s="23" t="n">
        <v>3074</v>
      </c>
      <c r="B3083" s="23" t="n">
        <v>2928</v>
      </c>
      <c r="C3083" s="12" t="s">
        <v>334</v>
      </c>
      <c r="D3083" s="3" t="s">
        <v>4343</v>
      </c>
      <c r="E3083" s="12" t="n">
        <v>1960</v>
      </c>
      <c r="F3083" s="23" t="s">
        <v>2994</v>
      </c>
      <c r="G3083" s="23" t="n"/>
      <c r="H3083" s="12" t="s">
        <v>591</v>
      </c>
      <c r="I3083" s="12" t="n"/>
      <c r="J3083" s="12" t="n"/>
      <c r="K3083" s="12" t="n"/>
      <c r="L3083" s="12" t="n"/>
      <c r="M3083" s="12" t="s">
        <v>43</v>
      </c>
      <c r="N3083" s="12" t="n"/>
      <c r="O3083" s="12" t="s">
        <v>26</v>
      </c>
      <c r="P3083" s="12" t="n"/>
      <c r="Q3083" s="12" t="s">
        <v>27</v>
      </c>
    </row>
    <row customHeight="true" ht="20.25" outlineLevel="0" r="3084">
      <c r="A3084" s="23" t="n">
        <v>3075</v>
      </c>
      <c r="B3084" s="12" t="n">
        <v>2929</v>
      </c>
      <c r="C3084" s="12" t="s">
        <v>334</v>
      </c>
      <c r="D3084" s="3" t="s">
        <v>4344</v>
      </c>
      <c r="E3084" s="12" t="n">
        <v>1973</v>
      </c>
      <c r="F3084" s="23" t="s">
        <v>203</v>
      </c>
      <c r="G3084" s="23" t="n"/>
      <c r="H3084" s="23" t="n"/>
      <c r="I3084" s="12" t="s">
        <v>118</v>
      </c>
      <c r="J3084" s="12" t="n"/>
      <c r="K3084" s="12" t="n"/>
      <c r="L3084" s="12" t="s">
        <v>26</v>
      </c>
      <c r="M3084" s="12" t="n"/>
      <c r="N3084" s="12" t="s">
        <v>61</v>
      </c>
      <c r="O3084" s="12" t="n"/>
      <c r="P3084" s="12" t="s">
        <v>27</v>
      </c>
      <c r="Q3084" s="12" t="n"/>
    </row>
    <row customHeight="true" ht="20.25" outlineLevel="0" r="3085">
      <c r="A3085" s="23" t="n">
        <v>3076</v>
      </c>
      <c r="B3085" s="23" t="n">
        <v>2930</v>
      </c>
      <c r="C3085" s="12" t="s">
        <v>334</v>
      </c>
      <c r="D3085" s="3" t="s">
        <v>4345</v>
      </c>
      <c r="E3085" s="12" t="n">
        <v>1972</v>
      </c>
      <c r="F3085" s="23" t="s">
        <v>203</v>
      </c>
      <c r="G3085" s="23" t="n"/>
      <c r="H3085" s="23" t="s">
        <v>43</v>
      </c>
      <c r="I3085" s="12" t="n"/>
      <c r="J3085" s="12" t="s">
        <v>61</v>
      </c>
      <c r="K3085" s="12" t="n"/>
      <c r="L3085" s="12" t="s">
        <v>26</v>
      </c>
      <c r="M3085" s="12" t="n"/>
      <c r="N3085" s="12" t="n"/>
      <c r="O3085" s="12" t="n"/>
      <c r="P3085" s="12" t="s">
        <v>27</v>
      </c>
      <c r="Q3085" s="12" t="n"/>
    </row>
    <row customHeight="true" ht="20.25" outlineLevel="0" r="3086">
      <c r="A3086" s="23" t="n">
        <v>3077</v>
      </c>
      <c r="B3086" s="12" t="n">
        <v>2931</v>
      </c>
      <c r="C3086" s="12" t="s">
        <v>334</v>
      </c>
      <c r="D3086" s="3" t="s">
        <v>4346</v>
      </c>
      <c r="E3086" s="12" t="n">
        <v>1973</v>
      </c>
      <c r="F3086" s="23" t="s">
        <v>203</v>
      </c>
      <c r="G3086" s="23" t="n"/>
      <c r="H3086" s="23" t="n"/>
      <c r="I3086" s="12" t="n"/>
      <c r="J3086" s="12" t="s">
        <v>61</v>
      </c>
      <c r="K3086" s="12" t="n"/>
      <c r="L3086" s="12" t="s">
        <v>26</v>
      </c>
      <c r="M3086" s="12" t="n"/>
      <c r="N3086" s="12" t="s">
        <v>27</v>
      </c>
      <c r="O3086" s="12" t="n"/>
      <c r="P3086" s="12" t="s">
        <v>43</v>
      </c>
      <c r="Q3086" s="12" t="n"/>
    </row>
    <row customHeight="true" ht="20.25" outlineLevel="0" r="3087">
      <c r="A3087" s="23" t="n">
        <v>3078</v>
      </c>
      <c r="B3087" s="23" t="n">
        <v>2932</v>
      </c>
      <c r="C3087" s="12" t="s">
        <v>334</v>
      </c>
      <c r="D3087" s="3" t="s">
        <v>4347</v>
      </c>
      <c r="E3087" s="12" t="n">
        <v>1971</v>
      </c>
      <c r="F3087" s="23" t="s">
        <v>1672</v>
      </c>
      <c r="G3087" s="23" t="n"/>
      <c r="H3087" s="23" t="n"/>
      <c r="I3087" s="12" t="s">
        <v>61</v>
      </c>
      <c r="J3087" s="12" t="n"/>
      <c r="K3087" s="12" t="s">
        <v>26</v>
      </c>
      <c r="L3087" s="12" t="n"/>
      <c r="M3087" s="12" t="n"/>
      <c r="N3087" s="12" t="s">
        <v>27</v>
      </c>
      <c r="O3087" s="12" t="n"/>
      <c r="P3087" s="12" t="s">
        <v>43</v>
      </c>
      <c r="Q3087" s="12" t="n"/>
    </row>
    <row customHeight="true" ht="20.25" outlineLevel="0" r="3088">
      <c r="A3088" s="23" t="n">
        <v>3079</v>
      </c>
      <c r="B3088" s="12" t="n">
        <v>2933</v>
      </c>
      <c r="C3088" s="12" t="s">
        <v>334</v>
      </c>
      <c r="D3088" s="3" t="s">
        <v>4348</v>
      </c>
      <c r="E3088" s="12" t="n">
        <v>1970</v>
      </c>
      <c r="F3088" s="23" t="s">
        <v>1020</v>
      </c>
      <c r="G3088" s="23" t="n"/>
      <c r="H3088" s="23" t="s">
        <v>24</v>
      </c>
      <c r="I3088" s="12" t="n"/>
      <c r="J3088" s="12" t="s">
        <v>61</v>
      </c>
      <c r="K3088" s="12" t="n"/>
      <c r="L3088" s="12" t="s">
        <v>26</v>
      </c>
      <c r="M3088" s="12" t="n"/>
      <c r="N3088" s="12" t="n"/>
      <c r="O3088" s="12" t="n"/>
      <c r="P3088" s="12" t="s">
        <v>27</v>
      </c>
      <c r="Q3088" s="12" t="n"/>
    </row>
    <row customHeight="true" ht="20.25" outlineLevel="0" r="3089">
      <c r="A3089" s="23" t="n">
        <v>3080</v>
      </c>
      <c r="B3089" s="23" t="n">
        <v>2934</v>
      </c>
      <c r="C3089" s="12" t="s">
        <v>334</v>
      </c>
      <c r="D3089" s="3" t="s">
        <v>4349</v>
      </c>
      <c r="E3089" s="12" t="n">
        <v>1962</v>
      </c>
      <c r="F3089" s="23" t="s">
        <v>620</v>
      </c>
      <c r="G3089" s="12" t="s">
        <v>24</v>
      </c>
      <c r="H3089" s="12" t="n"/>
      <c r="I3089" s="12" t="n"/>
      <c r="J3089" s="12" t="s">
        <v>26</v>
      </c>
      <c r="K3089" s="12" t="n"/>
      <c r="L3089" s="12" t="n"/>
      <c r="M3089" s="12" t="n"/>
      <c r="N3089" s="12" t="s">
        <v>61</v>
      </c>
      <c r="O3089" s="12" t="n"/>
      <c r="P3089" s="12" t="s">
        <v>27</v>
      </c>
      <c r="Q3089" s="12" t="n"/>
    </row>
    <row customHeight="true" ht="20.25" outlineLevel="0" r="3090">
      <c r="A3090" s="23" t="n">
        <v>3081</v>
      </c>
      <c r="B3090" s="12" t="n">
        <v>2935</v>
      </c>
      <c r="C3090" s="12" t="s">
        <v>334</v>
      </c>
      <c r="D3090" s="3" t="s">
        <v>4350</v>
      </c>
      <c r="E3090" s="12" t="n">
        <v>1970</v>
      </c>
      <c r="F3090" s="23" t="s">
        <v>203</v>
      </c>
      <c r="G3090" s="23" t="n"/>
      <c r="H3090" s="23" t="n"/>
      <c r="I3090" s="12" t="s">
        <v>804</v>
      </c>
      <c r="J3090" s="12" t="n"/>
      <c r="K3090" s="12" t="s">
        <v>43</v>
      </c>
      <c r="L3090" s="12" t="n"/>
      <c r="M3090" s="12" t="s">
        <v>26</v>
      </c>
      <c r="N3090" s="12" t="n"/>
      <c r="O3090" s="12" t="n"/>
      <c r="P3090" s="12" t="s">
        <v>27</v>
      </c>
      <c r="Q3090" s="12" t="n"/>
    </row>
    <row customHeight="true" ht="20.25" outlineLevel="0" r="3091">
      <c r="A3091" s="23" t="n">
        <v>3082</v>
      </c>
      <c r="B3091" s="23" t="n">
        <v>2936</v>
      </c>
      <c r="C3091" s="12" t="s">
        <v>334</v>
      </c>
      <c r="D3091" s="3" t="s">
        <v>4351</v>
      </c>
      <c r="E3091" s="12" t="n">
        <v>1990</v>
      </c>
      <c r="F3091" s="23" t="s">
        <v>1302</v>
      </c>
      <c r="G3091" s="23" t="n"/>
      <c r="H3091" s="23" t="n"/>
      <c r="I3091" s="12" t="n"/>
      <c r="J3091" s="12" t="s">
        <v>391</v>
      </c>
      <c r="K3091" s="12" t="n"/>
      <c r="L3091" s="12" t="s">
        <v>61</v>
      </c>
      <c r="M3091" s="12" t="n"/>
      <c r="N3091" s="12" t="s">
        <v>43</v>
      </c>
      <c r="O3091" s="12" t="n"/>
      <c r="P3091" s="12" t="s">
        <v>26</v>
      </c>
      <c r="Q3091" s="12" t="n"/>
    </row>
    <row customHeight="true" ht="20.25" outlineLevel="0" r="3092">
      <c r="A3092" s="23" t="n">
        <v>3083</v>
      </c>
      <c r="B3092" s="12" t="n">
        <v>2937</v>
      </c>
      <c r="C3092" s="12" t="s">
        <v>334</v>
      </c>
      <c r="D3092" s="3" t="s">
        <v>4352</v>
      </c>
      <c r="E3092" s="12" t="n">
        <v>2000</v>
      </c>
      <c r="F3092" s="23" t="s">
        <v>51</v>
      </c>
      <c r="G3092" s="23" t="s">
        <v>1631</v>
      </c>
      <c r="H3092" s="23" t="s">
        <v>4353</v>
      </c>
      <c r="I3092" s="12" t="n"/>
      <c r="J3092" s="12" t="n"/>
      <c r="K3092" s="12" t="s">
        <v>61</v>
      </c>
      <c r="L3092" s="12" t="n"/>
      <c r="M3092" s="12" t="n"/>
      <c r="N3092" s="12" t="s">
        <v>26</v>
      </c>
      <c r="O3092" s="12" t="n"/>
      <c r="P3092" s="12" t="s">
        <v>391</v>
      </c>
      <c r="Q3092" s="12" t="n"/>
    </row>
    <row customHeight="true" ht="20.25" outlineLevel="0" r="3093">
      <c r="A3093" s="23" t="n">
        <v>3084</v>
      </c>
      <c r="B3093" s="23" t="n">
        <v>2938</v>
      </c>
      <c r="C3093" s="12" t="s">
        <v>334</v>
      </c>
      <c r="D3093" s="3" t="s">
        <v>4354</v>
      </c>
      <c r="E3093" s="12" t="n">
        <v>2004</v>
      </c>
      <c r="F3093" s="23" t="s">
        <v>4355</v>
      </c>
      <c r="G3093" s="23" t="n"/>
      <c r="H3093" s="23" t="s">
        <v>1116</v>
      </c>
      <c r="I3093" s="12" t="s">
        <v>58</v>
      </c>
      <c r="J3093" s="12" t="s">
        <v>24</v>
      </c>
      <c r="K3093" s="12" t="n"/>
      <c r="L3093" s="12" t="s">
        <v>391</v>
      </c>
      <c r="M3093" s="12" t="n"/>
      <c r="N3093" s="12" t="s">
        <v>26</v>
      </c>
      <c r="O3093" s="12" t="n"/>
      <c r="P3093" s="12" t="s">
        <v>878</v>
      </c>
      <c r="Q3093" s="12" t="n"/>
    </row>
    <row customHeight="true" ht="20.25" outlineLevel="0" r="3094">
      <c r="A3094" s="23" t="n">
        <v>3085</v>
      </c>
      <c r="B3094" s="12" t="n">
        <v>2939</v>
      </c>
      <c r="C3094" s="12" t="s">
        <v>334</v>
      </c>
      <c r="D3094" s="3" t="s">
        <v>4356</v>
      </c>
      <c r="E3094" s="12" t="n">
        <v>2004</v>
      </c>
      <c r="F3094" s="23" t="s">
        <v>51</v>
      </c>
      <c r="G3094" s="23" t="n"/>
      <c r="H3094" s="23" t="s">
        <v>1116</v>
      </c>
      <c r="I3094" s="12" t="s">
        <v>4357</v>
      </c>
      <c r="J3094" s="12" t="s">
        <v>24</v>
      </c>
      <c r="K3094" s="12" t="n"/>
      <c r="L3094" s="12" t="s">
        <v>391</v>
      </c>
      <c r="M3094" s="12" t="n"/>
      <c r="N3094" s="12" t="s">
        <v>26</v>
      </c>
      <c r="O3094" s="12" t="n"/>
      <c r="P3094" s="12" t="s">
        <v>878</v>
      </c>
      <c r="Q3094" s="12" t="n"/>
      <c r="S3094" s="0" t="n"/>
      <c r="T3094" s="0" t="n"/>
      <c r="U3094" s="0" t="n"/>
    </row>
    <row customHeight="true" ht="20.25" outlineLevel="0" r="3095">
      <c r="A3095" s="23" t="n">
        <v>3086</v>
      </c>
      <c r="B3095" s="23" t="n">
        <v>2940</v>
      </c>
      <c r="C3095" s="12" t="s">
        <v>334</v>
      </c>
      <c r="D3095" s="3" t="s">
        <v>4358</v>
      </c>
      <c r="E3095" s="12" t="n">
        <v>2006</v>
      </c>
      <c r="F3095" s="23" t="s">
        <v>51</v>
      </c>
      <c r="G3095" s="23" t="n"/>
      <c r="H3095" s="23" t="n"/>
      <c r="I3095" s="12" t="s">
        <v>2123</v>
      </c>
      <c r="J3095" s="12" t="s">
        <v>24</v>
      </c>
      <c r="K3095" s="12" t="n"/>
      <c r="L3095" s="12" t="s">
        <v>391</v>
      </c>
      <c r="M3095" s="12" t="n"/>
      <c r="N3095" s="12" t="s">
        <v>26</v>
      </c>
      <c r="O3095" s="12" t="n"/>
      <c r="P3095" s="12" t="s">
        <v>61</v>
      </c>
      <c r="Q3095" s="12" t="n"/>
      <c r="S3095" s="0" t="n"/>
      <c r="T3095" s="0" t="n"/>
      <c r="U3095" s="0" t="n"/>
    </row>
    <row customFormat="true" customHeight="true" ht="20.25" outlineLevel="0" r="3096" s="27">
      <c r="A3096" s="23" t="n">
        <v>3087</v>
      </c>
      <c r="B3096" s="12" t="n">
        <v>2941</v>
      </c>
      <c r="C3096" s="12" t="s">
        <v>334</v>
      </c>
      <c r="D3096" s="3" t="s">
        <v>4359</v>
      </c>
      <c r="E3096" s="12" t="n">
        <v>1960</v>
      </c>
      <c r="F3096" s="23" t="s">
        <v>636</v>
      </c>
      <c r="G3096" s="12" t="s">
        <v>715</v>
      </c>
      <c r="H3096" s="12" t="n"/>
      <c r="I3096" s="12" t="n"/>
      <c r="J3096" s="12" t="s">
        <v>24</v>
      </c>
      <c r="K3096" s="12" t="n"/>
      <c r="L3096" s="12" t="s">
        <v>26</v>
      </c>
      <c r="M3096" s="12" t="n"/>
      <c r="N3096" s="12" t="n"/>
      <c r="O3096" s="12" t="n"/>
      <c r="P3096" s="12" t="n"/>
      <c r="Q3096" s="12" t="s">
        <v>27</v>
      </c>
      <c r="R3096" s="4" t="n"/>
      <c r="S3096" s="0" t="n"/>
      <c r="T3096" s="0" t="n"/>
      <c r="U3096" s="0" t="n"/>
    </row>
    <row customHeight="true" ht="20.25" outlineLevel="0" r="3097">
      <c r="A3097" s="23" t="n">
        <v>3088</v>
      </c>
      <c r="B3097" s="23" t="n">
        <v>2942</v>
      </c>
      <c r="C3097" s="12" t="s">
        <v>334</v>
      </c>
      <c r="D3097" s="3" t="s">
        <v>4360</v>
      </c>
      <c r="E3097" s="12" t="n">
        <v>1960</v>
      </c>
      <c r="F3097" s="23" t="s">
        <v>620</v>
      </c>
      <c r="G3097" s="12" t="s">
        <v>24</v>
      </c>
      <c r="H3097" s="12" t="n"/>
      <c r="I3097" s="12" t="n"/>
      <c r="J3097" s="12" t="s">
        <v>26</v>
      </c>
      <c r="K3097" s="12" t="n"/>
      <c r="L3097" s="12" t="s">
        <v>61</v>
      </c>
      <c r="M3097" s="12" t="n"/>
      <c r="N3097" s="12" t="n"/>
      <c r="O3097" s="12" t="n"/>
      <c r="P3097" s="12" t="n"/>
      <c r="Q3097" s="12" t="s">
        <v>27</v>
      </c>
      <c r="S3097" s="0" t="n"/>
      <c r="T3097" s="0" t="n"/>
      <c r="U3097" s="0" t="n"/>
    </row>
    <row customHeight="true" ht="20.25" outlineLevel="0" r="3098">
      <c r="A3098" s="23" t="n">
        <v>3089</v>
      </c>
      <c r="B3098" s="12" t="n">
        <v>2943</v>
      </c>
      <c r="C3098" s="12" t="s">
        <v>334</v>
      </c>
      <c r="D3098" s="3" t="s">
        <v>4361</v>
      </c>
      <c r="E3098" s="12" t="n">
        <v>1968</v>
      </c>
      <c r="F3098" s="23" t="s">
        <v>815</v>
      </c>
      <c r="G3098" s="23" t="n"/>
      <c r="H3098" s="23" t="s">
        <v>43</v>
      </c>
      <c r="I3098" s="12" t="n"/>
      <c r="J3098" s="12" t="n"/>
      <c r="K3098" s="12" t="s">
        <v>26</v>
      </c>
      <c r="L3098" s="12" t="n"/>
      <c r="M3098" s="12" t="s">
        <v>61</v>
      </c>
      <c r="N3098" s="12" t="n"/>
      <c r="O3098" s="12" t="n"/>
      <c r="P3098" s="12" t="s">
        <v>27</v>
      </c>
      <c r="Q3098" s="12" t="n"/>
      <c r="S3098" s="0" t="n"/>
      <c r="T3098" s="0" t="n"/>
      <c r="U3098" s="0" t="n"/>
    </row>
    <row customHeight="true" ht="20.25" outlineLevel="0" r="3099">
      <c r="A3099" s="23" t="n">
        <v>3090</v>
      </c>
      <c r="B3099" s="23" t="n">
        <v>2944</v>
      </c>
      <c r="C3099" s="12" t="s">
        <v>334</v>
      </c>
      <c r="D3099" s="3" t="s">
        <v>4362</v>
      </c>
      <c r="E3099" s="12" t="n">
        <v>1967</v>
      </c>
      <c r="F3099" s="23" t="s">
        <v>219</v>
      </c>
      <c r="G3099" s="23" t="n"/>
      <c r="H3099" s="23" t="s">
        <v>24</v>
      </c>
      <c r="I3099" s="12" t="n"/>
      <c r="J3099" s="12" t="n"/>
      <c r="K3099" s="12" t="s">
        <v>61</v>
      </c>
      <c r="L3099" s="12" t="n"/>
      <c r="M3099" s="12" t="s">
        <v>26</v>
      </c>
      <c r="N3099" s="12" t="n"/>
      <c r="O3099" s="12" t="n"/>
      <c r="P3099" s="12" t="s">
        <v>27</v>
      </c>
      <c r="Q3099" s="12" t="n"/>
      <c r="S3099" s="0" t="n"/>
      <c r="T3099" s="0" t="n"/>
      <c r="U3099" s="0" t="n"/>
    </row>
    <row customFormat="true" customHeight="true" ht="20.25" outlineLevel="0" r="3100" s="26">
      <c r="A3100" s="23" t="n">
        <v>3091</v>
      </c>
      <c r="B3100" s="12" t="n">
        <v>2945</v>
      </c>
      <c r="C3100" s="12" t="s">
        <v>334</v>
      </c>
      <c r="D3100" s="3" t="s">
        <v>4363</v>
      </c>
      <c r="E3100" s="12" t="n">
        <v>1989</v>
      </c>
      <c r="F3100" s="23" t="s">
        <v>1596</v>
      </c>
      <c r="G3100" s="23" t="n"/>
      <c r="H3100" s="23" t="s">
        <v>1867</v>
      </c>
      <c r="I3100" s="12" t="n"/>
      <c r="J3100" s="12" t="s">
        <v>391</v>
      </c>
      <c r="K3100" s="12" t="n"/>
      <c r="L3100" s="12" t="s">
        <v>26</v>
      </c>
      <c r="M3100" s="12" t="n"/>
      <c r="N3100" s="12" t="s">
        <v>478</v>
      </c>
      <c r="O3100" s="12" t="n"/>
      <c r="P3100" s="12" t="s">
        <v>27</v>
      </c>
      <c r="Q3100" s="12" t="n"/>
      <c r="R3100" s="4" t="n"/>
      <c r="S3100" s="0" t="n"/>
      <c r="T3100" s="0" t="n"/>
      <c r="U3100" s="0" t="n"/>
    </row>
    <row customHeight="true" ht="20.25" outlineLevel="0" r="3101">
      <c r="A3101" s="23" t="n">
        <v>3092</v>
      </c>
      <c r="B3101" s="23" t="n">
        <v>2946</v>
      </c>
      <c r="C3101" s="12" t="s">
        <v>334</v>
      </c>
      <c r="D3101" s="3" t="s">
        <v>4364</v>
      </c>
      <c r="E3101" s="12" t="n">
        <v>1974</v>
      </c>
      <c r="F3101" s="23" t="s">
        <v>625</v>
      </c>
      <c r="G3101" s="23" t="n"/>
      <c r="H3101" s="23" t="n"/>
      <c r="I3101" s="12" t="s">
        <v>43</v>
      </c>
      <c r="J3101" s="12" t="n"/>
      <c r="K3101" s="12" t="s">
        <v>195</v>
      </c>
      <c r="L3101" s="12" t="n"/>
      <c r="M3101" s="12" t="s">
        <v>26</v>
      </c>
      <c r="N3101" s="12" t="n"/>
      <c r="O3101" s="12" t="s">
        <v>27</v>
      </c>
      <c r="P3101" s="12" t="n"/>
      <c r="Q3101" s="12" t="n"/>
      <c r="S3101" s="0" t="n"/>
      <c r="T3101" s="0" t="n"/>
      <c r="U3101" s="0" t="n"/>
    </row>
    <row customFormat="true" customHeight="true" ht="20.25" outlineLevel="0" r="3102" s="27">
      <c r="A3102" s="23" t="n">
        <v>3093</v>
      </c>
      <c r="B3102" s="12" t="n">
        <v>2947</v>
      </c>
      <c r="C3102" s="12" t="s">
        <v>334</v>
      </c>
      <c r="D3102" s="3" t="s">
        <v>4365</v>
      </c>
      <c r="E3102" s="12" t="n">
        <v>1970</v>
      </c>
      <c r="F3102" s="23" t="s">
        <v>1836</v>
      </c>
      <c r="G3102" s="23" t="n"/>
      <c r="H3102" s="23" t="s">
        <v>24</v>
      </c>
      <c r="I3102" s="12" t="n"/>
      <c r="J3102" s="12" t="s">
        <v>61</v>
      </c>
      <c r="K3102" s="12" t="n"/>
      <c r="L3102" s="12" t="s">
        <v>26</v>
      </c>
      <c r="M3102" s="12" t="n"/>
      <c r="N3102" s="12" t="n"/>
      <c r="O3102" s="12" t="n"/>
      <c r="P3102" s="12" t="s">
        <v>27</v>
      </c>
      <c r="Q3102" s="12" t="n"/>
      <c r="R3102" s="4" t="n"/>
      <c r="S3102" s="0" t="n"/>
      <c r="T3102" s="0" t="n"/>
      <c r="U3102" s="0" t="n"/>
    </row>
    <row customHeight="true" ht="20.25" outlineLevel="0" r="3103">
      <c r="A3103" s="23" t="n">
        <v>3094</v>
      </c>
      <c r="B3103" s="23" t="n">
        <v>2948</v>
      </c>
      <c r="C3103" s="12" t="s">
        <v>334</v>
      </c>
      <c r="D3103" s="3" t="s">
        <v>4366</v>
      </c>
      <c r="E3103" s="12" t="n">
        <v>1991</v>
      </c>
      <c r="F3103" s="23" t="s">
        <v>2058</v>
      </c>
      <c r="G3103" s="23" t="n"/>
      <c r="H3103" s="23" t="n"/>
      <c r="I3103" s="12" t="n"/>
      <c r="J3103" s="12" t="s">
        <v>24</v>
      </c>
      <c r="K3103" s="12" t="n"/>
      <c r="L3103" s="12" t="n"/>
      <c r="M3103" s="12" t="s">
        <v>96</v>
      </c>
      <c r="N3103" s="12" t="n"/>
      <c r="O3103" s="12" t="s">
        <v>97</v>
      </c>
      <c r="P3103" s="12" t="n"/>
      <c r="Q3103" s="12" t="s">
        <v>61</v>
      </c>
      <c r="S3103" s="0" t="n"/>
      <c r="T3103" s="0" t="n"/>
      <c r="U3103" s="0" t="n"/>
    </row>
    <row customHeight="true" ht="20.25" outlineLevel="0" r="3104">
      <c r="A3104" s="23" t="n">
        <v>3095</v>
      </c>
      <c r="B3104" s="12" t="n">
        <v>2949</v>
      </c>
      <c r="C3104" s="12" t="s">
        <v>334</v>
      </c>
      <c r="D3104" s="3" t="s">
        <v>4367</v>
      </c>
      <c r="E3104" s="12" t="n">
        <v>1941</v>
      </c>
      <c r="F3104" s="23" t="s">
        <v>433</v>
      </c>
      <c r="G3104" s="23" t="n"/>
      <c r="H3104" s="23" t="n"/>
      <c r="I3104" s="12" t="n"/>
      <c r="J3104" s="12" t="s">
        <v>100</v>
      </c>
      <c r="K3104" s="12" t="n"/>
      <c r="L3104" s="12" t="s">
        <v>96</v>
      </c>
      <c r="M3104" s="12" t="n"/>
      <c r="N3104" s="12" t="n"/>
      <c r="O3104" s="12" t="s">
        <v>97</v>
      </c>
      <c r="P3104" s="12" t="n"/>
      <c r="Q3104" s="12" t="s">
        <v>43</v>
      </c>
      <c r="S3104" s="0" t="n"/>
      <c r="T3104" s="0" t="n"/>
      <c r="U3104" s="0" t="n"/>
    </row>
    <row customHeight="true" ht="20.25" outlineLevel="0" r="3105">
      <c r="A3105" s="23" t="n">
        <v>3096</v>
      </c>
      <c r="B3105" s="23" t="n">
        <v>2950</v>
      </c>
      <c r="C3105" s="12" t="s">
        <v>334</v>
      </c>
      <c r="D3105" s="3" t="s">
        <v>4368</v>
      </c>
      <c r="E3105" s="12" t="n">
        <v>1917</v>
      </c>
      <c r="F3105" s="23" t="s">
        <v>2698</v>
      </c>
      <c r="G3105" s="12" t="n"/>
      <c r="H3105" s="12" t="n"/>
      <c r="I3105" s="12" t="s">
        <v>43</v>
      </c>
      <c r="J3105" s="12" t="n"/>
      <c r="K3105" s="12" t="s">
        <v>96</v>
      </c>
      <c r="L3105" s="12" t="n"/>
      <c r="M3105" s="12" t="s">
        <v>61</v>
      </c>
      <c r="N3105" s="12" t="n"/>
      <c r="O3105" s="12" t="n"/>
      <c r="P3105" s="12" t="s">
        <v>97</v>
      </c>
      <c r="Q3105" s="12" t="n"/>
      <c r="S3105" s="0" t="n"/>
      <c r="T3105" s="0" t="n"/>
      <c r="U3105" s="0" t="n"/>
    </row>
    <row customHeight="true" ht="20.25" outlineLevel="0" r="3106">
      <c r="A3106" s="23" t="n">
        <v>3097</v>
      </c>
      <c r="B3106" s="12" t="n">
        <v>2951</v>
      </c>
      <c r="C3106" s="12" t="s">
        <v>334</v>
      </c>
      <c r="D3106" s="3" t="s">
        <v>4369</v>
      </c>
      <c r="E3106" s="12" t="n">
        <v>1947</v>
      </c>
      <c r="F3106" s="23" t="s">
        <v>1369</v>
      </c>
      <c r="G3106" s="12" t="s">
        <v>24</v>
      </c>
      <c r="H3106" s="23" t="n"/>
      <c r="I3106" s="12" t="n"/>
      <c r="J3106" s="12" t="s">
        <v>26</v>
      </c>
      <c r="K3106" s="12" t="n"/>
      <c r="L3106" s="12" t="s">
        <v>27</v>
      </c>
      <c r="M3106" s="12" t="n"/>
      <c r="N3106" s="12" t="s">
        <v>61</v>
      </c>
      <c r="O3106" s="12" t="n"/>
      <c r="P3106" s="12" t="n"/>
      <c r="Q3106" s="12" t="n"/>
      <c r="S3106" s="0" t="n"/>
      <c r="T3106" s="0" t="n"/>
      <c r="U3106" s="0" t="n"/>
    </row>
    <row customHeight="true" ht="20.25" outlineLevel="0" r="3107">
      <c r="A3107" s="23" t="n">
        <v>3098</v>
      </c>
      <c r="B3107" s="23" t="n">
        <v>2952</v>
      </c>
      <c r="C3107" s="12" t="s">
        <v>334</v>
      </c>
      <c r="D3107" s="3" t="s">
        <v>4370</v>
      </c>
      <c r="E3107" s="12" t="n">
        <v>1951</v>
      </c>
      <c r="F3107" s="23" t="s">
        <v>765</v>
      </c>
      <c r="G3107" s="12" t="s">
        <v>640</v>
      </c>
      <c r="H3107" s="12" t="s">
        <v>97</v>
      </c>
      <c r="I3107" s="12" t="s">
        <v>4371</v>
      </c>
      <c r="J3107" s="12" t="n"/>
      <c r="K3107" s="12" t="s">
        <v>96</v>
      </c>
      <c r="L3107" s="12" t="n"/>
      <c r="M3107" s="12" t="n"/>
      <c r="N3107" s="12" t="n"/>
      <c r="O3107" s="12" t="n"/>
      <c r="P3107" s="12" t="n"/>
      <c r="Q3107" s="12" t="n"/>
    </row>
    <row customHeight="true" ht="20.25" outlineLevel="0" r="3108">
      <c r="A3108" s="23" t="n">
        <v>3099</v>
      </c>
      <c r="B3108" s="12" t="n">
        <v>2953</v>
      </c>
      <c r="C3108" s="12" t="s">
        <v>334</v>
      </c>
      <c r="D3108" s="3" t="s">
        <v>4372</v>
      </c>
      <c r="E3108" s="12" t="n">
        <v>1949</v>
      </c>
      <c r="F3108" s="23" t="s">
        <v>765</v>
      </c>
      <c r="G3108" s="12" t="n"/>
      <c r="H3108" s="12" t="s">
        <v>1600</v>
      </c>
      <c r="I3108" s="12" t="n"/>
      <c r="J3108" s="12" t="n"/>
      <c r="K3108" s="12" t="s">
        <v>100</v>
      </c>
      <c r="L3108" s="12" t="n"/>
      <c r="M3108" s="12" t="s">
        <v>27</v>
      </c>
      <c r="N3108" s="12" t="n"/>
      <c r="O3108" s="12" t="s">
        <v>97</v>
      </c>
      <c r="P3108" s="12" t="n"/>
      <c r="Q3108" s="12" t="s">
        <v>43</v>
      </c>
    </row>
    <row customHeight="true" ht="20.25" outlineLevel="0" r="3109">
      <c r="A3109" s="23" t="n">
        <v>3100</v>
      </c>
      <c r="B3109" s="23" t="n">
        <v>2954</v>
      </c>
      <c r="C3109" s="12" t="s">
        <v>334</v>
      </c>
      <c r="D3109" s="3" t="s">
        <v>4373</v>
      </c>
      <c r="E3109" s="12" t="n">
        <v>1993</v>
      </c>
      <c r="F3109" s="23" t="s">
        <v>4374</v>
      </c>
      <c r="G3109" s="23" t="n"/>
      <c r="H3109" s="23" t="n"/>
      <c r="I3109" s="12" t="n"/>
      <c r="J3109" s="12" t="s">
        <v>24</v>
      </c>
      <c r="K3109" s="12" t="n"/>
      <c r="L3109" s="12" t="s">
        <v>100</v>
      </c>
      <c r="M3109" s="12" t="n"/>
      <c r="N3109" s="12" t="s">
        <v>26</v>
      </c>
      <c r="O3109" s="12" t="n"/>
      <c r="P3109" s="12" t="s">
        <v>143</v>
      </c>
      <c r="Q3109" s="12" t="s">
        <v>27</v>
      </c>
    </row>
    <row customHeight="true" ht="20.25" outlineLevel="0" r="3110">
      <c r="A3110" s="23" t="n">
        <v>3101</v>
      </c>
      <c r="B3110" s="12" t="n">
        <v>2955</v>
      </c>
      <c r="C3110" s="12" t="s">
        <v>334</v>
      </c>
      <c r="D3110" s="3" t="s">
        <v>4375</v>
      </c>
      <c r="E3110" s="12" t="n">
        <v>1957</v>
      </c>
      <c r="F3110" s="23" t="s">
        <v>4157</v>
      </c>
      <c r="G3110" s="23" t="n"/>
      <c r="H3110" s="12" t="s">
        <v>43</v>
      </c>
      <c r="I3110" s="12" t="n"/>
      <c r="J3110" s="12" t="s">
        <v>26</v>
      </c>
      <c r="K3110" s="12" t="n"/>
      <c r="L3110" s="12" t="s">
        <v>61</v>
      </c>
      <c r="M3110" s="12" t="n"/>
      <c r="N3110" s="12" t="n"/>
      <c r="O3110" s="12" t="s">
        <v>27</v>
      </c>
      <c r="P3110" s="12" t="n"/>
      <c r="Q3110" s="12" t="n"/>
    </row>
    <row customHeight="true" ht="20.25" outlineLevel="0" r="3111">
      <c r="A3111" s="23" t="n">
        <v>3102</v>
      </c>
      <c r="B3111" s="23" t="n">
        <v>2956</v>
      </c>
      <c r="C3111" s="12" t="s">
        <v>334</v>
      </c>
      <c r="D3111" s="3" t="s">
        <v>4376</v>
      </c>
      <c r="E3111" s="12" t="n">
        <v>1910</v>
      </c>
      <c r="F3111" s="23" t="s">
        <v>4377</v>
      </c>
      <c r="G3111" s="12" t="n"/>
      <c r="H3111" s="12" t="s">
        <v>43</v>
      </c>
      <c r="I3111" s="12" t="n"/>
      <c r="J3111" s="12" t="s">
        <v>96</v>
      </c>
      <c r="K3111" s="12" t="n"/>
      <c r="L3111" s="12" t="s">
        <v>61</v>
      </c>
      <c r="M3111" s="12" t="n"/>
      <c r="N3111" s="12" t="s">
        <v>97</v>
      </c>
      <c r="O3111" s="12" t="n"/>
      <c r="P3111" s="12" t="n"/>
      <c r="Q3111" s="12" t="n"/>
    </row>
    <row customHeight="true" ht="20.25" outlineLevel="0" r="3112">
      <c r="A3112" s="23" t="n">
        <v>3103</v>
      </c>
      <c r="B3112" s="12" t="n">
        <v>2957</v>
      </c>
      <c r="C3112" s="12" t="s">
        <v>334</v>
      </c>
      <c r="D3112" s="3" t="s">
        <v>4378</v>
      </c>
      <c r="E3112" s="12" t="n">
        <v>1958</v>
      </c>
      <c r="F3112" s="23" t="s">
        <v>3398</v>
      </c>
      <c r="G3112" s="23" t="n"/>
      <c r="H3112" s="12" t="s">
        <v>4379</v>
      </c>
      <c r="I3112" s="12" t="n"/>
      <c r="J3112" s="12" t="n"/>
      <c r="K3112" s="12" t="s">
        <v>143</v>
      </c>
      <c r="L3112" s="12" t="n"/>
      <c r="M3112" s="12" t="n"/>
      <c r="N3112" s="12" t="n"/>
      <c r="O3112" s="12" t="s">
        <v>96</v>
      </c>
      <c r="P3112" s="12" t="n"/>
      <c r="Q3112" s="12" t="n"/>
    </row>
    <row customHeight="true" ht="20.25" outlineLevel="0" r="3113">
      <c r="A3113" s="23" t="n">
        <v>3104</v>
      </c>
      <c r="B3113" s="23" t="n">
        <v>2958</v>
      </c>
      <c r="C3113" s="12" t="s">
        <v>334</v>
      </c>
      <c r="D3113" s="3" t="s">
        <v>4380</v>
      </c>
      <c r="E3113" s="12" t="n">
        <v>1958</v>
      </c>
      <c r="F3113" s="23" t="s">
        <v>997</v>
      </c>
      <c r="G3113" s="23" t="n"/>
      <c r="H3113" s="12" t="s">
        <v>4379</v>
      </c>
      <c r="I3113" s="12" t="n"/>
      <c r="J3113" s="12" t="n"/>
      <c r="K3113" s="12" t="s">
        <v>143</v>
      </c>
      <c r="L3113" s="12" t="n"/>
      <c r="M3113" s="12" t="n"/>
      <c r="N3113" s="12" t="n"/>
      <c r="O3113" s="12" t="s">
        <v>96</v>
      </c>
      <c r="P3113" s="12" t="n"/>
      <c r="Q3113" s="12" t="n"/>
    </row>
    <row customHeight="true" ht="20.25" outlineLevel="0" r="3114">
      <c r="A3114" s="23" t="n">
        <v>3105</v>
      </c>
      <c r="B3114" s="12" t="n">
        <v>2959</v>
      </c>
      <c r="C3114" s="12" t="s">
        <v>334</v>
      </c>
      <c r="D3114" s="3" t="s">
        <v>4381</v>
      </c>
      <c r="E3114" s="12" t="n">
        <v>2000</v>
      </c>
      <c r="F3114" s="23" t="s">
        <v>341</v>
      </c>
      <c r="G3114" s="23" t="n"/>
      <c r="H3114" s="23" t="n"/>
      <c r="I3114" s="12" t="n"/>
      <c r="J3114" s="12" t="s">
        <v>64</v>
      </c>
      <c r="K3114" s="12" t="n"/>
      <c r="L3114" s="12" t="s">
        <v>43</v>
      </c>
      <c r="M3114" s="12" t="n"/>
      <c r="N3114" s="12" t="s">
        <v>26</v>
      </c>
      <c r="O3114" s="12" t="n"/>
      <c r="P3114" s="12" t="s">
        <v>546</v>
      </c>
      <c r="Q3114" s="12" t="n"/>
    </row>
    <row customHeight="true" ht="20.25" outlineLevel="0" r="3115">
      <c r="A3115" s="23" t="n">
        <v>3106</v>
      </c>
      <c r="B3115" s="23" t="n">
        <v>2960</v>
      </c>
      <c r="C3115" s="12" t="s">
        <v>334</v>
      </c>
      <c r="D3115" s="3" t="s">
        <v>4382</v>
      </c>
      <c r="E3115" s="12" t="n">
        <v>1981</v>
      </c>
      <c r="F3115" s="23" t="s">
        <v>51</v>
      </c>
      <c r="G3115" s="23" t="n"/>
      <c r="H3115" s="23" t="n"/>
      <c r="I3115" s="12" t="s">
        <v>118</v>
      </c>
      <c r="J3115" s="12" t="n"/>
      <c r="K3115" s="12" t="s">
        <v>61</v>
      </c>
      <c r="L3115" s="12" t="n"/>
      <c r="M3115" s="12" t="n"/>
      <c r="N3115" s="12" t="s">
        <v>26</v>
      </c>
      <c r="O3115" s="12" t="n"/>
      <c r="P3115" s="12" t="n"/>
      <c r="Q3115" s="12" t="s">
        <v>27</v>
      </c>
    </row>
    <row customHeight="true" ht="20.25" outlineLevel="0" r="3116">
      <c r="A3116" s="23" t="n">
        <v>3107</v>
      </c>
      <c r="B3116" s="12" t="n">
        <v>2961</v>
      </c>
      <c r="C3116" s="12" t="s">
        <v>334</v>
      </c>
      <c r="D3116" s="3" t="s">
        <v>4383</v>
      </c>
      <c r="E3116" s="12" t="n">
        <v>1988</v>
      </c>
      <c r="F3116" s="23" t="s">
        <v>51</v>
      </c>
      <c r="G3116" s="23" t="n"/>
      <c r="H3116" s="23" t="n"/>
      <c r="I3116" s="12" t="n"/>
      <c r="J3116" s="12" t="s">
        <v>24</v>
      </c>
      <c r="K3116" s="12" t="n"/>
      <c r="L3116" s="12" t="s">
        <v>61</v>
      </c>
      <c r="M3116" s="12" t="n"/>
      <c r="N3116" s="12" t="s">
        <v>26</v>
      </c>
      <c r="O3116" s="12" t="n"/>
      <c r="P3116" s="12" t="n"/>
      <c r="Q3116" s="12" t="s">
        <v>27</v>
      </c>
    </row>
    <row customHeight="true" ht="20.25" outlineLevel="0" r="3117">
      <c r="A3117" s="23" t="n">
        <v>3108</v>
      </c>
      <c r="B3117" s="23" t="n">
        <v>2962</v>
      </c>
      <c r="C3117" s="12" t="s">
        <v>334</v>
      </c>
      <c r="D3117" s="3" t="s">
        <v>4384</v>
      </c>
      <c r="E3117" s="12" t="n">
        <v>1990</v>
      </c>
      <c r="F3117" s="23" t="s">
        <v>51</v>
      </c>
      <c r="G3117" s="23" t="n"/>
      <c r="H3117" s="23" t="n"/>
      <c r="I3117" s="12" t="n"/>
      <c r="J3117" s="12" t="s">
        <v>24</v>
      </c>
      <c r="K3117" s="12" t="n"/>
      <c r="L3117" s="12" t="n"/>
      <c r="M3117" s="12" t="s">
        <v>84</v>
      </c>
      <c r="N3117" s="12" t="n"/>
      <c r="O3117" s="12" t="n"/>
      <c r="P3117" s="12" t="n"/>
      <c r="Q3117" s="12" t="s">
        <v>26</v>
      </c>
    </row>
    <row customHeight="true" ht="20.25" outlineLevel="0" r="3118">
      <c r="A3118" s="23" t="n">
        <v>3109</v>
      </c>
      <c r="B3118" s="12" t="n">
        <v>2963</v>
      </c>
      <c r="C3118" s="12" t="s">
        <v>334</v>
      </c>
      <c r="D3118" s="3" t="s">
        <v>4385</v>
      </c>
      <c r="E3118" s="12" t="n">
        <v>1987</v>
      </c>
      <c r="F3118" s="23" t="s">
        <v>4386</v>
      </c>
      <c r="G3118" s="23" t="n"/>
      <c r="H3118" s="23" t="n"/>
      <c r="I3118" s="12" t="n"/>
      <c r="J3118" s="12" t="s">
        <v>61</v>
      </c>
      <c r="K3118" s="12" t="n"/>
      <c r="L3118" s="12" t="n"/>
      <c r="M3118" s="12" t="s">
        <v>27</v>
      </c>
      <c r="N3118" s="12" t="n"/>
      <c r="O3118" s="12" t="s">
        <v>43</v>
      </c>
      <c r="P3118" s="12" t="n"/>
      <c r="Q3118" s="12" t="s">
        <v>26</v>
      </c>
    </row>
    <row customHeight="true" ht="20.25" outlineLevel="0" r="3119">
      <c r="A3119" s="23" t="n">
        <v>3110</v>
      </c>
      <c r="B3119" s="23" t="n">
        <v>2964</v>
      </c>
      <c r="C3119" s="12" t="s">
        <v>334</v>
      </c>
      <c r="D3119" s="3" t="s">
        <v>4387</v>
      </c>
      <c r="E3119" s="12" t="n">
        <v>1982</v>
      </c>
      <c r="F3119" s="23" t="s">
        <v>1138</v>
      </c>
      <c r="G3119" s="23" t="n"/>
      <c r="H3119" s="23" t="n"/>
      <c r="I3119" s="12" t="s">
        <v>43</v>
      </c>
      <c r="J3119" s="12" t="n"/>
      <c r="K3119" s="12" t="s">
        <v>61</v>
      </c>
      <c r="L3119" s="12" t="n"/>
      <c r="M3119" s="12" t="n"/>
      <c r="N3119" s="12" t="s">
        <v>26</v>
      </c>
      <c r="O3119" s="12" t="n"/>
      <c r="P3119" s="12" t="n"/>
      <c r="Q3119" s="12" t="s">
        <v>27</v>
      </c>
    </row>
    <row customHeight="true" ht="20.25" outlineLevel="0" r="3120">
      <c r="A3120" s="23" t="n">
        <v>3111</v>
      </c>
      <c r="B3120" s="12" t="n">
        <v>2965</v>
      </c>
      <c r="C3120" s="12" t="s">
        <v>334</v>
      </c>
      <c r="D3120" s="3" t="s">
        <v>4388</v>
      </c>
      <c r="E3120" s="12" t="n">
        <v>1982</v>
      </c>
      <c r="F3120" s="23" t="s">
        <v>1138</v>
      </c>
      <c r="G3120" s="23" t="n"/>
      <c r="H3120" s="23" t="n"/>
      <c r="I3120" s="12" t="n"/>
      <c r="J3120" s="12" t="s">
        <v>61</v>
      </c>
      <c r="K3120" s="12" t="n"/>
      <c r="L3120" s="12" t="s">
        <v>43</v>
      </c>
      <c r="M3120" s="12" t="n"/>
      <c r="N3120" s="12" t="s">
        <v>26</v>
      </c>
      <c r="O3120" s="12" t="n"/>
      <c r="P3120" s="12" t="s">
        <v>27</v>
      </c>
      <c r="Q3120" s="12" t="n"/>
    </row>
    <row customHeight="true" ht="20.25" outlineLevel="0" r="3121">
      <c r="A3121" s="23" t="n">
        <v>3112</v>
      </c>
      <c r="B3121" s="23" t="n">
        <v>2966</v>
      </c>
      <c r="C3121" s="12" t="s">
        <v>334</v>
      </c>
      <c r="D3121" s="3" t="s">
        <v>4389</v>
      </c>
      <c r="E3121" s="12" t="n">
        <v>1980</v>
      </c>
      <c r="F3121" s="23" t="s">
        <v>510</v>
      </c>
      <c r="G3121" s="23" t="n"/>
      <c r="H3121" s="23" t="s">
        <v>4390</v>
      </c>
      <c r="I3121" s="12" t="s">
        <v>1472</v>
      </c>
      <c r="J3121" s="12" t="n"/>
      <c r="K3121" s="12" t="n"/>
      <c r="L3121" s="12" t="s">
        <v>478</v>
      </c>
      <c r="M3121" s="12" t="s">
        <v>391</v>
      </c>
      <c r="N3121" s="12" t="n"/>
      <c r="O3121" s="12" t="s">
        <v>26</v>
      </c>
      <c r="P3121" s="12" t="n"/>
      <c r="Q3121" s="12" t="s">
        <v>27</v>
      </c>
    </row>
    <row customHeight="true" ht="20.25" outlineLevel="0" r="3122">
      <c r="A3122" s="23" t="n">
        <v>3113</v>
      </c>
      <c r="B3122" s="12" t="n">
        <v>2967</v>
      </c>
      <c r="C3122" s="12" t="s">
        <v>334</v>
      </c>
      <c r="D3122" s="3" t="s">
        <v>4391</v>
      </c>
      <c r="E3122" s="12" t="n">
        <v>1980</v>
      </c>
      <c r="F3122" s="23" t="s">
        <v>516</v>
      </c>
      <c r="G3122" s="23" t="n"/>
      <c r="H3122" s="23" t="s">
        <v>391</v>
      </c>
      <c r="I3122" s="12" t="n"/>
      <c r="J3122" s="12" t="s">
        <v>61</v>
      </c>
      <c r="K3122" s="12" t="n"/>
      <c r="L3122" s="12" t="s">
        <v>43</v>
      </c>
      <c r="M3122" s="12" t="n"/>
      <c r="N3122" s="12" t="s">
        <v>26</v>
      </c>
      <c r="O3122" s="12" t="n"/>
      <c r="P3122" s="12" t="s">
        <v>391</v>
      </c>
      <c r="Q3122" s="12" t="n"/>
    </row>
    <row customHeight="true" ht="20.25" outlineLevel="0" r="3123">
      <c r="A3123" s="23" t="n">
        <v>3114</v>
      </c>
      <c r="B3123" s="23" t="n">
        <v>2968</v>
      </c>
      <c r="C3123" s="12" t="s">
        <v>334</v>
      </c>
      <c r="D3123" s="3" t="s">
        <v>4392</v>
      </c>
      <c r="E3123" s="12" t="n">
        <v>1979</v>
      </c>
      <c r="F3123" s="23" t="s">
        <v>4393</v>
      </c>
      <c r="G3123" s="23" t="n"/>
      <c r="H3123" s="23" t="n"/>
      <c r="I3123" s="12" t="n"/>
      <c r="J3123" s="12" t="n"/>
      <c r="K3123" s="12" t="s">
        <v>43</v>
      </c>
      <c r="L3123" s="12" t="n"/>
      <c r="M3123" s="12" t="s">
        <v>26</v>
      </c>
      <c r="N3123" s="12" t="n"/>
      <c r="O3123" s="12" t="s">
        <v>61</v>
      </c>
      <c r="P3123" s="12" t="n"/>
      <c r="Q3123" s="12" t="s">
        <v>27</v>
      </c>
    </row>
    <row customHeight="true" ht="20.25" outlineLevel="0" r="3124">
      <c r="A3124" s="23" t="n">
        <v>3115</v>
      </c>
      <c r="B3124" s="12" t="n">
        <v>2969</v>
      </c>
      <c r="C3124" s="12" t="s">
        <v>334</v>
      </c>
      <c r="D3124" s="3" t="s">
        <v>4394</v>
      </c>
      <c r="E3124" s="12" t="n">
        <v>1979</v>
      </c>
      <c r="F3124" s="23" t="s">
        <v>303</v>
      </c>
      <c r="G3124" s="23" t="n"/>
      <c r="H3124" s="23" t="n"/>
      <c r="I3124" s="12" t="n"/>
      <c r="J3124" s="12" t="n"/>
      <c r="K3124" s="12" t="s">
        <v>43</v>
      </c>
      <c r="L3124" s="12" t="n"/>
      <c r="M3124" s="12" t="s">
        <v>26</v>
      </c>
      <c r="N3124" s="12" t="n"/>
      <c r="O3124" s="12" t="s">
        <v>61</v>
      </c>
      <c r="P3124" s="12" t="n"/>
      <c r="Q3124" s="12" t="s">
        <v>27</v>
      </c>
    </row>
    <row customHeight="true" ht="20.25" outlineLevel="0" r="3125">
      <c r="A3125" s="23" t="n">
        <v>3116</v>
      </c>
      <c r="B3125" s="23" t="n">
        <v>2970</v>
      </c>
      <c r="C3125" s="12" t="s">
        <v>334</v>
      </c>
      <c r="D3125" s="3" t="s">
        <v>4395</v>
      </c>
      <c r="E3125" s="12" t="n">
        <v>2006</v>
      </c>
      <c r="F3125" s="23" t="s">
        <v>51</v>
      </c>
      <c r="G3125" s="23" t="n"/>
      <c r="H3125" s="23" t="n"/>
      <c r="I3125" s="12" t="s">
        <v>497</v>
      </c>
      <c r="J3125" s="12" t="s">
        <v>24</v>
      </c>
      <c r="K3125" s="12" t="n"/>
      <c r="L3125" s="12" t="s">
        <v>391</v>
      </c>
      <c r="M3125" s="12" t="n"/>
      <c r="N3125" s="12" t="s">
        <v>26</v>
      </c>
      <c r="O3125" s="12" t="n"/>
      <c r="P3125" s="12" t="s">
        <v>61</v>
      </c>
      <c r="Q3125" s="12" t="n"/>
    </row>
    <row customHeight="true" ht="20.25" outlineLevel="0" r="3126">
      <c r="A3126" s="23" t="n">
        <v>3117</v>
      </c>
      <c r="B3126" s="12" t="n">
        <v>2971</v>
      </c>
      <c r="C3126" s="12" t="s">
        <v>334</v>
      </c>
      <c r="D3126" s="3" t="s">
        <v>4396</v>
      </c>
      <c r="E3126" s="12" t="n">
        <v>2006</v>
      </c>
      <c r="F3126" s="23" t="s">
        <v>72</v>
      </c>
      <c r="G3126" s="23" t="s">
        <v>58</v>
      </c>
      <c r="H3126" s="23" t="s">
        <v>4397</v>
      </c>
      <c r="I3126" s="12" t="s">
        <v>4398</v>
      </c>
      <c r="J3126" s="12" t="s">
        <v>24</v>
      </c>
      <c r="K3126" s="12" t="n"/>
      <c r="L3126" s="12" t="s">
        <v>391</v>
      </c>
      <c r="M3126" s="12" t="n"/>
      <c r="N3126" s="12" t="s">
        <v>134</v>
      </c>
      <c r="O3126" s="12" t="n"/>
      <c r="P3126" s="12" t="s">
        <v>97</v>
      </c>
      <c r="Q3126" s="12" t="s">
        <v>143</v>
      </c>
    </row>
    <row customHeight="true" ht="20.25" outlineLevel="0" r="3127">
      <c r="A3127" s="23" t="n">
        <v>3118</v>
      </c>
      <c r="B3127" s="23" t="n">
        <v>2972</v>
      </c>
      <c r="C3127" s="12" t="s">
        <v>334</v>
      </c>
      <c r="D3127" s="3" t="s">
        <v>4399</v>
      </c>
      <c r="E3127" s="12" t="n">
        <v>2006</v>
      </c>
      <c r="F3127" s="23" t="s">
        <v>51</v>
      </c>
      <c r="G3127" s="23" t="n"/>
      <c r="H3127" s="23" t="s">
        <v>4400</v>
      </c>
      <c r="I3127" s="12" t="s">
        <v>339</v>
      </c>
      <c r="J3127" s="12" t="s">
        <v>54</v>
      </c>
      <c r="K3127" s="12" t="n"/>
      <c r="L3127" s="12" t="s">
        <v>391</v>
      </c>
      <c r="M3127" s="12" t="n"/>
      <c r="N3127" s="12" t="n"/>
      <c r="O3127" s="12" t="s">
        <v>249</v>
      </c>
      <c r="P3127" s="12" t="n"/>
      <c r="Q3127" s="12" t="s">
        <v>143</v>
      </c>
    </row>
    <row customHeight="true" ht="20.25" outlineLevel="0" r="3128">
      <c r="A3128" s="23" t="n">
        <v>3119</v>
      </c>
      <c r="B3128" s="12" t="n">
        <v>2973</v>
      </c>
      <c r="C3128" s="12" t="s">
        <v>334</v>
      </c>
      <c r="D3128" s="3" t="s">
        <v>4401</v>
      </c>
      <c r="E3128" s="12" t="n">
        <v>2006</v>
      </c>
      <c r="F3128" s="23" t="s">
        <v>72</v>
      </c>
      <c r="G3128" s="23" t="n"/>
      <c r="H3128" s="23" t="n"/>
      <c r="I3128" s="12" t="n"/>
      <c r="J3128" s="12" t="s">
        <v>24</v>
      </c>
      <c r="K3128" s="12" t="n"/>
      <c r="L3128" s="12" t="s">
        <v>391</v>
      </c>
      <c r="M3128" s="12" t="n"/>
      <c r="N3128" s="12" t="s">
        <v>26</v>
      </c>
      <c r="O3128" s="12" t="n"/>
      <c r="P3128" s="12" t="s">
        <v>61</v>
      </c>
      <c r="Q3128" s="12" t="n"/>
    </row>
    <row customHeight="true" ht="20.25" outlineLevel="0" r="3129">
      <c r="A3129" s="23" t="n">
        <v>3120</v>
      </c>
      <c r="B3129" s="23" t="n">
        <v>2974</v>
      </c>
      <c r="C3129" s="12" t="s">
        <v>334</v>
      </c>
      <c r="D3129" s="3" t="s">
        <v>4402</v>
      </c>
      <c r="E3129" s="12" t="n">
        <v>1942</v>
      </c>
      <c r="F3129" s="23" t="s">
        <v>725</v>
      </c>
      <c r="G3129" s="12" t="n"/>
      <c r="H3129" s="12" t="s">
        <v>4403</v>
      </c>
      <c r="I3129" s="12" t="n"/>
      <c r="J3129" s="12" t="s">
        <v>61</v>
      </c>
      <c r="K3129" s="12" t="n"/>
      <c r="L3129" s="12" t="s">
        <v>96</v>
      </c>
      <c r="M3129" s="12" t="n"/>
      <c r="N3129" s="12" t="n"/>
      <c r="O3129" s="12" t="n"/>
      <c r="P3129" s="12" t="n"/>
      <c r="Q3129" s="12" t="n"/>
    </row>
    <row customHeight="true" ht="20.25" outlineLevel="0" r="3130">
      <c r="A3130" s="23" t="n">
        <v>3121</v>
      </c>
      <c r="B3130" s="12" t="n">
        <v>2975</v>
      </c>
      <c r="C3130" s="12" t="s">
        <v>334</v>
      </c>
      <c r="D3130" s="3" t="s">
        <v>4404</v>
      </c>
      <c r="E3130" s="12" t="n">
        <v>1979</v>
      </c>
      <c r="F3130" s="23" t="s">
        <v>1138</v>
      </c>
      <c r="G3130" s="23" t="n"/>
      <c r="H3130" s="23" t="n"/>
      <c r="I3130" s="12" t="n"/>
      <c r="J3130" s="12" t="n"/>
      <c r="K3130" s="12" t="s">
        <v>43</v>
      </c>
      <c r="L3130" s="12" t="n"/>
      <c r="M3130" s="12" t="s">
        <v>26</v>
      </c>
      <c r="N3130" s="12" t="n"/>
      <c r="O3130" s="12" t="s">
        <v>61</v>
      </c>
      <c r="P3130" s="12" t="n"/>
      <c r="Q3130" s="12" t="s">
        <v>27</v>
      </c>
    </row>
    <row customHeight="true" ht="20.25" outlineLevel="0" r="3131">
      <c r="A3131" s="23" t="n">
        <v>3122</v>
      </c>
      <c r="B3131" s="23" t="n">
        <v>2976</v>
      </c>
      <c r="C3131" s="12" t="s">
        <v>334</v>
      </c>
      <c r="D3131" s="3" t="s">
        <v>4405</v>
      </c>
      <c r="E3131" s="12" t="n">
        <v>1979</v>
      </c>
      <c r="F3131" s="23" t="s">
        <v>757</v>
      </c>
      <c r="G3131" s="23" t="n"/>
      <c r="H3131" s="23" t="n"/>
      <c r="I3131" s="12" t="n"/>
      <c r="J3131" s="12" t="n"/>
      <c r="K3131" s="12" t="s">
        <v>43</v>
      </c>
      <c r="L3131" s="12" t="n"/>
      <c r="M3131" s="12" t="s">
        <v>26</v>
      </c>
      <c r="N3131" s="12" t="n"/>
      <c r="O3131" s="12" t="s">
        <v>61</v>
      </c>
      <c r="P3131" s="12" t="n"/>
      <c r="Q3131" s="12" t="s">
        <v>27</v>
      </c>
    </row>
    <row customHeight="true" ht="20.25" outlineLevel="0" r="3132">
      <c r="A3132" s="23" t="n">
        <v>3123</v>
      </c>
      <c r="B3132" s="12" t="n">
        <v>2977</v>
      </c>
      <c r="C3132" s="12" t="s">
        <v>334</v>
      </c>
      <c r="D3132" s="3" t="s">
        <v>4406</v>
      </c>
      <c r="E3132" s="12" t="n">
        <v>1979</v>
      </c>
      <c r="F3132" s="23" t="s">
        <v>487</v>
      </c>
      <c r="G3132" s="23" t="n"/>
      <c r="H3132" s="23" t="n"/>
      <c r="I3132" s="12" t="n"/>
      <c r="J3132" s="12" t="n"/>
      <c r="K3132" s="12" t="s">
        <v>43</v>
      </c>
      <c r="L3132" s="12" t="n"/>
      <c r="M3132" s="12" t="s">
        <v>61</v>
      </c>
      <c r="N3132" s="12" t="n"/>
      <c r="O3132" s="12" t="s">
        <v>26</v>
      </c>
      <c r="P3132" s="12" t="n"/>
      <c r="Q3132" s="12" t="s">
        <v>27</v>
      </c>
    </row>
    <row customHeight="true" ht="20.25" outlineLevel="0" r="3133">
      <c r="A3133" s="23" t="n">
        <v>3124</v>
      </c>
      <c r="B3133" s="23" t="n">
        <v>2978</v>
      </c>
      <c r="C3133" s="12" t="s">
        <v>334</v>
      </c>
      <c r="D3133" s="3" t="s">
        <v>4407</v>
      </c>
      <c r="E3133" s="12" t="n">
        <v>1979</v>
      </c>
      <c r="F3133" s="23" t="s">
        <v>487</v>
      </c>
      <c r="G3133" s="23" t="n"/>
      <c r="H3133" s="23" t="n"/>
      <c r="I3133" s="12" t="n"/>
      <c r="J3133" s="12" t="n"/>
      <c r="K3133" s="12" t="s">
        <v>43</v>
      </c>
      <c r="L3133" s="12" t="n"/>
      <c r="M3133" s="12" t="s">
        <v>61</v>
      </c>
      <c r="N3133" s="12" t="n"/>
      <c r="O3133" s="12" t="s">
        <v>26</v>
      </c>
      <c r="P3133" s="12" t="n"/>
      <c r="Q3133" s="12" t="s">
        <v>27</v>
      </c>
    </row>
    <row customHeight="true" ht="20.25" outlineLevel="0" r="3134">
      <c r="A3134" s="23" t="n">
        <v>3125</v>
      </c>
      <c r="B3134" s="12" t="n">
        <v>2979</v>
      </c>
      <c r="C3134" s="12" t="s">
        <v>334</v>
      </c>
      <c r="D3134" s="3" t="s">
        <v>4408</v>
      </c>
      <c r="E3134" s="12" t="n">
        <v>1979</v>
      </c>
      <c r="F3134" s="23" t="s">
        <v>584</v>
      </c>
      <c r="G3134" s="23" t="n"/>
      <c r="H3134" s="23" t="n"/>
      <c r="I3134" s="12" t="n"/>
      <c r="J3134" s="12" t="n"/>
      <c r="K3134" s="12" t="s">
        <v>43</v>
      </c>
      <c r="L3134" s="12" t="n"/>
      <c r="M3134" s="12" t="s">
        <v>26</v>
      </c>
      <c r="N3134" s="12" t="n"/>
      <c r="O3134" s="12" t="s">
        <v>61</v>
      </c>
      <c r="P3134" s="12" t="n"/>
      <c r="Q3134" s="12" t="s">
        <v>27</v>
      </c>
    </row>
    <row customHeight="true" ht="20.25" outlineLevel="0" r="3135">
      <c r="A3135" s="23" t="n">
        <v>3126</v>
      </c>
      <c r="B3135" s="23" t="n">
        <v>2980</v>
      </c>
      <c r="C3135" s="12" t="s">
        <v>334</v>
      </c>
      <c r="D3135" s="3" t="s">
        <v>4409</v>
      </c>
      <c r="E3135" s="12" t="n">
        <v>1979</v>
      </c>
      <c r="F3135" s="23" t="s">
        <v>516</v>
      </c>
      <c r="G3135" s="23" t="n"/>
      <c r="H3135" s="23" t="n"/>
      <c r="I3135" s="12" t="n"/>
      <c r="J3135" s="12" t="n"/>
      <c r="K3135" s="12" t="s">
        <v>43</v>
      </c>
      <c r="L3135" s="12" t="n"/>
      <c r="M3135" s="12" t="s">
        <v>26</v>
      </c>
      <c r="N3135" s="12" t="n"/>
      <c r="O3135" s="12" t="s">
        <v>61</v>
      </c>
      <c r="P3135" s="12" t="n"/>
      <c r="Q3135" s="12" t="s">
        <v>27</v>
      </c>
    </row>
    <row customHeight="true" ht="20.25" outlineLevel="0" r="3136">
      <c r="A3136" s="23" t="n">
        <v>3127</v>
      </c>
      <c r="B3136" s="12" t="n">
        <v>2981</v>
      </c>
      <c r="C3136" s="12" t="s">
        <v>334</v>
      </c>
      <c r="D3136" s="3" t="s">
        <v>4410</v>
      </c>
      <c r="E3136" s="12" t="n">
        <v>1979</v>
      </c>
      <c r="F3136" s="23" t="s">
        <v>51</v>
      </c>
      <c r="G3136" s="23" t="n"/>
      <c r="H3136" s="23" t="s">
        <v>489</v>
      </c>
      <c r="I3136" s="12" t="n"/>
      <c r="J3136" s="12" t="s">
        <v>61</v>
      </c>
      <c r="K3136" s="12" t="n"/>
      <c r="L3136" s="12" t="s">
        <v>43</v>
      </c>
      <c r="M3136" s="12" t="n"/>
      <c r="N3136" s="12" t="n"/>
      <c r="O3136" s="12" t="s">
        <v>26</v>
      </c>
      <c r="P3136" s="12" t="n"/>
      <c r="Q3136" s="12" t="s">
        <v>391</v>
      </c>
    </row>
    <row customHeight="true" ht="20.25" outlineLevel="0" r="3137">
      <c r="A3137" s="23" t="n">
        <v>3128</v>
      </c>
      <c r="B3137" s="23" t="n">
        <v>2982</v>
      </c>
      <c r="C3137" s="12" t="s">
        <v>334</v>
      </c>
      <c r="D3137" s="3" t="s">
        <v>4411</v>
      </c>
      <c r="E3137" s="12" t="n">
        <v>1979</v>
      </c>
      <c r="F3137" s="23" t="s">
        <v>1138</v>
      </c>
      <c r="G3137" s="23" t="n"/>
      <c r="H3137" s="23" t="s">
        <v>391</v>
      </c>
      <c r="I3137" s="12" t="n"/>
      <c r="J3137" s="12" t="s">
        <v>61</v>
      </c>
      <c r="K3137" s="12" t="n"/>
      <c r="L3137" s="12" t="s">
        <v>43</v>
      </c>
      <c r="M3137" s="12" t="n"/>
      <c r="N3137" s="12" t="s">
        <v>26</v>
      </c>
      <c r="O3137" s="12" t="n"/>
      <c r="P3137" s="12" t="s">
        <v>391</v>
      </c>
      <c r="Q3137" s="12" t="n"/>
    </row>
    <row customHeight="true" ht="20.25" outlineLevel="0" r="3138">
      <c r="A3138" s="23" t="n">
        <v>3129</v>
      </c>
      <c r="B3138" s="12" t="n">
        <v>2983</v>
      </c>
      <c r="C3138" s="12" t="s">
        <v>334</v>
      </c>
      <c r="D3138" s="3" t="s">
        <v>4412</v>
      </c>
      <c r="E3138" s="12" t="n">
        <v>1974</v>
      </c>
      <c r="F3138" s="23" t="s">
        <v>4413</v>
      </c>
      <c r="G3138" s="23" t="n"/>
      <c r="H3138" s="23" t="s">
        <v>43</v>
      </c>
      <c r="I3138" s="12" t="n"/>
      <c r="J3138" s="12" t="s">
        <v>61</v>
      </c>
      <c r="K3138" s="12" t="n"/>
      <c r="L3138" s="12" t="s">
        <v>26</v>
      </c>
      <c r="M3138" s="12" t="n"/>
      <c r="N3138" s="12" t="n"/>
      <c r="O3138" s="12" t="n"/>
      <c r="P3138" s="12" t="s">
        <v>27</v>
      </c>
      <c r="Q3138" s="12" t="n"/>
    </row>
    <row customHeight="true" ht="20.25" outlineLevel="0" r="3139">
      <c r="A3139" s="23" t="n">
        <v>3130</v>
      </c>
      <c r="B3139" s="23" t="n">
        <v>2984</v>
      </c>
      <c r="C3139" s="12" t="s">
        <v>334</v>
      </c>
      <c r="D3139" s="3" t="s">
        <v>4414</v>
      </c>
      <c r="E3139" s="12" t="n">
        <v>1974</v>
      </c>
      <c r="F3139" s="23" t="s">
        <v>4415</v>
      </c>
      <c r="G3139" s="23" t="n"/>
      <c r="H3139" s="23" t="s">
        <v>43</v>
      </c>
      <c r="I3139" s="12" t="n"/>
      <c r="J3139" s="12" t="s">
        <v>61</v>
      </c>
      <c r="K3139" s="12" t="n"/>
      <c r="L3139" s="12" t="s">
        <v>26</v>
      </c>
      <c r="M3139" s="12" t="n"/>
      <c r="N3139" s="12" t="n"/>
      <c r="O3139" s="12" t="n"/>
      <c r="P3139" s="12" t="s">
        <v>27</v>
      </c>
      <c r="Q3139" s="12" t="n"/>
    </row>
    <row customHeight="true" ht="20.25" outlineLevel="0" r="3140">
      <c r="A3140" s="23" t="n">
        <v>3131</v>
      </c>
      <c r="B3140" s="12" t="n">
        <v>2985</v>
      </c>
      <c r="C3140" s="12" t="s">
        <v>334</v>
      </c>
      <c r="D3140" s="3" t="s">
        <v>4416</v>
      </c>
      <c r="E3140" s="12" t="n">
        <v>1974</v>
      </c>
      <c r="F3140" s="23" t="s">
        <v>4417</v>
      </c>
      <c r="G3140" s="23" t="n"/>
      <c r="H3140" s="23" t="s">
        <v>43</v>
      </c>
      <c r="I3140" s="12" t="n"/>
      <c r="J3140" s="12" t="s">
        <v>61</v>
      </c>
      <c r="K3140" s="12" t="n"/>
      <c r="L3140" s="12" t="s">
        <v>26</v>
      </c>
      <c r="M3140" s="12" t="n"/>
      <c r="N3140" s="12" t="n"/>
      <c r="O3140" s="12" t="n"/>
      <c r="P3140" s="12" t="s">
        <v>27</v>
      </c>
      <c r="Q3140" s="12" t="n"/>
    </row>
    <row customHeight="true" ht="20.25" outlineLevel="0" r="3141">
      <c r="A3141" s="23" t="n">
        <v>3132</v>
      </c>
      <c r="B3141" s="23" t="n">
        <v>2986</v>
      </c>
      <c r="C3141" s="12" t="s">
        <v>334</v>
      </c>
      <c r="D3141" s="3" t="s">
        <v>4418</v>
      </c>
      <c r="E3141" s="12" t="n">
        <v>1917</v>
      </c>
      <c r="F3141" s="23" t="s">
        <v>51</v>
      </c>
      <c r="G3141" s="23" t="n"/>
      <c r="H3141" s="23" t="n"/>
      <c r="I3141" s="12" t="s">
        <v>43</v>
      </c>
      <c r="J3141" s="12" t="n"/>
      <c r="K3141" s="12" t="s">
        <v>96</v>
      </c>
      <c r="L3141" s="12" t="n"/>
      <c r="M3141" s="12" t="s">
        <v>97</v>
      </c>
      <c r="N3141" s="12" t="n"/>
      <c r="O3141" s="12" t="s">
        <v>61</v>
      </c>
      <c r="P3141" s="12" t="n"/>
      <c r="Q3141" s="12" t="n"/>
    </row>
    <row customHeight="true" ht="20.25" outlineLevel="0" r="3142">
      <c r="A3142" s="23" t="n">
        <v>3133</v>
      </c>
      <c r="B3142" s="12" t="n">
        <v>2987</v>
      </c>
      <c r="C3142" s="12" t="s">
        <v>334</v>
      </c>
      <c r="D3142" s="3" t="s">
        <v>4419</v>
      </c>
      <c r="E3142" s="12" t="n">
        <v>1973</v>
      </c>
      <c r="F3142" s="23" t="s">
        <v>1138</v>
      </c>
      <c r="G3142" s="23" t="n"/>
      <c r="H3142" s="23" t="n"/>
      <c r="I3142" s="12" t="s">
        <v>43</v>
      </c>
      <c r="J3142" s="12" t="n"/>
      <c r="K3142" s="12" t="n"/>
      <c r="L3142" s="12" t="s">
        <v>26</v>
      </c>
      <c r="M3142" s="12" t="n"/>
      <c r="N3142" s="12" t="s">
        <v>61</v>
      </c>
      <c r="O3142" s="12" t="n"/>
      <c r="P3142" s="12" t="s">
        <v>27</v>
      </c>
      <c r="Q3142" s="12" t="n"/>
    </row>
    <row customHeight="true" ht="20.25" outlineLevel="0" r="3143">
      <c r="A3143" s="23" t="n">
        <v>3134</v>
      </c>
      <c r="B3143" s="23" t="n">
        <v>2988</v>
      </c>
      <c r="C3143" s="12" t="s">
        <v>334</v>
      </c>
      <c r="D3143" s="3" t="s">
        <v>4420</v>
      </c>
      <c r="E3143" s="12" t="n">
        <v>1996</v>
      </c>
      <c r="F3143" s="23" t="s">
        <v>136</v>
      </c>
      <c r="G3143" s="23" t="s">
        <v>4421</v>
      </c>
      <c r="H3143" s="23" t="s">
        <v>4422</v>
      </c>
      <c r="I3143" s="12" t="n"/>
      <c r="J3143" s="12" t="n"/>
      <c r="K3143" s="12" t="n"/>
      <c r="L3143" s="12" t="s">
        <v>61</v>
      </c>
      <c r="M3143" s="12" t="n"/>
      <c r="N3143" s="12" t="s">
        <v>26</v>
      </c>
      <c r="O3143" s="12" t="n"/>
      <c r="P3143" s="12" t="s">
        <v>391</v>
      </c>
      <c r="Q3143" s="12" t="n"/>
    </row>
    <row customHeight="true" ht="20.25" outlineLevel="0" r="3144">
      <c r="A3144" s="23" t="n">
        <v>3135</v>
      </c>
      <c r="B3144" s="12" t="n">
        <v>2989</v>
      </c>
      <c r="C3144" s="12" t="s">
        <v>334</v>
      </c>
      <c r="D3144" s="3" t="s">
        <v>4423</v>
      </c>
      <c r="E3144" s="12" t="n">
        <v>1977</v>
      </c>
      <c r="F3144" s="23" t="s">
        <v>4424</v>
      </c>
      <c r="G3144" s="23" t="n"/>
      <c r="H3144" s="23" t="s">
        <v>3343</v>
      </c>
      <c r="I3144" s="12" t="s">
        <v>43</v>
      </c>
      <c r="J3144" s="12" t="n"/>
      <c r="K3144" s="12" t="s">
        <v>26</v>
      </c>
      <c r="L3144" s="12" t="n"/>
      <c r="M3144" s="12" t="n"/>
      <c r="N3144" s="12" t="s">
        <v>27</v>
      </c>
      <c r="O3144" s="12" t="n"/>
      <c r="P3144" s="12" t="s">
        <v>61</v>
      </c>
      <c r="Q3144" s="12" t="n"/>
    </row>
    <row customHeight="true" ht="20.25" outlineLevel="0" r="3145">
      <c r="A3145" s="23" t="n">
        <v>3136</v>
      </c>
      <c r="B3145" s="23" t="n">
        <v>2990</v>
      </c>
      <c r="C3145" s="12" t="s">
        <v>334</v>
      </c>
      <c r="D3145" s="3" t="s">
        <v>4425</v>
      </c>
      <c r="E3145" s="12" t="n">
        <v>1965</v>
      </c>
      <c r="F3145" s="23" t="s">
        <v>636</v>
      </c>
      <c r="G3145" s="23" t="n"/>
      <c r="H3145" s="23" t="s">
        <v>43</v>
      </c>
      <c r="I3145" s="12" t="n"/>
      <c r="J3145" s="12" t="s">
        <v>26</v>
      </c>
      <c r="K3145" s="12" t="n"/>
      <c r="L3145" s="12" t="n"/>
      <c r="M3145" s="12" t="n"/>
      <c r="N3145" s="12" t="s">
        <v>61</v>
      </c>
      <c r="O3145" s="12" t="n"/>
      <c r="P3145" s="12" t="s">
        <v>27</v>
      </c>
      <c r="Q3145" s="12" t="n"/>
    </row>
    <row customHeight="true" ht="20.25" outlineLevel="0" r="3146">
      <c r="A3146" s="23" t="n">
        <v>3137</v>
      </c>
      <c r="B3146" s="12" t="n">
        <v>2991</v>
      </c>
      <c r="C3146" s="12" t="s">
        <v>334</v>
      </c>
      <c r="D3146" s="3" t="s">
        <v>4426</v>
      </c>
      <c r="E3146" s="12" t="n">
        <v>1986</v>
      </c>
      <c r="F3146" s="23" t="s">
        <v>440</v>
      </c>
      <c r="G3146" s="23" t="n"/>
      <c r="H3146" s="23" t="n"/>
      <c r="I3146" s="12" t="n"/>
      <c r="J3146" s="12" t="s">
        <v>24</v>
      </c>
      <c r="K3146" s="12" t="n"/>
      <c r="L3146" s="12" t="n"/>
      <c r="M3146" s="12" t="s">
        <v>26</v>
      </c>
      <c r="N3146" s="12" t="n"/>
      <c r="O3146" s="12" t="s">
        <v>27</v>
      </c>
      <c r="P3146" s="12" t="n"/>
      <c r="Q3146" s="12" t="s">
        <v>61</v>
      </c>
    </row>
    <row customHeight="true" ht="20.25" outlineLevel="0" r="3147">
      <c r="A3147" s="23" t="n">
        <v>3138</v>
      </c>
      <c r="B3147" s="23" t="n">
        <v>2992</v>
      </c>
      <c r="C3147" s="12" t="s">
        <v>334</v>
      </c>
      <c r="D3147" s="3" t="s">
        <v>4427</v>
      </c>
      <c r="E3147" s="12" t="n">
        <v>1987</v>
      </c>
      <c r="F3147" s="23" t="s">
        <v>51</v>
      </c>
      <c r="G3147" s="23" t="n"/>
      <c r="H3147" s="23" t="n"/>
      <c r="I3147" s="12" t="s">
        <v>24</v>
      </c>
      <c r="J3147" s="12" t="s">
        <v>24</v>
      </c>
      <c r="K3147" s="12" t="n"/>
      <c r="L3147" s="12" t="n"/>
      <c r="M3147" s="12" t="s">
        <v>26</v>
      </c>
      <c r="N3147" s="12" t="n"/>
      <c r="O3147" s="12" t="s">
        <v>27</v>
      </c>
      <c r="P3147" s="12" t="n"/>
      <c r="Q3147" s="12" t="s">
        <v>61</v>
      </c>
    </row>
    <row customHeight="true" ht="20.25" outlineLevel="0" r="3148">
      <c r="A3148" s="23" t="n">
        <v>3139</v>
      </c>
      <c r="B3148" s="12" t="n">
        <v>2993</v>
      </c>
      <c r="C3148" s="12" t="s">
        <v>334</v>
      </c>
      <c r="D3148" s="3" t="s">
        <v>4428</v>
      </c>
      <c r="E3148" s="12" t="n">
        <v>1990</v>
      </c>
      <c r="F3148" s="23" t="s">
        <v>440</v>
      </c>
      <c r="G3148" s="23" t="n"/>
      <c r="H3148" s="23" t="n"/>
      <c r="I3148" s="12" t="n"/>
      <c r="J3148" s="12" t="s">
        <v>391</v>
      </c>
      <c r="K3148" s="12" t="n"/>
      <c r="L3148" s="12" t="s">
        <v>61</v>
      </c>
      <c r="M3148" s="12" t="n"/>
      <c r="N3148" s="12" t="s">
        <v>26</v>
      </c>
      <c r="O3148" s="12" t="n"/>
      <c r="P3148" s="12" t="s">
        <v>43</v>
      </c>
      <c r="Q3148" s="12" t="n"/>
    </row>
    <row customHeight="true" ht="20.25" outlineLevel="0" r="3149">
      <c r="A3149" s="23" t="n">
        <v>3140</v>
      </c>
      <c r="B3149" s="23" t="n">
        <v>2994</v>
      </c>
      <c r="C3149" s="12" t="s">
        <v>334</v>
      </c>
      <c r="D3149" s="3" t="s">
        <v>4429</v>
      </c>
      <c r="E3149" s="12" t="n">
        <v>1984</v>
      </c>
      <c r="F3149" s="23" t="s">
        <v>440</v>
      </c>
      <c r="G3149" s="23" t="n"/>
      <c r="H3149" s="23" t="n"/>
      <c r="I3149" s="12" t="s">
        <v>489</v>
      </c>
      <c r="J3149" s="12" t="n"/>
      <c r="K3149" s="12" t="s">
        <v>43</v>
      </c>
      <c r="L3149" s="12" t="n"/>
      <c r="M3149" s="12" t="s">
        <v>61</v>
      </c>
      <c r="N3149" s="12" t="n"/>
      <c r="O3149" s="12" t="s">
        <v>26</v>
      </c>
      <c r="P3149" s="12" t="n"/>
      <c r="Q3149" s="12" t="s">
        <v>27</v>
      </c>
    </row>
    <row customHeight="true" ht="20.25" outlineLevel="0" r="3150">
      <c r="A3150" s="23" t="n">
        <v>3141</v>
      </c>
      <c r="B3150" s="12" t="n">
        <v>2995</v>
      </c>
      <c r="C3150" s="12" t="s">
        <v>334</v>
      </c>
      <c r="D3150" s="3" t="s">
        <v>4430</v>
      </c>
      <c r="E3150" s="12" t="n">
        <v>1987</v>
      </c>
      <c r="F3150" s="23" t="s">
        <v>473</v>
      </c>
      <c r="G3150" s="23" t="n"/>
      <c r="H3150" s="23" t="n"/>
      <c r="I3150" s="12" t="n"/>
      <c r="J3150" s="12" t="s">
        <v>391</v>
      </c>
      <c r="K3150" s="12" t="n"/>
      <c r="L3150" s="12" t="s">
        <v>43</v>
      </c>
      <c r="M3150" s="12" t="n"/>
      <c r="N3150" s="12" t="s">
        <v>61</v>
      </c>
      <c r="O3150" s="12" t="n"/>
      <c r="P3150" s="12" t="s">
        <v>26</v>
      </c>
      <c r="Q3150" s="12" t="n"/>
    </row>
    <row customHeight="true" ht="20.25" outlineLevel="0" r="3151">
      <c r="A3151" s="23" t="n">
        <v>3142</v>
      </c>
      <c r="B3151" s="23" t="n">
        <v>2996</v>
      </c>
      <c r="C3151" s="12" t="s">
        <v>334</v>
      </c>
      <c r="D3151" s="3" t="s">
        <v>4431</v>
      </c>
      <c r="E3151" s="12" t="n">
        <v>1992</v>
      </c>
      <c r="F3151" s="23" t="s">
        <v>4432</v>
      </c>
      <c r="G3151" s="23" t="n"/>
      <c r="H3151" s="23" t="s">
        <v>1549</v>
      </c>
      <c r="I3151" s="12" t="s">
        <v>497</v>
      </c>
      <c r="J3151" s="12" t="s">
        <v>391</v>
      </c>
      <c r="K3151" s="12" t="n"/>
      <c r="L3151" s="12" t="s">
        <v>26</v>
      </c>
      <c r="M3151" s="12" t="n"/>
      <c r="N3151" s="12" t="s">
        <v>134</v>
      </c>
      <c r="O3151" s="12" t="n"/>
      <c r="P3151" s="12" t="s">
        <v>27</v>
      </c>
      <c r="Q3151" s="12" t="n"/>
    </row>
    <row customHeight="true" ht="20.25" outlineLevel="0" r="3152">
      <c r="A3152" s="23" t="n">
        <v>3143</v>
      </c>
      <c r="B3152" s="12" t="n">
        <v>2997</v>
      </c>
      <c r="C3152" s="12" t="s">
        <v>334</v>
      </c>
      <c r="D3152" s="3" t="s">
        <v>4433</v>
      </c>
      <c r="E3152" s="12" t="n">
        <v>1987</v>
      </c>
      <c r="F3152" s="23" t="s">
        <v>691</v>
      </c>
      <c r="G3152" s="23" t="n"/>
      <c r="H3152" s="23" t="n"/>
      <c r="I3152" s="12" t="n"/>
      <c r="J3152" s="12" t="s">
        <v>391</v>
      </c>
      <c r="K3152" s="12" t="n"/>
      <c r="L3152" s="12" t="s">
        <v>61</v>
      </c>
      <c r="M3152" s="12" t="n"/>
      <c r="N3152" s="12" t="s">
        <v>26</v>
      </c>
      <c r="O3152" s="12" t="n"/>
      <c r="P3152" s="12" t="s">
        <v>43</v>
      </c>
      <c r="Q3152" s="12" t="n"/>
    </row>
    <row customHeight="true" ht="20.25" outlineLevel="0" r="3153">
      <c r="A3153" s="23" t="n">
        <v>3144</v>
      </c>
      <c r="B3153" s="23" t="n">
        <v>2998</v>
      </c>
      <c r="C3153" s="12" t="s">
        <v>334</v>
      </c>
      <c r="D3153" s="3" t="s">
        <v>4434</v>
      </c>
      <c r="E3153" s="12" t="n">
        <v>1988</v>
      </c>
      <c r="F3153" s="23" t="s">
        <v>514</v>
      </c>
      <c r="G3153" s="23" t="n"/>
      <c r="H3153" s="23" t="s">
        <v>4435</v>
      </c>
      <c r="I3153" s="12" t="s">
        <v>4436</v>
      </c>
      <c r="J3153" s="12" t="s">
        <v>1116</v>
      </c>
      <c r="K3153" s="12" t="s">
        <v>391</v>
      </c>
      <c r="L3153" s="12" t="s">
        <v>249</v>
      </c>
      <c r="M3153" s="12" t="n"/>
      <c r="N3153" s="12" t="n"/>
      <c r="O3153" s="12" t="s">
        <v>27</v>
      </c>
      <c r="P3153" s="12" t="n"/>
      <c r="Q3153" s="12" t="n"/>
    </row>
    <row customHeight="true" ht="20.25" outlineLevel="0" r="3154">
      <c r="A3154" s="23" t="n">
        <v>3145</v>
      </c>
      <c r="B3154" s="12" t="n">
        <v>2999</v>
      </c>
      <c r="C3154" s="12" t="s">
        <v>334</v>
      </c>
      <c r="D3154" s="3" t="s">
        <v>4437</v>
      </c>
      <c r="E3154" s="12" t="n">
        <v>1977</v>
      </c>
      <c r="F3154" s="23" t="s">
        <v>691</v>
      </c>
      <c r="G3154" s="23" t="s">
        <v>360</v>
      </c>
      <c r="H3154" s="23" t="n"/>
      <c r="I3154" s="12" t="s">
        <v>4438</v>
      </c>
      <c r="J3154" s="12" t="s">
        <v>24</v>
      </c>
      <c r="K3154" s="12" t="n"/>
      <c r="L3154" s="12" t="s">
        <v>53</v>
      </c>
      <c r="M3154" s="12" t="s">
        <v>391</v>
      </c>
      <c r="N3154" s="12" t="n"/>
      <c r="O3154" s="12" t="s">
        <v>26</v>
      </c>
      <c r="P3154" s="12" t="n"/>
      <c r="Q3154" s="12" t="s">
        <v>27</v>
      </c>
    </row>
    <row customHeight="true" ht="20.25" outlineLevel="0" r="3155">
      <c r="A3155" s="23" t="n">
        <v>3146</v>
      </c>
      <c r="B3155" s="23" t="n">
        <v>3000</v>
      </c>
      <c r="C3155" s="12" t="s">
        <v>334</v>
      </c>
      <c r="D3155" s="3" t="s">
        <v>4439</v>
      </c>
      <c r="E3155" s="12" t="n">
        <v>2009</v>
      </c>
      <c r="F3155" s="23" t="s">
        <v>51</v>
      </c>
      <c r="G3155" s="23" t="n"/>
      <c r="H3155" s="23" t="s">
        <v>4440</v>
      </c>
      <c r="I3155" s="12" t="s">
        <v>4441</v>
      </c>
      <c r="J3155" s="12" t="n"/>
      <c r="K3155" s="12" t="s">
        <v>43</v>
      </c>
      <c r="L3155" s="12" t="n"/>
      <c r="M3155" s="12" t="s">
        <v>391</v>
      </c>
      <c r="N3155" s="12" t="n"/>
      <c r="O3155" s="12" t="s">
        <v>100</v>
      </c>
      <c r="P3155" s="12" t="n"/>
      <c r="Q3155" s="12" t="s">
        <v>249</v>
      </c>
    </row>
    <row customHeight="true" ht="20.25" outlineLevel="0" r="3156">
      <c r="A3156" s="23" t="n">
        <v>3147</v>
      </c>
      <c r="B3156" s="12" t="n">
        <v>3001</v>
      </c>
      <c r="C3156" s="12" t="s">
        <v>334</v>
      </c>
      <c r="D3156" s="3" t="s">
        <v>4442</v>
      </c>
      <c r="E3156" s="12" t="n">
        <v>1996</v>
      </c>
      <c r="F3156" s="23" t="s">
        <v>2201</v>
      </c>
      <c r="G3156" s="23" t="s">
        <v>24</v>
      </c>
      <c r="H3156" s="23" t="s">
        <v>789</v>
      </c>
      <c r="I3156" s="12" t="s">
        <v>1397</v>
      </c>
      <c r="J3156" s="12" t="s">
        <v>391</v>
      </c>
      <c r="K3156" s="12" t="n"/>
      <c r="L3156" s="12" t="n"/>
      <c r="M3156" s="12" t="s">
        <v>43</v>
      </c>
      <c r="N3156" s="12" t="n"/>
      <c r="O3156" s="12" t="s">
        <v>61</v>
      </c>
      <c r="P3156" s="12" t="n"/>
      <c r="Q3156" s="12" t="s">
        <v>249</v>
      </c>
    </row>
    <row customHeight="true" ht="20.25" outlineLevel="0" r="3157">
      <c r="A3157" s="23" t="n">
        <v>3148</v>
      </c>
      <c r="B3157" s="23" t="n">
        <v>3002</v>
      </c>
      <c r="C3157" s="12" t="s">
        <v>334</v>
      </c>
      <c r="D3157" s="3" t="s">
        <v>4443</v>
      </c>
      <c r="E3157" s="12" t="n">
        <v>1991</v>
      </c>
      <c r="F3157" s="23" t="s">
        <v>556</v>
      </c>
      <c r="G3157" s="23" t="n"/>
      <c r="H3157" s="23" t="n"/>
      <c r="I3157" s="12" t="n"/>
      <c r="J3157" s="12" t="s">
        <v>391</v>
      </c>
      <c r="K3157" s="12" t="n"/>
      <c r="L3157" s="12" t="s">
        <v>43</v>
      </c>
      <c r="M3157" s="12" t="n"/>
      <c r="N3157" s="12" t="s">
        <v>61</v>
      </c>
      <c r="O3157" s="12" t="n"/>
      <c r="P3157" s="12" t="n"/>
      <c r="Q3157" s="12" t="s">
        <v>26</v>
      </c>
    </row>
    <row customHeight="true" ht="20.25" outlineLevel="0" r="3158">
      <c r="A3158" s="23" t="n">
        <v>3149</v>
      </c>
      <c r="B3158" s="12" t="n">
        <v>3003</v>
      </c>
      <c r="C3158" s="12" t="s">
        <v>334</v>
      </c>
      <c r="D3158" s="3" t="s">
        <v>4444</v>
      </c>
      <c r="E3158" s="12" t="n">
        <v>1977</v>
      </c>
      <c r="F3158" s="23" t="s">
        <v>691</v>
      </c>
      <c r="G3158" s="23" t="n"/>
      <c r="H3158" s="23" t="s">
        <v>360</v>
      </c>
      <c r="I3158" s="12" t="s">
        <v>3069</v>
      </c>
      <c r="J3158" s="12" t="s">
        <v>4445</v>
      </c>
      <c r="K3158" s="12" t="s">
        <v>43</v>
      </c>
      <c r="L3158" s="12" t="n"/>
      <c r="M3158" s="12" t="s">
        <v>351</v>
      </c>
      <c r="N3158" s="12" t="n"/>
      <c r="O3158" s="12" t="s">
        <v>27</v>
      </c>
      <c r="P3158" s="12" t="n"/>
      <c r="Q3158" s="12" t="s">
        <v>26</v>
      </c>
    </row>
    <row customHeight="true" ht="20.25" outlineLevel="0" r="3159">
      <c r="A3159" s="23" t="n">
        <v>3150</v>
      </c>
      <c r="B3159" s="23" t="n">
        <v>3004</v>
      </c>
      <c r="C3159" s="12" t="s">
        <v>334</v>
      </c>
      <c r="D3159" s="3" t="s">
        <v>4446</v>
      </c>
      <c r="E3159" s="12" t="n">
        <v>1991</v>
      </c>
      <c r="F3159" s="23" t="s">
        <v>556</v>
      </c>
      <c r="G3159" s="23" t="s">
        <v>1116</v>
      </c>
      <c r="H3159" s="23" t="n"/>
      <c r="I3159" s="12" t="n"/>
      <c r="J3159" s="12" t="s">
        <v>391</v>
      </c>
      <c r="K3159" s="12" t="n"/>
      <c r="L3159" s="12" t="n"/>
      <c r="M3159" s="12" t="s">
        <v>43</v>
      </c>
      <c r="N3159" s="12" t="n"/>
      <c r="O3159" s="12" t="s">
        <v>27</v>
      </c>
      <c r="P3159" s="12" t="n"/>
      <c r="Q3159" s="12" t="s">
        <v>26</v>
      </c>
    </row>
    <row customHeight="true" ht="20.25" outlineLevel="0" r="3160">
      <c r="A3160" s="23" t="n">
        <v>3151</v>
      </c>
      <c r="B3160" s="12" t="n">
        <v>3005</v>
      </c>
      <c r="C3160" s="12" t="s">
        <v>334</v>
      </c>
      <c r="D3160" s="3" t="s">
        <v>4447</v>
      </c>
      <c r="E3160" s="12" t="n">
        <v>1992</v>
      </c>
      <c r="F3160" s="23" t="s">
        <v>2388</v>
      </c>
      <c r="G3160" s="23" t="s">
        <v>342</v>
      </c>
      <c r="H3160" s="23" t="s">
        <v>4448</v>
      </c>
      <c r="I3160" s="12" t="n"/>
      <c r="J3160" s="12" t="s">
        <v>391</v>
      </c>
      <c r="K3160" s="12" t="n"/>
      <c r="L3160" s="12" t="s">
        <v>61</v>
      </c>
      <c r="M3160" s="12" t="n"/>
      <c r="N3160" s="12" t="n"/>
      <c r="O3160" s="12" t="n"/>
      <c r="P3160" s="12" t="n"/>
      <c r="Q3160" s="12" t="s">
        <v>27</v>
      </c>
    </row>
    <row customHeight="true" ht="20.25" outlineLevel="0" r="3161">
      <c r="A3161" s="23" t="n">
        <v>3152</v>
      </c>
      <c r="B3161" s="23" t="n">
        <v>3006</v>
      </c>
      <c r="C3161" s="12" t="s">
        <v>334</v>
      </c>
      <c r="D3161" s="3" t="s">
        <v>4449</v>
      </c>
      <c r="E3161" s="12" t="n">
        <v>1977</v>
      </c>
      <c r="F3161" s="23" t="s">
        <v>691</v>
      </c>
      <c r="G3161" s="23" t="n"/>
      <c r="H3161" s="23" t="s">
        <v>3349</v>
      </c>
      <c r="I3161" s="12" t="s">
        <v>454</v>
      </c>
      <c r="J3161" s="12" t="n"/>
      <c r="K3161" s="12" t="s">
        <v>43</v>
      </c>
      <c r="L3161" s="12" t="n"/>
      <c r="M3161" s="12" t="s">
        <v>391</v>
      </c>
      <c r="N3161" s="12" t="n"/>
      <c r="O3161" s="12" t="s">
        <v>26</v>
      </c>
      <c r="P3161" s="12" t="n"/>
      <c r="Q3161" s="12" t="s">
        <v>634</v>
      </c>
    </row>
    <row customHeight="true" ht="20.25" outlineLevel="0" r="3162">
      <c r="A3162" s="23" t="n">
        <v>3153</v>
      </c>
      <c r="B3162" s="12" t="n">
        <v>3007</v>
      </c>
      <c r="C3162" s="12" t="s">
        <v>334</v>
      </c>
      <c r="D3162" s="3" t="s">
        <v>4450</v>
      </c>
      <c r="E3162" s="12" t="n">
        <v>1977</v>
      </c>
      <c r="F3162" s="23" t="s">
        <v>1095</v>
      </c>
      <c r="G3162" s="23" t="n"/>
      <c r="H3162" s="23" t="n"/>
      <c r="I3162" s="12" t="n"/>
      <c r="J3162" s="12" t="n"/>
      <c r="K3162" s="12" t="s">
        <v>43</v>
      </c>
      <c r="L3162" s="12" t="n"/>
      <c r="M3162" s="12" t="s">
        <v>26</v>
      </c>
      <c r="N3162" s="12" t="n"/>
      <c r="O3162" s="12" t="s">
        <v>61</v>
      </c>
      <c r="P3162" s="12" t="n"/>
      <c r="Q3162" s="12" t="s">
        <v>27</v>
      </c>
    </row>
    <row customHeight="true" ht="20.25" outlineLevel="0" r="3163">
      <c r="A3163" s="23" t="n">
        <v>3154</v>
      </c>
      <c r="B3163" s="23" t="n">
        <v>3008</v>
      </c>
      <c r="C3163" s="12" t="s">
        <v>334</v>
      </c>
      <c r="D3163" s="3" t="s">
        <v>4451</v>
      </c>
      <c r="E3163" s="12" t="n">
        <v>1984</v>
      </c>
      <c r="F3163" s="23" t="s">
        <v>973</v>
      </c>
      <c r="G3163" s="23" t="n"/>
      <c r="H3163" s="23" t="n"/>
      <c r="I3163" s="12" t="n"/>
      <c r="J3163" s="12" t="s">
        <v>24</v>
      </c>
      <c r="K3163" s="12" t="n"/>
      <c r="L3163" s="12" t="n"/>
      <c r="M3163" s="12" t="s">
        <v>391</v>
      </c>
      <c r="N3163" s="12" t="n"/>
      <c r="O3163" s="12" t="s">
        <v>100</v>
      </c>
      <c r="P3163" s="12" t="n"/>
      <c r="Q3163" s="12" t="s">
        <v>26</v>
      </c>
    </row>
    <row customHeight="true" ht="20.25" outlineLevel="0" r="3164">
      <c r="A3164" s="23" t="n">
        <v>3155</v>
      </c>
      <c r="B3164" s="12" t="n">
        <v>3009</v>
      </c>
      <c r="C3164" s="12" t="s">
        <v>334</v>
      </c>
      <c r="D3164" s="3" t="s">
        <v>4452</v>
      </c>
      <c r="E3164" s="12" t="n">
        <v>1986</v>
      </c>
      <c r="F3164" s="23" t="s">
        <v>1641</v>
      </c>
      <c r="G3164" s="23" t="n"/>
      <c r="H3164" s="23" t="n"/>
      <c r="I3164" s="12" t="s">
        <v>391</v>
      </c>
      <c r="J3164" s="12" t="n"/>
      <c r="K3164" s="12" t="s">
        <v>43</v>
      </c>
      <c r="L3164" s="12" t="n"/>
      <c r="M3164" s="12" t="n"/>
      <c r="N3164" s="12" t="s">
        <v>61</v>
      </c>
      <c r="O3164" s="12" t="n"/>
      <c r="P3164" s="12" t="n"/>
      <c r="Q3164" s="12" t="s">
        <v>26</v>
      </c>
    </row>
    <row customHeight="true" ht="20.25" outlineLevel="0" r="3165">
      <c r="A3165" s="23" t="n">
        <v>3156</v>
      </c>
      <c r="B3165" s="23" t="n">
        <v>3010</v>
      </c>
      <c r="C3165" s="12" t="s">
        <v>334</v>
      </c>
      <c r="D3165" s="3" t="s">
        <v>4453</v>
      </c>
      <c r="E3165" s="12" t="n">
        <v>1986</v>
      </c>
      <c r="F3165" s="23" t="s">
        <v>1119</v>
      </c>
      <c r="G3165" s="23" t="n"/>
      <c r="H3165" s="23" t="s">
        <v>146</v>
      </c>
      <c r="I3165" s="12" t="s">
        <v>1122</v>
      </c>
      <c r="J3165" s="12" t="n"/>
      <c r="K3165" s="12" t="s">
        <v>478</v>
      </c>
      <c r="L3165" s="12" t="n"/>
      <c r="M3165" s="12" t="s">
        <v>96</v>
      </c>
      <c r="N3165" s="12" t="n"/>
      <c r="O3165" s="12" t="n"/>
      <c r="P3165" s="12" t="n"/>
      <c r="Q3165" s="12" t="n"/>
    </row>
    <row customHeight="true" ht="20.25" outlineLevel="0" r="3166">
      <c r="A3166" s="23" t="n">
        <v>3157</v>
      </c>
      <c r="B3166" s="12" t="n">
        <v>3011</v>
      </c>
      <c r="C3166" s="12" t="s">
        <v>334</v>
      </c>
      <c r="D3166" s="3" t="s">
        <v>4454</v>
      </c>
      <c r="E3166" s="12" t="n">
        <v>1986</v>
      </c>
      <c r="F3166" s="23" t="s">
        <v>1119</v>
      </c>
      <c r="G3166" s="23" t="n"/>
      <c r="H3166" s="23" t="s">
        <v>146</v>
      </c>
      <c r="I3166" s="12" t="s">
        <v>249</v>
      </c>
      <c r="J3166" s="12" t="n"/>
      <c r="K3166" s="12" t="n"/>
      <c r="L3166" s="12" t="n"/>
      <c r="M3166" s="12" t="s">
        <v>97</v>
      </c>
      <c r="N3166" s="12" t="n"/>
      <c r="O3166" s="12" t="s">
        <v>27</v>
      </c>
      <c r="P3166" s="12" t="n"/>
      <c r="Q3166" s="12" t="s">
        <v>61</v>
      </c>
    </row>
    <row customHeight="true" ht="20.25" outlineLevel="0" r="3167">
      <c r="A3167" s="23" t="n">
        <v>3158</v>
      </c>
      <c r="B3167" s="23" t="n">
        <v>3012</v>
      </c>
      <c r="C3167" s="12" t="s">
        <v>334</v>
      </c>
      <c r="D3167" s="3" t="s">
        <v>4455</v>
      </c>
      <c r="E3167" s="12" t="n">
        <v>2005</v>
      </c>
      <c r="F3167" s="23" t="s">
        <v>51</v>
      </c>
      <c r="G3167" s="23" t="n"/>
      <c r="H3167" s="23" t="s">
        <v>4456</v>
      </c>
      <c r="I3167" s="12" t="s">
        <v>24</v>
      </c>
      <c r="J3167" s="12" t="n"/>
      <c r="K3167" s="12" t="n"/>
      <c r="L3167" s="12" t="s">
        <v>391</v>
      </c>
      <c r="M3167" s="12" t="n"/>
      <c r="N3167" s="12" t="n"/>
      <c r="O3167" s="12" t="s">
        <v>61</v>
      </c>
      <c r="P3167" s="12" t="n"/>
      <c r="Q3167" s="12" t="n"/>
    </row>
    <row customHeight="true" ht="20.25" outlineLevel="0" r="3168">
      <c r="A3168" s="23" t="n">
        <v>3159</v>
      </c>
      <c r="B3168" s="12" t="n">
        <v>3013</v>
      </c>
      <c r="C3168" s="12" t="s">
        <v>334</v>
      </c>
      <c r="D3168" s="3" t="s">
        <v>4457</v>
      </c>
      <c r="E3168" s="12" t="n">
        <v>2005</v>
      </c>
      <c r="F3168" s="23" t="s">
        <v>595</v>
      </c>
      <c r="G3168" s="23" t="n"/>
      <c r="H3168" s="23" t="s">
        <v>4458</v>
      </c>
      <c r="I3168" s="12" t="s">
        <v>4459</v>
      </c>
      <c r="J3168" s="12" t="n"/>
      <c r="K3168" s="12" t="s">
        <v>43</v>
      </c>
      <c r="L3168" s="12" t="s">
        <v>391</v>
      </c>
      <c r="M3168" s="12" t="n"/>
      <c r="N3168" s="12" t="n"/>
      <c r="O3168" s="12" t="n"/>
      <c r="P3168" s="12" t="s">
        <v>61</v>
      </c>
      <c r="Q3168" s="12" t="n"/>
    </row>
    <row customHeight="true" ht="20.25" outlineLevel="0" r="3169">
      <c r="A3169" s="23" t="n">
        <v>3160</v>
      </c>
      <c r="B3169" s="23" t="n">
        <v>3014</v>
      </c>
      <c r="C3169" s="12" t="s">
        <v>334</v>
      </c>
      <c r="D3169" s="3" t="s">
        <v>4460</v>
      </c>
      <c r="E3169" s="12" t="n">
        <v>2007</v>
      </c>
      <c r="F3169" s="23" t="s">
        <v>4461</v>
      </c>
      <c r="G3169" s="23" t="n"/>
      <c r="H3169" s="23" t="s">
        <v>4462</v>
      </c>
      <c r="I3169" s="12" t="s">
        <v>52</v>
      </c>
      <c r="J3169" s="12" t="s">
        <v>24</v>
      </c>
      <c r="K3169" s="12" t="n"/>
      <c r="L3169" s="12" t="s">
        <v>391</v>
      </c>
      <c r="M3169" s="12" t="n"/>
      <c r="N3169" s="12" t="s">
        <v>100</v>
      </c>
      <c r="O3169" s="12" t="n"/>
      <c r="P3169" s="12" t="n"/>
      <c r="Q3169" s="12" t="n"/>
    </row>
    <row customHeight="true" ht="20.25" outlineLevel="0" r="3170">
      <c r="A3170" s="23" t="n">
        <v>3161</v>
      </c>
      <c r="B3170" s="12" t="n">
        <v>3015</v>
      </c>
      <c r="C3170" s="12" t="s">
        <v>334</v>
      </c>
      <c r="D3170" s="3" t="s">
        <v>4463</v>
      </c>
      <c r="E3170" s="12" t="n">
        <v>1978</v>
      </c>
      <c r="F3170" s="23" t="s">
        <v>691</v>
      </c>
      <c r="G3170" s="23" t="n"/>
      <c r="H3170" s="23" t="s">
        <v>4464</v>
      </c>
      <c r="I3170" s="12" t="s">
        <v>58</v>
      </c>
      <c r="J3170" s="12" t="s">
        <v>4465</v>
      </c>
      <c r="K3170" s="12" t="n"/>
      <c r="L3170" s="12" t="s">
        <v>43</v>
      </c>
      <c r="M3170" s="12" t="n"/>
      <c r="N3170" s="12" t="n"/>
      <c r="O3170" s="12" t="s">
        <v>26</v>
      </c>
      <c r="P3170" s="12" t="n"/>
      <c r="Q3170" s="12" t="s">
        <v>27</v>
      </c>
    </row>
    <row customHeight="true" ht="20.25" outlineLevel="0" r="3171">
      <c r="A3171" s="23" t="n">
        <v>3162</v>
      </c>
      <c r="B3171" s="23" t="n">
        <v>3016</v>
      </c>
      <c r="C3171" s="12" t="s">
        <v>334</v>
      </c>
      <c r="D3171" s="3" t="s">
        <v>4466</v>
      </c>
      <c r="E3171" s="12" t="n">
        <v>1977</v>
      </c>
      <c r="F3171" s="23" t="s">
        <v>256</v>
      </c>
      <c r="G3171" s="23" t="s">
        <v>97</v>
      </c>
      <c r="H3171" s="23" t="n"/>
      <c r="I3171" s="12" t="n"/>
      <c r="J3171" s="12" t="n"/>
      <c r="K3171" s="12" t="s">
        <v>61</v>
      </c>
      <c r="L3171" s="12" t="n"/>
      <c r="M3171" s="12" t="s">
        <v>43</v>
      </c>
      <c r="N3171" s="12" t="n"/>
      <c r="O3171" s="12" t="s">
        <v>96</v>
      </c>
      <c r="P3171" s="12" t="n"/>
      <c r="Q3171" s="12" t="n"/>
    </row>
    <row customHeight="true" ht="20.25" outlineLevel="0" r="3172">
      <c r="A3172" s="23" t="n">
        <v>3163</v>
      </c>
      <c r="B3172" s="12" t="n">
        <v>3017</v>
      </c>
      <c r="C3172" s="12" t="s">
        <v>334</v>
      </c>
      <c r="D3172" s="3" t="s">
        <v>4467</v>
      </c>
      <c r="E3172" s="12" t="n">
        <v>1990</v>
      </c>
      <c r="F3172" s="23" t="s">
        <v>556</v>
      </c>
      <c r="G3172" s="23" t="n"/>
      <c r="H3172" s="23" t="s">
        <v>4468</v>
      </c>
      <c r="I3172" s="12" t="s">
        <v>4469</v>
      </c>
      <c r="J3172" s="12" t="s">
        <v>1147</v>
      </c>
      <c r="K3172" s="12" t="n"/>
      <c r="L3172" s="12" t="s">
        <v>43</v>
      </c>
      <c r="M3172" s="12" t="n"/>
      <c r="N3172" s="12" t="s">
        <v>127</v>
      </c>
      <c r="O3172" s="12" t="n"/>
      <c r="P3172" s="12" t="n"/>
      <c r="Q3172" s="12" t="s">
        <v>26</v>
      </c>
    </row>
    <row customHeight="true" ht="20.25" outlineLevel="0" r="3173">
      <c r="A3173" s="23" t="n">
        <v>3164</v>
      </c>
      <c r="B3173" s="23" t="n">
        <v>3018</v>
      </c>
      <c r="C3173" s="12" t="s">
        <v>334</v>
      </c>
      <c r="D3173" s="3" t="s">
        <v>4470</v>
      </c>
      <c r="E3173" s="12" t="n">
        <v>1990</v>
      </c>
      <c r="F3173" s="23" t="s">
        <v>51</v>
      </c>
      <c r="G3173" s="23" t="n"/>
      <c r="H3173" s="23" t="n"/>
      <c r="I3173" s="12" t="n"/>
      <c r="J3173" s="12" t="s">
        <v>391</v>
      </c>
      <c r="K3173" s="12" t="n"/>
      <c r="L3173" s="12" t="s">
        <v>61</v>
      </c>
      <c r="M3173" s="12" t="n"/>
      <c r="N3173" s="12" t="s">
        <v>26</v>
      </c>
      <c r="O3173" s="12" t="n"/>
      <c r="P3173" s="12" t="s">
        <v>43</v>
      </c>
      <c r="Q3173" s="12" t="n"/>
    </row>
    <row customHeight="true" ht="20.25" outlineLevel="0" r="3174">
      <c r="A3174" s="23" t="n">
        <v>3165</v>
      </c>
      <c r="B3174" s="12" t="n">
        <v>3019</v>
      </c>
      <c r="C3174" s="12" t="s">
        <v>334</v>
      </c>
      <c r="D3174" s="3" t="s">
        <v>4471</v>
      </c>
      <c r="E3174" s="12" t="n">
        <v>1993</v>
      </c>
      <c r="F3174" s="23" t="s">
        <v>4472</v>
      </c>
      <c r="G3174" s="23" t="n"/>
      <c r="H3174" s="23" t="s">
        <v>485</v>
      </c>
      <c r="I3174" s="12" t="s">
        <v>485</v>
      </c>
      <c r="J3174" s="12" t="n"/>
      <c r="K3174" s="12" t="s">
        <v>43</v>
      </c>
      <c r="L3174" s="12" t="n"/>
      <c r="M3174" s="12" t="n"/>
      <c r="N3174" s="12" t="s">
        <v>26</v>
      </c>
      <c r="O3174" s="12" t="n"/>
      <c r="P3174" s="12" t="s">
        <v>391</v>
      </c>
      <c r="Q3174" s="12" t="s">
        <v>61</v>
      </c>
    </row>
    <row customHeight="true" ht="20.25" outlineLevel="0" r="3175">
      <c r="A3175" s="23" t="n">
        <v>3166</v>
      </c>
      <c r="B3175" s="23" t="n">
        <v>3020</v>
      </c>
      <c r="C3175" s="12" t="s">
        <v>334</v>
      </c>
      <c r="D3175" s="3" t="s">
        <v>4473</v>
      </c>
      <c r="E3175" s="12" t="n">
        <v>2007</v>
      </c>
      <c r="F3175" s="23" t="s">
        <v>494</v>
      </c>
      <c r="G3175" s="23" t="n"/>
      <c r="H3175" s="23" t="s">
        <v>52</v>
      </c>
      <c r="I3175" s="12" t="s">
        <v>24</v>
      </c>
      <c r="J3175" s="12" t="n"/>
      <c r="K3175" s="12" t="n"/>
      <c r="L3175" s="12" t="s">
        <v>391</v>
      </c>
      <c r="M3175" s="12" t="n"/>
      <c r="N3175" s="12" t="s">
        <v>100</v>
      </c>
      <c r="O3175" s="12" t="n"/>
      <c r="P3175" s="12" t="s">
        <v>26</v>
      </c>
      <c r="Q3175" s="12" t="n"/>
    </row>
    <row customHeight="true" ht="20.25" outlineLevel="0" r="3176">
      <c r="A3176" s="23" t="n">
        <v>3167</v>
      </c>
      <c r="B3176" s="12" t="n">
        <v>3021</v>
      </c>
      <c r="C3176" s="12" t="s">
        <v>334</v>
      </c>
      <c r="D3176" s="3" t="s">
        <v>4474</v>
      </c>
      <c r="E3176" s="12" t="n">
        <v>2011</v>
      </c>
      <c r="F3176" s="23" t="s">
        <v>51</v>
      </c>
      <c r="G3176" s="23" t="n"/>
      <c r="H3176" s="23" t="n"/>
      <c r="I3176" s="12" t="s">
        <v>4475</v>
      </c>
      <c r="J3176" s="12" t="n"/>
      <c r="K3176" s="12" t="s">
        <v>43</v>
      </c>
      <c r="L3176" s="12" t="s">
        <v>100</v>
      </c>
      <c r="M3176" s="12" t="n"/>
      <c r="N3176" s="12" t="s">
        <v>438</v>
      </c>
      <c r="O3176" s="12" t="n"/>
      <c r="P3176" s="12" t="s">
        <v>26</v>
      </c>
      <c r="Q3176" s="12" t="n"/>
    </row>
    <row customHeight="true" ht="20.25" outlineLevel="0" r="3177">
      <c r="A3177" s="23" t="n">
        <v>3168</v>
      </c>
      <c r="B3177" s="23" t="n">
        <v>3022</v>
      </c>
      <c r="C3177" s="12" t="s">
        <v>334</v>
      </c>
      <c r="D3177" s="3" t="s">
        <v>4476</v>
      </c>
      <c r="E3177" s="12" t="n">
        <v>1989</v>
      </c>
      <c r="F3177" s="23" t="s">
        <v>1589</v>
      </c>
      <c r="G3177" s="23" t="n"/>
      <c r="H3177" s="23" t="n"/>
      <c r="I3177" s="12" t="n"/>
      <c r="J3177" s="12" t="s">
        <v>391</v>
      </c>
      <c r="K3177" s="12" t="n"/>
      <c r="L3177" s="12" t="s">
        <v>61</v>
      </c>
      <c r="M3177" s="12" t="n"/>
      <c r="N3177" s="12" t="s">
        <v>26</v>
      </c>
      <c r="O3177" s="12" t="n"/>
      <c r="P3177" s="12" t="s">
        <v>43</v>
      </c>
      <c r="Q3177" s="12" t="n"/>
    </row>
    <row customHeight="true" ht="20.25" outlineLevel="0" r="3178">
      <c r="A3178" s="23" t="n">
        <v>3169</v>
      </c>
      <c r="B3178" s="12" t="n">
        <v>3023</v>
      </c>
      <c r="C3178" s="12" t="s">
        <v>334</v>
      </c>
      <c r="D3178" s="3" t="s">
        <v>4477</v>
      </c>
      <c r="E3178" s="12" t="n">
        <v>1992</v>
      </c>
      <c r="F3178" s="23" t="s">
        <v>4478</v>
      </c>
      <c r="G3178" s="23" t="n"/>
      <c r="H3178" s="23" t="n"/>
      <c r="I3178" s="12" t="n"/>
      <c r="J3178" s="12" t="s">
        <v>391</v>
      </c>
      <c r="K3178" s="12" t="n"/>
      <c r="L3178" s="12" t="s">
        <v>43</v>
      </c>
      <c r="M3178" s="12" t="n"/>
      <c r="N3178" s="12" t="s">
        <v>61</v>
      </c>
      <c r="O3178" s="12" t="n"/>
      <c r="P3178" s="12" t="n"/>
      <c r="Q3178" s="12" t="s">
        <v>26</v>
      </c>
    </row>
    <row customHeight="true" ht="20.25" outlineLevel="0" r="3179">
      <c r="A3179" s="23" t="n">
        <v>3170</v>
      </c>
      <c r="B3179" s="23" t="n">
        <v>3024</v>
      </c>
      <c r="C3179" s="12" t="s">
        <v>334</v>
      </c>
      <c r="D3179" s="3" t="s">
        <v>4479</v>
      </c>
      <c r="E3179" s="12" t="n">
        <v>2011</v>
      </c>
      <c r="F3179" s="23" t="s">
        <v>51</v>
      </c>
      <c r="G3179" s="23" t="n"/>
      <c r="H3179" s="23" t="n"/>
      <c r="I3179" s="12" t="n"/>
      <c r="J3179" s="12" t="n"/>
      <c r="K3179" s="12" t="s">
        <v>43</v>
      </c>
      <c r="L3179" s="12" t="s">
        <v>100</v>
      </c>
      <c r="M3179" s="12" t="n"/>
      <c r="N3179" s="12" t="s">
        <v>438</v>
      </c>
      <c r="O3179" s="12" t="n"/>
      <c r="P3179" s="12" t="s">
        <v>26</v>
      </c>
      <c r="Q3179" s="12" t="n"/>
    </row>
    <row customHeight="true" ht="20.25" outlineLevel="0" r="3180">
      <c r="A3180" s="23" t="n">
        <v>3171</v>
      </c>
      <c r="B3180" s="12" t="n">
        <v>3025</v>
      </c>
      <c r="C3180" s="12" t="s">
        <v>334</v>
      </c>
      <c r="D3180" s="3" t="s">
        <v>4480</v>
      </c>
      <c r="E3180" s="12" t="n">
        <v>2005</v>
      </c>
      <c r="F3180" s="23" t="s">
        <v>595</v>
      </c>
      <c r="G3180" s="23" t="n"/>
      <c r="H3180" s="23" t="n"/>
      <c r="I3180" s="12" t="n"/>
      <c r="J3180" s="12" t="n"/>
      <c r="K3180" s="12" t="s">
        <v>64</v>
      </c>
      <c r="L3180" s="12" t="n"/>
      <c r="M3180" s="12" t="s">
        <v>43</v>
      </c>
      <c r="N3180" s="12" t="n"/>
      <c r="O3180" s="12" t="s">
        <v>26</v>
      </c>
      <c r="P3180" s="12" t="n"/>
      <c r="Q3180" s="12" t="s">
        <v>546</v>
      </c>
    </row>
    <row customHeight="true" ht="20.25" outlineLevel="0" r="3181">
      <c r="A3181" s="23" t="n">
        <v>3172</v>
      </c>
      <c r="B3181" s="23" t="n">
        <v>3026</v>
      </c>
      <c r="C3181" s="12" t="s">
        <v>334</v>
      </c>
      <c r="D3181" s="3" t="s">
        <v>4481</v>
      </c>
      <c r="E3181" s="12" t="n">
        <v>1980</v>
      </c>
      <c r="F3181" s="23" t="s">
        <v>510</v>
      </c>
      <c r="G3181" s="23" t="n"/>
      <c r="H3181" s="23" t="s">
        <v>391</v>
      </c>
      <c r="I3181" s="12" t="n"/>
      <c r="J3181" s="12" t="s">
        <v>61</v>
      </c>
      <c r="K3181" s="12" t="n"/>
      <c r="L3181" s="12" t="s">
        <v>43</v>
      </c>
      <c r="M3181" s="12" t="n"/>
      <c r="N3181" s="12" t="s">
        <v>26</v>
      </c>
      <c r="O3181" s="12" t="n"/>
      <c r="P3181" s="12" t="s">
        <v>391</v>
      </c>
      <c r="Q3181" s="12" t="n"/>
    </row>
    <row customHeight="true" ht="20.25" outlineLevel="0" r="3182">
      <c r="A3182" s="23" t="n">
        <v>3173</v>
      </c>
      <c r="B3182" s="12" t="n">
        <v>3027</v>
      </c>
      <c r="C3182" s="12" t="s">
        <v>334</v>
      </c>
      <c r="D3182" s="3" t="s">
        <v>4482</v>
      </c>
      <c r="E3182" s="12" t="n">
        <v>2006</v>
      </c>
      <c r="F3182" s="23" t="s">
        <v>72</v>
      </c>
      <c r="G3182" s="23" t="n"/>
      <c r="H3182" s="23" t="n"/>
      <c r="I3182" s="12" t="n"/>
      <c r="J3182" s="12" t="s">
        <v>24</v>
      </c>
      <c r="K3182" s="12" t="n"/>
      <c r="L3182" s="12" t="s">
        <v>391</v>
      </c>
      <c r="M3182" s="12" t="n"/>
      <c r="N3182" s="12" t="s">
        <v>61</v>
      </c>
      <c r="O3182" s="12" t="n"/>
      <c r="P3182" s="12" t="s">
        <v>26</v>
      </c>
      <c r="Q3182" s="12" t="n"/>
    </row>
    <row customHeight="true" ht="20.25" outlineLevel="0" r="3183">
      <c r="A3183" s="23" t="n">
        <v>3174</v>
      </c>
      <c r="B3183" s="23" t="n">
        <v>3028</v>
      </c>
      <c r="C3183" s="12" t="s">
        <v>334</v>
      </c>
      <c r="D3183" s="3" t="s">
        <v>4483</v>
      </c>
      <c r="E3183" s="12" t="n">
        <v>1990</v>
      </c>
      <c r="F3183" s="23" t="s">
        <v>4484</v>
      </c>
      <c r="G3183" s="23" t="n"/>
      <c r="H3183" s="23" t="n"/>
      <c r="I3183" s="12" t="n"/>
      <c r="J3183" s="12" t="s">
        <v>100</v>
      </c>
      <c r="K3183" s="12" t="n"/>
      <c r="L3183" s="12" t="s">
        <v>143</v>
      </c>
      <c r="M3183" s="12" t="s">
        <v>43</v>
      </c>
      <c r="N3183" s="12" t="n"/>
      <c r="O3183" s="12" t="s">
        <v>26</v>
      </c>
      <c r="P3183" s="12" t="n"/>
      <c r="Q3183" s="12" t="s">
        <v>27</v>
      </c>
    </row>
    <row customHeight="true" ht="20.25" outlineLevel="0" r="3184">
      <c r="A3184" s="23" t="n">
        <v>3175</v>
      </c>
      <c r="B3184" s="12" t="n">
        <v>3029</v>
      </c>
      <c r="C3184" s="12" t="s">
        <v>334</v>
      </c>
      <c r="D3184" s="3" t="s">
        <v>4485</v>
      </c>
      <c r="E3184" s="12" t="n">
        <v>2004</v>
      </c>
      <c r="F3184" s="23" t="s">
        <v>63</v>
      </c>
      <c r="G3184" s="23" t="n"/>
      <c r="H3184" s="23" t="n"/>
      <c r="I3184" s="12" t="s">
        <v>4486</v>
      </c>
      <c r="J3184" s="12" t="s">
        <v>58</v>
      </c>
      <c r="K3184" s="12" t="n"/>
      <c r="L3184" s="12" t="n"/>
      <c r="M3184" s="12" t="s">
        <v>4487</v>
      </c>
      <c r="N3184" s="12" t="n"/>
      <c r="O3184" s="12" t="n"/>
      <c r="P3184" s="12" t="n"/>
      <c r="Q3184" s="12" t="s">
        <v>546</v>
      </c>
    </row>
    <row customHeight="true" ht="20.25" outlineLevel="0" r="3185">
      <c r="A3185" s="23" t="n">
        <v>3176</v>
      </c>
      <c r="B3185" s="23" t="n">
        <v>3030</v>
      </c>
      <c r="C3185" s="12" t="s">
        <v>334</v>
      </c>
      <c r="D3185" s="3" t="s">
        <v>4488</v>
      </c>
      <c r="E3185" s="12" t="n">
        <v>1992</v>
      </c>
      <c r="F3185" s="23" t="s">
        <v>2388</v>
      </c>
      <c r="G3185" s="23" t="n"/>
      <c r="H3185" s="23" t="n"/>
      <c r="I3185" s="12" t="s">
        <v>43</v>
      </c>
      <c r="J3185" s="12" t="s">
        <v>391</v>
      </c>
      <c r="K3185" s="12" t="n"/>
      <c r="L3185" s="12" t="s">
        <v>61</v>
      </c>
      <c r="M3185" s="12" t="n"/>
      <c r="N3185" s="12" t="s">
        <v>96</v>
      </c>
      <c r="O3185" s="12" t="n"/>
      <c r="P3185" s="12" t="s">
        <v>97</v>
      </c>
      <c r="Q3185" s="12" t="n"/>
    </row>
    <row customHeight="true" ht="20.25" outlineLevel="0" r="3186">
      <c r="A3186" s="23" t="n">
        <v>3177</v>
      </c>
      <c r="B3186" s="12" t="n">
        <v>3031</v>
      </c>
      <c r="C3186" s="12" t="s">
        <v>334</v>
      </c>
      <c r="D3186" s="3" t="s">
        <v>4489</v>
      </c>
      <c r="E3186" s="12" t="n">
        <v>1976</v>
      </c>
      <c r="F3186" s="23" t="s">
        <v>1095</v>
      </c>
      <c r="G3186" s="23" t="n"/>
      <c r="H3186" s="23" t="n"/>
      <c r="I3186" s="12" t="s">
        <v>43</v>
      </c>
      <c r="J3186" s="12" t="n"/>
      <c r="K3186" s="12" t="s">
        <v>61</v>
      </c>
      <c r="L3186" s="12" t="n"/>
      <c r="M3186" s="12" t="s">
        <v>26</v>
      </c>
      <c r="N3186" s="12" t="n"/>
      <c r="O3186" s="12" t="n"/>
      <c r="P3186" s="12" t="s">
        <v>27</v>
      </c>
      <c r="Q3186" s="12" t="n"/>
    </row>
    <row customHeight="true" ht="20.25" outlineLevel="0" r="3187">
      <c r="A3187" s="23" t="n">
        <v>3178</v>
      </c>
      <c r="B3187" s="23" t="n">
        <v>3032</v>
      </c>
      <c r="C3187" s="12" t="s">
        <v>334</v>
      </c>
      <c r="D3187" s="3" t="s">
        <v>4490</v>
      </c>
      <c r="E3187" s="12" t="n">
        <v>1984</v>
      </c>
      <c r="F3187" s="23" t="s">
        <v>654</v>
      </c>
      <c r="G3187" s="23" t="n"/>
      <c r="H3187" s="23" t="n"/>
      <c r="I3187" s="12" t="s">
        <v>489</v>
      </c>
      <c r="J3187" s="12" t="n"/>
      <c r="K3187" s="12" t="s">
        <v>61</v>
      </c>
      <c r="L3187" s="12" t="n"/>
      <c r="M3187" s="12" t="s">
        <v>43</v>
      </c>
      <c r="N3187" s="12" t="n"/>
      <c r="O3187" s="12" t="s">
        <v>26</v>
      </c>
      <c r="P3187" s="12" t="n"/>
      <c r="Q3187" s="12" t="s">
        <v>27</v>
      </c>
    </row>
    <row customHeight="true" ht="20.25" outlineLevel="0" r="3188">
      <c r="A3188" s="23" t="n">
        <v>3179</v>
      </c>
      <c r="B3188" s="12" t="n">
        <v>3033</v>
      </c>
      <c r="C3188" s="12" t="s">
        <v>334</v>
      </c>
      <c r="D3188" s="3" t="s">
        <v>4491</v>
      </c>
      <c r="E3188" s="12" t="n">
        <v>1978</v>
      </c>
      <c r="F3188" s="23" t="s">
        <v>563</v>
      </c>
      <c r="G3188" s="23" t="n"/>
      <c r="H3188" s="23" t="n"/>
      <c r="I3188" s="12" t="n"/>
      <c r="J3188" s="12" t="n"/>
      <c r="K3188" s="12" t="s">
        <v>43</v>
      </c>
      <c r="L3188" s="12" t="n"/>
      <c r="M3188" s="12" t="s">
        <v>26</v>
      </c>
      <c r="N3188" s="12" t="n"/>
      <c r="O3188" s="12" t="s">
        <v>61</v>
      </c>
      <c r="P3188" s="12" t="n"/>
      <c r="Q3188" s="12" t="s">
        <v>27</v>
      </c>
    </row>
    <row customHeight="true" ht="20.25" outlineLevel="0" r="3189">
      <c r="A3189" s="23" t="n">
        <v>3180</v>
      </c>
      <c r="B3189" s="23" t="n">
        <v>3034</v>
      </c>
      <c r="C3189" s="12" t="s">
        <v>334</v>
      </c>
      <c r="D3189" s="3" t="s">
        <v>4492</v>
      </c>
      <c r="E3189" s="12" t="n">
        <v>1978</v>
      </c>
      <c r="F3189" s="23" t="s">
        <v>51</v>
      </c>
      <c r="G3189" s="23" t="n"/>
      <c r="H3189" s="23" t="n"/>
      <c r="I3189" s="12" t="n"/>
      <c r="J3189" s="12" t="n"/>
      <c r="K3189" s="12" t="s">
        <v>43</v>
      </c>
      <c r="L3189" s="12" t="n"/>
      <c r="M3189" s="12" t="s">
        <v>26</v>
      </c>
      <c r="N3189" s="12" t="n"/>
      <c r="O3189" s="12" t="s">
        <v>61</v>
      </c>
      <c r="P3189" s="12" t="n"/>
      <c r="Q3189" s="12" t="s">
        <v>27</v>
      </c>
    </row>
    <row customHeight="true" ht="20.25" outlineLevel="0" r="3190">
      <c r="A3190" s="23" t="n">
        <v>3181</v>
      </c>
      <c r="B3190" s="12" t="n">
        <v>3035</v>
      </c>
      <c r="C3190" s="12" t="s">
        <v>334</v>
      </c>
      <c r="D3190" s="3" t="s">
        <v>4493</v>
      </c>
      <c r="E3190" s="12" t="n">
        <v>1987</v>
      </c>
      <c r="F3190" s="23" t="s">
        <v>973</v>
      </c>
      <c r="G3190" s="23" t="n"/>
      <c r="H3190" s="23" t="n"/>
      <c r="I3190" s="12" t="n"/>
      <c r="J3190" s="12" t="s">
        <v>391</v>
      </c>
      <c r="K3190" s="12" t="n"/>
      <c r="L3190" s="12" t="s">
        <v>61</v>
      </c>
      <c r="M3190" s="12" t="n"/>
      <c r="N3190" s="12" t="s">
        <v>26</v>
      </c>
      <c r="O3190" s="12" t="n"/>
      <c r="P3190" s="12" t="s">
        <v>43</v>
      </c>
      <c r="Q3190" s="12" t="n"/>
    </row>
    <row customHeight="true" ht="20.25" outlineLevel="0" r="3191">
      <c r="A3191" s="23" t="n">
        <v>3182</v>
      </c>
      <c r="B3191" s="23" t="n">
        <v>3036</v>
      </c>
      <c r="C3191" s="12" t="s">
        <v>334</v>
      </c>
      <c r="D3191" s="3" t="s">
        <v>4494</v>
      </c>
      <c r="E3191" s="12" t="n">
        <v>1977</v>
      </c>
      <c r="F3191" s="23" t="s">
        <v>510</v>
      </c>
      <c r="G3191" s="23" t="n"/>
      <c r="H3191" s="12" t="s">
        <v>391</v>
      </c>
      <c r="I3191" s="12" t="n"/>
      <c r="J3191" s="12" t="s">
        <v>61</v>
      </c>
      <c r="K3191" s="12" t="n"/>
      <c r="L3191" s="12" t="s">
        <v>43</v>
      </c>
      <c r="M3191" s="12" t="n"/>
      <c r="N3191" s="12" t="s">
        <v>26</v>
      </c>
      <c r="O3191" s="12" t="n"/>
      <c r="P3191" s="12" t="s">
        <v>391</v>
      </c>
      <c r="Q3191" s="12" t="n"/>
    </row>
    <row customHeight="true" ht="20.25" outlineLevel="0" r="3192">
      <c r="A3192" s="23" t="n">
        <v>3183</v>
      </c>
      <c r="B3192" s="12" t="n">
        <v>3037</v>
      </c>
      <c r="C3192" s="12" t="s">
        <v>334</v>
      </c>
      <c r="D3192" s="3" t="s">
        <v>4495</v>
      </c>
      <c r="E3192" s="12" t="n">
        <v>1978</v>
      </c>
      <c r="F3192" s="23" t="s">
        <v>510</v>
      </c>
      <c r="G3192" s="23" t="n"/>
      <c r="H3192" s="23" t="n"/>
      <c r="I3192" s="12" t="n"/>
      <c r="J3192" s="12" t="n"/>
      <c r="K3192" s="12" t="s">
        <v>43</v>
      </c>
      <c r="L3192" s="12" t="n"/>
      <c r="M3192" s="12" t="s">
        <v>26</v>
      </c>
      <c r="N3192" s="12" t="n"/>
      <c r="O3192" s="12" t="s">
        <v>61</v>
      </c>
      <c r="P3192" s="12" t="n"/>
      <c r="Q3192" s="12" t="s">
        <v>27</v>
      </c>
    </row>
    <row customHeight="true" ht="20.25" outlineLevel="0" r="3193">
      <c r="A3193" s="23" t="n">
        <v>3184</v>
      </c>
      <c r="B3193" s="23" t="n">
        <v>3038</v>
      </c>
      <c r="C3193" s="12" t="s">
        <v>334</v>
      </c>
      <c r="D3193" s="3" t="s">
        <v>4496</v>
      </c>
      <c r="E3193" s="12" t="n">
        <v>1978</v>
      </c>
      <c r="F3193" s="23" t="s">
        <v>51</v>
      </c>
      <c r="G3193" s="23" t="n"/>
      <c r="H3193" s="23" t="n"/>
      <c r="I3193" s="12" t="n"/>
      <c r="J3193" s="12" t="n"/>
      <c r="K3193" s="12" t="s">
        <v>43</v>
      </c>
      <c r="L3193" s="12" t="n"/>
      <c r="M3193" s="12" t="s">
        <v>26</v>
      </c>
      <c r="N3193" s="12" t="n"/>
      <c r="O3193" s="12" t="s">
        <v>61</v>
      </c>
      <c r="P3193" s="12" t="n"/>
      <c r="Q3193" s="12" t="s">
        <v>27</v>
      </c>
    </row>
    <row customHeight="true" ht="20.25" outlineLevel="0" r="3194">
      <c r="A3194" s="23" t="n">
        <v>3185</v>
      </c>
      <c r="B3194" s="12" t="n">
        <v>3039</v>
      </c>
      <c r="C3194" s="12" t="s">
        <v>334</v>
      </c>
      <c r="D3194" s="3" t="s">
        <v>4497</v>
      </c>
      <c r="E3194" s="12" t="n">
        <v>1978</v>
      </c>
      <c r="F3194" s="23" t="s">
        <v>51</v>
      </c>
      <c r="G3194" s="23" t="n"/>
      <c r="H3194" s="23" t="n"/>
      <c r="I3194" s="12" t="n"/>
      <c r="J3194" s="12" t="n"/>
      <c r="K3194" s="12" t="s">
        <v>43</v>
      </c>
      <c r="L3194" s="12" t="n"/>
      <c r="M3194" s="12" t="s">
        <v>26</v>
      </c>
      <c r="N3194" s="12" t="n"/>
      <c r="O3194" s="12" t="s">
        <v>61</v>
      </c>
      <c r="P3194" s="12" t="n"/>
      <c r="Q3194" s="12" t="s">
        <v>27</v>
      </c>
    </row>
    <row customHeight="true" ht="20.25" outlineLevel="0" r="3195">
      <c r="A3195" s="23" t="n">
        <v>3186</v>
      </c>
      <c r="B3195" s="23" t="n">
        <v>3040</v>
      </c>
      <c r="C3195" s="12" t="s">
        <v>334</v>
      </c>
      <c r="D3195" s="3" t="s">
        <v>4498</v>
      </c>
      <c r="E3195" s="12" t="n">
        <v>1988</v>
      </c>
      <c r="F3195" s="23" t="s">
        <v>598</v>
      </c>
      <c r="G3195" s="23" t="n"/>
      <c r="H3195" s="23" t="n"/>
      <c r="I3195" s="12" t="n"/>
      <c r="J3195" s="12" t="s">
        <v>391</v>
      </c>
      <c r="K3195" s="12" t="n"/>
      <c r="L3195" s="12" t="s">
        <v>61</v>
      </c>
      <c r="M3195" s="12" t="n"/>
      <c r="N3195" s="12" t="s">
        <v>26</v>
      </c>
      <c r="O3195" s="12" t="n"/>
      <c r="P3195" s="12" t="s">
        <v>43</v>
      </c>
      <c r="Q3195" s="12" t="n"/>
    </row>
    <row customHeight="true" ht="20.25" outlineLevel="0" r="3196">
      <c r="A3196" s="23" t="n">
        <v>3187</v>
      </c>
      <c r="B3196" s="12" t="n">
        <v>3041</v>
      </c>
      <c r="C3196" s="12" t="s">
        <v>334</v>
      </c>
      <c r="D3196" s="3" t="s">
        <v>4499</v>
      </c>
      <c r="E3196" s="12" t="n">
        <v>1988</v>
      </c>
      <c r="F3196" s="23" t="s">
        <v>973</v>
      </c>
      <c r="G3196" s="23" t="n"/>
      <c r="H3196" s="23" t="n"/>
      <c r="I3196" s="12" t="n"/>
      <c r="J3196" s="12" t="s">
        <v>391</v>
      </c>
      <c r="K3196" s="12" t="n"/>
      <c r="L3196" s="12" t="s">
        <v>61</v>
      </c>
      <c r="M3196" s="12" t="n"/>
      <c r="N3196" s="12" t="s">
        <v>26</v>
      </c>
      <c r="O3196" s="12" t="n"/>
      <c r="P3196" s="12" t="s">
        <v>43</v>
      </c>
      <c r="Q3196" s="12" t="n"/>
    </row>
    <row customHeight="true" ht="20.25" outlineLevel="0" r="3197">
      <c r="A3197" s="23" t="n">
        <v>3188</v>
      </c>
      <c r="B3197" s="23" t="n">
        <v>3042</v>
      </c>
      <c r="C3197" s="12" t="s">
        <v>334</v>
      </c>
      <c r="D3197" s="3" t="s">
        <v>4500</v>
      </c>
      <c r="E3197" s="12" t="n">
        <v>1985</v>
      </c>
      <c r="F3197" s="23" t="s">
        <v>973</v>
      </c>
      <c r="G3197" s="23" t="n"/>
      <c r="H3197" s="23" t="s">
        <v>360</v>
      </c>
      <c r="I3197" s="12" t="s">
        <v>497</v>
      </c>
      <c r="J3197" s="12" t="s">
        <v>24</v>
      </c>
      <c r="K3197" s="12" t="n"/>
      <c r="L3197" s="12" t="s">
        <v>26</v>
      </c>
      <c r="M3197" s="12" t="n"/>
      <c r="N3197" s="12" t="s">
        <v>427</v>
      </c>
      <c r="O3197" s="12" t="n"/>
      <c r="P3197" s="12" t="s">
        <v>27</v>
      </c>
      <c r="Q3197" s="12" t="n"/>
    </row>
    <row customHeight="true" ht="20.25" outlineLevel="0" r="3198">
      <c r="A3198" s="23" t="n">
        <v>3189</v>
      </c>
      <c r="B3198" s="12" t="n">
        <v>3043</v>
      </c>
      <c r="C3198" s="12" t="s">
        <v>334</v>
      </c>
      <c r="D3198" s="3" t="s">
        <v>4501</v>
      </c>
      <c r="E3198" s="12" t="n">
        <v>1985</v>
      </c>
      <c r="F3198" s="23" t="s">
        <v>973</v>
      </c>
      <c r="G3198" s="23" t="n"/>
      <c r="H3198" s="23" t="s">
        <v>360</v>
      </c>
      <c r="I3198" s="12" t="s">
        <v>497</v>
      </c>
      <c r="J3198" s="12" t="s">
        <v>24</v>
      </c>
      <c r="K3198" s="12" t="n"/>
      <c r="L3198" s="12" t="s">
        <v>26</v>
      </c>
      <c r="M3198" s="12" t="n"/>
      <c r="N3198" s="12" t="s">
        <v>634</v>
      </c>
      <c r="O3198" s="12" t="n"/>
      <c r="P3198" s="12" t="s">
        <v>27</v>
      </c>
      <c r="Q3198" s="12" t="n"/>
    </row>
    <row customHeight="true" ht="20.25" outlineLevel="0" r="3199">
      <c r="A3199" s="23" t="n">
        <v>3190</v>
      </c>
      <c r="B3199" s="23" t="n">
        <v>3044</v>
      </c>
      <c r="C3199" s="12" t="s">
        <v>334</v>
      </c>
      <c r="D3199" s="3" t="s">
        <v>4502</v>
      </c>
      <c r="E3199" s="12" t="n">
        <v>1986</v>
      </c>
      <c r="F3199" s="23" t="s">
        <v>2691</v>
      </c>
      <c r="G3199" s="23" t="n"/>
      <c r="H3199" s="23" t="n"/>
      <c r="I3199" s="12" t="n"/>
      <c r="J3199" s="12" t="n"/>
      <c r="K3199" s="12" t="s">
        <v>61</v>
      </c>
      <c r="L3199" s="12" t="n"/>
      <c r="M3199" s="12" t="s">
        <v>43</v>
      </c>
      <c r="N3199" s="12" t="n"/>
      <c r="O3199" s="12" t="s">
        <v>26</v>
      </c>
      <c r="P3199" s="12" t="n"/>
      <c r="Q3199" s="12" t="s">
        <v>27</v>
      </c>
    </row>
    <row customHeight="true" ht="20.25" outlineLevel="0" r="3200">
      <c r="A3200" s="23" t="n">
        <v>3191</v>
      </c>
      <c r="B3200" s="12" t="n">
        <v>3045</v>
      </c>
      <c r="C3200" s="12" t="s">
        <v>334</v>
      </c>
      <c r="D3200" s="3" t="s">
        <v>4503</v>
      </c>
      <c r="E3200" s="12" t="n">
        <v>1986</v>
      </c>
      <c r="F3200" s="23" t="s">
        <v>1119</v>
      </c>
      <c r="G3200" s="23" t="n"/>
      <c r="H3200" s="23" t="n"/>
      <c r="I3200" s="12" t="n"/>
      <c r="J3200" s="12" t="n"/>
      <c r="K3200" s="12" t="s">
        <v>61</v>
      </c>
      <c r="L3200" s="12" t="n"/>
      <c r="M3200" s="12" t="s">
        <v>43</v>
      </c>
      <c r="N3200" s="12" t="n"/>
      <c r="O3200" s="12" t="s">
        <v>26</v>
      </c>
      <c r="P3200" s="12" t="n"/>
      <c r="Q3200" s="12" t="s">
        <v>27</v>
      </c>
    </row>
    <row customHeight="true" ht="20.25" outlineLevel="0" r="3201">
      <c r="A3201" s="23" t="n">
        <v>3192</v>
      </c>
      <c r="B3201" s="23" t="n">
        <v>3046</v>
      </c>
      <c r="C3201" s="12" t="s">
        <v>334</v>
      </c>
      <c r="D3201" s="3" t="s">
        <v>4504</v>
      </c>
      <c r="E3201" s="12" t="n">
        <v>1978</v>
      </c>
      <c r="F3201" s="23" t="s">
        <v>4505</v>
      </c>
      <c r="G3201" s="23" t="n"/>
      <c r="H3201" s="12" t="s">
        <v>391</v>
      </c>
      <c r="I3201" s="12" t="n"/>
      <c r="J3201" s="12" t="s">
        <v>61</v>
      </c>
      <c r="K3201" s="12" t="n"/>
      <c r="L3201" s="12" t="s">
        <v>43</v>
      </c>
      <c r="M3201" s="12" t="n"/>
      <c r="N3201" s="12" t="s">
        <v>26</v>
      </c>
      <c r="O3201" s="12" t="n"/>
      <c r="P3201" s="12" t="s">
        <v>391</v>
      </c>
      <c r="Q3201" s="12" t="n"/>
    </row>
    <row customHeight="true" ht="20.25" outlineLevel="0" r="3202">
      <c r="A3202" s="23" t="n">
        <v>3193</v>
      </c>
      <c r="B3202" s="12" t="n">
        <v>3047</v>
      </c>
      <c r="C3202" s="12" t="s">
        <v>334</v>
      </c>
      <c r="D3202" s="3" t="s">
        <v>4506</v>
      </c>
      <c r="E3202" s="12" t="n">
        <v>2010</v>
      </c>
      <c r="F3202" s="23" t="s">
        <v>51</v>
      </c>
      <c r="G3202" s="23" t="n"/>
      <c r="H3202" s="23" t="n"/>
      <c r="I3202" s="12" t="s">
        <v>4507</v>
      </c>
      <c r="J3202" s="12" t="s">
        <v>249</v>
      </c>
      <c r="K3202" s="12" t="n"/>
      <c r="L3202" s="12" t="s">
        <v>64</v>
      </c>
      <c r="M3202" s="12" t="n"/>
      <c r="N3202" s="12" t="s">
        <v>438</v>
      </c>
      <c r="O3202" s="12" t="s">
        <v>70</v>
      </c>
      <c r="P3202" s="12" t="n"/>
      <c r="Q3202" s="12" t="s">
        <v>97</v>
      </c>
    </row>
    <row customHeight="true" ht="20.25" outlineLevel="0" r="3203">
      <c r="A3203" s="23" t="n">
        <v>3194</v>
      </c>
      <c r="B3203" s="23" t="n">
        <v>3048</v>
      </c>
      <c r="C3203" s="12" t="s">
        <v>334</v>
      </c>
      <c r="D3203" s="3" t="s">
        <v>4508</v>
      </c>
      <c r="E3203" s="12" t="n">
        <v>2012</v>
      </c>
      <c r="F3203" s="23" t="s">
        <v>51</v>
      </c>
      <c r="G3203" s="23" t="n"/>
      <c r="H3203" s="23" t="n"/>
      <c r="I3203" s="12" t="n"/>
      <c r="J3203" s="12" t="n"/>
      <c r="K3203" s="12" t="s">
        <v>43</v>
      </c>
      <c r="L3203" s="12" t="s">
        <v>100</v>
      </c>
      <c r="M3203" s="12" t="n"/>
      <c r="N3203" s="12" t="s">
        <v>438</v>
      </c>
      <c r="O3203" s="12" t="n"/>
      <c r="P3203" s="12" t="s">
        <v>26</v>
      </c>
      <c r="Q3203" s="12" t="n"/>
    </row>
    <row customHeight="true" ht="20.25" outlineLevel="0" r="3204">
      <c r="A3204" s="23" t="n">
        <v>3195</v>
      </c>
      <c r="B3204" s="12" t="n">
        <v>3049</v>
      </c>
      <c r="C3204" s="12" t="s">
        <v>334</v>
      </c>
      <c r="D3204" s="3" t="s">
        <v>4509</v>
      </c>
      <c r="E3204" s="12" t="n">
        <v>2012</v>
      </c>
      <c r="F3204" s="23" t="s">
        <v>51</v>
      </c>
      <c r="G3204" s="23" t="n"/>
      <c r="H3204" s="23" t="s">
        <v>97</v>
      </c>
      <c r="I3204" s="12" t="s">
        <v>58</v>
      </c>
      <c r="J3204" s="12" t="n"/>
      <c r="K3204" s="12" t="s">
        <v>43</v>
      </c>
      <c r="L3204" s="12" t="s">
        <v>100</v>
      </c>
      <c r="M3204" s="12" t="n"/>
      <c r="N3204" s="12" t="s">
        <v>438</v>
      </c>
      <c r="O3204" s="12" t="n"/>
      <c r="P3204" s="12" t="s">
        <v>249</v>
      </c>
      <c r="Q3204" s="12" t="n"/>
    </row>
    <row customHeight="true" ht="20.25" outlineLevel="0" r="3205">
      <c r="A3205" s="23" t="n">
        <v>3196</v>
      </c>
      <c r="B3205" s="23" t="n">
        <v>3050</v>
      </c>
      <c r="C3205" s="12" t="s">
        <v>334</v>
      </c>
      <c r="D3205" s="3" t="s">
        <v>4510</v>
      </c>
      <c r="E3205" s="12" t="n">
        <v>2017</v>
      </c>
      <c r="F3205" s="23" t="s">
        <v>51</v>
      </c>
      <c r="G3205" s="23" t="n"/>
      <c r="H3205" s="23" t="n"/>
      <c r="I3205" s="12" t="n"/>
      <c r="J3205" s="12" t="n"/>
      <c r="K3205" s="12" t="s">
        <v>43</v>
      </c>
      <c r="L3205" s="12" t="n"/>
      <c r="M3205" s="12" t="s">
        <v>53</v>
      </c>
      <c r="N3205" s="12" t="s">
        <v>54</v>
      </c>
      <c r="O3205" s="12" t="n"/>
      <c r="P3205" s="12" t="s">
        <v>391</v>
      </c>
      <c r="Q3205" s="12" t="n"/>
    </row>
    <row customHeight="true" ht="20.25" outlineLevel="0" r="3206">
      <c r="A3206" s="23" t="n">
        <v>3197</v>
      </c>
      <c r="B3206" s="12" t="n">
        <v>3051</v>
      </c>
      <c r="C3206" s="12" t="s">
        <v>334</v>
      </c>
      <c r="D3206" s="3" t="s">
        <v>4511</v>
      </c>
      <c r="E3206" s="12" t="n">
        <v>2017</v>
      </c>
      <c r="F3206" s="23" t="s">
        <v>51</v>
      </c>
      <c r="G3206" s="23" t="n"/>
      <c r="H3206" s="23" t="n"/>
      <c r="I3206" s="12" t="n"/>
      <c r="J3206" s="12" t="n"/>
      <c r="K3206" s="12" t="s">
        <v>43</v>
      </c>
      <c r="L3206" s="12" t="n"/>
      <c r="M3206" s="12" t="s">
        <v>53</v>
      </c>
      <c r="N3206" s="12" t="s">
        <v>54</v>
      </c>
      <c r="O3206" s="12" t="n"/>
      <c r="P3206" s="12" t="s">
        <v>391</v>
      </c>
      <c r="Q3206" s="12" t="n"/>
    </row>
    <row customHeight="true" ht="20.25" outlineLevel="0" r="3207">
      <c r="A3207" s="23" t="n">
        <v>3198</v>
      </c>
      <c r="B3207" s="23" t="n">
        <v>3052</v>
      </c>
      <c r="C3207" s="12" t="s">
        <v>334</v>
      </c>
      <c r="D3207" s="3" t="s">
        <v>4512</v>
      </c>
      <c r="E3207" s="12" t="n">
        <v>2005</v>
      </c>
      <c r="F3207" s="23" t="s">
        <v>4513</v>
      </c>
      <c r="G3207" s="23" t="n"/>
      <c r="H3207" s="23" t="n"/>
      <c r="I3207" s="12" t="n"/>
      <c r="J3207" s="12" t="s">
        <v>24</v>
      </c>
      <c r="K3207" s="12" t="n"/>
      <c r="L3207" s="12" t="s">
        <v>391</v>
      </c>
      <c r="M3207" s="12" t="n"/>
      <c r="N3207" s="12" t="s">
        <v>26</v>
      </c>
      <c r="O3207" s="12" t="n"/>
      <c r="P3207" s="12" t="s">
        <v>61</v>
      </c>
      <c r="Q3207" s="12" t="n"/>
    </row>
    <row customHeight="true" ht="20.25" outlineLevel="0" r="3208">
      <c r="A3208" s="23" t="n">
        <v>3199</v>
      </c>
      <c r="B3208" s="12" t="n">
        <v>3053</v>
      </c>
      <c r="C3208" s="12" t="s">
        <v>334</v>
      </c>
      <c r="D3208" s="3" t="s">
        <v>4514</v>
      </c>
      <c r="E3208" s="12" t="n">
        <v>2006</v>
      </c>
      <c r="F3208" s="23" t="s">
        <v>72</v>
      </c>
      <c r="G3208" s="23" t="n"/>
      <c r="H3208" s="23" t="n"/>
      <c r="I3208" s="12" t="n"/>
      <c r="J3208" s="12" t="n"/>
      <c r="K3208" s="12" t="s">
        <v>64</v>
      </c>
      <c r="L3208" s="12" t="n"/>
      <c r="M3208" s="12" t="s">
        <v>43</v>
      </c>
      <c r="N3208" s="12" t="n"/>
      <c r="O3208" s="12" t="s">
        <v>26</v>
      </c>
      <c r="P3208" s="12" t="n"/>
      <c r="Q3208" s="12" t="s">
        <v>546</v>
      </c>
    </row>
    <row customHeight="true" ht="20.25" outlineLevel="0" r="3209">
      <c r="A3209" s="23" t="n">
        <v>3200</v>
      </c>
      <c r="B3209" s="23" t="n">
        <v>3054</v>
      </c>
      <c r="C3209" s="12" t="s">
        <v>334</v>
      </c>
      <c r="D3209" s="3" t="s">
        <v>4515</v>
      </c>
      <c r="E3209" s="12" t="n">
        <v>2004</v>
      </c>
      <c r="F3209" s="23" t="s">
        <v>63</v>
      </c>
      <c r="G3209" s="23" t="n"/>
      <c r="H3209" s="23" t="s">
        <v>1549</v>
      </c>
      <c r="I3209" s="12" t="n"/>
      <c r="J3209" s="12" t="s">
        <v>4516</v>
      </c>
      <c r="K3209" s="12" t="n"/>
      <c r="L3209" s="12" t="s">
        <v>391</v>
      </c>
      <c r="M3209" s="12" t="n"/>
      <c r="N3209" s="12" t="s">
        <v>26</v>
      </c>
      <c r="O3209" s="12" t="n"/>
      <c r="P3209" s="12" t="n"/>
      <c r="Q3209" s="12" t="s">
        <v>143</v>
      </c>
    </row>
    <row customHeight="true" ht="20.25" outlineLevel="0" r="3210">
      <c r="A3210" s="23" t="n">
        <v>3201</v>
      </c>
      <c r="B3210" s="12" t="n">
        <v>3055</v>
      </c>
      <c r="C3210" s="12" t="s">
        <v>334</v>
      </c>
      <c r="D3210" s="3" t="s">
        <v>4517</v>
      </c>
      <c r="E3210" s="12" t="n">
        <v>2005</v>
      </c>
      <c r="F3210" s="23" t="s">
        <v>595</v>
      </c>
      <c r="G3210" s="23" t="n"/>
      <c r="H3210" s="23" t="s">
        <v>24</v>
      </c>
      <c r="I3210" s="12" t="s">
        <v>3311</v>
      </c>
      <c r="J3210" s="12" t="s">
        <v>58</v>
      </c>
      <c r="K3210" s="12" t="n"/>
      <c r="L3210" s="12" t="s">
        <v>391</v>
      </c>
      <c r="M3210" s="12" t="n"/>
      <c r="N3210" s="12" t="s">
        <v>249</v>
      </c>
      <c r="O3210" s="12" t="n"/>
      <c r="P3210" s="12" t="s">
        <v>878</v>
      </c>
      <c r="Q3210" s="12" t="n"/>
    </row>
    <row customHeight="true" ht="20.25" outlineLevel="0" r="3211">
      <c r="A3211" s="23" t="n">
        <v>3202</v>
      </c>
      <c r="B3211" s="23" t="n">
        <v>3056</v>
      </c>
      <c r="C3211" s="12" t="s">
        <v>334</v>
      </c>
      <c r="D3211" s="3" t="s">
        <v>4518</v>
      </c>
      <c r="E3211" s="12" t="n">
        <v>2004</v>
      </c>
      <c r="F3211" s="23" t="s">
        <v>4519</v>
      </c>
      <c r="G3211" s="23" t="n"/>
      <c r="H3211" s="23" t="s">
        <v>1631</v>
      </c>
      <c r="I3211" s="12" t="s">
        <v>3331</v>
      </c>
      <c r="J3211" s="12" t="s">
        <v>1116</v>
      </c>
      <c r="K3211" s="12" t="n"/>
      <c r="L3211" s="12" t="s">
        <v>391</v>
      </c>
      <c r="M3211" s="12" t="n"/>
      <c r="N3211" s="12" t="s">
        <v>96</v>
      </c>
      <c r="O3211" s="12" t="n"/>
      <c r="P3211" s="12" t="s">
        <v>61</v>
      </c>
      <c r="Q3211" s="12" t="n"/>
    </row>
    <row customHeight="true" ht="20.25" outlineLevel="0" r="3212">
      <c r="A3212" s="23" t="n">
        <v>3203</v>
      </c>
      <c r="B3212" s="12" t="n">
        <v>3057</v>
      </c>
      <c r="C3212" s="12" t="s">
        <v>334</v>
      </c>
      <c r="D3212" s="3" t="s">
        <v>4520</v>
      </c>
      <c r="E3212" s="12" t="n">
        <v>2005</v>
      </c>
      <c r="F3212" s="23" t="s">
        <v>595</v>
      </c>
      <c r="G3212" s="23" t="n"/>
      <c r="H3212" s="23" t="n"/>
      <c r="I3212" s="12" t="s">
        <v>4521</v>
      </c>
      <c r="J3212" s="12" t="n"/>
      <c r="K3212" s="12" t="n"/>
      <c r="L3212" s="12" t="s">
        <v>391</v>
      </c>
      <c r="M3212" s="12" t="n"/>
      <c r="N3212" s="12" t="s">
        <v>61</v>
      </c>
      <c r="O3212" s="12" t="n"/>
      <c r="P3212" s="12" t="s">
        <v>249</v>
      </c>
      <c r="Q3212" s="12" t="n"/>
    </row>
    <row customHeight="true" ht="20.25" outlineLevel="0" r="3213">
      <c r="A3213" s="23" t="n">
        <v>3204</v>
      </c>
      <c r="B3213" s="23" t="n">
        <v>3058</v>
      </c>
      <c r="C3213" s="12" t="s">
        <v>334</v>
      </c>
      <c r="D3213" s="3" t="s">
        <v>4522</v>
      </c>
      <c r="E3213" s="12" t="n">
        <v>2005</v>
      </c>
      <c r="F3213" s="23" t="s">
        <v>595</v>
      </c>
      <c r="G3213" s="23" t="n"/>
      <c r="H3213" s="23" t="n"/>
      <c r="I3213" s="12" t="n"/>
      <c r="J3213" s="12" t="s">
        <v>58</v>
      </c>
      <c r="K3213" s="12" t="n"/>
      <c r="L3213" s="12" t="s">
        <v>391</v>
      </c>
      <c r="M3213" s="12" t="n"/>
      <c r="N3213" s="12" t="s">
        <v>26</v>
      </c>
      <c r="O3213" s="12" t="n"/>
      <c r="P3213" s="12" t="s">
        <v>61</v>
      </c>
      <c r="Q3213" s="12" t="n"/>
    </row>
    <row customHeight="true" ht="20.25" outlineLevel="0" r="3214">
      <c r="A3214" s="23" t="n">
        <v>3205</v>
      </c>
      <c r="B3214" s="12" t="n">
        <v>3059</v>
      </c>
      <c r="C3214" s="12" t="s">
        <v>334</v>
      </c>
      <c r="D3214" s="3" t="s">
        <v>4523</v>
      </c>
      <c r="E3214" s="12" t="n">
        <v>2007</v>
      </c>
      <c r="F3214" s="23" t="s">
        <v>494</v>
      </c>
      <c r="G3214" s="23" t="n"/>
      <c r="H3214" s="23" t="s">
        <v>24</v>
      </c>
      <c r="I3214" s="12" t="s">
        <v>497</v>
      </c>
      <c r="J3214" s="12" t="n"/>
      <c r="K3214" s="12" t="n"/>
      <c r="L3214" s="12" t="s">
        <v>391</v>
      </c>
      <c r="M3214" s="12" t="n"/>
      <c r="N3214" s="12" t="s">
        <v>100</v>
      </c>
      <c r="O3214" s="12" t="n"/>
      <c r="P3214" s="12" t="s">
        <v>26</v>
      </c>
      <c r="Q3214" s="12" t="n"/>
    </row>
    <row customHeight="true" ht="20.25" outlineLevel="0" r="3215">
      <c r="A3215" s="23" t="n">
        <v>3206</v>
      </c>
      <c r="B3215" s="23" t="n">
        <v>3060</v>
      </c>
      <c r="C3215" s="12" t="s">
        <v>334</v>
      </c>
      <c r="D3215" s="3" t="s">
        <v>4524</v>
      </c>
      <c r="E3215" s="12" t="n">
        <v>2008</v>
      </c>
      <c r="F3215" s="23" t="s">
        <v>76</v>
      </c>
      <c r="G3215" s="23" t="n"/>
      <c r="H3215" s="23" t="n"/>
      <c r="I3215" s="12" t="s">
        <v>4525</v>
      </c>
      <c r="J3215" s="12" t="n"/>
      <c r="K3215" s="12" t="n"/>
      <c r="L3215" s="12" t="n"/>
      <c r="M3215" s="12" t="s">
        <v>391</v>
      </c>
      <c r="N3215" s="12" t="n"/>
      <c r="O3215" s="12" t="s">
        <v>100</v>
      </c>
      <c r="P3215" s="12" t="n"/>
      <c r="Q3215" s="12" t="s">
        <v>26</v>
      </c>
    </row>
    <row customHeight="true" ht="20.25" outlineLevel="0" r="3216">
      <c r="A3216" s="23" t="n">
        <v>3207</v>
      </c>
      <c r="B3216" s="12" t="n">
        <v>3061</v>
      </c>
      <c r="C3216" s="12" t="s">
        <v>334</v>
      </c>
      <c r="D3216" s="3" t="s">
        <v>4526</v>
      </c>
      <c r="E3216" s="12" t="n">
        <v>1988</v>
      </c>
      <c r="F3216" s="23" t="s">
        <v>51</v>
      </c>
      <c r="G3216" s="23" t="n"/>
      <c r="H3216" s="23" t="n"/>
      <c r="I3216" s="12" t="n"/>
      <c r="J3216" s="12" t="s">
        <v>391</v>
      </c>
      <c r="K3216" s="12" t="n"/>
      <c r="L3216" s="12" t="s">
        <v>61</v>
      </c>
      <c r="M3216" s="12" t="n"/>
      <c r="N3216" s="12" t="s">
        <v>26</v>
      </c>
      <c r="O3216" s="12" t="n"/>
      <c r="P3216" s="12" t="s">
        <v>43</v>
      </c>
      <c r="Q3216" s="12" t="n"/>
    </row>
    <row customHeight="true" ht="20.25" outlineLevel="0" r="3217">
      <c r="A3217" s="23" t="n">
        <v>3208</v>
      </c>
      <c r="B3217" s="23" t="n">
        <v>3062</v>
      </c>
      <c r="C3217" s="12" t="s">
        <v>334</v>
      </c>
      <c r="D3217" s="3" t="s">
        <v>4527</v>
      </c>
      <c r="E3217" s="12" t="n">
        <v>1988</v>
      </c>
      <c r="F3217" s="23" t="s">
        <v>51</v>
      </c>
      <c r="G3217" s="23" t="n"/>
      <c r="H3217" s="23" t="n"/>
      <c r="I3217" s="12" t="n"/>
      <c r="J3217" s="12" t="s">
        <v>391</v>
      </c>
      <c r="K3217" s="12" t="n"/>
      <c r="L3217" s="12" t="s">
        <v>61</v>
      </c>
      <c r="M3217" s="12" t="n"/>
      <c r="N3217" s="12" t="s">
        <v>26</v>
      </c>
      <c r="O3217" s="12" t="n"/>
      <c r="P3217" s="12" t="s">
        <v>43</v>
      </c>
      <c r="Q3217" s="12" t="n"/>
    </row>
    <row customHeight="true" ht="20.25" outlineLevel="0" r="3218">
      <c r="A3218" s="23" t="n">
        <v>3209</v>
      </c>
      <c r="B3218" s="12" t="n">
        <v>3063</v>
      </c>
      <c r="C3218" s="12" t="s">
        <v>334</v>
      </c>
      <c r="D3218" s="3" t="s">
        <v>4528</v>
      </c>
      <c r="E3218" s="12" t="n">
        <v>1989</v>
      </c>
      <c r="F3218" s="23" t="s">
        <v>51</v>
      </c>
      <c r="G3218" s="23" t="n"/>
      <c r="H3218" s="23" t="n"/>
      <c r="I3218" s="12" t="n"/>
      <c r="J3218" s="12" t="s">
        <v>100</v>
      </c>
      <c r="K3218" s="12" t="n"/>
      <c r="L3218" s="12" t="s">
        <v>143</v>
      </c>
      <c r="M3218" s="12" t="s">
        <v>43</v>
      </c>
      <c r="N3218" s="12" t="n"/>
      <c r="O3218" s="12" t="s">
        <v>26</v>
      </c>
      <c r="P3218" s="12" t="n"/>
      <c r="Q3218" s="12" t="s">
        <v>27</v>
      </c>
    </row>
    <row customHeight="true" ht="20.25" outlineLevel="0" r="3219">
      <c r="A3219" s="23" t="n">
        <v>3210</v>
      </c>
      <c r="B3219" s="23" t="n">
        <v>3064</v>
      </c>
      <c r="C3219" s="12" t="s">
        <v>334</v>
      </c>
      <c r="D3219" s="3" t="s">
        <v>4529</v>
      </c>
      <c r="E3219" s="12" t="n">
        <v>1988</v>
      </c>
      <c r="F3219" s="23" t="s">
        <v>859</v>
      </c>
      <c r="G3219" s="23" t="n"/>
      <c r="H3219" s="23" t="n"/>
      <c r="I3219" s="12" t="s">
        <v>485</v>
      </c>
      <c r="J3219" s="12" t="s">
        <v>485</v>
      </c>
      <c r="K3219" s="12" t="n"/>
      <c r="L3219" s="12" t="s">
        <v>61</v>
      </c>
      <c r="M3219" s="12" t="n"/>
      <c r="N3219" s="12" t="s">
        <v>26</v>
      </c>
      <c r="O3219" s="12" t="n"/>
      <c r="P3219" s="12" t="s">
        <v>43</v>
      </c>
      <c r="Q3219" s="12" t="n"/>
    </row>
    <row customHeight="true" ht="20.25" outlineLevel="0" r="3220">
      <c r="A3220" s="23" t="n">
        <v>3211</v>
      </c>
      <c r="B3220" s="12" t="n">
        <v>3065</v>
      </c>
      <c r="C3220" s="12" t="s">
        <v>334</v>
      </c>
      <c r="D3220" s="3" t="s">
        <v>4530</v>
      </c>
      <c r="E3220" s="12" t="n">
        <v>1990</v>
      </c>
      <c r="F3220" s="23" t="s">
        <v>526</v>
      </c>
      <c r="G3220" s="23" t="n"/>
      <c r="H3220" s="23" t="n"/>
      <c r="I3220" s="12" t="n"/>
      <c r="J3220" s="12" t="s">
        <v>64</v>
      </c>
      <c r="K3220" s="12" t="n"/>
      <c r="L3220" s="12" t="s">
        <v>43</v>
      </c>
      <c r="M3220" s="12" t="n"/>
      <c r="N3220" s="12" t="s">
        <v>26</v>
      </c>
      <c r="O3220" s="12" t="n"/>
      <c r="P3220" s="12" t="s">
        <v>546</v>
      </c>
      <c r="Q3220" s="12" t="s">
        <v>27</v>
      </c>
    </row>
    <row customHeight="true" ht="20.25" outlineLevel="0" r="3221">
      <c r="A3221" s="23" t="n">
        <v>3212</v>
      </c>
      <c r="B3221" s="23" t="n">
        <v>3066</v>
      </c>
      <c r="C3221" s="12" t="s">
        <v>334</v>
      </c>
      <c r="D3221" s="3" t="s">
        <v>4531</v>
      </c>
      <c r="E3221" s="12" t="n">
        <v>1990</v>
      </c>
      <c r="F3221" s="23" t="s">
        <v>4532</v>
      </c>
      <c r="G3221" s="23" t="n"/>
      <c r="H3221" s="23" t="n"/>
      <c r="I3221" s="12" t="n"/>
      <c r="J3221" s="12" t="s">
        <v>100</v>
      </c>
      <c r="K3221" s="12" t="n"/>
      <c r="L3221" s="12" t="s">
        <v>143</v>
      </c>
      <c r="M3221" s="12" t="s">
        <v>43</v>
      </c>
      <c r="N3221" s="12" t="n"/>
      <c r="O3221" s="12" t="s">
        <v>26</v>
      </c>
      <c r="P3221" s="12" t="n"/>
      <c r="Q3221" s="12" t="s">
        <v>27</v>
      </c>
    </row>
    <row customHeight="true" ht="20.25" outlineLevel="0" r="3222">
      <c r="A3222" s="23" t="n">
        <v>3213</v>
      </c>
      <c r="B3222" s="12" t="n">
        <v>3067</v>
      </c>
      <c r="C3222" s="12" t="s">
        <v>334</v>
      </c>
      <c r="D3222" s="3" t="s">
        <v>4533</v>
      </c>
      <c r="E3222" s="12" t="n">
        <v>1990</v>
      </c>
      <c r="F3222" s="23" t="s">
        <v>1274</v>
      </c>
      <c r="G3222" s="23" t="n"/>
      <c r="H3222" s="23" t="n"/>
      <c r="I3222" s="12" t="n"/>
      <c r="J3222" s="12" t="s">
        <v>100</v>
      </c>
      <c r="K3222" s="12" t="n"/>
      <c r="L3222" s="12" t="s">
        <v>143</v>
      </c>
      <c r="M3222" s="12" t="s">
        <v>43</v>
      </c>
      <c r="N3222" s="12" t="n"/>
      <c r="O3222" s="12" t="s">
        <v>26</v>
      </c>
      <c r="P3222" s="12" t="n"/>
      <c r="Q3222" s="12" t="s">
        <v>27</v>
      </c>
    </row>
    <row customHeight="true" ht="20.25" outlineLevel="0" r="3223">
      <c r="A3223" s="23" t="n">
        <v>3214</v>
      </c>
      <c r="B3223" s="23" t="n">
        <v>3068</v>
      </c>
      <c r="C3223" s="12" t="s">
        <v>334</v>
      </c>
      <c r="D3223" s="3" t="s">
        <v>4534</v>
      </c>
      <c r="E3223" s="12" t="n">
        <v>1990</v>
      </c>
      <c r="F3223" s="23" t="s">
        <v>554</v>
      </c>
      <c r="G3223" s="23" t="n"/>
      <c r="H3223" s="23" t="n"/>
      <c r="I3223" s="12" t="n"/>
      <c r="J3223" s="12" t="s">
        <v>100</v>
      </c>
      <c r="K3223" s="12" t="n"/>
      <c r="L3223" s="12" t="s">
        <v>143</v>
      </c>
      <c r="M3223" s="12" t="s">
        <v>43</v>
      </c>
      <c r="N3223" s="12" t="n"/>
      <c r="O3223" s="12" t="s">
        <v>26</v>
      </c>
      <c r="P3223" s="12" t="n"/>
      <c r="Q3223" s="12" t="s">
        <v>27</v>
      </c>
    </row>
    <row customHeight="true" ht="20.25" outlineLevel="0" r="3224">
      <c r="A3224" s="23" t="n">
        <v>3215</v>
      </c>
      <c r="B3224" s="12" t="n">
        <v>3069</v>
      </c>
      <c r="C3224" s="12" t="s">
        <v>334</v>
      </c>
      <c r="D3224" s="3" t="s">
        <v>4535</v>
      </c>
      <c r="E3224" s="12" t="n">
        <v>1990</v>
      </c>
      <c r="F3224" s="23" t="s">
        <v>51</v>
      </c>
      <c r="G3224" s="23" t="n"/>
      <c r="H3224" s="23" t="n"/>
      <c r="I3224" s="12" t="n"/>
      <c r="J3224" s="12" t="s">
        <v>100</v>
      </c>
      <c r="K3224" s="12" t="n"/>
      <c r="L3224" s="12" t="s">
        <v>143</v>
      </c>
      <c r="M3224" s="12" t="s">
        <v>43</v>
      </c>
      <c r="N3224" s="12" t="n"/>
      <c r="O3224" s="12" t="s">
        <v>26</v>
      </c>
      <c r="P3224" s="12" t="n"/>
      <c r="Q3224" s="12" t="s">
        <v>27</v>
      </c>
    </row>
    <row customHeight="true" ht="20.25" outlineLevel="0" r="3225">
      <c r="A3225" s="23" t="n">
        <v>3216</v>
      </c>
      <c r="B3225" s="23" t="n">
        <v>3070</v>
      </c>
      <c r="C3225" s="12" t="s">
        <v>334</v>
      </c>
      <c r="D3225" s="3" t="s">
        <v>4536</v>
      </c>
      <c r="E3225" s="12" t="n">
        <v>1990</v>
      </c>
      <c r="F3225" s="23" t="s">
        <v>4537</v>
      </c>
      <c r="G3225" s="23" t="n"/>
      <c r="H3225" s="23" t="n"/>
      <c r="I3225" s="12" t="s">
        <v>43</v>
      </c>
      <c r="J3225" s="12" t="n"/>
      <c r="K3225" s="12" t="s">
        <v>61</v>
      </c>
      <c r="L3225" s="12" t="n"/>
      <c r="M3225" s="12" t="n"/>
      <c r="N3225" s="12" t="s">
        <v>26</v>
      </c>
      <c r="O3225" s="12" t="n"/>
      <c r="P3225" s="12" t="n"/>
      <c r="Q3225" s="12" t="s">
        <v>27</v>
      </c>
    </row>
    <row customHeight="true" ht="20.25" outlineLevel="0" r="3226">
      <c r="A3226" s="23" t="n">
        <v>3217</v>
      </c>
      <c r="B3226" s="12" t="n">
        <v>3071</v>
      </c>
      <c r="C3226" s="12" t="s">
        <v>334</v>
      </c>
      <c r="D3226" s="3" t="s">
        <v>4538</v>
      </c>
      <c r="E3226" s="12" t="n">
        <v>1992</v>
      </c>
      <c r="F3226" s="23" t="s">
        <v>221</v>
      </c>
      <c r="G3226" s="23" t="n"/>
      <c r="H3226" s="23" t="n"/>
      <c r="I3226" s="12" t="n"/>
      <c r="J3226" s="12" t="n"/>
      <c r="K3226" s="12" t="s">
        <v>61</v>
      </c>
      <c r="L3226" s="12" t="n"/>
      <c r="M3226" s="12" t="n"/>
      <c r="N3226" s="12" t="s">
        <v>43</v>
      </c>
      <c r="O3226" s="12" t="n"/>
      <c r="P3226" s="12" t="s">
        <v>26</v>
      </c>
      <c r="Q3226" s="12" t="n"/>
    </row>
    <row customHeight="true" ht="20.25" outlineLevel="0" r="3227">
      <c r="A3227" s="23" t="n">
        <v>3218</v>
      </c>
      <c r="B3227" s="23" t="n">
        <v>3072</v>
      </c>
      <c r="C3227" s="12" t="s">
        <v>334</v>
      </c>
      <c r="D3227" s="3" t="s">
        <v>4539</v>
      </c>
      <c r="E3227" s="12" t="n">
        <v>1991</v>
      </c>
      <c r="F3227" s="23" t="s">
        <v>51</v>
      </c>
      <c r="G3227" s="23" t="n"/>
      <c r="H3227" s="23" t="n"/>
      <c r="I3227" s="12" t="n"/>
      <c r="J3227" s="12" t="s">
        <v>391</v>
      </c>
      <c r="K3227" s="12" t="n"/>
      <c r="L3227" s="12" t="s">
        <v>43</v>
      </c>
      <c r="M3227" s="12" t="n"/>
      <c r="N3227" s="12" t="n"/>
      <c r="O3227" s="12" t="s">
        <v>61</v>
      </c>
      <c r="P3227" s="12" t="n"/>
      <c r="Q3227" s="12" t="s">
        <v>26</v>
      </c>
    </row>
    <row customHeight="true" ht="20.25" outlineLevel="0" r="3228">
      <c r="A3228" s="23" t="n">
        <v>3219</v>
      </c>
      <c r="B3228" s="12" t="n">
        <v>3073</v>
      </c>
      <c r="C3228" s="12" t="s">
        <v>334</v>
      </c>
      <c r="D3228" s="3" t="s">
        <v>4540</v>
      </c>
      <c r="E3228" s="12" t="n">
        <v>1990</v>
      </c>
      <c r="F3228" s="23" t="s">
        <v>598</v>
      </c>
      <c r="G3228" s="23" t="n"/>
      <c r="H3228" s="23" t="n"/>
      <c r="I3228" s="12" t="n"/>
      <c r="J3228" s="12" t="s">
        <v>391</v>
      </c>
      <c r="K3228" s="12" t="n"/>
      <c r="L3228" s="12" t="s">
        <v>61</v>
      </c>
      <c r="M3228" s="12" t="n"/>
      <c r="N3228" s="12" t="s">
        <v>26</v>
      </c>
      <c r="O3228" s="12" t="n"/>
      <c r="P3228" s="12" t="s">
        <v>43</v>
      </c>
      <c r="Q3228" s="12" t="n"/>
    </row>
    <row customHeight="true" ht="20.25" outlineLevel="0" r="3229">
      <c r="A3229" s="23" t="n">
        <v>3220</v>
      </c>
      <c r="B3229" s="23" t="n">
        <v>3074</v>
      </c>
      <c r="C3229" s="12" t="s">
        <v>334</v>
      </c>
      <c r="D3229" s="3" t="s">
        <v>4541</v>
      </c>
      <c r="E3229" s="12" t="n">
        <v>1994</v>
      </c>
      <c r="F3229" s="23" t="s">
        <v>4542</v>
      </c>
      <c r="G3229" s="23" t="n"/>
      <c r="H3229" s="23" t="n"/>
      <c r="I3229" s="12" t="n"/>
      <c r="J3229" s="12" t="s">
        <v>391</v>
      </c>
      <c r="K3229" s="12" t="n"/>
      <c r="L3229" s="12" t="s">
        <v>61</v>
      </c>
      <c r="M3229" s="12" t="n"/>
      <c r="N3229" s="12" t="s">
        <v>26</v>
      </c>
      <c r="O3229" s="12" t="s">
        <v>43</v>
      </c>
      <c r="P3229" s="12" t="n"/>
      <c r="Q3229" s="12" t="n"/>
    </row>
    <row customHeight="true" ht="20.25" outlineLevel="0" r="3230">
      <c r="A3230" s="23" t="n">
        <v>3221</v>
      </c>
      <c r="B3230" s="12" t="n">
        <v>3075</v>
      </c>
      <c r="C3230" s="12" t="s">
        <v>334</v>
      </c>
      <c r="D3230" s="3" t="s">
        <v>4543</v>
      </c>
      <c r="E3230" s="12" t="n">
        <v>2007</v>
      </c>
      <c r="F3230" s="23" t="s">
        <v>4544</v>
      </c>
      <c r="G3230" s="23" t="n"/>
      <c r="H3230" s="23" t="n"/>
      <c r="I3230" s="12" t="n"/>
      <c r="J3230" s="12" t="s">
        <v>24</v>
      </c>
      <c r="K3230" s="12" t="n"/>
      <c r="L3230" s="12" t="s">
        <v>391</v>
      </c>
      <c r="M3230" s="12" t="n"/>
      <c r="N3230" s="12" t="s">
        <v>100</v>
      </c>
      <c r="O3230" s="12" t="n"/>
      <c r="P3230" s="12" t="s">
        <v>26</v>
      </c>
      <c r="Q3230" s="12" t="n"/>
    </row>
    <row customHeight="true" ht="20.25" outlineLevel="0" r="3231">
      <c r="A3231" s="23" t="n">
        <v>3222</v>
      </c>
      <c r="B3231" s="23" t="n">
        <v>3076</v>
      </c>
      <c r="C3231" s="12" t="s">
        <v>334</v>
      </c>
      <c r="D3231" s="3" t="s">
        <v>4545</v>
      </c>
      <c r="E3231" s="12" t="n">
        <v>1989</v>
      </c>
      <c r="F3231" s="23" t="s">
        <v>4035</v>
      </c>
      <c r="G3231" s="23" t="n"/>
      <c r="H3231" s="23" t="n"/>
      <c r="I3231" s="12" t="n"/>
      <c r="J3231" s="12" t="s">
        <v>391</v>
      </c>
      <c r="K3231" s="12" t="n"/>
      <c r="L3231" s="12" t="s">
        <v>61</v>
      </c>
      <c r="M3231" s="12" t="n"/>
      <c r="N3231" s="12" t="s">
        <v>26</v>
      </c>
      <c r="O3231" s="12" t="n"/>
      <c r="P3231" s="12" t="s">
        <v>43</v>
      </c>
      <c r="Q3231" s="12" t="n"/>
    </row>
    <row customHeight="true" ht="20.25" outlineLevel="0" r="3232">
      <c r="A3232" s="23" t="n">
        <v>3223</v>
      </c>
      <c r="B3232" s="12" t="n">
        <v>3077</v>
      </c>
      <c r="C3232" s="12" t="s">
        <v>334</v>
      </c>
      <c r="D3232" s="3" t="s">
        <v>4546</v>
      </c>
      <c r="E3232" s="12" t="n">
        <v>1990</v>
      </c>
      <c r="F3232" s="23" t="s">
        <v>4547</v>
      </c>
      <c r="G3232" s="23" t="n"/>
      <c r="H3232" s="12" t="s">
        <v>2649</v>
      </c>
      <c r="I3232" s="12" t="n"/>
      <c r="J3232" s="12" t="n"/>
      <c r="K3232" s="12" t="s">
        <v>61</v>
      </c>
      <c r="L3232" s="12" t="n"/>
      <c r="M3232" s="12" t="s">
        <v>43</v>
      </c>
      <c r="N3232" s="12" t="n"/>
      <c r="O3232" s="12" t="s">
        <v>26</v>
      </c>
      <c r="P3232" s="12" t="n"/>
      <c r="Q3232" s="12" t="s">
        <v>27</v>
      </c>
    </row>
    <row customHeight="true" ht="20.25" outlineLevel="0" r="3233">
      <c r="A3233" s="23" t="n">
        <v>3224</v>
      </c>
      <c r="B3233" s="23" t="n">
        <v>3078</v>
      </c>
      <c r="C3233" s="12" t="s">
        <v>334</v>
      </c>
      <c r="D3233" s="3" t="s">
        <v>4548</v>
      </c>
      <c r="E3233" s="12" t="n">
        <v>1996</v>
      </c>
      <c r="F3233" s="23" t="s">
        <v>51</v>
      </c>
      <c r="G3233" s="23" t="n"/>
      <c r="H3233" s="23" t="s">
        <v>24</v>
      </c>
      <c r="I3233" s="12" t="n"/>
      <c r="J3233" s="12" t="s">
        <v>391</v>
      </c>
      <c r="K3233" s="12" t="n"/>
      <c r="L3233" s="12" t="n"/>
      <c r="M3233" s="12" t="s">
        <v>43</v>
      </c>
      <c r="N3233" s="12" t="n"/>
      <c r="O3233" s="12" t="s">
        <v>61</v>
      </c>
      <c r="P3233" s="12" t="n"/>
      <c r="Q3233" s="12" t="s">
        <v>26</v>
      </c>
    </row>
    <row customHeight="true" ht="20.25" outlineLevel="0" r="3234">
      <c r="A3234" s="23" t="n">
        <v>3225</v>
      </c>
      <c r="B3234" s="12" t="n">
        <v>3079</v>
      </c>
      <c r="C3234" s="12" t="s">
        <v>334</v>
      </c>
      <c r="D3234" s="3" t="s">
        <v>4549</v>
      </c>
      <c r="E3234" s="12" t="n">
        <v>1994</v>
      </c>
      <c r="F3234" s="23" t="s">
        <v>4550</v>
      </c>
      <c r="G3234" s="23" t="n"/>
      <c r="H3234" s="23" t="s">
        <v>862</v>
      </c>
      <c r="I3234" s="12" t="n"/>
      <c r="J3234" s="12" t="s">
        <v>391</v>
      </c>
      <c r="K3234" s="12" t="n"/>
      <c r="L3234" s="12" t="n"/>
      <c r="M3234" s="12" t="s">
        <v>43</v>
      </c>
      <c r="N3234" s="12" t="n"/>
      <c r="O3234" s="12" t="s">
        <v>61</v>
      </c>
      <c r="P3234" s="12" t="n"/>
      <c r="Q3234" s="12" t="n"/>
    </row>
    <row customHeight="true" ht="20.25" outlineLevel="0" r="3235">
      <c r="A3235" s="23" t="n">
        <v>3226</v>
      </c>
      <c r="B3235" s="23" t="n">
        <v>3080</v>
      </c>
      <c r="C3235" s="12" t="s">
        <v>334</v>
      </c>
      <c r="D3235" s="3" t="s">
        <v>4551</v>
      </c>
      <c r="E3235" s="12" t="n">
        <v>2014</v>
      </c>
      <c r="F3235" s="23" t="s">
        <v>51</v>
      </c>
      <c r="G3235" s="23" t="n"/>
      <c r="H3235" s="23" t="n"/>
      <c r="I3235" s="12" t="n"/>
      <c r="J3235" s="12" t="n"/>
      <c r="K3235" s="12" t="s">
        <v>100</v>
      </c>
      <c r="L3235" s="12" t="n"/>
      <c r="M3235" s="12" t="s">
        <v>43</v>
      </c>
      <c r="N3235" s="12" t="n"/>
      <c r="O3235" s="12" t="s">
        <v>391</v>
      </c>
      <c r="P3235" s="12" t="n"/>
      <c r="Q3235" s="12" t="n"/>
    </row>
    <row customHeight="true" ht="20.25" outlineLevel="0" r="3236">
      <c r="A3236" s="23" t="n">
        <v>3227</v>
      </c>
      <c r="B3236" s="12" t="n">
        <v>3081</v>
      </c>
      <c r="C3236" s="12" t="s">
        <v>334</v>
      </c>
      <c r="D3236" s="3" t="s">
        <v>4552</v>
      </c>
      <c r="E3236" s="12" t="n">
        <v>1999</v>
      </c>
      <c r="F3236" s="23" t="s">
        <v>4553</v>
      </c>
      <c r="G3236" s="23" t="n"/>
      <c r="H3236" s="23" t="s">
        <v>4554</v>
      </c>
      <c r="I3236" s="12" t="s">
        <v>58</v>
      </c>
      <c r="J3236" s="12" t="s">
        <v>391</v>
      </c>
      <c r="K3236" s="12" t="n"/>
      <c r="L3236" s="12" t="n"/>
      <c r="M3236" s="12" t="s">
        <v>43</v>
      </c>
      <c r="N3236" s="12" t="n"/>
      <c r="O3236" s="12" t="s">
        <v>127</v>
      </c>
      <c r="P3236" s="12" t="n"/>
      <c r="Q3236" s="12" t="n"/>
    </row>
    <row customHeight="true" ht="20.25" outlineLevel="0" r="3237">
      <c r="A3237" s="23" t="n">
        <v>3228</v>
      </c>
      <c r="B3237" s="23" t="n">
        <v>3082</v>
      </c>
      <c r="C3237" s="12" t="s">
        <v>334</v>
      </c>
      <c r="D3237" s="3" t="s">
        <v>4555</v>
      </c>
      <c r="E3237" s="12" t="n">
        <v>1986</v>
      </c>
      <c r="F3237" s="23" t="s">
        <v>4556</v>
      </c>
      <c r="G3237" s="23" t="n"/>
      <c r="H3237" s="23" t="n"/>
      <c r="I3237" s="12" t="s">
        <v>391</v>
      </c>
      <c r="J3237" s="12" t="n"/>
      <c r="K3237" s="12" t="s">
        <v>43</v>
      </c>
      <c r="L3237" s="12" t="n"/>
      <c r="M3237" s="12" t="s">
        <v>61</v>
      </c>
      <c r="N3237" s="12" t="n"/>
      <c r="O3237" s="12" t="s">
        <v>96</v>
      </c>
      <c r="P3237" s="12" t="n"/>
      <c r="Q3237" s="12" t="s">
        <v>97</v>
      </c>
    </row>
    <row customHeight="true" ht="20.25" outlineLevel="0" r="3238">
      <c r="A3238" s="23" t="n">
        <v>3229</v>
      </c>
      <c r="B3238" s="12" t="n">
        <v>3083</v>
      </c>
      <c r="C3238" s="12" t="s">
        <v>334</v>
      </c>
      <c r="D3238" s="3" t="s">
        <v>4557</v>
      </c>
      <c r="E3238" s="12" t="n">
        <v>1985</v>
      </c>
      <c r="F3238" s="23" t="s">
        <v>644</v>
      </c>
      <c r="G3238" s="23" t="n"/>
      <c r="H3238" s="23" t="s">
        <v>24</v>
      </c>
      <c r="I3238" s="12" t="n"/>
      <c r="J3238" s="12" t="n"/>
      <c r="K3238" s="12" t="s">
        <v>61</v>
      </c>
      <c r="L3238" s="12" t="n"/>
      <c r="M3238" s="12" t="n"/>
      <c r="N3238" s="12" t="s">
        <v>26</v>
      </c>
      <c r="O3238" s="12" t="n"/>
      <c r="P3238" s="12" t="n"/>
      <c r="Q3238" s="12" t="s">
        <v>27</v>
      </c>
    </row>
    <row customHeight="true" ht="20.25" outlineLevel="0" r="3239">
      <c r="A3239" s="23" t="n">
        <v>3230</v>
      </c>
      <c r="B3239" s="23" t="n">
        <v>3084</v>
      </c>
      <c r="C3239" s="12" t="s">
        <v>334</v>
      </c>
      <c r="D3239" s="3" t="s">
        <v>4558</v>
      </c>
      <c r="E3239" s="12" t="n">
        <v>1986</v>
      </c>
      <c r="F3239" s="23" t="s">
        <v>4559</v>
      </c>
      <c r="G3239" s="23" t="n"/>
      <c r="H3239" s="23" t="n"/>
      <c r="I3239" s="12" t="s">
        <v>391</v>
      </c>
      <c r="J3239" s="12" t="n"/>
      <c r="K3239" s="12" t="s">
        <v>43</v>
      </c>
      <c r="L3239" s="12" t="n"/>
      <c r="M3239" s="12" t="s">
        <v>61</v>
      </c>
      <c r="N3239" s="12" t="n"/>
      <c r="O3239" s="12" t="s">
        <v>96</v>
      </c>
      <c r="P3239" s="12" t="n"/>
      <c r="Q3239" s="12" t="s">
        <v>97</v>
      </c>
    </row>
    <row customHeight="true" ht="20.25" outlineLevel="0" r="3240">
      <c r="A3240" s="23" t="n">
        <v>3231</v>
      </c>
      <c r="B3240" s="12" t="n">
        <v>3085</v>
      </c>
      <c r="C3240" s="12" t="s">
        <v>334</v>
      </c>
      <c r="D3240" s="3" t="s">
        <v>4560</v>
      </c>
      <c r="E3240" s="12" t="n">
        <v>1986</v>
      </c>
      <c r="F3240" s="23" t="s">
        <v>1596</v>
      </c>
      <c r="G3240" s="23" t="n"/>
      <c r="H3240" s="23" t="n"/>
      <c r="I3240" s="12" t="s">
        <v>391</v>
      </c>
      <c r="J3240" s="12" t="n"/>
      <c r="K3240" s="12" t="s">
        <v>43</v>
      </c>
      <c r="L3240" s="12" t="n"/>
      <c r="M3240" s="12" t="s">
        <v>61</v>
      </c>
      <c r="N3240" s="12" t="n"/>
      <c r="O3240" s="12" t="s">
        <v>96</v>
      </c>
      <c r="P3240" s="12" t="n"/>
      <c r="Q3240" s="12" t="s">
        <v>97</v>
      </c>
    </row>
    <row customHeight="true" ht="20.25" outlineLevel="0" r="3241">
      <c r="A3241" s="23" t="n">
        <v>3232</v>
      </c>
      <c r="B3241" s="23" t="n">
        <v>3086</v>
      </c>
      <c r="C3241" s="12" t="s">
        <v>334</v>
      </c>
      <c r="D3241" s="3" t="s">
        <v>4561</v>
      </c>
      <c r="E3241" s="12" t="n">
        <v>1987</v>
      </c>
      <c r="F3241" s="23" t="s">
        <v>3259</v>
      </c>
      <c r="G3241" s="23" t="n"/>
      <c r="H3241" s="23" t="n"/>
      <c r="I3241" s="12" t="n"/>
      <c r="J3241" s="12" t="s">
        <v>391</v>
      </c>
      <c r="K3241" s="12" t="n"/>
      <c r="L3241" s="12" t="s">
        <v>61</v>
      </c>
      <c r="M3241" s="12" t="n"/>
      <c r="N3241" s="12" t="s">
        <v>26</v>
      </c>
      <c r="O3241" s="12" t="n"/>
      <c r="P3241" s="12" t="s">
        <v>43</v>
      </c>
      <c r="Q3241" s="12" t="n"/>
    </row>
    <row customHeight="true" ht="20.25" outlineLevel="0" r="3242">
      <c r="A3242" s="23" t="n">
        <v>3233</v>
      </c>
      <c r="B3242" s="12" t="n">
        <v>3087</v>
      </c>
      <c r="C3242" s="12" t="s">
        <v>334</v>
      </c>
      <c r="D3242" s="3" t="s">
        <v>4562</v>
      </c>
      <c r="E3242" s="12" t="n">
        <v>1987</v>
      </c>
      <c r="F3242" s="23" t="s">
        <v>1596</v>
      </c>
      <c r="G3242" s="23" t="s">
        <v>851</v>
      </c>
      <c r="H3242" s="23" t="s">
        <v>606</v>
      </c>
      <c r="I3242" s="12" t="n"/>
      <c r="J3242" s="12" t="s">
        <v>391</v>
      </c>
      <c r="K3242" s="12" t="n"/>
      <c r="L3242" s="12" t="s">
        <v>127</v>
      </c>
      <c r="M3242" s="12" t="n"/>
      <c r="N3242" s="12" t="n"/>
      <c r="O3242" s="12" t="s">
        <v>249</v>
      </c>
      <c r="P3242" s="12" t="n"/>
      <c r="Q3242" s="12" t="s">
        <v>27</v>
      </c>
    </row>
    <row customHeight="true" ht="20.25" outlineLevel="0" r="3243">
      <c r="A3243" s="23" t="n">
        <v>3234</v>
      </c>
      <c r="B3243" s="23" t="n">
        <v>3088</v>
      </c>
      <c r="C3243" s="12" t="s">
        <v>334</v>
      </c>
      <c r="D3243" s="3" t="s">
        <v>4563</v>
      </c>
      <c r="E3243" s="12" t="n">
        <v>2008</v>
      </c>
      <c r="F3243" s="23" t="s">
        <v>76</v>
      </c>
      <c r="G3243" s="23" t="n"/>
      <c r="H3243" s="23" t="n"/>
      <c r="I3243" s="12" t="n"/>
      <c r="J3243" s="12" t="n"/>
      <c r="K3243" s="12" t="s">
        <v>43</v>
      </c>
      <c r="L3243" s="12" t="n"/>
      <c r="M3243" s="12" t="s">
        <v>391</v>
      </c>
      <c r="N3243" s="12" t="n"/>
      <c r="O3243" s="12" t="s">
        <v>100</v>
      </c>
      <c r="P3243" s="12" t="n"/>
      <c r="Q3243" s="12" t="s">
        <v>26</v>
      </c>
    </row>
    <row customHeight="true" ht="20.25" outlineLevel="0" r="3244">
      <c r="A3244" s="23" t="n">
        <v>3235</v>
      </c>
      <c r="B3244" s="12" t="n">
        <v>3089</v>
      </c>
      <c r="C3244" s="12" t="s">
        <v>334</v>
      </c>
      <c r="D3244" s="3" t="s">
        <v>4564</v>
      </c>
      <c r="E3244" s="12" t="n">
        <v>1991</v>
      </c>
      <c r="F3244" s="23" t="s">
        <v>4565</v>
      </c>
      <c r="G3244" s="23" t="n"/>
      <c r="H3244" s="23" t="n"/>
      <c r="I3244" s="12" t="s">
        <v>2102</v>
      </c>
      <c r="J3244" s="12" t="s">
        <v>391</v>
      </c>
      <c r="K3244" s="12" t="n"/>
      <c r="L3244" s="12" t="s">
        <v>43</v>
      </c>
      <c r="M3244" s="12" t="n"/>
      <c r="N3244" s="12" t="n"/>
      <c r="O3244" s="12" t="s">
        <v>61</v>
      </c>
      <c r="P3244" s="12" t="n"/>
      <c r="Q3244" s="12" t="s">
        <v>96</v>
      </c>
    </row>
    <row customHeight="true" ht="20.25" outlineLevel="0" r="3245">
      <c r="A3245" s="23" t="n">
        <v>3236</v>
      </c>
      <c r="B3245" s="23" t="n">
        <v>3090</v>
      </c>
      <c r="C3245" s="12" t="s">
        <v>334</v>
      </c>
      <c r="D3245" s="3" t="s">
        <v>4566</v>
      </c>
      <c r="E3245" s="12" t="n">
        <v>2003</v>
      </c>
      <c r="F3245" s="23" t="s">
        <v>603</v>
      </c>
      <c r="G3245" s="23" t="n"/>
      <c r="H3245" s="23" t="n"/>
      <c r="I3245" s="12" t="n"/>
      <c r="J3245" s="12" t="n"/>
      <c r="K3245" s="12" t="s">
        <v>391</v>
      </c>
      <c r="L3245" s="12" t="n"/>
      <c r="M3245" s="12" t="s">
        <v>43</v>
      </c>
      <c r="N3245" s="12" t="n"/>
      <c r="O3245" s="12" t="s">
        <v>61</v>
      </c>
      <c r="P3245" s="12" t="s">
        <v>26</v>
      </c>
      <c r="Q3245" s="12" t="n"/>
    </row>
    <row customHeight="true" ht="20.25" outlineLevel="0" r="3246">
      <c r="A3246" s="23" t="n">
        <v>3237</v>
      </c>
      <c r="B3246" s="12" t="n">
        <v>3091</v>
      </c>
      <c r="C3246" s="12" t="s">
        <v>334</v>
      </c>
      <c r="D3246" s="3" t="s">
        <v>4567</v>
      </c>
      <c r="E3246" s="12" t="n">
        <v>1996</v>
      </c>
      <c r="F3246" s="23" t="s">
        <v>4568</v>
      </c>
      <c r="G3246" s="23" t="s">
        <v>1725</v>
      </c>
      <c r="H3246" s="23" t="s">
        <v>395</v>
      </c>
      <c r="I3246" s="12" t="s">
        <v>4569</v>
      </c>
      <c r="J3246" s="12" t="n"/>
      <c r="K3246" s="12" t="s">
        <v>61</v>
      </c>
      <c r="L3246" s="12" t="n"/>
      <c r="M3246" s="12" t="n"/>
      <c r="N3246" s="12" t="n"/>
      <c r="O3246" s="12" t="n"/>
      <c r="P3246" s="12" t="s">
        <v>391</v>
      </c>
      <c r="Q3246" s="12" t="n"/>
    </row>
    <row customHeight="true" ht="20.25" outlineLevel="0" r="3247">
      <c r="A3247" s="23" t="n">
        <v>3238</v>
      </c>
      <c r="B3247" s="23" t="n">
        <v>3092</v>
      </c>
      <c r="C3247" s="12" t="s">
        <v>334</v>
      </c>
      <c r="D3247" s="3" t="s">
        <v>4570</v>
      </c>
      <c r="E3247" s="12" t="n">
        <v>1984</v>
      </c>
      <c r="F3247" s="23" t="s">
        <v>1596</v>
      </c>
      <c r="G3247" s="23" t="n"/>
      <c r="H3247" s="23" t="s">
        <v>1399</v>
      </c>
      <c r="I3247" s="12" t="s">
        <v>4571</v>
      </c>
      <c r="J3247" s="12" t="s">
        <v>4445</v>
      </c>
      <c r="K3247" s="12" t="s">
        <v>391</v>
      </c>
      <c r="L3247" s="12" t="s">
        <v>239</v>
      </c>
      <c r="M3247" s="12" t="n"/>
      <c r="N3247" s="12" t="n"/>
      <c r="O3247" s="12" t="n"/>
      <c r="P3247" s="12" t="n"/>
      <c r="Q3247" s="12" t="s">
        <v>96</v>
      </c>
    </row>
    <row customHeight="true" ht="20.25" outlineLevel="0" r="3248">
      <c r="A3248" s="23" t="n">
        <v>3239</v>
      </c>
      <c r="B3248" s="12" t="n">
        <v>3093</v>
      </c>
      <c r="C3248" s="12" t="s">
        <v>334</v>
      </c>
      <c r="D3248" s="3" t="s">
        <v>4572</v>
      </c>
      <c r="E3248" s="12" t="n">
        <v>1984</v>
      </c>
      <c r="F3248" s="23" t="s">
        <v>1596</v>
      </c>
      <c r="G3248" s="23" t="s">
        <v>24</v>
      </c>
      <c r="H3248" s="23" t="s">
        <v>3680</v>
      </c>
      <c r="I3248" s="12" t="s">
        <v>3966</v>
      </c>
      <c r="J3248" s="12" t="s">
        <v>391</v>
      </c>
      <c r="K3248" s="12" t="n"/>
      <c r="L3248" s="12" t="s">
        <v>249</v>
      </c>
      <c r="M3248" s="12" t="n"/>
      <c r="N3248" s="12" t="s">
        <v>54</v>
      </c>
      <c r="O3248" s="12" t="n"/>
      <c r="P3248" s="12" t="s">
        <v>27</v>
      </c>
      <c r="Q3248" s="12" t="n"/>
    </row>
    <row customHeight="true" ht="20.25" outlineLevel="0" r="3249">
      <c r="A3249" s="23" t="n">
        <v>3240</v>
      </c>
      <c r="B3249" s="23" t="n">
        <v>3094</v>
      </c>
      <c r="C3249" s="12" t="s">
        <v>334</v>
      </c>
      <c r="D3249" s="3" t="s">
        <v>4573</v>
      </c>
      <c r="E3249" s="12" t="n">
        <v>1988</v>
      </c>
      <c r="F3249" s="23" t="s">
        <v>4574</v>
      </c>
      <c r="G3249" s="23" t="n"/>
      <c r="H3249" s="23" t="s">
        <v>24</v>
      </c>
      <c r="I3249" s="12" t="s">
        <v>760</v>
      </c>
      <c r="J3249" s="12" t="s">
        <v>4575</v>
      </c>
      <c r="K3249" s="12" t="n"/>
      <c r="L3249" s="12" t="s">
        <v>1931</v>
      </c>
      <c r="M3249" s="12" t="n"/>
      <c r="N3249" s="12" t="s">
        <v>26</v>
      </c>
      <c r="O3249" s="12" t="n"/>
      <c r="P3249" s="12" t="n"/>
      <c r="Q3249" s="12" t="s">
        <v>27</v>
      </c>
    </row>
    <row customHeight="true" ht="20.25" outlineLevel="0" r="3250">
      <c r="A3250" s="23" t="n">
        <v>3241</v>
      </c>
      <c r="B3250" s="12" t="n">
        <v>3095</v>
      </c>
      <c r="C3250" s="12" t="s">
        <v>334</v>
      </c>
      <c r="D3250" s="3" t="s">
        <v>4576</v>
      </c>
      <c r="E3250" s="12" t="n">
        <v>1989</v>
      </c>
      <c r="F3250" s="23" t="s">
        <v>1233</v>
      </c>
      <c r="G3250" s="23" t="n"/>
      <c r="H3250" s="23" t="n"/>
      <c r="I3250" s="12" t="n"/>
      <c r="J3250" s="12" t="s">
        <v>391</v>
      </c>
      <c r="K3250" s="12" t="n"/>
      <c r="L3250" s="12" t="s">
        <v>61</v>
      </c>
      <c r="M3250" s="12" t="n"/>
      <c r="N3250" s="12" t="s">
        <v>26</v>
      </c>
      <c r="O3250" s="12" t="n"/>
      <c r="P3250" s="12" t="s">
        <v>43</v>
      </c>
      <c r="Q3250" s="12" t="n"/>
    </row>
    <row customHeight="true" ht="20.25" outlineLevel="0" r="3251">
      <c r="A3251" s="23" t="n">
        <v>3242</v>
      </c>
      <c r="B3251" s="23" t="n">
        <v>3096</v>
      </c>
      <c r="C3251" s="12" t="s">
        <v>334</v>
      </c>
      <c r="D3251" s="3" t="s">
        <v>4577</v>
      </c>
      <c r="E3251" s="12" t="n">
        <v>1990</v>
      </c>
      <c r="F3251" s="23" t="s">
        <v>4578</v>
      </c>
      <c r="G3251" s="23" t="n"/>
      <c r="H3251" s="23" t="n"/>
      <c r="I3251" s="12" t="n"/>
      <c r="J3251" s="12" t="s">
        <v>391</v>
      </c>
      <c r="K3251" s="12" t="n"/>
      <c r="L3251" s="12" t="s">
        <v>61</v>
      </c>
      <c r="M3251" s="12" t="n"/>
      <c r="N3251" s="12" t="s">
        <v>26</v>
      </c>
      <c r="O3251" s="12" t="n"/>
      <c r="P3251" s="12" t="s">
        <v>43</v>
      </c>
      <c r="Q3251" s="12" t="n"/>
    </row>
    <row customHeight="true" ht="20.25" outlineLevel="0" r="3252">
      <c r="A3252" s="23" t="n">
        <v>3243</v>
      </c>
      <c r="B3252" s="12" t="n">
        <v>3097</v>
      </c>
      <c r="C3252" s="12" t="s">
        <v>334</v>
      </c>
      <c r="D3252" s="3" t="s">
        <v>4579</v>
      </c>
      <c r="E3252" s="12" t="n">
        <v>1996</v>
      </c>
      <c r="F3252" s="23" t="s">
        <v>338</v>
      </c>
      <c r="G3252" s="23" t="n"/>
      <c r="H3252" s="23" t="n"/>
      <c r="I3252" s="12" t="n"/>
      <c r="J3252" s="12" t="s">
        <v>391</v>
      </c>
      <c r="K3252" s="12" t="n"/>
      <c r="L3252" s="12" t="s">
        <v>61</v>
      </c>
      <c r="M3252" s="12" t="n"/>
      <c r="N3252" s="12" t="s">
        <v>26</v>
      </c>
      <c r="O3252" s="12" t="n"/>
      <c r="P3252" s="12" t="s">
        <v>43</v>
      </c>
      <c r="Q3252" s="12" t="n"/>
    </row>
    <row customHeight="true" ht="20.25" outlineLevel="0" r="3253">
      <c r="A3253" s="23" t="n">
        <v>3244</v>
      </c>
      <c r="B3253" s="23" t="n">
        <v>3098</v>
      </c>
      <c r="C3253" s="12" t="s">
        <v>334</v>
      </c>
      <c r="D3253" s="3" t="s">
        <v>4580</v>
      </c>
      <c r="E3253" s="12" t="n">
        <v>1987</v>
      </c>
      <c r="F3253" s="23" t="s">
        <v>151</v>
      </c>
      <c r="G3253" s="23" t="n"/>
      <c r="H3253" s="23" t="n"/>
      <c r="I3253" s="12" t="s">
        <v>485</v>
      </c>
      <c r="J3253" s="12" t="s">
        <v>391</v>
      </c>
      <c r="K3253" s="12" t="n"/>
      <c r="L3253" s="12" t="s">
        <v>61</v>
      </c>
      <c r="M3253" s="12" t="n"/>
      <c r="N3253" s="12" t="s">
        <v>26</v>
      </c>
      <c r="O3253" s="12" t="n"/>
      <c r="P3253" s="12" t="s">
        <v>43</v>
      </c>
      <c r="Q3253" s="12" t="n"/>
    </row>
    <row customHeight="true" ht="20.25" outlineLevel="0" r="3254">
      <c r="A3254" s="23" t="n">
        <v>3245</v>
      </c>
      <c r="B3254" s="12" t="n">
        <v>3099</v>
      </c>
      <c r="C3254" s="12" t="s">
        <v>334</v>
      </c>
      <c r="D3254" s="3" t="s">
        <v>4581</v>
      </c>
      <c r="E3254" s="12" t="n">
        <v>1987</v>
      </c>
      <c r="F3254" s="23" t="s">
        <v>4582</v>
      </c>
      <c r="G3254" s="23" t="s">
        <v>4583</v>
      </c>
      <c r="H3254" s="23" t="s">
        <v>4584</v>
      </c>
      <c r="I3254" s="12" t="n"/>
      <c r="J3254" s="12" t="s">
        <v>391</v>
      </c>
      <c r="K3254" s="12" t="n"/>
      <c r="L3254" s="12" t="s">
        <v>70</v>
      </c>
      <c r="M3254" s="12" t="n"/>
      <c r="N3254" s="12" t="s">
        <v>249</v>
      </c>
      <c r="O3254" s="12" t="n"/>
      <c r="P3254" s="12" t="n"/>
      <c r="Q3254" s="12" t="s">
        <v>27</v>
      </c>
    </row>
    <row customHeight="true" ht="20.25" outlineLevel="0" r="3255">
      <c r="A3255" s="23" t="n">
        <v>3246</v>
      </c>
      <c r="B3255" s="23" t="n">
        <v>3100</v>
      </c>
      <c r="C3255" s="12" t="s">
        <v>334</v>
      </c>
      <c r="D3255" s="3" t="s">
        <v>4585</v>
      </c>
      <c r="E3255" s="12" t="n">
        <v>1988</v>
      </c>
      <c r="F3255" s="23" t="s">
        <v>4586</v>
      </c>
      <c r="G3255" s="23" t="n"/>
      <c r="H3255" s="23" t="n"/>
      <c r="I3255" s="12" t="n"/>
      <c r="J3255" s="12" t="s">
        <v>391</v>
      </c>
      <c r="K3255" s="12" t="n"/>
      <c r="L3255" s="12" t="s">
        <v>61</v>
      </c>
      <c r="M3255" s="12" t="n"/>
      <c r="N3255" s="12" t="s">
        <v>26</v>
      </c>
      <c r="O3255" s="12" t="n"/>
      <c r="P3255" s="12" t="s">
        <v>43</v>
      </c>
      <c r="Q3255" s="12" t="n"/>
    </row>
    <row customHeight="true" ht="20.25" outlineLevel="0" r="3256">
      <c r="A3256" s="23" t="n">
        <v>3247</v>
      </c>
      <c r="B3256" s="12" t="n">
        <v>3101</v>
      </c>
      <c r="C3256" s="12" t="s">
        <v>334</v>
      </c>
      <c r="D3256" s="3" t="s">
        <v>4587</v>
      </c>
      <c r="E3256" s="12" t="n">
        <v>1967</v>
      </c>
      <c r="F3256" s="23" t="s">
        <v>3472</v>
      </c>
      <c r="G3256" s="23" t="n"/>
      <c r="H3256" s="23" t="s">
        <v>43</v>
      </c>
      <c r="I3256" s="12" t="n"/>
      <c r="J3256" s="12" t="n"/>
      <c r="K3256" s="12" t="s">
        <v>61</v>
      </c>
      <c r="L3256" s="12" t="n"/>
      <c r="M3256" s="12" t="s">
        <v>26</v>
      </c>
      <c r="N3256" s="12" t="n"/>
      <c r="O3256" s="12" t="n"/>
      <c r="P3256" s="12" t="s">
        <v>27</v>
      </c>
      <c r="Q3256" s="12" t="n"/>
    </row>
    <row customHeight="true" ht="20.25" outlineLevel="0" r="3257">
      <c r="A3257" s="23" t="n">
        <v>3248</v>
      </c>
      <c r="B3257" s="23" t="n">
        <v>3102</v>
      </c>
      <c r="C3257" s="12" t="s">
        <v>334</v>
      </c>
      <c r="D3257" s="3" t="s">
        <v>4588</v>
      </c>
      <c r="E3257" s="12" t="n">
        <v>1986</v>
      </c>
      <c r="F3257" s="23" t="s">
        <v>4589</v>
      </c>
      <c r="G3257" s="23" t="n"/>
      <c r="H3257" s="23" t="n"/>
      <c r="I3257" s="12" t="n"/>
      <c r="J3257" s="12" t="n"/>
      <c r="K3257" s="12" t="s">
        <v>61</v>
      </c>
      <c r="L3257" s="12" t="n"/>
      <c r="M3257" s="12" t="s">
        <v>43</v>
      </c>
      <c r="N3257" s="12" t="n"/>
      <c r="O3257" s="12" t="s">
        <v>26</v>
      </c>
      <c r="P3257" s="12" t="n"/>
      <c r="Q3257" s="12" t="s">
        <v>27</v>
      </c>
    </row>
    <row customHeight="true" ht="20.25" outlineLevel="0" r="3258">
      <c r="A3258" s="23" t="n">
        <v>3249</v>
      </c>
      <c r="B3258" s="12" t="n">
        <v>3103</v>
      </c>
      <c r="C3258" s="12" t="s">
        <v>334</v>
      </c>
      <c r="D3258" s="3" t="s">
        <v>4590</v>
      </c>
      <c r="E3258" s="12" t="n">
        <v>1989</v>
      </c>
      <c r="F3258" s="23" t="s">
        <v>194</v>
      </c>
      <c r="G3258" s="23" t="n"/>
      <c r="H3258" s="23" t="n"/>
      <c r="I3258" s="12" t="n"/>
      <c r="J3258" s="12" t="s">
        <v>24</v>
      </c>
      <c r="K3258" s="12" t="n"/>
      <c r="L3258" s="12" t="n"/>
      <c r="M3258" s="12" t="s">
        <v>26</v>
      </c>
      <c r="N3258" s="12" t="n"/>
      <c r="O3258" s="12" t="s">
        <v>27</v>
      </c>
      <c r="P3258" s="12" t="n"/>
      <c r="Q3258" s="12" t="s">
        <v>61</v>
      </c>
    </row>
    <row customHeight="true" ht="20.25" outlineLevel="0" r="3259">
      <c r="A3259" s="23" t="n">
        <v>3250</v>
      </c>
      <c r="B3259" s="23" t="n">
        <v>3104</v>
      </c>
      <c r="C3259" s="12" t="s">
        <v>334</v>
      </c>
      <c r="D3259" s="3" t="s">
        <v>4591</v>
      </c>
      <c r="E3259" s="12" t="n">
        <v>1969</v>
      </c>
      <c r="F3259" s="23" t="s">
        <v>1672</v>
      </c>
      <c r="G3259" s="23" t="n"/>
      <c r="H3259" s="23" t="n"/>
      <c r="I3259" s="12" t="s">
        <v>43</v>
      </c>
      <c r="J3259" s="12" t="n"/>
      <c r="K3259" s="12" t="s">
        <v>61</v>
      </c>
      <c r="L3259" s="12" t="n"/>
      <c r="M3259" s="12" t="n"/>
      <c r="N3259" s="12" t="s">
        <v>96</v>
      </c>
      <c r="O3259" s="12" t="n"/>
      <c r="P3259" s="12" t="s">
        <v>97</v>
      </c>
      <c r="Q3259" s="12" t="n"/>
    </row>
    <row customHeight="true" ht="20.25" outlineLevel="0" r="3260">
      <c r="A3260" s="23" t="n">
        <v>3251</v>
      </c>
      <c r="B3260" s="12" t="n">
        <v>3105</v>
      </c>
      <c r="C3260" s="12" t="s">
        <v>334</v>
      </c>
      <c r="D3260" s="3" t="s">
        <v>4592</v>
      </c>
      <c r="E3260" s="12" t="n">
        <v>1957</v>
      </c>
      <c r="F3260" s="23" t="s">
        <v>3148</v>
      </c>
      <c r="G3260" s="23" t="n"/>
      <c r="H3260" s="23" t="n"/>
      <c r="I3260" s="12" t="s">
        <v>43</v>
      </c>
      <c r="J3260" s="12" t="n"/>
      <c r="K3260" s="12" t="s">
        <v>61</v>
      </c>
      <c r="L3260" s="12" t="n"/>
      <c r="M3260" s="12" t="n"/>
      <c r="N3260" s="12" t="n"/>
      <c r="O3260" s="12" t="s">
        <v>96</v>
      </c>
      <c r="P3260" s="12" t="n"/>
      <c r="Q3260" s="12" t="s">
        <v>97</v>
      </c>
    </row>
    <row customHeight="true" ht="20.25" outlineLevel="0" r="3261">
      <c r="A3261" s="23" t="n">
        <v>3252</v>
      </c>
      <c r="B3261" s="23" t="n">
        <v>3106</v>
      </c>
      <c r="C3261" s="12" t="s">
        <v>334</v>
      </c>
      <c r="D3261" s="3" t="s">
        <v>4593</v>
      </c>
      <c r="E3261" s="12" t="n">
        <v>1948</v>
      </c>
      <c r="F3261" s="23" t="s">
        <v>3388</v>
      </c>
      <c r="G3261" s="12" t="s">
        <v>24</v>
      </c>
      <c r="H3261" s="23" t="n"/>
      <c r="I3261" s="12" t="n"/>
      <c r="J3261" s="12" t="s">
        <v>26</v>
      </c>
      <c r="K3261" s="12" t="n"/>
      <c r="L3261" s="12" t="s">
        <v>27</v>
      </c>
      <c r="M3261" s="12" t="n"/>
      <c r="N3261" s="12" t="s">
        <v>61</v>
      </c>
      <c r="O3261" s="12" t="n"/>
      <c r="P3261" s="12" t="n"/>
      <c r="Q3261" s="12" t="n"/>
    </row>
    <row customHeight="true" ht="20.25" outlineLevel="0" r="3262">
      <c r="A3262" s="23" t="n">
        <v>3253</v>
      </c>
      <c r="B3262" s="12" t="n">
        <v>3107</v>
      </c>
      <c r="C3262" s="12" t="s">
        <v>334</v>
      </c>
      <c r="D3262" s="3" t="s">
        <v>4594</v>
      </c>
      <c r="E3262" s="12" t="n">
        <v>1958</v>
      </c>
      <c r="F3262" s="23" t="s">
        <v>1844</v>
      </c>
      <c r="G3262" s="23" t="n"/>
      <c r="H3262" s="23" t="s">
        <v>582</v>
      </c>
      <c r="I3262" s="12" t="s">
        <v>43</v>
      </c>
      <c r="J3262" s="12" t="n"/>
      <c r="K3262" s="12" t="s">
        <v>4595</v>
      </c>
      <c r="L3262" s="12" t="n"/>
      <c r="M3262" s="12" t="s">
        <v>96</v>
      </c>
      <c r="N3262" s="12" t="n"/>
      <c r="O3262" s="12" t="s">
        <v>97</v>
      </c>
      <c r="P3262" s="12" t="n"/>
      <c r="Q3262" s="12" t="s">
        <v>43</v>
      </c>
    </row>
    <row customHeight="true" ht="20.25" outlineLevel="0" r="3263">
      <c r="A3263" s="23" t="n">
        <v>3254</v>
      </c>
      <c r="B3263" s="23" t="n">
        <v>3108</v>
      </c>
      <c r="C3263" s="12" t="s">
        <v>334</v>
      </c>
      <c r="D3263" s="3" t="s">
        <v>4596</v>
      </c>
      <c r="E3263" s="12" t="n">
        <v>1980</v>
      </c>
      <c r="F3263" s="23" t="s">
        <v>514</v>
      </c>
      <c r="G3263" s="23" t="n"/>
      <c r="H3263" s="23" t="s">
        <v>391</v>
      </c>
      <c r="I3263" s="12" t="n"/>
      <c r="J3263" s="12" t="s">
        <v>61</v>
      </c>
      <c r="K3263" s="12" t="n"/>
      <c r="L3263" s="12" t="s">
        <v>43</v>
      </c>
      <c r="M3263" s="12" t="n"/>
      <c r="N3263" s="12" t="s">
        <v>26</v>
      </c>
      <c r="O3263" s="12" t="n"/>
      <c r="P3263" s="12" t="s">
        <v>391</v>
      </c>
      <c r="Q3263" s="12" t="n"/>
    </row>
    <row customHeight="true" ht="20.25" outlineLevel="0" r="3264">
      <c r="A3264" s="23" t="n">
        <v>3255</v>
      </c>
      <c r="B3264" s="12" t="n">
        <v>3109</v>
      </c>
      <c r="C3264" s="12" t="s">
        <v>334</v>
      </c>
      <c r="D3264" s="3" t="s">
        <v>4597</v>
      </c>
      <c r="E3264" s="12" t="n">
        <v>1972</v>
      </c>
      <c r="F3264" s="23" t="s">
        <v>890</v>
      </c>
      <c r="G3264" s="23" t="n"/>
      <c r="H3264" s="23" t="s">
        <v>24</v>
      </c>
      <c r="I3264" s="12" t="s">
        <v>24</v>
      </c>
      <c r="J3264" s="12" t="s">
        <v>61</v>
      </c>
      <c r="K3264" s="12" t="n"/>
      <c r="L3264" s="12" t="s">
        <v>26</v>
      </c>
      <c r="M3264" s="12" t="n"/>
      <c r="N3264" s="12" t="n"/>
      <c r="O3264" s="12" t="n"/>
      <c r="P3264" s="12" t="s">
        <v>27</v>
      </c>
      <c r="Q3264" s="12" t="n"/>
    </row>
    <row customHeight="true" ht="20.25" outlineLevel="0" r="3265">
      <c r="A3265" s="23" t="n">
        <v>3256</v>
      </c>
      <c r="B3265" s="23" t="n">
        <v>3110</v>
      </c>
      <c r="C3265" s="12" t="s">
        <v>334</v>
      </c>
      <c r="D3265" s="3" t="s">
        <v>4598</v>
      </c>
      <c r="E3265" s="12" t="n">
        <v>1973</v>
      </c>
      <c r="F3265" s="23" t="s">
        <v>514</v>
      </c>
      <c r="G3265" s="23" t="s">
        <v>3502</v>
      </c>
      <c r="H3265" s="23" t="s">
        <v>2667</v>
      </c>
      <c r="I3265" s="12" t="s">
        <v>4599</v>
      </c>
      <c r="J3265" s="12" t="n"/>
      <c r="K3265" s="12" t="s">
        <v>27</v>
      </c>
      <c r="L3265" s="12" t="n"/>
      <c r="M3265" s="12" t="s">
        <v>391</v>
      </c>
      <c r="N3265" s="12" t="n"/>
      <c r="O3265" s="12" t="s">
        <v>64</v>
      </c>
      <c r="P3265" s="12" t="n"/>
      <c r="Q3265" s="12" t="n"/>
    </row>
    <row customHeight="true" ht="20.25" outlineLevel="0" r="3266">
      <c r="A3266" s="23" t="n">
        <v>3257</v>
      </c>
      <c r="B3266" s="12" t="n">
        <v>3111</v>
      </c>
      <c r="C3266" s="12" t="s">
        <v>334</v>
      </c>
      <c r="D3266" s="3" t="s">
        <v>4600</v>
      </c>
      <c r="E3266" s="12" t="n">
        <v>1977</v>
      </c>
      <c r="F3266" s="23" t="s">
        <v>890</v>
      </c>
      <c r="G3266" s="23" t="s">
        <v>24</v>
      </c>
      <c r="H3266" s="23" t="s">
        <v>782</v>
      </c>
      <c r="I3266" s="12" t="s">
        <v>4601</v>
      </c>
      <c r="J3266" s="12" t="n"/>
      <c r="K3266" s="12" t="s">
        <v>3406</v>
      </c>
      <c r="L3266" s="12" t="n"/>
      <c r="M3266" s="12" t="n"/>
      <c r="N3266" s="12" t="s">
        <v>96</v>
      </c>
      <c r="O3266" s="12" t="n"/>
      <c r="P3266" s="12" t="s">
        <v>391</v>
      </c>
      <c r="Q3266" s="12" t="n"/>
    </row>
    <row customHeight="true" ht="20.25" outlineLevel="0" r="3267">
      <c r="A3267" s="23" t="n">
        <v>3258</v>
      </c>
      <c r="B3267" s="23" t="n">
        <v>3112</v>
      </c>
      <c r="C3267" s="12" t="s">
        <v>334</v>
      </c>
      <c r="D3267" s="3" t="s">
        <v>4602</v>
      </c>
      <c r="E3267" s="12" t="n">
        <v>1977</v>
      </c>
      <c r="F3267" s="23" t="s">
        <v>598</v>
      </c>
      <c r="G3267" s="23" t="n"/>
      <c r="H3267" s="23" t="s">
        <v>146</v>
      </c>
      <c r="I3267" s="12" t="s">
        <v>3800</v>
      </c>
      <c r="J3267" s="12" t="n"/>
      <c r="K3267" s="12" t="n"/>
      <c r="L3267" s="12" t="n"/>
      <c r="M3267" s="12" t="s">
        <v>43</v>
      </c>
      <c r="N3267" s="12" t="n"/>
      <c r="O3267" s="12" t="s">
        <v>26</v>
      </c>
      <c r="P3267" s="12" t="n"/>
      <c r="Q3267" s="12" t="s">
        <v>27</v>
      </c>
    </row>
    <row customHeight="true" ht="20.25" outlineLevel="0" r="3268">
      <c r="A3268" s="23" t="n">
        <v>3259</v>
      </c>
      <c r="B3268" s="12" t="n">
        <v>3113</v>
      </c>
      <c r="C3268" s="12" t="s">
        <v>334</v>
      </c>
      <c r="D3268" s="3" t="s">
        <v>4603</v>
      </c>
      <c r="E3268" s="12" t="n">
        <v>1981</v>
      </c>
      <c r="F3268" s="23" t="s">
        <v>890</v>
      </c>
      <c r="G3268" s="23" t="n"/>
      <c r="H3268" s="23" t="n"/>
      <c r="I3268" s="12" t="n"/>
      <c r="J3268" s="12" t="s">
        <v>24</v>
      </c>
      <c r="K3268" s="12" t="n"/>
      <c r="L3268" s="12" t="s">
        <v>61</v>
      </c>
      <c r="M3268" s="12" t="n"/>
      <c r="N3268" s="12" t="s">
        <v>26</v>
      </c>
      <c r="O3268" s="12" t="n"/>
      <c r="P3268" s="12" t="s">
        <v>27</v>
      </c>
      <c r="Q3268" s="12" t="n"/>
    </row>
    <row customHeight="true" ht="20.25" outlineLevel="0" r="3269">
      <c r="A3269" s="23" t="n">
        <v>3260</v>
      </c>
      <c r="B3269" s="23" t="n">
        <v>3114</v>
      </c>
      <c r="C3269" s="12" t="s">
        <v>334</v>
      </c>
      <c r="D3269" s="3" t="s">
        <v>4604</v>
      </c>
      <c r="E3269" s="12" t="n">
        <v>1999</v>
      </c>
      <c r="F3269" s="23" t="s">
        <v>903</v>
      </c>
      <c r="G3269" s="23" t="s">
        <v>4605</v>
      </c>
      <c r="H3269" s="23" t="s">
        <v>1116</v>
      </c>
      <c r="I3269" s="12" t="n"/>
      <c r="J3269" s="12" t="s">
        <v>391</v>
      </c>
      <c r="K3269" s="12" t="s">
        <v>54</v>
      </c>
      <c r="L3269" s="12" t="n"/>
      <c r="M3269" s="12" t="s">
        <v>249</v>
      </c>
      <c r="N3269" s="12" t="n"/>
      <c r="O3269" s="12" t="s">
        <v>143</v>
      </c>
      <c r="P3269" s="12" t="n"/>
      <c r="Q3269" s="12" t="n"/>
    </row>
    <row customHeight="true" ht="20.25" outlineLevel="0" r="3270">
      <c r="A3270" s="23" t="n">
        <v>3261</v>
      </c>
      <c r="B3270" s="12" t="n">
        <v>3115</v>
      </c>
      <c r="C3270" s="12" t="s">
        <v>334</v>
      </c>
      <c r="D3270" s="3" t="s">
        <v>4606</v>
      </c>
      <c r="E3270" s="12" t="n">
        <v>1976</v>
      </c>
      <c r="F3270" s="23" t="s">
        <v>890</v>
      </c>
      <c r="G3270" s="12" t="s">
        <v>97</v>
      </c>
      <c r="H3270" s="23" t="s">
        <v>238</v>
      </c>
      <c r="I3270" s="12" t="s">
        <v>454</v>
      </c>
      <c r="J3270" s="12" t="n"/>
      <c r="K3270" s="12" t="s">
        <v>249</v>
      </c>
      <c r="L3270" s="12" t="n"/>
      <c r="M3270" s="12" t="s">
        <v>27</v>
      </c>
      <c r="N3270" s="12" t="n"/>
      <c r="O3270" s="12" t="s">
        <v>239</v>
      </c>
      <c r="P3270" s="12" t="n"/>
      <c r="Q3270" s="12" t="s">
        <v>43</v>
      </c>
    </row>
    <row customHeight="true" ht="20.25" outlineLevel="0" r="3271">
      <c r="A3271" s="23" t="n">
        <v>3262</v>
      </c>
      <c r="B3271" s="23" t="n">
        <v>3116</v>
      </c>
      <c r="C3271" s="12" t="s">
        <v>334</v>
      </c>
      <c r="D3271" s="3" t="s">
        <v>4607</v>
      </c>
      <c r="E3271" s="12" t="n">
        <v>1989</v>
      </c>
      <c r="F3271" s="23" t="s">
        <v>890</v>
      </c>
      <c r="G3271" s="23" t="n"/>
      <c r="H3271" s="23" t="n"/>
      <c r="I3271" s="12" t="s">
        <v>485</v>
      </c>
      <c r="J3271" s="12" t="n"/>
      <c r="K3271" s="12" t="n"/>
      <c r="L3271" s="12" t="s">
        <v>43</v>
      </c>
      <c r="M3271" s="12" t="n"/>
      <c r="N3271" s="12" t="s">
        <v>61</v>
      </c>
      <c r="O3271" s="12" t="n"/>
      <c r="P3271" s="12" t="n"/>
      <c r="Q3271" s="12" t="s">
        <v>26</v>
      </c>
    </row>
    <row customHeight="true" ht="20.25" outlineLevel="0" r="3272">
      <c r="A3272" s="23" t="n">
        <v>3263</v>
      </c>
      <c r="B3272" s="12" t="n">
        <v>3117</v>
      </c>
      <c r="C3272" s="12" t="s">
        <v>334</v>
      </c>
      <c r="D3272" s="3" t="s">
        <v>4608</v>
      </c>
      <c r="E3272" s="12" t="n">
        <v>1976</v>
      </c>
      <c r="F3272" s="23" t="s">
        <v>890</v>
      </c>
      <c r="G3272" s="23" t="n"/>
      <c r="H3272" s="23" t="s">
        <v>489</v>
      </c>
      <c r="I3272" s="12" t="n"/>
      <c r="J3272" s="12" t="s">
        <v>24</v>
      </c>
      <c r="K3272" s="12" t="n"/>
      <c r="L3272" s="12" t="s">
        <v>100</v>
      </c>
      <c r="M3272" s="12" t="s">
        <v>26</v>
      </c>
      <c r="N3272" s="12" t="n"/>
      <c r="O3272" s="12" t="s">
        <v>27</v>
      </c>
      <c r="P3272" s="12" t="n"/>
      <c r="Q3272" s="12" t="s">
        <v>391</v>
      </c>
    </row>
    <row customHeight="true" ht="20.25" outlineLevel="0" r="3273">
      <c r="A3273" s="23" t="n">
        <v>3264</v>
      </c>
      <c r="B3273" s="23" t="n">
        <v>3118</v>
      </c>
      <c r="C3273" s="12" t="s">
        <v>334</v>
      </c>
      <c r="D3273" s="3" t="s">
        <v>4609</v>
      </c>
      <c r="E3273" s="12" t="n">
        <v>1976</v>
      </c>
      <c r="F3273" s="23" t="s">
        <v>618</v>
      </c>
      <c r="G3273" s="23" t="n"/>
      <c r="H3273" s="23" t="s">
        <v>58</v>
      </c>
      <c r="I3273" s="12" t="n"/>
      <c r="J3273" s="12" t="n"/>
      <c r="K3273" s="12" t="s">
        <v>27</v>
      </c>
      <c r="L3273" s="12" t="n"/>
      <c r="M3273" s="12" t="s">
        <v>43</v>
      </c>
      <c r="N3273" s="12" t="n"/>
      <c r="O3273" s="12" t="s">
        <v>100</v>
      </c>
      <c r="P3273" s="12" t="n"/>
      <c r="Q3273" s="12" t="s">
        <v>26</v>
      </c>
    </row>
    <row customHeight="true" ht="20.25" outlineLevel="0" r="3274">
      <c r="A3274" s="23" t="n">
        <v>3265</v>
      </c>
      <c r="B3274" s="12" t="n">
        <v>3119</v>
      </c>
      <c r="C3274" s="12" t="s">
        <v>334</v>
      </c>
      <c r="D3274" s="3" t="s">
        <v>4610</v>
      </c>
      <c r="E3274" s="12" t="n">
        <v>1932</v>
      </c>
      <c r="F3274" s="23" t="s">
        <v>1208</v>
      </c>
      <c r="G3274" s="12" t="s">
        <v>24</v>
      </c>
      <c r="H3274" s="23" t="n"/>
      <c r="I3274" s="12" t="n"/>
      <c r="J3274" s="12" t="n"/>
      <c r="K3274" s="12" t="s">
        <v>96</v>
      </c>
      <c r="L3274" s="12" t="n"/>
      <c r="M3274" s="12" t="s">
        <v>61</v>
      </c>
      <c r="N3274" s="12" t="n"/>
      <c r="O3274" s="12" t="n"/>
      <c r="P3274" s="12" t="s">
        <v>97</v>
      </c>
      <c r="Q3274" s="12" t="n"/>
    </row>
    <row customHeight="true" ht="20.25" outlineLevel="0" r="3275">
      <c r="A3275" s="23" t="n">
        <v>3266</v>
      </c>
      <c r="B3275" s="23" t="n">
        <v>3120</v>
      </c>
      <c r="C3275" s="12" t="s">
        <v>334</v>
      </c>
      <c r="D3275" s="3" t="s">
        <v>4611</v>
      </c>
      <c r="E3275" s="12" t="n">
        <v>2021</v>
      </c>
      <c r="F3275" s="23" t="n"/>
      <c r="G3275" s="12" t="n"/>
      <c r="H3275" s="23" t="n"/>
      <c r="I3275" s="12" t="n"/>
      <c r="J3275" s="12" t="n"/>
      <c r="K3275" s="12" t="n"/>
      <c r="L3275" s="12" t="s">
        <v>43</v>
      </c>
      <c r="M3275" s="12" t="n"/>
      <c r="N3275" s="12" t="s">
        <v>53</v>
      </c>
      <c r="O3275" s="12" t="n"/>
      <c r="P3275" s="12" t="s">
        <v>54</v>
      </c>
      <c r="Q3275" s="12" t="s">
        <v>391</v>
      </c>
    </row>
    <row customHeight="true" ht="20.25" outlineLevel="0" r="3276">
      <c r="A3276" s="23" t="n">
        <v>3267</v>
      </c>
      <c r="B3276" s="12" t="n">
        <v>3121</v>
      </c>
      <c r="C3276" s="12" t="s">
        <v>334</v>
      </c>
      <c r="D3276" s="3" t="s">
        <v>4612</v>
      </c>
      <c r="E3276" s="12" t="n">
        <v>2014</v>
      </c>
      <c r="F3276" s="23" t="s">
        <v>51</v>
      </c>
      <c r="G3276" s="23" t="n"/>
      <c r="H3276" s="23" t="n"/>
      <c r="I3276" s="12" t="n"/>
      <c r="J3276" s="12" t="n"/>
      <c r="K3276" s="12" t="s">
        <v>100</v>
      </c>
      <c r="L3276" s="12" t="n"/>
      <c r="M3276" s="12" t="s">
        <v>43</v>
      </c>
      <c r="N3276" s="12" t="n"/>
      <c r="O3276" s="12" t="s">
        <v>438</v>
      </c>
      <c r="P3276" s="12" t="n"/>
      <c r="Q3276" s="12" t="n"/>
    </row>
    <row customHeight="true" ht="20.25" outlineLevel="0" r="3277">
      <c r="A3277" s="23" t="n">
        <v>3268</v>
      </c>
      <c r="B3277" s="23" t="n">
        <v>3122</v>
      </c>
      <c r="C3277" s="12" t="s">
        <v>334</v>
      </c>
      <c r="D3277" s="3" t="s">
        <v>4613</v>
      </c>
      <c r="E3277" s="12" t="n">
        <v>1955</v>
      </c>
      <c r="F3277" s="23" t="s">
        <v>4614</v>
      </c>
      <c r="G3277" s="23" t="n"/>
      <c r="H3277" s="12" t="s">
        <v>24</v>
      </c>
      <c r="I3277" s="12" t="n"/>
      <c r="J3277" s="12" t="s">
        <v>26</v>
      </c>
      <c r="K3277" s="12" t="n"/>
      <c r="L3277" s="12" t="s">
        <v>61</v>
      </c>
      <c r="M3277" s="12" t="n"/>
      <c r="N3277" s="12" t="s">
        <v>27</v>
      </c>
      <c r="O3277" s="12" t="n"/>
      <c r="P3277" s="12" t="n"/>
      <c r="Q3277" s="12" t="n"/>
    </row>
    <row customHeight="true" ht="20.25" outlineLevel="0" r="3278">
      <c r="A3278" s="23" t="n">
        <v>3269</v>
      </c>
      <c r="B3278" s="12" t="n">
        <v>3123</v>
      </c>
      <c r="C3278" s="12" t="s">
        <v>334</v>
      </c>
      <c r="D3278" s="3" t="s">
        <v>4615</v>
      </c>
      <c r="E3278" s="12" t="n">
        <v>1955</v>
      </c>
      <c r="F3278" s="23" t="s">
        <v>4616</v>
      </c>
      <c r="G3278" s="12" t="s">
        <v>24</v>
      </c>
      <c r="H3278" s="12" t="n"/>
      <c r="I3278" s="12" t="n"/>
      <c r="J3278" s="12" t="s">
        <v>26</v>
      </c>
      <c r="K3278" s="12" t="n"/>
      <c r="L3278" s="12" t="s">
        <v>61</v>
      </c>
      <c r="M3278" s="12" t="n"/>
      <c r="N3278" s="12" t="s">
        <v>27</v>
      </c>
      <c r="O3278" s="12" t="n"/>
      <c r="P3278" s="12" t="n"/>
      <c r="Q3278" s="12" t="n"/>
    </row>
    <row customHeight="true" ht="20.25" outlineLevel="0" r="3279">
      <c r="A3279" s="23" t="n">
        <v>3270</v>
      </c>
      <c r="B3279" s="23" t="n">
        <v>3124</v>
      </c>
      <c r="C3279" s="12" t="s">
        <v>334</v>
      </c>
      <c r="D3279" s="3" t="s">
        <v>4617</v>
      </c>
      <c r="E3279" s="12" t="n">
        <v>1957</v>
      </c>
      <c r="F3279" s="23" t="s">
        <v>4618</v>
      </c>
      <c r="G3279" s="12" t="s">
        <v>24</v>
      </c>
      <c r="H3279" s="12" t="n"/>
      <c r="I3279" s="12" t="n"/>
      <c r="J3279" s="12" t="s">
        <v>26</v>
      </c>
      <c r="K3279" s="12" t="n"/>
      <c r="L3279" s="12" t="s">
        <v>27</v>
      </c>
      <c r="M3279" s="12" t="n"/>
      <c r="N3279" s="12" t="s">
        <v>61</v>
      </c>
      <c r="O3279" s="12" t="n"/>
      <c r="P3279" s="12" t="n"/>
      <c r="Q3279" s="12" t="n"/>
    </row>
    <row customHeight="true" ht="20.25" outlineLevel="0" r="3280">
      <c r="A3280" s="23" t="n">
        <v>3271</v>
      </c>
      <c r="B3280" s="12" t="n">
        <v>3125</v>
      </c>
      <c r="C3280" s="12" t="s">
        <v>334</v>
      </c>
      <c r="D3280" s="3" t="s">
        <v>4619</v>
      </c>
      <c r="E3280" s="12" t="n">
        <v>1970</v>
      </c>
      <c r="F3280" s="23" t="s">
        <v>1302</v>
      </c>
      <c r="G3280" s="23" t="n"/>
      <c r="H3280" s="23" t="s">
        <v>43</v>
      </c>
      <c r="I3280" s="12" t="n"/>
      <c r="J3280" s="12" t="s">
        <v>61</v>
      </c>
      <c r="K3280" s="12" t="n"/>
      <c r="L3280" s="12" t="s">
        <v>26</v>
      </c>
      <c r="M3280" s="12" t="n"/>
      <c r="N3280" s="12" t="n"/>
      <c r="O3280" s="12" t="n"/>
      <c r="P3280" s="12" t="s">
        <v>27</v>
      </c>
      <c r="Q3280" s="12" t="n"/>
    </row>
    <row customHeight="true" ht="20.25" outlineLevel="0" r="3281">
      <c r="A3281" s="23" t="n">
        <v>3272</v>
      </c>
      <c r="B3281" s="23" t="n">
        <v>3126</v>
      </c>
      <c r="C3281" s="12" t="s">
        <v>334</v>
      </c>
      <c r="D3281" s="3" t="s">
        <v>4620</v>
      </c>
      <c r="E3281" s="12" t="n">
        <v>2017</v>
      </c>
      <c r="F3281" s="23" t="s">
        <v>51</v>
      </c>
      <c r="G3281" s="23" t="n"/>
      <c r="H3281" s="23" t="n"/>
      <c r="I3281" s="12" t="n"/>
      <c r="J3281" s="12" t="n"/>
      <c r="K3281" s="12" t="s">
        <v>43</v>
      </c>
      <c r="L3281" s="12" t="n"/>
      <c r="M3281" s="12" t="s">
        <v>53</v>
      </c>
      <c r="N3281" s="12" t="s">
        <v>54</v>
      </c>
      <c r="O3281" s="12" t="n"/>
      <c r="P3281" s="12" t="s">
        <v>438</v>
      </c>
      <c r="Q3281" s="12" t="n"/>
    </row>
    <row customHeight="true" ht="20.25" outlineLevel="0" r="3282">
      <c r="A3282" s="23" t="n">
        <v>3273</v>
      </c>
      <c r="B3282" s="12" t="n">
        <v>3127</v>
      </c>
      <c r="C3282" s="12" t="s">
        <v>334</v>
      </c>
      <c r="D3282" s="3" t="s">
        <v>4621</v>
      </c>
      <c r="E3282" s="12" t="n">
        <v>2015</v>
      </c>
      <c r="F3282" s="23" t="s">
        <v>51</v>
      </c>
      <c r="G3282" s="23" t="n"/>
      <c r="H3282" s="23" t="n"/>
      <c r="I3282" s="12" t="s">
        <v>58</v>
      </c>
      <c r="J3282" s="12" t="n"/>
      <c r="K3282" s="12" t="s">
        <v>100</v>
      </c>
      <c r="L3282" s="12" t="n"/>
      <c r="M3282" s="12" t="s">
        <v>43</v>
      </c>
      <c r="N3282" s="12" t="n"/>
      <c r="O3282" s="12" t="s">
        <v>438</v>
      </c>
      <c r="P3282" s="12" t="n"/>
      <c r="Q3282" s="12" t="n"/>
    </row>
    <row customHeight="true" ht="20.25" outlineLevel="0" r="3283">
      <c r="A3283" s="23" t="n">
        <v>3274</v>
      </c>
      <c r="B3283" s="23" t="n">
        <v>3128</v>
      </c>
      <c r="C3283" s="12" t="s">
        <v>334</v>
      </c>
      <c r="D3283" s="3" t="s">
        <v>4622</v>
      </c>
      <c r="E3283" s="12" t="n">
        <v>2016</v>
      </c>
      <c r="F3283" s="23" t="s">
        <v>51</v>
      </c>
      <c r="G3283" s="23" t="n"/>
      <c r="H3283" s="23" t="n"/>
      <c r="I3283" s="12" t="s">
        <v>4421</v>
      </c>
      <c r="J3283" s="12" t="n"/>
      <c r="K3283" s="12" t="s">
        <v>43</v>
      </c>
      <c r="L3283" s="12" t="s">
        <v>53</v>
      </c>
      <c r="M3283" s="12" t="n"/>
      <c r="N3283" s="12" t="s">
        <v>54</v>
      </c>
      <c r="O3283" s="12" t="n"/>
      <c r="P3283" s="12" t="s">
        <v>438</v>
      </c>
      <c r="Q3283" s="12" t="s">
        <v>70</v>
      </c>
    </row>
    <row customHeight="true" ht="20.25" outlineLevel="0" r="3284">
      <c r="A3284" s="23" t="n">
        <v>3275</v>
      </c>
      <c r="B3284" s="12" t="n">
        <v>3129</v>
      </c>
      <c r="C3284" s="12" t="s">
        <v>334</v>
      </c>
      <c r="D3284" s="3" t="s">
        <v>4623</v>
      </c>
      <c r="E3284" s="12" t="n">
        <v>2015</v>
      </c>
      <c r="F3284" s="23" t="s">
        <v>51</v>
      </c>
      <c r="G3284" s="23" t="n"/>
      <c r="H3284" s="23" t="n"/>
      <c r="I3284" s="12" t="n"/>
      <c r="J3284" s="12" t="s">
        <v>58</v>
      </c>
      <c r="K3284" s="12" t="s">
        <v>100</v>
      </c>
      <c r="L3284" s="12" t="n"/>
      <c r="M3284" s="12" t="s">
        <v>43</v>
      </c>
      <c r="N3284" s="12" t="n"/>
      <c r="O3284" s="12" t="s">
        <v>438</v>
      </c>
      <c r="P3284" s="12" t="n"/>
      <c r="Q3284" s="12" t="n"/>
    </row>
    <row customHeight="true" ht="20.25" outlineLevel="0" r="3285">
      <c r="A3285" s="23" t="n">
        <v>3276</v>
      </c>
      <c r="B3285" s="23" t="n">
        <v>3130</v>
      </c>
      <c r="C3285" s="12" t="s">
        <v>334</v>
      </c>
      <c r="D3285" s="3" t="s">
        <v>4624</v>
      </c>
      <c r="E3285" s="12" t="n">
        <v>2015</v>
      </c>
      <c r="F3285" s="23" t="s">
        <v>51</v>
      </c>
      <c r="G3285" s="23" t="n"/>
      <c r="H3285" s="23" t="n"/>
      <c r="I3285" s="12" t="n"/>
      <c r="J3285" s="12" t="n"/>
      <c r="K3285" s="12" t="s">
        <v>100</v>
      </c>
      <c r="L3285" s="12" t="n"/>
      <c r="M3285" s="12" t="s">
        <v>43</v>
      </c>
      <c r="N3285" s="12" t="n"/>
      <c r="O3285" s="12" t="s">
        <v>438</v>
      </c>
      <c r="P3285" s="12" t="n"/>
      <c r="Q3285" s="12" t="n"/>
      <c r="R3285" s="0" t="n"/>
      <c r="S3285" s="0" t="n"/>
      <c r="T3285" s="0" t="n"/>
      <c r="U3285" s="0" t="n"/>
    </row>
    <row customFormat="true" customHeight="true" ht="20.25" outlineLevel="0" r="3286" s="26">
      <c r="A3286" s="23" t="n">
        <v>3277</v>
      </c>
      <c r="B3286" s="12" t="n">
        <v>3131</v>
      </c>
      <c r="C3286" s="12" t="s">
        <v>334</v>
      </c>
      <c r="D3286" s="3" t="s">
        <v>4625</v>
      </c>
      <c r="E3286" s="12" t="n">
        <v>2015</v>
      </c>
      <c r="F3286" s="23" t="s">
        <v>51</v>
      </c>
      <c r="G3286" s="23" t="n"/>
      <c r="H3286" s="23" t="n"/>
      <c r="I3286" s="12" t="n"/>
      <c r="J3286" s="12" t="n"/>
      <c r="K3286" s="12" t="s">
        <v>100</v>
      </c>
      <c r="L3286" s="12" t="n"/>
      <c r="M3286" s="12" t="s">
        <v>43</v>
      </c>
      <c r="N3286" s="12" t="n"/>
      <c r="O3286" s="12" t="s">
        <v>438</v>
      </c>
      <c r="P3286" s="12" t="n"/>
      <c r="Q3286" s="12" t="n"/>
      <c r="R3286" s="0" t="n"/>
      <c r="S3286" s="0" t="n"/>
      <c r="T3286" s="0" t="n"/>
      <c r="U3286" s="0" t="n"/>
    </row>
    <row customFormat="true" customHeight="true" ht="20.25" outlineLevel="0" r="3287" s="26">
      <c r="A3287" s="23" t="n">
        <v>3278</v>
      </c>
      <c r="B3287" s="23" t="n">
        <v>3132</v>
      </c>
      <c r="C3287" s="12" t="s">
        <v>334</v>
      </c>
      <c r="D3287" s="3" t="s">
        <v>4626</v>
      </c>
      <c r="E3287" s="12" t="n">
        <v>2016</v>
      </c>
      <c r="F3287" s="23" t="s">
        <v>51</v>
      </c>
      <c r="G3287" s="23" t="n"/>
      <c r="H3287" s="23" t="n"/>
      <c r="I3287" s="12" t="s">
        <v>97</v>
      </c>
      <c r="J3287" s="12" t="n"/>
      <c r="K3287" s="12" t="s">
        <v>43</v>
      </c>
      <c r="L3287" s="12" t="s">
        <v>53</v>
      </c>
      <c r="M3287" s="12" t="n"/>
      <c r="N3287" s="12" t="s">
        <v>54</v>
      </c>
      <c r="O3287" s="12" t="n"/>
      <c r="P3287" s="12" t="s">
        <v>438</v>
      </c>
      <c r="Q3287" s="12" t="s">
        <v>70</v>
      </c>
      <c r="R3287" s="0" t="n"/>
      <c r="S3287" s="0" t="n"/>
      <c r="T3287" s="0" t="n"/>
      <c r="U3287" s="0" t="n"/>
    </row>
    <row customHeight="true" ht="20.25" outlineLevel="0" r="3288">
      <c r="A3288" s="23" t="n">
        <v>3279</v>
      </c>
      <c r="B3288" s="12" t="n">
        <v>3133</v>
      </c>
      <c r="C3288" s="12" t="s">
        <v>334</v>
      </c>
      <c r="D3288" s="3" t="s">
        <v>4627</v>
      </c>
      <c r="E3288" s="12" t="n">
        <v>1966</v>
      </c>
      <c r="F3288" s="23" t="s">
        <v>941</v>
      </c>
      <c r="G3288" s="23" t="n"/>
      <c r="H3288" s="12" t="s">
        <v>43</v>
      </c>
      <c r="I3288" s="12" t="n"/>
      <c r="J3288" s="12" t="n"/>
      <c r="K3288" s="12" t="s">
        <v>26</v>
      </c>
      <c r="L3288" s="12" t="n"/>
      <c r="M3288" s="12" t="s">
        <v>61</v>
      </c>
      <c r="N3288" s="12" t="n"/>
      <c r="O3288" s="12" t="n"/>
      <c r="P3288" s="12" t="s">
        <v>27</v>
      </c>
      <c r="Q3288" s="12" t="n"/>
      <c r="R3288" s="0" t="n"/>
      <c r="S3288" s="0" t="n"/>
      <c r="T3288" s="0" t="n"/>
      <c r="U3288" s="0" t="n"/>
    </row>
    <row customHeight="true" ht="20.25" outlineLevel="0" r="3289">
      <c r="A3289" s="23" t="n">
        <v>3280</v>
      </c>
      <c r="B3289" s="23" t="n">
        <v>3134</v>
      </c>
      <c r="C3289" s="12" t="s">
        <v>334</v>
      </c>
      <c r="D3289" s="3" t="s">
        <v>4628</v>
      </c>
      <c r="E3289" s="12" t="n">
        <v>1967</v>
      </c>
      <c r="F3289" s="23" t="s">
        <v>51</v>
      </c>
      <c r="G3289" s="23" t="n"/>
      <c r="H3289" s="23" t="n"/>
      <c r="I3289" s="12" t="s">
        <v>4629</v>
      </c>
      <c r="J3289" s="12" t="n"/>
      <c r="K3289" s="12" t="s">
        <v>26</v>
      </c>
      <c r="L3289" s="12" t="n"/>
      <c r="M3289" s="12" t="s">
        <v>43</v>
      </c>
      <c r="N3289" s="12" t="n"/>
      <c r="O3289" s="12" t="s">
        <v>143</v>
      </c>
      <c r="P3289" s="12" t="n"/>
      <c r="Q3289" s="12" t="s">
        <v>27</v>
      </c>
    </row>
    <row customHeight="true" ht="20.25" outlineLevel="0" r="3290">
      <c r="A3290" s="23" t="n">
        <v>3281</v>
      </c>
      <c r="B3290" s="12" t="n">
        <v>3135</v>
      </c>
      <c r="C3290" s="12" t="s">
        <v>334</v>
      </c>
      <c r="D3290" s="3" t="s">
        <v>4630</v>
      </c>
      <c r="E3290" s="12" t="n">
        <v>1967</v>
      </c>
      <c r="F3290" s="23" t="s">
        <v>51</v>
      </c>
      <c r="G3290" s="23" t="n"/>
      <c r="H3290" s="23" t="n"/>
      <c r="I3290" s="12" t="s">
        <v>552</v>
      </c>
      <c r="J3290" s="12" t="n"/>
      <c r="K3290" s="12" t="s">
        <v>96</v>
      </c>
      <c r="L3290" s="12" t="n"/>
      <c r="M3290" s="12" t="s">
        <v>43</v>
      </c>
      <c r="N3290" s="12" t="n"/>
      <c r="O3290" s="12" t="n"/>
      <c r="P3290" s="12" t="s">
        <v>97</v>
      </c>
      <c r="Q3290" s="12" t="n"/>
    </row>
    <row customHeight="true" ht="20.25" outlineLevel="0" r="3291">
      <c r="A3291" s="23" t="n">
        <v>3282</v>
      </c>
      <c r="B3291" s="23" t="n">
        <v>3136</v>
      </c>
      <c r="C3291" s="12" t="s">
        <v>334</v>
      </c>
      <c r="D3291" s="3" t="s">
        <v>4631</v>
      </c>
      <c r="E3291" s="12" t="n">
        <v>1974</v>
      </c>
      <c r="F3291" s="23" t="s">
        <v>1030</v>
      </c>
      <c r="G3291" s="23" t="n"/>
      <c r="H3291" s="23" t="s">
        <v>146</v>
      </c>
      <c r="I3291" s="12" t="s">
        <v>147</v>
      </c>
      <c r="J3291" s="12" t="n"/>
      <c r="K3291" s="12" t="n"/>
      <c r="L3291" s="12" t="s">
        <v>61</v>
      </c>
      <c r="M3291" s="12" t="n"/>
      <c r="N3291" s="12" t="s">
        <v>26</v>
      </c>
      <c r="O3291" s="12" t="n"/>
      <c r="P3291" s="12" t="s">
        <v>27</v>
      </c>
      <c r="Q3291" s="12" t="n"/>
    </row>
    <row customHeight="true" ht="20.25" outlineLevel="0" r="3292">
      <c r="A3292" s="23" t="n">
        <v>3283</v>
      </c>
      <c r="B3292" s="12" t="n">
        <v>3137</v>
      </c>
      <c r="C3292" s="12" t="s">
        <v>334</v>
      </c>
      <c r="D3292" s="3" t="s">
        <v>4632</v>
      </c>
      <c r="E3292" s="12" t="n">
        <v>1966</v>
      </c>
      <c r="F3292" s="23" t="s">
        <v>4633</v>
      </c>
      <c r="G3292" s="23" t="n"/>
      <c r="H3292" s="23" t="n"/>
      <c r="I3292" s="12" t="s">
        <v>43</v>
      </c>
      <c r="J3292" s="12" t="n"/>
      <c r="K3292" s="12" t="s">
        <v>26</v>
      </c>
      <c r="L3292" s="12" t="n"/>
      <c r="M3292" s="12" t="s">
        <v>100</v>
      </c>
      <c r="N3292" s="12" t="n"/>
      <c r="O3292" s="12" t="n"/>
      <c r="P3292" s="12" t="s">
        <v>27</v>
      </c>
      <c r="Q3292" s="12" t="n"/>
    </row>
    <row customHeight="true" ht="20.25" outlineLevel="0" r="3293">
      <c r="A3293" s="23" t="n">
        <v>3284</v>
      </c>
      <c r="B3293" s="23" t="n">
        <v>3138</v>
      </c>
      <c r="C3293" s="12" t="s">
        <v>334</v>
      </c>
      <c r="D3293" s="3" t="s">
        <v>4634</v>
      </c>
      <c r="E3293" s="12" t="n">
        <v>1966</v>
      </c>
      <c r="F3293" s="23" t="s">
        <v>440</v>
      </c>
      <c r="G3293" s="23" t="s">
        <v>4635</v>
      </c>
      <c r="H3293" s="23" t="n"/>
      <c r="I3293" s="12" t="s">
        <v>86</v>
      </c>
      <c r="J3293" s="12" t="s">
        <v>54</v>
      </c>
      <c r="K3293" s="12" t="n"/>
      <c r="L3293" s="12" t="s">
        <v>26</v>
      </c>
      <c r="M3293" s="12" t="n"/>
      <c r="N3293" s="12" t="n"/>
      <c r="O3293" s="12" t="n"/>
      <c r="P3293" s="12" t="s">
        <v>27</v>
      </c>
      <c r="Q3293" s="12" t="n"/>
    </row>
    <row customHeight="true" ht="20.25" outlineLevel="0" r="3294">
      <c r="A3294" s="23" t="n">
        <v>3285</v>
      </c>
      <c r="B3294" s="12" t="n">
        <v>3139</v>
      </c>
      <c r="C3294" s="12" t="s">
        <v>334</v>
      </c>
      <c r="D3294" s="3" t="s">
        <v>4636</v>
      </c>
      <c r="E3294" s="12" t="n">
        <v>1967</v>
      </c>
      <c r="F3294" s="23" t="s">
        <v>1095</v>
      </c>
      <c r="G3294" s="23" t="n"/>
      <c r="H3294" s="23" t="s">
        <v>43</v>
      </c>
      <c r="I3294" s="12" t="n"/>
      <c r="J3294" s="12" t="n"/>
      <c r="K3294" s="12" t="s">
        <v>26</v>
      </c>
      <c r="L3294" s="12" t="n"/>
      <c r="M3294" s="12" t="s">
        <v>61</v>
      </c>
      <c r="N3294" s="12" t="n"/>
      <c r="O3294" s="12" t="n"/>
      <c r="P3294" s="12" t="s">
        <v>27</v>
      </c>
      <c r="Q3294" s="12" t="n"/>
    </row>
    <row customHeight="true" ht="20.25" outlineLevel="0" r="3295">
      <c r="A3295" s="23" t="n">
        <v>3286</v>
      </c>
      <c r="B3295" s="23" t="n">
        <v>3140</v>
      </c>
      <c r="C3295" s="12" t="s">
        <v>334</v>
      </c>
      <c r="D3295" s="3" t="s">
        <v>4637</v>
      </c>
      <c r="E3295" s="12" t="n">
        <v>1967</v>
      </c>
      <c r="F3295" s="23" t="s">
        <v>1119</v>
      </c>
      <c r="G3295" s="23" t="n"/>
      <c r="H3295" s="23" t="s">
        <v>43</v>
      </c>
      <c r="I3295" s="12" t="n"/>
      <c r="J3295" s="12" t="n"/>
      <c r="K3295" s="12" t="s">
        <v>26</v>
      </c>
      <c r="L3295" s="12" t="n"/>
      <c r="M3295" s="12" t="s">
        <v>61</v>
      </c>
      <c r="N3295" s="12" t="n"/>
      <c r="O3295" s="12" t="n"/>
      <c r="P3295" s="12" t="s">
        <v>27</v>
      </c>
      <c r="Q3295" s="12" t="n"/>
    </row>
    <row customHeight="true" ht="20.25" outlineLevel="0" r="3296">
      <c r="A3296" s="23" t="n">
        <v>3287</v>
      </c>
      <c r="B3296" s="12" t="n">
        <v>3141</v>
      </c>
      <c r="C3296" s="12" t="s">
        <v>334</v>
      </c>
      <c r="D3296" s="3" t="s">
        <v>4638</v>
      </c>
      <c r="E3296" s="12" t="n">
        <v>1967</v>
      </c>
      <c r="F3296" s="23" t="s">
        <v>941</v>
      </c>
      <c r="G3296" s="12" t="s">
        <v>24</v>
      </c>
      <c r="H3296" s="23" t="n"/>
      <c r="I3296" s="12" t="n"/>
      <c r="J3296" s="12" t="n"/>
      <c r="K3296" s="12" t="s">
        <v>26</v>
      </c>
      <c r="L3296" s="12" t="n"/>
      <c r="M3296" s="12" t="s">
        <v>61</v>
      </c>
      <c r="N3296" s="12" t="n"/>
      <c r="O3296" s="12" t="n"/>
      <c r="P3296" s="12" t="s">
        <v>27</v>
      </c>
      <c r="Q3296" s="12" t="n"/>
    </row>
    <row customHeight="true" ht="20.25" outlineLevel="0" r="3297">
      <c r="A3297" s="23" t="n">
        <v>3288</v>
      </c>
      <c r="B3297" s="23" t="n">
        <v>3142</v>
      </c>
      <c r="C3297" s="12" t="s">
        <v>334</v>
      </c>
      <c r="D3297" s="3" t="s">
        <v>4639</v>
      </c>
      <c r="E3297" s="12" t="n">
        <v>1966</v>
      </c>
      <c r="F3297" s="23" t="s">
        <v>508</v>
      </c>
      <c r="G3297" s="23" t="n"/>
      <c r="H3297" s="23" t="s">
        <v>43</v>
      </c>
      <c r="I3297" s="12" t="n"/>
      <c r="J3297" s="12" t="n"/>
      <c r="K3297" s="12" t="s">
        <v>26</v>
      </c>
      <c r="L3297" s="12" t="n"/>
      <c r="M3297" s="12" t="s">
        <v>61</v>
      </c>
      <c r="N3297" s="12" t="n"/>
      <c r="O3297" s="12" t="n"/>
      <c r="P3297" s="12" t="s">
        <v>27</v>
      </c>
      <c r="Q3297" s="12" t="n"/>
    </row>
    <row customHeight="true" ht="20.25" outlineLevel="0" r="3298">
      <c r="A3298" s="23" t="n">
        <v>3289</v>
      </c>
      <c r="B3298" s="12" t="n">
        <v>3143</v>
      </c>
      <c r="C3298" s="12" t="s">
        <v>334</v>
      </c>
      <c r="D3298" s="3" t="s">
        <v>4640</v>
      </c>
      <c r="E3298" s="12" t="n">
        <v>1967</v>
      </c>
      <c r="F3298" s="23" t="s">
        <v>4641</v>
      </c>
      <c r="G3298" s="23" t="n"/>
      <c r="H3298" s="23" t="s">
        <v>61</v>
      </c>
      <c r="I3298" s="12" t="n"/>
      <c r="J3298" s="12" t="n"/>
      <c r="K3298" s="12" t="s">
        <v>43</v>
      </c>
      <c r="L3298" s="12" t="n"/>
      <c r="M3298" s="12" t="s">
        <v>26</v>
      </c>
      <c r="N3298" s="12" t="n"/>
      <c r="O3298" s="12" t="n"/>
      <c r="P3298" s="12" t="n"/>
      <c r="Q3298" s="12" t="n"/>
    </row>
    <row customHeight="true" ht="20.25" outlineLevel="0" r="3299">
      <c r="A3299" s="23" t="n">
        <v>3290</v>
      </c>
      <c r="B3299" s="23" t="n">
        <v>3144</v>
      </c>
      <c r="C3299" s="12" t="s">
        <v>334</v>
      </c>
      <c r="D3299" s="3" t="s">
        <v>4642</v>
      </c>
      <c r="E3299" s="12" t="n">
        <v>1957</v>
      </c>
      <c r="F3299" s="23" t="s">
        <v>289</v>
      </c>
      <c r="G3299" s="12" t="s">
        <v>24</v>
      </c>
      <c r="H3299" s="12" t="n"/>
      <c r="I3299" s="12" t="s">
        <v>4643</v>
      </c>
      <c r="J3299" s="12" t="s">
        <v>67</v>
      </c>
      <c r="K3299" s="12" t="n"/>
      <c r="L3299" s="12" t="s">
        <v>27</v>
      </c>
      <c r="M3299" s="12" t="n"/>
      <c r="N3299" s="12" t="n"/>
      <c r="O3299" s="12" t="n"/>
      <c r="P3299" s="12" t="n"/>
      <c r="Q3299" s="12" t="n"/>
    </row>
    <row customHeight="true" ht="20.25" outlineLevel="0" r="3300">
      <c r="A3300" s="23" t="n">
        <v>3291</v>
      </c>
      <c r="B3300" s="12" t="n">
        <v>3145</v>
      </c>
      <c r="C3300" s="12" t="s">
        <v>334</v>
      </c>
      <c r="D3300" s="3" t="s">
        <v>4644</v>
      </c>
      <c r="E3300" s="12" t="n">
        <v>1983</v>
      </c>
      <c r="F3300" s="23" t="s">
        <v>799</v>
      </c>
      <c r="G3300" s="23" t="n"/>
      <c r="H3300" s="23" t="n"/>
      <c r="I3300" s="12" t="s">
        <v>391</v>
      </c>
      <c r="J3300" s="12" t="n"/>
      <c r="K3300" s="12" t="s">
        <v>61</v>
      </c>
      <c r="L3300" s="12" t="n"/>
      <c r="M3300" s="12" t="s">
        <v>43</v>
      </c>
      <c r="N3300" s="12" t="n"/>
      <c r="O3300" s="12" t="s">
        <v>26</v>
      </c>
      <c r="P3300" s="12" t="n"/>
      <c r="Q3300" s="12" t="s">
        <v>27</v>
      </c>
    </row>
    <row customHeight="true" ht="20.25" outlineLevel="0" r="3301">
      <c r="A3301" s="23" t="n">
        <v>3292</v>
      </c>
      <c r="B3301" s="23" t="n">
        <v>3146</v>
      </c>
      <c r="C3301" s="12" t="s">
        <v>334</v>
      </c>
      <c r="D3301" s="3" t="s">
        <v>4645</v>
      </c>
      <c r="E3301" s="12" t="n">
        <v>1986</v>
      </c>
      <c r="F3301" s="23" t="s">
        <v>1014</v>
      </c>
      <c r="G3301" s="23" t="n"/>
      <c r="H3301" s="23" t="n"/>
      <c r="I3301" s="12" t="s">
        <v>489</v>
      </c>
      <c r="J3301" s="12" t="n"/>
      <c r="K3301" s="12" t="n"/>
      <c r="L3301" s="12" t="n"/>
      <c r="M3301" s="12" t="s">
        <v>61</v>
      </c>
      <c r="N3301" s="12" t="n"/>
      <c r="O3301" s="12" t="s">
        <v>43</v>
      </c>
      <c r="P3301" s="12" t="n"/>
      <c r="Q3301" s="12" t="s">
        <v>26</v>
      </c>
    </row>
    <row customHeight="true" ht="20.25" outlineLevel="0" r="3302">
      <c r="A3302" s="23" t="n">
        <v>3293</v>
      </c>
      <c r="B3302" s="12" t="n">
        <v>3147</v>
      </c>
      <c r="C3302" s="12" t="s">
        <v>334</v>
      </c>
      <c r="D3302" s="3" t="s">
        <v>4646</v>
      </c>
      <c r="E3302" s="12" t="n">
        <v>1986</v>
      </c>
      <c r="F3302" s="23" t="s">
        <v>219</v>
      </c>
      <c r="G3302" s="23" t="n"/>
      <c r="H3302" s="23" t="n"/>
      <c r="I3302" s="12" t="s">
        <v>489</v>
      </c>
      <c r="J3302" s="12" t="n"/>
      <c r="K3302" s="12" t="n"/>
      <c r="L3302" s="12" t="n"/>
      <c r="M3302" s="12" t="s">
        <v>61</v>
      </c>
      <c r="N3302" s="12" t="n"/>
      <c r="O3302" s="12" t="s">
        <v>43</v>
      </c>
      <c r="P3302" s="12" t="n"/>
      <c r="Q3302" s="12" t="s">
        <v>26</v>
      </c>
    </row>
    <row customHeight="true" ht="20.25" outlineLevel="0" r="3303">
      <c r="A3303" s="23" t="n">
        <v>3294</v>
      </c>
      <c r="B3303" s="23" t="n">
        <v>3148</v>
      </c>
      <c r="C3303" s="12" t="s">
        <v>334</v>
      </c>
      <c r="D3303" s="3" t="s">
        <v>4647</v>
      </c>
      <c r="E3303" s="12" t="n">
        <v>1984</v>
      </c>
      <c r="F3303" s="23" t="s">
        <v>51</v>
      </c>
      <c r="G3303" s="23" t="n"/>
      <c r="H3303" s="23" t="n"/>
      <c r="I3303" s="12" t="s">
        <v>489</v>
      </c>
      <c r="J3303" s="12" t="n"/>
      <c r="K3303" s="12" t="s">
        <v>43</v>
      </c>
      <c r="L3303" s="12" t="n"/>
      <c r="M3303" s="12" t="s">
        <v>61</v>
      </c>
      <c r="N3303" s="12" t="n"/>
      <c r="O3303" s="12" t="s">
        <v>26</v>
      </c>
      <c r="P3303" s="12" t="n"/>
      <c r="Q3303" s="12" t="s">
        <v>27</v>
      </c>
    </row>
    <row customHeight="true" ht="20.25" outlineLevel="0" r="3304">
      <c r="A3304" s="23" t="n">
        <v>3295</v>
      </c>
      <c r="B3304" s="12" t="n">
        <v>3149</v>
      </c>
      <c r="C3304" s="12" t="s">
        <v>334</v>
      </c>
      <c r="D3304" s="3" t="s">
        <v>4648</v>
      </c>
      <c r="E3304" s="12" t="n">
        <v>1987</v>
      </c>
      <c r="F3304" s="23" t="s">
        <v>2994</v>
      </c>
      <c r="G3304" s="23" t="n"/>
      <c r="H3304" s="23" t="n"/>
      <c r="I3304" s="12" t="n"/>
      <c r="J3304" s="12" t="s">
        <v>391</v>
      </c>
      <c r="K3304" s="12" t="n"/>
      <c r="L3304" s="12" t="s">
        <v>61</v>
      </c>
      <c r="M3304" s="12" t="n"/>
      <c r="N3304" s="12" t="s">
        <v>43</v>
      </c>
      <c r="O3304" s="12" t="n"/>
      <c r="P3304" s="12" t="n"/>
      <c r="Q3304" s="12" t="s">
        <v>26</v>
      </c>
    </row>
    <row customHeight="true" ht="20.25" outlineLevel="0" r="3305">
      <c r="A3305" s="23" t="n">
        <v>3296</v>
      </c>
      <c r="B3305" s="23" t="n">
        <v>3150</v>
      </c>
      <c r="C3305" s="12" t="s">
        <v>334</v>
      </c>
      <c r="D3305" s="3" t="s">
        <v>4649</v>
      </c>
      <c r="E3305" s="12" t="n">
        <v>1989</v>
      </c>
      <c r="F3305" s="23" t="s">
        <v>227</v>
      </c>
      <c r="G3305" s="23" t="n"/>
      <c r="H3305" s="23" t="n"/>
      <c r="I3305" s="12" t="n"/>
      <c r="J3305" s="12" t="s">
        <v>391</v>
      </c>
      <c r="K3305" s="12" t="n"/>
      <c r="L3305" s="12" t="s">
        <v>61</v>
      </c>
      <c r="M3305" s="12" t="n"/>
      <c r="N3305" s="12" t="s">
        <v>26</v>
      </c>
      <c r="O3305" s="12" t="n"/>
      <c r="P3305" s="12" t="s">
        <v>43</v>
      </c>
      <c r="Q3305" s="12" t="n"/>
    </row>
    <row customHeight="true" ht="20.25" outlineLevel="0" r="3306">
      <c r="A3306" s="23" t="n">
        <v>3297</v>
      </c>
      <c r="B3306" s="12" t="n">
        <v>3151</v>
      </c>
      <c r="C3306" s="12" t="s">
        <v>334</v>
      </c>
      <c r="D3306" s="3" t="s">
        <v>4650</v>
      </c>
      <c r="E3306" s="12" t="n">
        <v>1988</v>
      </c>
      <c r="F3306" s="23" t="s">
        <v>2994</v>
      </c>
      <c r="G3306" s="23" t="n"/>
      <c r="H3306" s="23" t="n"/>
      <c r="I3306" s="12" t="n"/>
      <c r="J3306" s="12" t="s">
        <v>391</v>
      </c>
      <c r="K3306" s="12" t="n"/>
      <c r="L3306" s="12" t="n"/>
      <c r="M3306" s="12" t="s">
        <v>43</v>
      </c>
      <c r="N3306" s="12" t="n"/>
      <c r="O3306" s="12" t="s">
        <v>26</v>
      </c>
      <c r="P3306" s="12" t="n"/>
      <c r="Q3306" s="12" t="s">
        <v>61</v>
      </c>
    </row>
    <row customHeight="true" ht="20.25" outlineLevel="0" r="3307">
      <c r="A3307" s="23" t="n">
        <v>3298</v>
      </c>
      <c r="B3307" s="23" t="n">
        <v>3152</v>
      </c>
      <c r="C3307" s="12" t="s">
        <v>334</v>
      </c>
      <c r="D3307" s="3" t="s">
        <v>4651</v>
      </c>
      <c r="E3307" s="12" t="n">
        <v>1989</v>
      </c>
      <c r="F3307" s="23" t="s">
        <v>2903</v>
      </c>
      <c r="G3307" s="23" t="n"/>
      <c r="H3307" s="23" t="n"/>
      <c r="I3307" s="12" t="n"/>
      <c r="J3307" s="12" t="s">
        <v>391</v>
      </c>
      <c r="K3307" s="12" t="n"/>
      <c r="L3307" s="12" t="s">
        <v>43</v>
      </c>
      <c r="M3307" s="12" t="n"/>
      <c r="N3307" s="12" t="s">
        <v>26</v>
      </c>
      <c r="O3307" s="12" t="n"/>
      <c r="P3307" s="12" t="n"/>
      <c r="Q3307" s="12" t="s">
        <v>61</v>
      </c>
    </row>
    <row customHeight="true" ht="20.25" outlineLevel="0" r="3308">
      <c r="A3308" s="23" t="n">
        <v>3299</v>
      </c>
      <c r="B3308" s="12" t="n">
        <v>3153</v>
      </c>
      <c r="C3308" s="12" t="s">
        <v>334</v>
      </c>
      <c r="D3308" s="3" t="s">
        <v>4652</v>
      </c>
      <c r="E3308" s="12" t="n">
        <v>2007</v>
      </c>
      <c r="F3308" s="23" t="s">
        <v>4653</v>
      </c>
      <c r="G3308" s="23" t="n"/>
      <c r="H3308" s="23" t="n"/>
      <c r="I3308" s="12" t="n"/>
      <c r="J3308" s="12" t="s">
        <v>24</v>
      </c>
      <c r="K3308" s="12" t="n"/>
      <c r="L3308" s="12" t="s">
        <v>391</v>
      </c>
      <c r="M3308" s="12" t="n"/>
      <c r="N3308" s="12" t="s">
        <v>100</v>
      </c>
      <c r="O3308" s="12" t="n"/>
      <c r="P3308" s="12" t="s">
        <v>26</v>
      </c>
      <c r="Q3308" s="12" t="n"/>
    </row>
    <row customHeight="true" ht="20.25" outlineLevel="0" r="3309">
      <c r="A3309" s="23" t="n">
        <v>3300</v>
      </c>
      <c r="B3309" s="23" t="n">
        <v>3154</v>
      </c>
      <c r="C3309" s="12" t="s">
        <v>334</v>
      </c>
      <c r="D3309" s="3" t="s">
        <v>4654</v>
      </c>
      <c r="E3309" s="12" t="n">
        <v>2007</v>
      </c>
      <c r="F3309" s="23" t="s">
        <v>4655</v>
      </c>
      <c r="G3309" s="23" t="n"/>
      <c r="H3309" s="23" t="n"/>
      <c r="I3309" s="12" t="n"/>
      <c r="J3309" s="12" t="s">
        <v>24</v>
      </c>
      <c r="K3309" s="12" t="n"/>
      <c r="L3309" s="12" t="s">
        <v>391</v>
      </c>
      <c r="M3309" s="12" t="n"/>
      <c r="N3309" s="12" t="s">
        <v>100</v>
      </c>
      <c r="O3309" s="12" t="n"/>
      <c r="P3309" s="12" t="s">
        <v>26</v>
      </c>
      <c r="Q3309" s="12" t="n"/>
    </row>
    <row customHeight="true" ht="20.25" outlineLevel="0" r="3310">
      <c r="A3310" s="23" t="n">
        <v>3301</v>
      </c>
      <c r="B3310" s="12" t="n">
        <v>3155</v>
      </c>
      <c r="C3310" s="12" t="s">
        <v>334</v>
      </c>
      <c r="D3310" s="3" t="s">
        <v>4656</v>
      </c>
      <c r="E3310" s="12" t="n">
        <v>2008</v>
      </c>
      <c r="F3310" s="23" t="s">
        <v>76</v>
      </c>
      <c r="G3310" s="23" t="s">
        <v>24</v>
      </c>
      <c r="H3310" s="23" t="s">
        <v>58</v>
      </c>
      <c r="I3310" s="12" t="n"/>
      <c r="J3310" s="12" t="n"/>
      <c r="K3310" s="12" t="s">
        <v>100</v>
      </c>
      <c r="L3310" s="12" t="n"/>
      <c r="M3310" s="12" t="n"/>
      <c r="N3310" s="12" t="n"/>
      <c r="O3310" s="12" t="n"/>
      <c r="P3310" s="12" t="s">
        <v>26</v>
      </c>
      <c r="Q3310" s="12" t="n"/>
    </row>
    <row customHeight="true" ht="20.25" outlineLevel="0" r="3311">
      <c r="A3311" s="23" t="n">
        <v>3302</v>
      </c>
      <c r="B3311" s="23" t="n">
        <v>3156</v>
      </c>
      <c r="C3311" s="12" t="s">
        <v>334</v>
      </c>
      <c r="D3311" s="3" t="s">
        <v>4657</v>
      </c>
      <c r="E3311" s="12" t="n">
        <v>2015</v>
      </c>
      <c r="F3311" s="23" t="s">
        <v>51</v>
      </c>
      <c r="G3311" s="23" t="n"/>
      <c r="H3311" s="23" t="n"/>
      <c r="I3311" s="12" t="n"/>
      <c r="J3311" s="12" t="n"/>
      <c r="K3311" s="12" t="s">
        <v>100</v>
      </c>
      <c r="L3311" s="12" t="n"/>
      <c r="M3311" s="12" t="s">
        <v>43</v>
      </c>
      <c r="N3311" s="12" t="n"/>
      <c r="O3311" s="12" t="s">
        <v>438</v>
      </c>
      <c r="P3311" s="12" t="n"/>
      <c r="Q3311" s="12" t="n"/>
    </row>
    <row customHeight="true" ht="20.25" outlineLevel="0" r="3312">
      <c r="A3312" s="23" t="n">
        <v>3303</v>
      </c>
      <c r="B3312" s="12" t="n">
        <v>3157</v>
      </c>
      <c r="C3312" s="12" t="s">
        <v>334</v>
      </c>
      <c r="D3312" s="3" t="s">
        <v>4658</v>
      </c>
      <c r="E3312" s="12" t="n">
        <v>2007</v>
      </c>
      <c r="F3312" s="23" t="s">
        <v>494</v>
      </c>
      <c r="G3312" s="23" t="n"/>
      <c r="H3312" s="23" t="n"/>
      <c r="I3312" s="12" t="n"/>
      <c r="J3312" s="12" t="n"/>
      <c r="K3312" s="12" t="s">
        <v>64</v>
      </c>
      <c r="L3312" s="12" t="n"/>
      <c r="M3312" s="12" t="s">
        <v>43</v>
      </c>
      <c r="N3312" s="12" t="n"/>
      <c r="O3312" s="12" t="s">
        <v>26</v>
      </c>
      <c r="P3312" s="12" t="n"/>
      <c r="Q3312" s="12" t="s">
        <v>546</v>
      </c>
    </row>
    <row customHeight="true" ht="20.25" outlineLevel="0" r="3313">
      <c r="A3313" s="23" t="n">
        <v>3304</v>
      </c>
      <c r="B3313" s="23" t="n">
        <v>3158</v>
      </c>
      <c r="C3313" s="12" t="s">
        <v>334</v>
      </c>
      <c r="D3313" s="3" t="s">
        <v>4659</v>
      </c>
      <c r="E3313" s="12" t="n">
        <v>2013</v>
      </c>
      <c r="F3313" s="23" t="s">
        <v>51</v>
      </c>
      <c r="G3313" s="23" t="n"/>
      <c r="H3313" s="23" t="n"/>
      <c r="I3313" s="12" t="s">
        <v>24</v>
      </c>
      <c r="J3313" s="12" t="n"/>
      <c r="K3313" s="12" t="s">
        <v>100</v>
      </c>
      <c r="L3313" s="12" t="n"/>
      <c r="M3313" s="12" t="s">
        <v>43</v>
      </c>
      <c r="N3313" s="12" t="n"/>
      <c r="O3313" s="12" t="s">
        <v>438</v>
      </c>
      <c r="P3313" s="12" t="n"/>
      <c r="Q3313" s="12" t="s">
        <v>26</v>
      </c>
    </row>
    <row customHeight="true" ht="20.25" outlineLevel="0" r="3314">
      <c r="A3314" s="23" t="n">
        <v>3305</v>
      </c>
      <c r="B3314" s="12" t="n">
        <v>3159</v>
      </c>
      <c r="C3314" s="12" t="s">
        <v>334</v>
      </c>
      <c r="D3314" s="3" t="s">
        <v>4660</v>
      </c>
      <c r="E3314" s="12" t="n">
        <v>2016</v>
      </c>
      <c r="F3314" s="23" t="s">
        <v>51</v>
      </c>
      <c r="G3314" s="23" t="n"/>
      <c r="H3314" s="23" t="n"/>
      <c r="I3314" s="12" t="n"/>
      <c r="J3314" s="12" t="n"/>
      <c r="K3314" s="12" t="s">
        <v>43</v>
      </c>
      <c r="L3314" s="12" t="s">
        <v>53</v>
      </c>
      <c r="M3314" s="12" t="n"/>
      <c r="N3314" s="12" t="s">
        <v>54</v>
      </c>
      <c r="O3314" s="12" t="n"/>
      <c r="P3314" s="12" t="s">
        <v>391</v>
      </c>
      <c r="Q3314" s="12" t="s">
        <v>70</v>
      </c>
    </row>
    <row customHeight="true" ht="20.25" outlineLevel="0" r="3315">
      <c r="A3315" s="23" t="n">
        <v>3306</v>
      </c>
      <c r="B3315" s="23" t="n">
        <v>3160</v>
      </c>
      <c r="C3315" s="12" t="s">
        <v>334</v>
      </c>
      <c r="D3315" s="3" t="s">
        <v>4661</v>
      </c>
      <c r="E3315" s="12" t="n">
        <v>2012</v>
      </c>
      <c r="F3315" s="23" t="s">
        <v>51</v>
      </c>
      <c r="G3315" s="23" t="n"/>
      <c r="H3315" s="23" t="n"/>
      <c r="I3315" s="12" t="n"/>
      <c r="J3315" s="12" t="n"/>
      <c r="K3315" s="12" t="s">
        <v>43</v>
      </c>
      <c r="L3315" s="12" t="s">
        <v>100</v>
      </c>
      <c r="M3315" s="12" t="n"/>
      <c r="N3315" s="12" t="s">
        <v>438</v>
      </c>
      <c r="O3315" s="12" t="n"/>
      <c r="P3315" s="12" t="s">
        <v>26</v>
      </c>
      <c r="Q3315" s="12" t="n"/>
    </row>
    <row customHeight="true" ht="20.25" outlineLevel="0" r="3316">
      <c r="A3316" s="23" t="n">
        <v>3307</v>
      </c>
      <c r="B3316" s="12" t="n">
        <v>3161</v>
      </c>
      <c r="C3316" s="12" t="s">
        <v>334</v>
      </c>
      <c r="D3316" s="3" t="s">
        <v>4662</v>
      </c>
      <c r="E3316" s="12" t="n">
        <v>2007</v>
      </c>
      <c r="F3316" s="23" t="s">
        <v>494</v>
      </c>
      <c r="G3316" s="23" t="n"/>
      <c r="H3316" s="23" t="n"/>
      <c r="I3316" s="12" t="n"/>
      <c r="J3316" s="12" t="s">
        <v>24</v>
      </c>
      <c r="K3316" s="12" t="n"/>
      <c r="L3316" s="12" t="s">
        <v>391</v>
      </c>
      <c r="M3316" s="12" t="n"/>
      <c r="N3316" s="12" t="s">
        <v>100</v>
      </c>
      <c r="O3316" s="12" t="n"/>
      <c r="P3316" s="12" t="s">
        <v>26</v>
      </c>
      <c r="Q3316" s="12" t="n"/>
    </row>
    <row customHeight="true" ht="20.25" outlineLevel="0" r="3317">
      <c r="A3317" s="23" t="n">
        <v>3308</v>
      </c>
      <c r="B3317" s="23" t="n">
        <v>3162</v>
      </c>
      <c r="C3317" s="12" t="s">
        <v>334</v>
      </c>
      <c r="D3317" s="3" t="s">
        <v>4663</v>
      </c>
      <c r="E3317" s="12" t="n">
        <v>2007</v>
      </c>
      <c r="F3317" s="23" t="s">
        <v>494</v>
      </c>
      <c r="G3317" s="23" t="n"/>
      <c r="H3317" s="23" t="n"/>
      <c r="I3317" s="12" t="n"/>
      <c r="J3317" s="12" t="s">
        <v>24</v>
      </c>
      <c r="K3317" s="12" t="n"/>
      <c r="L3317" s="12" t="s">
        <v>391</v>
      </c>
      <c r="M3317" s="12" t="n"/>
      <c r="N3317" s="12" t="s">
        <v>100</v>
      </c>
      <c r="O3317" s="12" t="n"/>
      <c r="P3317" s="12" t="s">
        <v>26</v>
      </c>
      <c r="Q3317" s="12" t="n"/>
    </row>
    <row customHeight="true" ht="20.25" outlineLevel="0" r="3318">
      <c r="A3318" s="23" t="n">
        <v>3309</v>
      </c>
      <c r="B3318" s="12" t="n">
        <v>3163</v>
      </c>
      <c r="C3318" s="12" t="s">
        <v>334</v>
      </c>
      <c r="D3318" s="3" t="s">
        <v>4664</v>
      </c>
      <c r="E3318" s="12" t="n">
        <v>2007</v>
      </c>
      <c r="F3318" s="23" t="s">
        <v>494</v>
      </c>
      <c r="G3318" s="23" t="n"/>
      <c r="H3318" s="23" t="s">
        <v>1631</v>
      </c>
      <c r="I3318" s="12" t="s">
        <v>1624</v>
      </c>
      <c r="J3318" s="12" t="n"/>
      <c r="K3318" s="12" t="n"/>
      <c r="L3318" s="12" t="s">
        <v>391</v>
      </c>
      <c r="M3318" s="12" t="n"/>
      <c r="N3318" s="12" t="s">
        <v>64</v>
      </c>
      <c r="O3318" s="12" t="n"/>
      <c r="P3318" s="12" t="s">
        <v>26</v>
      </c>
      <c r="Q3318" s="12" t="n"/>
    </row>
    <row customHeight="true" ht="20.25" outlineLevel="0" r="3319">
      <c r="A3319" s="23" t="n">
        <v>3310</v>
      </c>
      <c r="B3319" s="23" t="n">
        <v>3164</v>
      </c>
      <c r="C3319" s="12" t="s">
        <v>334</v>
      </c>
      <c r="D3319" s="3" t="s">
        <v>4665</v>
      </c>
      <c r="E3319" s="12" t="n">
        <v>1984</v>
      </c>
      <c r="F3319" s="23" t="s">
        <v>638</v>
      </c>
      <c r="G3319" s="23" t="n"/>
      <c r="H3319" s="23" t="n"/>
      <c r="I3319" s="12" t="n"/>
      <c r="J3319" s="12" t="s">
        <v>61</v>
      </c>
      <c r="K3319" s="12" t="n"/>
      <c r="L3319" s="12" t="s">
        <v>43</v>
      </c>
      <c r="M3319" s="12" t="n"/>
      <c r="N3319" s="12" t="n"/>
      <c r="O3319" s="12" t="s">
        <v>26</v>
      </c>
      <c r="P3319" s="12" t="n"/>
      <c r="Q3319" s="12" t="s">
        <v>27</v>
      </c>
    </row>
    <row customHeight="true" ht="20.25" outlineLevel="0" r="3320">
      <c r="A3320" s="23" t="n">
        <v>3311</v>
      </c>
      <c r="B3320" s="12" t="n">
        <v>3165</v>
      </c>
      <c r="C3320" s="12" t="s">
        <v>334</v>
      </c>
      <c r="D3320" s="3" t="s">
        <v>4666</v>
      </c>
      <c r="E3320" s="12" t="n">
        <v>2006</v>
      </c>
      <c r="F3320" s="23" t="s">
        <v>72</v>
      </c>
      <c r="G3320" s="23" t="n"/>
      <c r="H3320" s="23" t="n"/>
      <c r="I3320" s="12" t="n"/>
      <c r="J3320" s="12" t="s">
        <v>24</v>
      </c>
      <c r="K3320" s="12" t="n"/>
      <c r="L3320" s="12" t="s">
        <v>391</v>
      </c>
      <c r="M3320" s="12" t="n"/>
      <c r="N3320" s="12" t="s">
        <v>26</v>
      </c>
      <c r="O3320" s="12" t="n"/>
      <c r="P3320" s="12" t="s">
        <v>61</v>
      </c>
      <c r="Q3320" s="12" t="n"/>
    </row>
    <row customHeight="true" ht="20.25" outlineLevel="0" r="3321">
      <c r="A3321" s="23" t="n">
        <v>3312</v>
      </c>
      <c r="B3321" s="23" t="n">
        <v>3166</v>
      </c>
      <c r="C3321" s="12" t="s">
        <v>334</v>
      </c>
      <c r="D3321" s="3" t="s">
        <v>4667</v>
      </c>
      <c r="E3321" s="12" t="n">
        <v>2006</v>
      </c>
      <c r="F3321" s="23" t="s">
        <v>72</v>
      </c>
      <c r="G3321" s="23" t="n"/>
      <c r="H3321" s="23" t="n"/>
      <c r="I3321" s="12" t="n"/>
      <c r="J3321" s="12" t="s">
        <v>24</v>
      </c>
      <c r="K3321" s="12" t="n"/>
      <c r="L3321" s="12" t="s">
        <v>391</v>
      </c>
      <c r="M3321" s="12" t="n"/>
      <c r="N3321" s="12" t="s">
        <v>26</v>
      </c>
      <c r="O3321" s="12" t="n"/>
      <c r="P3321" s="12" t="s">
        <v>61</v>
      </c>
      <c r="Q3321" s="12" t="n"/>
    </row>
    <row customHeight="true" ht="20.25" outlineLevel="0" r="3322">
      <c r="A3322" s="23" t="n">
        <v>3313</v>
      </c>
      <c r="B3322" s="12" t="n">
        <v>3167</v>
      </c>
      <c r="C3322" s="12" t="s">
        <v>334</v>
      </c>
      <c r="D3322" s="3" t="s">
        <v>4668</v>
      </c>
      <c r="E3322" s="12" t="n">
        <v>1983</v>
      </c>
      <c r="F3322" s="23" t="s">
        <v>433</v>
      </c>
      <c r="G3322" s="23" t="n"/>
      <c r="H3322" s="23" t="n"/>
      <c r="I3322" s="12" t="s">
        <v>24</v>
      </c>
      <c r="J3322" s="12" t="s">
        <v>61</v>
      </c>
      <c r="K3322" s="12" t="n"/>
      <c r="L3322" s="12" t="s">
        <v>43</v>
      </c>
      <c r="M3322" s="12" t="n"/>
      <c r="N3322" s="12" t="s">
        <v>26</v>
      </c>
      <c r="O3322" s="12" t="n"/>
      <c r="P3322" s="12" t="s">
        <v>27</v>
      </c>
      <c r="Q3322" s="12" t="n"/>
    </row>
    <row customHeight="true" ht="20.25" outlineLevel="0" r="3323">
      <c r="A3323" s="23" t="n">
        <v>3314</v>
      </c>
      <c r="B3323" s="23" t="n">
        <v>3168</v>
      </c>
      <c r="C3323" s="12" t="s">
        <v>334</v>
      </c>
      <c r="D3323" s="3" t="s">
        <v>4669</v>
      </c>
      <c r="E3323" s="12" t="n">
        <v>1975</v>
      </c>
      <c r="F3323" s="23" t="s">
        <v>614</v>
      </c>
      <c r="G3323" s="23" t="n"/>
      <c r="H3323" s="23" t="s">
        <v>4670</v>
      </c>
      <c r="I3323" s="12" t="s">
        <v>4671</v>
      </c>
      <c r="J3323" s="12" t="n"/>
      <c r="K3323" s="12" t="s">
        <v>43</v>
      </c>
      <c r="L3323" s="12" t="n"/>
      <c r="M3323" s="12" t="n"/>
      <c r="N3323" s="12" t="n"/>
      <c r="O3323" s="12" t="s">
        <v>96</v>
      </c>
      <c r="P3323" s="12" t="n"/>
      <c r="Q3323" s="12" t="n"/>
    </row>
    <row customHeight="true" ht="20.25" outlineLevel="0" r="3324">
      <c r="A3324" s="23" t="n">
        <v>3315</v>
      </c>
      <c r="B3324" s="12" t="n">
        <v>3169</v>
      </c>
      <c r="C3324" s="12" t="s">
        <v>334</v>
      </c>
      <c r="D3324" s="3" t="s">
        <v>4672</v>
      </c>
      <c r="E3324" s="12" t="n">
        <v>2008</v>
      </c>
      <c r="F3324" s="23" t="s">
        <v>4673</v>
      </c>
      <c r="G3324" s="23" t="n"/>
      <c r="H3324" s="23" t="n"/>
      <c r="I3324" s="12" t="n"/>
      <c r="J3324" s="12" t="n"/>
      <c r="K3324" s="12" t="s">
        <v>43</v>
      </c>
      <c r="L3324" s="12" t="n"/>
      <c r="M3324" s="12" t="s">
        <v>391</v>
      </c>
      <c r="N3324" s="12" t="n"/>
      <c r="O3324" s="12" t="s">
        <v>100</v>
      </c>
      <c r="P3324" s="12" t="n"/>
      <c r="Q3324" s="12" t="s">
        <v>26</v>
      </c>
    </row>
    <row customHeight="true" ht="20.25" outlineLevel="0" r="3325">
      <c r="A3325" s="23" t="n">
        <v>3316</v>
      </c>
      <c r="B3325" s="23" t="n">
        <v>3170</v>
      </c>
      <c r="C3325" s="12" t="s">
        <v>334</v>
      </c>
      <c r="D3325" s="3" t="s">
        <v>4674</v>
      </c>
      <c r="E3325" s="12" t="n">
        <v>2008</v>
      </c>
      <c r="F3325" s="23" t="s">
        <v>4675</v>
      </c>
      <c r="G3325" s="23" t="n"/>
      <c r="H3325" s="23" t="n"/>
      <c r="I3325" s="12" t="n"/>
      <c r="J3325" s="12" t="n"/>
      <c r="K3325" s="12" t="s">
        <v>43</v>
      </c>
      <c r="L3325" s="12" t="n"/>
      <c r="M3325" s="12" t="s">
        <v>391</v>
      </c>
      <c r="N3325" s="12" t="n"/>
      <c r="O3325" s="12" t="s">
        <v>100</v>
      </c>
      <c r="P3325" s="12" t="n"/>
      <c r="Q3325" s="12" t="s">
        <v>26</v>
      </c>
    </row>
    <row customHeight="true" ht="20.25" outlineLevel="0" r="3326">
      <c r="A3326" s="23" t="n">
        <v>3317</v>
      </c>
      <c r="B3326" s="12" t="n">
        <v>3171</v>
      </c>
      <c r="C3326" s="12" t="s">
        <v>334</v>
      </c>
      <c r="D3326" s="3" t="s">
        <v>4676</v>
      </c>
      <c r="E3326" s="12" t="n">
        <v>2008</v>
      </c>
      <c r="F3326" s="23" t="s">
        <v>4677</v>
      </c>
      <c r="G3326" s="23" t="n"/>
      <c r="H3326" s="23" t="n"/>
      <c r="I3326" s="12" t="n"/>
      <c r="J3326" s="12" t="n"/>
      <c r="K3326" s="12" t="s">
        <v>43</v>
      </c>
      <c r="L3326" s="12" t="n"/>
      <c r="M3326" s="12" t="s">
        <v>391</v>
      </c>
      <c r="N3326" s="12" t="n"/>
      <c r="O3326" s="12" t="s">
        <v>100</v>
      </c>
      <c r="P3326" s="12" t="n"/>
      <c r="Q3326" s="12" t="s">
        <v>26</v>
      </c>
    </row>
    <row customHeight="true" ht="20.25" outlineLevel="0" r="3327">
      <c r="A3327" s="23" t="n">
        <v>3318</v>
      </c>
      <c r="B3327" s="23" t="n">
        <v>3172</v>
      </c>
      <c r="C3327" s="12" t="s">
        <v>334</v>
      </c>
      <c r="D3327" s="3" t="s">
        <v>4678</v>
      </c>
      <c r="E3327" s="12" t="n">
        <v>2008</v>
      </c>
      <c r="F3327" s="23" t="s">
        <v>4679</v>
      </c>
      <c r="G3327" s="23" t="n"/>
      <c r="H3327" s="23" t="n"/>
      <c r="I3327" s="12" t="n"/>
      <c r="J3327" s="12" t="n"/>
      <c r="K3327" s="12" t="s">
        <v>43</v>
      </c>
      <c r="L3327" s="12" t="n"/>
      <c r="M3327" s="12" t="s">
        <v>391</v>
      </c>
      <c r="N3327" s="12" t="n"/>
      <c r="O3327" s="12" t="s">
        <v>100</v>
      </c>
      <c r="P3327" s="12" t="n"/>
      <c r="Q3327" s="12" t="s">
        <v>26</v>
      </c>
    </row>
    <row customHeight="true" ht="20.25" outlineLevel="0" r="3328">
      <c r="A3328" s="23" t="n">
        <v>3319</v>
      </c>
      <c r="B3328" s="12" t="n">
        <v>3173</v>
      </c>
      <c r="C3328" s="12" t="s">
        <v>334</v>
      </c>
      <c r="D3328" s="3" t="s">
        <v>4680</v>
      </c>
      <c r="E3328" s="12" t="n">
        <v>2008</v>
      </c>
      <c r="F3328" s="23" t="s">
        <v>4681</v>
      </c>
      <c r="G3328" s="23" t="n"/>
      <c r="H3328" s="23" t="n"/>
      <c r="I3328" s="12" t="s">
        <v>4671</v>
      </c>
      <c r="J3328" s="12" t="n"/>
      <c r="K3328" s="12" t="s">
        <v>43</v>
      </c>
      <c r="L3328" s="12" t="n"/>
      <c r="M3328" s="12" t="s">
        <v>391</v>
      </c>
      <c r="N3328" s="12" t="n"/>
      <c r="O3328" s="12" t="s">
        <v>100</v>
      </c>
      <c r="P3328" s="12" t="n"/>
      <c r="Q3328" s="12" t="s">
        <v>26</v>
      </c>
    </row>
    <row customHeight="true" ht="20.25" outlineLevel="0" r="3329">
      <c r="A3329" s="23" t="n">
        <v>3320</v>
      </c>
      <c r="B3329" s="23" t="n">
        <v>3174</v>
      </c>
      <c r="C3329" s="12" t="s">
        <v>334</v>
      </c>
      <c r="D3329" s="3" t="s">
        <v>4682</v>
      </c>
      <c r="E3329" s="12" t="n">
        <v>2015</v>
      </c>
      <c r="F3329" s="23" t="s">
        <v>51</v>
      </c>
      <c r="G3329" s="23" t="n"/>
      <c r="H3329" s="23" t="n"/>
      <c r="I3329" s="12" t="n"/>
      <c r="J3329" s="12" t="n"/>
      <c r="K3329" s="12" t="s">
        <v>100</v>
      </c>
      <c r="L3329" s="12" t="n"/>
      <c r="M3329" s="12" t="s">
        <v>43</v>
      </c>
      <c r="N3329" s="12" t="n"/>
      <c r="O3329" s="12" t="s">
        <v>391</v>
      </c>
      <c r="P3329" s="12" t="n"/>
      <c r="Q3329" s="12" t="n"/>
    </row>
    <row customHeight="true" ht="20.25" outlineLevel="0" r="3330">
      <c r="A3330" s="23" t="n">
        <v>3321</v>
      </c>
      <c r="B3330" s="12" t="n">
        <v>3175</v>
      </c>
      <c r="C3330" s="12" t="s">
        <v>334</v>
      </c>
      <c r="D3330" s="3" t="s">
        <v>4683</v>
      </c>
      <c r="E3330" s="12" t="n">
        <v>2016</v>
      </c>
      <c r="F3330" s="23" t="s">
        <v>51</v>
      </c>
      <c r="G3330" s="23" t="n"/>
      <c r="H3330" s="23" t="n"/>
      <c r="I3330" s="12" t="n"/>
      <c r="J3330" s="12" t="n"/>
      <c r="K3330" s="12" t="s">
        <v>43</v>
      </c>
      <c r="L3330" s="12" t="s">
        <v>53</v>
      </c>
      <c r="M3330" s="12" t="n"/>
      <c r="N3330" s="12" t="s">
        <v>54</v>
      </c>
      <c r="O3330" s="12" t="n"/>
      <c r="P3330" s="12" t="s">
        <v>391</v>
      </c>
      <c r="Q3330" s="12" t="s">
        <v>70</v>
      </c>
    </row>
    <row customHeight="true" ht="20.25" outlineLevel="0" r="3331">
      <c r="A3331" s="23" t="n">
        <v>3322</v>
      </c>
      <c r="B3331" s="23" t="n">
        <v>3176</v>
      </c>
      <c r="C3331" s="12" t="s">
        <v>334</v>
      </c>
      <c r="D3331" s="3" t="s">
        <v>4684</v>
      </c>
      <c r="E3331" s="12" t="n">
        <v>2015</v>
      </c>
      <c r="F3331" s="23" t="s">
        <v>51</v>
      </c>
      <c r="G3331" s="23" t="n"/>
      <c r="H3331" s="23" t="n"/>
      <c r="I3331" s="12" t="n"/>
      <c r="J3331" s="12" t="n"/>
      <c r="K3331" s="12" t="s">
        <v>100</v>
      </c>
      <c r="L3331" s="12" t="n"/>
      <c r="M3331" s="12" t="s">
        <v>43</v>
      </c>
      <c r="N3331" s="12" t="n"/>
      <c r="O3331" s="12" t="s">
        <v>391</v>
      </c>
      <c r="P3331" s="12" t="n"/>
      <c r="Q3331" s="12" t="n"/>
    </row>
    <row customHeight="true" ht="20.25" outlineLevel="0" r="3332">
      <c r="A3332" s="23" t="n">
        <v>3323</v>
      </c>
      <c r="B3332" s="12" t="n">
        <v>3177</v>
      </c>
      <c r="C3332" s="12" t="s">
        <v>334</v>
      </c>
      <c r="D3332" s="3" t="s">
        <v>4685</v>
      </c>
      <c r="E3332" s="12" t="n">
        <v>2016</v>
      </c>
      <c r="F3332" s="23" t="s">
        <v>51</v>
      </c>
      <c r="G3332" s="23" t="n"/>
      <c r="H3332" s="23" t="n"/>
      <c r="I3332" s="12" t="n"/>
      <c r="J3332" s="12" t="n"/>
      <c r="K3332" s="12" t="s">
        <v>43</v>
      </c>
      <c r="L3332" s="12" t="s">
        <v>53</v>
      </c>
      <c r="M3332" s="12" t="n"/>
      <c r="N3332" s="12" t="s">
        <v>54</v>
      </c>
      <c r="O3332" s="12" t="n"/>
      <c r="P3332" s="12" t="s">
        <v>391</v>
      </c>
      <c r="Q3332" s="12" t="s">
        <v>70</v>
      </c>
    </row>
    <row customHeight="true" ht="20.25" outlineLevel="0" r="3333">
      <c r="A3333" s="23" t="n">
        <v>3324</v>
      </c>
      <c r="B3333" s="23" t="n">
        <v>3178</v>
      </c>
      <c r="C3333" s="12" t="s">
        <v>334</v>
      </c>
      <c r="D3333" s="3" t="s">
        <v>4686</v>
      </c>
      <c r="E3333" s="12" t="n">
        <v>2015</v>
      </c>
      <c r="F3333" s="23" t="s">
        <v>51</v>
      </c>
      <c r="G3333" s="23" t="n"/>
      <c r="H3333" s="23" t="n"/>
      <c r="I3333" s="12" t="n"/>
      <c r="J3333" s="12" t="n"/>
      <c r="K3333" s="12" t="s">
        <v>100</v>
      </c>
      <c r="L3333" s="12" t="n"/>
      <c r="M3333" s="12" t="s">
        <v>43</v>
      </c>
      <c r="N3333" s="12" t="n"/>
      <c r="O3333" s="12" t="s">
        <v>391</v>
      </c>
      <c r="P3333" s="12" t="n"/>
      <c r="Q3333" s="12" t="n"/>
    </row>
    <row customHeight="true" ht="20.25" outlineLevel="0" r="3334">
      <c r="A3334" s="23" t="n">
        <v>3325</v>
      </c>
      <c r="B3334" s="12" t="n">
        <v>3179</v>
      </c>
      <c r="C3334" s="12" t="s">
        <v>334</v>
      </c>
      <c r="D3334" s="3" t="s">
        <v>4687</v>
      </c>
      <c r="E3334" s="12" t="n">
        <v>1988</v>
      </c>
      <c r="F3334" s="23" t="s">
        <v>1596</v>
      </c>
      <c r="G3334" s="23" t="n"/>
      <c r="H3334" s="23" t="n"/>
      <c r="I3334" s="12" t="n"/>
      <c r="J3334" s="12" t="s">
        <v>24</v>
      </c>
      <c r="K3334" s="12" t="n"/>
      <c r="L3334" s="12" t="n"/>
      <c r="M3334" s="12" t="s">
        <v>26</v>
      </c>
      <c r="N3334" s="12" t="n"/>
      <c r="O3334" s="12" t="s">
        <v>27</v>
      </c>
      <c r="P3334" s="12" t="n"/>
      <c r="Q3334" s="12" t="s">
        <v>61</v>
      </c>
    </row>
    <row customHeight="true" ht="20.25" outlineLevel="0" r="3335">
      <c r="A3335" s="23" t="n">
        <v>3326</v>
      </c>
      <c r="B3335" s="23" t="n">
        <v>3180</v>
      </c>
      <c r="C3335" s="12" t="s">
        <v>334</v>
      </c>
      <c r="D3335" s="3" t="s">
        <v>4688</v>
      </c>
      <c r="E3335" s="12" t="n">
        <v>2015</v>
      </c>
      <c r="F3335" s="23" t="s">
        <v>51</v>
      </c>
      <c r="G3335" s="23" t="n"/>
      <c r="H3335" s="23" t="n"/>
      <c r="I3335" s="12" t="n"/>
      <c r="J3335" s="12" t="n"/>
      <c r="K3335" s="12" t="s">
        <v>100</v>
      </c>
      <c r="L3335" s="12" t="n"/>
      <c r="M3335" s="12" t="s">
        <v>43</v>
      </c>
      <c r="N3335" s="12" t="n"/>
      <c r="O3335" s="12" t="s">
        <v>391</v>
      </c>
      <c r="P3335" s="12" t="n"/>
      <c r="Q3335" s="12" t="n"/>
    </row>
    <row customHeight="true" ht="20.25" outlineLevel="0" r="3336">
      <c r="A3336" s="23" t="n">
        <v>3327</v>
      </c>
      <c r="B3336" s="12" t="n">
        <v>3181</v>
      </c>
      <c r="C3336" s="12" t="s">
        <v>334</v>
      </c>
      <c r="D3336" s="3" t="s">
        <v>4689</v>
      </c>
      <c r="E3336" s="12" t="n">
        <v>2016</v>
      </c>
      <c r="F3336" s="23" t="s">
        <v>51</v>
      </c>
      <c r="G3336" s="23" t="n"/>
      <c r="H3336" s="23" t="n"/>
      <c r="I3336" s="12" t="n"/>
      <c r="J3336" s="12" t="s">
        <v>52</v>
      </c>
      <c r="K3336" s="12" t="s">
        <v>43</v>
      </c>
      <c r="L3336" s="12" t="s">
        <v>53</v>
      </c>
      <c r="M3336" s="12" t="n"/>
      <c r="N3336" s="12" t="s">
        <v>54</v>
      </c>
      <c r="O3336" s="12" t="n"/>
      <c r="P3336" s="12" t="s">
        <v>391</v>
      </c>
      <c r="Q3336" s="12" t="s">
        <v>70</v>
      </c>
    </row>
    <row customHeight="true" ht="20.25" outlineLevel="0" r="3337">
      <c r="A3337" s="23" t="n">
        <v>3328</v>
      </c>
      <c r="B3337" s="23" t="n">
        <v>3182</v>
      </c>
      <c r="C3337" s="12" t="s">
        <v>334</v>
      </c>
      <c r="D3337" s="3" t="s">
        <v>4690</v>
      </c>
      <c r="E3337" s="12" t="n">
        <v>2015</v>
      </c>
      <c r="F3337" s="23" t="s">
        <v>51</v>
      </c>
      <c r="G3337" s="23" t="n"/>
      <c r="H3337" s="23" t="n"/>
      <c r="I3337" s="12" t="n"/>
      <c r="J3337" s="12" t="n"/>
      <c r="K3337" s="12" t="s">
        <v>100</v>
      </c>
      <c r="L3337" s="12" t="n"/>
      <c r="M3337" s="12" t="s">
        <v>43</v>
      </c>
      <c r="N3337" s="12" t="n"/>
      <c r="O3337" s="12" t="s">
        <v>391</v>
      </c>
      <c r="P3337" s="12" t="n"/>
      <c r="Q3337" s="12" t="n"/>
    </row>
    <row customHeight="true" ht="20.25" outlineLevel="0" r="3338">
      <c r="A3338" s="23" t="n">
        <v>3329</v>
      </c>
      <c r="B3338" s="12" t="n">
        <v>3183</v>
      </c>
      <c r="C3338" s="12" t="s">
        <v>334</v>
      </c>
      <c r="D3338" s="3" t="s">
        <v>4691</v>
      </c>
      <c r="E3338" s="12" t="n">
        <v>2017</v>
      </c>
      <c r="F3338" s="23" t="s">
        <v>51</v>
      </c>
      <c r="G3338" s="23" t="n"/>
      <c r="H3338" s="23" t="n"/>
      <c r="I3338" s="12" t="s">
        <v>58</v>
      </c>
      <c r="J3338" s="12" t="n"/>
      <c r="K3338" s="12" t="s">
        <v>43</v>
      </c>
      <c r="L3338" s="12" t="n"/>
      <c r="M3338" s="12" t="s">
        <v>53</v>
      </c>
      <c r="N3338" s="12" t="s">
        <v>54</v>
      </c>
      <c r="O3338" s="12" t="n"/>
      <c r="P3338" s="12" t="s">
        <v>391</v>
      </c>
      <c r="Q3338" s="12" t="n"/>
    </row>
    <row customHeight="true" ht="20.25" outlineLevel="0" r="3339">
      <c r="A3339" s="23" t="n">
        <v>3330</v>
      </c>
      <c r="B3339" s="23" t="n">
        <v>3184</v>
      </c>
      <c r="C3339" s="12" t="s">
        <v>334</v>
      </c>
      <c r="D3339" s="3" t="s">
        <v>4692</v>
      </c>
      <c r="E3339" s="12" t="n">
        <v>1988</v>
      </c>
      <c r="F3339" s="23" t="s">
        <v>32</v>
      </c>
      <c r="G3339" s="23" t="n"/>
      <c r="H3339" s="23" t="n"/>
      <c r="I3339" s="12" t="s">
        <v>4693</v>
      </c>
      <c r="J3339" s="12" t="n"/>
      <c r="K3339" s="12" t="s">
        <v>61</v>
      </c>
      <c r="L3339" s="12" t="n"/>
      <c r="M3339" s="12" t="s">
        <v>43</v>
      </c>
      <c r="N3339" s="12" t="n"/>
      <c r="O3339" s="12" t="s">
        <v>26</v>
      </c>
      <c r="P3339" s="12" t="n"/>
      <c r="Q3339" s="12" t="s">
        <v>27</v>
      </c>
    </row>
    <row customHeight="true" ht="20.25" outlineLevel="0" r="3340">
      <c r="A3340" s="23" t="n">
        <v>3331</v>
      </c>
      <c r="B3340" s="12" t="n">
        <v>3185</v>
      </c>
      <c r="C3340" s="12" t="s">
        <v>334</v>
      </c>
      <c r="D3340" s="3" t="s">
        <v>4694</v>
      </c>
      <c r="E3340" s="12" t="n">
        <v>2014</v>
      </c>
      <c r="F3340" s="23" t="s">
        <v>51</v>
      </c>
      <c r="G3340" s="23" t="n"/>
      <c r="H3340" s="23" t="n"/>
      <c r="I3340" s="12" t="n"/>
      <c r="J3340" s="12" t="n"/>
      <c r="K3340" s="12" t="s">
        <v>100</v>
      </c>
      <c r="L3340" s="12" t="n"/>
      <c r="M3340" s="12" t="s">
        <v>43</v>
      </c>
      <c r="N3340" s="12" t="n"/>
      <c r="O3340" s="12" t="s">
        <v>391</v>
      </c>
      <c r="P3340" s="12" t="n"/>
      <c r="Q3340" s="12" t="n"/>
    </row>
    <row customHeight="true" ht="20.25" outlineLevel="0" r="3341">
      <c r="A3341" s="23" t="n">
        <v>3332</v>
      </c>
      <c r="B3341" s="23" t="n">
        <v>3186</v>
      </c>
      <c r="C3341" s="12" t="s">
        <v>334</v>
      </c>
      <c r="D3341" s="3" t="s">
        <v>4695</v>
      </c>
      <c r="E3341" s="12" t="n">
        <v>2022</v>
      </c>
      <c r="F3341" s="23" t="n"/>
      <c r="G3341" s="23" t="n"/>
      <c r="H3341" s="23" t="n"/>
      <c r="I3341" s="12" t="n"/>
      <c r="J3341" s="12" t="n"/>
      <c r="K3341" s="12" t="n"/>
      <c r="L3341" s="12" t="n"/>
      <c r="M3341" s="12" t="s">
        <v>43</v>
      </c>
      <c r="N3341" s="12" t="s">
        <v>53</v>
      </c>
      <c r="O3341" s="12" t="n"/>
      <c r="P3341" s="12" t="s">
        <v>54</v>
      </c>
      <c r="Q3341" s="12" t="s">
        <v>391</v>
      </c>
    </row>
    <row customHeight="true" ht="20.25" outlineLevel="0" r="3342">
      <c r="A3342" s="23" t="n">
        <v>3333</v>
      </c>
      <c r="B3342" s="12" t="n">
        <v>3187</v>
      </c>
      <c r="C3342" s="12" t="s">
        <v>334</v>
      </c>
      <c r="D3342" s="3" t="s">
        <v>4696</v>
      </c>
      <c r="E3342" s="12" t="n">
        <v>1971</v>
      </c>
      <c r="F3342" s="23" t="s">
        <v>51</v>
      </c>
      <c r="G3342" s="23" t="n"/>
      <c r="H3342" s="23" t="s">
        <v>489</v>
      </c>
      <c r="I3342" s="12" t="n"/>
      <c r="J3342" s="12" t="s">
        <v>24</v>
      </c>
      <c r="K3342" s="12" t="n"/>
      <c r="L3342" s="12" t="s">
        <v>26</v>
      </c>
      <c r="M3342" s="12" t="n"/>
      <c r="N3342" s="12" t="s">
        <v>61</v>
      </c>
      <c r="O3342" s="12" t="n"/>
      <c r="P3342" s="12" t="n"/>
      <c r="Q3342" s="12" t="s">
        <v>391</v>
      </c>
    </row>
    <row customHeight="true" ht="20.25" outlineLevel="0" r="3343">
      <c r="A3343" s="23" t="n">
        <v>3334</v>
      </c>
      <c r="B3343" s="23" t="n">
        <v>3188</v>
      </c>
      <c r="C3343" s="12" t="s">
        <v>334</v>
      </c>
      <c r="D3343" s="3" t="s">
        <v>4697</v>
      </c>
      <c r="E3343" s="12" t="n">
        <v>1970</v>
      </c>
      <c r="F3343" s="23" t="s">
        <v>4698</v>
      </c>
      <c r="G3343" s="12" t="s">
        <v>24</v>
      </c>
      <c r="H3343" s="12" t="n"/>
      <c r="I3343" s="12" t="s">
        <v>1971</v>
      </c>
      <c r="J3343" s="12" t="s">
        <v>351</v>
      </c>
      <c r="K3343" s="12" t="n"/>
      <c r="L3343" s="12" t="n"/>
      <c r="M3343" s="12" t="s">
        <v>391</v>
      </c>
      <c r="N3343" s="12" t="n"/>
      <c r="O3343" s="12" t="s">
        <v>26</v>
      </c>
      <c r="P3343" s="12" t="n"/>
      <c r="Q3343" s="12" t="s">
        <v>27</v>
      </c>
    </row>
    <row customHeight="true" ht="20.25" outlineLevel="0" r="3344">
      <c r="A3344" s="23" t="n">
        <v>3335</v>
      </c>
      <c r="B3344" s="12" t="n">
        <v>3189</v>
      </c>
      <c r="C3344" s="12" t="s">
        <v>334</v>
      </c>
      <c r="D3344" s="3" t="s">
        <v>4699</v>
      </c>
      <c r="E3344" s="12" t="n">
        <v>1973</v>
      </c>
      <c r="F3344" s="23" t="s">
        <v>528</v>
      </c>
      <c r="G3344" s="23" t="n"/>
      <c r="H3344" s="23" t="s">
        <v>4700</v>
      </c>
      <c r="I3344" s="12" t="n"/>
      <c r="J3344" s="12" t="n"/>
      <c r="K3344" s="12" t="n"/>
      <c r="L3344" s="12" t="n"/>
      <c r="M3344" s="12" t="s">
        <v>391</v>
      </c>
      <c r="N3344" s="12" t="n"/>
      <c r="O3344" s="12" t="s">
        <v>26</v>
      </c>
      <c r="P3344" s="12" t="n"/>
      <c r="Q3344" s="12" t="s">
        <v>27</v>
      </c>
    </row>
    <row customHeight="true" ht="20.25" outlineLevel="0" r="3345">
      <c r="A3345" s="23" t="n">
        <v>3336</v>
      </c>
      <c r="B3345" s="23" t="n">
        <v>3190</v>
      </c>
      <c r="C3345" s="12" t="s">
        <v>334</v>
      </c>
      <c r="D3345" s="3" t="s">
        <v>4701</v>
      </c>
      <c r="E3345" s="12" t="n">
        <v>1973</v>
      </c>
      <c r="F3345" s="23" t="s">
        <v>1049</v>
      </c>
      <c r="G3345" s="23" t="n"/>
      <c r="H3345" s="23" t="n"/>
      <c r="I3345" s="12" t="s">
        <v>86</v>
      </c>
      <c r="J3345" s="12" t="n"/>
      <c r="K3345" s="12" t="n"/>
      <c r="L3345" s="12" t="s">
        <v>26</v>
      </c>
      <c r="M3345" s="12" t="n"/>
      <c r="N3345" s="12" t="s">
        <v>61</v>
      </c>
      <c r="O3345" s="12" t="n"/>
      <c r="P3345" s="12" t="s">
        <v>27</v>
      </c>
      <c r="Q3345" s="12" t="n"/>
    </row>
    <row customHeight="true" ht="20.25" outlineLevel="0" r="3346">
      <c r="A3346" s="23" t="n">
        <v>3337</v>
      </c>
      <c r="B3346" s="12" t="n">
        <v>3191</v>
      </c>
      <c r="C3346" s="12" t="s">
        <v>334</v>
      </c>
      <c r="D3346" s="3" t="s">
        <v>4702</v>
      </c>
      <c r="E3346" s="12" t="n">
        <v>1978</v>
      </c>
      <c r="F3346" s="23" t="s">
        <v>3222</v>
      </c>
      <c r="G3346" s="23" t="n"/>
      <c r="H3346" s="23" t="n"/>
      <c r="I3346" s="12" t="n"/>
      <c r="J3346" s="12" t="n"/>
      <c r="K3346" s="12" t="s">
        <v>43</v>
      </c>
      <c r="L3346" s="12" t="n"/>
      <c r="M3346" s="12" t="s">
        <v>26</v>
      </c>
      <c r="N3346" s="12" t="n"/>
      <c r="O3346" s="12" t="s">
        <v>61</v>
      </c>
      <c r="P3346" s="12" t="n"/>
      <c r="Q3346" s="12" t="s">
        <v>27</v>
      </c>
    </row>
    <row customHeight="true" ht="20.25" outlineLevel="0" r="3347">
      <c r="A3347" s="23" t="n">
        <v>3338</v>
      </c>
      <c r="B3347" s="23" t="n">
        <v>3192</v>
      </c>
      <c r="C3347" s="12" t="s">
        <v>334</v>
      </c>
      <c r="D3347" s="3" t="s">
        <v>4703</v>
      </c>
      <c r="E3347" s="12" t="n">
        <v>1974</v>
      </c>
      <c r="F3347" s="23" t="s">
        <v>528</v>
      </c>
      <c r="G3347" s="23" t="n"/>
      <c r="H3347" s="23" t="n"/>
      <c r="I3347" s="12" t="s">
        <v>86</v>
      </c>
      <c r="J3347" s="12" t="n"/>
      <c r="K3347" s="12" t="n"/>
      <c r="L3347" s="12" t="s">
        <v>61</v>
      </c>
      <c r="M3347" s="12" t="n"/>
      <c r="N3347" s="12" t="s">
        <v>26</v>
      </c>
      <c r="O3347" s="12" t="n"/>
      <c r="P3347" s="12" t="s">
        <v>27</v>
      </c>
      <c r="Q3347" s="12" t="n"/>
    </row>
    <row customHeight="true" ht="20.25" outlineLevel="0" r="3348">
      <c r="A3348" s="23" t="n">
        <v>3339</v>
      </c>
      <c r="B3348" s="12" t="n">
        <v>3193</v>
      </c>
      <c r="C3348" s="12" t="s">
        <v>334</v>
      </c>
      <c r="D3348" s="3" t="s">
        <v>4704</v>
      </c>
      <c r="E3348" s="12" t="n">
        <v>1971</v>
      </c>
      <c r="F3348" s="23" t="s">
        <v>328</v>
      </c>
      <c r="G3348" s="23" t="n"/>
      <c r="H3348" s="12" t="s">
        <v>43</v>
      </c>
      <c r="I3348" s="12" t="n"/>
      <c r="J3348" s="12" t="n"/>
      <c r="K3348" s="12" t="s">
        <v>26</v>
      </c>
      <c r="L3348" s="12" t="n"/>
      <c r="M3348" s="12" t="s">
        <v>61</v>
      </c>
      <c r="N3348" s="12" t="n"/>
      <c r="O3348" s="12" t="n"/>
      <c r="P3348" s="12" t="s">
        <v>27</v>
      </c>
      <c r="Q3348" s="12" t="n"/>
    </row>
    <row customHeight="true" ht="20.25" outlineLevel="0" r="3349">
      <c r="A3349" s="23" t="n">
        <v>3340</v>
      </c>
      <c r="B3349" s="23" t="n">
        <v>3194</v>
      </c>
      <c r="C3349" s="12" t="s">
        <v>334</v>
      </c>
      <c r="D3349" s="3" t="s">
        <v>4705</v>
      </c>
      <c r="E3349" s="12" t="n">
        <v>1974</v>
      </c>
      <c r="F3349" s="23" t="s">
        <v>1049</v>
      </c>
      <c r="G3349" s="12" t="s">
        <v>24</v>
      </c>
      <c r="H3349" s="12" t="n"/>
      <c r="I3349" s="12" t="s">
        <v>391</v>
      </c>
      <c r="J3349" s="12" t="n"/>
      <c r="K3349" s="12" t="n"/>
      <c r="L3349" s="12" t="s">
        <v>26</v>
      </c>
      <c r="M3349" s="12" t="n"/>
      <c r="N3349" s="12" t="s">
        <v>61</v>
      </c>
      <c r="O3349" s="12" t="n"/>
      <c r="P3349" s="12" t="s">
        <v>27</v>
      </c>
      <c r="Q3349" s="12" t="n"/>
    </row>
    <row customHeight="true" ht="20.25" outlineLevel="0" r="3350">
      <c r="A3350" s="23" t="n">
        <v>3341</v>
      </c>
      <c r="B3350" s="12" t="n">
        <v>3195</v>
      </c>
      <c r="C3350" s="12" t="s">
        <v>334</v>
      </c>
      <c r="D3350" s="3" t="s">
        <v>4706</v>
      </c>
      <c r="E3350" s="12" t="n">
        <v>1995</v>
      </c>
      <c r="F3350" s="23" t="s">
        <v>4707</v>
      </c>
      <c r="G3350" s="23" t="n"/>
      <c r="H3350" s="23" t="n"/>
      <c r="I3350" s="12" t="s">
        <v>1631</v>
      </c>
      <c r="J3350" s="12" t="s">
        <v>58</v>
      </c>
      <c r="K3350" s="12" t="n"/>
      <c r="L3350" s="12" t="s">
        <v>61</v>
      </c>
      <c r="M3350" s="12" t="n"/>
      <c r="N3350" s="12" t="s">
        <v>26</v>
      </c>
      <c r="O3350" s="12" t="n"/>
      <c r="P3350" s="12" t="s">
        <v>43</v>
      </c>
      <c r="Q3350" s="12" t="n"/>
    </row>
    <row customHeight="true" ht="20.25" outlineLevel="0" r="3351">
      <c r="A3351" s="23" t="n">
        <v>3342</v>
      </c>
      <c r="B3351" s="23" t="n">
        <v>3196</v>
      </c>
      <c r="C3351" s="12" t="s">
        <v>334</v>
      </c>
      <c r="D3351" s="3" t="s">
        <v>4708</v>
      </c>
      <c r="E3351" s="12" t="n">
        <v>1974</v>
      </c>
      <c r="F3351" s="23" t="s">
        <v>2739</v>
      </c>
      <c r="G3351" s="23" t="n"/>
      <c r="H3351" s="23" t="s">
        <v>146</v>
      </c>
      <c r="I3351" s="12" t="s">
        <v>147</v>
      </c>
      <c r="J3351" s="12" t="n"/>
      <c r="K3351" s="12" t="n"/>
      <c r="L3351" s="12" t="s">
        <v>61</v>
      </c>
      <c r="M3351" s="12" t="n"/>
      <c r="N3351" s="12" t="s">
        <v>26</v>
      </c>
      <c r="O3351" s="12" t="n"/>
      <c r="P3351" s="12" t="s">
        <v>27</v>
      </c>
      <c r="Q3351" s="12" t="n"/>
    </row>
    <row customHeight="true" ht="20.25" outlineLevel="0" r="3352">
      <c r="A3352" s="23" t="n">
        <v>3343</v>
      </c>
      <c r="B3352" s="12" t="n">
        <v>3197</v>
      </c>
      <c r="C3352" s="12" t="s">
        <v>334</v>
      </c>
      <c r="D3352" s="3" t="s">
        <v>4709</v>
      </c>
      <c r="E3352" s="12" t="n">
        <v>1969</v>
      </c>
      <c r="F3352" s="23" t="s">
        <v>4710</v>
      </c>
      <c r="G3352" s="23" t="n"/>
      <c r="H3352" s="12" t="s">
        <v>662</v>
      </c>
      <c r="I3352" s="12" t="n"/>
      <c r="J3352" s="12" t="s">
        <v>24</v>
      </c>
      <c r="K3352" s="12" t="n"/>
      <c r="L3352" s="12" t="s">
        <v>61</v>
      </c>
      <c r="M3352" s="12" t="n"/>
      <c r="N3352" s="12" t="s">
        <v>96</v>
      </c>
      <c r="O3352" s="12" t="n"/>
      <c r="P3352" s="12" t="n"/>
      <c r="Q3352" s="12" t="n"/>
    </row>
    <row customHeight="true" ht="20.25" outlineLevel="0" r="3353">
      <c r="A3353" s="23" t="n">
        <v>3344</v>
      </c>
      <c r="B3353" s="23" t="n">
        <v>3198</v>
      </c>
      <c r="C3353" s="12" t="s">
        <v>334</v>
      </c>
      <c r="D3353" s="3" t="s">
        <v>4711</v>
      </c>
      <c r="E3353" s="12" t="n">
        <v>1971</v>
      </c>
      <c r="F3353" s="23" t="s">
        <v>704</v>
      </c>
      <c r="G3353" s="23" t="s">
        <v>4712</v>
      </c>
      <c r="H3353" s="12" t="s">
        <v>4713</v>
      </c>
      <c r="I3353" s="12" t="n"/>
      <c r="J3353" s="12" t="n"/>
      <c r="K3353" s="12" t="s">
        <v>43</v>
      </c>
      <c r="L3353" s="12" t="n"/>
      <c r="M3353" s="12" t="s">
        <v>96</v>
      </c>
      <c r="N3353" s="12" t="n"/>
      <c r="O3353" s="12" t="n"/>
      <c r="P3353" s="12" t="n"/>
      <c r="Q3353" s="12" t="n"/>
    </row>
    <row customHeight="true" ht="20.25" outlineLevel="0" r="3354">
      <c r="A3354" s="23" t="n">
        <v>3345</v>
      </c>
      <c r="B3354" s="12" t="n">
        <v>3199</v>
      </c>
      <c r="C3354" s="12" t="s">
        <v>334</v>
      </c>
      <c r="D3354" s="3" t="s">
        <v>4714</v>
      </c>
      <c r="E3354" s="12" t="n">
        <v>1989</v>
      </c>
      <c r="F3354" s="23" t="s">
        <v>1672</v>
      </c>
      <c r="G3354" s="23" t="n"/>
      <c r="H3354" s="23" t="s">
        <v>97</v>
      </c>
      <c r="I3354" s="12" t="n"/>
      <c r="J3354" s="12" t="s">
        <v>391</v>
      </c>
      <c r="K3354" s="12" t="n"/>
      <c r="L3354" s="12" t="s">
        <v>100</v>
      </c>
      <c r="M3354" s="12" t="n"/>
      <c r="N3354" s="12" t="s">
        <v>96</v>
      </c>
      <c r="O3354" s="12" t="n"/>
      <c r="P3354" s="12" t="s">
        <v>43</v>
      </c>
      <c r="Q3354" s="12" t="n"/>
    </row>
    <row customHeight="true" ht="20.25" outlineLevel="0" r="3355">
      <c r="A3355" s="23" t="n">
        <v>3346</v>
      </c>
      <c r="B3355" s="23" t="n">
        <v>3200</v>
      </c>
      <c r="C3355" s="12" t="s">
        <v>334</v>
      </c>
      <c r="D3355" s="3" t="s">
        <v>4715</v>
      </c>
      <c r="E3355" s="12" t="n">
        <v>1989</v>
      </c>
      <c r="F3355" s="23" t="s">
        <v>890</v>
      </c>
      <c r="G3355" s="23" t="n"/>
      <c r="H3355" s="23" t="n"/>
      <c r="I3355" s="12" t="s">
        <v>2277</v>
      </c>
      <c r="J3355" s="12" t="s">
        <v>58</v>
      </c>
      <c r="K3355" s="12" t="s">
        <v>391</v>
      </c>
      <c r="L3355" s="12" t="n"/>
      <c r="M3355" s="12" t="s">
        <v>43</v>
      </c>
      <c r="N3355" s="12" t="n"/>
      <c r="O3355" s="12" t="s">
        <v>26</v>
      </c>
      <c r="P3355" s="12" t="n"/>
      <c r="Q3355" s="12" t="s">
        <v>127</v>
      </c>
    </row>
    <row customHeight="true" ht="20.25" outlineLevel="0" r="3356">
      <c r="A3356" s="23" t="n">
        <v>3347</v>
      </c>
      <c r="B3356" s="12" t="n">
        <v>3201</v>
      </c>
      <c r="C3356" s="12" t="s">
        <v>334</v>
      </c>
      <c r="D3356" s="3" t="s">
        <v>4716</v>
      </c>
      <c r="E3356" s="12" t="n">
        <v>1975</v>
      </c>
      <c r="F3356" s="23" t="s">
        <v>1250</v>
      </c>
      <c r="G3356" s="23" t="n"/>
      <c r="H3356" s="12" t="s">
        <v>391</v>
      </c>
      <c r="I3356" s="12" t="s">
        <v>1971</v>
      </c>
      <c r="J3356" s="12" t="s">
        <v>351</v>
      </c>
      <c r="K3356" s="12" t="n"/>
      <c r="L3356" s="12" t="s">
        <v>26</v>
      </c>
      <c r="M3356" s="12" t="n"/>
      <c r="N3356" s="12" t="s">
        <v>43</v>
      </c>
      <c r="O3356" s="12" t="n"/>
      <c r="P3356" s="12" t="n"/>
      <c r="Q3356" s="12" t="s">
        <v>391</v>
      </c>
    </row>
    <row customHeight="true" ht="20.25" outlineLevel="0" r="3357">
      <c r="A3357" s="23" t="n">
        <v>3348</v>
      </c>
      <c r="B3357" s="23" t="n">
        <v>3202</v>
      </c>
      <c r="C3357" s="12" t="s">
        <v>334</v>
      </c>
      <c r="D3357" s="3" t="s">
        <v>4717</v>
      </c>
      <c r="E3357" s="12" t="n">
        <v>1972</v>
      </c>
      <c r="F3357" s="23" t="s">
        <v>1412</v>
      </c>
      <c r="G3357" s="23" t="n"/>
      <c r="H3357" s="23" t="s">
        <v>391</v>
      </c>
      <c r="I3357" s="12" t="s">
        <v>3817</v>
      </c>
      <c r="J3357" s="12" t="s">
        <v>427</v>
      </c>
      <c r="K3357" s="12" t="n"/>
      <c r="L3357" s="12" t="s">
        <v>26</v>
      </c>
      <c r="M3357" s="12" t="n"/>
      <c r="N3357" s="12" t="n"/>
      <c r="O3357" s="12" t="n"/>
      <c r="P3357" s="12" t="s">
        <v>391</v>
      </c>
      <c r="Q3357" s="12" t="n"/>
    </row>
    <row customHeight="true" ht="20.25" outlineLevel="0" r="3358">
      <c r="A3358" s="23" t="n">
        <v>3349</v>
      </c>
      <c r="B3358" s="12" t="n">
        <v>3203</v>
      </c>
      <c r="C3358" s="12" t="s">
        <v>334</v>
      </c>
      <c r="D3358" s="3" t="s">
        <v>4718</v>
      </c>
      <c r="E3358" s="12" t="n">
        <v>2005</v>
      </c>
      <c r="F3358" s="23" t="s">
        <v>51</v>
      </c>
      <c r="G3358" s="23" t="n"/>
      <c r="H3358" s="23" t="n"/>
      <c r="I3358" s="12" t="n"/>
      <c r="J3358" s="12" t="n"/>
      <c r="K3358" s="12" t="s">
        <v>64</v>
      </c>
      <c r="L3358" s="12" t="n"/>
      <c r="M3358" s="12" t="s">
        <v>43</v>
      </c>
      <c r="N3358" s="12" t="n"/>
      <c r="O3358" s="12" t="s">
        <v>26</v>
      </c>
      <c r="P3358" s="12" t="n"/>
      <c r="Q3358" s="12" t="s">
        <v>546</v>
      </c>
    </row>
    <row customHeight="true" ht="20.25" outlineLevel="0" r="3359">
      <c r="A3359" s="23" t="n">
        <v>3350</v>
      </c>
      <c r="B3359" s="23" t="n">
        <v>3204</v>
      </c>
      <c r="C3359" s="12" t="s">
        <v>334</v>
      </c>
      <c r="D3359" s="3" t="s">
        <v>4719</v>
      </c>
      <c r="E3359" s="12" t="n">
        <v>1972</v>
      </c>
      <c r="F3359" s="23" t="s">
        <v>1121</v>
      </c>
      <c r="G3359" s="23" t="n"/>
      <c r="H3359" s="12" t="s">
        <v>662</v>
      </c>
      <c r="I3359" s="12" t="n"/>
      <c r="J3359" s="12" t="n"/>
      <c r="K3359" s="12" t="s">
        <v>61</v>
      </c>
      <c r="L3359" s="12" t="n"/>
      <c r="M3359" s="12" t="s">
        <v>43</v>
      </c>
      <c r="N3359" s="12" t="n"/>
      <c r="O3359" s="12" t="s">
        <v>96</v>
      </c>
      <c r="P3359" s="12" t="n"/>
      <c r="Q3359" s="12" t="n"/>
    </row>
    <row customHeight="true" ht="20.25" outlineLevel="0" r="3360">
      <c r="A3360" s="23" t="n">
        <v>3351</v>
      </c>
      <c r="B3360" s="12" t="n">
        <v>3205</v>
      </c>
      <c r="C3360" s="12" t="s">
        <v>334</v>
      </c>
      <c r="D3360" s="3" t="s">
        <v>4720</v>
      </c>
      <c r="E3360" s="12" t="n">
        <v>1983</v>
      </c>
      <c r="F3360" s="23" t="s">
        <v>4721</v>
      </c>
      <c r="G3360" s="23" t="n"/>
      <c r="H3360" s="23" t="n"/>
      <c r="I3360" s="12" t="s">
        <v>118</v>
      </c>
      <c r="J3360" s="12" t="n"/>
      <c r="K3360" s="12" t="s">
        <v>61</v>
      </c>
      <c r="L3360" s="12" t="n"/>
      <c r="M3360" s="12" t="n"/>
      <c r="N3360" s="12" t="s">
        <v>26</v>
      </c>
      <c r="O3360" s="12" t="n"/>
      <c r="P3360" s="12" t="n"/>
      <c r="Q3360" s="12" t="s">
        <v>27</v>
      </c>
    </row>
    <row customHeight="true" ht="20.25" outlineLevel="0" r="3361">
      <c r="A3361" s="23" t="n">
        <v>3352</v>
      </c>
      <c r="B3361" s="23" t="n">
        <v>3206</v>
      </c>
      <c r="C3361" s="12" t="s">
        <v>334</v>
      </c>
      <c r="D3361" s="3" t="s">
        <v>4722</v>
      </c>
      <c r="E3361" s="12" t="n">
        <v>1971</v>
      </c>
      <c r="F3361" s="23" t="s">
        <v>516</v>
      </c>
      <c r="G3361" s="12" t="s">
        <v>24</v>
      </c>
      <c r="H3361" s="12" t="n"/>
      <c r="I3361" s="12" t="n"/>
      <c r="J3361" s="12" t="n"/>
      <c r="K3361" s="12" t="s">
        <v>26</v>
      </c>
      <c r="L3361" s="12" t="n"/>
      <c r="M3361" s="12" t="s">
        <v>61</v>
      </c>
      <c r="N3361" s="12" t="n"/>
      <c r="O3361" s="12" t="n"/>
      <c r="P3361" s="12" t="s">
        <v>27</v>
      </c>
      <c r="Q3361" s="12" t="n"/>
    </row>
    <row customHeight="true" ht="20.25" outlineLevel="0" r="3362">
      <c r="A3362" s="23" t="n">
        <v>3353</v>
      </c>
      <c r="B3362" s="12" t="n">
        <v>3207</v>
      </c>
      <c r="C3362" s="12" t="s">
        <v>334</v>
      </c>
      <c r="D3362" s="3" t="s">
        <v>4723</v>
      </c>
      <c r="E3362" s="12" t="n">
        <v>1971</v>
      </c>
      <c r="F3362" s="23" t="s">
        <v>563</v>
      </c>
      <c r="G3362" s="23" t="n"/>
      <c r="H3362" s="12" t="s">
        <v>43</v>
      </c>
      <c r="I3362" s="12" t="n"/>
      <c r="J3362" s="12" t="n"/>
      <c r="K3362" s="12" t="s">
        <v>26</v>
      </c>
      <c r="L3362" s="12" t="n"/>
      <c r="M3362" s="12" t="s">
        <v>61</v>
      </c>
      <c r="N3362" s="12" t="n"/>
      <c r="O3362" s="12" t="n"/>
      <c r="P3362" s="12" t="s">
        <v>27</v>
      </c>
      <c r="Q3362" s="12" t="n"/>
    </row>
    <row customHeight="true" ht="20.25" outlineLevel="0" r="3363">
      <c r="A3363" s="23" t="n">
        <v>3354</v>
      </c>
      <c r="B3363" s="23" t="n">
        <v>3208</v>
      </c>
      <c r="C3363" s="12" t="s">
        <v>334</v>
      </c>
      <c r="D3363" s="3" t="s">
        <v>4724</v>
      </c>
      <c r="E3363" s="12" t="n">
        <v>2010</v>
      </c>
      <c r="F3363" s="23" t="s">
        <v>51</v>
      </c>
      <c r="G3363" s="23" t="n"/>
      <c r="H3363" s="23" t="s">
        <v>58</v>
      </c>
      <c r="I3363" s="12" t="s">
        <v>1116</v>
      </c>
      <c r="J3363" s="12" t="s">
        <v>64</v>
      </c>
      <c r="K3363" s="12" t="n"/>
      <c r="L3363" s="12" t="s">
        <v>43</v>
      </c>
      <c r="M3363" s="12" t="n"/>
      <c r="N3363" s="12" t="s">
        <v>438</v>
      </c>
      <c r="O3363" s="12" t="s">
        <v>70</v>
      </c>
      <c r="P3363" s="12" t="n"/>
      <c r="Q3363" s="12" t="s">
        <v>26</v>
      </c>
    </row>
    <row customHeight="true" ht="20.25" outlineLevel="0" r="3364">
      <c r="A3364" s="23" t="n">
        <v>3355</v>
      </c>
      <c r="B3364" s="12" t="n">
        <v>3209</v>
      </c>
      <c r="C3364" s="12" t="s">
        <v>334</v>
      </c>
      <c r="D3364" s="3" t="s">
        <v>4725</v>
      </c>
      <c r="E3364" s="12" t="n">
        <v>1971</v>
      </c>
      <c r="F3364" s="23" t="s">
        <v>1106</v>
      </c>
      <c r="G3364" s="23" t="n"/>
      <c r="H3364" s="23" t="n"/>
      <c r="I3364" s="12" t="s">
        <v>61</v>
      </c>
      <c r="J3364" s="12" t="n"/>
      <c r="K3364" s="12" t="s">
        <v>26</v>
      </c>
      <c r="L3364" s="12" t="n"/>
      <c r="M3364" s="12" t="n"/>
      <c r="N3364" s="12" t="s">
        <v>27</v>
      </c>
      <c r="O3364" s="12" t="n"/>
      <c r="P3364" s="12" t="s">
        <v>43</v>
      </c>
      <c r="Q3364" s="12" t="n"/>
    </row>
    <row customHeight="true" ht="20.25" outlineLevel="0" r="3365">
      <c r="A3365" s="23" t="n">
        <v>3356</v>
      </c>
      <c r="B3365" s="23" t="n">
        <v>3210</v>
      </c>
      <c r="C3365" s="12" t="s">
        <v>334</v>
      </c>
      <c r="D3365" s="3" t="s">
        <v>4726</v>
      </c>
      <c r="E3365" s="12" t="n">
        <v>1971</v>
      </c>
      <c r="F3365" s="23" t="s">
        <v>704</v>
      </c>
      <c r="G3365" s="23" t="n"/>
      <c r="H3365" s="12" t="s">
        <v>43</v>
      </c>
      <c r="I3365" s="12" t="n"/>
      <c r="J3365" s="12" t="n"/>
      <c r="K3365" s="12" t="s">
        <v>26</v>
      </c>
      <c r="L3365" s="12" t="n"/>
      <c r="M3365" s="12" t="s">
        <v>61</v>
      </c>
      <c r="N3365" s="12" t="n"/>
      <c r="O3365" s="12" t="n"/>
      <c r="P3365" s="12" t="s">
        <v>27</v>
      </c>
      <c r="Q3365" s="12" t="n"/>
    </row>
    <row customHeight="true" ht="20.25" outlineLevel="0" r="3366">
      <c r="A3366" s="23" t="n">
        <v>3357</v>
      </c>
      <c r="B3366" s="12" t="n">
        <v>3211</v>
      </c>
      <c r="C3366" s="12" t="s">
        <v>334</v>
      </c>
      <c r="D3366" s="3" t="s">
        <v>4727</v>
      </c>
      <c r="E3366" s="12" t="n">
        <v>2014</v>
      </c>
      <c r="F3366" s="23" t="s">
        <v>51</v>
      </c>
      <c r="G3366" s="23" t="n"/>
      <c r="H3366" s="23" t="n"/>
      <c r="I3366" s="12" t="n"/>
      <c r="J3366" s="12" t="n"/>
      <c r="K3366" s="12" t="s">
        <v>100</v>
      </c>
      <c r="L3366" s="12" t="n"/>
      <c r="M3366" s="12" t="s">
        <v>43</v>
      </c>
      <c r="N3366" s="12" t="n"/>
      <c r="O3366" s="12" t="s">
        <v>438</v>
      </c>
      <c r="P3366" s="12" t="n"/>
      <c r="Q3366" s="12" t="n"/>
    </row>
    <row customHeight="true" ht="20.25" outlineLevel="0" r="3367">
      <c r="A3367" s="23" t="n">
        <v>3358</v>
      </c>
      <c r="B3367" s="23" t="n">
        <v>3212</v>
      </c>
      <c r="C3367" s="12" t="s">
        <v>334</v>
      </c>
      <c r="D3367" s="3" t="s">
        <v>4728</v>
      </c>
      <c r="E3367" s="12" t="n">
        <v>1985</v>
      </c>
      <c r="F3367" s="23" t="s">
        <v>1119</v>
      </c>
      <c r="G3367" s="23" t="n"/>
      <c r="H3367" s="23" t="s">
        <v>4729</v>
      </c>
      <c r="I3367" s="12" t="s">
        <v>2075</v>
      </c>
      <c r="J3367" s="12" t="s">
        <v>391</v>
      </c>
      <c r="K3367" s="12" t="s">
        <v>427</v>
      </c>
      <c r="L3367" s="12" t="n"/>
      <c r="M3367" s="12" t="s">
        <v>43</v>
      </c>
      <c r="N3367" s="12" t="n"/>
      <c r="O3367" s="12" t="n"/>
      <c r="P3367" s="12" t="n"/>
      <c r="Q3367" s="12" t="s">
        <v>96</v>
      </c>
    </row>
    <row customHeight="true" ht="20.25" outlineLevel="0" r="3368">
      <c r="A3368" s="23" t="n">
        <v>3359</v>
      </c>
      <c r="B3368" s="12" t="n">
        <v>3213</v>
      </c>
      <c r="C3368" s="12" t="s">
        <v>334</v>
      </c>
      <c r="D3368" s="3" t="s">
        <v>4730</v>
      </c>
      <c r="E3368" s="12" t="n">
        <v>1985</v>
      </c>
      <c r="F3368" s="23" t="s">
        <v>625</v>
      </c>
      <c r="G3368" s="23" t="n"/>
      <c r="H3368" s="23" t="n"/>
      <c r="I3368" s="12" t="s">
        <v>391</v>
      </c>
      <c r="J3368" s="12" t="n"/>
      <c r="K3368" s="12" t="n"/>
      <c r="L3368" s="12" t="s">
        <v>100</v>
      </c>
      <c r="M3368" s="12" t="n"/>
      <c r="N3368" s="12" t="s">
        <v>43</v>
      </c>
      <c r="O3368" s="12" t="n"/>
      <c r="P3368" s="12" t="s">
        <v>26</v>
      </c>
      <c r="Q3368" s="12" t="n"/>
    </row>
    <row customHeight="true" ht="20.25" outlineLevel="0" r="3369">
      <c r="A3369" s="23" t="n">
        <v>3360</v>
      </c>
      <c r="B3369" s="23" t="n">
        <v>3214</v>
      </c>
      <c r="C3369" s="12" t="s">
        <v>334</v>
      </c>
      <c r="D3369" s="3" t="s">
        <v>4731</v>
      </c>
      <c r="E3369" s="12" t="n">
        <v>1985</v>
      </c>
      <c r="F3369" s="23" t="s">
        <v>51</v>
      </c>
      <c r="G3369" s="23" t="n"/>
      <c r="H3369" s="23" t="n"/>
      <c r="I3369" s="12" t="s">
        <v>489</v>
      </c>
      <c r="J3369" s="12" t="n"/>
      <c r="K3369" s="12" t="s">
        <v>43</v>
      </c>
      <c r="L3369" s="12" t="n"/>
      <c r="M3369" s="12" t="s">
        <v>61</v>
      </c>
      <c r="N3369" s="12" t="n"/>
      <c r="O3369" s="12" t="s">
        <v>96</v>
      </c>
      <c r="P3369" s="12" t="n"/>
      <c r="Q3369" s="12" t="s">
        <v>97</v>
      </c>
    </row>
    <row customHeight="true" ht="20.25" outlineLevel="0" r="3370">
      <c r="A3370" s="23" t="n">
        <v>3361</v>
      </c>
      <c r="B3370" s="12" t="n">
        <v>3215</v>
      </c>
      <c r="C3370" s="12" t="s">
        <v>334</v>
      </c>
      <c r="D3370" s="3" t="s">
        <v>4732</v>
      </c>
      <c r="E3370" s="12" t="n">
        <v>1990</v>
      </c>
      <c r="F3370" s="23" t="s">
        <v>371</v>
      </c>
      <c r="G3370" s="23" t="n"/>
      <c r="H3370" s="23" t="n"/>
      <c r="I3370" s="12" t="n"/>
      <c r="J3370" s="12" t="s">
        <v>391</v>
      </c>
      <c r="K3370" s="12" t="n"/>
      <c r="L3370" s="12" t="s">
        <v>26</v>
      </c>
      <c r="M3370" s="12" t="n"/>
      <c r="N3370" s="12" t="s">
        <v>43</v>
      </c>
      <c r="O3370" s="12" t="n"/>
      <c r="P3370" s="12" t="s">
        <v>61</v>
      </c>
      <c r="Q3370" s="12" t="n"/>
    </row>
    <row customHeight="true" ht="20.25" outlineLevel="0" r="3371">
      <c r="A3371" s="23" t="n">
        <v>3362</v>
      </c>
      <c r="B3371" s="23" t="n">
        <v>3216</v>
      </c>
      <c r="C3371" s="12" t="s">
        <v>334</v>
      </c>
      <c r="D3371" s="3" t="s">
        <v>4733</v>
      </c>
      <c r="E3371" s="12" t="n">
        <v>1992</v>
      </c>
      <c r="F3371" s="23" t="s">
        <v>3240</v>
      </c>
      <c r="G3371" s="23" t="n"/>
      <c r="H3371" s="23" t="n"/>
      <c r="I3371" s="12" t="n"/>
      <c r="J3371" s="12" t="s">
        <v>391</v>
      </c>
      <c r="K3371" s="12" t="n"/>
      <c r="L3371" s="12" t="s">
        <v>43</v>
      </c>
      <c r="M3371" s="12" t="n"/>
      <c r="N3371" s="12" t="s">
        <v>61</v>
      </c>
      <c r="O3371" s="12" t="n"/>
      <c r="P3371" s="12" t="n"/>
      <c r="Q3371" s="12" t="s">
        <v>26</v>
      </c>
    </row>
    <row customHeight="true" ht="20.25" outlineLevel="0" r="3372">
      <c r="A3372" s="23" t="n">
        <v>3363</v>
      </c>
      <c r="B3372" s="12" t="n">
        <v>3217</v>
      </c>
      <c r="C3372" s="12" t="s">
        <v>334</v>
      </c>
      <c r="D3372" s="3" t="s">
        <v>4734</v>
      </c>
      <c r="E3372" s="12" t="n">
        <v>2009</v>
      </c>
      <c r="F3372" s="23" t="s">
        <v>51</v>
      </c>
      <c r="G3372" s="23" t="n"/>
      <c r="H3372" s="23" t="s">
        <v>4735</v>
      </c>
      <c r="I3372" s="12" t="s">
        <v>24</v>
      </c>
      <c r="J3372" s="12" t="n"/>
      <c r="K3372" s="12" t="s">
        <v>43</v>
      </c>
      <c r="L3372" s="12" t="n"/>
      <c r="M3372" s="12" t="s">
        <v>391</v>
      </c>
      <c r="N3372" s="12" t="n"/>
      <c r="O3372" s="12" t="s">
        <v>100</v>
      </c>
      <c r="P3372" s="12" t="n"/>
      <c r="Q3372" s="12" t="n"/>
    </row>
    <row customHeight="true" ht="20.25" outlineLevel="0" r="3373">
      <c r="A3373" s="23" t="n">
        <v>3364</v>
      </c>
      <c r="B3373" s="23" t="n">
        <v>3218</v>
      </c>
      <c r="C3373" s="12" t="s">
        <v>334</v>
      </c>
      <c r="D3373" s="3" t="s">
        <v>4736</v>
      </c>
      <c r="E3373" s="12" t="n">
        <v>2011</v>
      </c>
      <c r="F3373" s="23" t="s">
        <v>51</v>
      </c>
      <c r="G3373" s="23" t="n"/>
      <c r="H3373" s="23" t="s">
        <v>52</v>
      </c>
      <c r="I3373" s="12" t="s">
        <v>58</v>
      </c>
      <c r="J3373" s="12" t="n"/>
      <c r="K3373" s="12" t="s">
        <v>43</v>
      </c>
      <c r="L3373" s="12" t="n"/>
      <c r="M3373" s="12" t="s">
        <v>100</v>
      </c>
      <c r="N3373" s="12" t="s">
        <v>438</v>
      </c>
      <c r="O3373" s="12" t="n"/>
      <c r="P3373" s="12" t="s">
        <v>26</v>
      </c>
      <c r="Q3373" s="12" t="n"/>
    </row>
    <row customHeight="true" ht="20.25" outlineLevel="0" r="3374">
      <c r="A3374" s="23" t="n">
        <v>3365</v>
      </c>
      <c r="B3374" s="12" t="n">
        <v>3219</v>
      </c>
      <c r="C3374" s="12" t="s">
        <v>334</v>
      </c>
      <c r="D3374" s="3" t="s">
        <v>4737</v>
      </c>
      <c r="E3374" s="12" t="n">
        <v>2010</v>
      </c>
      <c r="F3374" s="23" t="s">
        <v>51</v>
      </c>
      <c r="G3374" s="23" t="n"/>
      <c r="H3374" s="23" t="s">
        <v>4738</v>
      </c>
      <c r="I3374" s="12" t="n"/>
      <c r="J3374" s="12" t="s">
        <v>64</v>
      </c>
      <c r="K3374" s="12" t="n"/>
      <c r="L3374" s="12" t="s">
        <v>43</v>
      </c>
      <c r="M3374" s="12" t="n"/>
      <c r="N3374" s="12" t="s">
        <v>438</v>
      </c>
      <c r="O3374" s="12" t="s">
        <v>70</v>
      </c>
      <c r="P3374" s="12" t="n"/>
      <c r="Q3374" s="12" t="s">
        <v>249</v>
      </c>
    </row>
    <row customHeight="true" ht="20.25" outlineLevel="0" r="3375">
      <c r="A3375" s="23" t="n">
        <v>3366</v>
      </c>
      <c r="B3375" s="23" t="n">
        <v>3220</v>
      </c>
      <c r="C3375" s="12" t="s">
        <v>334</v>
      </c>
      <c r="D3375" s="3" t="s">
        <v>4739</v>
      </c>
      <c r="E3375" s="12" t="n">
        <v>2010</v>
      </c>
      <c r="F3375" s="23" t="s">
        <v>51</v>
      </c>
      <c r="G3375" s="23" t="n"/>
      <c r="H3375" s="23" t="s">
        <v>4740</v>
      </c>
      <c r="I3375" s="12" t="n"/>
      <c r="J3375" s="12" t="n"/>
      <c r="K3375" s="12" t="n"/>
      <c r="L3375" s="12" t="s">
        <v>64</v>
      </c>
      <c r="M3375" s="12" t="n"/>
      <c r="N3375" s="12" t="s">
        <v>438</v>
      </c>
      <c r="O3375" s="12" t="s">
        <v>70</v>
      </c>
      <c r="P3375" s="12" t="n"/>
      <c r="Q3375" s="12" t="s">
        <v>26</v>
      </c>
    </row>
    <row customHeight="true" ht="20.25" outlineLevel="0" r="3376">
      <c r="A3376" s="23" t="n">
        <v>3367</v>
      </c>
      <c r="B3376" s="12" t="n">
        <v>3221</v>
      </c>
      <c r="C3376" s="12" t="s">
        <v>334</v>
      </c>
      <c r="D3376" s="3" t="s">
        <v>4741</v>
      </c>
      <c r="E3376" s="12" t="n">
        <v>2010</v>
      </c>
      <c r="F3376" s="23" t="s">
        <v>51</v>
      </c>
      <c r="G3376" s="23" t="n"/>
      <c r="H3376" s="23" t="s">
        <v>454</v>
      </c>
      <c r="I3376" s="12" t="n"/>
      <c r="J3376" s="12" t="s">
        <v>64</v>
      </c>
      <c r="K3376" s="12" t="n"/>
      <c r="L3376" s="12" t="s">
        <v>43</v>
      </c>
      <c r="M3376" s="12" t="n"/>
      <c r="N3376" s="12" t="s">
        <v>438</v>
      </c>
      <c r="O3376" s="12" t="s">
        <v>70</v>
      </c>
      <c r="P3376" s="12" t="n"/>
      <c r="Q3376" s="12" t="s">
        <v>249</v>
      </c>
    </row>
    <row customHeight="true" ht="20.25" outlineLevel="0" r="3377">
      <c r="A3377" s="23" t="n">
        <v>3368</v>
      </c>
      <c r="B3377" s="23" t="n">
        <v>3222</v>
      </c>
      <c r="C3377" s="12" t="s">
        <v>334</v>
      </c>
      <c r="D3377" s="3" t="s">
        <v>4742</v>
      </c>
      <c r="E3377" s="12" t="n">
        <v>1995</v>
      </c>
      <c r="F3377" s="23" t="s">
        <v>4743</v>
      </c>
      <c r="G3377" s="23" t="n"/>
      <c r="H3377" s="23" t="n"/>
      <c r="I3377" s="12" t="s">
        <v>485</v>
      </c>
      <c r="J3377" s="12" t="n"/>
      <c r="K3377" s="12" t="n"/>
      <c r="L3377" s="12" t="s">
        <v>43</v>
      </c>
      <c r="M3377" s="12" t="n"/>
      <c r="N3377" s="12" t="s">
        <v>61</v>
      </c>
      <c r="O3377" s="12" t="n"/>
      <c r="P3377" s="12" t="n"/>
      <c r="Q3377" s="12" t="s">
        <v>26</v>
      </c>
    </row>
    <row customHeight="true" ht="20.25" outlineLevel="0" r="3378">
      <c r="A3378" s="23" t="n">
        <v>3369</v>
      </c>
      <c r="B3378" s="12" t="n">
        <v>3223</v>
      </c>
      <c r="C3378" s="12" t="s">
        <v>334</v>
      </c>
      <c r="D3378" s="3" t="s">
        <v>4744</v>
      </c>
      <c r="E3378" s="12" t="n">
        <v>1993</v>
      </c>
      <c r="F3378" s="23" t="s">
        <v>2086</v>
      </c>
      <c r="G3378" s="23" t="n"/>
      <c r="H3378" s="23" t="n"/>
      <c r="I3378" s="12" t="n"/>
      <c r="J3378" s="12" t="s">
        <v>391</v>
      </c>
      <c r="K3378" s="12" t="n"/>
      <c r="L3378" s="12" t="n"/>
      <c r="M3378" s="12" t="s">
        <v>43</v>
      </c>
      <c r="N3378" s="12" t="n"/>
      <c r="O3378" s="12" t="s">
        <v>26</v>
      </c>
      <c r="P3378" s="12" t="n"/>
      <c r="Q3378" s="12" t="s">
        <v>61</v>
      </c>
    </row>
    <row customHeight="true" ht="20.25" outlineLevel="0" r="3379">
      <c r="A3379" s="23" t="n">
        <v>3370</v>
      </c>
      <c r="B3379" s="23" t="n">
        <v>3224</v>
      </c>
      <c r="C3379" s="12" t="s">
        <v>334</v>
      </c>
      <c r="D3379" s="3" t="s">
        <v>4745</v>
      </c>
      <c r="E3379" s="12" t="n">
        <v>2011</v>
      </c>
      <c r="F3379" s="23" t="s">
        <v>51</v>
      </c>
      <c r="G3379" s="23" t="n"/>
      <c r="H3379" s="23" t="n"/>
      <c r="I3379" s="12" t="n"/>
      <c r="J3379" s="12" t="n"/>
      <c r="K3379" s="12" t="s">
        <v>43</v>
      </c>
      <c r="L3379" s="12" t="n"/>
      <c r="M3379" s="12" t="s">
        <v>100</v>
      </c>
      <c r="N3379" s="12" t="s">
        <v>438</v>
      </c>
      <c r="O3379" s="12" t="n"/>
      <c r="P3379" s="12" t="s">
        <v>26</v>
      </c>
      <c r="Q3379" s="12" t="n"/>
    </row>
    <row customHeight="true" ht="20.25" outlineLevel="0" r="3380">
      <c r="A3380" s="23" t="n">
        <v>3371</v>
      </c>
      <c r="B3380" s="12" t="n">
        <v>3225</v>
      </c>
      <c r="C3380" s="12" t="s">
        <v>334</v>
      </c>
      <c r="D3380" s="3" t="s">
        <v>4746</v>
      </c>
      <c r="E3380" s="12" t="n">
        <v>1987</v>
      </c>
      <c r="F3380" s="23" t="s">
        <v>510</v>
      </c>
      <c r="G3380" s="23" t="n"/>
      <c r="H3380" s="23" t="s">
        <v>1529</v>
      </c>
      <c r="I3380" s="12" t="n"/>
      <c r="J3380" s="12" t="s">
        <v>391</v>
      </c>
      <c r="K3380" s="12" t="n"/>
      <c r="L3380" s="12" t="s">
        <v>43</v>
      </c>
      <c r="M3380" s="12" t="n"/>
      <c r="N3380" s="12" t="s">
        <v>26</v>
      </c>
      <c r="O3380" s="12" t="n"/>
      <c r="P3380" s="12" t="s">
        <v>478</v>
      </c>
      <c r="Q3380" s="12" t="s">
        <v>27</v>
      </c>
    </row>
    <row customHeight="true" ht="20.25" outlineLevel="0" r="3381">
      <c r="A3381" s="23" t="n">
        <v>3372</v>
      </c>
      <c r="B3381" s="23" t="n">
        <v>3226</v>
      </c>
      <c r="C3381" s="12" t="s">
        <v>334</v>
      </c>
      <c r="D3381" s="3" t="s">
        <v>4747</v>
      </c>
      <c r="E3381" s="12" t="n">
        <v>1971</v>
      </c>
      <c r="F3381" s="23" t="s">
        <v>1049</v>
      </c>
      <c r="G3381" s="23" t="s">
        <v>97</v>
      </c>
      <c r="H3381" s="23" t="s">
        <v>4748</v>
      </c>
      <c r="I3381" s="12" t="s">
        <v>391</v>
      </c>
      <c r="J3381" s="12" t="n"/>
      <c r="K3381" s="12" t="s">
        <v>43</v>
      </c>
      <c r="L3381" s="12" t="n"/>
      <c r="M3381" s="12" t="s">
        <v>54</v>
      </c>
      <c r="N3381" s="12" t="n"/>
      <c r="O3381" s="12" t="s">
        <v>249</v>
      </c>
      <c r="P3381" s="12" t="n"/>
      <c r="Q3381" s="12" t="s">
        <v>27</v>
      </c>
    </row>
    <row customHeight="true" ht="20.25" outlineLevel="0" r="3382">
      <c r="A3382" s="23" t="n">
        <v>3373</v>
      </c>
      <c r="B3382" s="12" t="n">
        <v>3227</v>
      </c>
      <c r="C3382" s="12" t="s">
        <v>334</v>
      </c>
      <c r="D3382" s="3" t="s">
        <v>4749</v>
      </c>
      <c r="E3382" s="12" t="n">
        <v>1990</v>
      </c>
      <c r="F3382" s="23" t="s">
        <v>704</v>
      </c>
      <c r="G3382" s="23" t="n"/>
      <c r="H3382" s="23" t="n"/>
      <c r="I3382" s="12" t="n"/>
      <c r="J3382" s="12" t="s">
        <v>391</v>
      </c>
      <c r="K3382" s="12" t="n"/>
      <c r="L3382" s="12" t="s">
        <v>61</v>
      </c>
      <c r="M3382" s="12" t="n"/>
      <c r="N3382" s="12" t="s">
        <v>26</v>
      </c>
      <c r="O3382" s="12" t="n"/>
      <c r="P3382" s="12" t="s">
        <v>43</v>
      </c>
      <c r="Q3382" s="12" t="n"/>
    </row>
    <row customHeight="true" ht="20.25" outlineLevel="0" r="3383">
      <c r="A3383" s="23" t="n">
        <v>3374</v>
      </c>
      <c r="B3383" s="23" t="n">
        <v>3228</v>
      </c>
      <c r="C3383" s="12" t="s">
        <v>334</v>
      </c>
      <c r="D3383" s="3" t="s">
        <v>4750</v>
      </c>
      <c r="E3383" s="12" t="n">
        <v>1992</v>
      </c>
      <c r="F3383" s="23" t="s">
        <v>3663</v>
      </c>
      <c r="G3383" s="23" t="n"/>
      <c r="H3383" s="23" t="s">
        <v>1725</v>
      </c>
      <c r="I3383" s="12" t="s">
        <v>1116</v>
      </c>
      <c r="J3383" s="12" t="n"/>
      <c r="K3383" s="12" t="n"/>
      <c r="L3383" s="12" t="s">
        <v>2281</v>
      </c>
      <c r="M3383" s="12" t="n"/>
      <c r="N3383" s="12" t="s">
        <v>43</v>
      </c>
      <c r="O3383" s="12" t="n"/>
      <c r="P3383" s="12" t="s">
        <v>26</v>
      </c>
      <c r="Q3383" s="12" t="n"/>
    </row>
    <row customHeight="true" ht="20.25" outlineLevel="0" r="3384">
      <c r="A3384" s="23" t="n">
        <v>3375</v>
      </c>
      <c r="B3384" s="12" t="n">
        <v>3229</v>
      </c>
      <c r="C3384" s="12" t="s">
        <v>334</v>
      </c>
      <c r="D3384" s="3" t="s">
        <v>4751</v>
      </c>
      <c r="E3384" s="12" t="n">
        <v>1989</v>
      </c>
      <c r="F3384" s="23" t="s">
        <v>763</v>
      </c>
      <c r="G3384" s="23" t="n"/>
      <c r="H3384" s="23" t="n"/>
      <c r="I3384" s="12" t="n"/>
      <c r="J3384" s="12" t="s">
        <v>100</v>
      </c>
      <c r="K3384" s="12" t="n"/>
      <c r="L3384" s="12" t="s">
        <v>143</v>
      </c>
      <c r="M3384" s="12" t="s">
        <v>43</v>
      </c>
      <c r="N3384" s="12" t="n"/>
      <c r="O3384" s="12" t="s">
        <v>26</v>
      </c>
      <c r="P3384" s="12" t="n"/>
      <c r="Q3384" s="12" t="s">
        <v>27</v>
      </c>
    </row>
    <row customHeight="true" ht="20.25" outlineLevel="0" r="3385">
      <c r="A3385" s="23" t="n">
        <v>3376</v>
      </c>
      <c r="B3385" s="23" t="n">
        <v>3230</v>
      </c>
      <c r="C3385" s="12" t="s">
        <v>334</v>
      </c>
      <c r="D3385" s="3" t="s">
        <v>4752</v>
      </c>
      <c r="E3385" s="12" t="n">
        <v>1990</v>
      </c>
      <c r="F3385" s="23" t="s">
        <v>1067</v>
      </c>
      <c r="G3385" s="23" t="n"/>
      <c r="H3385" s="23" t="n"/>
      <c r="I3385" s="12" t="n"/>
      <c r="J3385" s="12" t="s">
        <v>24</v>
      </c>
      <c r="K3385" s="12" t="n"/>
      <c r="L3385" s="12" t="s">
        <v>61</v>
      </c>
      <c r="M3385" s="12" t="n"/>
      <c r="N3385" s="12" t="n"/>
      <c r="O3385" s="12" t="s">
        <v>26</v>
      </c>
      <c r="P3385" s="12" t="n"/>
      <c r="Q3385" s="12" t="s">
        <v>27</v>
      </c>
    </row>
    <row customHeight="true" ht="20.25" outlineLevel="0" r="3386">
      <c r="A3386" s="23" t="n">
        <v>3377</v>
      </c>
      <c r="B3386" s="12" t="n">
        <v>3231</v>
      </c>
      <c r="C3386" s="12" t="s">
        <v>334</v>
      </c>
      <c r="D3386" s="3" t="s">
        <v>4753</v>
      </c>
      <c r="E3386" s="12" t="n">
        <v>1988</v>
      </c>
      <c r="F3386" s="23" t="s">
        <v>707</v>
      </c>
      <c r="G3386" s="23" t="n"/>
      <c r="H3386" s="23" t="n"/>
      <c r="I3386" s="12" t="s">
        <v>342</v>
      </c>
      <c r="J3386" s="12" t="n"/>
      <c r="K3386" s="12" t="s">
        <v>61</v>
      </c>
      <c r="L3386" s="12" t="n"/>
      <c r="M3386" s="12" t="s">
        <v>249</v>
      </c>
      <c r="N3386" s="12" t="n"/>
      <c r="O3386" s="12" t="s">
        <v>27</v>
      </c>
      <c r="P3386" s="12" t="n"/>
      <c r="Q3386" s="12" t="n"/>
    </row>
    <row customHeight="true" ht="20.25" outlineLevel="0" r="3387">
      <c r="A3387" s="23" t="n">
        <v>3378</v>
      </c>
      <c r="B3387" s="23" t="n">
        <v>3232</v>
      </c>
      <c r="C3387" s="12" t="s">
        <v>334</v>
      </c>
      <c r="D3387" s="3" t="s">
        <v>4754</v>
      </c>
      <c r="E3387" s="12" t="n">
        <v>1988</v>
      </c>
      <c r="F3387" s="23" t="s">
        <v>729</v>
      </c>
      <c r="G3387" s="23" t="n"/>
      <c r="H3387" s="23" t="n"/>
      <c r="I3387" s="12" t="n"/>
      <c r="J3387" s="12" t="n"/>
      <c r="K3387" s="12" t="s">
        <v>43</v>
      </c>
      <c r="L3387" s="12" t="n"/>
      <c r="M3387" s="12" t="s">
        <v>61</v>
      </c>
      <c r="N3387" s="12" t="n"/>
      <c r="O3387" s="12" t="s">
        <v>26</v>
      </c>
      <c r="P3387" s="12" t="n"/>
      <c r="Q3387" s="12" t="s">
        <v>27</v>
      </c>
    </row>
    <row customHeight="true" ht="20.25" outlineLevel="0" r="3388">
      <c r="A3388" s="23" t="n">
        <v>3379</v>
      </c>
      <c r="B3388" s="12" t="n">
        <v>3233</v>
      </c>
      <c r="C3388" s="12" t="s">
        <v>334</v>
      </c>
      <c r="D3388" s="3" t="s">
        <v>4755</v>
      </c>
      <c r="E3388" s="12" t="n">
        <v>1970</v>
      </c>
      <c r="F3388" s="23" t="s">
        <v>155</v>
      </c>
      <c r="G3388" s="23" t="n"/>
      <c r="H3388" s="23" t="s">
        <v>4756</v>
      </c>
      <c r="I3388" s="12" t="s">
        <v>4757</v>
      </c>
      <c r="J3388" s="12" t="n"/>
      <c r="K3388" s="12" t="n"/>
      <c r="L3388" s="12" t="s">
        <v>26</v>
      </c>
      <c r="M3388" s="12" t="n"/>
      <c r="N3388" s="12" t="s">
        <v>143</v>
      </c>
      <c r="O3388" s="12" t="n"/>
      <c r="P3388" s="12" t="s">
        <v>27</v>
      </c>
      <c r="Q3388" s="12" t="n"/>
      <c r="R3388" s="0" t="n"/>
      <c r="S3388" s="0" t="n"/>
      <c r="T3388" s="0" t="n"/>
      <c r="U3388" s="0" t="n"/>
    </row>
    <row customHeight="true" ht="20.25" outlineLevel="0" r="3389">
      <c r="A3389" s="23" t="n">
        <v>3380</v>
      </c>
      <c r="B3389" s="23" t="n">
        <v>3234</v>
      </c>
      <c r="C3389" s="12" t="s">
        <v>334</v>
      </c>
      <c r="D3389" s="3" t="s">
        <v>4758</v>
      </c>
      <c r="E3389" s="12" t="n">
        <v>1970</v>
      </c>
      <c r="F3389" s="23" t="s">
        <v>1408</v>
      </c>
      <c r="G3389" s="23" t="n"/>
      <c r="H3389" s="23" t="s">
        <v>43</v>
      </c>
      <c r="I3389" s="12" t="n"/>
      <c r="J3389" s="12" t="s">
        <v>61</v>
      </c>
      <c r="K3389" s="12" t="n"/>
      <c r="L3389" s="12" t="s">
        <v>26</v>
      </c>
      <c r="M3389" s="12" t="n"/>
      <c r="N3389" s="12" t="n"/>
      <c r="O3389" s="12" t="n"/>
      <c r="P3389" s="12" t="s">
        <v>27</v>
      </c>
      <c r="Q3389" s="12" t="n"/>
      <c r="R3389" s="0" t="n"/>
      <c r="S3389" s="0" t="n"/>
      <c r="T3389" s="0" t="n"/>
      <c r="U3389" s="0" t="n"/>
    </row>
    <row customFormat="true" customHeight="true" ht="20.25" outlineLevel="0" r="3390" s="32">
      <c r="A3390" s="23" t="n">
        <v>3381</v>
      </c>
      <c r="B3390" s="12" t="n">
        <v>3235</v>
      </c>
      <c r="C3390" s="12" t="s">
        <v>334</v>
      </c>
      <c r="D3390" s="3" t="s">
        <v>4759</v>
      </c>
      <c r="E3390" s="12" t="n">
        <v>1970</v>
      </c>
      <c r="F3390" s="23" t="s">
        <v>1408</v>
      </c>
      <c r="G3390" s="23" t="n"/>
      <c r="H3390" s="12" t="s">
        <v>24</v>
      </c>
      <c r="I3390" s="12" t="n"/>
      <c r="J3390" s="12" t="s">
        <v>61</v>
      </c>
      <c r="K3390" s="12" t="n"/>
      <c r="L3390" s="12" t="s">
        <v>26</v>
      </c>
      <c r="M3390" s="12" t="n"/>
      <c r="N3390" s="12" t="n"/>
      <c r="O3390" s="12" t="n"/>
      <c r="P3390" s="12" t="s">
        <v>27</v>
      </c>
      <c r="Q3390" s="12" t="n"/>
      <c r="R3390" s="0" t="n"/>
      <c r="S3390" s="0" t="n"/>
      <c r="T3390" s="0" t="n"/>
      <c r="U3390" s="0" t="n"/>
    </row>
    <row customHeight="true" ht="20.25" outlineLevel="0" r="3391">
      <c r="A3391" s="23" t="n">
        <v>3382</v>
      </c>
      <c r="B3391" s="23" t="n">
        <v>3236</v>
      </c>
      <c r="C3391" s="12" t="s">
        <v>334</v>
      </c>
      <c r="D3391" s="3" t="s">
        <v>4760</v>
      </c>
      <c r="E3391" s="12" t="n">
        <v>1971</v>
      </c>
      <c r="F3391" s="23" t="s">
        <v>704</v>
      </c>
      <c r="G3391" s="23" t="n"/>
      <c r="H3391" s="12" t="s">
        <v>24</v>
      </c>
      <c r="I3391" s="12" t="n"/>
      <c r="J3391" s="12" t="n"/>
      <c r="K3391" s="12" t="s">
        <v>26</v>
      </c>
      <c r="L3391" s="12" t="n"/>
      <c r="M3391" s="12" t="s">
        <v>61</v>
      </c>
      <c r="N3391" s="12" t="n"/>
      <c r="O3391" s="12" t="n"/>
      <c r="P3391" s="12" t="s">
        <v>27</v>
      </c>
      <c r="Q3391" s="12" t="n"/>
      <c r="R3391" s="0" t="n"/>
      <c r="S3391" s="0" t="n"/>
      <c r="T3391" s="0" t="n"/>
      <c r="U3391" s="0" t="n"/>
    </row>
    <row customHeight="true" ht="20.25" outlineLevel="0" r="3392">
      <c r="A3392" s="23" t="n">
        <v>3383</v>
      </c>
      <c r="B3392" s="12" t="n">
        <v>3237</v>
      </c>
      <c r="C3392" s="12" t="s">
        <v>334</v>
      </c>
      <c r="D3392" s="3" t="s">
        <v>4761</v>
      </c>
      <c r="E3392" s="12" t="n">
        <v>1993</v>
      </c>
      <c r="F3392" s="23" t="s">
        <v>2299</v>
      </c>
      <c r="G3392" s="23" t="n"/>
      <c r="H3392" s="23" t="s">
        <v>4762</v>
      </c>
      <c r="I3392" s="12" t="s">
        <v>4763</v>
      </c>
      <c r="J3392" s="12" t="s">
        <v>360</v>
      </c>
      <c r="K3392" s="12" t="s">
        <v>391</v>
      </c>
      <c r="L3392" s="12" t="s">
        <v>26</v>
      </c>
      <c r="M3392" s="12" t="n"/>
      <c r="N3392" s="12" t="s">
        <v>478</v>
      </c>
      <c r="O3392" s="12" t="n"/>
      <c r="P3392" s="12" t="s">
        <v>27</v>
      </c>
      <c r="Q3392" s="12" t="n"/>
      <c r="R3392" s="0" t="n"/>
      <c r="S3392" s="0" t="n"/>
      <c r="T3392" s="0" t="n"/>
      <c r="U3392" s="0" t="n"/>
    </row>
    <row customFormat="true" customHeight="true" ht="20.25" outlineLevel="0" r="3393" s="32">
      <c r="A3393" s="23" t="n">
        <v>3384</v>
      </c>
      <c r="B3393" s="23" t="n">
        <v>3238</v>
      </c>
      <c r="C3393" s="12" t="s">
        <v>334</v>
      </c>
      <c r="D3393" s="3" t="s">
        <v>4764</v>
      </c>
      <c r="E3393" s="12" t="n">
        <v>1971</v>
      </c>
      <c r="F3393" s="23" t="s">
        <v>4765</v>
      </c>
      <c r="G3393" s="23" t="n"/>
      <c r="H3393" s="12" t="s">
        <v>24</v>
      </c>
      <c r="I3393" s="12" t="n"/>
      <c r="J3393" s="12" t="n"/>
      <c r="K3393" s="12" t="s">
        <v>26</v>
      </c>
      <c r="L3393" s="12" t="n"/>
      <c r="M3393" s="12" t="s">
        <v>27</v>
      </c>
      <c r="N3393" s="12" t="s">
        <v>438</v>
      </c>
      <c r="O3393" s="12" t="n"/>
      <c r="P3393" s="12" t="s">
        <v>61</v>
      </c>
      <c r="Q3393" s="12" t="n"/>
      <c r="R3393" s="0" t="n"/>
      <c r="S3393" s="0" t="n"/>
      <c r="T3393" s="0" t="n"/>
      <c r="U3393" s="0" t="n"/>
    </row>
    <row customFormat="true" customHeight="true" ht="20.25" outlineLevel="0" r="3394" s="32">
      <c r="A3394" s="23" t="n">
        <v>3385</v>
      </c>
      <c r="B3394" s="12" t="n">
        <v>3239</v>
      </c>
      <c r="C3394" s="12" t="s">
        <v>334</v>
      </c>
      <c r="D3394" s="3" t="s">
        <v>4766</v>
      </c>
      <c r="E3394" s="12" t="n">
        <v>1970</v>
      </c>
      <c r="F3394" s="23" t="s">
        <v>1049</v>
      </c>
      <c r="G3394" s="23" t="n"/>
      <c r="H3394" s="23" t="s">
        <v>43</v>
      </c>
      <c r="I3394" s="12" t="n"/>
      <c r="J3394" s="12" t="s">
        <v>61</v>
      </c>
      <c r="K3394" s="12" t="n"/>
      <c r="L3394" s="12" t="s">
        <v>26</v>
      </c>
      <c r="M3394" s="12" t="n"/>
      <c r="N3394" s="12" t="n"/>
      <c r="O3394" s="12" t="n"/>
      <c r="P3394" s="12" t="s">
        <v>27</v>
      </c>
      <c r="Q3394" s="12" t="n"/>
      <c r="R3394" s="0" t="n"/>
      <c r="S3394" s="0" t="n"/>
      <c r="T3394" s="0" t="n"/>
      <c r="U3394" s="0" t="n"/>
    </row>
    <row customHeight="true" ht="20.25" outlineLevel="0" r="3395">
      <c r="A3395" s="23" t="n">
        <v>3386</v>
      </c>
      <c r="B3395" s="23" t="n">
        <v>3240</v>
      </c>
      <c r="C3395" s="12" t="s">
        <v>334</v>
      </c>
      <c r="D3395" s="3" t="s">
        <v>4767</v>
      </c>
      <c r="E3395" s="12" t="n">
        <v>1995</v>
      </c>
      <c r="F3395" s="23" t="s">
        <v>4768</v>
      </c>
      <c r="G3395" s="23" t="n"/>
      <c r="H3395" s="23" t="n"/>
      <c r="I3395" s="12" t="n"/>
      <c r="J3395" s="12" t="n"/>
      <c r="K3395" s="12" t="s">
        <v>43</v>
      </c>
      <c r="L3395" s="12" t="n"/>
      <c r="M3395" s="12" t="s">
        <v>100</v>
      </c>
      <c r="N3395" s="12" t="s">
        <v>438</v>
      </c>
      <c r="O3395" s="12" t="n"/>
      <c r="P3395" s="12" t="s">
        <v>26</v>
      </c>
      <c r="Q3395" s="12" t="n"/>
      <c r="R3395" s="0" t="n"/>
      <c r="S3395" s="0" t="n"/>
      <c r="T3395" s="0" t="n"/>
      <c r="U3395" s="0" t="n"/>
    </row>
    <row customHeight="true" ht="20.25" outlineLevel="0" r="3396">
      <c r="A3396" s="23" t="n">
        <v>3387</v>
      </c>
      <c r="B3396" s="12" t="n">
        <v>3241</v>
      </c>
      <c r="C3396" s="12" t="s">
        <v>334</v>
      </c>
      <c r="D3396" s="3" t="s">
        <v>4769</v>
      </c>
      <c r="E3396" s="12" t="n">
        <v>1974</v>
      </c>
      <c r="F3396" s="23" t="s">
        <v>1049</v>
      </c>
      <c r="G3396" s="23" t="s">
        <v>4770</v>
      </c>
      <c r="H3396" s="23" t="s">
        <v>4771</v>
      </c>
      <c r="I3396" s="12" t="n"/>
      <c r="J3396" s="12" t="n"/>
      <c r="K3396" s="12" t="s">
        <v>43</v>
      </c>
      <c r="L3396" s="12" t="n"/>
      <c r="M3396" s="12" t="s">
        <v>54</v>
      </c>
      <c r="N3396" s="12" t="n"/>
      <c r="O3396" s="12" t="s">
        <v>391</v>
      </c>
      <c r="P3396" s="12" t="n"/>
      <c r="Q3396" s="12" t="s">
        <v>27</v>
      </c>
      <c r="R3396" s="0" t="n"/>
      <c r="S3396" s="0" t="n"/>
      <c r="T3396" s="0" t="n"/>
      <c r="U3396" s="0" t="n"/>
    </row>
    <row customHeight="true" ht="20.25" outlineLevel="0" r="3397">
      <c r="A3397" s="23" t="n">
        <v>3388</v>
      </c>
      <c r="B3397" s="23" t="n">
        <v>3242</v>
      </c>
      <c r="C3397" s="12" t="s">
        <v>334</v>
      </c>
      <c r="D3397" s="3" t="s">
        <v>4772</v>
      </c>
      <c r="E3397" s="12" t="n">
        <v>1975</v>
      </c>
      <c r="F3397" s="23" t="s">
        <v>51</v>
      </c>
      <c r="G3397" s="23" t="n"/>
      <c r="H3397" s="23" t="s">
        <v>489</v>
      </c>
      <c r="I3397" s="12" t="n"/>
      <c r="J3397" s="12" t="s">
        <v>61</v>
      </c>
      <c r="K3397" s="12" t="n"/>
      <c r="L3397" s="12" t="s">
        <v>43</v>
      </c>
      <c r="M3397" s="12" t="n"/>
      <c r="N3397" s="12" t="n"/>
      <c r="O3397" s="12" t="s">
        <v>26</v>
      </c>
      <c r="P3397" s="12" t="n"/>
      <c r="Q3397" s="12" t="s">
        <v>391</v>
      </c>
      <c r="R3397" s="0" t="n"/>
      <c r="S3397" s="0" t="n"/>
      <c r="T3397" s="0" t="n"/>
      <c r="U3397" s="0" t="n"/>
    </row>
    <row customFormat="true" customHeight="true" ht="20.25" outlineLevel="0" r="3398" s="26">
      <c r="A3398" s="23" t="n">
        <v>3389</v>
      </c>
      <c r="B3398" s="12" t="n">
        <v>3243</v>
      </c>
      <c r="C3398" s="12" t="s">
        <v>334</v>
      </c>
      <c r="D3398" s="3" t="s">
        <v>4773</v>
      </c>
      <c r="E3398" s="12" t="n">
        <v>1960</v>
      </c>
      <c r="F3398" s="23" t="s">
        <v>581</v>
      </c>
      <c r="G3398" s="23" t="n"/>
      <c r="H3398" s="12" t="s">
        <v>43</v>
      </c>
      <c r="I3398" s="12" t="n"/>
      <c r="J3398" s="12" t="s">
        <v>26</v>
      </c>
      <c r="K3398" s="12" t="n"/>
      <c r="L3398" s="12" t="s">
        <v>61</v>
      </c>
      <c r="M3398" s="12" t="n"/>
      <c r="N3398" s="12" t="n"/>
      <c r="O3398" s="12" t="n"/>
      <c r="P3398" s="12" t="n"/>
      <c r="Q3398" s="12" t="s">
        <v>27</v>
      </c>
      <c r="R3398" s="0" t="n"/>
      <c r="S3398" s="0" t="n"/>
      <c r="T3398" s="0" t="n"/>
      <c r="U3398" s="0" t="n"/>
    </row>
    <row customFormat="true" customHeight="true" ht="20.25" outlineLevel="0" r="3399" s="27">
      <c r="A3399" s="23" t="n">
        <v>3390</v>
      </c>
      <c r="B3399" s="23" t="n">
        <v>3244</v>
      </c>
      <c r="C3399" s="12" t="s">
        <v>334</v>
      </c>
      <c r="D3399" s="3" t="s">
        <v>4774</v>
      </c>
      <c r="E3399" s="12" t="n">
        <v>1958</v>
      </c>
      <c r="F3399" s="23" t="s">
        <v>1049</v>
      </c>
      <c r="G3399" s="23" t="n"/>
      <c r="H3399" s="12" t="s">
        <v>43</v>
      </c>
      <c r="I3399" s="12" t="n"/>
      <c r="J3399" s="12" t="s">
        <v>26</v>
      </c>
      <c r="K3399" s="12" t="n"/>
      <c r="L3399" s="12" t="s">
        <v>61</v>
      </c>
      <c r="M3399" s="12" t="n"/>
      <c r="N3399" s="12" t="n"/>
      <c r="O3399" s="12" t="n"/>
      <c r="P3399" s="12" t="s">
        <v>27</v>
      </c>
      <c r="Q3399" s="12" t="n"/>
      <c r="R3399" s="0" t="n"/>
      <c r="S3399" s="0" t="n"/>
      <c r="T3399" s="0" t="n"/>
      <c r="U3399" s="0" t="n"/>
    </row>
    <row customHeight="true" ht="20.25" outlineLevel="0" r="3400">
      <c r="A3400" s="23" t="n">
        <v>3391</v>
      </c>
      <c r="B3400" s="12" t="n">
        <v>3245</v>
      </c>
      <c r="C3400" s="12" t="s">
        <v>334</v>
      </c>
      <c r="D3400" s="3" t="s">
        <v>4775</v>
      </c>
      <c r="E3400" s="12" t="n">
        <v>1960</v>
      </c>
      <c r="F3400" s="23" t="s">
        <v>581</v>
      </c>
      <c r="G3400" s="23" t="n"/>
      <c r="H3400" s="12" t="s">
        <v>43</v>
      </c>
      <c r="I3400" s="12" t="n"/>
      <c r="J3400" s="12" t="s">
        <v>26</v>
      </c>
      <c r="K3400" s="12" t="n"/>
      <c r="L3400" s="12" t="s">
        <v>61</v>
      </c>
      <c r="M3400" s="12" t="n"/>
      <c r="N3400" s="12" t="n"/>
      <c r="O3400" s="12" t="n"/>
      <c r="P3400" s="12" t="n"/>
      <c r="Q3400" s="12" t="s">
        <v>27</v>
      </c>
      <c r="R3400" s="0" t="n"/>
      <c r="S3400" s="0" t="n"/>
      <c r="T3400" s="0" t="n"/>
      <c r="U3400" s="0" t="n"/>
    </row>
    <row customHeight="true" ht="20.25" outlineLevel="0" r="3401">
      <c r="A3401" s="23" t="n">
        <v>3392</v>
      </c>
      <c r="B3401" s="23" t="n">
        <v>3246</v>
      </c>
      <c r="C3401" s="12" t="s">
        <v>334</v>
      </c>
      <c r="D3401" s="3" t="s">
        <v>4776</v>
      </c>
      <c r="E3401" s="12" t="n">
        <v>1958</v>
      </c>
      <c r="F3401" s="23" t="s">
        <v>704</v>
      </c>
      <c r="G3401" s="23" t="n"/>
      <c r="H3401" s="23" t="n"/>
      <c r="I3401" s="12" t="s">
        <v>346</v>
      </c>
      <c r="J3401" s="12" t="n"/>
      <c r="K3401" s="12" t="n"/>
      <c r="L3401" s="12" t="s">
        <v>61</v>
      </c>
      <c r="M3401" s="12" t="n"/>
      <c r="N3401" s="12" t="n"/>
      <c r="O3401" s="12" t="s">
        <v>27</v>
      </c>
      <c r="P3401" s="12" t="n"/>
      <c r="Q3401" s="12" t="s">
        <v>43</v>
      </c>
      <c r="R3401" s="0" t="n"/>
      <c r="S3401" s="0" t="n"/>
      <c r="T3401" s="0" t="n"/>
      <c r="U3401" s="0" t="n"/>
    </row>
    <row customHeight="true" ht="20.25" outlineLevel="0" r="3402">
      <c r="A3402" s="23" t="n">
        <v>3393</v>
      </c>
      <c r="B3402" s="12" t="n">
        <v>3247</v>
      </c>
      <c r="C3402" s="12" t="s">
        <v>334</v>
      </c>
      <c r="D3402" s="3" t="s">
        <v>4777</v>
      </c>
      <c r="E3402" s="12" t="n">
        <v>1960</v>
      </c>
      <c r="F3402" s="23" t="s">
        <v>1378</v>
      </c>
      <c r="G3402" s="23" t="n"/>
      <c r="H3402" s="12" t="s">
        <v>43</v>
      </c>
      <c r="I3402" s="12" t="n"/>
      <c r="J3402" s="12" t="s">
        <v>26</v>
      </c>
      <c r="K3402" s="12" t="n"/>
      <c r="L3402" s="12" t="s">
        <v>61</v>
      </c>
      <c r="M3402" s="12" t="n"/>
      <c r="N3402" s="12" t="n"/>
      <c r="O3402" s="12" t="n"/>
      <c r="P3402" s="12" t="n"/>
      <c r="Q3402" s="12" t="s">
        <v>27</v>
      </c>
      <c r="R3402" s="0" t="n"/>
      <c r="S3402" s="0" t="n"/>
      <c r="T3402" s="0" t="n"/>
      <c r="U3402" s="0" t="n"/>
    </row>
    <row customHeight="true" ht="20.25" outlineLevel="0" r="3403">
      <c r="A3403" s="23" t="n">
        <v>3394</v>
      </c>
      <c r="B3403" s="23" t="n">
        <v>3248</v>
      </c>
      <c r="C3403" s="12" t="s">
        <v>334</v>
      </c>
      <c r="D3403" s="3" t="s">
        <v>4778</v>
      </c>
      <c r="E3403" s="12" t="n">
        <v>2014</v>
      </c>
      <c r="F3403" s="23" t="s">
        <v>51</v>
      </c>
      <c r="G3403" s="23" t="n"/>
      <c r="H3403" s="23" t="n"/>
      <c r="I3403" s="12" t="n"/>
      <c r="J3403" s="12" t="n"/>
      <c r="K3403" s="12" t="s">
        <v>100</v>
      </c>
      <c r="L3403" s="12" t="n"/>
      <c r="M3403" s="12" t="s">
        <v>43</v>
      </c>
      <c r="N3403" s="12" t="n"/>
      <c r="O3403" s="12" t="s">
        <v>438</v>
      </c>
      <c r="P3403" s="12" t="n"/>
      <c r="Q3403" s="12" t="n"/>
    </row>
    <row customHeight="true" ht="20.25" outlineLevel="0" r="3404">
      <c r="A3404" s="23" t="n">
        <v>3395</v>
      </c>
      <c r="B3404" s="12" t="n">
        <v>3249</v>
      </c>
      <c r="C3404" s="12" t="s">
        <v>334</v>
      </c>
      <c r="D3404" s="3" t="s">
        <v>4779</v>
      </c>
      <c r="E3404" s="12" t="n">
        <v>2014</v>
      </c>
      <c r="F3404" s="23" t="s">
        <v>51</v>
      </c>
      <c r="G3404" s="23" t="n"/>
      <c r="H3404" s="23" t="n"/>
      <c r="I3404" s="12" t="n"/>
      <c r="J3404" s="12" t="n"/>
      <c r="K3404" s="12" t="s">
        <v>100</v>
      </c>
      <c r="L3404" s="12" t="n"/>
      <c r="M3404" s="12" t="s">
        <v>43</v>
      </c>
      <c r="N3404" s="12" t="n"/>
      <c r="O3404" s="12" t="s">
        <v>438</v>
      </c>
      <c r="P3404" s="12" t="n"/>
      <c r="Q3404" s="12" t="n"/>
    </row>
    <row customHeight="true" ht="20.25" outlineLevel="0" r="3405">
      <c r="A3405" s="23" t="n">
        <v>3396</v>
      </c>
      <c r="B3405" s="23" t="n">
        <v>3250</v>
      </c>
      <c r="C3405" s="12" t="s">
        <v>334</v>
      </c>
      <c r="D3405" s="3" t="s">
        <v>4780</v>
      </c>
      <c r="E3405" s="12" t="n">
        <v>1979</v>
      </c>
      <c r="F3405" s="23" t="s">
        <v>51</v>
      </c>
      <c r="G3405" s="23" t="n"/>
      <c r="H3405" s="23" t="n"/>
      <c r="I3405" s="12" t="s">
        <v>86</v>
      </c>
      <c r="J3405" s="12" t="n"/>
      <c r="K3405" s="12" t="s">
        <v>61</v>
      </c>
      <c r="L3405" s="12" t="n"/>
      <c r="M3405" s="12" t="s">
        <v>26</v>
      </c>
      <c r="N3405" s="12" t="n"/>
      <c r="O3405" s="12" t="n"/>
      <c r="P3405" s="12" t="s">
        <v>27</v>
      </c>
      <c r="Q3405" s="12" t="n"/>
    </row>
    <row customHeight="true" ht="20.25" outlineLevel="0" r="3406">
      <c r="A3406" s="23" t="n">
        <v>3397</v>
      </c>
      <c r="B3406" s="12" t="n">
        <v>3251</v>
      </c>
      <c r="C3406" s="12" t="s">
        <v>334</v>
      </c>
      <c r="D3406" s="3" t="s">
        <v>4781</v>
      </c>
      <c r="E3406" s="12" t="n">
        <v>1980</v>
      </c>
      <c r="F3406" s="23" t="s">
        <v>51</v>
      </c>
      <c r="G3406" s="23" t="s">
        <v>342</v>
      </c>
      <c r="H3406" s="23" t="s">
        <v>1753</v>
      </c>
      <c r="I3406" s="12" t="s">
        <v>238</v>
      </c>
      <c r="J3406" s="12" t="n"/>
      <c r="K3406" s="12" t="n"/>
      <c r="L3406" s="12" t="s">
        <v>96</v>
      </c>
      <c r="M3406" s="12" t="n"/>
      <c r="N3406" s="12" t="s">
        <v>100</v>
      </c>
      <c r="O3406" s="12" t="n"/>
      <c r="P3406" s="12" t="n"/>
      <c r="Q3406" s="12" t="n"/>
    </row>
    <row customHeight="true" ht="20.25" outlineLevel="0" r="3407">
      <c r="A3407" s="23" t="n">
        <v>3398</v>
      </c>
      <c r="B3407" s="23" t="n">
        <v>3252</v>
      </c>
      <c r="C3407" s="12" t="s">
        <v>334</v>
      </c>
      <c r="D3407" s="3" t="s">
        <v>4782</v>
      </c>
      <c r="E3407" s="12" t="n">
        <v>1981</v>
      </c>
      <c r="F3407" s="23" t="s">
        <v>1084</v>
      </c>
      <c r="G3407" s="23" t="n"/>
      <c r="H3407" s="12" t="s">
        <v>391</v>
      </c>
      <c r="I3407" s="12" t="s">
        <v>58</v>
      </c>
      <c r="J3407" s="12" t="s">
        <v>61</v>
      </c>
      <c r="K3407" s="12" t="n"/>
      <c r="L3407" s="12" t="s">
        <v>43</v>
      </c>
      <c r="M3407" s="12" t="n"/>
      <c r="N3407" s="12" t="s">
        <v>26</v>
      </c>
      <c r="O3407" s="12" t="n"/>
      <c r="P3407" s="12" t="s">
        <v>391</v>
      </c>
      <c r="Q3407" s="12" t="n"/>
    </row>
    <row customHeight="true" ht="20.25" outlineLevel="0" r="3408">
      <c r="A3408" s="23" t="n">
        <v>3399</v>
      </c>
      <c r="B3408" s="12" t="n">
        <v>3253</v>
      </c>
      <c r="C3408" s="12" t="s">
        <v>334</v>
      </c>
      <c r="D3408" s="3" t="s">
        <v>4783</v>
      </c>
      <c r="E3408" s="12" t="n">
        <v>1981</v>
      </c>
      <c r="F3408" s="23" t="s">
        <v>806</v>
      </c>
      <c r="G3408" s="23" t="s">
        <v>24</v>
      </c>
      <c r="H3408" s="23" t="s">
        <v>4784</v>
      </c>
      <c r="I3408" s="12" t="s">
        <v>4785</v>
      </c>
      <c r="J3408" s="12" t="s">
        <v>391</v>
      </c>
      <c r="K3408" s="12" t="n"/>
      <c r="L3408" s="12" t="s">
        <v>64</v>
      </c>
      <c r="M3408" s="12" t="n"/>
      <c r="N3408" s="12" t="n"/>
      <c r="O3408" s="12" t="n"/>
      <c r="P3408" s="12" t="n"/>
      <c r="Q3408" s="12" t="s">
        <v>96</v>
      </c>
    </row>
    <row customHeight="true" ht="20.25" outlineLevel="0" r="3409">
      <c r="A3409" s="23" t="n">
        <v>3400</v>
      </c>
      <c r="B3409" s="23" t="n">
        <v>3254</v>
      </c>
      <c r="C3409" s="12" t="s">
        <v>334</v>
      </c>
      <c r="D3409" s="3" t="s">
        <v>4786</v>
      </c>
      <c r="E3409" s="12" t="n">
        <v>1981</v>
      </c>
      <c r="F3409" s="23" t="s">
        <v>526</v>
      </c>
      <c r="G3409" s="23" t="n"/>
      <c r="H3409" s="23" t="s">
        <v>391</v>
      </c>
      <c r="I3409" s="12" t="n"/>
      <c r="J3409" s="12" t="s">
        <v>61</v>
      </c>
      <c r="K3409" s="12" t="n"/>
      <c r="L3409" s="12" t="s">
        <v>43</v>
      </c>
      <c r="M3409" s="12" t="n"/>
      <c r="N3409" s="12" t="s">
        <v>26</v>
      </c>
      <c r="O3409" s="12" t="n"/>
      <c r="P3409" s="12" t="s">
        <v>391</v>
      </c>
      <c r="Q3409" s="12" t="n"/>
    </row>
    <row customHeight="true" ht="20.25" outlineLevel="0" r="3410">
      <c r="A3410" s="23" t="n">
        <v>3401</v>
      </c>
      <c r="B3410" s="12" t="n">
        <v>3255</v>
      </c>
      <c r="C3410" s="12" t="s">
        <v>334</v>
      </c>
      <c r="D3410" s="3" t="s">
        <v>4787</v>
      </c>
      <c r="E3410" s="12" t="n">
        <v>1979</v>
      </c>
      <c r="F3410" s="23" t="s">
        <v>51</v>
      </c>
      <c r="G3410" s="23" t="n"/>
      <c r="H3410" s="23" t="n"/>
      <c r="I3410" s="12" t="s">
        <v>2123</v>
      </c>
      <c r="J3410" s="12" t="s">
        <v>726</v>
      </c>
      <c r="K3410" s="12" t="s">
        <v>878</v>
      </c>
      <c r="L3410" s="12" t="n"/>
      <c r="M3410" s="12" t="s">
        <v>26</v>
      </c>
      <c r="N3410" s="12" t="n"/>
      <c r="O3410" s="12" t="n"/>
      <c r="P3410" s="12" t="s">
        <v>27</v>
      </c>
      <c r="Q3410" s="12" t="n"/>
    </row>
    <row customHeight="true" ht="20.25" outlineLevel="0" r="3411">
      <c r="A3411" s="23" t="n">
        <v>3402</v>
      </c>
      <c r="B3411" s="23" t="n">
        <v>3256</v>
      </c>
      <c r="C3411" s="12" t="s">
        <v>334</v>
      </c>
      <c r="D3411" s="3" t="s">
        <v>4788</v>
      </c>
      <c r="E3411" s="12" t="n">
        <v>2009</v>
      </c>
      <c r="F3411" s="23" t="s">
        <v>51</v>
      </c>
      <c r="G3411" s="23" t="n"/>
      <c r="H3411" s="23" t="n"/>
      <c r="I3411" s="12" t="n"/>
      <c r="J3411" s="12" t="n"/>
      <c r="K3411" s="12" t="s">
        <v>43</v>
      </c>
      <c r="L3411" s="12" t="n"/>
      <c r="M3411" s="12" t="s">
        <v>391</v>
      </c>
      <c r="N3411" s="12" t="n"/>
      <c r="O3411" s="12" t="s">
        <v>100</v>
      </c>
      <c r="P3411" s="12" t="n"/>
      <c r="Q3411" s="12" t="s">
        <v>26</v>
      </c>
    </row>
    <row customHeight="true" ht="20.25" outlineLevel="0" r="3412">
      <c r="A3412" s="23" t="n">
        <v>3403</v>
      </c>
      <c r="B3412" s="12" t="n">
        <v>3257</v>
      </c>
      <c r="C3412" s="12" t="s">
        <v>334</v>
      </c>
      <c r="D3412" s="3" t="s">
        <v>4789</v>
      </c>
      <c r="E3412" s="12" t="n">
        <v>2009</v>
      </c>
      <c r="F3412" s="23" t="s">
        <v>51</v>
      </c>
      <c r="G3412" s="23" t="n"/>
      <c r="H3412" s="23" t="n"/>
      <c r="I3412" s="12" t="s">
        <v>1631</v>
      </c>
      <c r="J3412" s="12" t="n"/>
      <c r="K3412" s="12" t="s">
        <v>43</v>
      </c>
      <c r="L3412" s="12" t="n"/>
      <c r="M3412" s="12" t="s">
        <v>391</v>
      </c>
      <c r="N3412" s="12" t="n"/>
      <c r="O3412" s="12" t="s">
        <v>100</v>
      </c>
      <c r="P3412" s="12" t="n"/>
      <c r="Q3412" s="12" t="s">
        <v>26</v>
      </c>
    </row>
    <row customHeight="true" ht="20.25" outlineLevel="0" r="3413">
      <c r="A3413" s="23" t="n">
        <v>3404</v>
      </c>
      <c r="B3413" s="23" t="n">
        <v>3258</v>
      </c>
      <c r="C3413" s="12" t="s">
        <v>334</v>
      </c>
      <c r="D3413" s="3" t="s">
        <v>4790</v>
      </c>
      <c r="E3413" s="12" t="n">
        <v>2010</v>
      </c>
      <c r="F3413" s="23" t="s">
        <v>51</v>
      </c>
      <c r="G3413" s="23" t="n"/>
      <c r="H3413" s="23" t="s">
        <v>395</v>
      </c>
      <c r="I3413" s="12" t="s">
        <v>1577</v>
      </c>
      <c r="J3413" s="12" t="n"/>
      <c r="K3413" s="12" t="n"/>
      <c r="L3413" s="12" t="n"/>
      <c r="M3413" s="12" t="s">
        <v>166</v>
      </c>
      <c r="N3413" s="12" t="n"/>
      <c r="O3413" s="12" t="s">
        <v>249</v>
      </c>
      <c r="P3413" s="12" t="n"/>
      <c r="Q3413" s="12" t="s">
        <v>43</v>
      </c>
    </row>
    <row customHeight="true" ht="20.25" outlineLevel="0" r="3414">
      <c r="A3414" s="23" t="n">
        <v>3405</v>
      </c>
      <c r="B3414" s="12" t="n">
        <v>3259</v>
      </c>
      <c r="C3414" s="12" t="s">
        <v>334</v>
      </c>
      <c r="D3414" s="3" t="s">
        <v>4791</v>
      </c>
      <c r="E3414" s="12" t="n">
        <v>2009</v>
      </c>
      <c r="F3414" s="23" t="s">
        <v>51</v>
      </c>
      <c r="G3414" s="23" t="n"/>
      <c r="H3414" s="23" t="n"/>
      <c r="I3414" s="12" t="s">
        <v>395</v>
      </c>
      <c r="J3414" s="12" t="n"/>
      <c r="K3414" s="12" t="s">
        <v>43</v>
      </c>
      <c r="L3414" s="12" t="n"/>
      <c r="M3414" s="12" t="s">
        <v>391</v>
      </c>
      <c r="N3414" s="12" t="n"/>
      <c r="O3414" s="12" t="s">
        <v>100</v>
      </c>
      <c r="P3414" s="12" t="n"/>
      <c r="Q3414" s="12" t="s">
        <v>249</v>
      </c>
    </row>
    <row customHeight="true" ht="20.25" outlineLevel="0" r="3415">
      <c r="A3415" s="23" t="n">
        <v>3406</v>
      </c>
      <c r="B3415" s="23" t="n">
        <v>3260</v>
      </c>
      <c r="C3415" s="12" t="s">
        <v>334</v>
      </c>
      <c r="D3415" s="3" t="s">
        <v>4792</v>
      </c>
      <c r="E3415" s="12" t="n">
        <v>2009</v>
      </c>
      <c r="F3415" s="23" t="s">
        <v>132</v>
      </c>
      <c r="G3415" s="23" t="n"/>
      <c r="H3415" s="23" t="n"/>
      <c r="I3415" s="12" t="s">
        <v>24</v>
      </c>
      <c r="J3415" s="12" t="n"/>
      <c r="K3415" s="12" t="s">
        <v>43</v>
      </c>
      <c r="L3415" s="12" t="n"/>
      <c r="M3415" s="12" t="s">
        <v>391</v>
      </c>
      <c r="N3415" s="12" t="n"/>
      <c r="O3415" s="12" t="s">
        <v>100</v>
      </c>
      <c r="P3415" s="12" t="n"/>
      <c r="Q3415" s="12" t="s">
        <v>26</v>
      </c>
    </row>
    <row customHeight="true" ht="20.25" outlineLevel="0" r="3416">
      <c r="A3416" s="23" t="n">
        <v>3407</v>
      </c>
      <c r="B3416" s="12" t="n">
        <v>3261</v>
      </c>
      <c r="C3416" s="12" t="s">
        <v>334</v>
      </c>
      <c r="D3416" s="3" t="s">
        <v>4793</v>
      </c>
      <c r="E3416" s="12" t="n">
        <v>1986</v>
      </c>
      <c r="F3416" s="23" t="s">
        <v>528</v>
      </c>
      <c r="G3416" s="23" t="n"/>
      <c r="H3416" s="23" t="n"/>
      <c r="I3416" s="12" t="s">
        <v>489</v>
      </c>
      <c r="J3416" s="12" t="n"/>
      <c r="K3416" s="12" t="s">
        <v>43</v>
      </c>
      <c r="L3416" s="12" t="n"/>
      <c r="M3416" s="12" t="s">
        <v>61</v>
      </c>
      <c r="N3416" s="12" t="n"/>
      <c r="O3416" s="12" t="s">
        <v>96</v>
      </c>
      <c r="P3416" s="12" t="n"/>
      <c r="Q3416" s="12" t="s">
        <v>97</v>
      </c>
    </row>
    <row customHeight="true" ht="20.25" outlineLevel="0" r="3417">
      <c r="A3417" s="23" t="n">
        <v>3408</v>
      </c>
      <c r="B3417" s="23" t="n">
        <v>3262</v>
      </c>
      <c r="C3417" s="12" t="s">
        <v>334</v>
      </c>
      <c r="D3417" s="3" t="s">
        <v>4794</v>
      </c>
      <c r="E3417" s="12" t="n">
        <v>1986</v>
      </c>
      <c r="F3417" s="23" t="s">
        <v>691</v>
      </c>
      <c r="G3417" s="23" t="n"/>
      <c r="H3417" s="23" t="n"/>
      <c r="I3417" s="12" t="s">
        <v>24</v>
      </c>
      <c r="J3417" s="12" t="s">
        <v>4795</v>
      </c>
      <c r="K3417" s="12" t="n"/>
      <c r="L3417" s="12" t="s">
        <v>61</v>
      </c>
      <c r="M3417" s="12" t="n"/>
      <c r="N3417" s="12" t="s">
        <v>26</v>
      </c>
      <c r="O3417" s="12" t="n"/>
      <c r="P3417" s="12" t="s">
        <v>27</v>
      </c>
      <c r="Q3417" s="12" t="n"/>
    </row>
    <row customHeight="true" ht="20.25" outlineLevel="0" r="3418">
      <c r="A3418" s="23" t="n">
        <v>3409</v>
      </c>
      <c r="B3418" s="12" t="n">
        <v>3263</v>
      </c>
      <c r="C3418" s="12" t="s">
        <v>334</v>
      </c>
      <c r="D3418" s="3" t="s">
        <v>4796</v>
      </c>
      <c r="E3418" s="12" t="n">
        <v>1986</v>
      </c>
      <c r="F3418" s="23" t="s">
        <v>4797</v>
      </c>
      <c r="G3418" s="23" t="n"/>
      <c r="H3418" s="12" t="s">
        <v>391</v>
      </c>
      <c r="I3418" s="12" t="n"/>
      <c r="J3418" s="12" t="n"/>
      <c r="K3418" s="12" t="s">
        <v>61</v>
      </c>
      <c r="L3418" s="12" t="n"/>
      <c r="M3418" s="12" t="s">
        <v>43</v>
      </c>
      <c r="N3418" s="12" t="n"/>
      <c r="O3418" s="12" t="s">
        <v>26</v>
      </c>
      <c r="P3418" s="12" t="n"/>
      <c r="Q3418" s="12" t="s">
        <v>391</v>
      </c>
    </row>
    <row customHeight="true" ht="20.25" outlineLevel="0" r="3419">
      <c r="A3419" s="23" t="n">
        <v>3410</v>
      </c>
      <c r="B3419" s="23" t="n">
        <v>3264</v>
      </c>
      <c r="C3419" s="12" t="s">
        <v>334</v>
      </c>
      <c r="D3419" s="3" t="s">
        <v>4798</v>
      </c>
      <c r="E3419" s="12" t="n">
        <v>1965</v>
      </c>
      <c r="F3419" s="23" t="s">
        <v>34</v>
      </c>
      <c r="G3419" s="23" t="n"/>
      <c r="H3419" s="23" t="n"/>
      <c r="I3419" s="12" t="s">
        <v>61</v>
      </c>
      <c r="J3419" s="12" t="n"/>
      <c r="K3419" s="12" t="n"/>
      <c r="L3419" s="12" t="n"/>
      <c r="M3419" s="12" t="s">
        <v>96</v>
      </c>
      <c r="N3419" s="12" t="n"/>
      <c r="O3419" s="12" t="s">
        <v>662</v>
      </c>
      <c r="P3419" s="12" t="n"/>
      <c r="Q3419" s="12" t="s">
        <v>4799</v>
      </c>
    </row>
    <row customHeight="true" ht="20.25" outlineLevel="0" r="3420">
      <c r="A3420" s="23" t="n">
        <v>3411</v>
      </c>
      <c r="B3420" s="12" t="n">
        <v>3265</v>
      </c>
      <c r="C3420" s="12" t="s">
        <v>334</v>
      </c>
      <c r="D3420" s="3" t="s">
        <v>4800</v>
      </c>
      <c r="E3420" s="12" t="n">
        <v>2020</v>
      </c>
      <c r="F3420" s="12" t="n"/>
      <c r="G3420" s="23" t="n"/>
      <c r="H3420" s="23" t="n"/>
      <c r="I3420" s="12" t="n"/>
      <c r="J3420" s="12" t="n"/>
      <c r="K3420" s="12" t="n"/>
      <c r="L3420" s="12" t="s">
        <v>43</v>
      </c>
      <c r="M3420" s="12" t="n"/>
      <c r="N3420" s="12" t="s">
        <v>53</v>
      </c>
      <c r="O3420" s="12" t="s">
        <v>54</v>
      </c>
      <c r="P3420" s="12" t="n"/>
      <c r="Q3420" s="12" t="s">
        <v>391</v>
      </c>
    </row>
    <row customHeight="true" ht="20.25" outlineLevel="0" r="3421">
      <c r="A3421" s="23" t="n">
        <v>3412</v>
      </c>
      <c r="B3421" s="23" t="n">
        <v>3266</v>
      </c>
      <c r="C3421" s="12" t="s">
        <v>334</v>
      </c>
      <c r="D3421" s="3" t="s">
        <v>4801</v>
      </c>
      <c r="E3421" s="12" t="n">
        <v>1988</v>
      </c>
      <c r="F3421" s="23" t="s">
        <v>757</v>
      </c>
      <c r="G3421" s="23" t="n"/>
      <c r="H3421" s="23" t="n"/>
      <c r="I3421" s="12" t="s">
        <v>24</v>
      </c>
      <c r="J3421" s="12" t="s">
        <v>24</v>
      </c>
      <c r="K3421" s="12" t="n"/>
      <c r="L3421" s="12" t="n"/>
      <c r="M3421" s="12" t="s">
        <v>26</v>
      </c>
      <c r="N3421" s="12" t="n"/>
      <c r="O3421" s="12" t="s">
        <v>27</v>
      </c>
      <c r="P3421" s="12" t="n"/>
      <c r="Q3421" s="12" t="s">
        <v>61</v>
      </c>
    </row>
    <row customHeight="true" ht="20.25" outlineLevel="0" r="3422">
      <c r="A3422" s="23" t="n">
        <v>3413</v>
      </c>
      <c r="B3422" s="12" t="n">
        <v>3267</v>
      </c>
      <c r="C3422" s="12" t="s">
        <v>334</v>
      </c>
      <c r="D3422" s="3" t="s">
        <v>4802</v>
      </c>
      <c r="E3422" s="12" t="n">
        <v>2006</v>
      </c>
      <c r="F3422" s="23" t="s">
        <v>4803</v>
      </c>
      <c r="G3422" s="23" t="n"/>
      <c r="H3422" s="23" t="s">
        <v>4804</v>
      </c>
      <c r="I3422" s="12" t="s">
        <v>4805</v>
      </c>
      <c r="J3422" s="12" t="s">
        <v>58</v>
      </c>
      <c r="K3422" s="12" t="s">
        <v>64</v>
      </c>
      <c r="L3422" s="12" t="n"/>
      <c r="M3422" s="12" t="n"/>
      <c r="N3422" s="12" t="s">
        <v>249</v>
      </c>
      <c r="O3422" s="12" t="n"/>
      <c r="P3422" s="12" t="s">
        <v>143</v>
      </c>
      <c r="Q3422" s="12" t="s">
        <v>391</v>
      </c>
    </row>
    <row customHeight="true" ht="20.25" outlineLevel="0" r="3423">
      <c r="A3423" s="23" t="n">
        <v>3414</v>
      </c>
      <c r="B3423" s="23" t="n">
        <v>3268</v>
      </c>
      <c r="C3423" s="12" t="s">
        <v>334</v>
      </c>
      <c r="D3423" s="3" t="s">
        <v>4806</v>
      </c>
      <c r="E3423" s="12" t="n">
        <v>1983</v>
      </c>
      <c r="F3423" s="23" t="s">
        <v>864</v>
      </c>
      <c r="G3423" s="23" t="n"/>
      <c r="H3423" s="23" t="s">
        <v>4807</v>
      </c>
      <c r="I3423" s="12" t="s">
        <v>24</v>
      </c>
      <c r="J3423" s="12" t="s">
        <v>97</v>
      </c>
      <c r="K3423" s="12" t="n"/>
      <c r="L3423" s="12" t="s">
        <v>478</v>
      </c>
      <c r="M3423" s="12" t="n"/>
      <c r="N3423" s="12" t="s">
        <v>43</v>
      </c>
      <c r="O3423" s="12" t="n"/>
      <c r="P3423" s="12" t="s">
        <v>27</v>
      </c>
      <c r="Q3423" s="12" t="s">
        <v>391</v>
      </c>
    </row>
    <row customHeight="true" ht="20.25" outlineLevel="0" r="3424">
      <c r="A3424" s="23" t="n">
        <v>3415</v>
      </c>
      <c r="B3424" s="12" t="n">
        <v>3269</v>
      </c>
      <c r="C3424" s="12" t="s">
        <v>334</v>
      </c>
      <c r="D3424" s="3" t="s">
        <v>4808</v>
      </c>
      <c r="E3424" s="12" t="n">
        <v>1981</v>
      </c>
      <c r="F3424" s="23" t="s">
        <v>528</v>
      </c>
      <c r="G3424" s="23" t="n"/>
      <c r="H3424" s="23" t="s">
        <v>489</v>
      </c>
      <c r="I3424" s="12" t="n"/>
      <c r="J3424" s="12" t="s">
        <v>61</v>
      </c>
      <c r="K3424" s="12" t="n"/>
      <c r="L3424" s="12" t="n"/>
      <c r="M3424" s="12" t="s">
        <v>43</v>
      </c>
      <c r="N3424" s="12" t="n"/>
      <c r="O3424" s="12" t="s">
        <v>26</v>
      </c>
      <c r="P3424" s="12" t="n"/>
      <c r="Q3424" s="12" t="s">
        <v>391</v>
      </c>
    </row>
    <row customHeight="true" ht="20.25" outlineLevel="0" r="3425">
      <c r="A3425" s="23" t="n">
        <v>3416</v>
      </c>
      <c r="B3425" s="23" t="n">
        <v>3270</v>
      </c>
      <c r="C3425" s="12" t="s">
        <v>334</v>
      </c>
      <c r="D3425" s="3" t="s">
        <v>4809</v>
      </c>
      <c r="E3425" s="12" t="n">
        <v>2008</v>
      </c>
      <c r="F3425" s="23" t="s">
        <v>76</v>
      </c>
      <c r="G3425" s="23" t="n"/>
      <c r="H3425" s="23" t="s">
        <v>4810</v>
      </c>
      <c r="I3425" s="12" t="s">
        <v>58</v>
      </c>
      <c r="J3425" s="12" t="s">
        <v>58</v>
      </c>
      <c r="K3425" s="12" t="n"/>
      <c r="L3425" s="12" t="n"/>
      <c r="M3425" s="12" t="s">
        <v>391</v>
      </c>
      <c r="N3425" s="12" t="n"/>
      <c r="O3425" s="12" t="s">
        <v>252</v>
      </c>
      <c r="P3425" s="12" t="n"/>
      <c r="Q3425" s="12" t="s">
        <v>249</v>
      </c>
    </row>
    <row customHeight="true" ht="20.25" outlineLevel="0" r="3426">
      <c r="A3426" s="23" t="n">
        <v>3417</v>
      </c>
      <c r="B3426" s="12" t="n">
        <v>3271</v>
      </c>
      <c r="C3426" s="12" t="s">
        <v>334</v>
      </c>
      <c r="D3426" s="3" t="s">
        <v>4811</v>
      </c>
      <c r="E3426" s="12" t="n">
        <v>2008</v>
      </c>
      <c r="F3426" s="23" t="s">
        <v>76</v>
      </c>
      <c r="G3426" s="23" t="n"/>
      <c r="H3426" s="23" t="s">
        <v>4812</v>
      </c>
      <c r="I3426" s="12" t="s">
        <v>58</v>
      </c>
      <c r="J3426" s="12" t="s">
        <v>58</v>
      </c>
      <c r="K3426" s="12" t="n"/>
      <c r="L3426" s="12" t="n"/>
      <c r="M3426" s="12" t="s">
        <v>391</v>
      </c>
      <c r="N3426" s="12" t="n"/>
      <c r="O3426" s="12" t="s">
        <v>252</v>
      </c>
      <c r="P3426" s="12" t="n"/>
      <c r="Q3426" s="12" t="s">
        <v>249</v>
      </c>
    </row>
    <row customHeight="true" ht="20.25" outlineLevel="0" r="3427">
      <c r="A3427" s="23" t="n">
        <v>3418</v>
      </c>
      <c r="B3427" s="23" t="n">
        <v>3272</v>
      </c>
      <c r="C3427" s="12" t="s">
        <v>334</v>
      </c>
      <c r="D3427" s="3" t="s">
        <v>4813</v>
      </c>
      <c r="E3427" s="12" t="n">
        <v>1975</v>
      </c>
      <c r="F3427" s="23" t="s">
        <v>864</v>
      </c>
      <c r="G3427" s="23" t="n"/>
      <c r="H3427" s="23" t="n"/>
      <c r="I3427" s="12" t="n"/>
      <c r="J3427" s="12" t="s">
        <v>24</v>
      </c>
      <c r="K3427" s="12" t="n"/>
      <c r="L3427" s="12" t="s">
        <v>26</v>
      </c>
      <c r="M3427" s="12" t="n"/>
      <c r="N3427" s="12" t="s">
        <v>100</v>
      </c>
      <c r="O3427" s="12" t="n"/>
      <c r="P3427" s="12" t="s">
        <v>27</v>
      </c>
      <c r="Q3427" s="12" t="n"/>
    </row>
    <row customHeight="true" ht="20.25" outlineLevel="0" r="3428">
      <c r="A3428" s="23" t="n">
        <v>3419</v>
      </c>
      <c r="B3428" s="12" t="n">
        <v>3273</v>
      </c>
      <c r="C3428" s="12" t="s">
        <v>334</v>
      </c>
      <c r="D3428" s="3" t="s">
        <v>4814</v>
      </c>
      <c r="E3428" s="12" t="n">
        <v>1975</v>
      </c>
      <c r="F3428" s="23" t="s">
        <v>864</v>
      </c>
      <c r="G3428" s="23" t="n"/>
      <c r="H3428" s="23" t="n"/>
      <c r="I3428" s="12" t="n"/>
      <c r="J3428" s="12" t="s">
        <v>97</v>
      </c>
      <c r="K3428" s="12" t="n"/>
      <c r="L3428" s="12" t="s">
        <v>64</v>
      </c>
      <c r="M3428" s="12" t="n"/>
      <c r="N3428" s="12" t="s">
        <v>96</v>
      </c>
      <c r="O3428" s="12" t="s">
        <v>70</v>
      </c>
      <c r="P3428" s="12" t="s">
        <v>43</v>
      </c>
      <c r="Q3428" s="12" t="n"/>
    </row>
    <row customHeight="true" ht="20.25" outlineLevel="0" r="3429">
      <c r="A3429" s="23" t="n">
        <v>3420</v>
      </c>
      <c r="B3429" s="23" t="n">
        <v>3274</v>
      </c>
      <c r="C3429" s="12" t="s">
        <v>334</v>
      </c>
      <c r="D3429" s="3" t="s">
        <v>4815</v>
      </c>
      <c r="E3429" s="12" t="n">
        <v>1977</v>
      </c>
      <c r="F3429" s="23" t="s">
        <v>363</v>
      </c>
      <c r="G3429" s="23" t="n"/>
      <c r="H3429" s="23" t="n"/>
      <c r="I3429" s="12" t="s">
        <v>43</v>
      </c>
      <c r="J3429" s="12" t="n"/>
      <c r="K3429" s="12" t="s">
        <v>27</v>
      </c>
      <c r="L3429" s="12" t="n"/>
      <c r="M3429" s="12" t="s">
        <v>438</v>
      </c>
      <c r="N3429" s="12" t="n"/>
      <c r="O3429" s="12" t="s">
        <v>61</v>
      </c>
      <c r="P3429" s="12" t="n"/>
      <c r="Q3429" s="12" t="s">
        <v>26</v>
      </c>
    </row>
    <row customHeight="true" ht="20.25" outlineLevel="0" r="3430">
      <c r="A3430" s="23" t="n">
        <v>3421</v>
      </c>
      <c r="B3430" s="12" t="n">
        <v>3275</v>
      </c>
      <c r="C3430" s="12" t="s">
        <v>334</v>
      </c>
      <c r="D3430" s="3" t="s">
        <v>4816</v>
      </c>
      <c r="E3430" s="12" t="n">
        <v>2023</v>
      </c>
      <c r="F3430" s="23" t="s">
        <v>51</v>
      </c>
      <c r="G3430" s="23" t="n"/>
      <c r="H3430" s="23" t="n"/>
      <c r="I3430" s="12" t="n"/>
      <c r="J3430" s="12" t="n"/>
      <c r="K3430" s="12" t="n"/>
      <c r="L3430" s="12" t="n"/>
      <c r="M3430" s="12" t="s">
        <v>24</v>
      </c>
      <c r="N3430" s="12" t="n"/>
      <c r="O3430" s="12" t="n"/>
      <c r="P3430" s="12" t="n"/>
      <c r="Q3430" s="12" t="s">
        <v>391</v>
      </c>
    </row>
    <row customHeight="true" ht="20.25" outlineLevel="0" r="3431">
      <c r="A3431" s="23" t="n">
        <v>3422</v>
      </c>
      <c r="B3431" s="23" t="n">
        <v>3276</v>
      </c>
      <c r="C3431" s="12" t="s">
        <v>334</v>
      </c>
      <c r="D3431" s="3" t="s">
        <v>4817</v>
      </c>
      <c r="E3431" s="12" t="n">
        <v>1987</v>
      </c>
      <c r="F3431" s="23" t="s">
        <v>487</v>
      </c>
      <c r="G3431" s="23" t="n"/>
      <c r="H3431" s="23" t="n"/>
      <c r="I3431" s="12" t="n"/>
      <c r="J3431" s="12" t="s">
        <v>391</v>
      </c>
      <c r="K3431" s="12" t="s">
        <v>61</v>
      </c>
      <c r="L3431" s="12" t="n"/>
      <c r="M3431" s="12" t="n"/>
      <c r="N3431" s="12" t="s">
        <v>26</v>
      </c>
      <c r="O3431" s="12" t="n"/>
      <c r="P3431" s="12" t="s">
        <v>43</v>
      </c>
      <c r="Q3431" s="12" t="n"/>
    </row>
    <row customHeight="true" ht="20.25" outlineLevel="0" r="3432">
      <c r="A3432" s="23" t="n">
        <v>3423</v>
      </c>
      <c r="B3432" s="12" t="n">
        <v>3277</v>
      </c>
      <c r="C3432" s="12" t="s">
        <v>334</v>
      </c>
      <c r="D3432" s="3" t="s">
        <v>4818</v>
      </c>
      <c r="E3432" s="12" t="n">
        <v>2007</v>
      </c>
      <c r="F3432" s="23" t="s">
        <v>51</v>
      </c>
      <c r="G3432" s="23" t="n"/>
      <c r="H3432" s="23" t="s">
        <v>24</v>
      </c>
      <c r="I3432" s="12" t="s">
        <v>454</v>
      </c>
      <c r="J3432" s="12" t="n"/>
      <c r="K3432" s="12" t="n"/>
      <c r="L3432" s="12" t="s">
        <v>391</v>
      </c>
      <c r="M3432" s="12" t="n"/>
      <c r="N3432" s="12" t="s">
        <v>100</v>
      </c>
      <c r="O3432" s="12" t="n"/>
      <c r="P3432" s="12" t="s">
        <v>26</v>
      </c>
      <c r="Q3432" s="12" t="n"/>
    </row>
    <row customHeight="true" ht="20.25" outlineLevel="0" r="3433">
      <c r="A3433" s="23" t="n">
        <v>3424</v>
      </c>
      <c r="B3433" s="23" t="n">
        <v>3278</v>
      </c>
      <c r="C3433" s="12" t="s">
        <v>334</v>
      </c>
      <c r="D3433" s="3" t="s">
        <v>4819</v>
      </c>
      <c r="E3433" s="12" t="n">
        <v>1985</v>
      </c>
      <c r="F3433" s="23" t="s">
        <v>180</v>
      </c>
      <c r="G3433" s="23" t="n"/>
      <c r="H3433" s="23" t="n"/>
      <c r="I3433" s="12" t="s">
        <v>391</v>
      </c>
      <c r="J3433" s="12" t="n"/>
      <c r="K3433" s="12" t="s">
        <v>43</v>
      </c>
      <c r="L3433" s="12" t="n"/>
      <c r="M3433" s="12" t="s">
        <v>61</v>
      </c>
      <c r="N3433" s="12" t="n"/>
      <c r="O3433" s="12" t="s">
        <v>96</v>
      </c>
      <c r="P3433" s="12" t="n"/>
      <c r="Q3433" s="12" t="s">
        <v>97</v>
      </c>
    </row>
    <row customHeight="true" ht="20.25" outlineLevel="0" r="3434">
      <c r="A3434" s="23" t="n">
        <v>3425</v>
      </c>
      <c r="B3434" s="12" t="n">
        <v>3279</v>
      </c>
      <c r="C3434" s="12" t="s">
        <v>334</v>
      </c>
      <c r="D3434" s="3" t="s">
        <v>4820</v>
      </c>
      <c r="E3434" s="12" t="n">
        <v>1972</v>
      </c>
      <c r="F3434" s="23" t="s">
        <v>51</v>
      </c>
      <c r="G3434" s="23" t="n"/>
      <c r="H3434" s="23" t="s">
        <v>146</v>
      </c>
      <c r="I3434" s="12" t="s">
        <v>147</v>
      </c>
      <c r="J3434" s="12" t="n"/>
      <c r="K3434" s="12" t="n"/>
      <c r="L3434" s="12" t="s">
        <v>26</v>
      </c>
      <c r="M3434" s="12" t="n"/>
      <c r="N3434" s="12" t="s">
        <v>61</v>
      </c>
      <c r="O3434" s="12" t="n"/>
      <c r="P3434" s="12" t="s">
        <v>27</v>
      </c>
      <c r="Q3434" s="12" t="n"/>
    </row>
    <row customHeight="true" ht="20.25" outlineLevel="0" r="3435">
      <c r="A3435" s="23" t="n">
        <v>3426</v>
      </c>
      <c r="B3435" s="23" t="n">
        <v>3280</v>
      </c>
      <c r="C3435" s="12" t="s">
        <v>334</v>
      </c>
      <c r="D3435" s="3" t="s">
        <v>4821</v>
      </c>
      <c r="E3435" s="12" t="n">
        <v>2019</v>
      </c>
      <c r="F3435" s="23" t="s">
        <v>51</v>
      </c>
      <c r="G3435" s="23" t="n"/>
      <c r="H3435" s="23" t="n"/>
      <c r="I3435" s="12" t="n"/>
      <c r="J3435" s="12" t="n"/>
      <c r="K3435" s="12" t="n"/>
      <c r="L3435" s="12" t="s">
        <v>43</v>
      </c>
      <c r="M3435" s="12" t="s">
        <v>53</v>
      </c>
      <c r="N3435" s="12" t="n"/>
      <c r="O3435" s="12" t="s">
        <v>54</v>
      </c>
      <c r="P3435" s="12" t="n"/>
      <c r="Q3435" s="12" t="s">
        <v>391</v>
      </c>
    </row>
    <row customHeight="true" ht="20.25" outlineLevel="0" r="3436">
      <c r="A3436" s="23" t="n">
        <v>3427</v>
      </c>
      <c r="B3436" s="12" t="n">
        <v>3281</v>
      </c>
      <c r="C3436" s="12" t="s">
        <v>334</v>
      </c>
      <c r="D3436" s="3" t="s">
        <v>4822</v>
      </c>
      <c r="E3436" s="12" t="n">
        <v>2016</v>
      </c>
      <c r="F3436" s="23" t="s">
        <v>51</v>
      </c>
      <c r="G3436" s="23" t="n"/>
      <c r="H3436" s="23" t="n"/>
      <c r="I3436" s="12" t="n"/>
      <c r="J3436" s="12" t="n"/>
      <c r="K3436" s="12" t="s">
        <v>43</v>
      </c>
      <c r="L3436" s="12" t="s">
        <v>53</v>
      </c>
      <c r="M3436" s="12" t="n"/>
      <c r="N3436" s="12" t="s">
        <v>54</v>
      </c>
      <c r="O3436" s="12" t="n"/>
      <c r="P3436" s="12" t="s">
        <v>391</v>
      </c>
      <c r="Q3436" s="12" t="s">
        <v>70</v>
      </c>
    </row>
    <row customHeight="true" ht="20.25" outlineLevel="0" r="3437">
      <c r="A3437" s="23" t="n">
        <v>3428</v>
      </c>
      <c r="B3437" s="23" t="n">
        <v>3282</v>
      </c>
      <c r="C3437" s="12" t="s">
        <v>334</v>
      </c>
      <c r="D3437" s="3" t="s">
        <v>4823</v>
      </c>
      <c r="E3437" s="12" t="n">
        <v>2012</v>
      </c>
      <c r="F3437" s="23" t="s">
        <v>51</v>
      </c>
      <c r="G3437" s="23" t="n"/>
      <c r="H3437" s="23" t="s">
        <v>58</v>
      </c>
      <c r="I3437" s="12" t="n"/>
      <c r="J3437" s="12" t="n"/>
      <c r="K3437" s="12" t="s">
        <v>100</v>
      </c>
      <c r="L3437" s="12" t="s">
        <v>43</v>
      </c>
      <c r="M3437" s="12" t="n"/>
      <c r="N3437" s="12" t="s">
        <v>438</v>
      </c>
      <c r="O3437" s="12" t="n"/>
      <c r="P3437" s="12" t="s">
        <v>26</v>
      </c>
      <c r="Q3437" s="12" t="n"/>
    </row>
    <row customHeight="true" ht="20.25" outlineLevel="0" r="3438">
      <c r="A3438" s="23" t="n">
        <v>3429</v>
      </c>
      <c r="B3438" s="12" t="n">
        <v>3283</v>
      </c>
      <c r="C3438" s="12" t="s">
        <v>334</v>
      </c>
      <c r="D3438" s="3" t="s">
        <v>4824</v>
      </c>
      <c r="E3438" s="12" t="n">
        <v>1962</v>
      </c>
      <c r="F3438" s="23" t="s">
        <v>985</v>
      </c>
      <c r="G3438" s="23" t="n"/>
      <c r="H3438" s="23" t="n"/>
      <c r="I3438" s="12" t="n"/>
      <c r="J3438" s="12" t="s">
        <v>61</v>
      </c>
      <c r="K3438" s="12" t="n"/>
      <c r="L3438" s="12" t="s">
        <v>26</v>
      </c>
      <c r="M3438" s="12" t="n"/>
      <c r="N3438" s="12" t="n"/>
      <c r="O3438" s="12" t="s">
        <v>27</v>
      </c>
      <c r="P3438" s="12" t="n"/>
      <c r="Q3438" s="12" t="s">
        <v>43</v>
      </c>
    </row>
    <row customHeight="true" ht="20.25" outlineLevel="0" r="3439">
      <c r="A3439" s="23" t="n">
        <v>3430</v>
      </c>
      <c r="B3439" s="23" t="n">
        <v>3284</v>
      </c>
      <c r="C3439" s="12" t="s">
        <v>334</v>
      </c>
      <c r="D3439" s="3" t="s">
        <v>4825</v>
      </c>
      <c r="E3439" s="12" t="n">
        <v>1938</v>
      </c>
      <c r="F3439" s="23" t="s">
        <v>750</v>
      </c>
      <c r="G3439" s="12" t="s">
        <v>360</v>
      </c>
      <c r="H3439" s="12" t="s">
        <v>4826</v>
      </c>
      <c r="I3439" s="12" t="s">
        <v>24</v>
      </c>
      <c r="J3439" s="12" t="n"/>
      <c r="K3439" s="12" t="s">
        <v>96</v>
      </c>
      <c r="L3439" s="12" t="n"/>
      <c r="M3439" s="12" t="n"/>
      <c r="N3439" s="12" t="s">
        <v>252</v>
      </c>
      <c r="O3439" s="12" t="n"/>
      <c r="P3439" s="12" t="n"/>
      <c r="Q3439" s="12" t="n"/>
    </row>
    <row customHeight="true" ht="20.25" outlineLevel="0" r="3440">
      <c r="A3440" s="23" t="n">
        <v>3431</v>
      </c>
      <c r="B3440" s="12" t="n">
        <v>3285</v>
      </c>
      <c r="C3440" s="12" t="s">
        <v>334</v>
      </c>
      <c r="D3440" s="3" t="s">
        <v>4827</v>
      </c>
      <c r="E3440" s="12" t="n">
        <v>1937</v>
      </c>
      <c r="F3440" s="23" t="s">
        <v>1596</v>
      </c>
      <c r="G3440" s="23" t="n"/>
      <c r="H3440" s="23" t="s">
        <v>557</v>
      </c>
      <c r="I3440" s="12" t="n"/>
      <c r="J3440" s="12" t="n"/>
      <c r="K3440" s="12" t="s">
        <v>100</v>
      </c>
      <c r="L3440" s="12" t="n"/>
      <c r="M3440" s="12" t="s">
        <v>96</v>
      </c>
      <c r="N3440" s="12" t="n"/>
      <c r="O3440" s="12" t="n"/>
      <c r="P3440" s="12" t="n"/>
      <c r="Q3440" s="12" t="n"/>
    </row>
    <row customHeight="true" ht="20.25" outlineLevel="0" r="3441">
      <c r="A3441" s="23" t="n">
        <v>3432</v>
      </c>
      <c r="B3441" s="23" t="n">
        <v>3286</v>
      </c>
      <c r="C3441" s="12" t="s">
        <v>334</v>
      </c>
      <c r="D3441" s="3" t="s">
        <v>4828</v>
      </c>
      <c r="E3441" s="12" t="n">
        <v>2004</v>
      </c>
      <c r="F3441" s="23" t="s">
        <v>63</v>
      </c>
      <c r="G3441" s="23" t="n"/>
      <c r="H3441" s="23" t="s">
        <v>58</v>
      </c>
      <c r="I3441" s="12" t="n"/>
      <c r="J3441" s="12" t="s">
        <v>24</v>
      </c>
      <c r="K3441" s="12" t="n"/>
      <c r="L3441" s="12" t="s">
        <v>391</v>
      </c>
      <c r="M3441" s="12" t="n"/>
      <c r="N3441" s="12" t="s">
        <v>26</v>
      </c>
      <c r="O3441" s="12" t="n"/>
      <c r="P3441" s="12" t="s">
        <v>61</v>
      </c>
      <c r="Q3441" s="12" t="n"/>
    </row>
    <row customHeight="true" ht="20.25" outlineLevel="0" r="3442">
      <c r="A3442" s="23" t="n">
        <v>3433</v>
      </c>
      <c r="B3442" s="12" t="n">
        <v>3287</v>
      </c>
      <c r="C3442" s="12" t="s">
        <v>334</v>
      </c>
      <c r="D3442" s="3" t="s">
        <v>4829</v>
      </c>
      <c r="E3442" s="12" t="n">
        <v>1977</v>
      </c>
      <c r="F3442" s="23" t="s">
        <v>51</v>
      </c>
      <c r="G3442" s="23" t="n"/>
      <c r="H3442" s="23" t="s">
        <v>4830</v>
      </c>
      <c r="I3442" s="12" t="n"/>
      <c r="J3442" s="12" t="s">
        <v>1116</v>
      </c>
      <c r="K3442" s="12" t="s">
        <v>27</v>
      </c>
      <c r="L3442" s="12" t="n"/>
      <c r="M3442" s="12" t="s">
        <v>54</v>
      </c>
      <c r="N3442" s="12" t="n"/>
      <c r="O3442" s="12" t="s">
        <v>43</v>
      </c>
      <c r="P3442" s="12" t="n"/>
      <c r="Q3442" s="12" t="s">
        <v>26</v>
      </c>
    </row>
    <row customHeight="true" ht="20.25" outlineLevel="0" r="3443">
      <c r="A3443" s="23" t="n">
        <v>3434</v>
      </c>
      <c r="B3443" s="23" t="n">
        <v>3288</v>
      </c>
      <c r="C3443" s="12" t="s">
        <v>334</v>
      </c>
      <c r="D3443" s="3" t="s">
        <v>4831</v>
      </c>
      <c r="E3443" s="12" t="n">
        <v>1997</v>
      </c>
      <c r="F3443" s="23" t="s">
        <v>49</v>
      </c>
      <c r="G3443" s="23" t="n"/>
      <c r="H3443" s="23" t="n"/>
      <c r="I3443" s="12" t="n"/>
      <c r="J3443" s="12" t="n"/>
      <c r="K3443" s="12" t="s">
        <v>43</v>
      </c>
      <c r="L3443" s="12" t="n"/>
      <c r="M3443" s="12" t="s">
        <v>61</v>
      </c>
      <c r="N3443" s="12" t="n"/>
      <c r="O3443" s="12" t="n"/>
      <c r="P3443" s="12" t="s">
        <v>26</v>
      </c>
      <c r="Q3443" s="12" t="n"/>
    </row>
    <row customHeight="true" ht="20.25" outlineLevel="0" r="3444">
      <c r="A3444" s="23" t="n">
        <v>3435</v>
      </c>
      <c r="B3444" s="12" t="n">
        <v>3289</v>
      </c>
      <c r="C3444" s="12" t="s">
        <v>334</v>
      </c>
      <c r="D3444" s="3" t="s">
        <v>4832</v>
      </c>
      <c r="E3444" s="12" t="n">
        <v>1989</v>
      </c>
      <c r="F3444" s="23" t="s">
        <v>4833</v>
      </c>
      <c r="G3444" s="23" t="n"/>
      <c r="H3444" s="23" t="s">
        <v>24</v>
      </c>
      <c r="I3444" s="12" t="n"/>
      <c r="J3444" s="12" t="n"/>
      <c r="K3444" s="12" t="n"/>
      <c r="L3444" s="12" t="n"/>
      <c r="M3444" s="12" t="s">
        <v>96</v>
      </c>
      <c r="N3444" s="12" t="n"/>
      <c r="O3444" s="12" t="s">
        <v>97</v>
      </c>
      <c r="P3444" s="12" t="n"/>
      <c r="Q3444" s="12" t="s">
        <v>61</v>
      </c>
    </row>
    <row customHeight="true" ht="20.25" outlineLevel="0" r="3445">
      <c r="A3445" s="23" t="n">
        <v>3436</v>
      </c>
      <c r="B3445" s="23" t="n">
        <v>3290</v>
      </c>
      <c r="C3445" s="12" t="s">
        <v>334</v>
      </c>
      <c r="D3445" s="3" t="s">
        <v>4834</v>
      </c>
      <c r="E3445" s="12" t="n">
        <v>1989</v>
      </c>
      <c r="F3445" s="23" t="s">
        <v>318</v>
      </c>
      <c r="G3445" s="23" t="n"/>
      <c r="H3445" s="23" t="s">
        <v>4835</v>
      </c>
      <c r="I3445" s="12" t="n"/>
      <c r="J3445" s="12" t="n"/>
      <c r="K3445" s="12" t="n"/>
      <c r="L3445" s="12" t="s">
        <v>43</v>
      </c>
      <c r="M3445" s="12" t="n"/>
      <c r="N3445" s="12" t="n"/>
      <c r="O3445" s="12" t="s">
        <v>96</v>
      </c>
      <c r="P3445" s="12" t="n"/>
      <c r="Q3445" s="12" t="s">
        <v>100</v>
      </c>
    </row>
    <row customHeight="true" ht="20.25" outlineLevel="0" r="3446">
      <c r="A3446" s="23" t="n">
        <v>3437</v>
      </c>
      <c r="B3446" s="12" t="n">
        <v>3291</v>
      </c>
      <c r="C3446" s="12" t="s">
        <v>334</v>
      </c>
      <c r="D3446" s="3" t="s">
        <v>4836</v>
      </c>
      <c r="E3446" s="12" t="n">
        <v>1968</v>
      </c>
      <c r="F3446" s="23" t="s">
        <v>123</v>
      </c>
      <c r="G3446" s="23" t="n"/>
      <c r="H3446" s="23" t="s">
        <v>146</v>
      </c>
      <c r="I3446" s="12" t="s">
        <v>147</v>
      </c>
      <c r="J3446" s="12" t="n"/>
      <c r="K3446" s="12" t="s">
        <v>26</v>
      </c>
      <c r="L3446" s="12" t="n"/>
      <c r="M3446" s="12" t="s">
        <v>61</v>
      </c>
      <c r="N3446" s="12" t="n"/>
      <c r="O3446" s="12" t="n"/>
      <c r="P3446" s="12" t="s">
        <v>27</v>
      </c>
      <c r="Q3446" s="12" t="n"/>
    </row>
    <row customHeight="true" ht="20.25" outlineLevel="0" r="3447">
      <c r="A3447" s="23" t="n">
        <v>3438</v>
      </c>
      <c r="B3447" s="23" t="n">
        <v>3292</v>
      </c>
      <c r="C3447" s="12" t="s">
        <v>334</v>
      </c>
      <c r="D3447" s="3" t="s">
        <v>4837</v>
      </c>
      <c r="E3447" s="12" t="n">
        <v>2020</v>
      </c>
      <c r="F3447" s="23" t="s">
        <v>51</v>
      </c>
      <c r="G3447" s="23" t="n"/>
      <c r="H3447" s="23" t="n"/>
      <c r="I3447" s="12" t="n"/>
      <c r="J3447" s="12" t="n"/>
      <c r="K3447" s="12" t="n"/>
      <c r="L3447" s="12" t="s">
        <v>43</v>
      </c>
      <c r="M3447" s="12" t="n"/>
      <c r="N3447" s="12" t="s">
        <v>53</v>
      </c>
      <c r="O3447" s="12" t="s">
        <v>54</v>
      </c>
      <c r="P3447" s="12" t="n"/>
      <c r="Q3447" s="12" t="s">
        <v>391</v>
      </c>
    </row>
    <row customHeight="true" ht="20.25" outlineLevel="0" r="3448">
      <c r="A3448" s="23" t="n">
        <v>3439</v>
      </c>
      <c r="B3448" s="12" t="n">
        <v>3293</v>
      </c>
      <c r="C3448" s="12" t="s">
        <v>334</v>
      </c>
      <c r="D3448" s="3" t="s">
        <v>4838</v>
      </c>
      <c r="E3448" s="12" t="n">
        <v>1963</v>
      </c>
      <c r="F3448" s="23" t="s">
        <v>644</v>
      </c>
      <c r="G3448" s="23" t="n"/>
      <c r="H3448" s="23" t="s">
        <v>146</v>
      </c>
      <c r="I3448" s="12" t="s">
        <v>147</v>
      </c>
      <c r="J3448" s="12" t="n"/>
      <c r="K3448" s="12" t="s">
        <v>26</v>
      </c>
      <c r="L3448" s="12" t="n"/>
      <c r="M3448" s="12" t="n"/>
      <c r="N3448" s="12" t="s">
        <v>61</v>
      </c>
      <c r="O3448" s="12" t="n"/>
      <c r="P3448" s="12" t="s">
        <v>27</v>
      </c>
      <c r="Q3448" s="12" t="n"/>
    </row>
    <row customHeight="true" ht="20.25" outlineLevel="0" r="3449">
      <c r="A3449" s="23" t="n">
        <v>3440</v>
      </c>
      <c r="B3449" s="23" t="n">
        <v>3294</v>
      </c>
      <c r="C3449" s="12" t="s">
        <v>334</v>
      </c>
      <c r="D3449" s="3" t="s">
        <v>4839</v>
      </c>
      <c r="E3449" s="12" t="n">
        <v>1959</v>
      </c>
      <c r="F3449" s="23" t="s">
        <v>644</v>
      </c>
      <c r="G3449" s="12" t="s">
        <v>24</v>
      </c>
      <c r="H3449" s="12" t="n"/>
      <c r="I3449" s="12" t="n"/>
      <c r="J3449" s="12" t="s">
        <v>26</v>
      </c>
      <c r="K3449" s="12" t="n"/>
      <c r="L3449" s="12" t="s">
        <v>61</v>
      </c>
      <c r="M3449" s="12" t="n"/>
      <c r="N3449" s="12" t="n"/>
      <c r="O3449" s="12" t="n"/>
      <c r="P3449" s="12" t="n"/>
      <c r="Q3449" s="12" t="s">
        <v>27</v>
      </c>
    </row>
    <row customHeight="true" ht="20.25" outlineLevel="0" r="3450">
      <c r="A3450" s="23" t="n">
        <v>3441</v>
      </c>
      <c r="B3450" s="12" t="n">
        <v>3295</v>
      </c>
      <c r="C3450" s="12" t="s">
        <v>334</v>
      </c>
      <c r="D3450" s="3" t="s">
        <v>4840</v>
      </c>
      <c r="E3450" s="12" t="n">
        <v>1963</v>
      </c>
      <c r="F3450" s="23" t="s">
        <v>129</v>
      </c>
      <c r="G3450" s="23" t="n"/>
      <c r="H3450" s="12" t="s">
        <v>24</v>
      </c>
      <c r="I3450" s="12" t="n"/>
      <c r="J3450" s="12" t="n"/>
      <c r="K3450" s="12" t="s">
        <v>26</v>
      </c>
      <c r="L3450" s="12" t="n"/>
      <c r="M3450" s="12" t="n"/>
      <c r="N3450" s="12" t="s">
        <v>61</v>
      </c>
      <c r="O3450" s="12" t="n"/>
      <c r="P3450" s="12" t="s">
        <v>27</v>
      </c>
      <c r="Q3450" s="12" t="n"/>
    </row>
    <row customHeight="true" ht="20.25" outlineLevel="0" r="3451">
      <c r="A3451" s="23" t="n">
        <v>3442</v>
      </c>
      <c r="B3451" s="23" t="n">
        <v>3296</v>
      </c>
      <c r="C3451" s="12" t="s">
        <v>334</v>
      </c>
      <c r="D3451" s="3" t="s">
        <v>4841</v>
      </c>
      <c r="E3451" s="12" t="n">
        <v>1963</v>
      </c>
      <c r="F3451" s="23" t="s">
        <v>1281</v>
      </c>
      <c r="G3451" s="23" t="n"/>
      <c r="H3451" s="12" t="s">
        <v>24</v>
      </c>
      <c r="I3451" s="12" t="n"/>
      <c r="J3451" s="12" t="n"/>
      <c r="K3451" s="12" t="s">
        <v>26</v>
      </c>
      <c r="L3451" s="12" t="n"/>
      <c r="M3451" s="12" t="n"/>
      <c r="N3451" s="12" t="s">
        <v>61</v>
      </c>
      <c r="O3451" s="12" t="n"/>
      <c r="P3451" s="12" t="s">
        <v>27</v>
      </c>
      <c r="Q3451" s="12" t="n"/>
    </row>
    <row customHeight="true" ht="20.25" outlineLevel="0" r="3452">
      <c r="A3452" s="23" t="n">
        <v>3443</v>
      </c>
      <c r="B3452" s="12" t="n">
        <v>3297</v>
      </c>
      <c r="C3452" s="12" t="s">
        <v>334</v>
      </c>
      <c r="D3452" s="3" t="s">
        <v>4842</v>
      </c>
      <c r="E3452" s="12" t="n">
        <v>1963</v>
      </c>
      <c r="F3452" s="23" t="s">
        <v>440</v>
      </c>
      <c r="G3452" s="23" t="n"/>
      <c r="H3452" s="23" t="s">
        <v>43</v>
      </c>
      <c r="I3452" s="12" t="n"/>
      <c r="J3452" s="12" t="n"/>
      <c r="K3452" s="12" t="s">
        <v>26</v>
      </c>
      <c r="L3452" s="12" t="n"/>
      <c r="M3452" s="12" t="n"/>
      <c r="N3452" s="12" t="s">
        <v>61</v>
      </c>
      <c r="O3452" s="12" t="n"/>
      <c r="P3452" s="12" t="s">
        <v>27</v>
      </c>
      <c r="Q3452" s="12" t="n"/>
    </row>
    <row customHeight="true" ht="20.25" outlineLevel="0" r="3453">
      <c r="A3453" s="23" t="n">
        <v>3444</v>
      </c>
      <c r="B3453" s="23" t="n">
        <v>3298</v>
      </c>
      <c r="C3453" s="12" t="s">
        <v>334</v>
      </c>
      <c r="D3453" s="3" t="s">
        <v>4843</v>
      </c>
      <c r="E3453" s="12" t="n">
        <v>1964</v>
      </c>
      <c r="F3453" s="23" t="s">
        <v>299</v>
      </c>
      <c r="G3453" s="23" t="n"/>
      <c r="H3453" s="12" t="s">
        <v>24</v>
      </c>
      <c r="I3453" s="12" t="n"/>
      <c r="J3453" s="12" t="n"/>
      <c r="K3453" s="12" t="s">
        <v>26</v>
      </c>
      <c r="L3453" s="12" t="n"/>
      <c r="M3453" s="12" t="n"/>
      <c r="N3453" s="12" t="s">
        <v>61</v>
      </c>
      <c r="O3453" s="12" t="n"/>
      <c r="P3453" s="12" t="s">
        <v>27</v>
      </c>
      <c r="Q3453" s="12" t="n"/>
    </row>
    <row customHeight="true" ht="20.25" outlineLevel="0" r="3454">
      <c r="A3454" s="23" t="n">
        <v>3445</v>
      </c>
      <c r="B3454" s="12" t="n">
        <v>3299</v>
      </c>
      <c r="C3454" s="12" t="s">
        <v>334</v>
      </c>
      <c r="D3454" s="3" t="s">
        <v>4844</v>
      </c>
      <c r="E3454" s="12" t="n">
        <v>1963</v>
      </c>
      <c r="F3454" s="23" t="s">
        <v>514</v>
      </c>
      <c r="G3454" s="23" t="n"/>
      <c r="H3454" s="23" t="s">
        <v>43</v>
      </c>
      <c r="I3454" s="12" t="n"/>
      <c r="J3454" s="12" t="n"/>
      <c r="K3454" s="12" t="s">
        <v>26</v>
      </c>
      <c r="L3454" s="12" t="n"/>
      <c r="M3454" s="12" t="n"/>
      <c r="N3454" s="12" t="s">
        <v>61</v>
      </c>
      <c r="O3454" s="12" t="n"/>
      <c r="P3454" s="12" t="s">
        <v>27</v>
      </c>
      <c r="Q3454" s="12" t="n"/>
    </row>
    <row customHeight="true" ht="20.25" outlineLevel="0" r="3455">
      <c r="A3455" s="23" t="n">
        <v>3446</v>
      </c>
      <c r="B3455" s="23" t="n">
        <v>3300</v>
      </c>
      <c r="C3455" s="12" t="s">
        <v>334</v>
      </c>
      <c r="D3455" s="3" t="s">
        <v>4845</v>
      </c>
      <c r="E3455" s="12" t="n">
        <v>1963</v>
      </c>
      <c r="F3455" s="23" t="s">
        <v>1032</v>
      </c>
      <c r="G3455" s="23" t="n"/>
      <c r="H3455" s="12" t="s">
        <v>4846</v>
      </c>
      <c r="I3455" s="12" t="n"/>
      <c r="J3455" s="12" t="n"/>
      <c r="K3455" s="12" t="s">
        <v>43</v>
      </c>
      <c r="L3455" s="12" t="n"/>
      <c r="M3455" s="12" t="s">
        <v>26</v>
      </c>
      <c r="N3455" s="12" t="n"/>
      <c r="O3455" s="12" t="n"/>
      <c r="P3455" s="12" t="n"/>
      <c r="Q3455" s="12" t="n"/>
    </row>
    <row customHeight="true" ht="20.25" outlineLevel="0" r="3456">
      <c r="A3456" s="23" t="n">
        <v>3447</v>
      </c>
      <c r="B3456" s="12" t="n">
        <v>3301</v>
      </c>
      <c r="C3456" s="12" t="s">
        <v>334</v>
      </c>
      <c r="D3456" s="3" t="s">
        <v>4847</v>
      </c>
      <c r="E3456" s="12" t="n">
        <v>1963</v>
      </c>
      <c r="F3456" s="23" t="s">
        <v>440</v>
      </c>
      <c r="G3456" s="23" t="n"/>
      <c r="H3456" s="12" t="s">
        <v>43</v>
      </c>
      <c r="I3456" s="12" t="n"/>
      <c r="J3456" s="12" t="n"/>
      <c r="K3456" s="12" t="s">
        <v>26</v>
      </c>
      <c r="L3456" s="12" t="n"/>
      <c r="M3456" s="12" t="n"/>
      <c r="N3456" s="12" t="s">
        <v>61</v>
      </c>
      <c r="O3456" s="12" t="n"/>
      <c r="P3456" s="12" t="s">
        <v>27</v>
      </c>
      <c r="Q3456" s="12" t="n"/>
    </row>
    <row customHeight="true" ht="20.25" outlineLevel="0" r="3457">
      <c r="A3457" s="23" t="n">
        <v>3448</v>
      </c>
      <c r="B3457" s="23" t="n">
        <v>3302</v>
      </c>
      <c r="C3457" s="12" t="s">
        <v>334</v>
      </c>
      <c r="D3457" s="3" t="s">
        <v>4848</v>
      </c>
      <c r="E3457" s="12" t="n">
        <v>1963</v>
      </c>
      <c r="F3457" s="23" t="s">
        <v>440</v>
      </c>
      <c r="G3457" s="23" t="n"/>
      <c r="H3457" s="12" t="s">
        <v>24</v>
      </c>
      <c r="I3457" s="12" t="n"/>
      <c r="J3457" s="12" t="n"/>
      <c r="K3457" s="12" t="s">
        <v>26</v>
      </c>
      <c r="L3457" s="12" t="n"/>
      <c r="M3457" s="12" t="n"/>
      <c r="N3457" s="12" t="s">
        <v>61</v>
      </c>
      <c r="O3457" s="12" t="n"/>
      <c r="P3457" s="12" t="s">
        <v>27</v>
      </c>
      <c r="Q3457" s="12" t="n"/>
    </row>
    <row customHeight="true" ht="20.25" outlineLevel="0" r="3458">
      <c r="A3458" s="23" t="n">
        <v>3449</v>
      </c>
      <c r="B3458" s="12" t="n">
        <v>3303</v>
      </c>
      <c r="C3458" s="12" t="s">
        <v>334</v>
      </c>
      <c r="D3458" s="3" t="s">
        <v>4849</v>
      </c>
      <c r="E3458" s="12" t="n">
        <v>1958</v>
      </c>
      <c r="F3458" s="23" t="s">
        <v>4850</v>
      </c>
      <c r="G3458" s="12" t="s">
        <v>24</v>
      </c>
      <c r="H3458" s="12" t="n"/>
      <c r="I3458" s="12" t="n"/>
      <c r="J3458" s="12" t="s">
        <v>26</v>
      </c>
      <c r="K3458" s="12" t="n"/>
      <c r="L3458" s="12" t="s">
        <v>61</v>
      </c>
      <c r="M3458" s="12" t="n"/>
      <c r="N3458" s="12" t="n"/>
      <c r="O3458" s="12" t="n"/>
      <c r="P3458" s="12" t="s">
        <v>27</v>
      </c>
      <c r="Q3458" s="12" t="n"/>
    </row>
    <row customHeight="true" ht="20.25" outlineLevel="0" r="3459">
      <c r="A3459" s="23" t="n">
        <v>3450</v>
      </c>
      <c r="B3459" s="23" t="n">
        <v>3304</v>
      </c>
      <c r="C3459" s="12" t="s">
        <v>334</v>
      </c>
      <c r="D3459" s="3" t="s">
        <v>4851</v>
      </c>
      <c r="E3459" s="12" t="n">
        <v>1997</v>
      </c>
      <c r="F3459" s="23" t="s">
        <v>4852</v>
      </c>
      <c r="G3459" s="23" t="n"/>
      <c r="H3459" s="23" t="n"/>
      <c r="I3459" s="12" t="s">
        <v>126</v>
      </c>
      <c r="J3459" s="12" t="n"/>
      <c r="K3459" s="12" t="s">
        <v>43</v>
      </c>
      <c r="L3459" s="12" t="n"/>
      <c r="M3459" s="12" t="s">
        <v>127</v>
      </c>
      <c r="N3459" s="12" t="n"/>
      <c r="O3459" s="12" t="n"/>
      <c r="P3459" s="12" t="s">
        <v>26</v>
      </c>
      <c r="Q3459" s="12" t="n"/>
    </row>
    <row customHeight="true" ht="20.25" outlineLevel="0" r="3460">
      <c r="A3460" s="23" t="n">
        <v>3451</v>
      </c>
      <c r="B3460" s="12" t="n">
        <v>3305</v>
      </c>
      <c r="C3460" s="12" t="s">
        <v>334</v>
      </c>
      <c r="D3460" s="3" t="s">
        <v>4853</v>
      </c>
      <c r="E3460" s="12" t="n">
        <v>1960</v>
      </c>
      <c r="F3460" s="23" t="s">
        <v>4319</v>
      </c>
      <c r="G3460" s="23" t="n"/>
      <c r="H3460" s="12" t="s">
        <v>43</v>
      </c>
      <c r="I3460" s="12" t="n"/>
      <c r="J3460" s="12" t="n"/>
      <c r="K3460" s="12" t="s">
        <v>26</v>
      </c>
      <c r="L3460" s="12" t="n"/>
      <c r="M3460" s="12" t="n"/>
      <c r="N3460" s="12" t="s">
        <v>61</v>
      </c>
      <c r="O3460" s="12" t="n"/>
      <c r="P3460" s="12" t="n"/>
      <c r="Q3460" s="12" t="s">
        <v>27</v>
      </c>
    </row>
    <row customHeight="true" ht="20.25" outlineLevel="0" r="3461">
      <c r="A3461" s="23" t="n">
        <v>3452</v>
      </c>
      <c r="B3461" s="23" t="n">
        <v>3306</v>
      </c>
      <c r="C3461" s="12" t="s">
        <v>334</v>
      </c>
      <c r="D3461" s="3" t="s">
        <v>4854</v>
      </c>
      <c r="E3461" s="12" t="n">
        <v>1950</v>
      </c>
      <c r="F3461" s="23" t="s">
        <v>4855</v>
      </c>
      <c r="G3461" s="23" t="n"/>
      <c r="H3461" s="23" t="s">
        <v>557</v>
      </c>
      <c r="I3461" s="12" t="n"/>
      <c r="J3461" s="12" t="n"/>
      <c r="K3461" s="12" t="n"/>
      <c r="L3461" s="12" t="s">
        <v>96</v>
      </c>
      <c r="M3461" s="12" t="n"/>
      <c r="N3461" s="12" t="s">
        <v>61</v>
      </c>
      <c r="O3461" s="12" t="n"/>
      <c r="P3461" s="12" t="n"/>
      <c r="Q3461" s="12" t="n"/>
    </row>
    <row customHeight="true" ht="20.25" outlineLevel="0" r="3462">
      <c r="A3462" s="23" t="n">
        <v>3453</v>
      </c>
      <c r="B3462" s="12" t="n">
        <v>3307</v>
      </c>
      <c r="C3462" s="12" t="s">
        <v>334</v>
      </c>
      <c r="D3462" s="3" t="s">
        <v>4856</v>
      </c>
      <c r="E3462" s="12" t="n">
        <v>1952</v>
      </c>
      <c r="F3462" s="23" t="s">
        <v>765</v>
      </c>
      <c r="G3462" s="23" t="n"/>
      <c r="H3462" s="23" t="s">
        <v>4857</v>
      </c>
      <c r="I3462" s="12" t="s">
        <v>715</v>
      </c>
      <c r="J3462" s="12" t="n"/>
      <c r="K3462" s="12" t="n"/>
      <c r="L3462" s="12" t="n"/>
      <c r="M3462" s="12" t="s">
        <v>96</v>
      </c>
      <c r="N3462" s="12" t="n"/>
      <c r="O3462" s="12" t="n"/>
      <c r="P3462" s="12" t="s">
        <v>43</v>
      </c>
      <c r="Q3462" s="12" t="n"/>
    </row>
    <row customHeight="true" ht="20.25" outlineLevel="0" r="3463">
      <c r="A3463" s="23" t="n">
        <v>3454</v>
      </c>
      <c r="B3463" s="23" t="n">
        <v>3308</v>
      </c>
      <c r="C3463" s="12" t="s">
        <v>334</v>
      </c>
      <c r="D3463" s="3" t="s">
        <v>4858</v>
      </c>
      <c r="E3463" s="12" t="n">
        <v>1971</v>
      </c>
      <c r="F3463" s="23" t="s">
        <v>556</v>
      </c>
      <c r="G3463" s="23" t="n"/>
      <c r="H3463" s="23" t="n"/>
      <c r="I3463" s="12" t="s">
        <v>591</v>
      </c>
      <c r="J3463" s="12" t="n"/>
      <c r="K3463" s="12" t="s">
        <v>26</v>
      </c>
      <c r="L3463" s="12" t="n"/>
      <c r="M3463" s="12" t="n"/>
      <c r="N3463" s="12" t="s">
        <v>27</v>
      </c>
      <c r="O3463" s="12" t="n"/>
      <c r="P3463" s="12" t="s">
        <v>43</v>
      </c>
      <c r="Q3463" s="12" t="n"/>
    </row>
    <row customHeight="true" ht="20.25" outlineLevel="0" r="3464">
      <c r="A3464" s="23" t="n">
        <v>3455</v>
      </c>
      <c r="B3464" s="12" t="n">
        <v>3309</v>
      </c>
      <c r="C3464" s="12" t="s">
        <v>334</v>
      </c>
      <c r="D3464" s="3" t="s">
        <v>4859</v>
      </c>
      <c r="E3464" s="12" t="n">
        <v>1960</v>
      </c>
      <c r="F3464" s="23" t="s">
        <v>123</v>
      </c>
      <c r="G3464" s="23" t="n"/>
      <c r="H3464" s="12" t="s">
        <v>61</v>
      </c>
      <c r="I3464" s="12" t="n"/>
      <c r="J3464" s="12" t="s">
        <v>26</v>
      </c>
      <c r="K3464" s="12" t="n"/>
      <c r="L3464" s="12" t="s">
        <v>43</v>
      </c>
      <c r="M3464" s="12" t="n"/>
      <c r="N3464" s="12" t="n"/>
      <c r="O3464" s="12" t="n"/>
      <c r="P3464" s="12" t="n"/>
      <c r="Q3464" s="12" t="s">
        <v>27</v>
      </c>
    </row>
    <row customHeight="true" ht="20.25" outlineLevel="0" r="3465">
      <c r="A3465" s="23" t="n">
        <v>3456</v>
      </c>
      <c r="B3465" s="23" t="n">
        <v>3310</v>
      </c>
      <c r="C3465" s="12" t="s">
        <v>334</v>
      </c>
      <c r="D3465" s="3" t="s">
        <v>4860</v>
      </c>
      <c r="E3465" s="12" t="n">
        <v>1975</v>
      </c>
      <c r="F3465" s="23" t="s">
        <v>514</v>
      </c>
      <c r="G3465" s="23" t="n"/>
      <c r="H3465" s="23" t="n"/>
      <c r="I3465" s="12" t="s">
        <v>43</v>
      </c>
      <c r="J3465" s="12" t="n"/>
      <c r="K3465" s="12" t="n"/>
      <c r="L3465" s="12" t="s">
        <v>26</v>
      </c>
      <c r="M3465" s="12" t="n"/>
      <c r="N3465" s="12" t="s">
        <v>61</v>
      </c>
      <c r="O3465" s="12" t="n"/>
      <c r="P3465" s="12" t="s">
        <v>27</v>
      </c>
      <c r="Q3465" s="12" t="n"/>
    </row>
    <row customHeight="true" ht="20.25" outlineLevel="0" r="3466">
      <c r="A3466" s="23" t="n">
        <v>3457</v>
      </c>
      <c r="B3466" s="12" t="n">
        <v>3311</v>
      </c>
      <c r="C3466" s="12" t="s">
        <v>334</v>
      </c>
      <c r="D3466" s="3" t="s">
        <v>4861</v>
      </c>
      <c r="E3466" s="12" t="n">
        <v>2005</v>
      </c>
      <c r="F3466" s="23" t="s">
        <v>595</v>
      </c>
      <c r="G3466" s="23" t="s">
        <v>24</v>
      </c>
      <c r="H3466" s="23" t="s">
        <v>1549</v>
      </c>
      <c r="I3466" s="12" t="s">
        <v>52</v>
      </c>
      <c r="J3466" s="12" t="s">
        <v>134</v>
      </c>
      <c r="K3466" s="12" t="n"/>
      <c r="L3466" s="12" t="s">
        <v>391</v>
      </c>
      <c r="M3466" s="12" t="n"/>
      <c r="N3466" s="12" t="s">
        <v>26</v>
      </c>
      <c r="O3466" s="12" t="n"/>
      <c r="P3466" s="12" t="n"/>
      <c r="Q3466" s="12" t="s">
        <v>143</v>
      </c>
    </row>
    <row customHeight="true" ht="20.25" outlineLevel="0" r="3467">
      <c r="A3467" s="23" t="n">
        <v>3458</v>
      </c>
      <c r="B3467" s="23" t="n">
        <v>3312</v>
      </c>
      <c r="C3467" s="12" t="s">
        <v>334</v>
      </c>
      <c r="D3467" s="3" t="s">
        <v>4862</v>
      </c>
      <c r="E3467" s="12" t="n">
        <v>1988</v>
      </c>
      <c r="F3467" s="23" t="s">
        <v>4863</v>
      </c>
      <c r="G3467" s="23" t="n"/>
      <c r="H3467" s="23" t="n"/>
      <c r="I3467" s="12" t="n"/>
      <c r="J3467" s="12" t="s">
        <v>391</v>
      </c>
      <c r="K3467" s="12" t="n"/>
      <c r="L3467" s="12" t="s">
        <v>61</v>
      </c>
      <c r="M3467" s="12" t="n"/>
      <c r="N3467" s="12" t="s">
        <v>26</v>
      </c>
      <c r="O3467" s="12" t="n"/>
      <c r="P3467" s="12" t="s">
        <v>43</v>
      </c>
      <c r="Q3467" s="12" t="n"/>
    </row>
    <row customHeight="true" ht="20.25" outlineLevel="0" r="3468">
      <c r="A3468" s="23" t="n">
        <v>3459</v>
      </c>
      <c r="B3468" s="12" t="n">
        <v>3313</v>
      </c>
      <c r="C3468" s="12" t="s">
        <v>334</v>
      </c>
      <c r="D3468" s="3" t="s">
        <v>4864</v>
      </c>
      <c r="E3468" s="12" t="n">
        <v>1993</v>
      </c>
      <c r="F3468" s="23" t="s">
        <v>4865</v>
      </c>
      <c r="G3468" s="23" t="n"/>
      <c r="H3468" s="23" t="n"/>
      <c r="I3468" s="12" t="n"/>
      <c r="J3468" s="12" t="s">
        <v>391</v>
      </c>
      <c r="K3468" s="12" t="n"/>
      <c r="L3468" s="12" t="s">
        <v>43</v>
      </c>
      <c r="M3468" s="12" t="n"/>
      <c r="N3468" s="12" t="s">
        <v>61</v>
      </c>
      <c r="O3468" s="12" t="n"/>
      <c r="P3468" s="12" t="n"/>
      <c r="Q3468" s="12" t="s">
        <v>26</v>
      </c>
    </row>
    <row customHeight="true" ht="20.25" outlineLevel="0" r="3469">
      <c r="A3469" s="23" t="n">
        <v>3460</v>
      </c>
      <c r="B3469" s="23" t="n">
        <v>3314</v>
      </c>
      <c r="C3469" s="12" t="s">
        <v>334</v>
      </c>
      <c r="D3469" s="3" t="s">
        <v>4866</v>
      </c>
      <c r="E3469" s="12" t="n">
        <v>1985</v>
      </c>
      <c r="F3469" s="23" t="s">
        <v>161</v>
      </c>
      <c r="G3469" s="23" t="n"/>
      <c r="H3469" s="23" t="n"/>
      <c r="I3469" s="12" t="n"/>
      <c r="J3469" s="12" t="s">
        <v>314</v>
      </c>
      <c r="K3469" s="12" t="n"/>
      <c r="L3469" s="12" t="n"/>
      <c r="M3469" s="12" t="s">
        <v>26</v>
      </c>
      <c r="N3469" s="12" t="n"/>
      <c r="O3469" s="12" t="s">
        <v>67</v>
      </c>
      <c r="P3469" s="12" t="n"/>
      <c r="Q3469" s="12" t="s">
        <v>43</v>
      </c>
    </row>
    <row customHeight="true" ht="20.25" outlineLevel="0" r="3470">
      <c r="A3470" s="23" t="n">
        <v>3461</v>
      </c>
      <c r="B3470" s="12" t="n">
        <v>3315</v>
      </c>
      <c r="C3470" s="12" t="s">
        <v>334</v>
      </c>
      <c r="D3470" s="3" t="s">
        <v>4867</v>
      </c>
      <c r="E3470" s="12" t="n">
        <v>1986</v>
      </c>
      <c r="F3470" s="23" t="s">
        <v>510</v>
      </c>
      <c r="G3470" s="23" t="n"/>
      <c r="H3470" s="23" t="n"/>
      <c r="I3470" s="12" t="s">
        <v>391</v>
      </c>
      <c r="J3470" s="12" t="n"/>
      <c r="K3470" s="12" t="s">
        <v>43</v>
      </c>
      <c r="L3470" s="12" t="n"/>
      <c r="M3470" s="12" t="s">
        <v>61</v>
      </c>
      <c r="N3470" s="12" t="n"/>
      <c r="O3470" s="12" t="s">
        <v>96</v>
      </c>
      <c r="P3470" s="12" t="n"/>
      <c r="Q3470" s="12" t="s">
        <v>97</v>
      </c>
    </row>
    <row customHeight="true" ht="20.25" outlineLevel="0" r="3471">
      <c r="A3471" s="23" t="n">
        <v>3462</v>
      </c>
      <c r="B3471" s="23" t="n">
        <v>3316</v>
      </c>
      <c r="C3471" s="12" t="s">
        <v>334</v>
      </c>
      <c r="D3471" s="3" t="s">
        <v>4868</v>
      </c>
      <c r="E3471" s="12" t="n">
        <v>2001</v>
      </c>
      <c r="F3471" s="23" t="s">
        <v>211</v>
      </c>
      <c r="G3471" s="23" t="n"/>
      <c r="H3471" s="23" t="n"/>
      <c r="I3471" s="12" t="n"/>
      <c r="J3471" s="12" t="n"/>
      <c r="K3471" s="12" t="s">
        <v>391</v>
      </c>
      <c r="L3471" s="12" t="n"/>
      <c r="M3471" s="12" t="s">
        <v>43</v>
      </c>
      <c r="N3471" s="12" t="n"/>
      <c r="O3471" s="12" t="s">
        <v>61</v>
      </c>
      <c r="P3471" s="12" t="s">
        <v>26</v>
      </c>
      <c r="Q3471" s="12" t="n"/>
    </row>
    <row customHeight="true" ht="20.25" outlineLevel="0" r="3472">
      <c r="A3472" s="23" t="n">
        <v>3463</v>
      </c>
      <c r="B3472" s="12" t="n">
        <v>3317</v>
      </c>
      <c r="C3472" s="12" t="s">
        <v>334</v>
      </c>
      <c r="D3472" s="3" t="s">
        <v>4869</v>
      </c>
      <c r="E3472" s="12" t="n">
        <v>1985</v>
      </c>
      <c r="F3472" s="23" t="s">
        <v>510</v>
      </c>
      <c r="G3472" s="23" t="n"/>
      <c r="H3472" s="23" t="n"/>
      <c r="I3472" s="12" t="s">
        <v>489</v>
      </c>
      <c r="J3472" s="12" t="n"/>
      <c r="K3472" s="12" t="s">
        <v>61</v>
      </c>
      <c r="L3472" s="12" t="n"/>
      <c r="M3472" s="12" t="s">
        <v>43</v>
      </c>
      <c r="N3472" s="12" t="n"/>
      <c r="O3472" s="12" t="s">
        <v>26</v>
      </c>
      <c r="P3472" s="12" t="n"/>
      <c r="Q3472" s="12" t="s">
        <v>27</v>
      </c>
    </row>
    <row customHeight="true" ht="20.25" outlineLevel="0" r="3473">
      <c r="A3473" s="23" t="n">
        <v>3464</v>
      </c>
      <c r="B3473" s="23" t="n">
        <v>3318</v>
      </c>
      <c r="C3473" s="12" t="s">
        <v>334</v>
      </c>
      <c r="D3473" s="3" t="s">
        <v>4870</v>
      </c>
      <c r="E3473" s="12" t="n">
        <v>1997</v>
      </c>
      <c r="F3473" s="23" t="s">
        <v>49</v>
      </c>
      <c r="G3473" s="23" t="n"/>
      <c r="H3473" s="23" t="n"/>
      <c r="I3473" s="12" t="n"/>
      <c r="J3473" s="12" t="s">
        <v>391</v>
      </c>
      <c r="K3473" s="12" t="n"/>
      <c r="L3473" s="12" t="s">
        <v>61</v>
      </c>
      <c r="M3473" s="12" t="s">
        <v>43</v>
      </c>
      <c r="N3473" s="12" t="n"/>
      <c r="O3473" s="12" t="n"/>
      <c r="P3473" s="12" t="s">
        <v>26</v>
      </c>
      <c r="Q3473" s="12" t="n"/>
    </row>
    <row customHeight="true" ht="20.25" outlineLevel="0" r="3474">
      <c r="A3474" s="23" t="n">
        <v>3465</v>
      </c>
      <c r="B3474" s="12" t="n">
        <v>3319</v>
      </c>
      <c r="C3474" s="12" t="s">
        <v>334</v>
      </c>
      <c r="D3474" s="3" t="s">
        <v>4871</v>
      </c>
      <c r="E3474" s="12" t="n">
        <v>1985</v>
      </c>
      <c r="F3474" s="23" t="s">
        <v>510</v>
      </c>
      <c r="G3474" s="23" t="n"/>
      <c r="H3474" s="23" t="n"/>
      <c r="I3474" s="12" t="s">
        <v>1116</v>
      </c>
      <c r="J3474" s="12" t="s">
        <v>391</v>
      </c>
      <c r="K3474" s="12" t="s">
        <v>878</v>
      </c>
      <c r="L3474" s="12" t="n"/>
      <c r="M3474" s="12" t="s">
        <v>43</v>
      </c>
      <c r="N3474" s="12" t="n"/>
      <c r="O3474" s="12" t="s">
        <v>26</v>
      </c>
      <c r="P3474" s="12" t="n"/>
      <c r="Q3474" s="12" t="s">
        <v>27</v>
      </c>
    </row>
    <row customHeight="true" ht="20.25" outlineLevel="0" r="3475">
      <c r="A3475" s="23" t="n">
        <v>3466</v>
      </c>
      <c r="B3475" s="23" t="n">
        <v>3320</v>
      </c>
      <c r="C3475" s="12" t="s">
        <v>334</v>
      </c>
      <c r="D3475" s="3" t="s">
        <v>4872</v>
      </c>
      <c r="E3475" s="12" t="n">
        <v>1985</v>
      </c>
      <c r="F3475" s="23" t="s">
        <v>4873</v>
      </c>
      <c r="G3475" s="23" t="n"/>
      <c r="H3475" s="23" t="n"/>
      <c r="I3475" s="12" t="s">
        <v>489</v>
      </c>
      <c r="J3475" s="12" t="n"/>
      <c r="K3475" s="12" t="s">
        <v>61</v>
      </c>
      <c r="L3475" s="12" t="n"/>
      <c r="M3475" s="12" t="n"/>
      <c r="N3475" s="12" t="s">
        <v>43</v>
      </c>
      <c r="O3475" s="12" t="n"/>
      <c r="P3475" s="12" t="s">
        <v>26</v>
      </c>
      <c r="Q3475" s="12" t="n"/>
    </row>
    <row customHeight="true" ht="20.25" outlineLevel="0" r="3476">
      <c r="A3476" s="23" t="n">
        <v>3467</v>
      </c>
      <c r="B3476" s="12" t="n">
        <v>3321</v>
      </c>
      <c r="C3476" s="12" t="s">
        <v>334</v>
      </c>
      <c r="D3476" s="3" t="s">
        <v>4874</v>
      </c>
      <c r="E3476" s="12" t="n">
        <v>1994</v>
      </c>
      <c r="F3476" s="23" t="s">
        <v>4875</v>
      </c>
      <c r="G3476" s="23" t="n"/>
      <c r="H3476" s="23" t="n"/>
      <c r="I3476" s="12" t="n"/>
      <c r="J3476" s="12" t="s">
        <v>391</v>
      </c>
      <c r="K3476" s="12" t="n"/>
      <c r="L3476" s="12" t="s">
        <v>61</v>
      </c>
      <c r="M3476" s="12" t="n"/>
      <c r="N3476" s="12" t="s">
        <v>26</v>
      </c>
      <c r="O3476" s="12" t="n"/>
      <c r="P3476" s="12" t="s">
        <v>43</v>
      </c>
      <c r="Q3476" s="12" t="n"/>
    </row>
    <row customHeight="true" ht="20.25" outlineLevel="0" r="3477">
      <c r="A3477" s="23" t="n">
        <v>3468</v>
      </c>
      <c r="B3477" s="23" t="n">
        <v>3322</v>
      </c>
      <c r="C3477" s="12" t="s">
        <v>334</v>
      </c>
      <c r="D3477" s="3" t="s">
        <v>4876</v>
      </c>
      <c r="E3477" s="12" t="n">
        <v>1996</v>
      </c>
      <c r="F3477" s="23" t="s">
        <v>4877</v>
      </c>
      <c r="G3477" s="23" t="n"/>
      <c r="H3477" s="23" t="n"/>
      <c r="I3477" s="12" t="n"/>
      <c r="J3477" s="12" t="s">
        <v>391</v>
      </c>
      <c r="K3477" s="12" t="n"/>
      <c r="L3477" s="12" t="s">
        <v>61</v>
      </c>
      <c r="M3477" s="12" t="n"/>
      <c r="N3477" s="12" t="s">
        <v>43</v>
      </c>
      <c r="O3477" s="12" t="n"/>
      <c r="P3477" s="12" t="s">
        <v>26</v>
      </c>
      <c r="Q3477" s="12" t="n"/>
    </row>
    <row customHeight="true" ht="20.25" outlineLevel="0" r="3478">
      <c r="A3478" s="23" t="n">
        <v>3469</v>
      </c>
      <c r="B3478" s="12" t="n">
        <v>3323</v>
      </c>
      <c r="C3478" s="12" t="s">
        <v>334</v>
      </c>
      <c r="D3478" s="3" t="s">
        <v>4878</v>
      </c>
      <c r="E3478" s="12" t="n">
        <v>2005</v>
      </c>
      <c r="F3478" s="23" t="s">
        <v>595</v>
      </c>
      <c r="G3478" s="23" t="n"/>
      <c r="H3478" s="23" t="n"/>
      <c r="I3478" s="12" t="s">
        <v>249</v>
      </c>
      <c r="J3478" s="12" t="s">
        <v>61</v>
      </c>
      <c r="K3478" s="12" t="n"/>
      <c r="L3478" s="12" t="s">
        <v>391</v>
      </c>
      <c r="M3478" s="12" t="n"/>
      <c r="N3478" s="12" t="s">
        <v>43</v>
      </c>
      <c r="O3478" s="12" t="n"/>
      <c r="P3478" s="12" t="s">
        <v>97</v>
      </c>
      <c r="Q3478" s="12" t="n"/>
    </row>
    <row customHeight="true" ht="20.25" outlineLevel="0" r="3479">
      <c r="A3479" s="23" t="n">
        <v>3470</v>
      </c>
      <c r="B3479" s="23" t="n">
        <v>3324</v>
      </c>
      <c r="C3479" s="12" t="s">
        <v>334</v>
      </c>
      <c r="D3479" s="3" t="s">
        <v>4879</v>
      </c>
      <c r="E3479" s="12" t="n">
        <v>2008</v>
      </c>
      <c r="F3479" s="23" t="s">
        <v>51</v>
      </c>
      <c r="G3479" s="23" t="n"/>
      <c r="H3479" s="23" t="n"/>
      <c r="I3479" s="12" t="s">
        <v>4880</v>
      </c>
      <c r="J3479" s="12" t="n"/>
      <c r="K3479" s="12" t="s">
        <v>43</v>
      </c>
      <c r="L3479" s="12" t="n"/>
      <c r="M3479" s="12" t="s">
        <v>391</v>
      </c>
      <c r="N3479" s="12" t="n"/>
      <c r="O3479" s="12" t="s">
        <v>100</v>
      </c>
      <c r="P3479" s="12" t="n"/>
      <c r="Q3479" s="12" t="s">
        <v>97</v>
      </c>
    </row>
    <row customHeight="true" ht="20.25" outlineLevel="0" r="3480">
      <c r="A3480" s="23" t="n">
        <v>3471</v>
      </c>
      <c r="B3480" s="12" t="n">
        <v>3325</v>
      </c>
      <c r="C3480" s="12" t="s">
        <v>334</v>
      </c>
      <c r="D3480" s="3" t="s">
        <v>4881</v>
      </c>
      <c r="E3480" s="12" t="n">
        <v>1972</v>
      </c>
      <c r="F3480" s="23" t="s">
        <v>4882</v>
      </c>
      <c r="G3480" s="23" t="n"/>
      <c r="H3480" s="23" t="n"/>
      <c r="I3480" s="12" t="s">
        <v>61</v>
      </c>
      <c r="J3480" s="12" t="n"/>
      <c r="K3480" s="12" t="s">
        <v>43</v>
      </c>
      <c r="L3480" s="12" t="n"/>
      <c r="M3480" s="12" t="s">
        <v>391</v>
      </c>
      <c r="N3480" s="12" t="n"/>
      <c r="O3480" s="12" t="s">
        <v>96</v>
      </c>
      <c r="P3480" s="12" t="n"/>
      <c r="Q3480" s="12" t="s">
        <v>97</v>
      </c>
    </row>
    <row customHeight="true" ht="20.25" outlineLevel="0" r="3481">
      <c r="A3481" s="23" t="n">
        <v>3472</v>
      </c>
      <c r="B3481" s="23" t="n">
        <v>3326</v>
      </c>
      <c r="C3481" s="12" t="s">
        <v>334</v>
      </c>
      <c r="D3481" s="3" t="s">
        <v>4883</v>
      </c>
      <c r="E3481" s="12" t="n">
        <v>1971</v>
      </c>
      <c r="F3481" s="23" t="s">
        <v>51</v>
      </c>
      <c r="G3481" s="23" t="n"/>
      <c r="H3481" s="23" t="n"/>
      <c r="I3481" s="12" t="n"/>
      <c r="J3481" s="12" t="s">
        <v>61</v>
      </c>
      <c r="K3481" s="12" t="n"/>
      <c r="L3481" s="12" t="s">
        <v>391</v>
      </c>
      <c r="M3481" s="12" t="n"/>
      <c r="N3481" s="12" t="s">
        <v>43</v>
      </c>
      <c r="O3481" s="12" t="n"/>
      <c r="P3481" s="12" t="s">
        <v>26</v>
      </c>
      <c r="Q3481" s="12" t="n"/>
    </row>
    <row customHeight="true" ht="20.25" outlineLevel="0" r="3482">
      <c r="A3482" s="23" t="n">
        <v>3473</v>
      </c>
      <c r="B3482" s="12" t="n">
        <v>3327</v>
      </c>
      <c r="C3482" s="12" t="s">
        <v>334</v>
      </c>
      <c r="D3482" s="3" t="s">
        <v>4884</v>
      </c>
      <c r="E3482" s="12" t="n">
        <v>1969</v>
      </c>
      <c r="F3482" s="23" t="s">
        <v>516</v>
      </c>
      <c r="G3482" s="23" t="n"/>
      <c r="H3482" s="12" t="s">
        <v>360</v>
      </c>
      <c r="I3482" s="12" t="n"/>
      <c r="J3482" s="12" t="n"/>
      <c r="K3482" s="12" t="s">
        <v>252</v>
      </c>
      <c r="L3482" s="12" t="n"/>
      <c r="M3482" s="12" t="s">
        <v>391</v>
      </c>
      <c r="N3482" s="12" t="n"/>
      <c r="O3482" s="12" t="s">
        <v>26</v>
      </c>
      <c r="P3482" s="12" t="s">
        <v>43</v>
      </c>
      <c r="Q3482" s="12" t="s">
        <v>27</v>
      </c>
    </row>
    <row customHeight="true" ht="20.25" outlineLevel="0" r="3483">
      <c r="A3483" s="23" t="n">
        <v>3474</v>
      </c>
      <c r="B3483" s="23" t="n">
        <v>3328</v>
      </c>
      <c r="C3483" s="12" t="s">
        <v>334</v>
      </c>
      <c r="D3483" s="3" t="s">
        <v>4885</v>
      </c>
      <c r="E3483" s="12" t="n">
        <v>1968</v>
      </c>
      <c r="F3483" s="23" t="s">
        <v>516</v>
      </c>
      <c r="G3483" s="23" t="n"/>
      <c r="H3483" s="23" t="s">
        <v>43</v>
      </c>
      <c r="I3483" s="12" t="s">
        <v>4886</v>
      </c>
      <c r="J3483" s="12" t="n"/>
      <c r="K3483" s="12" t="s">
        <v>26</v>
      </c>
      <c r="L3483" s="12" t="n"/>
      <c r="M3483" s="12" t="s">
        <v>54</v>
      </c>
      <c r="N3483" s="12" t="n"/>
      <c r="O3483" s="12" t="n"/>
      <c r="P3483" s="12" t="s">
        <v>27</v>
      </c>
      <c r="Q3483" s="12" t="n"/>
    </row>
    <row customHeight="true" ht="20.25" outlineLevel="0" r="3484">
      <c r="A3484" s="23" t="n">
        <v>3475</v>
      </c>
      <c r="B3484" s="12" t="n">
        <v>3329</v>
      </c>
      <c r="C3484" s="12" t="s">
        <v>334</v>
      </c>
      <c r="D3484" s="3" t="s">
        <v>4887</v>
      </c>
      <c r="E3484" s="12" t="n">
        <v>1968</v>
      </c>
      <c r="F3484" s="23" t="s">
        <v>2058</v>
      </c>
      <c r="G3484" s="23" t="n"/>
      <c r="H3484" s="23" t="n"/>
      <c r="I3484" s="12" t="s">
        <v>61</v>
      </c>
      <c r="J3484" s="12" t="n"/>
      <c r="K3484" s="12" t="s">
        <v>43</v>
      </c>
      <c r="L3484" s="12" t="n"/>
      <c r="M3484" s="12" t="s">
        <v>26</v>
      </c>
      <c r="N3484" s="12" t="n"/>
      <c r="O3484" s="12" t="n"/>
      <c r="P3484" s="12" t="s">
        <v>27</v>
      </c>
      <c r="Q3484" s="12" t="n"/>
    </row>
    <row customHeight="true" ht="20.25" outlineLevel="0" r="3485">
      <c r="A3485" s="23" t="n">
        <v>3476</v>
      </c>
      <c r="B3485" s="23" t="n">
        <v>3330</v>
      </c>
      <c r="C3485" s="12" t="s">
        <v>334</v>
      </c>
      <c r="D3485" s="3" t="s">
        <v>4888</v>
      </c>
      <c r="E3485" s="12" t="n">
        <v>1968</v>
      </c>
      <c r="F3485" s="23" t="s">
        <v>516</v>
      </c>
      <c r="G3485" s="23" t="n"/>
      <c r="H3485" s="12" t="s">
        <v>61</v>
      </c>
      <c r="I3485" s="12" t="n"/>
      <c r="J3485" s="12" t="n"/>
      <c r="K3485" s="12" t="s">
        <v>43</v>
      </c>
      <c r="L3485" s="12" t="n"/>
      <c r="M3485" s="12" t="s">
        <v>26</v>
      </c>
      <c r="N3485" s="12" t="n"/>
      <c r="O3485" s="12" t="n"/>
      <c r="P3485" s="12" t="n"/>
      <c r="Q3485" s="12" t="n"/>
    </row>
    <row customHeight="true" ht="20.25" outlineLevel="0" r="3486">
      <c r="A3486" s="23" t="n">
        <v>3477</v>
      </c>
      <c r="B3486" s="12" t="n">
        <v>3331</v>
      </c>
      <c r="C3486" s="12" t="s">
        <v>334</v>
      </c>
      <c r="D3486" s="3" t="s">
        <v>4889</v>
      </c>
      <c r="E3486" s="12" t="n">
        <v>1961</v>
      </c>
      <c r="F3486" s="23" t="s">
        <v>903</v>
      </c>
      <c r="G3486" s="23" t="n"/>
      <c r="H3486" s="12" t="s">
        <v>4890</v>
      </c>
      <c r="I3486" s="12" t="n"/>
      <c r="J3486" s="12" t="n"/>
      <c r="K3486" s="12" t="n"/>
      <c r="L3486" s="12" t="n"/>
      <c r="M3486" s="12" t="n"/>
      <c r="N3486" s="12" t="n"/>
      <c r="O3486" s="12" t="n"/>
      <c r="P3486" s="12" t="n"/>
      <c r="Q3486" s="12" t="s">
        <v>96</v>
      </c>
    </row>
    <row customHeight="true" ht="20.25" outlineLevel="0" r="3487">
      <c r="A3487" s="23" t="n">
        <v>3478</v>
      </c>
      <c r="B3487" s="23" t="n">
        <v>3332</v>
      </c>
      <c r="C3487" s="12" t="s">
        <v>334</v>
      </c>
      <c r="D3487" s="3" t="s">
        <v>4891</v>
      </c>
      <c r="E3487" s="12" t="n">
        <v>1960</v>
      </c>
      <c r="F3487" s="23" t="s">
        <v>516</v>
      </c>
      <c r="G3487" s="12" t="s">
        <v>24</v>
      </c>
      <c r="H3487" s="12" t="s">
        <v>582</v>
      </c>
      <c r="I3487" s="12" t="n"/>
      <c r="J3487" s="12" t="n"/>
      <c r="K3487" s="12" t="s">
        <v>61</v>
      </c>
      <c r="L3487" s="12" t="n"/>
      <c r="M3487" s="12" t="n"/>
      <c r="N3487" s="12" t="s">
        <v>96</v>
      </c>
      <c r="O3487" s="12" t="n"/>
      <c r="P3487" s="12" t="n"/>
      <c r="Q3487" s="12" t="n"/>
    </row>
    <row customHeight="true" ht="20.25" outlineLevel="0" r="3488">
      <c r="A3488" s="23" t="n">
        <v>3479</v>
      </c>
      <c r="B3488" s="12" t="n">
        <v>3333</v>
      </c>
      <c r="C3488" s="12" t="s">
        <v>334</v>
      </c>
      <c r="D3488" s="3" t="s">
        <v>4892</v>
      </c>
      <c r="E3488" s="12" t="n">
        <v>1962</v>
      </c>
      <c r="F3488" s="23" t="s">
        <v>691</v>
      </c>
      <c r="G3488" s="23" t="n"/>
      <c r="H3488" s="23" t="s">
        <v>4893</v>
      </c>
      <c r="I3488" s="12" t="n"/>
      <c r="J3488" s="12" t="n"/>
      <c r="K3488" s="12" t="n"/>
      <c r="L3488" s="12" t="s">
        <v>100</v>
      </c>
      <c r="M3488" s="12" t="n"/>
      <c r="N3488" s="12" t="s">
        <v>96</v>
      </c>
      <c r="O3488" s="12" t="n"/>
      <c r="P3488" s="12" t="n"/>
      <c r="Q3488" s="12" t="n"/>
    </row>
    <row customHeight="true" ht="20.25" outlineLevel="0" r="3489">
      <c r="A3489" s="23" t="n">
        <v>3480</v>
      </c>
      <c r="B3489" s="23" t="n">
        <v>3334</v>
      </c>
      <c r="C3489" s="12" t="s">
        <v>334</v>
      </c>
      <c r="D3489" s="3" t="s">
        <v>4894</v>
      </c>
      <c r="E3489" s="12" t="n">
        <v>1961</v>
      </c>
      <c r="F3489" s="23" t="s">
        <v>556</v>
      </c>
      <c r="G3489" s="23" t="n"/>
      <c r="H3489" s="12" t="s">
        <v>4890</v>
      </c>
      <c r="I3489" s="12" t="n"/>
      <c r="J3489" s="12" t="n"/>
      <c r="K3489" s="12" t="s">
        <v>96</v>
      </c>
      <c r="L3489" s="12" t="n"/>
      <c r="M3489" s="12" t="s">
        <v>53</v>
      </c>
      <c r="N3489" s="12" t="n"/>
      <c r="O3489" s="12" t="s">
        <v>54</v>
      </c>
      <c r="P3489" s="12" t="n"/>
      <c r="Q3489" s="12" t="n"/>
    </row>
    <row customHeight="true" ht="20.25" outlineLevel="0" r="3490">
      <c r="A3490" s="23" t="n">
        <v>3481</v>
      </c>
      <c r="B3490" s="12" t="n">
        <v>3335</v>
      </c>
      <c r="C3490" s="12" t="s">
        <v>334</v>
      </c>
      <c r="D3490" s="3" t="s">
        <v>4895</v>
      </c>
      <c r="E3490" s="12" t="n">
        <v>1965</v>
      </c>
      <c r="F3490" s="23" t="s">
        <v>51</v>
      </c>
      <c r="G3490" s="23" t="n"/>
      <c r="H3490" s="23" t="n"/>
      <c r="I3490" s="12" t="s">
        <v>61</v>
      </c>
      <c r="J3490" s="12" t="n"/>
      <c r="K3490" s="12" t="s">
        <v>43</v>
      </c>
      <c r="L3490" s="12" t="n"/>
      <c r="M3490" s="12" t="s">
        <v>391</v>
      </c>
      <c r="N3490" s="12" t="n"/>
      <c r="O3490" s="12" t="s">
        <v>26</v>
      </c>
      <c r="P3490" s="12" t="n"/>
      <c r="Q3490" s="12" t="s">
        <v>27</v>
      </c>
    </row>
    <row customHeight="true" ht="20.25" outlineLevel="0" r="3491">
      <c r="A3491" s="23" t="n">
        <v>3482</v>
      </c>
      <c r="B3491" s="23" t="n">
        <v>3336</v>
      </c>
      <c r="C3491" s="12" t="s">
        <v>334</v>
      </c>
      <c r="D3491" s="3" t="s">
        <v>4896</v>
      </c>
      <c r="E3491" s="12" t="n">
        <v>1962</v>
      </c>
      <c r="F3491" s="23" t="s">
        <v>757</v>
      </c>
      <c r="G3491" s="12" t="s">
        <v>24</v>
      </c>
      <c r="H3491" s="12" t="s">
        <v>582</v>
      </c>
      <c r="I3491" s="12" t="n"/>
      <c r="J3491" s="12" t="n"/>
      <c r="K3491" s="12" t="n"/>
      <c r="L3491" s="12" t="n"/>
      <c r="M3491" s="12" t="n"/>
      <c r="N3491" s="12" t="s">
        <v>61</v>
      </c>
      <c r="O3491" s="12" t="n"/>
      <c r="P3491" s="12" t="s">
        <v>96</v>
      </c>
      <c r="Q3491" s="12" t="n"/>
    </row>
    <row customHeight="true" ht="20.25" outlineLevel="0" r="3492">
      <c r="A3492" s="23" t="n">
        <v>3483</v>
      </c>
      <c r="B3492" s="12" t="n">
        <v>3337</v>
      </c>
      <c r="C3492" s="12" t="s">
        <v>334</v>
      </c>
      <c r="D3492" s="3" t="s">
        <v>4897</v>
      </c>
      <c r="E3492" s="12" t="n">
        <v>1963</v>
      </c>
      <c r="F3492" s="23" t="s">
        <v>51</v>
      </c>
      <c r="G3492" s="23" t="n"/>
      <c r="H3492" s="23" t="n"/>
      <c r="I3492" s="12" t="s">
        <v>591</v>
      </c>
      <c r="J3492" s="12" t="n"/>
      <c r="K3492" s="12" t="s">
        <v>391</v>
      </c>
      <c r="L3492" s="12" t="n"/>
      <c r="M3492" s="12" t="s">
        <v>43</v>
      </c>
      <c r="N3492" s="12" t="n"/>
      <c r="O3492" s="12" t="s">
        <v>26</v>
      </c>
      <c r="P3492" s="12" t="n"/>
      <c r="Q3492" s="12" t="s">
        <v>27</v>
      </c>
    </row>
    <row customFormat="true" customHeight="true" ht="20.25" outlineLevel="0" r="3493" s="32">
      <c r="A3493" s="23" t="n">
        <v>3484</v>
      </c>
      <c r="B3493" s="23" t="n">
        <v>3338</v>
      </c>
      <c r="C3493" s="12" t="s">
        <v>334</v>
      </c>
      <c r="D3493" s="3" t="s">
        <v>4898</v>
      </c>
      <c r="E3493" s="12" t="n">
        <v>1962</v>
      </c>
      <c r="F3493" s="23" t="s">
        <v>556</v>
      </c>
      <c r="G3493" s="23" t="n"/>
      <c r="H3493" s="12" t="s">
        <v>549</v>
      </c>
      <c r="I3493" s="12" t="s">
        <v>552</v>
      </c>
      <c r="J3493" s="12" t="n"/>
      <c r="K3493" s="12" t="n"/>
      <c r="L3493" s="12" t="s">
        <v>96</v>
      </c>
      <c r="M3493" s="12" t="n"/>
      <c r="N3493" s="12" t="n"/>
      <c r="O3493" s="12" t="n"/>
      <c r="P3493" s="12" t="n"/>
      <c r="Q3493" s="12" t="n"/>
      <c r="R3493" s="0" t="n"/>
      <c r="S3493" s="0" t="n"/>
      <c r="T3493" s="0" t="n"/>
      <c r="U3493" s="0" t="n"/>
    </row>
    <row customHeight="true" ht="20.25" outlineLevel="0" r="3494">
      <c r="A3494" s="23" t="n">
        <v>3485</v>
      </c>
      <c r="B3494" s="12" t="n">
        <v>3339</v>
      </c>
      <c r="C3494" s="12" t="s">
        <v>334</v>
      </c>
      <c r="D3494" s="3" t="s">
        <v>4899</v>
      </c>
      <c r="E3494" s="12" t="n">
        <v>1966</v>
      </c>
      <c r="F3494" s="23" t="s">
        <v>51</v>
      </c>
      <c r="G3494" s="23" t="n"/>
      <c r="H3494" s="23" t="s">
        <v>43</v>
      </c>
      <c r="I3494" s="12" t="n"/>
      <c r="J3494" s="12" t="n"/>
      <c r="K3494" s="12" t="s">
        <v>26</v>
      </c>
      <c r="L3494" s="12" t="n"/>
      <c r="M3494" s="12" t="s">
        <v>391</v>
      </c>
      <c r="N3494" s="12" t="n"/>
      <c r="O3494" s="12" t="s">
        <v>61</v>
      </c>
      <c r="P3494" s="12" t="n"/>
      <c r="Q3494" s="12" t="s">
        <v>27</v>
      </c>
    </row>
    <row customHeight="true" ht="20.25" outlineLevel="0" r="3495">
      <c r="A3495" s="23" t="n">
        <v>3486</v>
      </c>
      <c r="B3495" s="23" t="n">
        <v>3340</v>
      </c>
      <c r="C3495" s="12" t="s">
        <v>334</v>
      </c>
      <c r="D3495" s="3" t="s">
        <v>4900</v>
      </c>
      <c r="E3495" s="12" t="n">
        <v>1962</v>
      </c>
      <c r="F3495" s="23" t="s">
        <v>161</v>
      </c>
      <c r="G3495" s="12" t="s">
        <v>24</v>
      </c>
      <c r="H3495" s="12" t="s">
        <v>582</v>
      </c>
      <c r="I3495" s="12" t="n"/>
      <c r="J3495" s="12" t="n"/>
      <c r="K3495" s="12" t="s">
        <v>61</v>
      </c>
      <c r="L3495" s="12" t="n"/>
      <c r="M3495" s="12" t="n"/>
      <c r="N3495" s="12" t="s">
        <v>96</v>
      </c>
      <c r="O3495" s="12" t="n"/>
      <c r="P3495" s="12" t="n"/>
      <c r="Q3495" s="12" t="n"/>
    </row>
    <row customHeight="true" ht="20.25" outlineLevel="0" r="3496">
      <c r="A3496" s="23" t="n">
        <v>3487</v>
      </c>
      <c r="B3496" s="12" t="n">
        <v>3341</v>
      </c>
      <c r="C3496" s="12" t="s">
        <v>334</v>
      </c>
      <c r="D3496" s="3" t="s">
        <v>4901</v>
      </c>
      <c r="E3496" s="12" t="n">
        <v>1961</v>
      </c>
      <c r="F3496" s="23" t="s">
        <v>598</v>
      </c>
      <c r="G3496" s="12" t="s">
        <v>24</v>
      </c>
      <c r="H3496" s="12" t="s">
        <v>582</v>
      </c>
      <c r="I3496" s="12" t="n"/>
      <c r="J3496" s="12" t="n"/>
      <c r="K3496" s="12" t="s">
        <v>61</v>
      </c>
      <c r="L3496" s="12" t="n"/>
      <c r="M3496" s="12" t="n"/>
      <c r="N3496" s="12" t="s">
        <v>96</v>
      </c>
      <c r="O3496" s="12" t="n"/>
      <c r="P3496" s="12" t="n"/>
      <c r="Q3496" s="12" t="n"/>
    </row>
    <row customHeight="true" ht="20.25" outlineLevel="0" r="3497">
      <c r="A3497" s="23" t="n">
        <v>3488</v>
      </c>
      <c r="B3497" s="23" t="n">
        <v>3342</v>
      </c>
      <c r="C3497" s="12" t="s">
        <v>334</v>
      </c>
      <c r="D3497" s="3" t="s">
        <v>4902</v>
      </c>
      <c r="E3497" s="12" t="n">
        <v>1961</v>
      </c>
      <c r="F3497" s="23" t="s">
        <v>528</v>
      </c>
      <c r="G3497" s="12" t="s">
        <v>24</v>
      </c>
      <c r="H3497" s="12" t="s">
        <v>582</v>
      </c>
      <c r="I3497" s="12" t="n"/>
      <c r="J3497" s="12" t="n"/>
      <c r="K3497" s="12" t="s">
        <v>61</v>
      </c>
      <c r="L3497" s="12" t="n"/>
      <c r="M3497" s="12" t="n"/>
      <c r="N3497" s="12" t="s">
        <v>96</v>
      </c>
      <c r="O3497" s="12" t="n"/>
      <c r="P3497" s="12" t="n"/>
      <c r="Q3497" s="12" t="n"/>
    </row>
    <row customHeight="true" ht="20.25" outlineLevel="0" r="3498">
      <c r="A3498" s="23" t="n">
        <v>3489</v>
      </c>
      <c r="B3498" s="12" t="n">
        <v>3343</v>
      </c>
      <c r="C3498" s="12" t="s">
        <v>334</v>
      </c>
      <c r="D3498" s="3" t="s">
        <v>4903</v>
      </c>
      <c r="E3498" s="12" t="n">
        <v>1962</v>
      </c>
      <c r="F3498" s="23" t="s">
        <v>499</v>
      </c>
      <c r="G3498" s="23" t="n"/>
      <c r="H3498" s="12" t="s">
        <v>786</v>
      </c>
      <c r="I3498" s="12" t="n"/>
      <c r="J3498" s="12" t="n"/>
      <c r="K3498" s="12" t="s">
        <v>96</v>
      </c>
      <c r="L3498" s="12" t="n"/>
      <c r="M3498" s="12" t="s">
        <v>53</v>
      </c>
      <c r="N3498" s="12" t="n"/>
      <c r="O3498" s="12" t="s">
        <v>54</v>
      </c>
      <c r="P3498" s="12" t="n"/>
      <c r="Q3498" s="12" t="n"/>
    </row>
    <row customHeight="true" ht="20.25" outlineLevel="0" r="3499">
      <c r="A3499" s="23" t="n">
        <v>3490</v>
      </c>
      <c r="B3499" s="23" t="n">
        <v>3344</v>
      </c>
      <c r="C3499" s="12" t="s">
        <v>334</v>
      </c>
      <c r="D3499" s="3" t="s">
        <v>4904</v>
      </c>
      <c r="E3499" s="12" t="n">
        <v>1963</v>
      </c>
      <c r="F3499" s="23" t="s">
        <v>1596</v>
      </c>
      <c r="G3499" s="23" t="n"/>
      <c r="H3499" s="12" t="s">
        <v>697</v>
      </c>
      <c r="I3499" s="12" t="n"/>
      <c r="J3499" s="12" t="n"/>
      <c r="K3499" s="12" t="s">
        <v>96</v>
      </c>
      <c r="L3499" s="12" t="n"/>
      <c r="M3499" s="12" t="s">
        <v>53</v>
      </c>
      <c r="N3499" s="12" t="n"/>
      <c r="O3499" s="12" t="s">
        <v>54</v>
      </c>
      <c r="P3499" s="12" t="n"/>
      <c r="Q3499" s="12" t="n"/>
    </row>
    <row customHeight="true" ht="20.25" outlineLevel="0" r="3500">
      <c r="A3500" s="23" t="n">
        <v>3491</v>
      </c>
      <c r="B3500" s="12" t="n">
        <v>3345</v>
      </c>
      <c r="C3500" s="12" t="s">
        <v>334</v>
      </c>
      <c r="D3500" s="3" t="s">
        <v>4905</v>
      </c>
      <c r="E3500" s="12" t="n">
        <v>1963</v>
      </c>
      <c r="F3500" s="23" t="s">
        <v>1596</v>
      </c>
      <c r="G3500" s="23" t="n"/>
      <c r="H3500" s="23" t="n"/>
      <c r="I3500" s="23" t="s">
        <v>97</v>
      </c>
      <c r="J3500" s="12" t="s">
        <v>61</v>
      </c>
      <c r="K3500" s="12" t="n"/>
      <c r="L3500" s="12" t="s">
        <v>96</v>
      </c>
      <c r="M3500" s="12" t="n"/>
      <c r="N3500" s="12" t="n"/>
      <c r="O3500" s="12" t="s">
        <v>43</v>
      </c>
      <c r="P3500" s="12" t="n"/>
      <c r="Q3500" s="12" t="n"/>
    </row>
    <row customHeight="true" ht="20.25" outlineLevel="0" r="3501">
      <c r="A3501" s="23" t="n">
        <v>3492</v>
      </c>
      <c r="B3501" s="23" t="n">
        <v>3346</v>
      </c>
      <c r="C3501" s="12" t="s">
        <v>334</v>
      </c>
      <c r="D3501" s="3" t="s">
        <v>4906</v>
      </c>
      <c r="E3501" s="12" t="n">
        <v>1967</v>
      </c>
      <c r="F3501" s="23" t="s">
        <v>51</v>
      </c>
      <c r="G3501" s="23" t="n"/>
      <c r="H3501" s="23" t="s">
        <v>489</v>
      </c>
      <c r="I3501" s="12" t="n"/>
      <c r="J3501" s="12" t="s">
        <v>24</v>
      </c>
      <c r="K3501" s="12" t="n"/>
      <c r="L3501" s="12" t="s">
        <v>26</v>
      </c>
      <c r="M3501" s="12" t="n"/>
      <c r="N3501" s="12" t="s">
        <v>61</v>
      </c>
      <c r="O3501" s="12" t="n"/>
      <c r="P3501" s="12" t="n"/>
      <c r="Q3501" s="12" t="s">
        <v>391</v>
      </c>
    </row>
    <row customHeight="true" ht="20.25" outlineLevel="0" r="3502">
      <c r="A3502" s="23" t="n">
        <v>3493</v>
      </c>
      <c r="B3502" s="12" t="n">
        <v>3347</v>
      </c>
      <c r="C3502" s="12" t="s">
        <v>334</v>
      </c>
      <c r="D3502" s="3" t="s">
        <v>4907</v>
      </c>
      <c r="E3502" s="12" t="n">
        <v>1963</v>
      </c>
      <c r="F3502" s="23" t="s">
        <v>1596</v>
      </c>
      <c r="G3502" s="12" t="s">
        <v>24</v>
      </c>
      <c r="H3502" s="23" t="n"/>
      <c r="I3502" s="12" t="n"/>
      <c r="J3502" s="12" t="s">
        <v>26</v>
      </c>
      <c r="K3502" s="12" t="n"/>
      <c r="L3502" s="12" t="n"/>
      <c r="M3502" s="12" t="n"/>
      <c r="N3502" s="12" t="s">
        <v>61</v>
      </c>
      <c r="O3502" s="12" t="n"/>
      <c r="P3502" s="12" t="s">
        <v>27</v>
      </c>
      <c r="Q3502" s="12" t="n"/>
    </row>
    <row customHeight="true" ht="20.25" outlineLevel="0" r="3503">
      <c r="A3503" s="23" t="n">
        <v>3494</v>
      </c>
      <c r="B3503" s="23" t="n">
        <v>3348</v>
      </c>
      <c r="C3503" s="12" t="s">
        <v>334</v>
      </c>
      <c r="D3503" s="3" t="s">
        <v>4908</v>
      </c>
      <c r="E3503" s="12" t="n">
        <v>1963</v>
      </c>
      <c r="F3503" s="23" t="s">
        <v>1596</v>
      </c>
      <c r="G3503" s="23" t="n"/>
      <c r="H3503" s="12" t="s">
        <v>4909</v>
      </c>
      <c r="I3503" s="12" t="n"/>
      <c r="J3503" s="12" t="n"/>
      <c r="K3503" s="12" t="s">
        <v>26</v>
      </c>
      <c r="L3503" s="12" t="n"/>
      <c r="M3503" s="12" t="s">
        <v>53</v>
      </c>
      <c r="N3503" s="12" t="n"/>
      <c r="O3503" s="12" t="s">
        <v>54</v>
      </c>
      <c r="P3503" s="12" t="n"/>
      <c r="Q3503" s="12" t="s">
        <v>27</v>
      </c>
    </row>
    <row customHeight="true" ht="20.25" outlineLevel="0" r="3504">
      <c r="A3504" s="23" t="n">
        <v>3495</v>
      </c>
      <c r="B3504" s="12" t="n">
        <v>3349</v>
      </c>
      <c r="C3504" s="12" t="s">
        <v>334</v>
      </c>
      <c r="D3504" s="3" t="s">
        <v>4910</v>
      </c>
      <c r="E3504" s="12" t="n">
        <v>1963</v>
      </c>
      <c r="F3504" s="23" t="s">
        <v>1121</v>
      </c>
      <c r="G3504" s="23" t="n"/>
      <c r="H3504" s="12" t="s">
        <v>24</v>
      </c>
      <c r="I3504" s="12" t="n"/>
      <c r="J3504" s="12" t="s">
        <v>26</v>
      </c>
      <c r="K3504" s="12" t="n"/>
      <c r="L3504" s="12" t="n"/>
      <c r="M3504" s="12" t="n"/>
      <c r="N3504" s="12" t="s">
        <v>61</v>
      </c>
      <c r="O3504" s="12" t="n"/>
      <c r="P3504" s="12" t="s">
        <v>27</v>
      </c>
      <c r="Q3504" s="12" t="n"/>
    </row>
    <row customHeight="true" ht="20.25" outlineLevel="0" r="3505">
      <c r="A3505" s="23" t="n">
        <v>3496</v>
      </c>
      <c r="B3505" s="23" t="n">
        <v>3350</v>
      </c>
      <c r="C3505" s="12" t="s">
        <v>334</v>
      </c>
      <c r="D3505" s="3" t="s">
        <v>4911</v>
      </c>
      <c r="E3505" s="12" t="n">
        <v>1963</v>
      </c>
      <c r="F3505" s="23" t="s">
        <v>161</v>
      </c>
      <c r="G3505" s="23" t="s">
        <v>97</v>
      </c>
      <c r="H3505" s="23" t="n"/>
      <c r="I3505" s="12" t="n"/>
      <c r="J3505" s="12" t="n"/>
      <c r="K3505" s="12" t="n"/>
      <c r="L3505" s="12" t="s">
        <v>43</v>
      </c>
      <c r="M3505" s="12" t="n"/>
      <c r="N3505" s="12" t="s">
        <v>249</v>
      </c>
      <c r="O3505" s="12" t="n"/>
      <c r="P3505" s="12" t="s">
        <v>61</v>
      </c>
      <c r="Q3505" s="12" t="n"/>
    </row>
    <row customHeight="true" ht="20.25" outlineLevel="0" r="3506">
      <c r="A3506" s="23" t="n">
        <v>3497</v>
      </c>
      <c r="B3506" s="12" t="n">
        <v>3351</v>
      </c>
      <c r="C3506" s="12" t="s">
        <v>334</v>
      </c>
      <c r="D3506" s="3" t="s">
        <v>4912</v>
      </c>
      <c r="E3506" s="12" t="n">
        <v>1967</v>
      </c>
      <c r="F3506" s="23" t="s">
        <v>51</v>
      </c>
      <c r="G3506" s="23" t="n"/>
      <c r="H3506" s="23" t="s">
        <v>489</v>
      </c>
      <c r="I3506" s="12" t="n"/>
      <c r="J3506" s="12" t="s">
        <v>24</v>
      </c>
      <c r="K3506" s="12" t="n"/>
      <c r="L3506" s="12" t="s">
        <v>26</v>
      </c>
      <c r="M3506" s="12" t="n"/>
      <c r="N3506" s="12" t="s">
        <v>61</v>
      </c>
      <c r="O3506" s="12" t="n"/>
      <c r="P3506" s="12" t="n"/>
      <c r="Q3506" s="12" t="s">
        <v>391</v>
      </c>
    </row>
    <row customHeight="true" ht="20.25" outlineLevel="0" r="3507">
      <c r="A3507" s="23" t="n">
        <v>3498</v>
      </c>
      <c r="B3507" s="23" t="n">
        <v>3352</v>
      </c>
      <c r="C3507" s="12" t="s">
        <v>334</v>
      </c>
      <c r="D3507" s="3" t="s">
        <v>4913</v>
      </c>
      <c r="E3507" s="12" t="n">
        <v>1964</v>
      </c>
      <c r="F3507" s="23" t="s">
        <v>1596</v>
      </c>
      <c r="G3507" s="23" t="n"/>
      <c r="H3507" s="23" t="s">
        <v>43</v>
      </c>
      <c r="I3507" s="12" t="n"/>
      <c r="J3507" s="12" t="s">
        <v>61</v>
      </c>
      <c r="K3507" s="12" t="n"/>
      <c r="L3507" s="12" t="s">
        <v>26</v>
      </c>
      <c r="M3507" s="12" t="n"/>
      <c r="N3507" s="12" t="n"/>
      <c r="O3507" s="12" t="n"/>
      <c r="P3507" s="12" t="s">
        <v>27</v>
      </c>
      <c r="Q3507" s="12" t="n"/>
    </row>
    <row customHeight="true" ht="20.25" outlineLevel="0" r="3508">
      <c r="A3508" s="23" t="n">
        <v>3499</v>
      </c>
      <c r="B3508" s="12" t="n">
        <v>3353</v>
      </c>
      <c r="C3508" s="12" t="s">
        <v>334</v>
      </c>
      <c r="D3508" s="3" t="s">
        <v>4914</v>
      </c>
      <c r="E3508" s="12" t="n">
        <v>1964</v>
      </c>
      <c r="F3508" s="23" t="s">
        <v>1596</v>
      </c>
      <c r="G3508" s="12" t="s">
        <v>24</v>
      </c>
      <c r="H3508" s="23" t="n"/>
      <c r="I3508" s="12" t="n"/>
      <c r="J3508" s="12" t="s">
        <v>26</v>
      </c>
      <c r="K3508" s="12" t="n"/>
      <c r="L3508" s="12" t="n"/>
      <c r="M3508" s="12" t="n"/>
      <c r="N3508" s="12" t="s">
        <v>61</v>
      </c>
      <c r="O3508" s="12" t="n"/>
      <c r="P3508" s="12" t="s">
        <v>27</v>
      </c>
      <c r="Q3508" s="12" t="n"/>
    </row>
    <row customHeight="true" ht="20.25" outlineLevel="0" r="3509">
      <c r="A3509" s="23" t="n">
        <v>3500</v>
      </c>
      <c r="B3509" s="23" t="n">
        <v>3354</v>
      </c>
      <c r="C3509" s="12" t="s">
        <v>334</v>
      </c>
      <c r="D3509" s="3" t="s">
        <v>4915</v>
      </c>
      <c r="E3509" s="12" t="n">
        <v>1964</v>
      </c>
      <c r="F3509" s="23" t="s">
        <v>1596</v>
      </c>
      <c r="G3509" s="23" t="n"/>
      <c r="H3509" s="23" t="n"/>
      <c r="I3509" s="12" t="s">
        <v>61</v>
      </c>
      <c r="J3509" s="12" t="n"/>
      <c r="K3509" s="12" t="s">
        <v>26</v>
      </c>
      <c r="L3509" s="12" t="n"/>
      <c r="M3509" s="12" t="n"/>
      <c r="N3509" s="12" t="n"/>
      <c r="O3509" s="12" t="s">
        <v>27</v>
      </c>
      <c r="P3509" s="12" t="n"/>
      <c r="Q3509" s="12" t="s">
        <v>43</v>
      </c>
    </row>
    <row customHeight="true" ht="20.25" outlineLevel="0" r="3510">
      <c r="A3510" s="23" t="n">
        <v>3501</v>
      </c>
      <c r="B3510" s="12" t="n">
        <v>3355</v>
      </c>
      <c r="C3510" s="12" t="s">
        <v>334</v>
      </c>
      <c r="D3510" s="3" t="s">
        <v>4916</v>
      </c>
      <c r="E3510" s="12" t="n">
        <v>1964</v>
      </c>
      <c r="F3510" s="23" t="s">
        <v>161</v>
      </c>
      <c r="G3510" s="23" t="n"/>
      <c r="H3510" s="12" t="s">
        <v>24</v>
      </c>
      <c r="I3510" s="12" t="n"/>
      <c r="J3510" s="12" t="s">
        <v>26</v>
      </c>
      <c r="K3510" s="12" t="n"/>
      <c r="L3510" s="12" t="n"/>
      <c r="M3510" s="12" t="n"/>
      <c r="N3510" s="12" t="s">
        <v>61</v>
      </c>
      <c r="O3510" s="12" t="n"/>
      <c r="P3510" s="12" t="s">
        <v>27</v>
      </c>
      <c r="Q3510" s="12" t="n"/>
    </row>
    <row customHeight="true" ht="20.25" outlineLevel="0" r="3511">
      <c r="A3511" s="23" t="n">
        <v>3502</v>
      </c>
      <c r="B3511" s="23" t="n">
        <v>3356</v>
      </c>
      <c r="C3511" s="12" t="s">
        <v>334</v>
      </c>
      <c r="D3511" s="3" t="s">
        <v>4917</v>
      </c>
      <c r="E3511" s="12" t="n">
        <v>1968</v>
      </c>
      <c r="F3511" s="23" t="s">
        <v>51</v>
      </c>
      <c r="G3511" s="23" t="n"/>
      <c r="H3511" s="23" t="s">
        <v>146</v>
      </c>
      <c r="I3511" s="12" t="s">
        <v>4918</v>
      </c>
      <c r="J3511" s="12" t="s">
        <v>391</v>
      </c>
      <c r="K3511" s="12" t="s">
        <v>26</v>
      </c>
      <c r="L3511" s="12" t="n"/>
      <c r="M3511" s="12" t="s">
        <v>43</v>
      </c>
      <c r="N3511" s="12" t="n"/>
      <c r="O3511" s="12" t="s">
        <v>27</v>
      </c>
      <c r="P3511" s="12" t="n"/>
      <c r="Q3511" s="12" t="s">
        <v>634</v>
      </c>
    </row>
    <row customHeight="true" ht="20.25" outlineLevel="0" r="3512">
      <c r="A3512" s="23" t="n">
        <v>3503</v>
      </c>
      <c r="B3512" s="12" t="n">
        <v>3357</v>
      </c>
      <c r="C3512" s="12" t="s">
        <v>334</v>
      </c>
      <c r="D3512" s="3" t="s">
        <v>4919</v>
      </c>
      <c r="E3512" s="12" t="n">
        <v>1968</v>
      </c>
      <c r="F3512" s="23" t="s">
        <v>51</v>
      </c>
      <c r="G3512" s="23" t="n"/>
      <c r="H3512" s="23" t="n"/>
      <c r="I3512" s="12" t="n"/>
      <c r="J3512" s="12" t="n"/>
      <c r="K3512" s="12" t="s">
        <v>26</v>
      </c>
      <c r="L3512" s="12" t="n"/>
      <c r="M3512" s="12" t="s">
        <v>391</v>
      </c>
      <c r="N3512" s="12" t="n"/>
      <c r="O3512" s="12" t="s">
        <v>61</v>
      </c>
      <c r="P3512" s="12" t="n"/>
      <c r="Q3512" s="12" t="s">
        <v>43</v>
      </c>
    </row>
    <row customHeight="true" ht="20.25" outlineLevel="0" r="3513">
      <c r="A3513" s="23" t="n">
        <v>3504</v>
      </c>
      <c r="B3513" s="23" t="n">
        <v>3358</v>
      </c>
      <c r="C3513" s="12" t="s">
        <v>334</v>
      </c>
      <c r="D3513" s="3" t="s">
        <v>4920</v>
      </c>
      <c r="E3513" s="12" t="n">
        <v>1968</v>
      </c>
      <c r="F3513" s="23" t="s">
        <v>51</v>
      </c>
      <c r="G3513" s="23" t="n"/>
      <c r="H3513" s="23" t="n"/>
      <c r="I3513" s="23" t="s">
        <v>24</v>
      </c>
      <c r="J3513" s="12" t="n"/>
      <c r="K3513" s="12" t="s">
        <v>391</v>
      </c>
      <c r="L3513" s="12" t="n"/>
      <c r="M3513" s="12" t="s">
        <v>61</v>
      </c>
      <c r="N3513" s="12" t="n"/>
      <c r="O3513" s="12" t="s">
        <v>26</v>
      </c>
      <c r="P3513" s="12" t="n"/>
      <c r="Q3513" s="12" t="s">
        <v>27</v>
      </c>
    </row>
    <row customHeight="true" ht="20.25" outlineLevel="0" r="3514">
      <c r="A3514" s="23" t="n">
        <v>3505</v>
      </c>
      <c r="B3514" s="12" t="n">
        <v>3359</v>
      </c>
      <c r="C3514" s="12" t="s">
        <v>334</v>
      </c>
      <c r="D3514" s="3" t="s">
        <v>4921</v>
      </c>
      <c r="E3514" s="12" t="n">
        <v>1968</v>
      </c>
      <c r="F3514" s="23" t="s">
        <v>51</v>
      </c>
      <c r="G3514" s="23" t="n"/>
      <c r="H3514" s="23" t="n"/>
      <c r="I3514" s="12" t="s">
        <v>26</v>
      </c>
      <c r="J3514" s="12" t="n"/>
      <c r="K3514" s="12" t="s">
        <v>43</v>
      </c>
      <c r="L3514" s="12" t="n"/>
      <c r="M3514" s="12" t="s">
        <v>391</v>
      </c>
      <c r="N3514" s="12" t="n"/>
      <c r="O3514" s="12" t="s">
        <v>61</v>
      </c>
      <c r="P3514" s="12" t="n"/>
      <c r="Q3514" s="12" t="s">
        <v>27</v>
      </c>
    </row>
    <row customHeight="true" ht="20.25" outlineLevel="0" r="3515">
      <c r="A3515" s="23" t="n">
        <v>3506</v>
      </c>
      <c r="B3515" s="23" t="n">
        <v>3360</v>
      </c>
      <c r="C3515" s="12" t="s">
        <v>334</v>
      </c>
      <c r="D3515" s="3" t="s">
        <v>4922</v>
      </c>
      <c r="E3515" s="12" t="n">
        <v>1968</v>
      </c>
      <c r="F3515" s="23" t="s">
        <v>1596</v>
      </c>
      <c r="G3515" s="23" t="n"/>
      <c r="H3515" s="23" t="s">
        <v>43</v>
      </c>
      <c r="I3515" s="12" t="s">
        <v>3201</v>
      </c>
      <c r="J3515" s="12" t="n"/>
      <c r="K3515" s="12" t="s">
        <v>26</v>
      </c>
      <c r="L3515" s="12" t="n"/>
      <c r="M3515" s="12" t="s">
        <v>4923</v>
      </c>
      <c r="N3515" s="12" t="n"/>
      <c r="O3515" s="12" t="n"/>
      <c r="P3515" s="12" t="s">
        <v>27</v>
      </c>
      <c r="Q3515" s="12" t="n"/>
    </row>
    <row customHeight="true" ht="20.25" outlineLevel="0" r="3516">
      <c r="A3516" s="23" t="n">
        <v>3507</v>
      </c>
      <c r="B3516" s="12" t="n">
        <v>3361</v>
      </c>
      <c r="C3516" s="12" t="s">
        <v>334</v>
      </c>
      <c r="D3516" s="3" t="s">
        <v>4924</v>
      </c>
      <c r="E3516" s="12" t="n">
        <v>2006</v>
      </c>
      <c r="F3516" s="23" t="s">
        <v>72</v>
      </c>
      <c r="G3516" s="23" t="n"/>
      <c r="H3516" s="23" t="s">
        <v>4357</v>
      </c>
      <c r="I3516" s="12" t="n"/>
      <c r="J3516" s="12" t="s">
        <v>61</v>
      </c>
      <c r="K3516" s="12" t="n"/>
      <c r="L3516" s="12" t="s">
        <v>391</v>
      </c>
      <c r="M3516" s="12" t="n"/>
      <c r="N3516" s="12" t="s">
        <v>43</v>
      </c>
      <c r="O3516" s="12" t="n"/>
      <c r="P3516" s="12" t="s">
        <v>26</v>
      </c>
      <c r="Q3516" s="12" t="n"/>
    </row>
    <row customHeight="true" ht="20.25" outlineLevel="0" r="3517">
      <c r="A3517" s="23" t="n">
        <v>3508</v>
      </c>
      <c r="B3517" s="23" t="n">
        <v>3362</v>
      </c>
      <c r="C3517" s="12" t="s">
        <v>334</v>
      </c>
      <c r="D3517" s="3" t="s">
        <v>4925</v>
      </c>
      <c r="E3517" s="12" t="n">
        <v>1987</v>
      </c>
      <c r="F3517" s="23" t="s">
        <v>51</v>
      </c>
      <c r="G3517" s="23" t="n"/>
      <c r="H3517" s="23" t="n"/>
      <c r="I3517" s="12" t="n"/>
      <c r="J3517" s="12" t="n"/>
      <c r="K3517" s="12" t="s">
        <v>61</v>
      </c>
      <c r="L3517" s="12" t="n"/>
      <c r="M3517" s="12" t="s">
        <v>43</v>
      </c>
      <c r="N3517" s="12" t="n"/>
      <c r="O3517" s="12" t="s">
        <v>26</v>
      </c>
      <c r="P3517" s="12" t="n"/>
      <c r="Q3517" s="12" t="s">
        <v>27</v>
      </c>
    </row>
    <row customHeight="true" ht="20.25" outlineLevel="0" r="3518">
      <c r="A3518" s="23" t="n">
        <v>3509</v>
      </c>
      <c r="B3518" s="12" t="n">
        <v>3363</v>
      </c>
      <c r="C3518" s="12" t="s">
        <v>334</v>
      </c>
      <c r="D3518" s="3" t="s">
        <v>4926</v>
      </c>
      <c r="E3518" s="12" t="n">
        <v>1968</v>
      </c>
      <c r="F3518" s="23" t="s">
        <v>51</v>
      </c>
      <c r="G3518" s="23" t="n"/>
      <c r="H3518" s="23" t="n"/>
      <c r="I3518" s="12" t="s">
        <v>27</v>
      </c>
      <c r="J3518" s="12" t="n"/>
      <c r="K3518" s="12" t="s">
        <v>26</v>
      </c>
      <c r="L3518" s="12" t="n"/>
      <c r="M3518" s="12" t="s">
        <v>43</v>
      </c>
      <c r="N3518" s="12" t="n"/>
      <c r="O3518" s="12" t="s">
        <v>61</v>
      </c>
      <c r="P3518" s="12" t="n"/>
      <c r="Q3518" s="12" t="n"/>
    </row>
    <row customHeight="true" ht="20.25" outlineLevel="0" r="3519">
      <c r="A3519" s="23" t="n">
        <v>3510</v>
      </c>
      <c r="B3519" s="23" t="n">
        <v>3364</v>
      </c>
      <c r="C3519" s="12" t="s">
        <v>334</v>
      </c>
      <c r="D3519" s="3" t="s">
        <v>4927</v>
      </c>
      <c r="E3519" s="12" t="n">
        <v>1970</v>
      </c>
      <c r="F3519" s="23" t="s">
        <v>51</v>
      </c>
      <c r="G3519" s="23" t="n"/>
      <c r="H3519" s="23" t="n"/>
      <c r="I3519" s="12" t="s">
        <v>118</v>
      </c>
      <c r="J3519" s="12" t="n"/>
      <c r="K3519" s="12" t="n"/>
      <c r="L3519" s="12" t="s">
        <v>26</v>
      </c>
      <c r="M3519" s="12" t="n"/>
      <c r="N3519" s="12" t="s">
        <v>61</v>
      </c>
      <c r="O3519" s="12" t="n"/>
      <c r="P3519" s="12" t="s">
        <v>27</v>
      </c>
      <c r="Q3519" s="12" t="n"/>
    </row>
    <row customHeight="true" ht="20.25" outlineLevel="0" r="3520">
      <c r="A3520" s="23" t="n">
        <v>3511</v>
      </c>
      <c r="B3520" s="12" t="n">
        <v>3365</v>
      </c>
      <c r="C3520" s="12" t="s">
        <v>334</v>
      </c>
      <c r="D3520" s="3" t="s">
        <v>4928</v>
      </c>
      <c r="E3520" s="12" t="n">
        <v>1981</v>
      </c>
      <c r="F3520" s="23" t="s">
        <v>51</v>
      </c>
      <c r="G3520" s="23" t="n"/>
      <c r="H3520" s="23" t="n"/>
      <c r="I3520" s="12" t="s">
        <v>342</v>
      </c>
      <c r="J3520" s="12" t="s">
        <v>61</v>
      </c>
      <c r="K3520" s="12" t="n"/>
      <c r="L3520" s="12" t="s">
        <v>96</v>
      </c>
      <c r="M3520" s="12" t="n"/>
      <c r="N3520" s="12" t="n"/>
      <c r="O3520" s="12" t="n"/>
      <c r="P3520" s="12" t="n"/>
      <c r="Q3520" s="12" t="n"/>
    </row>
    <row customHeight="true" ht="20.25" outlineLevel="0" r="3521">
      <c r="A3521" s="23" t="n">
        <v>3512</v>
      </c>
      <c r="B3521" s="23" t="n">
        <v>3366</v>
      </c>
      <c r="C3521" s="12" t="s">
        <v>334</v>
      </c>
      <c r="D3521" s="3" t="s">
        <v>4929</v>
      </c>
      <c r="E3521" s="12" t="n">
        <v>1982</v>
      </c>
      <c r="F3521" s="23" t="s">
        <v>51</v>
      </c>
      <c r="G3521" s="23" t="s">
        <v>497</v>
      </c>
      <c r="H3521" s="23" t="n"/>
      <c r="I3521" s="12" t="n"/>
      <c r="J3521" s="12" t="s">
        <v>24</v>
      </c>
      <c r="K3521" s="12" t="n"/>
      <c r="L3521" s="12" t="s">
        <v>100</v>
      </c>
      <c r="M3521" s="12" t="n"/>
      <c r="N3521" s="12" t="s">
        <v>26</v>
      </c>
      <c r="O3521" s="12" t="n"/>
      <c r="P3521" s="12" t="n"/>
      <c r="Q3521" s="12" t="s">
        <v>27</v>
      </c>
    </row>
    <row customHeight="true" ht="20.25" outlineLevel="0" r="3522">
      <c r="A3522" s="23" t="n">
        <v>3513</v>
      </c>
      <c r="B3522" s="12" t="n">
        <v>3367</v>
      </c>
      <c r="C3522" s="12" t="s">
        <v>334</v>
      </c>
      <c r="D3522" s="3" t="s">
        <v>4930</v>
      </c>
      <c r="E3522" s="12" t="n">
        <v>1980</v>
      </c>
      <c r="F3522" s="23" t="s">
        <v>51</v>
      </c>
      <c r="G3522" s="23" t="n"/>
      <c r="H3522" s="23" t="n"/>
      <c r="I3522" s="12" t="n"/>
      <c r="J3522" s="12" t="n"/>
      <c r="K3522" s="12" t="s">
        <v>43</v>
      </c>
      <c r="L3522" s="12" t="n"/>
      <c r="M3522" s="12" t="s">
        <v>26</v>
      </c>
      <c r="N3522" s="12" t="n"/>
      <c r="O3522" s="12" t="s">
        <v>61</v>
      </c>
      <c r="P3522" s="12" t="n"/>
      <c r="Q3522" s="12" t="s">
        <v>27</v>
      </c>
    </row>
    <row customHeight="true" ht="20.25" outlineLevel="0" r="3523">
      <c r="A3523" s="23" t="n">
        <v>3514</v>
      </c>
      <c r="B3523" s="23" t="n">
        <v>3368</v>
      </c>
      <c r="C3523" s="12" t="s">
        <v>334</v>
      </c>
      <c r="D3523" s="3" t="s">
        <v>4931</v>
      </c>
      <c r="E3523" s="12" t="n">
        <v>1989</v>
      </c>
      <c r="F3523" s="23" t="s">
        <v>51</v>
      </c>
      <c r="G3523" s="23" t="n"/>
      <c r="H3523" s="23" t="n"/>
      <c r="I3523" s="12" t="n"/>
      <c r="J3523" s="12" t="s">
        <v>100</v>
      </c>
      <c r="K3523" s="12" t="n"/>
      <c r="L3523" s="12" t="s">
        <v>143</v>
      </c>
      <c r="M3523" s="12" t="s">
        <v>43</v>
      </c>
      <c r="N3523" s="12" t="n"/>
      <c r="O3523" s="12" t="s">
        <v>26</v>
      </c>
      <c r="P3523" s="12" t="n"/>
      <c r="Q3523" s="12" t="s">
        <v>27</v>
      </c>
    </row>
    <row customHeight="true" ht="20.25" outlineLevel="0" r="3524">
      <c r="A3524" s="23" t="n">
        <v>3515</v>
      </c>
      <c r="B3524" s="12" t="n">
        <v>3369</v>
      </c>
      <c r="C3524" s="12" t="s">
        <v>334</v>
      </c>
      <c r="D3524" s="3" t="s">
        <v>4932</v>
      </c>
      <c r="E3524" s="12" t="n">
        <v>2009</v>
      </c>
      <c r="F3524" s="23" t="s">
        <v>51</v>
      </c>
      <c r="G3524" s="23" t="n"/>
      <c r="H3524" s="23" t="s">
        <v>4933</v>
      </c>
      <c r="I3524" s="12" t="n"/>
      <c r="J3524" s="12" t="n"/>
      <c r="K3524" s="12" t="s">
        <v>54</v>
      </c>
      <c r="L3524" s="12" t="n"/>
      <c r="M3524" s="12" t="s">
        <v>391</v>
      </c>
      <c r="N3524" s="12" t="n"/>
      <c r="O3524" s="12" t="s">
        <v>26</v>
      </c>
      <c r="P3524" s="12" t="n"/>
      <c r="Q3524" s="12" t="s">
        <v>43</v>
      </c>
    </row>
    <row customHeight="true" ht="20.25" outlineLevel="0" r="3525">
      <c r="A3525" s="23" t="n">
        <v>3516</v>
      </c>
      <c r="B3525" s="23" t="n">
        <v>3370</v>
      </c>
      <c r="C3525" s="12" t="s">
        <v>334</v>
      </c>
      <c r="D3525" s="3" t="s">
        <v>4934</v>
      </c>
      <c r="E3525" s="12" t="n">
        <v>1960</v>
      </c>
      <c r="F3525" s="23" t="s">
        <v>625</v>
      </c>
      <c r="G3525" s="23" t="n"/>
      <c r="H3525" s="12" t="s">
        <v>61</v>
      </c>
      <c r="I3525" s="12" t="n"/>
      <c r="J3525" s="12" t="s">
        <v>26</v>
      </c>
      <c r="K3525" s="12" t="n"/>
      <c r="L3525" s="12" t="s">
        <v>43</v>
      </c>
      <c r="M3525" s="12" t="n"/>
      <c r="N3525" s="12" t="n"/>
      <c r="O3525" s="12" t="n"/>
      <c r="P3525" s="12" t="n"/>
      <c r="Q3525" s="12" t="s">
        <v>27</v>
      </c>
    </row>
    <row customHeight="true" ht="20.25" outlineLevel="0" r="3526">
      <c r="A3526" s="23" t="n">
        <v>3517</v>
      </c>
      <c r="B3526" s="12" t="n">
        <v>3371</v>
      </c>
      <c r="C3526" s="12" t="s">
        <v>334</v>
      </c>
      <c r="D3526" s="3" t="s">
        <v>4935</v>
      </c>
      <c r="E3526" s="12" t="n">
        <v>1959</v>
      </c>
      <c r="F3526" s="23" t="s">
        <v>941</v>
      </c>
      <c r="G3526" s="23" t="n"/>
      <c r="H3526" s="23" t="s">
        <v>146</v>
      </c>
      <c r="I3526" s="12" t="s">
        <v>1037</v>
      </c>
      <c r="J3526" s="12" t="n"/>
      <c r="K3526" s="12" t="n"/>
      <c r="L3526" s="12" t="s">
        <v>100</v>
      </c>
      <c r="M3526" s="12" t="n"/>
      <c r="N3526" s="12" t="n"/>
      <c r="O3526" s="12" t="s">
        <v>27</v>
      </c>
      <c r="P3526" s="12" t="n"/>
      <c r="Q3526" s="12" t="s">
        <v>43</v>
      </c>
    </row>
    <row customHeight="true" ht="20.25" outlineLevel="0" r="3527">
      <c r="A3527" s="23" t="n">
        <v>3518</v>
      </c>
      <c r="B3527" s="23" t="n">
        <v>3372</v>
      </c>
      <c r="C3527" s="12" t="s">
        <v>334</v>
      </c>
      <c r="D3527" s="3" t="s">
        <v>4936</v>
      </c>
      <c r="E3527" s="12" t="n">
        <v>2007</v>
      </c>
      <c r="F3527" s="23" t="s">
        <v>494</v>
      </c>
      <c r="G3527" s="23" t="n"/>
      <c r="H3527" s="23" t="n"/>
      <c r="I3527" s="12" t="n"/>
      <c r="J3527" s="12" t="s">
        <v>100</v>
      </c>
      <c r="K3527" s="12" t="n"/>
      <c r="L3527" s="12" t="s">
        <v>391</v>
      </c>
      <c r="M3527" s="12" t="n"/>
      <c r="N3527" s="12" t="n"/>
      <c r="O3527" s="12" t="s">
        <v>43</v>
      </c>
      <c r="P3527" s="12" t="n"/>
      <c r="Q3527" s="12" t="s">
        <v>26</v>
      </c>
    </row>
    <row customHeight="true" ht="20.25" outlineLevel="0" r="3528">
      <c r="A3528" s="23" t="n">
        <v>3519</v>
      </c>
      <c r="B3528" s="12" t="n">
        <v>3373</v>
      </c>
      <c r="C3528" s="12" t="s">
        <v>334</v>
      </c>
      <c r="D3528" s="3" t="s">
        <v>4937</v>
      </c>
      <c r="E3528" s="12" t="n">
        <v>1959</v>
      </c>
      <c r="F3528" s="23" t="s">
        <v>1014</v>
      </c>
      <c r="G3528" s="23" t="n"/>
      <c r="H3528" s="23" t="s">
        <v>146</v>
      </c>
      <c r="I3528" s="12" t="n"/>
      <c r="J3528" s="12" t="s">
        <v>4938</v>
      </c>
      <c r="K3528" s="12" t="n"/>
      <c r="L3528" s="12" t="s">
        <v>100</v>
      </c>
      <c r="M3528" s="12" t="n"/>
      <c r="N3528" s="12" t="n"/>
      <c r="O3528" s="12" t="s">
        <v>4939</v>
      </c>
      <c r="P3528" s="12" t="n"/>
      <c r="Q3528" s="12" t="s">
        <v>27</v>
      </c>
    </row>
    <row customHeight="true" ht="20.25" outlineLevel="0" r="3529">
      <c r="A3529" s="23" t="n">
        <v>3520</v>
      </c>
      <c r="B3529" s="23" t="n">
        <v>3374</v>
      </c>
      <c r="C3529" s="12" t="s">
        <v>334</v>
      </c>
      <c r="D3529" s="3" t="s">
        <v>4940</v>
      </c>
      <c r="E3529" s="12" t="n">
        <v>1958</v>
      </c>
      <c r="F3529" s="23" t="s">
        <v>1274</v>
      </c>
      <c r="G3529" s="12" t="s">
        <v>147</v>
      </c>
      <c r="H3529" s="12" t="n"/>
      <c r="I3529" s="12" t="n"/>
      <c r="J3529" s="12" t="s">
        <v>26</v>
      </c>
      <c r="K3529" s="12" t="n"/>
      <c r="L3529" s="12" t="s">
        <v>61</v>
      </c>
      <c r="M3529" s="12" t="n"/>
      <c r="N3529" s="12" t="n"/>
      <c r="O3529" s="12" t="n"/>
      <c r="P3529" s="12" t="s">
        <v>27</v>
      </c>
      <c r="Q3529" s="12" t="n"/>
    </row>
    <row customHeight="true" ht="20.25" outlineLevel="0" r="3530">
      <c r="A3530" s="23" t="n">
        <v>3521</v>
      </c>
      <c r="B3530" s="12" t="n">
        <v>3375</v>
      </c>
      <c r="C3530" s="12" t="s">
        <v>334</v>
      </c>
      <c r="D3530" s="3" t="s">
        <v>4941</v>
      </c>
      <c r="E3530" s="12" t="n">
        <v>1959</v>
      </c>
      <c r="F3530" s="23" t="s">
        <v>648</v>
      </c>
      <c r="G3530" s="12" t="s">
        <v>24</v>
      </c>
      <c r="H3530" s="12" t="n"/>
      <c r="I3530" s="12" t="n"/>
      <c r="J3530" s="12" t="s">
        <v>26</v>
      </c>
      <c r="K3530" s="12" t="n"/>
      <c r="L3530" s="12" t="s">
        <v>61</v>
      </c>
      <c r="M3530" s="12" t="n"/>
      <c r="N3530" s="12" t="n"/>
      <c r="O3530" s="12" t="n"/>
      <c r="P3530" s="12" t="n"/>
      <c r="Q3530" s="12" t="s">
        <v>27</v>
      </c>
    </row>
    <row customHeight="true" ht="20.25" outlineLevel="0" r="3531">
      <c r="A3531" s="23" t="n">
        <v>3522</v>
      </c>
      <c r="B3531" s="23" t="n">
        <v>3376</v>
      </c>
      <c r="C3531" s="12" t="s">
        <v>334</v>
      </c>
      <c r="D3531" s="3" t="s">
        <v>4942</v>
      </c>
      <c r="E3531" s="12" t="n">
        <v>1975</v>
      </c>
      <c r="F3531" s="23" t="s">
        <v>51</v>
      </c>
      <c r="G3531" s="23" t="n"/>
      <c r="H3531" s="23" t="n"/>
      <c r="I3531" s="12" t="s">
        <v>118</v>
      </c>
      <c r="J3531" s="12" t="n"/>
      <c r="K3531" s="12" t="n"/>
      <c r="L3531" s="12" t="s">
        <v>26</v>
      </c>
      <c r="M3531" s="12" t="n"/>
      <c r="N3531" s="12" t="s">
        <v>61</v>
      </c>
      <c r="O3531" s="12" t="n"/>
      <c r="P3531" s="12" t="s">
        <v>27</v>
      </c>
      <c r="Q3531" s="12" t="n"/>
    </row>
    <row customHeight="true" ht="20.25" outlineLevel="0" r="3532">
      <c r="A3532" s="23" t="n">
        <v>3523</v>
      </c>
      <c r="B3532" s="12" t="n">
        <v>3377</v>
      </c>
      <c r="C3532" s="12" t="s">
        <v>334</v>
      </c>
      <c r="D3532" s="3" t="s">
        <v>4943</v>
      </c>
      <c r="E3532" s="12" t="n">
        <v>1959</v>
      </c>
      <c r="F3532" s="23" t="s">
        <v>4944</v>
      </c>
      <c r="G3532" s="23" t="n"/>
      <c r="H3532" s="12" t="s">
        <v>662</v>
      </c>
      <c r="I3532" s="12" t="n"/>
      <c r="J3532" s="12" t="n"/>
      <c r="K3532" s="12" t="n"/>
      <c r="L3532" s="12" t="s">
        <v>43</v>
      </c>
      <c r="M3532" s="12" t="n"/>
      <c r="N3532" s="12" t="s">
        <v>61</v>
      </c>
      <c r="O3532" s="12" t="n"/>
      <c r="P3532" s="12" t="n"/>
      <c r="Q3532" s="12" t="s">
        <v>96</v>
      </c>
    </row>
    <row customHeight="true" ht="20.25" outlineLevel="0" r="3533">
      <c r="A3533" s="23" t="n">
        <v>3524</v>
      </c>
      <c r="B3533" s="23" t="n">
        <v>3378</v>
      </c>
      <c r="C3533" s="12" t="s">
        <v>334</v>
      </c>
      <c r="D3533" s="3" t="s">
        <v>4945</v>
      </c>
      <c r="E3533" s="12" t="n">
        <v>1960</v>
      </c>
      <c r="F3533" s="23" t="s">
        <v>575</v>
      </c>
      <c r="G3533" s="12" t="s">
        <v>24</v>
      </c>
      <c r="H3533" s="12" t="n"/>
      <c r="I3533" s="12" t="n"/>
      <c r="J3533" s="12" t="s">
        <v>26</v>
      </c>
      <c r="K3533" s="12" t="n"/>
      <c r="L3533" s="12" t="s">
        <v>61</v>
      </c>
      <c r="M3533" s="12" t="n"/>
      <c r="N3533" s="12" t="n"/>
      <c r="O3533" s="12" t="n"/>
      <c r="P3533" s="12" t="n"/>
      <c r="Q3533" s="12" t="s">
        <v>27</v>
      </c>
    </row>
    <row customHeight="true" ht="20.25" outlineLevel="0" r="3534">
      <c r="A3534" s="23" t="n">
        <v>3525</v>
      </c>
      <c r="B3534" s="12" t="n">
        <v>3379</v>
      </c>
      <c r="C3534" s="12" t="s">
        <v>334</v>
      </c>
      <c r="D3534" s="3" t="s">
        <v>4946</v>
      </c>
      <c r="E3534" s="12" t="n">
        <v>1960</v>
      </c>
      <c r="F3534" s="23" t="s">
        <v>648</v>
      </c>
      <c r="G3534" s="12" t="s">
        <v>24</v>
      </c>
      <c r="H3534" s="12" t="n"/>
      <c r="I3534" s="12" t="n"/>
      <c r="J3534" s="12" t="s">
        <v>26</v>
      </c>
      <c r="K3534" s="12" t="n"/>
      <c r="L3534" s="12" t="s">
        <v>61</v>
      </c>
      <c r="M3534" s="12" t="n"/>
      <c r="N3534" s="12" t="n"/>
      <c r="O3534" s="12" t="n"/>
      <c r="P3534" s="12" t="n"/>
      <c r="Q3534" s="12" t="s">
        <v>27</v>
      </c>
    </row>
    <row customHeight="true" ht="20.25" outlineLevel="0" r="3535">
      <c r="A3535" s="23" t="n">
        <v>3526</v>
      </c>
      <c r="B3535" s="23" t="n">
        <v>3380</v>
      </c>
      <c r="C3535" s="12" t="s">
        <v>334</v>
      </c>
      <c r="D3535" s="3" t="s">
        <v>4947</v>
      </c>
      <c r="E3535" s="12" t="n">
        <v>1957</v>
      </c>
      <c r="F3535" s="23" t="s">
        <v>229</v>
      </c>
      <c r="G3535" s="23" t="n"/>
      <c r="H3535" s="23" t="n"/>
      <c r="I3535" s="12" t="s">
        <v>118</v>
      </c>
      <c r="J3535" s="12" t="n"/>
      <c r="K3535" s="12" t="n"/>
      <c r="L3535" s="12" t="n"/>
      <c r="M3535" s="12" t="s">
        <v>100</v>
      </c>
      <c r="N3535" s="12" t="n"/>
      <c r="O3535" s="12" t="s">
        <v>27</v>
      </c>
      <c r="P3535" s="12" t="n"/>
      <c r="Q3535" s="12" t="s">
        <v>26</v>
      </c>
    </row>
    <row customHeight="true" ht="20.25" outlineLevel="0" r="3536">
      <c r="A3536" s="23" t="n">
        <v>3527</v>
      </c>
      <c r="B3536" s="12" t="n">
        <v>3381</v>
      </c>
      <c r="C3536" s="12" t="s">
        <v>334</v>
      </c>
      <c r="D3536" s="3" t="s">
        <v>4948</v>
      </c>
      <c r="E3536" s="12" t="n">
        <v>1969</v>
      </c>
      <c r="F3536" s="23" t="s">
        <v>648</v>
      </c>
      <c r="G3536" s="23" t="n"/>
      <c r="H3536" s="23" t="s">
        <v>146</v>
      </c>
      <c r="I3536" s="23" t="s">
        <v>24</v>
      </c>
      <c r="J3536" s="12" t="n"/>
      <c r="K3536" s="12" t="s">
        <v>26</v>
      </c>
      <c r="L3536" s="12" t="n"/>
      <c r="M3536" s="12" t="s">
        <v>61</v>
      </c>
      <c r="N3536" s="12" t="n"/>
      <c r="O3536" s="12" t="s">
        <v>27</v>
      </c>
      <c r="P3536" s="12" t="n"/>
      <c r="Q3536" s="12" t="n"/>
    </row>
    <row customHeight="true" ht="20.25" outlineLevel="0" r="3537">
      <c r="A3537" s="23" t="n">
        <v>3528</v>
      </c>
      <c r="B3537" s="23" t="n">
        <v>3382</v>
      </c>
      <c r="C3537" s="12" t="s">
        <v>334</v>
      </c>
      <c r="D3537" s="3" t="s">
        <v>4949</v>
      </c>
      <c r="E3537" s="12" t="n">
        <v>2010</v>
      </c>
      <c r="F3537" s="23" t="s">
        <v>51</v>
      </c>
      <c r="G3537" s="23" t="n"/>
      <c r="H3537" s="23" t="n"/>
      <c r="I3537" s="12" t="n"/>
      <c r="J3537" s="12" t="s">
        <v>53</v>
      </c>
      <c r="K3537" s="12" t="n"/>
      <c r="L3537" s="12" t="n"/>
      <c r="M3537" s="12" t="s">
        <v>239</v>
      </c>
      <c r="N3537" s="12" t="n"/>
      <c r="O3537" s="12" t="s">
        <v>26</v>
      </c>
      <c r="P3537" s="12" t="n"/>
      <c r="Q3537" s="12" t="s">
        <v>43</v>
      </c>
    </row>
    <row customHeight="true" ht="20.25" outlineLevel="0" r="3538">
      <c r="A3538" s="23" t="n">
        <v>3529</v>
      </c>
      <c r="B3538" s="12" t="n">
        <v>3383</v>
      </c>
      <c r="C3538" s="12" t="s">
        <v>334</v>
      </c>
      <c r="D3538" s="3" t="s">
        <v>4950</v>
      </c>
      <c r="E3538" s="12" t="n">
        <v>1971</v>
      </c>
      <c r="F3538" s="23" t="s">
        <v>473</v>
      </c>
      <c r="G3538" s="23" t="n"/>
      <c r="H3538" s="23" t="s">
        <v>4951</v>
      </c>
      <c r="I3538" s="12" t="s">
        <v>147</v>
      </c>
      <c r="J3538" s="12" t="n"/>
      <c r="K3538" s="12" t="s">
        <v>252</v>
      </c>
      <c r="L3538" s="12" t="n"/>
      <c r="M3538" s="12" t="n"/>
      <c r="N3538" s="12" t="s">
        <v>96</v>
      </c>
      <c r="O3538" s="12" t="n"/>
      <c r="P3538" s="12" t="n"/>
      <c r="Q3538" s="12" t="n"/>
    </row>
    <row customHeight="true" ht="20.25" outlineLevel="0" r="3539">
      <c r="A3539" s="23" t="n">
        <v>3530</v>
      </c>
      <c r="B3539" s="23" t="n">
        <v>3384</v>
      </c>
      <c r="C3539" s="12" t="s">
        <v>334</v>
      </c>
      <c r="D3539" s="3" t="s">
        <v>4952</v>
      </c>
      <c r="E3539" s="12" t="n">
        <v>1974</v>
      </c>
      <c r="F3539" s="23" t="s">
        <v>1095</v>
      </c>
      <c r="G3539" s="23" t="s">
        <v>3963</v>
      </c>
      <c r="H3539" s="23" t="s">
        <v>4953</v>
      </c>
      <c r="I3539" s="12" t="s">
        <v>4954</v>
      </c>
      <c r="J3539" s="12" t="n"/>
      <c r="K3539" s="12" t="s">
        <v>27</v>
      </c>
      <c r="L3539" s="12" t="n"/>
      <c r="M3539" s="12" t="s">
        <v>391</v>
      </c>
      <c r="N3539" s="12" t="n"/>
      <c r="O3539" s="12" t="s">
        <v>249</v>
      </c>
      <c r="P3539" s="12" t="n"/>
      <c r="Q3539" s="12" t="n"/>
    </row>
    <row customHeight="true" ht="20.25" outlineLevel="0" r="3540">
      <c r="A3540" s="23" t="n">
        <v>3531</v>
      </c>
      <c r="B3540" s="12" t="n">
        <v>3385</v>
      </c>
      <c r="C3540" s="12" t="s">
        <v>334</v>
      </c>
      <c r="D3540" s="3" t="s">
        <v>4955</v>
      </c>
      <c r="E3540" s="12" t="n">
        <v>1974</v>
      </c>
      <c r="F3540" s="23" t="s">
        <v>4956</v>
      </c>
      <c r="G3540" s="23" t="n"/>
      <c r="H3540" s="23" t="s">
        <v>395</v>
      </c>
      <c r="I3540" s="12" t="s">
        <v>342</v>
      </c>
      <c r="J3540" s="12" t="n"/>
      <c r="K3540" s="12" t="s">
        <v>61</v>
      </c>
      <c r="L3540" s="12" t="n"/>
      <c r="M3540" s="12" t="n"/>
      <c r="N3540" s="12" t="s">
        <v>391</v>
      </c>
      <c r="O3540" s="12" t="n"/>
      <c r="P3540" s="12" t="s">
        <v>96</v>
      </c>
      <c r="Q3540" s="12" t="n"/>
    </row>
    <row customHeight="true" ht="20.25" outlineLevel="0" r="3541">
      <c r="A3541" s="23" t="n">
        <v>3532</v>
      </c>
      <c r="B3541" s="23" t="n">
        <v>3386</v>
      </c>
      <c r="C3541" s="12" t="s">
        <v>334</v>
      </c>
      <c r="D3541" s="3" t="s">
        <v>4957</v>
      </c>
      <c r="E3541" s="12" t="n">
        <v>1974</v>
      </c>
      <c r="F3541" s="23" t="s">
        <v>473</v>
      </c>
      <c r="G3541" s="23" t="n"/>
      <c r="H3541" s="23" t="s">
        <v>1195</v>
      </c>
      <c r="I3541" s="12" t="s">
        <v>4958</v>
      </c>
      <c r="J3541" s="12" t="n"/>
      <c r="K3541" s="12" t="s">
        <v>127</v>
      </c>
      <c r="L3541" s="12" t="n"/>
      <c r="M3541" s="12" t="n"/>
      <c r="N3541" s="12" t="s">
        <v>391</v>
      </c>
      <c r="O3541" s="12" t="n"/>
      <c r="P3541" s="12" t="s">
        <v>96</v>
      </c>
      <c r="Q3541" s="12" t="n"/>
    </row>
    <row customHeight="true" ht="20.25" outlineLevel="0" r="3542">
      <c r="A3542" s="23" t="n">
        <v>3533</v>
      </c>
      <c r="B3542" s="12" t="n">
        <v>3387</v>
      </c>
      <c r="C3542" s="12" t="s">
        <v>334</v>
      </c>
      <c r="D3542" s="3" t="s">
        <v>4959</v>
      </c>
      <c r="E3542" s="12" t="n">
        <v>1975</v>
      </c>
      <c r="F3542" s="23" t="s">
        <v>440</v>
      </c>
      <c r="G3542" s="23" t="n"/>
      <c r="H3542" s="23" t="n"/>
      <c r="I3542" s="3" t="n"/>
      <c r="J3542" s="12" t="s">
        <v>24</v>
      </c>
      <c r="K3542" s="12" t="n"/>
      <c r="L3542" s="12" t="s">
        <v>64</v>
      </c>
      <c r="M3542" s="12" t="n"/>
      <c r="N3542" s="12" t="s">
        <v>391</v>
      </c>
      <c r="O3542" s="12" t="s">
        <v>27</v>
      </c>
      <c r="P3542" s="12" t="n"/>
      <c r="Q3542" s="12" t="s">
        <v>26</v>
      </c>
    </row>
    <row customHeight="true" ht="20.25" outlineLevel="0" r="3543">
      <c r="A3543" s="23" t="n">
        <v>3534</v>
      </c>
      <c r="B3543" s="23" t="n">
        <v>3388</v>
      </c>
      <c r="C3543" s="12" t="s">
        <v>334</v>
      </c>
      <c r="D3543" s="3" t="s">
        <v>4960</v>
      </c>
      <c r="E3543" s="12" t="n">
        <v>1971</v>
      </c>
      <c r="F3543" s="23" t="s">
        <v>473</v>
      </c>
      <c r="G3543" s="23" t="n"/>
      <c r="H3543" s="23" t="n"/>
      <c r="I3543" s="12" t="s">
        <v>4961</v>
      </c>
      <c r="J3543" s="12" t="s">
        <v>427</v>
      </c>
      <c r="K3543" s="12" t="n"/>
      <c r="L3543" s="12" t="s">
        <v>26</v>
      </c>
      <c r="M3543" s="12" t="n"/>
      <c r="N3543" s="12" t="s">
        <v>27</v>
      </c>
      <c r="O3543" s="12" t="n"/>
      <c r="P3543" s="12" t="s">
        <v>43</v>
      </c>
      <c r="Q3543" s="12" t="n"/>
    </row>
    <row customHeight="true" ht="20.25" outlineLevel="0" r="3544">
      <c r="A3544" s="23" t="n">
        <v>3535</v>
      </c>
      <c r="B3544" s="12" t="n">
        <v>3389</v>
      </c>
      <c r="C3544" s="12" t="s">
        <v>334</v>
      </c>
      <c r="D3544" s="3" t="s">
        <v>4962</v>
      </c>
      <c r="E3544" s="12" t="n">
        <v>1975</v>
      </c>
      <c r="F3544" s="23" t="s">
        <v>997</v>
      </c>
      <c r="G3544" s="23" t="n"/>
      <c r="H3544" s="23" t="s">
        <v>97</v>
      </c>
      <c r="I3544" s="12" t="s">
        <v>391</v>
      </c>
      <c r="J3544" s="12" t="n"/>
      <c r="K3544" s="12" t="s">
        <v>61</v>
      </c>
      <c r="L3544" s="12" t="n"/>
      <c r="M3544" s="12" t="n"/>
      <c r="N3544" s="12" t="s">
        <v>96</v>
      </c>
      <c r="O3544" s="12" t="n"/>
      <c r="P3544" s="12" t="s">
        <v>43</v>
      </c>
      <c r="Q3544" s="12" t="n"/>
    </row>
    <row customHeight="true" ht="20.25" outlineLevel="0" r="3545">
      <c r="A3545" s="23" t="n">
        <v>3536</v>
      </c>
      <c r="B3545" s="23" t="n">
        <v>3390</v>
      </c>
      <c r="C3545" s="12" t="s">
        <v>334</v>
      </c>
      <c r="D3545" s="3" t="s">
        <v>4963</v>
      </c>
      <c r="E3545" s="12" t="n">
        <v>1971</v>
      </c>
      <c r="F3545" s="23" t="s">
        <v>648</v>
      </c>
      <c r="G3545" s="23" t="n"/>
      <c r="H3545" s="23" t="s">
        <v>395</v>
      </c>
      <c r="I3545" s="12" t="s">
        <v>4964</v>
      </c>
      <c r="J3545" s="12" t="s">
        <v>4595</v>
      </c>
      <c r="K3545" s="12" t="s">
        <v>43</v>
      </c>
      <c r="L3545" s="12" t="n"/>
      <c r="M3545" s="12" t="s">
        <v>96</v>
      </c>
      <c r="N3545" s="12" t="n"/>
      <c r="O3545" s="12" t="n"/>
      <c r="P3545" s="12" t="n"/>
      <c r="Q3545" s="12" t="n"/>
    </row>
    <row customHeight="true" ht="20.25" outlineLevel="0" r="3546">
      <c r="A3546" s="23" t="n">
        <v>3537</v>
      </c>
      <c r="B3546" s="12" t="n">
        <v>3391</v>
      </c>
      <c r="C3546" s="12" t="s">
        <v>334</v>
      </c>
      <c r="D3546" s="3" t="s">
        <v>4965</v>
      </c>
      <c r="E3546" s="12" t="n">
        <v>1975</v>
      </c>
      <c r="F3546" s="23" t="s">
        <v>1058</v>
      </c>
      <c r="G3546" s="23" t="n"/>
      <c r="H3546" s="23" t="s">
        <v>1344</v>
      </c>
      <c r="I3546" s="12" t="s">
        <v>4966</v>
      </c>
      <c r="J3546" s="12" t="s">
        <v>2329</v>
      </c>
      <c r="K3546" s="12" t="n"/>
      <c r="L3546" s="12" t="s">
        <v>26</v>
      </c>
      <c r="M3546" s="12" t="n"/>
      <c r="N3546" s="12" t="s">
        <v>391</v>
      </c>
      <c r="O3546" s="12" t="n"/>
      <c r="P3546" s="12" t="s">
        <v>27</v>
      </c>
      <c r="Q3546" s="12" t="n"/>
    </row>
    <row customHeight="true" ht="20.25" outlineLevel="0" r="3547">
      <c r="A3547" s="23" t="n">
        <v>3538</v>
      </c>
      <c r="B3547" s="23" t="n">
        <v>3392</v>
      </c>
      <c r="C3547" s="12" t="s">
        <v>334</v>
      </c>
      <c r="D3547" s="3" t="s">
        <v>4967</v>
      </c>
      <c r="E3547" s="12" t="n">
        <v>1974</v>
      </c>
      <c r="F3547" s="23" t="s">
        <v>973</v>
      </c>
      <c r="G3547" s="23" t="n"/>
      <c r="H3547" s="23" t="s">
        <v>43</v>
      </c>
      <c r="I3547" s="12" t="n"/>
      <c r="J3547" s="12" t="n"/>
      <c r="K3547" s="12" t="n"/>
      <c r="L3547" s="12" t="s">
        <v>26</v>
      </c>
      <c r="M3547" s="12" t="n"/>
      <c r="N3547" s="12" t="s">
        <v>61</v>
      </c>
      <c r="O3547" s="12" t="n"/>
      <c r="P3547" s="12" t="s">
        <v>27</v>
      </c>
      <c r="Q3547" s="12" t="n"/>
    </row>
    <row customHeight="true" ht="20.25" outlineLevel="0" r="3548">
      <c r="A3548" s="23" t="n">
        <v>3539</v>
      </c>
      <c r="B3548" s="12" t="n">
        <v>3393</v>
      </c>
      <c r="C3548" s="12" t="s">
        <v>334</v>
      </c>
      <c r="D3548" s="3" t="s">
        <v>4968</v>
      </c>
      <c r="E3548" s="12" t="n">
        <v>1937</v>
      </c>
      <c r="F3548" s="23" t="s">
        <v>3011</v>
      </c>
      <c r="G3548" s="12" t="s">
        <v>24</v>
      </c>
      <c r="H3548" s="23" t="n"/>
      <c r="I3548" s="12" t="s">
        <v>582</v>
      </c>
      <c r="J3548" s="12" t="n"/>
      <c r="K3548" s="12" t="s">
        <v>134</v>
      </c>
      <c r="L3548" s="12" t="n"/>
      <c r="M3548" s="12" t="s">
        <v>351</v>
      </c>
      <c r="N3548" s="12" t="n"/>
      <c r="O3548" s="12" t="n"/>
      <c r="P3548" s="12" t="s">
        <v>96</v>
      </c>
      <c r="Q3548" s="12" t="n"/>
    </row>
    <row customHeight="true" ht="20.25" outlineLevel="0" r="3549">
      <c r="A3549" s="23" t="n">
        <v>3540</v>
      </c>
      <c r="B3549" s="23" t="n">
        <v>3394</v>
      </c>
      <c r="C3549" s="12" t="s">
        <v>334</v>
      </c>
      <c r="D3549" s="3" t="s">
        <v>4969</v>
      </c>
      <c r="E3549" s="12" t="n">
        <v>1947</v>
      </c>
      <c r="F3549" s="23" t="s">
        <v>1672</v>
      </c>
      <c r="G3549" s="12" t="s">
        <v>4970</v>
      </c>
      <c r="H3549" s="23" t="n"/>
      <c r="I3549" s="12" t="n"/>
      <c r="J3549" s="12" t="s">
        <v>26</v>
      </c>
      <c r="K3549" s="12" t="n"/>
      <c r="L3549" s="12" t="s">
        <v>351</v>
      </c>
      <c r="M3549" s="12" t="n"/>
      <c r="N3549" s="12" t="s">
        <v>27</v>
      </c>
      <c r="O3549" s="12" t="n"/>
      <c r="P3549" s="12" t="n"/>
      <c r="Q3549" s="12" t="n"/>
    </row>
    <row customHeight="true" ht="20.25" outlineLevel="0" r="3550">
      <c r="A3550" s="23" t="n">
        <v>3541</v>
      </c>
      <c r="B3550" s="12" t="n">
        <v>3395</v>
      </c>
      <c r="C3550" s="12" t="s">
        <v>334</v>
      </c>
      <c r="D3550" s="3" t="s">
        <v>4971</v>
      </c>
      <c r="E3550" s="12" t="n">
        <v>1964</v>
      </c>
      <c r="F3550" s="23" t="s">
        <v>795</v>
      </c>
      <c r="G3550" s="23" t="n"/>
      <c r="H3550" s="23" t="s">
        <v>43</v>
      </c>
      <c r="I3550" s="12" t="n"/>
      <c r="J3550" s="12" t="s">
        <v>26</v>
      </c>
      <c r="K3550" s="12" t="n"/>
      <c r="L3550" s="12" t="n"/>
      <c r="M3550" s="12" t="n"/>
      <c r="N3550" s="12" t="s">
        <v>61</v>
      </c>
      <c r="O3550" s="12" t="n"/>
      <c r="P3550" s="12" t="s">
        <v>27</v>
      </c>
      <c r="Q3550" s="12" t="n"/>
    </row>
    <row customHeight="true" ht="20.25" outlineLevel="0" r="3551">
      <c r="A3551" s="23" t="n">
        <v>3542</v>
      </c>
      <c r="B3551" s="23" t="n">
        <v>3396</v>
      </c>
      <c r="C3551" s="12" t="s">
        <v>334</v>
      </c>
      <c r="D3551" s="3" t="s">
        <v>4972</v>
      </c>
      <c r="E3551" s="12" t="n">
        <v>1977</v>
      </c>
      <c r="F3551" s="23" t="s">
        <v>688</v>
      </c>
      <c r="G3551" s="23" t="n"/>
      <c r="H3551" s="23" t="s">
        <v>1116</v>
      </c>
      <c r="I3551" s="12" t="n"/>
      <c r="J3551" s="12" t="s">
        <v>541</v>
      </c>
      <c r="K3551" s="12" t="n"/>
      <c r="L3551" s="12" t="s">
        <v>43</v>
      </c>
      <c r="M3551" s="12" t="n"/>
      <c r="N3551" s="12" t="s">
        <v>1206</v>
      </c>
      <c r="O3551" s="12" t="n"/>
      <c r="P3551" s="12" t="s">
        <v>27</v>
      </c>
      <c r="Q3551" s="12" t="n"/>
    </row>
    <row customHeight="true" ht="20.25" outlineLevel="0" r="3552">
      <c r="A3552" s="23" t="n">
        <v>3543</v>
      </c>
      <c r="B3552" s="12" t="n">
        <v>3397</v>
      </c>
      <c r="C3552" s="12" t="s">
        <v>334</v>
      </c>
      <c r="D3552" s="3" t="s">
        <v>4973</v>
      </c>
      <c r="E3552" s="12" t="n">
        <v>1970</v>
      </c>
      <c r="F3552" s="23" t="s">
        <v>4974</v>
      </c>
      <c r="G3552" s="23" t="n"/>
      <c r="H3552" s="12" t="s">
        <v>43</v>
      </c>
      <c r="I3552" s="12" t="n"/>
      <c r="J3552" s="12" t="n"/>
      <c r="K3552" s="12" t="n"/>
      <c r="L3552" s="12" t="s">
        <v>26</v>
      </c>
      <c r="M3552" s="12" t="n"/>
      <c r="N3552" s="12" t="s">
        <v>61</v>
      </c>
      <c r="O3552" s="12" t="n"/>
      <c r="P3552" s="12" t="s">
        <v>27</v>
      </c>
      <c r="Q3552" s="12" t="n"/>
    </row>
    <row customHeight="true" ht="20.25" outlineLevel="0" r="3553">
      <c r="A3553" s="23" t="n">
        <v>3544</v>
      </c>
      <c r="B3553" s="23" t="n">
        <v>3398</v>
      </c>
      <c r="C3553" s="12" t="s">
        <v>334</v>
      </c>
      <c r="D3553" s="3" t="s">
        <v>4975</v>
      </c>
      <c r="E3553" s="12" t="n">
        <v>1940</v>
      </c>
      <c r="F3553" s="23" t="s">
        <v>4319</v>
      </c>
      <c r="G3553" s="12" t="s">
        <v>24</v>
      </c>
      <c r="H3553" s="23" t="n"/>
      <c r="I3553" s="12" t="n"/>
      <c r="J3553" s="12" t="n"/>
      <c r="K3553" s="12" t="s">
        <v>61</v>
      </c>
      <c r="L3553" s="12" t="n"/>
      <c r="M3553" s="12" t="s">
        <v>26</v>
      </c>
      <c r="N3553" s="12" t="n"/>
      <c r="O3553" s="12" t="n"/>
      <c r="P3553" s="12" t="s">
        <v>27</v>
      </c>
      <c r="Q3553" s="12" t="n"/>
    </row>
    <row customHeight="true" ht="20.25" outlineLevel="0" r="3554">
      <c r="A3554" s="23" t="n">
        <v>3545</v>
      </c>
      <c r="B3554" s="12" t="n">
        <v>3399</v>
      </c>
      <c r="C3554" s="12" t="s">
        <v>334</v>
      </c>
      <c r="D3554" s="3" t="s">
        <v>4976</v>
      </c>
      <c r="E3554" s="12" t="n">
        <v>1969</v>
      </c>
      <c r="F3554" s="23" t="s">
        <v>650</v>
      </c>
      <c r="G3554" s="23" t="n"/>
      <c r="H3554" s="23" t="s">
        <v>3452</v>
      </c>
      <c r="I3554" s="12" t="s">
        <v>4169</v>
      </c>
      <c r="J3554" s="12" t="n"/>
      <c r="K3554" s="12" t="s">
        <v>100</v>
      </c>
      <c r="L3554" s="12" t="n"/>
      <c r="M3554" s="12" t="s">
        <v>43</v>
      </c>
      <c r="N3554" s="12" t="n"/>
      <c r="O3554" s="12" t="s">
        <v>96</v>
      </c>
      <c r="P3554" s="12" t="n"/>
      <c r="Q3554" s="12" t="n"/>
    </row>
    <row customHeight="true" ht="20.25" outlineLevel="0" r="3555">
      <c r="A3555" s="23" t="n">
        <v>3546</v>
      </c>
      <c r="B3555" s="23" t="n">
        <v>3400</v>
      </c>
      <c r="C3555" s="12" t="s">
        <v>334</v>
      </c>
      <c r="D3555" s="3" t="s">
        <v>4977</v>
      </c>
      <c r="E3555" s="12" t="n">
        <v>2004</v>
      </c>
      <c r="F3555" s="23" t="s">
        <v>63</v>
      </c>
      <c r="G3555" s="23" t="n"/>
      <c r="H3555" s="23" t="n"/>
      <c r="I3555" s="12" t="n"/>
      <c r="J3555" s="12" t="s">
        <v>64</v>
      </c>
      <c r="K3555" s="12" t="n"/>
      <c r="L3555" s="12" t="n"/>
      <c r="M3555" s="12" t="s">
        <v>43</v>
      </c>
      <c r="N3555" s="12" t="n"/>
      <c r="O3555" s="12" t="s">
        <v>26</v>
      </c>
      <c r="P3555" s="12" t="n"/>
      <c r="Q3555" s="12" t="s">
        <v>546</v>
      </c>
    </row>
    <row customHeight="true" ht="20.25" outlineLevel="0" r="3556">
      <c r="A3556" s="23" t="n">
        <v>3547</v>
      </c>
      <c r="B3556" s="12" t="n">
        <v>3401</v>
      </c>
      <c r="C3556" s="12" t="s">
        <v>334</v>
      </c>
      <c r="D3556" s="3" t="s">
        <v>4978</v>
      </c>
      <c r="E3556" s="12" t="n">
        <v>1970</v>
      </c>
      <c r="F3556" s="23" t="s">
        <v>864</v>
      </c>
      <c r="G3556" s="23" t="n"/>
      <c r="H3556" s="12" t="s">
        <v>24</v>
      </c>
      <c r="I3556" s="12" t="s">
        <v>582</v>
      </c>
      <c r="J3556" s="12" t="n"/>
      <c r="K3556" s="12" t="n"/>
      <c r="L3556" s="12" t="s">
        <v>96</v>
      </c>
      <c r="M3556" s="12" t="n"/>
      <c r="N3556" s="12" t="s">
        <v>61</v>
      </c>
      <c r="O3556" s="12" t="n"/>
      <c r="P3556" s="12" t="n"/>
      <c r="Q3556" s="12" t="n"/>
    </row>
    <row customHeight="true" ht="20.25" outlineLevel="0" r="3557">
      <c r="A3557" s="23" t="n">
        <v>3548</v>
      </c>
      <c r="B3557" s="23" t="n">
        <v>3402</v>
      </c>
      <c r="C3557" s="12" t="s">
        <v>334</v>
      </c>
      <c r="D3557" s="3" t="s">
        <v>4979</v>
      </c>
      <c r="E3557" s="12" t="n">
        <v>1973</v>
      </c>
      <c r="F3557" s="23" t="s">
        <v>941</v>
      </c>
      <c r="G3557" s="23" t="n"/>
      <c r="H3557" s="23" t="n"/>
      <c r="I3557" s="12" t="n"/>
      <c r="J3557" s="12" t="n"/>
      <c r="K3557" s="12" t="s">
        <v>100</v>
      </c>
      <c r="L3557" s="12" t="n"/>
      <c r="M3557" s="12" t="s">
        <v>26</v>
      </c>
      <c r="N3557" s="12" t="n"/>
      <c r="O3557" s="12" t="s">
        <v>43</v>
      </c>
      <c r="P3557" s="12" t="n"/>
      <c r="Q3557" s="12" t="s">
        <v>27</v>
      </c>
    </row>
    <row customHeight="true" ht="20.25" outlineLevel="0" r="3558">
      <c r="A3558" s="23" t="n">
        <v>3549</v>
      </c>
      <c r="B3558" s="12" t="n">
        <v>3403</v>
      </c>
      <c r="C3558" s="12" t="s">
        <v>334</v>
      </c>
      <c r="D3558" s="3" t="s">
        <v>4980</v>
      </c>
      <c r="E3558" s="12" t="n">
        <v>1975</v>
      </c>
      <c r="F3558" s="23" t="s">
        <v>941</v>
      </c>
      <c r="G3558" s="23" t="n"/>
      <c r="H3558" s="23" t="s">
        <v>4981</v>
      </c>
      <c r="I3558" s="12" t="s">
        <v>43</v>
      </c>
      <c r="J3558" s="12" t="n"/>
      <c r="K3558" s="12" t="n"/>
      <c r="L3558" s="12" t="s">
        <v>351</v>
      </c>
      <c r="M3558" s="12" t="n"/>
      <c r="N3558" s="12" t="n"/>
      <c r="O3558" s="12" t="s">
        <v>27</v>
      </c>
      <c r="P3558" s="12" t="n"/>
      <c r="Q3558" s="12" t="s">
        <v>249</v>
      </c>
    </row>
    <row customHeight="true" ht="20.25" outlineLevel="0" r="3559">
      <c r="A3559" s="23" t="n">
        <v>3550</v>
      </c>
      <c r="B3559" s="23" t="n">
        <v>3404</v>
      </c>
      <c r="C3559" s="12" t="s">
        <v>334</v>
      </c>
      <c r="D3559" s="3" t="s">
        <v>4982</v>
      </c>
      <c r="E3559" s="12" t="n">
        <v>1989</v>
      </c>
      <c r="F3559" s="23" t="s">
        <v>197</v>
      </c>
      <c r="G3559" s="23" t="n"/>
      <c r="H3559" s="23" t="s">
        <v>3218</v>
      </c>
      <c r="I3559" s="12" t="s">
        <v>1103</v>
      </c>
      <c r="J3559" s="12" t="n"/>
      <c r="K3559" s="12" t="n"/>
      <c r="L3559" s="12" t="n"/>
      <c r="M3559" s="12" t="n"/>
      <c r="N3559" s="12" t="n"/>
      <c r="O3559" s="12" t="s">
        <v>96</v>
      </c>
      <c r="P3559" s="12" t="n"/>
      <c r="Q3559" s="12" t="s">
        <v>427</v>
      </c>
    </row>
    <row customHeight="true" ht="20.25" outlineLevel="0" r="3560">
      <c r="A3560" s="23" t="n">
        <v>3551</v>
      </c>
      <c r="B3560" s="12" t="n">
        <v>3405</v>
      </c>
      <c r="C3560" s="12" t="s">
        <v>334</v>
      </c>
      <c r="D3560" s="3" t="s">
        <v>4983</v>
      </c>
      <c r="E3560" s="12" t="n">
        <v>1976</v>
      </c>
      <c r="F3560" s="23" t="s">
        <v>815</v>
      </c>
      <c r="G3560" s="23" t="n"/>
      <c r="H3560" s="23" t="s">
        <v>1690</v>
      </c>
      <c r="I3560" s="12" t="s">
        <v>4984</v>
      </c>
      <c r="J3560" s="12" t="s">
        <v>24</v>
      </c>
      <c r="K3560" s="12" t="s">
        <v>70</v>
      </c>
      <c r="L3560" s="12" t="n"/>
      <c r="M3560" s="12" t="n"/>
      <c r="N3560" s="12" t="s">
        <v>96</v>
      </c>
      <c r="O3560" s="12" t="n"/>
      <c r="P3560" s="12" t="n"/>
      <c r="Q3560" s="12" t="n"/>
    </row>
    <row customHeight="true" ht="20.25" outlineLevel="0" r="3561">
      <c r="A3561" s="23" t="n">
        <v>3552</v>
      </c>
      <c r="B3561" s="23" t="n">
        <v>3406</v>
      </c>
      <c r="C3561" s="12" t="s">
        <v>334</v>
      </c>
      <c r="D3561" s="3" t="s">
        <v>4985</v>
      </c>
      <c r="E3561" s="12" t="n">
        <v>1978</v>
      </c>
      <c r="F3561" s="23" t="s">
        <v>51</v>
      </c>
      <c r="G3561" s="23" t="n"/>
      <c r="H3561" s="23" t="s">
        <v>489</v>
      </c>
      <c r="I3561" s="12" t="n"/>
      <c r="J3561" s="12" t="s">
        <v>61</v>
      </c>
      <c r="K3561" s="12" t="n"/>
      <c r="L3561" s="12" t="s">
        <v>43</v>
      </c>
      <c r="M3561" s="12" t="n"/>
      <c r="N3561" s="12" t="n"/>
      <c r="O3561" s="12" t="s">
        <v>26</v>
      </c>
      <c r="P3561" s="12" t="n"/>
      <c r="Q3561" s="12" t="s">
        <v>391</v>
      </c>
    </row>
    <row customHeight="true" ht="20.25" outlineLevel="0" r="3562">
      <c r="A3562" s="23" t="n">
        <v>3553</v>
      </c>
      <c r="B3562" s="12" t="n">
        <v>3407</v>
      </c>
      <c r="C3562" s="12" t="s">
        <v>334</v>
      </c>
      <c r="D3562" s="3" t="s">
        <v>4986</v>
      </c>
      <c r="E3562" s="12" t="n">
        <v>1978</v>
      </c>
      <c r="F3562" s="23" t="s">
        <v>51</v>
      </c>
      <c r="G3562" s="23" t="n"/>
      <c r="H3562" s="23" t="s">
        <v>489</v>
      </c>
      <c r="I3562" s="12" t="n"/>
      <c r="J3562" s="12" t="s">
        <v>61</v>
      </c>
      <c r="K3562" s="12" t="n"/>
      <c r="L3562" s="12" t="s">
        <v>43</v>
      </c>
      <c r="M3562" s="12" t="n"/>
      <c r="N3562" s="12" t="n"/>
      <c r="O3562" s="12" t="s">
        <v>26</v>
      </c>
      <c r="P3562" s="12" t="n"/>
      <c r="Q3562" s="12" t="s">
        <v>391</v>
      </c>
    </row>
    <row customHeight="true" ht="20.25" outlineLevel="0" r="3563">
      <c r="A3563" s="23" t="n">
        <v>3554</v>
      </c>
      <c r="B3563" s="23" t="n">
        <v>3408</v>
      </c>
      <c r="C3563" s="12" t="s">
        <v>334</v>
      </c>
      <c r="D3563" s="3" t="s">
        <v>4987</v>
      </c>
      <c r="E3563" s="12" t="n">
        <v>1976</v>
      </c>
      <c r="F3563" s="23" t="s">
        <v>806</v>
      </c>
      <c r="G3563" s="23" t="n"/>
      <c r="H3563" s="23" t="n"/>
      <c r="I3563" s="12" t="s">
        <v>24</v>
      </c>
      <c r="J3563" s="12" t="n"/>
      <c r="K3563" s="12" t="s">
        <v>26</v>
      </c>
      <c r="L3563" s="12" t="n"/>
      <c r="M3563" s="12" t="s">
        <v>61</v>
      </c>
      <c r="N3563" s="12" t="n"/>
      <c r="O3563" s="12" t="s">
        <v>27</v>
      </c>
      <c r="P3563" s="12" t="n"/>
      <c r="Q3563" s="23" t="n"/>
    </row>
    <row customHeight="true" ht="20.25" outlineLevel="0" r="3564">
      <c r="A3564" s="23" t="n">
        <v>3555</v>
      </c>
      <c r="B3564" s="12" t="n">
        <v>3409</v>
      </c>
      <c r="C3564" s="12" t="s">
        <v>334</v>
      </c>
      <c r="D3564" s="3" t="s">
        <v>4988</v>
      </c>
      <c r="E3564" s="12" t="n">
        <v>1974</v>
      </c>
      <c r="F3564" s="23" t="s">
        <v>51</v>
      </c>
      <c r="G3564" s="23" t="n"/>
      <c r="H3564" s="23" t="s">
        <v>4989</v>
      </c>
      <c r="I3564" s="12" t="n"/>
      <c r="J3564" s="12" t="n"/>
      <c r="K3564" s="12" t="s">
        <v>61</v>
      </c>
      <c r="L3564" s="12" t="n"/>
      <c r="M3564" s="12" t="n"/>
      <c r="N3564" s="12" t="n"/>
      <c r="O3564" s="12" t="n"/>
      <c r="P3564" s="12" t="s">
        <v>27</v>
      </c>
      <c r="Q3564" s="12" t="n"/>
    </row>
    <row customHeight="true" ht="20.25" outlineLevel="0" r="3565">
      <c r="A3565" s="23" t="n">
        <v>3556</v>
      </c>
      <c r="B3565" s="23" t="n">
        <v>3410</v>
      </c>
      <c r="C3565" s="12" t="s">
        <v>334</v>
      </c>
      <c r="D3565" s="3" t="s">
        <v>4990</v>
      </c>
      <c r="E3565" s="12" t="n">
        <v>1973</v>
      </c>
      <c r="F3565" s="23" t="s">
        <v>711</v>
      </c>
      <c r="G3565" s="12" t="s">
        <v>97</v>
      </c>
      <c r="H3565" s="23" t="s">
        <v>4991</v>
      </c>
      <c r="I3565" s="12" t="s">
        <v>549</v>
      </c>
      <c r="J3565" s="12" t="n"/>
      <c r="K3565" s="12" t="s">
        <v>351</v>
      </c>
      <c r="L3565" s="12" t="n"/>
      <c r="M3565" s="12" t="s">
        <v>96</v>
      </c>
      <c r="N3565" s="12" t="n"/>
      <c r="O3565" s="12" t="n"/>
      <c r="P3565" s="12" t="n"/>
      <c r="Q3565" s="12" t="n"/>
    </row>
    <row customHeight="true" ht="20.25" outlineLevel="0" r="3566">
      <c r="A3566" s="23" t="n">
        <v>3557</v>
      </c>
      <c r="B3566" s="12" t="n">
        <v>3411</v>
      </c>
      <c r="C3566" s="12" t="s">
        <v>334</v>
      </c>
      <c r="D3566" s="3" t="s">
        <v>4992</v>
      </c>
      <c r="E3566" s="12" t="n">
        <v>1954</v>
      </c>
      <c r="F3566" s="23" t="s">
        <v>636</v>
      </c>
      <c r="G3566" s="12" t="n"/>
      <c r="H3566" s="12" t="s">
        <v>43</v>
      </c>
      <c r="I3566" s="12" t="n"/>
      <c r="J3566" s="12" t="s">
        <v>26</v>
      </c>
      <c r="K3566" s="12" t="n"/>
      <c r="L3566" s="12" t="s">
        <v>61</v>
      </c>
      <c r="M3566" s="12" t="n"/>
      <c r="N3566" s="12" t="s">
        <v>27</v>
      </c>
      <c r="O3566" s="12" t="n"/>
      <c r="P3566" s="12" t="n"/>
      <c r="Q3566" s="12" t="n"/>
    </row>
    <row customHeight="true" ht="20.25" outlineLevel="0" r="3567">
      <c r="A3567" s="23" t="n">
        <v>3558</v>
      </c>
      <c r="B3567" s="23" t="n">
        <v>3412</v>
      </c>
      <c r="C3567" s="12" t="s">
        <v>334</v>
      </c>
      <c r="D3567" s="3" t="s">
        <v>4993</v>
      </c>
      <c r="E3567" s="12" t="n">
        <v>1974</v>
      </c>
      <c r="F3567" s="23" t="s">
        <v>4994</v>
      </c>
      <c r="G3567" s="23" t="n"/>
      <c r="H3567" s="23" t="s">
        <v>1753</v>
      </c>
      <c r="I3567" s="12" t="s">
        <v>100</v>
      </c>
      <c r="J3567" s="12" t="n"/>
      <c r="K3567" s="12" t="n"/>
      <c r="L3567" s="12" t="n"/>
      <c r="M3567" s="12" t="n"/>
      <c r="N3567" s="12" t="n"/>
      <c r="O3567" s="12" t="n"/>
      <c r="P3567" s="12" t="n"/>
      <c r="Q3567" s="12" t="s">
        <v>96</v>
      </c>
    </row>
    <row customHeight="true" ht="20.25" outlineLevel="0" r="3568">
      <c r="A3568" s="23" t="n">
        <v>3559</v>
      </c>
      <c r="B3568" s="12" t="n">
        <v>3413</v>
      </c>
      <c r="C3568" s="12" t="s">
        <v>334</v>
      </c>
      <c r="D3568" s="3" t="s">
        <v>4995</v>
      </c>
      <c r="E3568" s="12" t="n">
        <v>2010</v>
      </c>
      <c r="F3568" s="23" t="s">
        <v>51</v>
      </c>
      <c r="G3568" s="23" t="n"/>
      <c r="H3568" s="23" t="s">
        <v>4996</v>
      </c>
      <c r="I3568" s="12" t="n"/>
      <c r="J3568" s="12" t="n"/>
      <c r="K3568" s="12" t="n"/>
      <c r="L3568" s="12" t="s">
        <v>64</v>
      </c>
      <c r="M3568" s="12" t="n"/>
      <c r="N3568" s="12" t="s">
        <v>391</v>
      </c>
      <c r="O3568" s="12" t="s">
        <v>70</v>
      </c>
      <c r="P3568" s="12" t="n"/>
      <c r="Q3568" s="12" t="s">
        <v>26</v>
      </c>
    </row>
    <row customHeight="true" ht="20.25" outlineLevel="0" r="3569">
      <c r="A3569" s="23" t="n">
        <v>3560</v>
      </c>
      <c r="B3569" s="23" t="n">
        <v>3414</v>
      </c>
      <c r="C3569" s="12" t="s">
        <v>334</v>
      </c>
      <c r="D3569" s="3" t="s">
        <v>4997</v>
      </c>
      <c r="E3569" s="12" t="n">
        <v>1927</v>
      </c>
      <c r="F3569" s="23" t="s">
        <v>2680</v>
      </c>
      <c r="G3569" s="12" t="s">
        <v>24</v>
      </c>
      <c r="H3569" s="23" t="n"/>
      <c r="I3569" s="12" t="n"/>
      <c r="J3569" s="12" t="s">
        <v>96</v>
      </c>
      <c r="K3569" s="12" t="n"/>
      <c r="L3569" s="12" t="n"/>
      <c r="M3569" s="12" t="s">
        <v>61</v>
      </c>
      <c r="N3569" s="12" t="n"/>
      <c r="O3569" s="12" t="n"/>
      <c r="P3569" s="12" t="s">
        <v>97</v>
      </c>
      <c r="Q3569" s="12" t="n"/>
    </row>
    <row customHeight="true" ht="20.25" outlineLevel="0" r="3570">
      <c r="A3570" s="23" t="n">
        <v>3561</v>
      </c>
      <c r="B3570" s="12" t="n">
        <v>3415</v>
      </c>
      <c r="C3570" s="12" t="s">
        <v>334</v>
      </c>
      <c r="D3570" s="3" t="s">
        <v>4998</v>
      </c>
      <c r="E3570" s="12" t="n">
        <v>1942</v>
      </c>
      <c r="F3570" s="23" t="s">
        <v>636</v>
      </c>
      <c r="G3570" s="23" t="n"/>
      <c r="H3570" s="12" t="s">
        <v>662</v>
      </c>
      <c r="I3570" s="12" t="n"/>
      <c r="J3570" s="12" t="s">
        <v>24</v>
      </c>
      <c r="K3570" s="12" t="n"/>
      <c r="L3570" s="12" t="s">
        <v>61</v>
      </c>
      <c r="M3570" s="12" t="n"/>
      <c r="N3570" s="12" t="s">
        <v>96</v>
      </c>
      <c r="O3570" s="12" t="n"/>
      <c r="P3570" s="12" t="n"/>
      <c r="Q3570" s="12" t="n"/>
      <c r="R3570" s="0" t="n"/>
      <c r="S3570" s="0" t="n"/>
      <c r="T3570" s="0" t="n"/>
      <c r="U3570" s="0" t="n"/>
    </row>
    <row customFormat="true" customHeight="true" ht="20.25" outlineLevel="0" r="3571" s="26">
      <c r="A3571" s="23" t="n">
        <v>3562</v>
      </c>
      <c r="B3571" s="23" t="n">
        <v>3416</v>
      </c>
      <c r="C3571" s="12" t="s">
        <v>334</v>
      </c>
      <c r="D3571" s="3" t="s">
        <v>4999</v>
      </c>
      <c r="E3571" s="12" t="n">
        <v>1988</v>
      </c>
      <c r="F3571" s="23" t="s">
        <v>5000</v>
      </c>
      <c r="G3571" s="23" t="n"/>
      <c r="H3571" s="23" t="n"/>
      <c r="I3571" s="12" t="n"/>
      <c r="J3571" s="12" t="s">
        <v>391</v>
      </c>
      <c r="K3571" s="12" t="n"/>
      <c r="L3571" s="12" t="s">
        <v>43</v>
      </c>
      <c r="M3571" s="12" t="n"/>
      <c r="N3571" s="12" t="s">
        <v>61</v>
      </c>
      <c r="O3571" s="12" t="n"/>
      <c r="P3571" s="12" t="s">
        <v>26</v>
      </c>
      <c r="Q3571" s="12" t="n"/>
      <c r="R3571" s="0" t="n"/>
      <c r="S3571" s="0" t="n"/>
      <c r="T3571" s="0" t="n"/>
      <c r="U3571" s="0" t="n"/>
    </row>
    <row customHeight="true" ht="20.25" outlineLevel="0" r="3572">
      <c r="A3572" s="23" t="n">
        <v>3563</v>
      </c>
      <c r="B3572" s="12" t="n">
        <v>3417</v>
      </c>
      <c r="C3572" s="12" t="s">
        <v>334</v>
      </c>
      <c r="D3572" s="3" t="s">
        <v>5001</v>
      </c>
      <c r="E3572" s="12" t="n">
        <v>1961</v>
      </c>
      <c r="F3572" s="23" t="s">
        <v>207</v>
      </c>
      <c r="G3572" s="12" t="s">
        <v>24</v>
      </c>
      <c r="H3572" s="12" t="n"/>
      <c r="I3572" s="12" t="n"/>
      <c r="J3572" s="12" t="s">
        <v>26</v>
      </c>
      <c r="K3572" s="12" t="n"/>
      <c r="L3572" s="12" t="n"/>
      <c r="M3572" s="12" t="n"/>
      <c r="N3572" s="12" t="s">
        <v>61</v>
      </c>
      <c r="O3572" s="12" t="n"/>
      <c r="P3572" s="12" t="s">
        <v>27</v>
      </c>
      <c r="Q3572" s="12" t="n"/>
    </row>
    <row customHeight="true" ht="20.25" outlineLevel="0" r="3573">
      <c r="A3573" s="23" t="n">
        <v>3564</v>
      </c>
      <c r="B3573" s="23" t="n">
        <v>3418</v>
      </c>
      <c r="C3573" s="12" t="s">
        <v>334</v>
      </c>
      <c r="D3573" s="3" t="s">
        <v>5002</v>
      </c>
      <c r="E3573" s="12" t="n">
        <v>1961</v>
      </c>
      <c r="F3573" s="23" t="s">
        <v>299</v>
      </c>
      <c r="G3573" s="12" t="s">
        <v>24</v>
      </c>
      <c r="H3573" s="12" t="n"/>
      <c r="I3573" s="12" t="n"/>
      <c r="J3573" s="12" t="s">
        <v>26</v>
      </c>
      <c r="K3573" s="12" t="n"/>
      <c r="L3573" s="12" t="n"/>
      <c r="M3573" s="12" t="n"/>
      <c r="N3573" s="12" t="s">
        <v>61</v>
      </c>
      <c r="O3573" s="12" t="n"/>
      <c r="P3573" s="12" t="s">
        <v>27</v>
      </c>
      <c r="Q3573" s="12" t="n"/>
    </row>
    <row customHeight="true" ht="20.25" outlineLevel="0" r="3574">
      <c r="A3574" s="23" t="n">
        <v>3565</v>
      </c>
      <c r="B3574" s="12" t="n">
        <v>3419</v>
      </c>
      <c r="C3574" s="12" t="s">
        <v>334</v>
      </c>
      <c r="D3574" s="3" t="s">
        <v>5003</v>
      </c>
      <c r="E3574" s="12" t="n">
        <v>1961</v>
      </c>
      <c r="F3574" s="23" t="s">
        <v>289</v>
      </c>
      <c r="G3574" s="12" t="s">
        <v>24</v>
      </c>
      <c r="H3574" s="12" t="n"/>
      <c r="I3574" s="12" t="n"/>
      <c r="J3574" s="12" t="s">
        <v>26</v>
      </c>
      <c r="K3574" s="12" t="n"/>
      <c r="L3574" s="12" t="n"/>
      <c r="M3574" s="12" t="n"/>
      <c r="N3574" s="12" t="s">
        <v>61</v>
      </c>
      <c r="O3574" s="12" t="n"/>
      <c r="P3574" s="12" t="s">
        <v>27</v>
      </c>
      <c r="Q3574" s="12" t="n"/>
    </row>
    <row customHeight="true" ht="20.25" outlineLevel="0" r="3575">
      <c r="A3575" s="23" t="n">
        <v>3566</v>
      </c>
      <c r="B3575" s="23" t="n">
        <v>3420</v>
      </c>
      <c r="C3575" s="12" t="s">
        <v>334</v>
      </c>
      <c r="D3575" s="3" t="s">
        <v>5004</v>
      </c>
      <c r="E3575" s="12" t="n">
        <v>1981</v>
      </c>
      <c r="F3575" s="23" t="s">
        <v>815</v>
      </c>
      <c r="G3575" s="23" t="n"/>
      <c r="H3575" s="23" t="n"/>
      <c r="I3575" s="12" t="s">
        <v>24</v>
      </c>
      <c r="J3575" s="12" t="s">
        <v>61</v>
      </c>
      <c r="K3575" s="12" t="n"/>
      <c r="L3575" s="12" t="s">
        <v>26</v>
      </c>
      <c r="M3575" s="12" t="n"/>
      <c r="N3575" s="12" t="s">
        <v>27</v>
      </c>
      <c r="O3575" s="12" t="n"/>
      <c r="P3575" s="12" t="n"/>
      <c r="Q3575" s="12" t="n"/>
    </row>
    <row customHeight="true" ht="20.25" outlineLevel="0" r="3576">
      <c r="A3576" s="23" t="n">
        <v>3567</v>
      </c>
      <c r="B3576" s="12" t="n">
        <v>3421</v>
      </c>
      <c r="C3576" s="12" t="s">
        <v>334</v>
      </c>
      <c r="D3576" s="3" t="s">
        <v>5005</v>
      </c>
      <c r="E3576" s="12" t="n">
        <v>1988</v>
      </c>
      <c r="F3576" s="23" t="s">
        <v>815</v>
      </c>
      <c r="G3576" s="23" t="n"/>
      <c r="H3576" s="23" t="n"/>
      <c r="I3576" s="12" t="n"/>
      <c r="J3576" s="12" t="n"/>
      <c r="K3576" s="12" t="s">
        <v>61</v>
      </c>
      <c r="L3576" s="12" t="n"/>
      <c r="M3576" s="12" t="s">
        <v>43</v>
      </c>
      <c r="N3576" s="12" t="n"/>
      <c r="O3576" s="12" t="s">
        <v>26</v>
      </c>
      <c r="P3576" s="12" t="n"/>
      <c r="Q3576" s="12" t="s">
        <v>27</v>
      </c>
    </row>
    <row customHeight="true" ht="20.25" outlineLevel="0" r="3577">
      <c r="A3577" s="23" t="n">
        <v>3568</v>
      </c>
      <c r="B3577" s="23" t="n">
        <v>3422</v>
      </c>
      <c r="C3577" s="12" t="s">
        <v>334</v>
      </c>
      <c r="D3577" s="3" t="s">
        <v>5006</v>
      </c>
      <c r="E3577" s="12" t="n">
        <v>1972</v>
      </c>
      <c r="F3577" s="23" t="s">
        <v>2407</v>
      </c>
      <c r="G3577" s="23" t="n"/>
      <c r="H3577" s="23" t="n"/>
      <c r="I3577" s="12" t="s">
        <v>61</v>
      </c>
      <c r="J3577" s="12" t="n"/>
      <c r="K3577" s="12" t="n"/>
      <c r="L3577" s="12" t="n"/>
      <c r="M3577" s="12" t="s">
        <v>96</v>
      </c>
      <c r="N3577" s="12" t="n"/>
      <c r="O3577" s="12" t="s">
        <v>97</v>
      </c>
      <c r="P3577" s="12" t="n"/>
      <c r="Q3577" s="12" t="s">
        <v>43</v>
      </c>
    </row>
    <row customHeight="true" ht="20.25" outlineLevel="0" r="3578">
      <c r="A3578" s="23" t="n">
        <v>3569</v>
      </c>
      <c r="B3578" s="12" t="n">
        <v>3423</v>
      </c>
      <c r="C3578" s="12" t="s">
        <v>334</v>
      </c>
      <c r="D3578" s="3" t="s">
        <v>5007</v>
      </c>
      <c r="E3578" s="12" t="n">
        <v>1960</v>
      </c>
      <c r="F3578" s="23" t="s">
        <v>51</v>
      </c>
      <c r="G3578" s="23" t="n"/>
      <c r="H3578" s="23" t="n"/>
      <c r="I3578" s="12" t="s">
        <v>43</v>
      </c>
      <c r="J3578" s="12" t="n"/>
      <c r="K3578" s="12" t="s">
        <v>26</v>
      </c>
      <c r="L3578" s="12" t="n"/>
      <c r="M3578" s="12" t="s">
        <v>61</v>
      </c>
      <c r="N3578" s="12" t="n"/>
      <c r="O3578" s="12" t="n"/>
      <c r="P3578" s="12" t="n"/>
      <c r="Q3578" s="12" t="s">
        <v>27</v>
      </c>
    </row>
    <row customHeight="true" ht="20.25" outlineLevel="0" r="3579">
      <c r="A3579" s="23" t="n">
        <v>3570</v>
      </c>
      <c r="B3579" s="23" t="n">
        <v>3424</v>
      </c>
      <c r="C3579" s="12" t="s">
        <v>334</v>
      </c>
      <c r="D3579" s="3" t="s">
        <v>5008</v>
      </c>
      <c r="E3579" s="12" t="n">
        <v>1957</v>
      </c>
      <c r="F3579" s="23" t="s">
        <v>172</v>
      </c>
      <c r="G3579" s="12" t="s">
        <v>24</v>
      </c>
      <c r="H3579" s="12" t="n"/>
      <c r="I3579" s="12" t="n"/>
      <c r="J3579" s="12" t="s">
        <v>26</v>
      </c>
      <c r="K3579" s="12" t="n"/>
      <c r="L3579" s="12" t="s">
        <v>61</v>
      </c>
      <c r="M3579" s="12" t="n"/>
      <c r="N3579" s="12" t="s">
        <v>27</v>
      </c>
      <c r="O3579" s="12" t="n"/>
      <c r="P3579" s="12" t="n"/>
      <c r="Q3579" s="12" t="n"/>
    </row>
    <row customHeight="true" ht="20.25" outlineLevel="0" r="3580">
      <c r="A3580" s="23" t="n">
        <v>3571</v>
      </c>
      <c r="B3580" s="12" t="n">
        <v>3425</v>
      </c>
      <c r="C3580" s="12" t="s">
        <v>334</v>
      </c>
      <c r="D3580" s="3" t="s">
        <v>5009</v>
      </c>
      <c r="E3580" s="12" t="n">
        <v>1960</v>
      </c>
      <c r="F3580" s="23" t="s">
        <v>5010</v>
      </c>
      <c r="G3580" s="23" t="n"/>
      <c r="H3580" s="12" t="s">
        <v>24</v>
      </c>
      <c r="I3580" s="12" t="s">
        <v>582</v>
      </c>
      <c r="J3580" s="12" t="n"/>
      <c r="K3580" s="12" t="s">
        <v>61</v>
      </c>
      <c r="L3580" s="12" t="n"/>
      <c r="M3580" s="12" t="s">
        <v>96</v>
      </c>
      <c r="N3580" s="12" t="n"/>
      <c r="O3580" s="12" t="n"/>
      <c r="P3580" s="12" t="n"/>
      <c r="Q3580" s="12" t="n"/>
    </row>
    <row customHeight="true" ht="20.25" outlineLevel="0" r="3581">
      <c r="A3581" s="23" t="n">
        <v>3572</v>
      </c>
      <c r="B3581" s="23" t="n">
        <v>3426</v>
      </c>
      <c r="C3581" s="12" t="s">
        <v>334</v>
      </c>
      <c r="D3581" s="3" t="s">
        <v>5011</v>
      </c>
      <c r="E3581" s="12" t="n">
        <v>1960</v>
      </c>
      <c r="F3581" s="23" t="s">
        <v>659</v>
      </c>
      <c r="G3581" s="23" t="n"/>
      <c r="H3581" s="12" t="s">
        <v>662</v>
      </c>
      <c r="I3581" s="12" t="s">
        <v>147</v>
      </c>
      <c r="J3581" s="12" t="s">
        <v>61</v>
      </c>
      <c r="K3581" s="12" t="n"/>
      <c r="L3581" s="12" t="s">
        <v>96</v>
      </c>
      <c r="M3581" s="12" t="n"/>
      <c r="N3581" s="12" t="n"/>
      <c r="O3581" s="12" t="n"/>
      <c r="P3581" s="12" t="n"/>
      <c r="Q3581" s="12" t="n"/>
    </row>
    <row customHeight="true" ht="20.25" outlineLevel="0" r="3582">
      <c r="A3582" s="23" t="n">
        <v>3573</v>
      </c>
      <c r="B3582" s="12" t="n">
        <v>3427</v>
      </c>
      <c r="C3582" s="12" t="s">
        <v>334</v>
      </c>
      <c r="D3582" s="3" t="s">
        <v>5012</v>
      </c>
      <c r="E3582" s="12" t="n">
        <v>1984</v>
      </c>
      <c r="F3582" s="23" t="s">
        <v>5013</v>
      </c>
      <c r="G3582" s="23" t="n"/>
      <c r="H3582" s="23" t="n"/>
      <c r="I3582" s="12" t="s">
        <v>118</v>
      </c>
      <c r="J3582" s="12" t="n"/>
      <c r="K3582" s="12" t="s">
        <v>61</v>
      </c>
      <c r="L3582" s="12" t="n"/>
      <c r="M3582" s="12" t="n"/>
      <c r="N3582" s="12" t="s">
        <v>26</v>
      </c>
      <c r="O3582" s="12" t="n"/>
      <c r="P3582" s="12" t="n"/>
      <c r="Q3582" s="12" t="s">
        <v>27</v>
      </c>
    </row>
    <row customHeight="true" ht="20.25" outlineLevel="0" r="3583">
      <c r="A3583" s="23" t="n">
        <v>3574</v>
      </c>
      <c r="B3583" s="23" t="n">
        <v>3428</v>
      </c>
      <c r="C3583" s="12" t="s">
        <v>334</v>
      </c>
      <c r="D3583" s="33" t="s">
        <v>5014</v>
      </c>
      <c r="E3583" s="12" t="n">
        <v>2012</v>
      </c>
      <c r="F3583" s="23" t="s">
        <v>51</v>
      </c>
      <c r="G3583" s="23" t="n"/>
      <c r="H3583" s="23" t="n"/>
      <c r="I3583" s="12" t="n"/>
      <c r="J3583" s="12" t="n"/>
      <c r="K3583" s="12" t="s">
        <v>43</v>
      </c>
      <c r="L3583" s="12" t="s">
        <v>100</v>
      </c>
      <c r="M3583" s="12" t="n"/>
      <c r="N3583" s="12" t="s">
        <v>438</v>
      </c>
      <c r="O3583" s="12" t="n"/>
      <c r="P3583" s="12" t="s">
        <v>26</v>
      </c>
      <c r="Q3583" s="12" t="n"/>
    </row>
    <row customHeight="true" ht="20.25" outlineLevel="0" r="3584">
      <c r="A3584" s="23" t="n">
        <v>3575</v>
      </c>
      <c r="B3584" s="12" t="n">
        <v>3429</v>
      </c>
      <c r="C3584" s="12" t="s">
        <v>334</v>
      </c>
      <c r="D3584" s="3" t="s">
        <v>5015</v>
      </c>
      <c r="E3584" s="12" t="n">
        <v>2001</v>
      </c>
      <c r="F3584" s="23" t="s">
        <v>211</v>
      </c>
      <c r="G3584" s="23" t="n"/>
      <c r="H3584" s="23" t="s">
        <v>5016</v>
      </c>
      <c r="I3584" s="12" t="s">
        <v>1416</v>
      </c>
      <c r="J3584" s="12" t="n"/>
      <c r="K3584" s="12" t="s">
        <v>391</v>
      </c>
      <c r="L3584" s="12" t="n"/>
      <c r="M3584" s="12" t="s">
        <v>43</v>
      </c>
      <c r="N3584" s="12" t="n"/>
      <c r="O3584" s="12" t="s">
        <v>249</v>
      </c>
      <c r="P3584" s="12" t="n"/>
      <c r="Q3584" s="12" t="s">
        <v>143</v>
      </c>
    </row>
    <row customHeight="true" ht="20.25" outlineLevel="0" r="3585">
      <c r="A3585" s="23" t="n">
        <v>3576</v>
      </c>
      <c r="B3585" s="23" t="n">
        <v>3430</v>
      </c>
      <c r="C3585" s="12" t="s">
        <v>334</v>
      </c>
      <c r="D3585" s="3" t="s">
        <v>5017</v>
      </c>
      <c r="E3585" s="12" t="n">
        <v>1987</v>
      </c>
      <c r="F3585" s="23" t="s">
        <v>5018</v>
      </c>
      <c r="G3585" s="23" t="n"/>
      <c r="H3585" s="23" t="s">
        <v>489</v>
      </c>
      <c r="I3585" s="12" t="n"/>
      <c r="J3585" s="12" t="n"/>
      <c r="K3585" s="12" t="s">
        <v>61</v>
      </c>
      <c r="L3585" s="12" t="n"/>
      <c r="M3585" s="12" t="s">
        <v>43</v>
      </c>
      <c r="N3585" s="12" t="n"/>
      <c r="O3585" s="12" t="s">
        <v>26</v>
      </c>
      <c r="P3585" s="12" t="n"/>
      <c r="Q3585" s="12" t="s">
        <v>391</v>
      </c>
    </row>
    <row customHeight="true" ht="20.25" outlineLevel="0" r="3586">
      <c r="A3586" s="23" t="n">
        <v>3577</v>
      </c>
      <c r="B3586" s="12" t="n">
        <v>3431</v>
      </c>
      <c r="C3586" s="12" t="s">
        <v>334</v>
      </c>
      <c r="D3586" s="3" t="s">
        <v>5019</v>
      </c>
      <c r="E3586" s="12" t="n">
        <v>1960</v>
      </c>
      <c r="F3586" s="23" t="s">
        <v>1641</v>
      </c>
      <c r="G3586" s="23" t="n"/>
      <c r="H3586" s="12" t="s">
        <v>24</v>
      </c>
      <c r="I3586" s="12" t="n"/>
      <c r="J3586" s="12" t="n"/>
      <c r="K3586" s="12" t="s">
        <v>26</v>
      </c>
      <c r="L3586" s="12" t="n"/>
      <c r="M3586" s="12" t="s">
        <v>61</v>
      </c>
      <c r="N3586" s="12" t="n"/>
      <c r="O3586" s="12" t="n"/>
      <c r="P3586" s="12" t="n"/>
      <c r="Q3586" s="12" t="s">
        <v>27</v>
      </c>
    </row>
    <row customHeight="true" ht="20.25" outlineLevel="0" r="3587">
      <c r="A3587" s="23" t="n">
        <v>3578</v>
      </c>
      <c r="B3587" s="23" t="n">
        <v>3432</v>
      </c>
      <c r="C3587" s="12" t="s">
        <v>334</v>
      </c>
      <c r="D3587" s="3" t="s">
        <v>5020</v>
      </c>
      <c r="E3587" s="12" t="n">
        <v>1993</v>
      </c>
      <c r="F3587" s="23" t="s">
        <v>2492</v>
      </c>
      <c r="G3587" s="23" t="n"/>
      <c r="H3587" s="23" t="s">
        <v>5021</v>
      </c>
      <c r="I3587" s="12" t="s">
        <v>378</v>
      </c>
      <c r="J3587" s="12" t="s">
        <v>391</v>
      </c>
      <c r="K3587" s="12" t="n"/>
      <c r="L3587" s="12" t="s">
        <v>139</v>
      </c>
      <c r="M3587" s="12" t="n"/>
      <c r="N3587" s="12" t="s">
        <v>43</v>
      </c>
      <c r="O3587" s="12" t="n"/>
      <c r="P3587" s="12" t="s">
        <v>96</v>
      </c>
      <c r="Q3587" s="12" t="n"/>
    </row>
    <row customHeight="true" ht="20.25" outlineLevel="0" r="3588">
      <c r="A3588" s="23" t="n">
        <v>3579</v>
      </c>
      <c r="B3588" s="12" t="n">
        <v>3433</v>
      </c>
      <c r="C3588" s="12" t="s">
        <v>334</v>
      </c>
      <c r="D3588" s="3" t="s">
        <v>5022</v>
      </c>
      <c r="E3588" s="12" t="n">
        <v>1971</v>
      </c>
      <c r="F3588" s="23" t="s">
        <v>51</v>
      </c>
      <c r="G3588" s="23" t="n"/>
      <c r="H3588" s="23" t="s">
        <v>5023</v>
      </c>
      <c r="I3588" s="12" t="s">
        <v>378</v>
      </c>
      <c r="J3588" s="12" t="s">
        <v>478</v>
      </c>
      <c r="K3588" s="12" t="s">
        <v>43</v>
      </c>
      <c r="L3588" s="12" t="n"/>
      <c r="M3588" s="12" t="s">
        <v>391</v>
      </c>
      <c r="N3588" s="12" t="n"/>
      <c r="O3588" s="12" t="s">
        <v>26</v>
      </c>
      <c r="P3588" s="12" t="n"/>
      <c r="Q3588" s="12" t="s">
        <v>27</v>
      </c>
    </row>
    <row customHeight="true" ht="20.25" outlineLevel="0" r="3589">
      <c r="A3589" s="23" t="n">
        <v>3580</v>
      </c>
      <c r="B3589" s="23" t="n">
        <v>3434</v>
      </c>
      <c r="C3589" s="12" t="s">
        <v>334</v>
      </c>
      <c r="D3589" s="3" t="s">
        <v>5024</v>
      </c>
      <c r="E3589" s="12" t="n">
        <v>1974</v>
      </c>
      <c r="F3589" s="23" t="s">
        <v>514</v>
      </c>
      <c r="G3589" s="23" t="n"/>
      <c r="H3589" s="23" t="s">
        <v>146</v>
      </c>
      <c r="I3589" s="12" t="s">
        <v>147</v>
      </c>
      <c r="J3589" s="12" t="n"/>
      <c r="K3589" s="12" t="s">
        <v>27</v>
      </c>
      <c r="L3589" s="12" t="n"/>
      <c r="M3589" s="12" t="s">
        <v>26</v>
      </c>
      <c r="N3589" s="12" t="n"/>
      <c r="O3589" s="12" t="s">
        <v>391</v>
      </c>
      <c r="P3589" s="12" t="n"/>
      <c r="Q3589" s="12" t="s">
        <v>100</v>
      </c>
    </row>
    <row customHeight="true" ht="20.25" outlineLevel="0" r="3590">
      <c r="A3590" s="23" t="n">
        <v>3581</v>
      </c>
      <c r="B3590" s="12" t="n">
        <v>3435</v>
      </c>
      <c r="C3590" s="12" t="s">
        <v>334</v>
      </c>
      <c r="D3590" s="3" t="s">
        <v>5025</v>
      </c>
      <c r="E3590" s="12" t="n">
        <v>1973</v>
      </c>
      <c r="F3590" s="23" t="s">
        <v>51</v>
      </c>
      <c r="G3590" s="23" t="s">
        <v>541</v>
      </c>
      <c r="H3590" s="23" t="s">
        <v>5026</v>
      </c>
      <c r="I3590" s="12" t="s">
        <v>2123</v>
      </c>
      <c r="J3590" s="12" t="n"/>
      <c r="K3590" s="12" t="s">
        <v>43</v>
      </c>
      <c r="L3590" s="12" t="n"/>
      <c r="M3590" s="12" t="s">
        <v>391</v>
      </c>
      <c r="N3590" s="12" t="n"/>
      <c r="O3590" s="12" t="s">
        <v>878</v>
      </c>
      <c r="P3590" s="12" t="n"/>
      <c r="Q3590" s="12" t="s">
        <v>96</v>
      </c>
    </row>
    <row customHeight="true" ht="20.25" outlineLevel="0" r="3591">
      <c r="A3591" s="23" t="n">
        <v>3582</v>
      </c>
      <c r="B3591" s="23" t="n">
        <v>3436</v>
      </c>
      <c r="C3591" s="12" t="s">
        <v>334</v>
      </c>
      <c r="D3591" s="3" t="s">
        <v>5027</v>
      </c>
      <c r="E3591" s="12" t="n">
        <v>2010</v>
      </c>
      <c r="F3591" s="23" t="s">
        <v>51</v>
      </c>
      <c r="G3591" s="23" t="n"/>
      <c r="H3591" s="23" t="n"/>
      <c r="I3591" s="12" t="n"/>
      <c r="J3591" s="12" t="s">
        <v>64</v>
      </c>
      <c r="K3591" s="12" t="n"/>
      <c r="L3591" s="12" t="s">
        <v>43</v>
      </c>
      <c r="M3591" s="12" t="n"/>
      <c r="N3591" s="12" t="s">
        <v>391</v>
      </c>
      <c r="O3591" s="12" t="s">
        <v>70</v>
      </c>
      <c r="P3591" s="12" t="n"/>
      <c r="Q3591" s="12" t="s">
        <v>26</v>
      </c>
    </row>
    <row customHeight="true" ht="20.25" outlineLevel="0" r="3592">
      <c r="A3592" s="23" t="n">
        <v>3583</v>
      </c>
      <c r="B3592" s="12" t="n">
        <v>3437</v>
      </c>
      <c r="C3592" s="12" t="s">
        <v>334</v>
      </c>
      <c r="D3592" s="3" t="s">
        <v>5028</v>
      </c>
      <c r="E3592" s="12" t="n">
        <v>1971</v>
      </c>
      <c r="F3592" s="23" t="s">
        <v>618</v>
      </c>
      <c r="G3592" s="12" t="s">
        <v>497</v>
      </c>
      <c r="H3592" s="23" t="n"/>
      <c r="I3592" s="12" t="s">
        <v>5029</v>
      </c>
      <c r="J3592" s="12" t="n"/>
      <c r="K3592" s="12" t="s">
        <v>26</v>
      </c>
      <c r="L3592" s="12" t="n"/>
      <c r="M3592" s="12" t="s">
        <v>100</v>
      </c>
      <c r="N3592" s="12" t="n"/>
      <c r="O3592" s="12" t="s">
        <v>27</v>
      </c>
      <c r="P3592" s="12" t="n"/>
      <c r="Q3592" s="12" t="n"/>
    </row>
    <row customHeight="true" ht="20.25" outlineLevel="0" r="3593">
      <c r="A3593" s="23" t="n">
        <v>3584</v>
      </c>
      <c r="B3593" s="23" t="n">
        <v>3438</v>
      </c>
      <c r="C3593" s="12" t="s">
        <v>334</v>
      </c>
      <c r="D3593" s="3" t="s">
        <v>5030</v>
      </c>
      <c r="E3593" s="12" t="n">
        <v>1971</v>
      </c>
      <c r="F3593" s="23" t="s">
        <v>5031</v>
      </c>
      <c r="G3593" s="12" t="s">
        <v>1632</v>
      </c>
      <c r="H3593" s="23" t="s">
        <v>1195</v>
      </c>
      <c r="I3593" s="12" t="n"/>
      <c r="J3593" s="12" t="s">
        <v>54</v>
      </c>
      <c r="K3593" s="12" t="n"/>
      <c r="L3593" s="12" t="s">
        <v>143</v>
      </c>
      <c r="M3593" s="12" t="n"/>
      <c r="N3593" s="12" t="s">
        <v>96</v>
      </c>
      <c r="O3593" s="12" t="n"/>
      <c r="P3593" s="12" t="s">
        <v>43</v>
      </c>
      <c r="Q3593" s="12" t="n"/>
    </row>
    <row customHeight="true" ht="20.25" outlineLevel="0" r="3594">
      <c r="A3594" s="23" t="n">
        <v>3585</v>
      </c>
      <c r="B3594" s="12" t="n">
        <v>3439</v>
      </c>
      <c r="C3594" s="12" t="s">
        <v>334</v>
      </c>
      <c r="D3594" s="3" t="s">
        <v>5032</v>
      </c>
      <c r="E3594" s="12" t="n">
        <v>1971</v>
      </c>
      <c r="F3594" s="23" t="s">
        <v>51</v>
      </c>
      <c r="G3594" s="23" t="n"/>
      <c r="H3594" s="23" t="s">
        <v>146</v>
      </c>
      <c r="I3594" s="12" t="s">
        <v>147</v>
      </c>
      <c r="J3594" s="12" t="n"/>
      <c r="K3594" s="12" t="s">
        <v>26</v>
      </c>
      <c r="L3594" s="12" t="n"/>
      <c r="M3594" s="12" t="s">
        <v>61</v>
      </c>
      <c r="N3594" s="12" t="n"/>
      <c r="O3594" s="12" t="n"/>
      <c r="P3594" s="12" t="s">
        <v>27</v>
      </c>
      <c r="Q3594" s="12" t="n"/>
    </row>
    <row customHeight="true" ht="20.25" outlineLevel="0" r="3595">
      <c r="A3595" s="23" t="n">
        <v>3586</v>
      </c>
      <c r="B3595" s="23" t="n">
        <v>3440</v>
      </c>
      <c r="C3595" s="12" t="s">
        <v>334</v>
      </c>
      <c r="D3595" s="3" t="s">
        <v>5033</v>
      </c>
      <c r="E3595" s="12" t="n">
        <v>2021</v>
      </c>
      <c r="F3595" s="23" t="n"/>
      <c r="G3595" s="12" t="n"/>
      <c r="H3595" s="23" t="n"/>
      <c r="I3595" s="12" t="n"/>
      <c r="J3595" s="12" t="n"/>
      <c r="K3595" s="12" t="n"/>
      <c r="L3595" s="12" t="s">
        <v>43</v>
      </c>
      <c r="M3595" s="12" t="n"/>
      <c r="N3595" s="12" t="s">
        <v>53</v>
      </c>
      <c r="O3595" s="12" t="n"/>
      <c r="P3595" s="12" t="s">
        <v>54</v>
      </c>
      <c r="Q3595" s="12" t="s">
        <v>391</v>
      </c>
    </row>
    <row customHeight="true" ht="20.25" outlineLevel="0" r="3596">
      <c r="A3596" s="23" t="n">
        <v>3587</v>
      </c>
      <c r="B3596" s="12" t="n">
        <v>3441</v>
      </c>
      <c r="C3596" s="12" t="s">
        <v>334</v>
      </c>
      <c r="D3596" s="3" t="s">
        <v>5034</v>
      </c>
      <c r="E3596" s="12" t="n">
        <v>1987</v>
      </c>
      <c r="F3596" s="23" t="s">
        <v>5035</v>
      </c>
      <c r="G3596" s="23" t="n"/>
      <c r="H3596" s="23" t="s">
        <v>1930</v>
      </c>
      <c r="I3596" s="12" t="s">
        <v>24</v>
      </c>
      <c r="J3596" s="12" t="n"/>
      <c r="K3596" s="12" t="s">
        <v>239</v>
      </c>
      <c r="L3596" s="12" t="n"/>
      <c r="M3596" s="12" t="s">
        <v>26</v>
      </c>
      <c r="N3596" s="12" t="n"/>
      <c r="O3596" s="12" t="s">
        <v>27</v>
      </c>
      <c r="P3596" s="12" t="n"/>
      <c r="Q3596" s="12" t="n"/>
    </row>
    <row customHeight="true" ht="20.25" outlineLevel="0" r="3597">
      <c r="A3597" s="23" t="n">
        <v>3588</v>
      </c>
      <c r="B3597" s="23" t="n">
        <v>3442</v>
      </c>
      <c r="C3597" s="12" t="s">
        <v>334</v>
      </c>
      <c r="D3597" s="3" t="s">
        <v>5036</v>
      </c>
      <c r="E3597" s="12" t="n">
        <v>1973</v>
      </c>
      <c r="F3597" s="23" t="s">
        <v>1049</v>
      </c>
      <c r="G3597" s="23" t="n"/>
      <c r="H3597" s="23" t="n"/>
      <c r="I3597" s="12" t="s">
        <v>118</v>
      </c>
      <c r="J3597" s="12" t="n"/>
      <c r="K3597" s="12" t="n"/>
      <c r="L3597" s="12" t="s">
        <v>26</v>
      </c>
      <c r="M3597" s="12" t="n"/>
      <c r="N3597" s="12" t="s">
        <v>61</v>
      </c>
      <c r="O3597" s="12" t="n"/>
      <c r="P3597" s="12" t="s">
        <v>27</v>
      </c>
      <c r="Q3597" s="12" t="n"/>
    </row>
    <row customHeight="true" ht="20.25" outlineLevel="0" r="3598">
      <c r="A3598" s="23" t="n">
        <v>3589</v>
      </c>
      <c r="B3598" s="12" t="n">
        <v>3443</v>
      </c>
      <c r="C3598" s="12" t="s">
        <v>334</v>
      </c>
      <c r="D3598" s="3" t="s">
        <v>5037</v>
      </c>
      <c r="E3598" s="12" t="n">
        <v>1973</v>
      </c>
      <c r="F3598" s="23" t="s">
        <v>1049</v>
      </c>
      <c r="G3598" s="23" t="n"/>
      <c r="H3598" s="23" t="n"/>
      <c r="I3598" s="12" t="s">
        <v>24</v>
      </c>
      <c r="J3598" s="12" t="n"/>
      <c r="K3598" s="12" t="n"/>
      <c r="L3598" s="12" t="s">
        <v>26</v>
      </c>
      <c r="M3598" s="12" t="n"/>
      <c r="N3598" s="12" t="s">
        <v>61</v>
      </c>
      <c r="O3598" s="12" t="n"/>
      <c r="P3598" s="12" t="s">
        <v>27</v>
      </c>
      <c r="Q3598" s="12" t="n"/>
    </row>
    <row customHeight="true" ht="20.25" outlineLevel="0" r="3599">
      <c r="A3599" s="23" t="n">
        <v>3590</v>
      </c>
      <c r="B3599" s="23" t="n">
        <v>3444</v>
      </c>
      <c r="C3599" s="12" t="s">
        <v>334</v>
      </c>
      <c r="D3599" s="3" t="s">
        <v>5038</v>
      </c>
      <c r="E3599" s="12" t="n">
        <v>1973</v>
      </c>
      <c r="F3599" s="23" t="s">
        <v>365</v>
      </c>
      <c r="G3599" s="23" t="n"/>
      <c r="H3599" s="23" t="n"/>
      <c r="I3599" s="12" t="s">
        <v>118</v>
      </c>
      <c r="J3599" s="12" t="n"/>
      <c r="K3599" s="12" t="n"/>
      <c r="L3599" s="12" t="s">
        <v>26</v>
      </c>
      <c r="M3599" s="12" t="n"/>
      <c r="N3599" s="12" t="s">
        <v>61</v>
      </c>
      <c r="O3599" s="12" t="n"/>
      <c r="P3599" s="12" t="s">
        <v>27</v>
      </c>
      <c r="Q3599" s="12" t="n"/>
    </row>
    <row customHeight="true" ht="20.25" outlineLevel="0" r="3600">
      <c r="A3600" s="23" t="n">
        <v>3591</v>
      </c>
      <c r="B3600" s="12" t="n">
        <v>3445</v>
      </c>
      <c r="C3600" s="12" t="s">
        <v>334</v>
      </c>
      <c r="D3600" s="3" t="s">
        <v>5039</v>
      </c>
      <c r="E3600" s="12" t="n">
        <v>1975</v>
      </c>
      <c r="F3600" s="23" t="s">
        <v>440</v>
      </c>
      <c r="G3600" s="23" t="n"/>
      <c r="H3600" s="23" t="n"/>
      <c r="I3600" s="12" t="s">
        <v>118</v>
      </c>
      <c r="J3600" s="12" t="n"/>
      <c r="K3600" s="12" t="n"/>
      <c r="L3600" s="12" t="s">
        <v>26</v>
      </c>
      <c r="M3600" s="12" t="n"/>
      <c r="N3600" s="12" t="s">
        <v>61</v>
      </c>
      <c r="O3600" s="12" t="n"/>
      <c r="P3600" s="12" t="s">
        <v>27</v>
      </c>
      <c r="Q3600" s="12" t="n"/>
    </row>
    <row customHeight="true" ht="20.25" outlineLevel="0" r="3601">
      <c r="A3601" s="23" t="n">
        <v>3592</v>
      </c>
      <c r="B3601" s="23" t="n">
        <v>3446</v>
      </c>
      <c r="C3601" s="12" t="s">
        <v>334</v>
      </c>
      <c r="D3601" s="3" t="s">
        <v>5040</v>
      </c>
      <c r="E3601" s="12" t="n">
        <v>1984</v>
      </c>
      <c r="F3601" s="23" t="s">
        <v>180</v>
      </c>
      <c r="G3601" s="23" t="n"/>
      <c r="H3601" s="23" t="n"/>
      <c r="I3601" s="12" t="s">
        <v>489</v>
      </c>
      <c r="J3601" s="12" t="n"/>
      <c r="K3601" s="12" t="s">
        <v>61</v>
      </c>
      <c r="L3601" s="12" t="n"/>
      <c r="M3601" s="12" t="s">
        <v>43</v>
      </c>
      <c r="N3601" s="12" t="n"/>
      <c r="O3601" s="12" t="s">
        <v>26</v>
      </c>
      <c r="P3601" s="12" t="n"/>
      <c r="Q3601" s="12" t="s">
        <v>27</v>
      </c>
    </row>
    <row customHeight="true" ht="20.25" outlineLevel="0" r="3602">
      <c r="A3602" s="23" t="n">
        <v>3593</v>
      </c>
      <c r="B3602" s="12" t="n">
        <v>3447</v>
      </c>
      <c r="C3602" s="12" t="s">
        <v>334</v>
      </c>
      <c r="D3602" s="3" t="s">
        <v>5041</v>
      </c>
      <c r="E3602" s="12" t="n">
        <v>1985</v>
      </c>
      <c r="F3602" s="23" t="s">
        <v>180</v>
      </c>
      <c r="G3602" s="23" t="n"/>
      <c r="H3602" s="23" t="n"/>
      <c r="I3602" s="12" t="s">
        <v>391</v>
      </c>
      <c r="J3602" s="12" t="n"/>
      <c r="K3602" s="12" t="s">
        <v>43</v>
      </c>
      <c r="L3602" s="12" t="n"/>
      <c r="M3602" s="12" t="s">
        <v>61</v>
      </c>
      <c r="N3602" s="12" t="n"/>
      <c r="O3602" s="12" t="s">
        <v>96</v>
      </c>
      <c r="P3602" s="12" t="n"/>
      <c r="Q3602" s="12" t="s">
        <v>97</v>
      </c>
    </row>
    <row customHeight="true" ht="20.25" outlineLevel="0" r="3603">
      <c r="A3603" s="23" t="n">
        <v>3594</v>
      </c>
      <c r="B3603" s="23" t="n">
        <v>3448</v>
      </c>
      <c r="C3603" s="12" t="s">
        <v>334</v>
      </c>
      <c r="D3603" s="3" t="s">
        <v>5042</v>
      </c>
      <c r="E3603" s="12" t="n">
        <v>1995</v>
      </c>
      <c r="F3603" s="23" t="s">
        <v>45</v>
      </c>
      <c r="G3603" s="23" t="n"/>
      <c r="H3603" s="23" t="n"/>
      <c r="I3603" s="12" t="n"/>
      <c r="J3603" s="12" t="s">
        <v>391</v>
      </c>
      <c r="K3603" s="12" t="n"/>
      <c r="L3603" s="12" t="s">
        <v>43</v>
      </c>
      <c r="M3603" s="12" t="n"/>
      <c r="N3603" s="12" t="s">
        <v>61</v>
      </c>
      <c r="O3603" s="12" t="n"/>
      <c r="P3603" s="12" t="s">
        <v>26</v>
      </c>
      <c r="Q3603" s="12" t="n"/>
    </row>
    <row customHeight="true" ht="20.25" outlineLevel="0" r="3604">
      <c r="A3604" s="23" t="n">
        <v>3595</v>
      </c>
      <c r="B3604" s="12" t="n">
        <v>3449</v>
      </c>
      <c r="C3604" s="12" t="s">
        <v>334</v>
      </c>
      <c r="D3604" s="3" t="s">
        <v>5043</v>
      </c>
      <c r="E3604" s="12" t="n">
        <v>1987</v>
      </c>
      <c r="F3604" s="23" t="s">
        <v>5044</v>
      </c>
      <c r="G3604" s="23" t="n"/>
      <c r="H3604" s="23" t="n"/>
      <c r="I3604" s="12" t="s">
        <v>489</v>
      </c>
      <c r="J3604" s="12" t="n"/>
      <c r="K3604" s="12" t="n"/>
      <c r="L3604" s="12" t="n"/>
      <c r="M3604" s="12" t="s">
        <v>43</v>
      </c>
      <c r="N3604" s="12" t="n"/>
      <c r="O3604" s="12" t="s">
        <v>26</v>
      </c>
      <c r="P3604" s="12" t="n"/>
      <c r="Q3604" s="12" t="s">
        <v>61</v>
      </c>
    </row>
    <row customHeight="true" ht="20.25" outlineLevel="0" r="3605">
      <c r="A3605" s="23" t="n">
        <v>3596</v>
      </c>
      <c r="B3605" s="23" t="n">
        <v>3450</v>
      </c>
      <c r="C3605" s="12" t="s">
        <v>334</v>
      </c>
      <c r="D3605" s="3" t="s">
        <v>5045</v>
      </c>
      <c r="E3605" s="12" t="n">
        <v>1986</v>
      </c>
      <c r="F3605" s="23" t="s">
        <v>753</v>
      </c>
      <c r="G3605" s="23" t="n"/>
      <c r="H3605" s="23" t="n"/>
      <c r="I3605" s="12" t="s">
        <v>489</v>
      </c>
      <c r="J3605" s="12" t="n"/>
      <c r="K3605" s="12" t="s">
        <v>43</v>
      </c>
      <c r="L3605" s="12" t="n"/>
      <c r="M3605" s="12" t="s">
        <v>61</v>
      </c>
      <c r="N3605" s="12" t="n"/>
      <c r="O3605" s="12" t="s">
        <v>96</v>
      </c>
      <c r="P3605" s="12" t="n"/>
      <c r="Q3605" s="12" t="s">
        <v>97</v>
      </c>
    </row>
    <row customHeight="true" ht="20.25" outlineLevel="0" r="3606">
      <c r="A3606" s="23" t="n">
        <v>3597</v>
      </c>
      <c r="B3606" s="12" t="n">
        <v>3451</v>
      </c>
      <c r="C3606" s="12" t="s">
        <v>334</v>
      </c>
      <c r="D3606" s="3" t="s">
        <v>5046</v>
      </c>
      <c r="E3606" s="12" t="n">
        <v>1988</v>
      </c>
      <c r="F3606" s="23" t="s">
        <v>753</v>
      </c>
      <c r="G3606" s="23" t="n"/>
      <c r="H3606" s="23" t="n"/>
      <c r="I3606" s="12" t="n"/>
      <c r="J3606" s="12" t="s">
        <v>391</v>
      </c>
      <c r="K3606" s="12" t="n"/>
      <c r="L3606" s="12" t="s">
        <v>61</v>
      </c>
      <c r="M3606" s="12" t="n"/>
      <c r="N3606" s="12" t="s">
        <v>26</v>
      </c>
      <c r="O3606" s="12" t="n"/>
      <c r="P3606" s="12" t="s">
        <v>43</v>
      </c>
      <c r="Q3606" s="12" t="n"/>
    </row>
    <row customHeight="true" ht="20.25" outlineLevel="0" r="3607">
      <c r="A3607" s="23" t="n">
        <v>3598</v>
      </c>
      <c r="B3607" s="23" t="n">
        <v>3452</v>
      </c>
      <c r="C3607" s="12" t="s">
        <v>334</v>
      </c>
      <c r="D3607" s="3" t="s">
        <v>5047</v>
      </c>
      <c r="E3607" s="12" t="n">
        <v>1989</v>
      </c>
      <c r="F3607" s="23" t="s">
        <v>5048</v>
      </c>
      <c r="G3607" s="23" t="n"/>
      <c r="H3607" s="23" t="n"/>
      <c r="I3607" s="12" t="n"/>
      <c r="J3607" s="12" t="s">
        <v>391</v>
      </c>
      <c r="K3607" s="12" t="n"/>
      <c r="L3607" s="12" t="s">
        <v>61</v>
      </c>
      <c r="M3607" s="12" t="n"/>
      <c r="N3607" s="12" t="s">
        <v>26</v>
      </c>
      <c r="O3607" s="12" t="n"/>
      <c r="P3607" s="12" t="s">
        <v>43</v>
      </c>
      <c r="Q3607" s="12" t="n"/>
    </row>
    <row customHeight="true" ht="20.25" outlineLevel="0" r="3608">
      <c r="A3608" s="23" t="n">
        <v>3599</v>
      </c>
      <c r="B3608" s="12" t="n">
        <v>3453</v>
      </c>
      <c r="C3608" s="12" t="s">
        <v>334</v>
      </c>
      <c r="D3608" s="3" t="s">
        <v>5049</v>
      </c>
      <c r="E3608" s="12" t="n">
        <v>1988</v>
      </c>
      <c r="F3608" s="23" t="s">
        <v>123</v>
      </c>
      <c r="G3608" s="23" t="n"/>
      <c r="H3608" s="23" t="s">
        <v>5050</v>
      </c>
      <c r="I3608" s="12" t="n"/>
      <c r="J3608" s="12" t="s">
        <v>391</v>
      </c>
      <c r="K3608" s="12" t="n"/>
      <c r="L3608" s="12" t="s">
        <v>64</v>
      </c>
      <c r="M3608" s="12" t="n"/>
      <c r="N3608" s="12" t="s">
        <v>26</v>
      </c>
      <c r="O3608" s="12" t="n"/>
      <c r="P3608" s="12" t="n"/>
      <c r="Q3608" s="12" t="s">
        <v>27</v>
      </c>
    </row>
    <row customHeight="true" ht="20.25" outlineLevel="0" r="3609">
      <c r="A3609" s="23" t="n">
        <v>3600</v>
      </c>
      <c r="B3609" s="23" t="n">
        <v>3454</v>
      </c>
      <c r="C3609" s="12" t="s">
        <v>334</v>
      </c>
      <c r="D3609" s="3" t="s">
        <v>5051</v>
      </c>
      <c r="E3609" s="12" t="n">
        <v>1996</v>
      </c>
      <c r="F3609" s="23" t="s">
        <v>5052</v>
      </c>
      <c r="G3609" s="23" t="s">
        <v>877</v>
      </c>
      <c r="H3609" s="23" t="s">
        <v>5053</v>
      </c>
      <c r="I3609" s="12" t="s">
        <v>1116</v>
      </c>
      <c r="J3609" s="12" t="n"/>
      <c r="K3609" s="12" t="s">
        <v>249</v>
      </c>
      <c r="L3609" s="12" t="n"/>
      <c r="M3609" s="12" t="n"/>
      <c r="N3609" s="12" t="s">
        <v>195</v>
      </c>
      <c r="O3609" s="12" t="n"/>
      <c r="P3609" s="12" t="s">
        <v>391</v>
      </c>
      <c r="Q3609" s="12" t="n"/>
    </row>
    <row customHeight="true" ht="20.25" outlineLevel="0" r="3610">
      <c r="A3610" s="23" t="n">
        <v>3601</v>
      </c>
      <c r="B3610" s="12" t="n">
        <v>3455</v>
      </c>
      <c r="C3610" s="12" t="s">
        <v>334</v>
      </c>
      <c r="D3610" s="3" t="s">
        <v>5054</v>
      </c>
      <c r="E3610" s="12" t="n">
        <v>1989</v>
      </c>
      <c r="F3610" s="23" t="s">
        <v>768</v>
      </c>
      <c r="G3610" s="23" t="n"/>
      <c r="H3610" s="23" t="n"/>
      <c r="I3610" s="12" t="n"/>
      <c r="J3610" s="12" t="s">
        <v>391</v>
      </c>
      <c r="K3610" s="12" t="n"/>
      <c r="L3610" s="12" t="s">
        <v>61</v>
      </c>
      <c r="M3610" s="12" t="n"/>
      <c r="N3610" s="12" t="s">
        <v>26</v>
      </c>
      <c r="O3610" s="12" t="n"/>
      <c r="P3610" s="12" t="s">
        <v>43</v>
      </c>
      <c r="Q3610" s="12" t="n"/>
    </row>
    <row customHeight="true" ht="20.25" outlineLevel="0" r="3611">
      <c r="A3611" s="23" t="n">
        <v>3602</v>
      </c>
      <c r="B3611" s="23" t="n">
        <v>3456</v>
      </c>
      <c r="C3611" s="12" t="s">
        <v>334</v>
      </c>
      <c r="D3611" s="3" t="s">
        <v>5055</v>
      </c>
      <c r="E3611" s="12" t="n">
        <v>1991</v>
      </c>
      <c r="F3611" s="23" t="s">
        <v>223</v>
      </c>
      <c r="G3611" s="23" t="n"/>
      <c r="H3611" s="23" t="n"/>
      <c r="I3611" s="12" t="n"/>
      <c r="J3611" s="12" t="s">
        <v>391</v>
      </c>
      <c r="K3611" s="12" t="n"/>
      <c r="L3611" s="12" t="s">
        <v>43</v>
      </c>
      <c r="M3611" s="12" t="n"/>
      <c r="N3611" s="12" t="s">
        <v>61</v>
      </c>
      <c r="O3611" s="12" t="n"/>
      <c r="P3611" s="12" t="n"/>
      <c r="Q3611" s="12" t="s">
        <v>26</v>
      </c>
    </row>
    <row customHeight="true" ht="20.25" outlineLevel="0" r="3612">
      <c r="A3612" s="23" t="n">
        <v>3603</v>
      </c>
      <c r="B3612" s="12" t="n">
        <v>3457</v>
      </c>
      <c r="C3612" s="12" t="s">
        <v>334</v>
      </c>
      <c r="D3612" s="3" t="s">
        <v>5056</v>
      </c>
      <c r="E3612" s="12" t="n">
        <v>1995</v>
      </c>
      <c r="F3612" s="23" t="s">
        <v>5057</v>
      </c>
      <c r="G3612" s="23" t="n"/>
      <c r="H3612" s="23" t="n"/>
      <c r="I3612" s="12" t="s">
        <v>5058</v>
      </c>
      <c r="J3612" s="12" t="n"/>
      <c r="K3612" s="12" t="s">
        <v>878</v>
      </c>
      <c r="L3612" s="12" t="n"/>
      <c r="M3612" s="12" t="s">
        <v>391</v>
      </c>
      <c r="N3612" s="12" t="n"/>
      <c r="O3612" s="12" t="s">
        <v>43</v>
      </c>
      <c r="P3612" s="12" t="s">
        <v>249</v>
      </c>
      <c r="Q3612" s="12" t="n"/>
    </row>
    <row customHeight="true" ht="20.25" outlineLevel="0" r="3613">
      <c r="A3613" s="23" t="n">
        <v>3604</v>
      </c>
      <c r="B3613" s="23" t="n">
        <v>3458</v>
      </c>
      <c r="C3613" s="12" t="s">
        <v>334</v>
      </c>
      <c r="D3613" s="3" t="s">
        <v>5059</v>
      </c>
      <c r="E3613" s="12" t="n">
        <v>1991</v>
      </c>
      <c r="F3613" s="23" t="s">
        <v>1018</v>
      </c>
      <c r="G3613" s="23" t="n"/>
      <c r="H3613" s="23" t="n"/>
      <c r="I3613" s="12" t="n"/>
      <c r="J3613" s="12" t="s">
        <v>391</v>
      </c>
      <c r="K3613" s="12" t="n"/>
      <c r="L3613" s="12" t="s">
        <v>43</v>
      </c>
      <c r="M3613" s="12" t="n"/>
      <c r="N3613" s="12" t="s">
        <v>61</v>
      </c>
      <c r="O3613" s="12" t="n"/>
      <c r="P3613" s="12" t="n"/>
      <c r="Q3613" s="12" t="s">
        <v>26</v>
      </c>
    </row>
    <row customHeight="true" ht="20.25" outlineLevel="0" r="3614">
      <c r="A3614" s="23" t="n">
        <v>3605</v>
      </c>
      <c r="B3614" s="12" t="n">
        <v>3459</v>
      </c>
      <c r="C3614" s="12" t="s">
        <v>334</v>
      </c>
      <c r="D3614" s="3" t="s">
        <v>5060</v>
      </c>
      <c r="E3614" s="12" t="n">
        <v>1993</v>
      </c>
      <c r="F3614" s="23" t="s">
        <v>2857</v>
      </c>
      <c r="G3614" s="23" t="n"/>
      <c r="H3614" s="23" t="s">
        <v>97</v>
      </c>
      <c r="I3614" s="12" t="n"/>
      <c r="J3614" s="12" t="s">
        <v>391</v>
      </c>
      <c r="K3614" s="12" t="n"/>
      <c r="L3614" s="12" t="s">
        <v>43</v>
      </c>
      <c r="M3614" s="12" t="n"/>
      <c r="N3614" s="12" t="s">
        <v>61</v>
      </c>
      <c r="O3614" s="12" t="n"/>
      <c r="P3614" s="12" t="n"/>
      <c r="Q3614" s="12" t="s">
        <v>96</v>
      </c>
    </row>
    <row customHeight="true" ht="20.25" outlineLevel="0" r="3615">
      <c r="A3615" s="23" t="n">
        <v>3606</v>
      </c>
      <c r="B3615" s="23" t="n">
        <v>3460</v>
      </c>
      <c r="C3615" s="12" t="s">
        <v>334</v>
      </c>
      <c r="D3615" s="3" t="s">
        <v>5061</v>
      </c>
      <c r="E3615" s="12" t="n">
        <v>1982</v>
      </c>
      <c r="F3615" s="23" t="s">
        <v>205</v>
      </c>
      <c r="G3615" s="23" t="n"/>
      <c r="H3615" s="23" t="s">
        <v>489</v>
      </c>
      <c r="I3615" s="12" t="n"/>
      <c r="J3615" s="12" t="n"/>
      <c r="K3615" s="12" t="s">
        <v>61</v>
      </c>
      <c r="L3615" s="12" t="n"/>
      <c r="M3615" s="12" t="s">
        <v>43</v>
      </c>
      <c r="N3615" s="12" t="n"/>
      <c r="O3615" s="12" t="s">
        <v>26</v>
      </c>
      <c r="P3615" s="12" t="n"/>
      <c r="Q3615" s="12" t="s">
        <v>391</v>
      </c>
    </row>
    <row customHeight="true" ht="20.25" outlineLevel="0" r="3616">
      <c r="A3616" s="23" t="n">
        <v>3607</v>
      </c>
      <c r="B3616" s="12" t="n">
        <v>3461</v>
      </c>
      <c r="C3616" s="12" t="s">
        <v>334</v>
      </c>
      <c r="D3616" s="3" t="s">
        <v>5062</v>
      </c>
      <c r="E3616" s="12" t="n">
        <v>1988</v>
      </c>
      <c r="F3616" s="23" t="s">
        <v>768</v>
      </c>
      <c r="G3616" s="23" t="n"/>
      <c r="H3616" s="23" t="s">
        <v>489</v>
      </c>
      <c r="I3616" s="12" t="n"/>
      <c r="J3616" s="12" t="n"/>
      <c r="K3616" s="12" t="s">
        <v>61</v>
      </c>
      <c r="L3616" s="12" t="n"/>
      <c r="M3616" s="12" t="s">
        <v>43</v>
      </c>
      <c r="N3616" s="12" t="n"/>
      <c r="O3616" s="12" t="s">
        <v>26</v>
      </c>
      <c r="P3616" s="12" t="n"/>
      <c r="Q3616" s="12" t="s">
        <v>391</v>
      </c>
    </row>
    <row customHeight="true" ht="20.25" outlineLevel="0" r="3617">
      <c r="A3617" s="23" t="n">
        <v>3608</v>
      </c>
      <c r="B3617" s="23" t="n">
        <v>3462</v>
      </c>
      <c r="C3617" s="12" t="s">
        <v>334</v>
      </c>
      <c r="D3617" s="3" t="s">
        <v>5063</v>
      </c>
      <c r="E3617" s="12" t="n">
        <v>1987</v>
      </c>
      <c r="F3617" s="23" t="s">
        <v>1378</v>
      </c>
      <c r="G3617" s="23" t="n"/>
      <c r="H3617" s="23" t="n"/>
      <c r="I3617" s="12" t="n"/>
      <c r="J3617" s="12" t="n"/>
      <c r="K3617" s="12" t="s">
        <v>61</v>
      </c>
      <c r="L3617" s="12" t="n"/>
      <c r="M3617" s="12" t="s">
        <v>43</v>
      </c>
      <c r="N3617" s="12" t="n"/>
      <c r="O3617" s="12" t="s">
        <v>26</v>
      </c>
      <c r="P3617" s="12" t="n"/>
      <c r="Q3617" s="12" t="s">
        <v>27</v>
      </c>
    </row>
    <row customHeight="true" ht="20.25" outlineLevel="0" r="3618">
      <c r="A3618" s="23" t="n">
        <v>3609</v>
      </c>
      <c r="B3618" s="12" t="n">
        <v>3463</v>
      </c>
      <c r="C3618" s="12" t="s">
        <v>334</v>
      </c>
      <c r="D3618" s="3" t="s">
        <v>5064</v>
      </c>
      <c r="E3618" s="12" t="n">
        <v>1981</v>
      </c>
      <c r="F3618" s="23" t="s">
        <v>123</v>
      </c>
      <c r="G3618" s="23" t="n"/>
      <c r="H3618" s="23" t="s">
        <v>489</v>
      </c>
      <c r="I3618" s="12" t="n"/>
      <c r="J3618" s="12" t="n"/>
      <c r="K3618" s="12" t="s">
        <v>61</v>
      </c>
      <c r="L3618" s="12" t="n"/>
      <c r="M3618" s="12" t="s">
        <v>43</v>
      </c>
      <c r="N3618" s="12" t="n"/>
      <c r="O3618" s="12" t="s">
        <v>26</v>
      </c>
      <c r="P3618" s="12" t="n"/>
      <c r="Q3618" s="12" t="s">
        <v>391</v>
      </c>
    </row>
    <row customHeight="true" ht="20.25" outlineLevel="0" r="3619">
      <c r="A3619" s="23" t="n">
        <v>3610</v>
      </c>
      <c r="B3619" s="23" t="n">
        <v>3464</v>
      </c>
      <c r="C3619" s="12" t="s">
        <v>334</v>
      </c>
      <c r="D3619" s="3" t="s">
        <v>5065</v>
      </c>
      <c r="E3619" s="12" t="n">
        <v>2016</v>
      </c>
      <c r="F3619" s="23" t="s">
        <v>51</v>
      </c>
      <c r="G3619" s="23" t="n"/>
      <c r="H3619" s="23" t="n"/>
      <c r="I3619" s="12" t="n"/>
      <c r="J3619" s="12" t="n"/>
      <c r="K3619" s="12" t="s">
        <v>43</v>
      </c>
      <c r="L3619" s="12" t="s">
        <v>53</v>
      </c>
      <c r="M3619" s="12" t="n"/>
      <c r="N3619" s="12" t="s">
        <v>54</v>
      </c>
      <c r="O3619" s="12" t="n"/>
      <c r="P3619" s="12" t="s">
        <v>391</v>
      </c>
      <c r="Q3619" s="12" t="s">
        <v>70</v>
      </c>
    </row>
    <row customHeight="true" ht="20.25" outlineLevel="0" r="3620">
      <c r="A3620" s="23" t="n">
        <v>3611</v>
      </c>
      <c r="B3620" s="12" t="n">
        <v>3465</v>
      </c>
      <c r="C3620" s="12" t="s">
        <v>334</v>
      </c>
      <c r="D3620" s="3" t="s">
        <v>5066</v>
      </c>
      <c r="E3620" s="12" t="n">
        <v>1983</v>
      </c>
      <c r="F3620" s="23" t="s">
        <v>197</v>
      </c>
      <c r="G3620" s="23" t="n"/>
      <c r="H3620" s="23" t="s">
        <v>1526</v>
      </c>
      <c r="I3620" s="12" t="n"/>
      <c r="J3620" s="12" t="n"/>
      <c r="K3620" s="12" t="n"/>
      <c r="L3620" s="12" t="n"/>
      <c r="M3620" s="12" t="s">
        <v>26</v>
      </c>
      <c r="N3620" s="12" t="n"/>
      <c r="O3620" s="12" t="s">
        <v>878</v>
      </c>
      <c r="P3620" s="12" t="n"/>
      <c r="Q3620" s="12" t="s">
        <v>27</v>
      </c>
    </row>
    <row customHeight="true" ht="20.25" outlineLevel="0" r="3621">
      <c r="A3621" s="23" t="n">
        <v>3612</v>
      </c>
      <c r="B3621" s="23" t="n">
        <v>3466</v>
      </c>
      <c r="C3621" s="12" t="s">
        <v>334</v>
      </c>
      <c r="D3621" s="3" t="s">
        <v>5067</v>
      </c>
      <c r="E3621" s="12" t="n">
        <v>1987</v>
      </c>
      <c r="F3621" s="23" t="s">
        <v>587</v>
      </c>
      <c r="G3621" s="23" t="n"/>
      <c r="H3621" s="23" t="n"/>
      <c r="I3621" s="12" t="n"/>
      <c r="J3621" s="12" t="s">
        <v>391</v>
      </c>
      <c r="K3621" s="12" t="n"/>
      <c r="L3621" s="12" t="s">
        <v>61</v>
      </c>
      <c r="M3621" s="12" t="n"/>
      <c r="N3621" s="12" t="s">
        <v>26</v>
      </c>
      <c r="O3621" s="12" t="n"/>
      <c r="P3621" s="12" t="s">
        <v>43</v>
      </c>
      <c r="Q3621" s="12" t="n"/>
    </row>
    <row customHeight="true" ht="20.25" outlineLevel="0" r="3622">
      <c r="A3622" s="23" t="n">
        <v>3613</v>
      </c>
      <c r="B3622" s="12" t="n">
        <v>3467</v>
      </c>
      <c r="C3622" s="12" t="s">
        <v>334</v>
      </c>
      <c r="D3622" s="3" t="s">
        <v>5068</v>
      </c>
      <c r="E3622" s="12" t="n">
        <v>1986</v>
      </c>
      <c r="F3622" s="23" t="s">
        <v>587</v>
      </c>
      <c r="G3622" s="23" t="n"/>
      <c r="H3622" s="23" t="n"/>
      <c r="I3622" s="12" t="n"/>
      <c r="J3622" s="12" t="n"/>
      <c r="K3622" s="12" t="s">
        <v>61</v>
      </c>
      <c r="L3622" s="12" t="n"/>
      <c r="M3622" s="12" t="s">
        <v>43</v>
      </c>
      <c r="N3622" s="12" t="n"/>
      <c r="O3622" s="12" t="s">
        <v>26</v>
      </c>
      <c r="P3622" s="12" t="n"/>
      <c r="Q3622" s="12" t="s">
        <v>27</v>
      </c>
    </row>
    <row customHeight="true" ht="20.25" outlineLevel="0" r="3623">
      <c r="A3623" s="23" t="n">
        <v>3614</v>
      </c>
      <c r="B3623" s="23" t="n">
        <v>3468</v>
      </c>
      <c r="C3623" s="12" t="s">
        <v>334</v>
      </c>
      <c r="D3623" s="3" t="s">
        <v>5069</v>
      </c>
      <c r="E3623" s="12" t="n">
        <v>1978</v>
      </c>
      <c r="F3623" s="23" t="s">
        <v>5070</v>
      </c>
      <c r="G3623" s="23" t="n"/>
      <c r="H3623" s="23" t="n"/>
      <c r="I3623" s="12" t="s">
        <v>391</v>
      </c>
      <c r="J3623" s="12" t="n"/>
      <c r="K3623" s="12" t="s">
        <v>27</v>
      </c>
      <c r="L3623" s="12" t="n"/>
      <c r="M3623" s="12" t="s">
        <v>43</v>
      </c>
      <c r="N3623" s="12" t="n"/>
      <c r="O3623" s="12" t="s">
        <v>61</v>
      </c>
      <c r="P3623" s="12" t="n"/>
      <c r="Q3623" s="12" t="s">
        <v>26</v>
      </c>
    </row>
    <row customHeight="true" ht="20.25" outlineLevel="0" r="3624">
      <c r="A3624" s="23" t="n">
        <v>3615</v>
      </c>
      <c r="B3624" s="12" t="n">
        <v>3469</v>
      </c>
      <c r="C3624" s="12" t="s">
        <v>334</v>
      </c>
      <c r="D3624" s="3" t="s">
        <v>5071</v>
      </c>
      <c r="E3624" s="12" t="n">
        <v>1986</v>
      </c>
      <c r="F3624" s="23" t="s">
        <v>183</v>
      </c>
      <c r="G3624" s="23" t="n"/>
      <c r="H3624" s="23" t="n"/>
      <c r="I3624" s="12" t="s">
        <v>391</v>
      </c>
      <c r="J3624" s="12" t="n"/>
      <c r="K3624" s="12" t="s">
        <v>43</v>
      </c>
      <c r="L3624" s="12" t="n"/>
      <c r="M3624" s="12" t="s">
        <v>61</v>
      </c>
      <c r="N3624" s="12" t="n"/>
      <c r="O3624" s="12" t="s">
        <v>96</v>
      </c>
      <c r="P3624" s="12" t="n"/>
      <c r="Q3624" s="12" t="s">
        <v>97</v>
      </c>
    </row>
    <row customHeight="true" ht="20.25" outlineLevel="0" r="3625">
      <c r="A3625" s="23" t="n">
        <v>3616</v>
      </c>
      <c r="B3625" s="23" t="n">
        <v>3470</v>
      </c>
      <c r="C3625" s="12" t="s">
        <v>334</v>
      </c>
      <c r="D3625" s="3" t="s">
        <v>5072</v>
      </c>
      <c r="E3625" s="12" t="n">
        <v>1986</v>
      </c>
      <c r="F3625" s="23" t="s">
        <v>753</v>
      </c>
      <c r="G3625" s="23" t="n"/>
      <c r="H3625" s="23" t="n"/>
      <c r="I3625" s="12" t="n"/>
      <c r="J3625" s="12" t="n"/>
      <c r="K3625" s="12" t="s">
        <v>61</v>
      </c>
      <c r="L3625" s="12" t="n"/>
      <c r="M3625" s="12" t="s">
        <v>43</v>
      </c>
      <c r="N3625" s="12" t="n"/>
      <c r="O3625" s="12" t="s">
        <v>26</v>
      </c>
      <c r="P3625" s="12" t="n"/>
      <c r="Q3625" s="12" t="s">
        <v>27</v>
      </c>
    </row>
    <row customHeight="true" ht="20.25" outlineLevel="0" r="3626">
      <c r="A3626" s="23" t="n">
        <v>3617</v>
      </c>
      <c r="B3626" s="12" t="n">
        <v>3471</v>
      </c>
      <c r="C3626" s="12" t="s">
        <v>334</v>
      </c>
      <c r="D3626" s="3" t="s">
        <v>5073</v>
      </c>
      <c r="E3626" s="12" t="n">
        <v>1980</v>
      </c>
      <c r="F3626" s="23" t="s">
        <v>768</v>
      </c>
      <c r="G3626" s="23" t="n"/>
      <c r="H3626" s="12" t="s">
        <v>391</v>
      </c>
      <c r="I3626" s="12" t="n"/>
      <c r="J3626" s="12" t="s">
        <v>61</v>
      </c>
      <c r="K3626" s="12" t="n"/>
      <c r="L3626" s="12" t="s">
        <v>43</v>
      </c>
      <c r="M3626" s="12" t="n"/>
      <c r="N3626" s="12" t="s">
        <v>26</v>
      </c>
      <c r="O3626" s="12" t="n"/>
      <c r="P3626" s="12" t="s">
        <v>391</v>
      </c>
      <c r="Q3626" s="12" t="n"/>
    </row>
    <row customHeight="true" ht="20.25" outlineLevel="0" r="3627">
      <c r="A3627" s="23" t="n">
        <v>3618</v>
      </c>
      <c r="B3627" s="23" t="n">
        <v>3472</v>
      </c>
      <c r="C3627" s="12" t="s">
        <v>334</v>
      </c>
      <c r="D3627" s="3" t="s">
        <v>5074</v>
      </c>
      <c r="E3627" s="12" t="n">
        <v>1964</v>
      </c>
      <c r="F3627" s="23" t="s">
        <v>440</v>
      </c>
      <c r="G3627" s="23" t="n"/>
      <c r="H3627" s="12" t="s">
        <v>43</v>
      </c>
      <c r="I3627" s="12" t="n"/>
      <c r="J3627" s="12" t="n"/>
      <c r="K3627" s="12" t="s">
        <v>61</v>
      </c>
      <c r="L3627" s="12" t="n"/>
      <c r="M3627" s="12" t="n"/>
      <c r="N3627" s="12" t="s">
        <v>26</v>
      </c>
      <c r="O3627" s="12" t="n"/>
      <c r="P3627" s="12" t="s">
        <v>27</v>
      </c>
      <c r="Q3627" s="12" t="n"/>
    </row>
    <row customHeight="true" ht="20.25" outlineLevel="0" r="3628">
      <c r="A3628" s="23" t="n">
        <v>3619</v>
      </c>
      <c r="B3628" s="12" t="n">
        <v>3473</v>
      </c>
      <c r="C3628" s="12" t="s">
        <v>334</v>
      </c>
      <c r="D3628" s="3" t="s">
        <v>5075</v>
      </c>
      <c r="E3628" s="12" t="n">
        <v>1965</v>
      </c>
      <c r="F3628" s="23" t="s">
        <v>864</v>
      </c>
      <c r="G3628" s="23" t="n"/>
      <c r="H3628" s="23" t="s">
        <v>146</v>
      </c>
      <c r="I3628" s="12" t="s">
        <v>5076</v>
      </c>
      <c r="J3628" s="12" t="n"/>
      <c r="K3628" s="12" t="s">
        <v>43</v>
      </c>
      <c r="L3628" s="12" t="n"/>
      <c r="M3628" s="12" t="s">
        <v>26</v>
      </c>
      <c r="N3628" s="12" t="n"/>
      <c r="O3628" s="12" t="s">
        <v>61</v>
      </c>
      <c r="P3628" s="12" t="n"/>
      <c r="Q3628" s="12" t="n"/>
    </row>
    <row customHeight="true" ht="20.25" outlineLevel="0" r="3629">
      <c r="A3629" s="23" t="n">
        <v>3620</v>
      </c>
      <c r="B3629" s="23" t="n">
        <v>3474</v>
      </c>
      <c r="C3629" s="12" t="s">
        <v>334</v>
      </c>
      <c r="D3629" s="3" t="s">
        <v>5077</v>
      </c>
      <c r="E3629" s="12" t="n">
        <v>1956</v>
      </c>
      <c r="F3629" s="23" t="s">
        <v>51</v>
      </c>
      <c r="G3629" s="23" t="n"/>
      <c r="H3629" s="23" t="n"/>
      <c r="I3629" s="12" t="s">
        <v>118</v>
      </c>
      <c r="J3629" s="12" t="n"/>
      <c r="K3629" s="12" t="s">
        <v>26</v>
      </c>
      <c r="L3629" s="12" t="n"/>
      <c r="M3629" s="12" t="s">
        <v>27</v>
      </c>
      <c r="N3629" s="12" t="n"/>
      <c r="O3629" s="12" t="s">
        <v>61</v>
      </c>
      <c r="P3629" s="12" t="n"/>
      <c r="Q3629" s="12" t="n"/>
    </row>
    <row customHeight="true" ht="20.25" outlineLevel="0" r="3630">
      <c r="A3630" s="23" t="n">
        <v>3621</v>
      </c>
      <c r="B3630" s="12" t="n">
        <v>3475</v>
      </c>
      <c r="C3630" s="12" t="s">
        <v>334</v>
      </c>
      <c r="D3630" s="3" t="s">
        <v>5078</v>
      </c>
      <c r="E3630" s="12" t="n">
        <v>1974</v>
      </c>
      <c r="F3630" s="23" t="s">
        <v>5079</v>
      </c>
      <c r="G3630" s="23" t="n"/>
      <c r="H3630" s="23" t="n"/>
      <c r="I3630" s="12" t="s">
        <v>43</v>
      </c>
      <c r="J3630" s="12" t="n"/>
      <c r="K3630" s="12" t="n"/>
      <c r="L3630" s="12" t="s">
        <v>26</v>
      </c>
      <c r="M3630" s="12" t="n"/>
      <c r="N3630" s="12" t="n"/>
      <c r="O3630" s="12" t="s">
        <v>61</v>
      </c>
      <c r="P3630" s="12" t="n"/>
      <c r="Q3630" s="12" t="s">
        <v>27</v>
      </c>
    </row>
    <row customHeight="true" ht="20.25" outlineLevel="0" r="3631">
      <c r="A3631" s="23" t="n">
        <v>3622</v>
      </c>
      <c r="B3631" s="23" t="n">
        <v>3476</v>
      </c>
      <c r="C3631" s="12" t="s">
        <v>334</v>
      </c>
      <c r="D3631" s="3" t="s">
        <v>5080</v>
      </c>
      <c r="E3631" s="12" t="n">
        <v>1955</v>
      </c>
      <c r="F3631" s="23" t="s">
        <v>5081</v>
      </c>
      <c r="G3631" s="23" t="n"/>
      <c r="H3631" s="12" t="s">
        <v>178</v>
      </c>
      <c r="I3631" s="12" t="s">
        <v>147</v>
      </c>
      <c r="J3631" s="12" t="s">
        <v>26</v>
      </c>
      <c r="K3631" s="12" t="n"/>
      <c r="L3631" s="12" t="s">
        <v>319</v>
      </c>
      <c r="M3631" s="12" t="n"/>
      <c r="N3631" s="12" t="s">
        <v>27</v>
      </c>
      <c r="O3631" s="12" t="n"/>
      <c r="P3631" s="12" t="n"/>
      <c r="Q3631" s="12" t="n"/>
    </row>
    <row customHeight="true" ht="20.25" outlineLevel="0" r="3632">
      <c r="A3632" s="23" t="n">
        <v>3623</v>
      </c>
      <c r="B3632" s="12" t="n">
        <v>3477</v>
      </c>
      <c r="C3632" s="12" t="s">
        <v>334</v>
      </c>
      <c r="D3632" s="3" t="s">
        <v>5082</v>
      </c>
      <c r="E3632" s="12" t="n">
        <v>1963</v>
      </c>
      <c r="F3632" s="23" t="s">
        <v>51</v>
      </c>
      <c r="G3632" s="23" t="n"/>
      <c r="H3632" s="23" t="n"/>
      <c r="I3632" s="12" t="n"/>
      <c r="J3632" s="12" t="s">
        <v>24</v>
      </c>
      <c r="K3632" s="12" t="n"/>
      <c r="L3632" s="12" t="s">
        <v>26</v>
      </c>
      <c r="M3632" s="12" t="n"/>
      <c r="N3632" s="12" t="s">
        <v>61</v>
      </c>
      <c r="O3632" s="12" t="n"/>
      <c r="P3632" s="12" t="s">
        <v>27</v>
      </c>
      <c r="Q3632" s="12" t="n"/>
    </row>
    <row customHeight="true" ht="20.25" outlineLevel="0" r="3633">
      <c r="A3633" s="23" t="n">
        <v>3624</v>
      </c>
      <c r="B3633" s="23" t="n">
        <v>3478</v>
      </c>
      <c r="C3633" s="12" t="s">
        <v>334</v>
      </c>
      <c r="D3633" s="3" t="s">
        <v>5083</v>
      </c>
      <c r="E3633" s="12" t="n">
        <v>1908</v>
      </c>
      <c r="F3633" s="23" t="s">
        <v>1655</v>
      </c>
      <c r="G3633" s="23" t="n"/>
      <c r="H3633" s="23" t="n"/>
      <c r="I3633" s="12" t="s">
        <v>43</v>
      </c>
      <c r="J3633" s="12" t="n"/>
      <c r="K3633" s="12" t="s">
        <v>96</v>
      </c>
      <c r="L3633" s="12" t="n"/>
      <c r="M3633" s="12" t="s">
        <v>61</v>
      </c>
      <c r="N3633" s="12" t="n"/>
      <c r="O3633" s="12" t="n"/>
      <c r="P3633" s="12" t="s">
        <v>662</v>
      </c>
      <c r="Q3633" s="12" t="n"/>
    </row>
    <row customHeight="true" ht="20.25" outlineLevel="0" r="3634">
      <c r="A3634" s="23" t="n">
        <v>3625</v>
      </c>
      <c r="B3634" s="12" t="n">
        <v>3479</v>
      </c>
      <c r="C3634" s="12" t="s">
        <v>334</v>
      </c>
      <c r="D3634" s="3" t="s">
        <v>5084</v>
      </c>
      <c r="E3634" s="12" t="n">
        <v>1934</v>
      </c>
      <c r="F3634" s="23" t="s">
        <v>3011</v>
      </c>
      <c r="G3634" s="23" t="n"/>
      <c r="H3634" s="23" t="n"/>
      <c r="I3634" s="12" t="s">
        <v>43</v>
      </c>
      <c r="J3634" s="12" t="n"/>
      <c r="K3634" s="12" t="s">
        <v>61</v>
      </c>
      <c r="L3634" s="12" t="n"/>
      <c r="M3634" s="12" t="s">
        <v>26</v>
      </c>
      <c r="N3634" s="12" t="n"/>
      <c r="O3634" s="12" t="s">
        <v>27</v>
      </c>
      <c r="P3634" s="12" t="n"/>
      <c r="Q3634" s="12" t="n"/>
    </row>
    <row customHeight="true" ht="20.25" outlineLevel="0" r="3635">
      <c r="A3635" s="23" t="n">
        <v>3626</v>
      </c>
      <c r="B3635" s="23" t="n">
        <v>3480</v>
      </c>
      <c r="C3635" s="12" t="s">
        <v>334</v>
      </c>
      <c r="D3635" s="3" t="s">
        <v>5085</v>
      </c>
      <c r="E3635" s="12" t="n">
        <v>1986</v>
      </c>
      <c r="F3635" s="23" t="s">
        <v>526</v>
      </c>
      <c r="G3635" s="23" t="n"/>
      <c r="H3635" s="23" t="n"/>
      <c r="I3635" s="12" t="s">
        <v>1624</v>
      </c>
      <c r="J3635" s="12" t="s">
        <v>127</v>
      </c>
      <c r="K3635" s="12" t="n"/>
      <c r="L3635" s="12" t="s">
        <v>26</v>
      </c>
      <c r="M3635" s="12" t="n"/>
      <c r="N3635" s="12" t="s">
        <v>27</v>
      </c>
      <c r="O3635" s="12" t="n"/>
      <c r="P3635" s="12" t="n"/>
      <c r="Q3635" s="12" t="n"/>
    </row>
    <row customHeight="true" ht="20.25" outlineLevel="0" r="3636">
      <c r="A3636" s="23" t="n">
        <v>3627</v>
      </c>
      <c r="B3636" s="12" t="n">
        <v>3481</v>
      </c>
      <c r="C3636" s="12" t="s">
        <v>334</v>
      </c>
      <c r="D3636" s="3" t="s">
        <v>5086</v>
      </c>
      <c r="E3636" s="12" t="n">
        <v>1983</v>
      </c>
      <c r="F3636" s="23" t="s">
        <v>729</v>
      </c>
      <c r="G3636" s="23" t="n"/>
      <c r="H3636" s="23" t="n"/>
      <c r="I3636" s="12" t="n"/>
      <c r="J3636" s="12" t="s">
        <v>61</v>
      </c>
      <c r="K3636" s="12" t="n"/>
      <c r="L3636" s="12" t="s">
        <v>43</v>
      </c>
      <c r="M3636" s="12" t="n"/>
      <c r="N3636" s="12" t="s">
        <v>26</v>
      </c>
      <c r="O3636" s="12" t="n"/>
      <c r="P3636" s="12" t="s">
        <v>27</v>
      </c>
      <c r="Q3636" s="12" t="n"/>
    </row>
    <row customHeight="true" ht="20.25" outlineLevel="0" r="3637">
      <c r="A3637" s="23" t="n">
        <v>3628</v>
      </c>
      <c r="B3637" s="23" t="n">
        <v>3482</v>
      </c>
      <c r="C3637" s="12" t="s">
        <v>334</v>
      </c>
      <c r="D3637" s="3" t="s">
        <v>5087</v>
      </c>
      <c r="E3637" s="12" t="n">
        <v>1983</v>
      </c>
      <c r="F3637" s="23" t="s">
        <v>526</v>
      </c>
      <c r="G3637" s="23" t="n"/>
      <c r="H3637" s="23" t="s">
        <v>2688</v>
      </c>
      <c r="I3637" s="12" t="s">
        <v>24</v>
      </c>
      <c r="J3637" s="12" t="s">
        <v>24</v>
      </c>
      <c r="K3637" s="12" t="s">
        <v>252</v>
      </c>
      <c r="L3637" s="12" t="n"/>
      <c r="M3637" s="12" t="s">
        <v>249</v>
      </c>
      <c r="N3637" s="12" t="n"/>
      <c r="O3637" s="12" t="s">
        <v>27</v>
      </c>
      <c r="P3637" s="12" t="n"/>
      <c r="Q3637" s="12" t="n"/>
    </row>
    <row customHeight="true" ht="20.25" outlineLevel="0" r="3638">
      <c r="A3638" s="23" t="n">
        <v>3629</v>
      </c>
      <c r="B3638" s="12" t="n">
        <v>3483</v>
      </c>
      <c r="C3638" s="12" t="s">
        <v>334</v>
      </c>
      <c r="D3638" s="3" t="s">
        <v>5088</v>
      </c>
      <c r="E3638" s="12" t="n">
        <v>1983</v>
      </c>
      <c r="F3638" s="23" t="s">
        <v>729</v>
      </c>
      <c r="G3638" s="23" t="n"/>
      <c r="H3638" s="23" t="n"/>
      <c r="I3638" s="12" t="n"/>
      <c r="J3638" s="12" t="s">
        <v>61</v>
      </c>
      <c r="K3638" s="12" t="n"/>
      <c r="L3638" s="12" t="s">
        <v>43</v>
      </c>
      <c r="M3638" s="12" t="n"/>
      <c r="N3638" s="12" t="s">
        <v>26</v>
      </c>
      <c r="O3638" s="12" t="n"/>
      <c r="P3638" s="12" t="s">
        <v>27</v>
      </c>
      <c r="Q3638" s="12" t="n"/>
    </row>
    <row customHeight="true" ht="20.25" outlineLevel="0" r="3639">
      <c r="A3639" s="23" t="n">
        <v>3630</v>
      </c>
      <c r="B3639" s="23" t="n">
        <v>3484</v>
      </c>
      <c r="C3639" s="12" t="s">
        <v>334</v>
      </c>
      <c r="D3639" s="3" t="s">
        <v>5089</v>
      </c>
      <c r="E3639" s="12" t="n">
        <v>1986</v>
      </c>
      <c r="F3639" s="23" t="s">
        <v>707</v>
      </c>
      <c r="G3639" s="23" t="n"/>
      <c r="H3639" s="23" t="n"/>
      <c r="I3639" s="12" t="s">
        <v>391</v>
      </c>
      <c r="J3639" s="12" t="n"/>
      <c r="K3639" s="12" t="s">
        <v>43</v>
      </c>
      <c r="L3639" s="12" t="n"/>
      <c r="M3639" s="12" t="s">
        <v>61</v>
      </c>
      <c r="N3639" s="12" t="n"/>
      <c r="O3639" s="12" t="s">
        <v>96</v>
      </c>
      <c r="P3639" s="12" t="n"/>
      <c r="Q3639" s="12" t="s">
        <v>97</v>
      </c>
    </row>
    <row customHeight="true" ht="20.25" outlineLevel="0" r="3640">
      <c r="A3640" s="23" t="n">
        <v>3631</v>
      </c>
      <c r="B3640" s="12" t="n">
        <v>3485</v>
      </c>
      <c r="C3640" s="12" t="s">
        <v>334</v>
      </c>
      <c r="D3640" s="3" t="s">
        <v>5090</v>
      </c>
      <c r="E3640" s="12" t="n">
        <v>1983</v>
      </c>
      <c r="F3640" s="23" t="s">
        <v>563</v>
      </c>
      <c r="G3640" s="23" t="n"/>
      <c r="H3640" s="23" t="n"/>
      <c r="I3640" s="12" t="s">
        <v>5091</v>
      </c>
      <c r="J3640" s="12" t="s">
        <v>127</v>
      </c>
      <c r="K3640" s="12" t="n"/>
      <c r="L3640" s="12" t="s">
        <v>26</v>
      </c>
      <c r="M3640" s="12" t="n"/>
      <c r="N3640" s="12" t="n"/>
      <c r="O3640" s="12" t="n"/>
      <c r="P3640" s="12" t="s">
        <v>27</v>
      </c>
      <c r="Q3640" s="12" t="n"/>
    </row>
    <row customHeight="true" ht="20.25" outlineLevel="0" r="3641">
      <c r="A3641" s="23" t="n">
        <v>3632</v>
      </c>
      <c r="B3641" s="23" t="n">
        <v>3486</v>
      </c>
      <c r="C3641" s="12" t="s">
        <v>334</v>
      </c>
      <c r="D3641" s="3" t="s">
        <v>5092</v>
      </c>
      <c r="E3641" s="12" t="n">
        <v>1982</v>
      </c>
      <c r="F3641" s="23" t="s">
        <v>51</v>
      </c>
      <c r="G3641" s="23" t="n"/>
      <c r="H3641" s="23" t="n"/>
      <c r="I3641" s="12" t="s">
        <v>126</v>
      </c>
      <c r="J3641" s="12" t="s">
        <v>127</v>
      </c>
      <c r="K3641" s="12" t="n"/>
      <c r="L3641" s="12" t="s">
        <v>43</v>
      </c>
      <c r="M3641" s="12" t="n"/>
      <c r="N3641" s="12" t="s">
        <v>26</v>
      </c>
      <c r="O3641" s="12" t="n"/>
      <c r="P3641" s="12" t="s">
        <v>27</v>
      </c>
      <c r="Q3641" s="12" t="n"/>
    </row>
    <row customHeight="true" ht="20.25" outlineLevel="0" r="3642">
      <c r="A3642" s="23" t="n">
        <v>3633</v>
      </c>
      <c r="B3642" s="12" t="n">
        <v>3487</v>
      </c>
      <c r="C3642" s="12" t="s">
        <v>334</v>
      </c>
      <c r="D3642" s="3" t="s">
        <v>5093</v>
      </c>
      <c r="E3642" s="12" t="n">
        <v>1983</v>
      </c>
      <c r="F3642" s="23" t="s">
        <v>3663</v>
      </c>
      <c r="G3642" s="23" t="n"/>
      <c r="H3642" s="23" t="n"/>
      <c r="I3642" s="12" t="s">
        <v>24</v>
      </c>
      <c r="J3642" s="12" t="s">
        <v>24</v>
      </c>
      <c r="K3642" s="12" t="n"/>
      <c r="L3642" s="12" t="s">
        <v>100</v>
      </c>
      <c r="M3642" s="12" t="n"/>
      <c r="N3642" s="12" t="s">
        <v>26</v>
      </c>
      <c r="O3642" s="12" t="n"/>
      <c r="P3642" s="12" t="s">
        <v>27</v>
      </c>
      <c r="Q3642" s="12" t="n"/>
    </row>
    <row customHeight="true" ht="20.25" outlineLevel="0" r="3643">
      <c r="A3643" s="23" t="n">
        <v>3634</v>
      </c>
      <c r="B3643" s="23" t="n">
        <v>3488</v>
      </c>
      <c r="C3643" s="12" t="s">
        <v>334</v>
      </c>
      <c r="D3643" s="3" t="s">
        <v>5094</v>
      </c>
      <c r="E3643" s="12" t="n">
        <v>1983</v>
      </c>
      <c r="F3643" s="23" t="s">
        <v>514</v>
      </c>
      <c r="G3643" s="23" t="n"/>
      <c r="H3643" s="23" t="s">
        <v>1631</v>
      </c>
      <c r="I3643" s="12" t="s">
        <v>391</v>
      </c>
      <c r="J3643" s="12" t="n"/>
      <c r="K3643" s="12" t="s">
        <v>61</v>
      </c>
      <c r="L3643" s="12" t="n"/>
      <c r="M3643" s="12" t="n"/>
      <c r="N3643" s="12" t="s">
        <v>26</v>
      </c>
      <c r="O3643" s="12" t="n"/>
      <c r="P3643" s="12" t="n"/>
      <c r="Q3643" s="12" t="s">
        <v>27</v>
      </c>
    </row>
    <row customHeight="true" ht="20.25" outlineLevel="0" r="3644">
      <c r="A3644" s="23" t="n">
        <v>3635</v>
      </c>
      <c r="B3644" s="12" t="n">
        <v>3489</v>
      </c>
      <c r="C3644" s="12" t="s">
        <v>334</v>
      </c>
      <c r="D3644" s="3" t="s">
        <v>5095</v>
      </c>
      <c r="E3644" s="12" t="n">
        <v>2000</v>
      </c>
      <c r="F3644" s="23" t="s">
        <v>341</v>
      </c>
      <c r="G3644" s="23" t="n"/>
      <c r="H3644" s="23" t="s">
        <v>1399</v>
      </c>
      <c r="I3644" s="12" t="n"/>
      <c r="J3644" s="12" t="s">
        <v>391</v>
      </c>
      <c r="K3644" s="12" t="n"/>
      <c r="L3644" s="12" t="n"/>
      <c r="M3644" s="12" t="s">
        <v>43</v>
      </c>
      <c r="N3644" s="12" t="n"/>
      <c r="O3644" s="12" t="s">
        <v>61</v>
      </c>
      <c r="P3644" s="12" t="n"/>
      <c r="Q3644" s="12" t="s">
        <v>249</v>
      </c>
    </row>
    <row customHeight="true" ht="20.25" outlineLevel="0" r="3645">
      <c r="A3645" s="23" t="n">
        <v>3636</v>
      </c>
      <c r="B3645" s="23" t="n">
        <v>3490</v>
      </c>
      <c r="C3645" s="12" t="s">
        <v>334</v>
      </c>
      <c r="D3645" s="3" t="s">
        <v>5096</v>
      </c>
      <c r="E3645" s="12" t="n">
        <v>1983</v>
      </c>
      <c r="F3645" s="23" t="s">
        <v>129</v>
      </c>
      <c r="G3645" s="23" t="n"/>
      <c r="H3645" s="23" t="n"/>
      <c r="I3645" s="12" t="n"/>
      <c r="J3645" s="12" t="s">
        <v>61</v>
      </c>
      <c r="K3645" s="12" t="n"/>
      <c r="L3645" s="12" t="s">
        <v>43</v>
      </c>
      <c r="M3645" s="12" t="n"/>
      <c r="N3645" s="12" t="s">
        <v>26</v>
      </c>
      <c r="O3645" s="12" t="n"/>
      <c r="P3645" s="12" t="s">
        <v>27</v>
      </c>
      <c r="Q3645" s="12" t="n"/>
    </row>
    <row customHeight="true" ht="20.25" outlineLevel="0" r="3646">
      <c r="A3646" s="23" t="n">
        <v>3637</v>
      </c>
      <c r="B3646" s="12" t="n">
        <v>3491</v>
      </c>
      <c r="C3646" s="12" t="s">
        <v>334</v>
      </c>
      <c r="D3646" s="3" t="s">
        <v>5097</v>
      </c>
      <c r="E3646" s="12" t="n">
        <v>1983</v>
      </c>
      <c r="F3646" s="23" t="s">
        <v>729</v>
      </c>
      <c r="G3646" s="23" t="n"/>
      <c r="H3646" s="23" t="n"/>
      <c r="I3646" s="12" t="n"/>
      <c r="J3646" s="12" t="s">
        <v>24</v>
      </c>
      <c r="K3646" s="12" t="n"/>
      <c r="L3646" s="12" t="s">
        <v>26</v>
      </c>
      <c r="M3646" s="12" t="n"/>
      <c r="N3646" s="12" t="s">
        <v>61</v>
      </c>
      <c r="O3646" s="12" t="n"/>
      <c r="P3646" s="12" t="s">
        <v>27</v>
      </c>
      <c r="Q3646" s="12" t="n"/>
    </row>
    <row customHeight="true" ht="20.25" outlineLevel="0" r="3647">
      <c r="A3647" s="23" t="n">
        <v>3638</v>
      </c>
      <c r="B3647" s="23" t="n">
        <v>3492</v>
      </c>
      <c r="C3647" s="12" t="s">
        <v>334</v>
      </c>
      <c r="D3647" s="3" t="s">
        <v>5098</v>
      </c>
      <c r="E3647" s="12" t="n">
        <v>1984</v>
      </c>
      <c r="F3647" s="23" t="s">
        <v>556</v>
      </c>
      <c r="G3647" s="23" t="n"/>
      <c r="H3647" s="23" t="n"/>
      <c r="I3647" s="12" t="n"/>
      <c r="J3647" s="12" t="n"/>
      <c r="K3647" s="12" t="s">
        <v>43</v>
      </c>
      <c r="L3647" s="12" t="n"/>
      <c r="M3647" s="12" t="s">
        <v>100</v>
      </c>
      <c r="N3647" s="12" t="s">
        <v>391</v>
      </c>
      <c r="O3647" s="12" t="n"/>
      <c r="P3647" s="12" t="s">
        <v>26</v>
      </c>
      <c r="Q3647" s="12" t="n"/>
    </row>
    <row customHeight="true" ht="20.25" outlineLevel="0" r="3648">
      <c r="A3648" s="23" t="n">
        <v>3639</v>
      </c>
      <c r="B3648" s="12" t="n">
        <v>3493</v>
      </c>
      <c r="C3648" s="12" t="s">
        <v>334</v>
      </c>
      <c r="D3648" s="3" t="s">
        <v>5099</v>
      </c>
      <c r="E3648" s="12" t="n">
        <v>1987</v>
      </c>
      <c r="F3648" s="23" t="s">
        <v>973</v>
      </c>
      <c r="G3648" s="23" t="n"/>
      <c r="H3648" s="23" t="n"/>
      <c r="I3648" s="12" t="n"/>
      <c r="J3648" s="12" t="s">
        <v>24</v>
      </c>
      <c r="K3648" s="12" t="n"/>
      <c r="L3648" s="12" t="n"/>
      <c r="M3648" s="12" t="s">
        <v>26</v>
      </c>
      <c r="N3648" s="12" t="n"/>
      <c r="O3648" s="12" t="s">
        <v>27</v>
      </c>
      <c r="P3648" s="12" t="n"/>
      <c r="Q3648" s="12" t="s">
        <v>61</v>
      </c>
    </row>
    <row customHeight="true" ht="20.25" outlineLevel="0" r="3649">
      <c r="A3649" s="23" t="n">
        <v>3640</v>
      </c>
      <c r="B3649" s="23" t="n">
        <v>3494</v>
      </c>
      <c r="C3649" s="12" t="s">
        <v>334</v>
      </c>
      <c r="D3649" s="3" t="s">
        <v>5100</v>
      </c>
      <c r="E3649" s="12" t="n">
        <v>1983</v>
      </c>
      <c r="F3649" s="23" t="s">
        <v>729</v>
      </c>
      <c r="G3649" s="23" t="n"/>
      <c r="H3649" s="23" t="n"/>
      <c r="I3649" s="12" t="s">
        <v>485</v>
      </c>
      <c r="J3649" s="12" t="n"/>
      <c r="K3649" s="12" t="s">
        <v>43</v>
      </c>
      <c r="L3649" s="12" t="n"/>
      <c r="M3649" s="12" t="s">
        <v>391</v>
      </c>
      <c r="N3649" s="12" t="n"/>
      <c r="O3649" s="12" t="s">
        <v>100</v>
      </c>
      <c r="P3649" s="12" t="n"/>
      <c r="Q3649" s="12" t="s">
        <v>26</v>
      </c>
    </row>
    <row customHeight="true" ht="20.25" outlineLevel="0" r="3650">
      <c r="A3650" s="23" t="n">
        <v>3641</v>
      </c>
      <c r="B3650" s="12" t="n">
        <v>3495</v>
      </c>
      <c r="C3650" s="12" t="s">
        <v>334</v>
      </c>
      <c r="D3650" s="3" t="s">
        <v>5101</v>
      </c>
      <c r="E3650" s="12" t="n">
        <v>2011</v>
      </c>
      <c r="F3650" s="23" t="s">
        <v>51</v>
      </c>
      <c r="G3650" s="23" t="n"/>
      <c r="H3650" s="23" t="n"/>
      <c r="I3650" s="12" t="n"/>
      <c r="J3650" s="12" t="n"/>
      <c r="K3650" s="12" t="s">
        <v>43</v>
      </c>
      <c r="L3650" s="12" t="n"/>
      <c r="M3650" s="12" t="s">
        <v>100</v>
      </c>
      <c r="N3650" s="12" t="s">
        <v>391</v>
      </c>
      <c r="O3650" s="12" t="n"/>
      <c r="P3650" s="12" t="s">
        <v>26</v>
      </c>
      <c r="Q3650" s="12" t="n"/>
    </row>
    <row customHeight="true" ht="20.25" outlineLevel="0" r="3651">
      <c r="A3651" s="23" t="n">
        <v>3642</v>
      </c>
      <c r="B3651" s="23" t="n">
        <v>3496</v>
      </c>
      <c r="C3651" s="12" t="s">
        <v>334</v>
      </c>
      <c r="D3651" s="3" t="s">
        <v>5102</v>
      </c>
      <c r="E3651" s="12" t="n">
        <v>2011</v>
      </c>
      <c r="F3651" s="23" t="s">
        <v>51</v>
      </c>
      <c r="G3651" s="23" t="s">
        <v>1631</v>
      </c>
      <c r="H3651" s="23" t="s">
        <v>342</v>
      </c>
      <c r="I3651" s="12" t="s">
        <v>2283</v>
      </c>
      <c r="J3651" s="12" t="n"/>
      <c r="K3651" s="12" t="n"/>
      <c r="L3651" s="12" t="s">
        <v>100</v>
      </c>
      <c r="M3651" s="12" t="n"/>
      <c r="N3651" s="12" t="s">
        <v>391</v>
      </c>
      <c r="O3651" s="12" t="n"/>
      <c r="P3651" s="12" t="s">
        <v>249</v>
      </c>
      <c r="Q3651" s="12" t="n"/>
    </row>
    <row customHeight="true" ht="20.25" outlineLevel="0" r="3652">
      <c r="A3652" s="23" t="n">
        <v>3643</v>
      </c>
      <c r="B3652" s="12" t="n">
        <v>3497</v>
      </c>
      <c r="C3652" s="12" t="s">
        <v>334</v>
      </c>
      <c r="D3652" s="3" t="s">
        <v>5103</v>
      </c>
      <c r="E3652" s="12" t="n">
        <v>1969</v>
      </c>
      <c r="F3652" s="23" t="s">
        <v>51</v>
      </c>
      <c r="G3652" s="23" t="n"/>
      <c r="H3652" s="23" t="s">
        <v>5104</v>
      </c>
      <c r="I3652" s="12" t="n"/>
      <c r="J3652" s="12" t="n"/>
      <c r="K3652" s="12" t="s">
        <v>27</v>
      </c>
      <c r="L3652" s="12" t="n"/>
      <c r="M3652" s="12" t="s">
        <v>43</v>
      </c>
      <c r="N3652" s="12" t="n"/>
      <c r="O3652" s="12" t="s">
        <v>61</v>
      </c>
      <c r="P3652" s="12" t="n"/>
      <c r="Q3652" s="12" t="s">
        <v>97</v>
      </c>
    </row>
    <row customHeight="true" ht="20.25" outlineLevel="0" r="3653">
      <c r="A3653" s="23" t="n">
        <v>3644</v>
      </c>
      <c r="B3653" s="23" t="n">
        <v>3498</v>
      </c>
      <c r="C3653" s="12" t="s">
        <v>334</v>
      </c>
      <c r="D3653" s="3" t="s">
        <v>5105</v>
      </c>
      <c r="E3653" s="12" t="n">
        <v>1971</v>
      </c>
      <c r="F3653" s="23" t="s">
        <v>598</v>
      </c>
      <c r="G3653" s="23" t="n"/>
      <c r="H3653" s="12" t="s">
        <v>43</v>
      </c>
      <c r="I3653" s="12" t="n"/>
      <c r="J3653" s="12" t="n"/>
      <c r="K3653" s="12" t="s">
        <v>26</v>
      </c>
      <c r="L3653" s="12" t="n"/>
      <c r="M3653" s="12" t="s">
        <v>61</v>
      </c>
      <c r="N3653" s="12" t="n"/>
      <c r="O3653" s="12" t="n"/>
      <c r="P3653" s="12" t="s">
        <v>27</v>
      </c>
      <c r="Q3653" s="12" t="n"/>
    </row>
    <row customHeight="true" ht="20.25" outlineLevel="0" r="3654">
      <c r="A3654" s="23" t="n">
        <v>3645</v>
      </c>
      <c r="B3654" s="12" t="n">
        <v>3499</v>
      </c>
      <c r="C3654" s="12" t="s">
        <v>334</v>
      </c>
      <c r="D3654" s="3" t="s">
        <v>5106</v>
      </c>
      <c r="E3654" s="12" t="n">
        <v>1969</v>
      </c>
      <c r="F3654" s="23" t="s">
        <v>262</v>
      </c>
      <c r="G3654" s="23" t="s">
        <v>3581</v>
      </c>
      <c r="H3654" s="23" t="n"/>
      <c r="I3654" s="12" t="s">
        <v>582</v>
      </c>
      <c r="J3654" s="12" t="n"/>
      <c r="K3654" s="12" t="s">
        <v>43</v>
      </c>
      <c r="L3654" s="12" t="n"/>
      <c r="M3654" s="12" t="s">
        <v>546</v>
      </c>
      <c r="N3654" s="12" t="n"/>
      <c r="O3654" s="12" t="s">
        <v>27</v>
      </c>
      <c r="P3654" s="12" t="n"/>
      <c r="Q3654" s="12" t="n"/>
    </row>
    <row customHeight="true" ht="20.25" outlineLevel="0" r="3655">
      <c r="A3655" s="23" t="n">
        <v>3646</v>
      </c>
      <c r="B3655" s="23" t="n">
        <v>3500</v>
      </c>
      <c r="C3655" s="12" t="s">
        <v>334</v>
      </c>
      <c r="D3655" s="3" t="s">
        <v>5107</v>
      </c>
      <c r="E3655" s="12" t="n">
        <v>1969</v>
      </c>
      <c r="F3655" s="23" t="s">
        <v>5108</v>
      </c>
      <c r="G3655" s="23" t="n"/>
      <c r="H3655" s="23" t="n"/>
      <c r="I3655" s="12" t="s">
        <v>61</v>
      </c>
      <c r="J3655" s="12" t="n"/>
      <c r="K3655" s="12" t="n"/>
      <c r="L3655" s="12" t="n"/>
      <c r="M3655" s="12" t="s">
        <v>96</v>
      </c>
      <c r="N3655" s="12" t="n"/>
      <c r="O3655" s="12" t="s">
        <v>97</v>
      </c>
      <c r="P3655" s="12" t="n"/>
      <c r="Q3655" s="12" t="s">
        <v>43</v>
      </c>
    </row>
    <row customHeight="true" ht="20.25" outlineLevel="0" r="3656">
      <c r="A3656" s="23" t="n">
        <v>3647</v>
      </c>
      <c r="B3656" s="12" t="n">
        <v>3501</v>
      </c>
      <c r="C3656" s="12" t="s">
        <v>334</v>
      </c>
      <c r="D3656" s="3" t="s">
        <v>5109</v>
      </c>
      <c r="E3656" s="12" t="n">
        <v>1975</v>
      </c>
      <c r="F3656" s="23" t="s">
        <v>51</v>
      </c>
      <c r="G3656" s="23" t="n"/>
      <c r="H3656" s="23" t="n"/>
      <c r="I3656" s="12" t="s">
        <v>43</v>
      </c>
      <c r="J3656" s="12" t="n"/>
      <c r="K3656" s="12" t="n"/>
      <c r="L3656" s="12" t="s">
        <v>26</v>
      </c>
      <c r="M3656" s="12" t="n"/>
      <c r="N3656" s="12" t="s">
        <v>61</v>
      </c>
      <c r="O3656" s="12" t="n"/>
      <c r="P3656" s="12" t="s">
        <v>27</v>
      </c>
      <c r="Q3656" s="12" t="n"/>
    </row>
    <row customHeight="true" ht="20.25" outlineLevel="0" r="3657">
      <c r="A3657" s="23" t="n">
        <v>3648</v>
      </c>
      <c r="B3657" s="23" t="n">
        <v>3502</v>
      </c>
      <c r="C3657" s="12" t="s">
        <v>334</v>
      </c>
      <c r="D3657" s="3" t="s">
        <v>5110</v>
      </c>
      <c r="E3657" s="12" t="n">
        <v>1969</v>
      </c>
      <c r="F3657" s="23" t="s">
        <v>433</v>
      </c>
      <c r="G3657" s="23" t="s">
        <v>5111</v>
      </c>
      <c r="H3657" s="23" t="s">
        <v>43</v>
      </c>
      <c r="I3657" s="12" t="n"/>
      <c r="J3657" s="12" t="n"/>
      <c r="K3657" s="12" t="s">
        <v>26</v>
      </c>
      <c r="L3657" s="12" t="n"/>
      <c r="M3657" s="12" t="s">
        <v>70</v>
      </c>
      <c r="N3657" s="12" t="n"/>
      <c r="O3657" s="12" t="n"/>
      <c r="P3657" s="12" t="s">
        <v>27</v>
      </c>
      <c r="Q3657" s="12" t="n"/>
    </row>
    <row customHeight="true" ht="20.25" outlineLevel="0" r="3658">
      <c r="A3658" s="23" t="n">
        <v>3649</v>
      </c>
      <c r="B3658" s="12" t="n">
        <v>3503</v>
      </c>
      <c r="C3658" s="12" t="s">
        <v>334</v>
      </c>
      <c r="D3658" s="3" t="s">
        <v>5112</v>
      </c>
      <c r="E3658" s="12" t="n">
        <v>1969</v>
      </c>
      <c r="F3658" s="23" t="s">
        <v>669</v>
      </c>
      <c r="G3658" s="23" t="n"/>
      <c r="H3658" s="12" t="s">
        <v>1337</v>
      </c>
      <c r="I3658" s="12" t="n"/>
      <c r="J3658" s="12" t="n"/>
      <c r="K3658" s="12" t="s">
        <v>26</v>
      </c>
      <c r="L3658" s="12" t="n"/>
      <c r="M3658" s="12" t="s">
        <v>43</v>
      </c>
      <c r="N3658" s="12" t="n"/>
      <c r="O3658" s="12" t="n"/>
      <c r="P3658" s="12" t="s">
        <v>27</v>
      </c>
      <c r="Q3658" s="12" t="n"/>
    </row>
    <row customHeight="true" ht="20.25" outlineLevel="0" r="3659">
      <c r="A3659" s="23" t="n">
        <v>3650</v>
      </c>
      <c r="B3659" s="23" t="n">
        <v>3504</v>
      </c>
      <c r="C3659" s="12" t="s">
        <v>334</v>
      </c>
      <c r="D3659" s="3" t="s">
        <v>5113</v>
      </c>
      <c r="E3659" s="12" t="n">
        <v>1971</v>
      </c>
      <c r="F3659" s="23" t="s">
        <v>371</v>
      </c>
      <c r="G3659" s="23" t="n"/>
      <c r="H3659" s="23" t="n"/>
      <c r="I3659" s="12" t="s">
        <v>1967</v>
      </c>
      <c r="J3659" s="12" t="n"/>
      <c r="K3659" s="12" t="s">
        <v>249</v>
      </c>
      <c r="L3659" s="12" t="n"/>
      <c r="M3659" s="12" t="s">
        <v>239</v>
      </c>
      <c r="N3659" s="12" t="n"/>
      <c r="O3659" s="12" t="s">
        <v>43</v>
      </c>
      <c r="P3659" s="12" t="n"/>
      <c r="Q3659" s="12" t="s">
        <v>27</v>
      </c>
    </row>
    <row customHeight="true" ht="20.25" outlineLevel="0" r="3660">
      <c r="A3660" s="23" t="n">
        <v>3651</v>
      </c>
      <c r="B3660" s="12" t="n">
        <v>3505</v>
      </c>
      <c r="C3660" s="12" t="s">
        <v>334</v>
      </c>
      <c r="D3660" s="3" t="s">
        <v>5114</v>
      </c>
      <c r="E3660" s="12" t="n">
        <v>1969</v>
      </c>
      <c r="F3660" s="23" t="s">
        <v>51</v>
      </c>
      <c r="G3660" s="23" t="s">
        <v>97</v>
      </c>
      <c r="H3660" s="23" t="s">
        <v>1113</v>
      </c>
      <c r="I3660" s="12" t="n"/>
      <c r="J3660" s="12" t="n"/>
      <c r="K3660" s="12" t="n"/>
      <c r="L3660" s="12" t="n"/>
      <c r="M3660" s="12" t="n"/>
      <c r="N3660" s="12" t="s">
        <v>96</v>
      </c>
      <c r="O3660" s="12" t="n"/>
      <c r="P3660" s="12" t="s">
        <v>61</v>
      </c>
      <c r="Q3660" s="12" t="n"/>
    </row>
    <row customHeight="true" ht="20.25" outlineLevel="0" r="3661">
      <c r="A3661" s="23" t="n">
        <v>3652</v>
      </c>
      <c r="B3661" s="23" t="n">
        <v>3506</v>
      </c>
      <c r="C3661" s="12" t="s">
        <v>334</v>
      </c>
      <c r="D3661" s="3" t="s">
        <v>5115</v>
      </c>
      <c r="E3661" s="12" t="n">
        <v>1987</v>
      </c>
      <c r="F3661" s="23" t="s">
        <v>1138</v>
      </c>
      <c r="G3661" s="23" t="n"/>
      <c r="H3661" s="23" t="s">
        <v>126</v>
      </c>
      <c r="I3661" s="12" t="n"/>
      <c r="J3661" s="12" t="s">
        <v>238</v>
      </c>
      <c r="K3661" s="12" t="s">
        <v>239</v>
      </c>
      <c r="L3661" s="12" t="n"/>
      <c r="M3661" s="12" t="s">
        <v>43</v>
      </c>
      <c r="N3661" s="12" t="n"/>
      <c r="O3661" s="12" t="s">
        <v>26</v>
      </c>
      <c r="P3661" s="12" t="n"/>
      <c r="Q3661" s="12" t="s">
        <v>27</v>
      </c>
    </row>
    <row customHeight="true" ht="20.25" outlineLevel="0" r="3662">
      <c r="A3662" s="23" t="n">
        <v>3653</v>
      </c>
      <c r="B3662" s="12" t="n">
        <v>3507</v>
      </c>
      <c r="C3662" s="12" t="s">
        <v>334</v>
      </c>
      <c r="D3662" s="3" t="s">
        <v>5116</v>
      </c>
      <c r="E3662" s="12" t="n">
        <v>1969</v>
      </c>
      <c r="F3662" s="23" t="s">
        <v>1084</v>
      </c>
      <c r="G3662" s="23" t="n"/>
      <c r="H3662" s="23" t="n"/>
      <c r="I3662" s="12" t="s">
        <v>26</v>
      </c>
      <c r="J3662" s="12" t="n"/>
      <c r="K3662" s="12" t="s">
        <v>61</v>
      </c>
      <c r="L3662" s="12" t="n"/>
      <c r="M3662" s="12" t="n"/>
      <c r="N3662" s="12" t="s">
        <v>27</v>
      </c>
      <c r="O3662" s="12" t="n"/>
      <c r="P3662" s="12" t="s">
        <v>43</v>
      </c>
      <c r="Q3662" s="12" t="n"/>
    </row>
    <row customHeight="true" ht="20.25" outlineLevel="0" r="3663">
      <c r="A3663" s="23" t="n">
        <v>3654</v>
      </c>
      <c r="B3663" s="23" t="n">
        <v>3508</v>
      </c>
      <c r="C3663" s="12" t="s">
        <v>334</v>
      </c>
      <c r="D3663" s="3" t="s">
        <v>5117</v>
      </c>
      <c r="E3663" s="12" t="n">
        <v>1987</v>
      </c>
      <c r="F3663" s="23" t="s">
        <v>225</v>
      </c>
      <c r="G3663" s="23" t="n"/>
      <c r="H3663" s="23" t="n"/>
      <c r="I3663" s="12" t="s">
        <v>1399</v>
      </c>
      <c r="J3663" s="12" t="s">
        <v>97</v>
      </c>
      <c r="K3663" s="12" t="n"/>
      <c r="L3663" s="12" t="s">
        <v>54</v>
      </c>
      <c r="M3663" s="12" t="n"/>
      <c r="N3663" s="12" t="s">
        <v>70</v>
      </c>
      <c r="O3663" s="12" t="s">
        <v>43</v>
      </c>
      <c r="P3663" s="12" t="n"/>
      <c r="Q3663" s="12" t="s">
        <v>27</v>
      </c>
    </row>
    <row customHeight="true" ht="20.25" outlineLevel="0" r="3664">
      <c r="A3664" s="23" t="n">
        <v>3655</v>
      </c>
      <c r="B3664" s="12" t="n">
        <v>3509</v>
      </c>
      <c r="C3664" s="12" t="s">
        <v>334</v>
      </c>
      <c r="D3664" s="3" t="s">
        <v>5118</v>
      </c>
      <c r="E3664" s="12" t="n">
        <v>1970</v>
      </c>
      <c r="F3664" s="23" t="s">
        <v>51</v>
      </c>
      <c r="G3664" s="23" t="n"/>
      <c r="H3664" s="23" t="n"/>
      <c r="I3664" s="12" t="n"/>
      <c r="J3664" s="12" t="s">
        <v>24</v>
      </c>
      <c r="K3664" s="12" t="n"/>
      <c r="L3664" s="12" t="s">
        <v>96</v>
      </c>
      <c r="M3664" s="12" t="n"/>
      <c r="N3664" s="12" t="s">
        <v>100</v>
      </c>
      <c r="O3664" s="12" t="n"/>
      <c r="P3664" s="12" t="s">
        <v>97</v>
      </c>
      <c r="Q3664" s="12" t="n"/>
    </row>
    <row customHeight="true" ht="20.25" outlineLevel="0" r="3665">
      <c r="A3665" s="23" t="n">
        <v>3656</v>
      </c>
      <c r="B3665" s="23" t="n">
        <v>3510</v>
      </c>
      <c r="C3665" s="12" t="s">
        <v>334</v>
      </c>
      <c r="D3665" s="3" t="s">
        <v>5119</v>
      </c>
      <c r="E3665" s="12" t="n">
        <v>1969</v>
      </c>
      <c r="F3665" s="23" t="s">
        <v>1084</v>
      </c>
      <c r="G3665" s="23" t="n"/>
      <c r="H3665" s="12" t="s">
        <v>24</v>
      </c>
      <c r="I3665" s="12" t="s">
        <v>1999</v>
      </c>
      <c r="J3665" s="12" t="n"/>
      <c r="K3665" s="12" t="s">
        <v>61</v>
      </c>
      <c r="L3665" s="12" t="n"/>
      <c r="M3665" s="12" t="s">
        <v>27</v>
      </c>
      <c r="N3665" s="12" t="n"/>
      <c r="O3665" s="12" t="n"/>
      <c r="P3665" s="12" t="n"/>
      <c r="Q3665" s="12" t="n"/>
    </row>
    <row customHeight="true" ht="20.25" outlineLevel="0" r="3666">
      <c r="A3666" s="23" t="n">
        <v>3657</v>
      </c>
      <c r="B3666" s="12" t="n">
        <v>3511</v>
      </c>
      <c r="C3666" s="12" t="s">
        <v>334</v>
      </c>
      <c r="D3666" s="3" t="s">
        <v>5120</v>
      </c>
      <c r="E3666" s="12" t="n">
        <v>1968</v>
      </c>
      <c r="F3666" s="23" t="s">
        <v>650</v>
      </c>
      <c r="G3666" s="12" t="s">
        <v>24</v>
      </c>
      <c r="H3666" s="23" t="n"/>
      <c r="I3666" s="12" t="s">
        <v>1971</v>
      </c>
      <c r="J3666" s="12" t="n"/>
      <c r="K3666" s="12" t="s">
        <v>26</v>
      </c>
      <c r="L3666" s="12" t="n"/>
      <c r="M3666" s="12" t="s">
        <v>351</v>
      </c>
      <c r="N3666" s="12" t="n"/>
      <c r="O3666" s="12" t="n"/>
      <c r="P3666" s="12" t="s">
        <v>27</v>
      </c>
      <c r="Q3666" s="12" t="n"/>
    </row>
    <row customHeight="true" ht="20.25" outlineLevel="0" r="3667">
      <c r="A3667" s="23" t="n">
        <v>3658</v>
      </c>
      <c r="B3667" s="23" t="n">
        <v>3512</v>
      </c>
      <c r="C3667" s="12" t="s">
        <v>334</v>
      </c>
      <c r="D3667" s="3" t="s">
        <v>5121</v>
      </c>
      <c r="E3667" s="12" t="n">
        <v>1969</v>
      </c>
      <c r="F3667" s="23" t="s">
        <v>5122</v>
      </c>
      <c r="G3667" s="23" t="n"/>
      <c r="H3667" s="23" t="s">
        <v>2068</v>
      </c>
      <c r="I3667" s="12" t="n"/>
      <c r="J3667" s="12" t="n"/>
      <c r="K3667" s="12" t="s">
        <v>27</v>
      </c>
      <c r="L3667" s="12" t="n"/>
      <c r="M3667" s="12" t="s">
        <v>61</v>
      </c>
      <c r="N3667" s="12" t="n"/>
      <c r="O3667" s="12" t="s">
        <v>26</v>
      </c>
      <c r="P3667" s="12" t="n"/>
      <c r="Q3667" s="12" t="s">
        <v>43</v>
      </c>
    </row>
    <row customHeight="true" ht="20.25" outlineLevel="0" r="3668">
      <c r="A3668" s="23" t="n">
        <v>3659</v>
      </c>
      <c r="B3668" s="12" t="n">
        <v>3513</v>
      </c>
      <c r="C3668" s="12" t="s">
        <v>334</v>
      </c>
      <c r="D3668" s="3" t="s">
        <v>5123</v>
      </c>
      <c r="E3668" s="12" t="n">
        <v>1969</v>
      </c>
      <c r="F3668" s="23" t="s">
        <v>1071</v>
      </c>
      <c r="G3668" s="23" t="n"/>
      <c r="H3668" s="23" t="s">
        <v>3037</v>
      </c>
      <c r="I3668" s="12" t="s">
        <v>43</v>
      </c>
      <c r="J3668" s="12" t="n"/>
      <c r="K3668" s="12" t="s">
        <v>61</v>
      </c>
      <c r="L3668" s="12" t="n"/>
      <c r="M3668" s="12" t="n"/>
      <c r="N3668" s="12" t="n"/>
      <c r="O3668" s="12" t="n"/>
      <c r="P3668" s="12" t="n"/>
      <c r="Q3668" s="12" t="s">
        <v>96</v>
      </c>
    </row>
    <row customHeight="true" ht="20.25" outlineLevel="0" r="3669">
      <c r="A3669" s="23" t="n">
        <v>3660</v>
      </c>
      <c r="B3669" s="23" t="n">
        <v>3514</v>
      </c>
      <c r="C3669" s="12" t="s">
        <v>334</v>
      </c>
      <c r="D3669" s="3" t="s">
        <v>5124</v>
      </c>
      <c r="E3669" s="12" t="n">
        <v>1988</v>
      </c>
      <c r="F3669" s="23" t="s">
        <v>5125</v>
      </c>
      <c r="G3669" s="23" t="n"/>
      <c r="H3669" s="23" t="s">
        <v>1624</v>
      </c>
      <c r="I3669" s="12" t="s">
        <v>5126</v>
      </c>
      <c r="J3669" s="12" t="s">
        <v>391</v>
      </c>
      <c r="K3669" s="12" t="s">
        <v>43</v>
      </c>
      <c r="L3669" s="12" t="s">
        <v>478</v>
      </c>
      <c r="M3669" s="12" t="n"/>
      <c r="N3669" s="12" t="s">
        <v>26</v>
      </c>
      <c r="O3669" s="12" t="n"/>
      <c r="P3669" s="12" t="n"/>
      <c r="Q3669" s="12" t="s">
        <v>27</v>
      </c>
    </row>
    <row customHeight="true" ht="20.25" outlineLevel="0" r="3670">
      <c r="A3670" s="23" t="n">
        <v>3661</v>
      </c>
      <c r="B3670" s="12" t="n">
        <v>3515</v>
      </c>
      <c r="C3670" s="12" t="s">
        <v>334</v>
      </c>
      <c r="D3670" s="3" t="s">
        <v>5127</v>
      </c>
      <c r="E3670" s="12" t="n">
        <v>1969</v>
      </c>
      <c r="F3670" s="23" t="s">
        <v>2066</v>
      </c>
      <c r="G3670" s="23" t="n"/>
      <c r="H3670" s="23" t="s">
        <v>43</v>
      </c>
      <c r="I3670" s="12" t="s">
        <v>3367</v>
      </c>
      <c r="J3670" s="12" t="n"/>
      <c r="K3670" s="12" t="s">
        <v>96</v>
      </c>
      <c r="L3670" s="12" t="n"/>
      <c r="M3670" s="12" t="n"/>
      <c r="N3670" s="12" t="s">
        <v>634</v>
      </c>
      <c r="O3670" s="12" t="n"/>
      <c r="P3670" s="12" t="n"/>
      <c r="Q3670" s="12" t="n"/>
    </row>
    <row customHeight="true" ht="20.25" outlineLevel="0" r="3671">
      <c r="A3671" s="23" t="n">
        <v>3662</v>
      </c>
      <c r="B3671" s="23" t="n">
        <v>3516</v>
      </c>
      <c r="C3671" s="12" t="s">
        <v>334</v>
      </c>
      <c r="D3671" s="3" t="s">
        <v>5128</v>
      </c>
      <c r="E3671" s="12" t="n">
        <v>1987</v>
      </c>
      <c r="F3671" s="23" t="s">
        <v>51</v>
      </c>
      <c r="G3671" s="23" t="n"/>
      <c r="H3671" s="23" t="s">
        <v>24</v>
      </c>
      <c r="I3671" s="12" t="s">
        <v>52</v>
      </c>
      <c r="J3671" s="12" t="n"/>
      <c r="K3671" s="12" t="n"/>
      <c r="L3671" s="12" t="n"/>
      <c r="M3671" s="12" t="s">
        <v>26</v>
      </c>
      <c r="N3671" s="12" t="n"/>
      <c r="O3671" s="12" t="s">
        <v>27</v>
      </c>
      <c r="P3671" s="12" t="n"/>
      <c r="Q3671" s="12" t="s">
        <v>61</v>
      </c>
    </row>
    <row customHeight="true" ht="20.25" outlineLevel="0" r="3672">
      <c r="A3672" s="23" t="n">
        <v>3663</v>
      </c>
      <c r="B3672" s="12" t="n">
        <v>3517</v>
      </c>
      <c r="C3672" s="12" t="s">
        <v>334</v>
      </c>
      <c r="D3672" s="3" t="s">
        <v>5129</v>
      </c>
      <c r="E3672" s="12" t="n">
        <v>1988</v>
      </c>
      <c r="F3672" s="23" t="s">
        <v>508</v>
      </c>
      <c r="G3672" s="23" t="n"/>
      <c r="H3672" s="23" t="s">
        <v>1624</v>
      </c>
      <c r="I3672" s="12" t="s">
        <v>395</v>
      </c>
      <c r="J3672" s="12" t="s">
        <v>97</v>
      </c>
      <c r="K3672" s="12" t="s">
        <v>391</v>
      </c>
      <c r="L3672" s="12" t="s">
        <v>127</v>
      </c>
      <c r="M3672" s="12" t="n"/>
      <c r="N3672" s="12" t="s">
        <v>27</v>
      </c>
      <c r="O3672" s="12" t="n"/>
      <c r="P3672" s="12" t="n"/>
      <c r="Q3672" s="12" t="s">
        <v>26</v>
      </c>
    </row>
    <row customHeight="true" ht="20.25" outlineLevel="0" r="3673">
      <c r="A3673" s="23" t="n">
        <v>3664</v>
      </c>
      <c r="B3673" s="23" t="n">
        <v>3518</v>
      </c>
      <c r="C3673" s="12" t="s">
        <v>334</v>
      </c>
      <c r="D3673" s="3" t="s">
        <v>5130</v>
      </c>
      <c r="E3673" s="12" t="n">
        <v>2015</v>
      </c>
      <c r="F3673" s="23" t="s">
        <v>51</v>
      </c>
      <c r="G3673" s="23" t="n"/>
      <c r="H3673" s="23" t="n"/>
      <c r="I3673" s="12" t="n"/>
      <c r="J3673" s="12" t="s">
        <v>52</v>
      </c>
      <c r="K3673" s="12" t="s">
        <v>100</v>
      </c>
      <c r="L3673" s="12" t="n"/>
      <c r="M3673" s="12" t="s">
        <v>43</v>
      </c>
      <c r="N3673" s="12" t="n"/>
      <c r="O3673" s="12" t="s">
        <v>391</v>
      </c>
      <c r="P3673" s="12" t="n"/>
      <c r="Q3673" s="12" t="n"/>
    </row>
    <row customHeight="true" ht="20.25" outlineLevel="0" r="3674">
      <c r="A3674" s="23" t="n">
        <v>3665</v>
      </c>
      <c r="B3674" s="12" t="n">
        <v>3519</v>
      </c>
      <c r="C3674" s="12" t="s">
        <v>334</v>
      </c>
      <c r="D3674" s="3" t="s">
        <v>5131</v>
      </c>
      <c r="E3674" s="12" t="n">
        <v>2015</v>
      </c>
      <c r="F3674" s="23" t="s">
        <v>51</v>
      </c>
      <c r="G3674" s="23" t="n"/>
      <c r="H3674" s="23" t="n"/>
      <c r="I3674" s="12" t="n"/>
      <c r="J3674" s="12" t="n"/>
      <c r="K3674" s="12" t="s">
        <v>100</v>
      </c>
      <c r="L3674" s="12" t="n"/>
      <c r="M3674" s="12" t="s">
        <v>43</v>
      </c>
      <c r="N3674" s="12" t="n"/>
      <c r="O3674" s="12" t="s">
        <v>391</v>
      </c>
      <c r="P3674" s="12" t="n"/>
      <c r="Q3674" s="12" t="n"/>
    </row>
    <row customHeight="true" ht="20.25" outlineLevel="0" r="3675">
      <c r="A3675" s="23" t="n">
        <v>3666</v>
      </c>
      <c r="B3675" s="23" t="n">
        <v>3520</v>
      </c>
      <c r="C3675" s="12" t="s">
        <v>334</v>
      </c>
      <c r="D3675" s="3" t="s">
        <v>5132</v>
      </c>
      <c r="E3675" s="12" t="n">
        <v>1998</v>
      </c>
      <c r="F3675" s="23" t="s">
        <v>5133</v>
      </c>
      <c r="G3675" s="23" t="n"/>
      <c r="H3675" s="23" t="n"/>
      <c r="I3675" s="12" t="s">
        <v>58</v>
      </c>
      <c r="J3675" s="12" t="s">
        <v>391</v>
      </c>
      <c r="K3675" s="12" t="n"/>
      <c r="L3675" s="12" t="s">
        <v>61</v>
      </c>
      <c r="M3675" s="12" t="n"/>
      <c r="N3675" s="12" t="s">
        <v>43</v>
      </c>
      <c r="O3675" s="12" t="n"/>
      <c r="P3675" s="12" t="s">
        <v>26</v>
      </c>
      <c r="Q3675" s="12" t="n"/>
    </row>
    <row customHeight="true" ht="20.25" outlineLevel="0" r="3676">
      <c r="A3676" s="23" t="n">
        <v>3667</v>
      </c>
      <c r="B3676" s="12" t="n">
        <v>3521</v>
      </c>
      <c r="C3676" s="12" t="s">
        <v>334</v>
      </c>
      <c r="D3676" s="3" t="s">
        <v>5134</v>
      </c>
      <c r="E3676" s="12" t="n">
        <v>1995</v>
      </c>
      <c r="F3676" s="23" t="s">
        <v>42</v>
      </c>
      <c r="G3676" s="23" t="s">
        <v>1526</v>
      </c>
      <c r="H3676" s="23" t="n"/>
      <c r="I3676" s="12" t="n"/>
      <c r="J3676" s="12" t="s">
        <v>391</v>
      </c>
      <c r="K3676" s="12" t="n"/>
      <c r="L3676" s="12" t="s">
        <v>26</v>
      </c>
      <c r="M3676" s="12" t="n"/>
      <c r="N3676" s="12" t="s">
        <v>1512</v>
      </c>
      <c r="O3676" s="12" t="n"/>
      <c r="P3676" s="12" t="n"/>
      <c r="Q3676" s="12" t="s">
        <v>27</v>
      </c>
    </row>
    <row customHeight="true" ht="20.25" outlineLevel="0" r="3677">
      <c r="A3677" s="23" t="n">
        <v>3668</v>
      </c>
      <c r="B3677" s="23" t="n">
        <v>3522</v>
      </c>
      <c r="C3677" s="12" t="s">
        <v>334</v>
      </c>
      <c r="D3677" s="3" t="s">
        <v>5135</v>
      </c>
      <c r="E3677" s="12" t="n">
        <v>1995</v>
      </c>
      <c r="F3677" s="23" t="s">
        <v>5136</v>
      </c>
      <c r="G3677" s="23" t="n"/>
      <c r="H3677" s="23" t="n"/>
      <c r="I3677" s="12" t="n"/>
      <c r="J3677" s="12" t="s">
        <v>391</v>
      </c>
      <c r="K3677" s="12" t="n"/>
      <c r="L3677" s="12" t="s">
        <v>61</v>
      </c>
      <c r="M3677" s="12" t="n"/>
      <c r="N3677" s="12" t="s">
        <v>26</v>
      </c>
      <c r="O3677" s="12" t="n"/>
      <c r="P3677" s="12" t="s">
        <v>43</v>
      </c>
      <c r="Q3677" s="12" t="n"/>
    </row>
    <row customHeight="true" ht="20.25" outlineLevel="0" r="3678">
      <c r="A3678" s="23" t="n">
        <v>3669</v>
      </c>
      <c r="B3678" s="12" t="n">
        <v>3523</v>
      </c>
      <c r="C3678" s="12" t="s">
        <v>334</v>
      </c>
      <c r="D3678" s="3" t="s">
        <v>5137</v>
      </c>
      <c r="E3678" s="12" t="n">
        <v>2005</v>
      </c>
      <c r="F3678" s="23" t="s">
        <v>595</v>
      </c>
      <c r="G3678" s="23" t="s">
        <v>5138</v>
      </c>
      <c r="H3678" s="23" t="n"/>
      <c r="I3678" s="12" t="s">
        <v>58</v>
      </c>
      <c r="J3678" s="12" t="s">
        <v>100</v>
      </c>
      <c r="K3678" s="12" t="n"/>
      <c r="L3678" s="12" t="s">
        <v>391</v>
      </c>
      <c r="M3678" s="12" t="n"/>
      <c r="N3678" s="12" t="s">
        <v>43</v>
      </c>
      <c r="O3678" s="12" t="n"/>
      <c r="P3678" s="12" t="s">
        <v>97</v>
      </c>
      <c r="Q3678" s="12" t="n"/>
    </row>
    <row customHeight="true" ht="20.25" outlineLevel="0" r="3679">
      <c r="A3679" s="23" t="n">
        <v>3670</v>
      </c>
      <c r="B3679" s="23" t="n">
        <v>3524</v>
      </c>
      <c r="C3679" s="12" t="s">
        <v>334</v>
      </c>
      <c r="D3679" s="3" t="s">
        <v>5139</v>
      </c>
      <c r="E3679" s="12" t="n">
        <v>1994</v>
      </c>
      <c r="F3679" s="23" t="s">
        <v>5140</v>
      </c>
      <c r="G3679" s="23" t="n"/>
      <c r="H3679" s="23" t="s">
        <v>5141</v>
      </c>
      <c r="I3679" s="12" t="s">
        <v>58</v>
      </c>
      <c r="J3679" s="12" t="s">
        <v>391</v>
      </c>
      <c r="K3679" s="12" t="n"/>
      <c r="L3679" s="12" t="s">
        <v>61</v>
      </c>
      <c r="M3679" s="12" t="n"/>
      <c r="N3679" s="12" t="n"/>
      <c r="O3679" s="12" t="n"/>
      <c r="P3679" s="12" t="n"/>
      <c r="Q3679" s="12" t="s">
        <v>96</v>
      </c>
    </row>
    <row customHeight="true" ht="20.25" outlineLevel="0" r="3680">
      <c r="A3680" s="23" t="n">
        <v>3671</v>
      </c>
      <c r="B3680" s="12" t="n">
        <v>3525</v>
      </c>
      <c r="C3680" s="12" t="s">
        <v>334</v>
      </c>
      <c r="D3680" s="3" t="s">
        <v>5142</v>
      </c>
      <c r="E3680" s="12" t="n">
        <v>1995</v>
      </c>
      <c r="F3680" s="23" t="s">
        <v>1231</v>
      </c>
      <c r="G3680" s="23" t="s">
        <v>360</v>
      </c>
      <c r="H3680" s="23" t="s">
        <v>97</v>
      </c>
      <c r="I3680" s="12" t="n"/>
      <c r="J3680" s="12" t="s">
        <v>391</v>
      </c>
      <c r="K3680" s="12" t="n"/>
      <c r="L3680" s="12" t="s">
        <v>43</v>
      </c>
      <c r="M3680" s="12" t="n"/>
      <c r="N3680" s="12" t="s">
        <v>249</v>
      </c>
      <c r="O3680" s="12" t="n"/>
      <c r="P3680" s="12" t="s">
        <v>252</v>
      </c>
      <c r="Q3680" s="12" t="n"/>
      <c r="S3680" s="0" t="n"/>
      <c r="T3680" s="0" t="n"/>
      <c r="U3680" s="0" t="n"/>
    </row>
    <row customFormat="true" customHeight="true" ht="20.25" outlineLevel="0" r="3681" s="27">
      <c r="A3681" s="23" t="n">
        <v>3672</v>
      </c>
      <c r="B3681" s="23" t="n">
        <v>3526</v>
      </c>
      <c r="C3681" s="12" t="s">
        <v>334</v>
      </c>
      <c r="D3681" s="3" t="s">
        <v>5143</v>
      </c>
      <c r="E3681" s="12" t="n">
        <v>1989</v>
      </c>
      <c r="F3681" s="23" t="s">
        <v>526</v>
      </c>
      <c r="G3681" s="23" t="n"/>
      <c r="H3681" s="23" t="n"/>
      <c r="I3681" s="12" t="n"/>
      <c r="J3681" s="12" t="s">
        <v>391</v>
      </c>
      <c r="K3681" s="12" t="n"/>
      <c r="L3681" s="12" t="s">
        <v>61</v>
      </c>
      <c r="M3681" s="12" t="n"/>
      <c r="N3681" s="12" t="s">
        <v>26</v>
      </c>
      <c r="O3681" s="12" t="n"/>
      <c r="P3681" s="12" t="s">
        <v>43</v>
      </c>
      <c r="Q3681" s="12" t="n"/>
      <c r="R3681" s="4" t="n"/>
      <c r="S3681" s="0" t="n"/>
      <c r="T3681" s="0" t="n"/>
      <c r="U3681" s="0" t="n"/>
    </row>
    <row customFormat="true" customHeight="true" ht="20.25" outlineLevel="0" r="3682" s="27">
      <c r="A3682" s="23" t="n">
        <v>3673</v>
      </c>
      <c r="B3682" s="12" t="n">
        <v>3527</v>
      </c>
      <c r="C3682" s="12" t="s">
        <v>334</v>
      </c>
      <c r="D3682" s="3" t="s">
        <v>5144</v>
      </c>
      <c r="E3682" s="12" t="n">
        <v>1991</v>
      </c>
      <c r="F3682" s="23" t="s">
        <v>985</v>
      </c>
      <c r="G3682" s="23" t="n"/>
      <c r="H3682" s="23" t="n"/>
      <c r="I3682" s="12" t="n"/>
      <c r="J3682" s="12" t="s">
        <v>391</v>
      </c>
      <c r="K3682" s="12" t="n"/>
      <c r="L3682" s="12" t="s">
        <v>43</v>
      </c>
      <c r="M3682" s="12" t="n"/>
      <c r="N3682" s="12" t="s">
        <v>61</v>
      </c>
      <c r="O3682" s="12" t="n"/>
      <c r="P3682" s="12" t="n"/>
      <c r="Q3682" s="12" t="s">
        <v>26</v>
      </c>
      <c r="R3682" s="4" t="n"/>
      <c r="S3682" s="0" t="n"/>
      <c r="T3682" s="0" t="n"/>
      <c r="U3682" s="0" t="n"/>
    </row>
    <row customHeight="true" ht="20.25" outlineLevel="0" r="3683">
      <c r="A3683" s="23" t="n">
        <v>3674</v>
      </c>
      <c r="B3683" s="23" t="n">
        <v>3528</v>
      </c>
      <c r="C3683" s="12" t="s">
        <v>334</v>
      </c>
      <c r="D3683" s="3" t="s">
        <v>5145</v>
      </c>
      <c r="E3683" s="12" t="n">
        <v>1988</v>
      </c>
      <c r="F3683" s="23" t="s">
        <v>365</v>
      </c>
      <c r="G3683" s="23" t="n"/>
      <c r="H3683" s="23" t="s">
        <v>5146</v>
      </c>
      <c r="I3683" s="12" t="n"/>
      <c r="J3683" s="12" t="s">
        <v>391</v>
      </c>
      <c r="K3683" s="12" t="n"/>
      <c r="L3683" s="12" t="s">
        <v>26</v>
      </c>
      <c r="M3683" s="12" t="n"/>
      <c r="N3683" s="12" t="s">
        <v>478</v>
      </c>
      <c r="O3683" s="12" t="n"/>
      <c r="P3683" s="12" t="s">
        <v>27</v>
      </c>
      <c r="Q3683" s="12" t="n"/>
      <c r="S3683" s="0" t="n"/>
      <c r="T3683" s="0" t="n"/>
      <c r="U3683" s="0" t="n"/>
    </row>
    <row customHeight="true" ht="20.25" outlineLevel="0" r="3684">
      <c r="A3684" s="23" t="n">
        <v>3675</v>
      </c>
      <c r="B3684" s="12" t="n">
        <v>3529</v>
      </c>
      <c r="C3684" s="12" t="s">
        <v>334</v>
      </c>
      <c r="D3684" s="3" t="s">
        <v>5147</v>
      </c>
      <c r="E3684" s="12" t="n">
        <v>1988</v>
      </c>
      <c r="F3684" s="23" t="s">
        <v>365</v>
      </c>
      <c r="G3684" s="23" t="n"/>
      <c r="H3684" s="23" t="n"/>
      <c r="I3684" s="12" t="n"/>
      <c r="J3684" s="12" t="s">
        <v>391</v>
      </c>
      <c r="K3684" s="12" t="n"/>
      <c r="L3684" s="12" t="s">
        <v>61</v>
      </c>
      <c r="M3684" s="12" t="n"/>
      <c r="N3684" s="12" t="s">
        <v>26</v>
      </c>
      <c r="O3684" s="12" t="n"/>
      <c r="P3684" s="12" t="s">
        <v>43</v>
      </c>
      <c r="Q3684" s="12" t="n"/>
    </row>
    <row customHeight="true" ht="20.25" outlineLevel="0" r="3685">
      <c r="A3685" s="23" t="n">
        <v>3676</v>
      </c>
      <c r="B3685" s="23" t="n">
        <v>3530</v>
      </c>
      <c r="C3685" s="12" t="s">
        <v>334</v>
      </c>
      <c r="D3685" s="3" t="s">
        <v>5148</v>
      </c>
      <c r="E3685" s="12" t="n">
        <v>1990</v>
      </c>
      <c r="F3685" s="23" t="s">
        <v>371</v>
      </c>
      <c r="G3685" s="23" t="n"/>
      <c r="H3685" s="23" t="n"/>
      <c r="I3685" s="12" t="s">
        <v>391</v>
      </c>
      <c r="J3685" s="12" t="n"/>
      <c r="K3685" s="12" t="s">
        <v>43</v>
      </c>
      <c r="L3685" s="12" t="n"/>
      <c r="M3685" s="12" t="s">
        <v>61</v>
      </c>
      <c r="N3685" s="12" t="n"/>
      <c r="O3685" s="12" t="s">
        <v>96</v>
      </c>
      <c r="P3685" s="12" t="n"/>
      <c r="Q3685" s="12" t="s">
        <v>97</v>
      </c>
    </row>
    <row customHeight="true" ht="20.25" outlineLevel="0" r="3686">
      <c r="A3686" s="23" t="n">
        <v>3677</v>
      </c>
      <c r="B3686" s="12" t="n">
        <v>3531</v>
      </c>
      <c r="C3686" s="12" t="s">
        <v>334</v>
      </c>
      <c r="D3686" s="3" t="s">
        <v>5149</v>
      </c>
      <c r="E3686" s="12" t="n">
        <v>1990</v>
      </c>
      <c r="F3686" s="23" t="s">
        <v>371</v>
      </c>
      <c r="G3686" s="23" t="n"/>
      <c r="H3686" s="23" t="n"/>
      <c r="I3686" s="12" t="n"/>
      <c r="J3686" s="12" t="s">
        <v>290</v>
      </c>
      <c r="K3686" s="12" t="n"/>
      <c r="L3686" s="12" t="s">
        <v>43</v>
      </c>
      <c r="M3686" s="12" t="n"/>
      <c r="N3686" s="12" t="s">
        <v>26</v>
      </c>
      <c r="O3686" s="12" t="n"/>
      <c r="P3686" s="12" t="s">
        <v>143</v>
      </c>
      <c r="Q3686" s="12" t="s">
        <v>27</v>
      </c>
    </row>
    <row customHeight="true" ht="20.25" outlineLevel="0" r="3687">
      <c r="A3687" s="23" t="n">
        <v>3678</v>
      </c>
      <c r="B3687" s="23" t="n">
        <v>3532</v>
      </c>
      <c r="C3687" s="12" t="s">
        <v>334</v>
      </c>
      <c r="D3687" s="3" t="s">
        <v>5150</v>
      </c>
      <c r="E3687" s="12" t="n">
        <v>1988</v>
      </c>
      <c r="F3687" s="23" t="s">
        <v>691</v>
      </c>
      <c r="G3687" s="23" t="n"/>
      <c r="H3687" s="23" t="n"/>
      <c r="I3687" s="12" t="n"/>
      <c r="J3687" s="12" t="n"/>
      <c r="K3687" s="12" t="s">
        <v>61</v>
      </c>
      <c r="L3687" s="12" t="n"/>
      <c r="M3687" s="12" t="s">
        <v>43</v>
      </c>
      <c r="N3687" s="12" t="n"/>
      <c r="O3687" s="12" t="s">
        <v>26</v>
      </c>
      <c r="P3687" s="12" t="n"/>
      <c r="Q3687" s="12" t="s">
        <v>27</v>
      </c>
    </row>
    <row customHeight="true" ht="20.25" outlineLevel="0" r="3688">
      <c r="A3688" s="23" t="n">
        <v>3679</v>
      </c>
      <c r="B3688" s="12" t="n">
        <v>3533</v>
      </c>
      <c r="C3688" s="12" t="s">
        <v>334</v>
      </c>
      <c r="D3688" s="3" t="s">
        <v>5151</v>
      </c>
      <c r="E3688" s="12" t="n">
        <v>1990</v>
      </c>
      <c r="F3688" s="23" t="s">
        <v>516</v>
      </c>
      <c r="G3688" s="23" t="n"/>
      <c r="H3688" s="23" t="n"/>
      <c r="I3688" s="12" t="n"/>
      <c r="J3688" s="12" t="s">
        <v>391</v>
      </c>
      <c r="K3688" s="12" t="n"/>
      <c r="L3688" s="12" t="s">
        <v>61</v>
      </c>
      <c r="M3688" s="12" t="n"/>
      <c r="N3688" s="12" t="s">
        <v>26</v>
      </c>
      <c r="O3688" s="12" t="n"/>
      <c r="P3688" s="12" t="s">
        <v>43</v>
      </c>
      <c r="Q3688" s="12" t="n"/>
    </row>
    <row customHeight="true" ht="20.25" outlineLevel="0" r="3689">
      <c r="A3689" s="23" t="n">
        <v>3680</v>
      </c>
      <c r="B3689" s="23" t="n">
        <v>3534</v>
      </c>
      <c r="C3689" s="12" t="s">
        <v>334</v>
      </c>
      <c r="D3689" s="3" t="s">
        <v>5152</v>
      </c>
      <c r="E3689" s="12" t="n">
        <v>1989</v>
      </c>
      <c r="F3689" s="23" t="s">
        <v>516</v>
      </c>
      <c r="G3689" s="23" t="n"/>
      <c r="H3689" s="23" t="n"/>
      <c r="I3689" s="12" t="n"/>
      <c r="J3689" s="12" t="s">
        <v>391</v>
      </c>
      <c r="K3689" s="12" t="n"/>
      <c r="L3689" s="12" t="s">
        <v>61</v>
      </c>
      <c r="M3689" s="12" t="n"/>
      <c r="N3689" s="12" t="s">
        <v>26</v>
      </c>
      <c r="O3689" s="12" t="n"/>
      <c r="P3689" s="12" t="s">
        <v>43</v>
      </c>
      <c r="Q3689" s="12" t="n"/>
    </row>
    <row customHeight="true" ht="20.25" outlineLevel="0" r="3690">
      <c r="A3690" s="23" t="n">
        <v>3681</v>
      </c>
      <c r="B3690" s="12" t="n">
        <v>3535</v>
      </c>
      <c r="C3690" s="12" t="s">
        <v>334</v>
      </c>
      <c r="D3690" s="3" t="s">
        <v>5153</v>
      </c>
      <c r="E3690" s="12" t="n">
        <v>1989</v>
      </c>
      <c r="F3690" s="23" t="s">
        <v>859</v>
      </c>
      <c r="G3690" s="23" t="n"/>
      <c r="H3690" s="23" t="n"/>
      <c r="I3690" s="12" t="n"/>
      <c r="J3690" s="12" t="s">
        <v>391</v>
      </c>
      <c r="K3690" s="12" t="n"/>
      <c r="L3690" s="12" t="s">
        <v>61</v>
      </c>
      <c r="M3690" s="12" t="n"/>
      <c r="N3690" s="12" t="s">
        <v>26</v>
      </c>
      <c r="O3690" s="12" t="n"/>
      <c r="P3690" s="12" t="s">
        <v>43</v>
      </c>
      <c r="Q3690" s="12" t="n"/>
    </row>
    <row customHeight="true" ht="20.25" outlineLevel="0" r="3691">
      <c r="A3691" s="23" t="n">
        <v>3682</v>
      </c>
      <c r="B3691" s="23" t="n">
        <v>3536</v>
      </c>
      <c r="C3691" s="12" t="s">
        <v>334</v>
      </c>
      <c r="D3691" s="3" t="s">
        <v>5154</v>
      </c>
      <c r="E3691" s="12" t="n">
        <v>1989</v>
      </c>
      <c r="F3691" s="23" t="s">
        <v>5155</v>
      </c>
      <c r="G3691" s="23" t="n"/>
      <c r="H3691" s="23" t="n"/>
      <c r="I3691" s="12" t="n"/>
      <c r="J3691" s="12" t="s">
        <v>391</v>
      </c>
      <c r="K3691" s="12" t="n"/>
      <c r="L3691" s="12" t="s">
        <v>61</v>
      </c>
      <c r="M3691" s="12" t="n"/>
      <c r="N3691" s="12" t="s">
        <v>26</v>
      </c>
      <c r="O3691" s="12" t="n"/>
      <c r="P3691" s="12" t="s">
        <v>43</v>
      </c>
      <c r="Q3691" s="12" t="n"/>
    </row>
    <row customHeight="true" ht="20.25" outlineLevel="0" r="3692">
      <c r="A3692" s="23" t="n">
        <v>3683</v>
      </c>
      <c r="B3692" s="12" t="n">
        <v>3537</v>
      </c>
      <c r="C3692" s="12" t="s">
        <v>334</v>
      </c>
      <c r="D3692" s="3" t="s">
        <v>5156</v>
      </c>
      <c r="E3692" s="12" t="n">
        <v>1991</v>
      </c>
      <c r="F3692" s="23" t="s">
        <v>939</v>
      </c>
      <c r="G3692" s="23" t="n"/>
      <c r="H3692" s="23" t="n"/>
      <c r="I3692" s="12" t="n"/>
      <c r="J3692" s="12" t="s">
        <v>391</v>
      </c>
      <c r="K3692" s="12" t="n"/>
      <c r="L3692" s="12" t="s">
        <v>43</v>
      </c>
      <c r="M3692" s="12" t="n"/>
      <c r="N3692" s="12" t="s">
        <v>61</v>
      </c>
      <c r="O3692" s="12" t="n"/>
      <c r="P3692" s="12" t="n"/>
      <c r="Q3692" s="12" t="s">
        <v>26</v>
      </c>
    </row>
    <row customHeight="true" ht="20.25" outlineLevel="0" r="3693">
      <c r="A3693" s="23" t="n">
        <v>3684</v>
      </c>
      <c r="B3693" s="23" t="n">
        <v>3538</v>
      </c>
      <c r="C3693" s="12" t="s">
        <v>334</v>
      </c>
      <c r="D3693" s="3" t="s">
        <v>5157</v>
      </c>
      <c r="E3693" s="12" t="n">
        <v>1989</v>
      </c>
      <c r="F3693" s="23" t="s">
        <v>857</v>
      </c>
      <c r="G3693" s="23" t="n"/>
      <c r="H3693" s="23" t="n"/>
      <c r="I3693" s="12" t="n"/>
      <c r="J3693" s="12" t="s">
        <v>391</v>
      </c>
      <c r="K3693" s="12" t="n"/>
      <c r="L3693" s="12" t="s">
        <v>61</v>
      </c>
      <c r="M3693" s="12" t="n"/>
      <c r="N3693" s="12" t="s">
        <v>26</v>
      </c>
      <c r="O3693" s="12" t="n"/>
      <c r="P3693" s="12" t="s">
        <v>43</v>
      </c>
      <c r="Q3693" s="12" t="n"/>
    </row>
    <row customHeight="true" ht="20.25" outlineLevel="0" r="3694">
      <c r="A3694" s="23" t="n">
        <v>3685</v>
      </c>
      <c r="B3694" s="12" t="n">
        <v>3539</v>
      </c>
      <c r="C3694" s="12" t="s">
        <v>334</v>
      </c>
      <c r="D3694" s="3" t="s">
        <v>5158</v>
      </c>
      <c r="E3694" s="12" t="n">
        <v>1989</v>
      </c>
      <c r="F3694" s="23" t="s">
        <v>51</v>
      </c>
      <c r="G3694" s="23" t="n"/>
      <c r="H3694" s="23" t="n"/>
      <c r="I3694" s="12" t="n"/>
      <c r="J3694" s="12" t="s">
        <v>100</v>
      </c>
      <c r="K3694" s="12" t="n"/>
      <c r="L3694" s="12" t="s">
        <v>143</v>
      </c>
      <c r="M3694" s="12" t="s">
        <v>43</v>
      </c>
      <c r="N3694" s="12" t="n"/>
      <c r="O3694" s="12" t="s">
        <v>26</v>
      </c>
      <c r="P3694" s="12" t="n"/>
      <c r="Q3694" s="12" t="s">
        <v>27</v>
      </c>
    </row>
    <row customHeight="true" ht="20.25" outlineLevel="0" r="3695">
      <c r="A3695" s="23" t="n">
        <v>3686</v>
      </c>
      <c r="B3695" s="23" t="n">
        <v>3540</v>
      </c>
      <c r="C3695" s="12" t="s">
        <v>334</v>
      </c>
      <c r="D3695" s="3" t="s">
        <v>5159</v>
      </c>
      <c r="E3695" s="12" t="n">
        <v>1989</v>
      </c>
      <c r="F3695" s="23" t="s">
        <v>516</v>
      </c>
      <c r="G3695" s="23" t="n"/>
      <c r="H3695" s="23" t="n"/>
      <c r="I3695" s="12" t="n"/>
      <c r="J3695" s="12" t="s">
        <v>100</v>
      </c>
      <c r="K3695" s="12" t="n"/>
      <c r="L3695" s="12" t="s">
        <v>143</v>
      </c>
      <c r="M3695" s="12" t="s">
        <v>43</v>
      </c>
      <c r="N3695" s="12" t="n"/>
      <c r="O3695" s="12" t="s">
        <v>26</v>
      </c>
      <c r="P3695" s="12" t="n"/>
      <c r="Q3695" s="12" t="s">
        <v>27</v>
      </c>
    </row>
    <row customHeight="true" ht="20.25" outlineLevel="0" r="3696">
      <c r="A3696" s="23" t="n">
        <v>3687</v>
      </c>
      <c r="B3696" s="12" t="n">
        <v>3541</v>
      </c>
      <c r="C3696" s="12" t="s">
        <v>334</v>
      </c>
      <c r="D3696" s="3" t="s">
        <v>5160</v>
      </c>
      <c r="E3696" s="12" t="n">
        <v>1990</v>
      </c>
      <c r="F3696" s="23" t="s">
        <v>510</v>
      </c>
      <c r="G3696" s="23" t="n"/>
      <c r="H3696" s="23" t="n"/>
      <c r="I3696" s="12" t="n"/>
      <c r="J3696" s="12" t="s">
        <v>391</v>
      </c>
      <c r="K3696" s="12" t="n"/>
      <c r="L3696" s="12" t="s">
        <v>61</v>
      </c>
      <c r="M3696" s="12" t="n"/>
      <c r="N3696" s="12" t="s">
        <v>26</v>
      </c>
      <c r="O3696" s="12" t="n"/>
      <c r="P3696" s="12" t="s">
        <v>43</v>
      </c>
      <c r="Q3696" s="12" t="n"/>
    </row>
    <row customHeight="true" ht="20.25" outlineLevel="0" r="3697">
      <c r="A3697" s="23" t="n">
        <v>3688</v>
      </c>
      <c r="B3697" s="23" t="n">
        <v>3542</v>
      </c>
      <c r="C3697" s="12" t="s">
        <v>334</v>
      </c>
      <c r="D3697" s="3" t="s">
        <v>5161</v>
      </c>
      <c r="E3697" s="12" t="n">
        <v>1990</v>
      </c>
      <c r="F3697" s="23" t="s">
        <v>5162</v>
      </c>
      <c r="G3697" s="23" t="n"/>
      <c r="H3697" s="23" t="n"/>
      <c r="I3697" s="12" t="n"/>
      <c r="J3697" s="12" t="s">
        <v>391</v>
      </c>
      <c r="K3697" s="12" t="n"/>
      <c r="L3697" s="12" t="s">
        <v>61</v>
      </c>
      <c r="M3697" s="12" t="n"/>
      <c r="N3697" s="12" t="s">
        <v>26</v>
      </c>
      <c r="O3697" s="12" t="n"/>
      <c r="P3697" s="12" t="s">
        <v>43</v>
      </c>
      <c r="Q3697" s="12" t="n"/>
    </row>
    <row customHeight="true" ht="20.25" outlineLevel="0" r="3698">
      <c r="A3698" s="23" t="n">
        <v>3689</v>
      </c>
      <c r="B3698" s="12" t="n">
        <v>3543</v>
      </c>
      <c r="C3698" s="12" t="s">
        <v>334</v>
      </c>
      <c r="D3698" s="3" t="s">
        <v>5163</v>
      </c>
      <c r="E3698" s="12" t="n">
        <v>1990</v>
      </c>
      <c r="F3698" s="23" t="s">
        <v>707</v>
      </c>
      <c r="G3698" s="23" t="n"/>
      <c r="H3698" s="23" t="n"/>
      <c r="I3698" s="12" t="n"/>
      <c r="J3698" s="12" t="s">
        <v>391</v>
      </c>
      <c r="K3698" s="12" t="n"/>
      <c r="L3698" s="12" t="s">
        <v>61</v>
      </c>
      <c r="M3698" s="12" t="n"/>
      <c r="N3698" s="12" t="s">
        <v>26</v>
      </c>
      <c r="O3698" s="12" t="n"/>
      <c r="P3698" s="12" t="s">
        <v>43</v>
      </c>
      <c r="Q3698" s="12" t="n"/>
    </row>
    <row customHeight="true" ht="20.25" outlineLevel="0" r="3699">
      <c r="A3699" s="23" t="n">
        <v>3690</v>
      </c>
      <c r="B3699" s="23" t="n">
        <v>3544</v>
      </c>
      <c r="C3699" s="12" t="s">
        <v>334</v>
      </c>
      <c r="D3699" s="3" t="s">
        <v>5164</v>
      </c>
      <c r="E3699" s="12" t="n">
        <v>1993</v>
      </c>
      <c r="F3699" s="23" t="s">
        <v>3622</v>
      </c>
      <c r="G3699" s="23" t="n"/>
      <c r="H3699" s="23" t="n"/>
      <c r="I3699" s="12" t="n"/>
      <c r="J3699" s="12" t="s">
        <v>391</v>
      </c>
      <c r="K3699" s="12" t="n"/>
      <c r="L3699" s="12" t="s">
        <v>43</v>
      </c>
      <c r="M3699" s="12" t="n"/>
      <c r="N3699" s="12" t="s">
        <v>61</v>
      </c>
      <c r="O3699" s="12" t="n"/>
      <c r="P3699" s="12" t="n"/>
      <c r="Q3699" s="12" t="s">
        <v>26</v>
      </c>
    </row>
    <row customHeight="true" ht="20.25" outlineLevel="0" r="3700">
      <c r="A3700" s="23" t="n">
        <v>3691</v>
      </c>
      <c r="B3700" s="12" t="n">
        <v>3545</v>
      </c>
      <c r="C3700" s="12" t="s">
        <v>334</v>
      </c>
      <c r="D3700" s="3" t="s">
        <v>5165</v>
      </c>
      <c r="E3700" s="12" t="n">
        <v>1992</v>
      </c>
      <c r="F3700" s="23" t="s">
        <v>3622</v>
      </c>
      <c r="G3700" s="23" t="n"/>
      <c r="H3700" s="23" t="n"/>
      <c r="I3700" s="12" t="n"/>
      <c r="J3700" s="12" t="s">
        <v>391</v>
      </c>
      <c r="K3700" s="12" t="n"/>
      <c r="L3700" s="12" t="s">
        <v>43</v>
      </c>
      <c r="M3700" s="12" t="n"/>
      <c r="N3700" s="12" t="s">
        <v>61</v>
      </c>
      <c r="O3700" s="12" t="n"/>
      <c r="P3700" s="12" t="n"/>
      <c r="Q3700" s="12" t="s">
        <v>26</v>
      </c>
    </row>
    <row customHeight="true" ht="20.25" outlineLevel="0" r="3701">
      <c r="A3701" s="23" t="n">
        <v>3692</v>
      </c>
      <c r="B3701" s="23" t="n">
        <v>3546</v>
      </c>
      <c r="C3701" s="12" t="s">
        <v>334</v>
      </c>
      <c r="D3701" s="3" t="s">
        <v>5166</v>
      </c>
      <c r="E3701" s="12" t="n">
        <v>2004</v>
      </c>
      <c r="F3701" s="23" t="s">
        <v>5167</v>
      </c>
      <c r="G3701" s="23" t="n"/>
      <c r="H3701" s="23" t="s">
        <v>5168</v>
      </c>
      <c r="I3701" s="12" t="s">
        <v>5169</v>
      </c>
      <c r="J3701" s="12" t="s">
        <v>64</v>
      </c>
      <c r="K3701" s="12" t="n"/>
      <c r="L3701" s="12" t="s">
        <v>391</v>
      </c>
      <c r="M3701" s="12" t="n"/>
      <c r="N3701" s="12" t="s">
        <v>249</v>
      </c>
      <c r="O3701" s="12" t="n"/>
      <c r="P3701" s="12" t="n"/>
      <c r="Q3701" s="12" t="n"/>
    </row>
    <row customHeight="true" ht="20.25" outlineLevel="0" r="3702">
      <c r="A3702" s="23" t="n">
        <v>3693</v>
      </c>
      <c r="B3702" s="12" t="n">
        <v>3547</v>
      </c>
      <c r="C3702" s="12" t="s">
        <v>334</v>
      </c>
      <c r="D3702" s="3" t="s">
        <v>5170</v>
      </c>
      <c r="E3702" s="12" t="n">
        <v>1992</v>
      </c>
      <c r="F3702" s="23" t="s">
        <v>623</v>
      </c>
      <c r="G3702" s="23" t="n"/>
      <c r="H3702" s="23" t="n"/>
      <c r="I3702" s="12" t="n"/>
      <c r="J3702" s="12" t="n"/>
      <c r="K3702" s="12" t="s">
        <v>61</v>
      </c>
      <c r="L3702" s="12" t="n"/>
      <c r="M3702" s="12" t="n"/>
      <c r="N3702" s="12" t="s">
        <v>43</v>
      </c>
      <c r="O3702" s="12" t="n"/>
      <c r="P3702" s="12" t="s">
        <v>26</v>
      </c>
      <c r="Q3702" s="12" t="n"/>
    </row>
    <row customHeight="true" ht="20.25" outlineLevel="0" r="3703">
      <c r="A3703" s="23" t="n">
        <v>3694</v>
      </c>
      <c r="B3703" s="23" t="n">
        <v>3548</v>
      </c>
      <c r="C3703" s="12" t="s">
        <v>334</v>
      </c>
      <c r="D3703" s="3" t="s">
        <v>5171</v>
      </c>
      <c r="E3703" s="12" t="n">
        <v>1992</v>
      </c>
      <c r="F3703" s="23" t="s">
        <v>309</v>
      </c>
      <c r="G3703" s="23" t="n"/>
      <c r="H3703" s="23" t="n"/>
      <c r="I3703" s="12" t="n"/>
      <c r="J3703" s="12" t="n"/>
      <c r="K3703" s="12" t="s">
        <v>61</v>
      </c>
      <c r="L3703" s="12" t="n"/>
      <c r="M3703" s="12" t="n"/>
      <c r="N3703" s="12" t="s">
        <v>43</v>
      </c>
      <c r="O3703" s="12" t="n"/>
      <c r="P3703" s="12" t="s">
        <v>26</v>
      </c>
      <c r="Q3703" s="12" t="n"/>
      <c r="S3703" s="0" t="n"/>
      <c r="T3703" s="0" t="n"/>
      <c r="U3703" s="0" t="n"/>
    </row>
    <row customHeight="true" ht="20.25" outlineLevel="0" r="3704">
      <c r="A3704" s="23" t="n">
        <v>3695</v>
      </c>
      <c r="B3704" s="12" t="n">
        <v>3549</v>
      </c>
      <c r="C3704" s="12" t="s">
        <v>334</v>
      </c>
      <c r="D3704" s="3" t="s">
        <v>5172</v>
      </c>
      <c r="E3704" s="12" t="n">
        <v>1997</v>
      </c>
      <c r="F3704" s="23" t="s">
        <v>2979</v>
      </c>
      <c r="G3704" s="23" t="n"/>
      <c r="H3704" s="23" t="s">
        <v>1725</v>
      </c>
      <c r="I3704" s="12" t="s">
        <v>485</v>
      </c>
      <c r="J3704" s="12" t="s">
        <v>391</v>
      </c>
      <c r="K3704" s="12" t="n"/>
      <c r="L3704" s="12" t="s">
        <v>61</v>
      </c>
      <c r="M3704" s="12" t="n"/>
      <c r="N3704" s="12" t="s">
        <v>43</v>
      </c>
      <c r="O3704" s="12" t="n"/>
      <c r="P3704" s="12" t="s">
        <v>26</v>
      </c>
      <c r="Q3704" s="12" t="n"/>
      <c r="S3704" s="0" t="n"/>
      <c r="T3704" s="0" t="n"/>
      <c r="U3704" s="0" t="n"/>
    </row>
    <row customFormat="true" customHeight="true" ht="20.25" outlineLevel="0" r="3705" s="32">
      <c r="A3705" s="23" t="n">
        <v>3696</v>
      </c>
      <c r="B3705" s="23" t="n">
        <v>3550</v>
      </c>
      <c r="C3705" s="12" t="s">
        <v>334</v>
      </c>
      <c r="D3705" s="3" t="s">
        <v>5173</v>
      </c>
      <c r="E3705" s="12" t="n">
        <v>2019</v>
      </c>
      <c r="F3705" s="23" t="s">
        <v>51</v>
      </c>
      <c r="G3705" s="23" t="n"/>
      <c r="H3705" s="23" t="n"/>
      <c r="I3705" s="12" t="n"/>
      <c r="J3705" s="12" t="n"/>
      <c r="K3705" s="12" t="n"/>
      <c r="L3705" s="12" t="s">
        <v>43</v>
      </c>
      <c r="M3705" s="12" t="s">
        <v>53</v>
      </c>
      <c r="N3705" s="12" t="n"/>
      <c r="O3705" s="12" t="s">
        <v>54</v>
      </c>
      <c r="P3705" s="12" t="n"/>
      <c r="Q3705" s="12" t="s">
        <v>391</v>
      </c>
      <c r="R3705" s="4" t="n"/>
      <c r="S3705" s="0" t="n"/>
      <c r="T3705" s="0" t="n"/>
      <c r="U3705" s="0" t="n"/>
    </row>
    <row customFormat="true" customHeight="true" ht="20.25" outlineLevel="0" r="3706" s="32">
      <c r="A3706" s="23" t="n">
        <v>3697</v>
      </c>
      <c r="B3706" s="12" t="n">
        <v>3551</v>
      </c>
      <c r="C3706" s="12" t="s">
        <v>334</v>
      </c>
      <c r="D3706" s="3" t="s">
        <v>5174</v>
      </c>
      <c r="E3706" s="12" t="n">
        <v>2013</v>
      </c>
      <c r="F3706" s="23" t="s">
        <v>51</v>
      </c>
      <c r="G3706" s="23" t="n"/>
      <c r="H3706" s="23" t="n"/>
      <c r="I3706" s="12" t="n"/>
      <c r="J3706" s="12" t="n"/>
      <c r="K3706" s="12" t="s">
        <v>100</v>
      </c>
      <c r="L3706" s="12" t="n"/>
      <c r="M3706" s="12" t="n"/>
      <c r="N3706" s="12" t="s">
        <v>26</v>
      </c>
      <c r="O3706" s="12" t="n"/>
      <c r="P3706" s="12" t="s">
        <v>43</v>
      </c>
      <c r="Q3706" s="12" t="n"/>
      <c r="R3706" s="4" t="n"/>
      <c r="S3706" s="0" t="n"/>
      <c r="T3706" s="0" t="n"/>
      <c r="U3706" s="0" t="n"/>
    </row>
    <row customFormat="true" customHeight="true" ht="20.25" outlineLevel="0" r="3707" s="32">
      <c r="A3707" s="23" t="n">
        <v>3698</v>
      </c>
      <c r="B3707" s="23" t="n">
        <v>3552</v>
      </c>
      <c r="C3707" s="12" t="s">
        <v>334</v>
      </c>
      <c r="D3707" s="3" t="s">
        <v>5175</v>
      </c>
      <c r="E3707" s="12" t="n">
        <v>2013</v>
      </c>
      <c r="F3707" s="23" t="s">
        <v>51</v>
      </c>
      <c r="G3707" s="23" t="s">
        <v>5176</v>
      </c>
      <c r="H3707" s="23" t="s">
        <v>5177</v>
      </c>
      <c r="I3707" s="12" t="s">
        <v>5178</v>
      </c>
      <c r="J3707" s="12" t="n"/>
      <c r="K3707" s="12" t="n"/>
      <c r="L3707" s="12" t="s">
        <v>64</v>
      </c>
      <c r="M3707" s="12" t="n"/>
      <c r="N3707" s="12" t="s">
        <v>249</v>
      </c>
      <c r="O3707" s="12" t="n"/>
      <c r="P3707" s="12" t="s">
        <v>391</v>
      </c>
      <c r="Q3707" s="12" t="n"/>
      <c r="R3707" s="4" t="n"/>
      <c r="S3707" s="0" t="n"/>
      <c r="T3707" s="0" t="n"/>
      <c r="U3707" s="0" t="n"/>
    </row>
    <row customFormat="true" customHeight="true" ht="20.25" outlineLevel="0" r="3708" s="32">
      <c r="A3708" s="23" t="n">
        <v>3699</v>
      </c>
      <c r="B3708" s="12" t="n">
        <v>3553</v>
      </c>
      <c r="C3708" s="12" t="s">
        <v>334</v>
      </c>
      <c r="D3708" s="3" t="s">
        <v>5179</v>
      </c>
      <c r="E3708" s="12" t="n">
        <v>2016</v>
      </c>
      <c r="F3708" s="23" t="s">
        <v>51</v>
      </c>
      <c r="G3708" s="23" t="n"/>
      <c r="H3708" s="23" t="n"/>
      <c r="I3708" s="12" t="n"/>
      <c r="J3708" s="12" t="n"/>
      <c r="K3708" s="12" t="s">
        <v>43</v>
      </c>
      <c r="L3708" s="12" t="s">
        <v>53</v>
      </c>
      <c r="M3708" s="12" t="n"/>
      <c r="N3708" s="12" t="s">
        <v>54</v>
      </c>
      <c r="O3708" s="12" t="n"/>
      <c r="P3708" s="12" t="s">
        <v>391</v>
      </c>
      <c r="Q3708" s="12" t="s">
        <v>70</v>
      </c>
      <c r="R3708" s="4" t="n"/>
      <c r="S3708" s="0" t="n"/>
      <c r="T3708" s="0" t="n"/>
      <c r="U3708" s="0" t="n"/>
    </row>
    <row customHeight="true" ht="20.25" outlineLevel="0" r="3709">
      <c r="A3709" s="23" t="n">
        <v>3700</v>
      </c>
      <c r="B3709" s="23" t="n">
        <v>3554</v>
      </c>
      <c r="C3709" s="12" t="s">
        <v>334</v>
      </c>
      <c r="D3709" s="3" t="s">
        <v>5180</v>
      </c>
      <c r="E3709" s="12" t="n">
        <v>2015</v>
      </c>
      <c r="F3709" s="23" t="s">
        <v>51</v>
      </c>
      <c r="G3709" s="23" t="n"/>
      <c r="H3709" s="23" t="n"/>
      <c r="I3709" s="12" t="n"/>
      <c r="J3709" s="12" t="n"/>
      <c r="K3709" s="12" t="s">
        <v>100</v>
      </c>
      <c r="L3709" s="12" t="n"/>
      <c r="M3709" s="12" t="s">
        <v>43</v>
      </c>
      <c r="N3709" s="12" t="n"/>
      <c r="O3709" s="12" t="s">
        <v>391</v>
      </c>
      <c r="P3709" s="12" t="n"/>
      <c r="Q3709" s="12" t="n"/>
      <c r="S3709" s="0" t="n"/>
      <c r="T3709" s="0" t="n"/>
      <c r="U3709" s="0" t="n"/>
    </row>
    <row customHeight="true" ht="20.25" outlineLevel="0" r="3710">
      <c r="A3710" s="23" t="n">
        <v>3701</v>
      </c>
      <c r="B3710" s="12" t="n">
        <v>3555</v>
      </c>
      <c r="C3710" s="12" t="s">
        <v>334</v>
      </c>
      <c r="D3710" s="3" t="s">
        <v>5181</v>
      </c>
      <c r="E3710" s="12" t="n">
        <v>1960</v>
      </c>
      <c r="F3710" s="23" t="s">
        <v>5182</v>
      </c>
      <c r="G3710" s="12" t="s">
        <v>24</v>
      </c>
      <c r="H3710" s="12" t="n"/>
      <c r="I3710" s="12" t="s">
        <v>24</v>
      </c>
      <c r="J3710" s="12" t="s">
        <v>26</v>
      </c>
      <c r="K3710" s="12" t="n"/>
      <c r="L3710" s="12" t="n"/>
      <c r="M3710" s="12" t="s">
        <v>61</v>
      </c>
      <c r="N3710" s="12" t="n"/>
      <c r="O3710" s="12" t="n"/>
      <c r="P3710" s="12" t="n"/>
      <c r="Q3710" s="12" t="s">
        <v>27</v>
      </c>
      <c r="S3710" s="0" t="n"/>
      <c r="T3710" s="0" t="n"/>
      <c r="U3710" s="0" t="n"/>
    </row>
    <row customHeight="true" ht="20.25" outlineLevel="0" r="3711">
      <c r="A3711" s="23" t="n">
        <v>3702</v>
      </c>
      <c r="B3711" s="23" t="n">
        <v>3556</v>
      </c>
      <c r="C3711" s="12" t="s">
        <v>334</v>
      </c>
      <c r="D3711" s="3" t="s">
        <v>5183</v>
      </c>
      <c r="E3711" s="12" t="n">
        <v>1958</v>
      </c>
      <c r="F3711" s="23" t="s">
        <v>1119</v>
      </c>
      <c r="G3711" s="12" t="s">
        <v>24</v>
      </c>
      <c r="H3711" s="12" t="n"/>
      <c r="I3711" s="12" t="n"/>
      <c r="J3711" s="12" t="s">
        <v>26</v>
      </c>
      <c r="K3711" s="12" t="n"/>
      <c r="L3711" s="12" t="n"/>
      <c r="M3711" s="12" t="s">
        <v>61</v>
      </c>
      <c r="N3711" s="12" t="n"/>
      <c r="O3711" s="12" t="n"/>
      <c r="P3711" s="12" t="s">
        <v>27</v>
      </c>
      <c r="Q3711" s="12" t="n"/>
    </row>
    <row customHeight="true" ht="20.25" outlineLevel="0" r="3712">
      <c r="A3712" s="23" t="n">
        <v>3703</v>
      </c>
      <c r="B3712" s="12" t="n">
        <v>3557</v>
      </c>
      <c r="C3712" s="12" t="s">
        <v>334</v>
      </c>
      <c r="D3712" s="3" t="s">
        <v>5184</v>
      </c>
      <c r="E3712" s="12" t="n">
        <v>1960</v>
      </c>
      <c r="F3712" s="23" t="s">
        <v>318</v>
      </c>
      <c r="G3712" s="12" t="s">
        <v>24</v>
      </c>
      <c r="H3712" s="23" t="n"/>
      <c r="I3712" s="12" t="n"/>
      <c r="J3712" s="12" t="s">
        <v>26</v>
      </c>
      <c r="K3712" s="12" t="n"/>
      <c r="L3712" s="12" t="s">
        <v>61</v>
      </c>
      <c r="M3712" s="12" t="n"/>
      <c r="N3712" s="12" t="n"/>
      <c r="O3712" s="12" t="n"/>
      <c r="P3712" s="12" t="n"/>
      <c r="Q3712" s="12" t="s">
        <v>27</v>
      </c>
    </row>
    <row customHeight="true" ht="20.25" outlineLevel="0" r="3713">
      <c r="A3713" s="23" t="n">
        <v>3704</v>
      </c>
      <c r="B3713" s="23" t="n">
        <v>3558</v>
      </c>
      <c r="C3713" s="12" t="s">
        <v>334</v>
      </c>
      <c r="D3713" s="3" t="s">
        <v>5185</v>
      </c>
      <c r="E3713" s="12" t="n">
        <v>1958</v>
      </c>
      <c r="F3713" s="23" t="s">
        <v>177</v>
      </c>
      <c r="G3713" s="23" t="n"/>
      <c r="H3713" s="12" t="n"/>
      <c r="I3713" s="12" t="s">
        <v>26</v>
      </c>
      <c r="J3713" s="12" t="n"/>
      <c r="K3713" s="12" t="n"/>
      <c r="L3713" s="12" t="s">
        <v>43</v>
      </c>
      <c r="M3713" s="12" t="n"/>
      <c r="N3713" s="12" t="s">
        <v>61</v>
      </c>
      <c r="O3713" s="12" t="n"/>
      <c r="P3713" s="12" t="s">
        <v>27</v>
      </c>
      <c r="Q3713" s="12" t="n"/>
    </row>
    <row customHeight="true" ht="20.25" outlineLevel="0" r="3714">
      <c r="A3714" s="23" t="n">
        <v>3705</v>
      </c>
      <c r="B3714" s="12" t="n">
        <v>3559</v>
      </c>
      <c r="C3714" s="12" t="s">
        <v>334</v>
      </c>
      <c r="D3714" s="3" t="s">
        <v>5186</v>
      </c>
      <c r="E3714" s="12" t="n">
        <v>1958</v>
      </c>
      <c r="F3714" s="23" t="s">
        <v>123</v>
      </c>
      <c r="G3714" s="23" t="n"/>
      <c r="H3714" s="23" t="n"/>
      <c r="I3714" s="12" t="n"/>
      <c r="J3714" s="12" t="s">
        <v>26</v>
      </c>
      <c r="K3714" s="12" t="n"/>
      <c r="L3714" s="12" t="s">
        <v>43</v>
      </c>
      <c r="M3714" s="12" t="n"/>
      <c r="N3714" s="12" t="s">
        <v>61</v>
      </c>
      <c r="O3714" s="12" t="n"/>
      <c r="P3714" s="12" t="n"/>
      <c r="Q3714" s="12" t="s">
        <v>27</v>
      </c>
    </row>
    <row customHeight="true" ht="20.25" outlineLevel="0" r="3715">
      <c r="A3715" s="23" t="n">
        <v>3706</v>
      </c>
      <c r="B3715" s="23" t="n">
        <v>3560</v>
      </c>
      <c r="C3715" s="12" t="s">
        <v>334</v>
      </c>
      <c r="D3715" s="3" t="s">
        <v>5187</v>
      </c>
      <c r="E3715" s="12" t="n">
        <v>1961</v>
      </c>
      <c r="F3715" s="23" t="s">
        <v>669</v>
      </c>
      <c r="G3715" s="23" t="n"/>
      <c r="H3715" s="12" t="s">
        <v>97</v>
      </c>
      <c r="I3715" s="12" t="n"/>
      <c r="J3715" s="12" t="n"/>
      <c r="K3715" s="12" t="n"/>
      <c r="L3715" s="12" t="s">
        <v>61</v>
      </c>
      <c r="M3715" s="12" t="n"/>
      <c r="N3715" s="12" t="s">
        <v>43</v>
      </c>
      <c r="O3715" s="12" t="n"/>
      <c r="P3715" s="12" t="s">
        <v>96</v>
      </c>
      <c r="Q3715" s="12" t="n"/>
    </row>
    <row customHeight="true" ht="20.25" outlineLevel="0" r="3716">
      <c r="A3716" s="23" t="n">
        <v>3707</v>
      </c>
      <c r="B3716" s="12" t="n">
        <v>3561</v>
      </c>
      <c r="C3716" s="12" t="s">
        <v>334</v>
      </c>
      <c r="D3716" s="3" t="s">
        <v>5188</v>
      </c>
      <c r="E3716" s="12" t="n">
        <v>1958</v>
      </c>
      <c r="F3716" s="23" t="s">
        <v>556</v>
      </c>
      <c r="G3716" s="12" t="s">
        <v>24</v>
      </c>
      <c r="H3716" s="12" t="n"/>
      <c r="I3716" s="12" t="n"/>
      <c r="J3716" s="12" t="s">
        <v>26</v>
      </c>
      <c r="K3716" s="12" t="n"/>
      <c r="L3716" s="12" t="s">
        <v>61</v>
      </c>
      <c r="M3716" s="12" t="n"/>
      <c r="N3716" s="12" t="n"/>
      <c r="O3716" s="12" t="n"/>
      <c r="P3716" s="12" t="s">
        <v>27</v>
      </c>
      <c r="Q3716" s="12" t="n"/>
    </row>
    <row customHeight="true" ht="20.25" outlineLevel="0" r="3717">
      <c r="A3717" s="23" t="n">
        <v>3708</v>
      </c>
      <c r="B3717" s="23" t="n">
        <v>3562</v>
      </c>
      <c r="C3717" s="12" t="s">
        <v>334</v>
      </c>
      <c r="D3717" s="3" t="s">
        <v>5189</v>
      </c>
      <c r="E3717" s="12" t="n">
        <v>1959</v>
      </c>
      <c r="F3717" s="23" t="s">
        <v>318</v>
      </c>
      <c r="G3717" s="23" t="n"/>
      <c r="H3717" s="12" t="s">
        <v>61</v>
      </c>
      <c r="I3717" s="12" t="n"/>
      <c r="J3717" s="12" t="n"/>
      <c r="K3717" s="12" t="s">
        <v>43</v>
      </c>
      <c r="L3717" s="12" t="n"/>
      <c r="M3717" s="12" t="s">
        <v>26</v>
      </c>
      <c r="N3717" s="12" t="n"/>
      <c r="O3717" s="12" t="n"/>
      <c r="P3717" s="12" t="n"/>
      <c r="Q3717" s="12" t="s">
        <v>27</v>
      </c>
    </row>
    <row customHeight="true" ht="20.25" outlineLevel="0" r="3718">
      <c r="A3718" s="23" t="n">
        <v>3709</v>
      </c>
      <c r="B3718" s="12" t="n">
        <v>3563</v>
      </c>
      <c r="C3718" s="12" t="s">
        <v>334</v>
      </c>
      <c r="D3718" s="3" t="s">
        <v>5190</v>
      </c>
      <c r="E3718" s="12" t="n">
        <v>2002</v>
      </c>
      <c r="F3718" s="23" t="s">
        <v>5191</v>
      </c>
      <c r="G3718" s="23" t="n"/>
      <c r="H3718" s="23" t="s">
        <v>5192</v>
      </c>
      <c r="I3718" s="12" t="n"/>
      <c r="J3718" s="12" t="n"/>
      <c r="K3718" s="12" t="s">
        <v>100</v>
      </c>
      <c r="L3718" s="12" t="n"/>
      <c r="M3718" s="12" t="n"/>
      <c r="N3718" s="12" t="s">
        <v>43</v>
      </c>
      <c r="O3718" s="12" t="n"/>
      <c r="P3718" s="12" t="n"/>
      <c r="Q3718" s="12" t="s">
        <v>249</v>
      </c>
    </row>
    <row customHeight="true" ht="20.25" outlineLevel="0" r="3719">
      <c r="A3719" s="23" t="n">
        <v>3710</v>
      </c>
      <c r="B3719" s="23" t="n">
        <v>3564</v>
      </c>
      <c r="C3719" s="12" t="s">
        <v>334</v>
      </c>
      <c r="D3719" s="3" t="s">
        <v>5193</v>
      </c>
      <c r="E3719" s="12" t="n">
        <v>1958</v>
      </c>
      <c r="F3719" s="23" t="s">
        <v>5194</v>
      </c>
      <c r="G3719" s="12" t="s">
        <v>24</v>
      </c>
      <c r="H3719" s="12" t="n"/>
      <c r="I3719" s="12" t="n"/>
      <c r="J3719" s="12" t="s">
        <v>61</v>
      </c>
      <c r="K3719" s="12" t="n"/>
      <c r="L3719" s="12" t="s">
        <v>26</v>
      </c>
      <c r="M3719" s="12" t="n"/>
      <c r="N3719" s="12" t="n"/>
      <c r="O3719" s="12" t="n"/>
      <c r="P3719" s="12" t="s">
        <v>27</v>
      </c>
      <c r="Q3719" s="12" t="n"/>
    </row>
    <row customHeight="true" ht="20.25" outlineLevel="0" r="3720">
      <c r="A3720" s="23" t="n">
        <v>3711</v>
      </c>
      <c r="B3720" s="12" t="n">
        <v>3565</v>
      </c>
      <c r="C3720" s="12" t="s">
        <v>334</v>
      </c>
      <c r="D3720" s="3" t="s">
        <v>5195</v>
      </c>
      <c r="E3720" s="12" t="n">
        <v>1958</v>
      </c>
      <c r="F3720" s="23" t="s">
        <v>5196</v>
      </c>
      <c r="G3720" s="12" t="s">
        <v>24</v>
      </c>
      <c r="H3720" s="12" t="n"/>
      <c r="I3720" s="12" t="n"/>
      <c r="J3720" s="12" t="s">
        <v>26</v>
      </c>
      <c r="K3720" s="12" t="n"/>
      <c r="L3720" s="12" t="n"/>
      <c r="M3720" s="12" t="s">
        <v>61</v>
      </c>
      <c r="N3720" s="12" t="n"/>
      <c r="O3720" s="12" t="n"/>
      <c r="P3720" s="12" t="s">
        <v>27</v>
      </c>
      <c r="Q3720" s="12" t="n"/>
    </row>
    <row customHeight="true" ht="20.25" outlineLevel="0" r="3721">
      <c r="A3721" s="23" t="n">
        <v>3712</v>
      </c>
      <c r="B3721" s="23" t="n">
        <v>3566</v>
      </c>
      <c r="C3721" s="12" t="s">
        <v>334</v>
      </c>
      <c r="D3721" s="3" t="s">
        <v>5197</v>
      </c>
      <c r="E3721" s="12" t="n">
        <v>1958</v>
      </c>
      <c r="F3721" s="23" t="s">
        <v>410</v>
      </c>
      <c r="G3721" s="12" t="s">
        <v>24</v>
      </c>
      <c r="H3721" s="12" t="n"/>
      <c r="I3721" s="12" t="n"/>
      <c r="J3721" s="12" t="s">
        <v>26</v>
      </c>
      <c r="K3721" s="12" t="n"/>
      <c r="L3721" s="12" t="n"/>
      <c r="M3721" s="12" t="s">
        <v>61</v>
      </c>
      <c r="N3721" s="12" t="n"/>
      <c r="O3721" s="12" t="n"/>
      <c r="P3721" s="12" t="s">
        <v>27</v>
      </c>
      <c r="Q3721" s="12" t="n"/>
    </row>
    <row customHeight="true" ht="20.25" outlineLevel="0" r="3722">
      <c r="A3722" s="23" t="n">
        <v>3713</v>
      </c>
      <c r="B3722" s="12" t="n">
        <v>3567</v>
      </c>
      <c r="C3722" s="12" t="s">
        <v>334</v>
      </c>
      <c r="D3722" s="3" t="s">
        <v>5198</v>
      </c>
      <c r="E3722" s="12" t="n">
        <v>1958</v>
      </c>
      <c r="F3722" s="23" t="s">
        <v>559</v>
      </c>
      <c r="G3722" s="23" t="n"/>
      <c r="H3722" s="12" t="s">
        <v>24</v>
      </c>
      <c r="I3722" s="12" t="n"/>
      <c r="J3722" s="12" t="s">
        <v>26</v>
      </c>
      <c r="K3722" s="12" t="n"/>
      <c r="L3722" s="12" t="s">
        <v>61</v>
      </c>
      <c r="M3722" s="12" t="n"/>
      <c r="N3722" s="12" t="n"/>
      <c r="O3722" s="12" t="n"/>
      <c r="P3722" s="12" t="s">
        <v>27</v>
      </c>
      <c r="Q3722" s="12" t="n"/>
    </row>
    <row customHeight="true" ht="20.25" outlineLevel="0" r="3723">
      <c r="A3723" s="23" t="n">
        <v>3714</v>
      </c>
      <c r="B3723" s="23" t="n">
        <v>3568</v>
      </c>
      <c r="C3723" s="12" t="s">
        <v>334</v>
      </c>
      <c r="D3723" s="3" t="s">
        <v>5199</v>
      </c>
      <c r="E3723" s="12" t="n">
        <v>1975</v>
      </c>
      <c r="F3723" s="23" t="s">
        <v>528</v>
      </c>
      <c r="G3723" s="23" t="n"/>
      <c r="H3723" s="12" t="s">
        <v>43</v>
      </c>
      <c r="I3723" s="12" t="n"/>
      <c r="J3723" s="12" t="s">
        <v>61</v>
      </c>
      <c r="K3723" s="12" t="n"/>
      <c r="L3723" s="12" t="s">
        <v>26</v>
      </c>
      <c r="M3723" s="12" t="n"/>
      <c r="N3723" s="12" t="n"/>
      <c r="O3723" s="12" t="n"/>
      <c r="P3723" s="12" t="s">
        <v>27</v>
      </c>
      <c r="Q3723" s="12" t="n"/>
    </row>
    <row customHeight="true" ht="20.25" outlineLevel="0" r="3724">
      <c r="A3724" s="23" t="n">
        <v>3715</v>
      </c>
      <c r="B3724" s="12" t="n">
        <v>3569</v>
      </c>
      <c r="C3724" s="12" t="s">
        <v>334</v>
      </c>
      <c r="D3724" s="3" t="s">
        <v>5200</v>
      </c>
      <c r="E3724" s="12" t="n">
        <v>1962</v>
      </c>
      <c r="F3724" s="23" t="s">
        <v>750</v>
      </c>
      <c r="G3724" s="23" t="n"/>
      <c r="H3724" s="23" t="n"/>
      <c r="I3724" s="12" t="s">
        <v>86</v>
      </c>
      <c r="J3724" s="12" t="n"/>
      <c r="K3724" s="12" t="s">
        <v>26</v>
      </c>
      <c r="L3724" s="12" t="n"/>
      <c r="M3724" s="12" t="n"/>
      <c r="N3724" s="12" t="s">
        <v>61</v>
      </c>
      <c r="O3724" s="12" t="n"/>
      <c r="P3724" s="12" t="s">
        <v>27</v>
      </c>
      <c r="Q3724" s="12" t="n"/>
    </row>
    <row customHeight="true" ht="20.25" outlineLevel="0" r="3725">
      <c r="A3725" s="23" t="n">
        <v>3716</v>
      </c>
      <c r="B3725" s="23" t="n">
        <v>3570</v>
      </c>
      <c r="C3725" s="12" t="s">
        <v>334</v>
      </c>
      <c r="D3725" s="3" t="s">
        <v>5201</v>
      </c>
      <c r="E3725" s="12" t="n">
        <v>1985</v>
      </c>
      <c r="F3725" s="23" t="s">
        <v>864</v>
      </c>
      <c r="G3725" s="12" t="s">
        <v>5202</v>
      </c>
      <c r="H3725" s="23" t="s">
        <v>781</v>
      </c>
      <c r="I3725" s="12" t="s">
        <v>5203</v>
      </c>
      <c r="J3725" s="12" t="s">
        <v>58</v>
      </c>
      <c r="K3725" s="12" t="s">
        <v>391</v>
      </c>
      <c r="L3725" s="12" t="n"/>
      <c r="M3725" s="12" t="s">
        <v>427</v>
      </c>
      <c r="N3725" s="12" t="n"/>
      <c r="O3725" s="12" t="s">
        <v>27</v>
      </c>
      <c r="P3725" s="12" t="n"/>
      <c r="Q3725" s="12" t="n"/>
    </row>
    <row customHeight="true" ht="20.25" outlineLevel="0" r="3726">
      <c r="A3726" s="23" t="n">
        <v>3717</v>
      </c>
      <c r="B3726" s="12" t="n">
        <v>3571</v>
      </c>
      <c r="C3726" s="12" t="s">
        <v>334</v>
      </c>
      <c r="D3726" s="3" t="s">
        <v>5204</v>
      </c>
      <c r="E3726" s="12" t="n">
        <v>1988</v>
      </c>
      <c r="F3726" s="23" t="s">
        <v>473</v>
      </c>
      <c r="G3726" s="23" t="n"/>
      <c r="H3726" s="23" t="n"/>
      <c r="I3726" s="12" t="n"/>
      <c r="J3726" s="12" t="s">
        <v>391</v>
      </c>
      <c r="K3726" s="12" t="n"/>
      <c r="L3726" s="12" t="s">
        <v>61</v>
      </c>
      <c r="M3726" s="12" t="n"/>
      <c r="N3726" s="12" t="s">
        <v>26</v>
      </c>
      <c r="O3726" s="12" t="n"/>
      <c r="P3726" s="12" t="s">
        <v>43</v>
      </c>
      <c r="Q3726" s="12" t="n"/>
    </row>
    <row customHeight="true" ht="20.25" outlineLevel="0" r="3727">
      <c r="A3727" s="23" t="n">
        <v>3718</v>
      </c>
      <c r="B3727" s="23" t="n">
        <v>3572</v>
      </c>
      <c r="C3727" s="12" t="s">
        <v>334</v>
      </c>
      <c r="D3727" s="3" t="s">
        <v>5205</v>
      </c>
      <c r="E3727" s="12" t="n">
        <v>1976</v>
      </c>
      <c r="F3727" s="23" t="s">
        <v>857</v>
      </c>
      <c r="G3727" s="23" t="n"/>
      <c r="H3727" s="23" t="s">
        <v>391</v>
      </c>
      <c r="I3727" s="12" t="s">
        <v>173</v>
      </c>
      <c r="J3727" s="12" t="s">
        <v>427</v>
      </c>
      <c r="K3727" s="12" t="n"/>
      <c r="L3727" s="12" t="s">
        <v>43</v>
      </c>
      <c r="M3727" s="12" t="n"/>
      <c r="N3727" s="12" t="s">
        <v>26</v>
      </c>
      <c r="O3727" s="12" t="n"/>
      <c r="P3727" s="12" t="s">
        <v>391</v>
      </c>
      <c r="Q3727" s="12" t="n"/>
    </row>
    <row customHeight="true" ht="20.25" outlineLevel="0" r="3728">
      <c r="A3728" s="23" t="n">
        <v>3719</v>
      </c>
      <c r="B3728" s="12" t="n">
        <v>3573</v>
      </c>
      <c r="C3728" s="12" t="s">
        <v>334</v>
      </c>
      <c r="D3728" s="3" t="s">
        <v>5206</v>
      </c>
      <c r="E3728" s="12" t="n">
        <v>1987</v>
      </c>
      <c r="F3728" s="23" t="s">
        <v>473</v>
      </c>
      <c r="G3728" s="23" t="n"/>
      <c r="H3728" s="23" t="s">
        <v>489</v>
      </c>
      <c r="I3728" s="12" t="n"/>
      <c r="J3728" s="12" t="n"/>
      <c r="K3728" s="12" t="s">
        <v>61</v>
      </c>
      <c r="L3728" s="12" t="n"/>
      <c r="M3728" s="12" t="s">
        <v>43</v>
      </c>
      <c r="N3728" s="12" t="n"/>
      <c r="O3728" s="12" t="s">
        <v>26</v>
      </c>
      <c r="P3728" s="12" t="n"/>
      <c r="Q3728" s="12" t="s">
        <v>391</v>
      </c>
    </row>
    <row customHeight="true" ht="20.25" outlineLevel="0" r="3729">
      <c r="A3729" s="23" t="n">
        <v>3720</v>
      </c>
      <c r="B3729" s="23" t="n">
        <v>3574</v>
      </c>
      <c r="C3729" s="12" t="s">
        <v>334</v>
      </c>
      <c r="D3729" s="3" t="s">
        <v>5207</v>
      </c>
      <c r="E3729" s="12" t="n">
        <v>1991</v>
      </c>
      <c r="F3729" s="23" t="s">
        <v>254</v>
      </c>
      <c r="G3729" s="23" t="n"/>
      <c r="H3729" s="23" t="s">
        <v>5208</v>
      </c>
      <c r="I3729" s="12" t="s">
        <v>398</v>
      </c>
      <c r="J3729" s="12" t="s">
        <v>391</v>
      </c>
      <c r="K3729" s="12" t="n"/>
      <c r="L3729" s="12" t="s">
        <v>127</v>
      </c>
      <c r="M3729" s="12" t="n"/>
      <c r="N3729" s="12" t="s">
        <v>96</v>
      </c>
      <c r="O3729" s="12" t="n"/>
      <c r="P3729" s="12" t="s">
        <v>43</v>
      </c>
      <c r="Q3729" s="12" t="n"/>
    </row>
    <row customHeight="true" ht="20.25" outlineLevel="0" r="3730">
      <c r="A3730" s="23" t="n">
        <v>3721</v>
      </c>
      <c r="B3730" s="12" t="n">
        <v>3575</v>
      </c>
      <c r="C3730" s="12" t="s">
        <v>334</v>
      </c>
      <c r="D3730" s="3" t="s">
        <v>5209</v>
      </c>
      <c r="E3730" s="12" t="n">
        <v>2004</v>
      </c>
      <c r="F3730" s="23" t="s">
        <v>63</v>
      </c>
      <c r="G3730" s="23" t="n"/>
      <c r="H3730" s="23" t="n"/>
      <c r="I3730" s="12" t="n"/>
      <c r="J3730" s="12" t="n"/>
      <c r="K3730" s="12" t="s">
        <v>61</v>
      </c>
      <c r="L3730" s="12" t="s">
        <v>391</v>
      </c>
      <c r="M3730" s="12" t="n"/>
      <c r="N3730" s="12" t="s">
        <v>43</v>
      </c>
      <c r="O3730" s="12" t="n"/>
      <c r="P3730" s="12" t="s">
        <v>26</v>
      </c>
      <c r="Q3730" s="12" t="n"/>
    </row>
    <row customHeight="true" ht="20.25" outlineLevel="0" r="3731">
      <c r="A3731" s="23" t="n">
        <v>3722</v>
      </c>
      <c r="B3731" s="23" t="n">
        <v>3576</v>
      </c>
      <c r="C3731" s="12" t="s">
        <v>334</v>
      </c>
      <c r="D3731" s="3" t="s">
        <v>5210</v>
      </c>
      <c r="E3731" s="12" t="n">
        <v>1985</v>
      </c>
      <c r="F3731" s="23" t="s">
        <v>563</v>
      </c>
      <c r="G3731" s="23" t="n"/>
      <c r="H3731" s="23" t="n"/>
      <c r="I3731" s="12" t="s">
        <v>5211</v>
      </c>
      <c r="J3731" s="12" t="s">
        <v>391</v>
      </c>
      <c r="K3731" s="12" t="s">
        <v>43</v>
      </c>
      <c r="L3731" s="12" t="n"/>
      <c r="M3731" s="12" t="s">
        <v>127</v>
      </c>
      <c r="N3731" s="12" t="n"/>
      <c r="O3731" s="12" t="s">
        <v>96</v>
      </c>
      <c r="P3731" s="12" t="n"/>
      <c r="Q3731" s="12" t="s">
        <v>97</v>
      </c>
    </row>
    <row customHeight="true" ht="20.25" outlineLevel="0" r="3732">
      <c r="A3732" s="23" t="n">
        <v>3723</v>
      </c>
      <c r="B3732" s="12" t="n">
        <v>3577</v>
      </c>
      <c r="C3732" s="12" t="s">
        <v>334</v>
      </c>
      <c r="D3732" s="3" t="s">
        <v>5212</v>
      </c>
      <c r="E3732" s="12" t="n">
        <v>1952</v>
      </c>
      <c r="F3732" s="23" t="s">
        <v>51</v>
      </c>
      <c r="G3732" s="23" t="n"/>
      <c r="H3732" s="23" t="n"/>
      <c r="I3732" s="12" t="s">
        <v>118</v>
      </c>
      <c r="J3732" s="12" t="n"/>
      <c r="K3732" s="12" t="s">
        <v>26</v>
      </c>
      <c r="L3732" s="12" t="n"/>
      <c r="M3732" s="12" t="s">
        <v>27</v>
      </c>
      <c r="N3732" s="12" t="n"/>
      <c r="O3732" s="12" t="s">
        <v>61</v>
      </c>
      <c r="P3732" s="12" t="n"/>
      <c r="Q3732" s="12" t="n"/>
    </row>
    <row customHeight="true" ht="20.25" outlineLevel="0" r="3733">
      <c r="A3733" s="23" t="n">
        <v>3724</v>
      </c>
      <c r="B3733" s="23" t="n">
        <v>3578</v>
      </c>
      <c r="C3733" s="12" t="s">
        <v>334</v>
      </c>
      <c r="D3733" s="3" t="s">
        <v>5213</v>
      </c>
      <c r="E3733" s="12" t="n">
        <v>1952</v>
      </c>
      <c r="F3733" s="23" t="s">
        <v>2885</v>
      </c>
      <c r="G3733" s="12" t="s">
        <v>24</v>
      </c>
      <c r="H3733" s="23" t="n"/>
      <c r="I3733" s="12" t="n"/>
      <c r="J3733" s="12" t="s">
        <v>26</v>
      </c>
      <c r="K3733" s="12" t="n"/>
      <c r="L3733" s="12" t="s">
        <v>61</v>
      </c>
      <c r="M3733" s="12" t="n"/>
      <c r="N3733" s="12" t="s">
        <v>27</v>
      </c>
      <c r="O3733" s="12" t="n"/>
      <c r="P3733" s="12" t="n"/>
      <c r="Q3733" s="12" t="n"/>
    </row>
    <row customHeight="true" ht="20.25" outlineLevel="0" r="3734">
      <c r="A3734" s="23" t="n">
        <v>3725</v>
      </c>
      <c r="B3734" s="12" t="n">
        <v>3579</v>
      </c>
      <c r="C3734" s="12" t="s">
        <v>334</v>
      </c>
      <c r="D3734" s="3" t="s">
        <v>5214</v>
      </c>
      <c r="E3734" s="12" t="n">
        <v>1952</v>
      </c>
      <c r="F3734" s="23" t="s">
        <v>219</v>
      </c>
      <c r="G3734" s="23" t="n"/>
      <c r="H3734" s="12" t="s">
        <v>24</v>
      </c>
      <c r="I3734" s="12" t="n"/>
      <c r="J3734" s="12" t="s">
        <v>26</v>
      </c>
      <c r="K3734" s="12" t="n"/>
      <c r="L3734" s="12" t="n"/>
      <c r="M3734" s="12" t="s">
        <v>27</v>
      </c>
      <c r="N3734" s="12" t="n"/>
      <c r="O3734" s="12" t="n"/>
      <c r="P3734" s="12" t="s">
        <v>61</v>
      </c>
      <c r="Q3734" s="12" t="n"/>
    </row>
    <row customHeight="true" ht="20.25" outlineLevel="0" r="3735">
      <c r="A3735" s="23" t="n">
        <v>3726</v>
      </c>
      <c r="B3735" s="23" t="n">
        <v>3580</v>
      </c>
      <c r="C3735" s="12" t="s">
        <v>334</v>
      </c>
      <c r="D3735" s="3" t="s">
        <v>5215</v>
      </c>
      <c r="E3735" s="12" t="n">
        <v>1971</v>
      </c>
      <c r="F3735" s="23" t="s">
        <v>51</v>
      </c>
      <c r="G3735" s="23" t="n"/>
      <c r="H3735" s="23" t="s">
        <v>4635</v>
      </c>
      <c r="I3735" s="12" t="s">
        <v>398</v>
      </c>
      <c r="J3735" s="12" t="n"/>
      <c r="K3735" s="12" t="n"/>
      <c r="L3735" s="12" t="s">
        <v>26</v>
      </c>
      <c r="M3735" s="12" t="n"/>
      <c r="N3735" s="12" t="s">
        <v>43</v>
      </c>
      <c r="O3735" s="12" t="n"/>
      <c r="P3735" s="12" t="s">
        <v>27</v>
      </c>
      <c r="Q3735" s="12" t="n"/>
    </row>
    <row customHeight="true" ht="20.25" outlineLevel="0" r="3736">
      <c r="A3736" s="23" t="n">
        <v>3727</v>
      </c>
      <c r="B3736" s="12" t="n">
        <v>3581</v>
      </c>
      <c r="C3736" s="12" t="s">
        <v>334</v>
      </c>
      <c r="D3736" s="3" t="s">
        <v>5216</v>
      </c>
      <c r="E3736" s="12" t="n">
        <v>1959</v>
      </c>
      <c r="F3736" s="23" t="s">
        <v>554</v>
      </c>
      <c r="G3736" s="12" t="s">
        <v>24</v>
      </c>
      <c r="H3736" s="12" t="s">
        <v>582</v>
      </c>
      <c r="I3736" s="12" t="s">
        <v>61</v>
      </c>
      <c r="J3736" s="12" t="n"/>
      <c r="K3736" s="12" t="s">
        <v>96</v>
      </c>
      <c r="L3736" s="12" t="n"/>
      <c r="M3736" s="12" t="n"/>
      <c r="N3736" s="12" t="n"/>
      <c r="O3736" s="12" t="n"/>
      <c r="P3736" s="12" t="n"/>
      <c r="Q3736" s="12" t="n"/>
    </row>
    <row customHeight="true" ht="20.25" outlineLevel="0" r="3737">
      <c r="A3737" s="23" t="n">
        <v>3728</v>
      </c>
      <c r="B3737" s="23" t="n">
        <v>3582</v>
      </c>
      <c r="C3737" s="12" t="s">
        <v>334</v>
      </c>
      <c r="D3737" s="3" t="s">
        <v>5217</v>
      </c>
      <c r="E3737" s="12" t="n">
        <v>1952</v>
      </c>
      <c r="F3737" s="23" t="s">
        <v>187</v>
      </c>
      <c r="G3737" s="12" t="n"/>
      <c r="H3737" s="12" t="s">
        <v>43</v>
      </c>
      <c r="I3737" s="12" t="n"/>
      <c r="J3737" s="12" t="s">
        <v>26</v>
      </c>
      <c r="K3737" s="12" t="n"/>
      <c r="L3737" s="12" t="s">
        <v>61</v>
      </c>
      <c r="M3737" s="12" t="n"/>
      <c r="N3737" s="12" t="s">
        <v>27</v>
      </c>
      <c r="O3737" s="12" t="n"/>
      <c r="P3737" s="12" t="n"/>
      <c r="Q3737" s="12" t="n"/>
    </row>
    <row customHeight="true" ht="20.25" outlineLevel="0" r="3738">
      <c r="A3738" s="23" t="n">
        <v>3729</v>
      </c>
      <c r="B3738" s="12" t="n">
        <v>3583</v>
      </c>
      <c r="C3738" s="12" t="s">
        <v>334</v>
      </c>
      <c r="D3738" s="3" t="s">
        <v>5218</v>
      </c>
      <c r="E3738" s="12" t="n">
        <v>1952</v>
      </c>
      <c r="F3738" s="23" t="s">
        <v>219</v>
      </c>
      <c r="G3738" s="12" t="s">
        <v>24</v>
      </c>
      <c r="H3738" s="23" t="n"/>
      <c r="I3738" s="12" t="n"/>
      <c r="J3738" s="12" t="s">
        <v>26</v>
      </c>
      <c r="K3738" s="12" t="n"/>
      <c r="L3738" s="12" t="s">
        <v>61</v>
      </c>
      <c r="M3738" s="12" t="n"/>
      <c r="N3738" s="12" t="s">
        <v>27</v>
      </c>
      <c r="O3738" s="12" t="n"/>
      <c r="P3738" s="12" t="n"/>
      <c r="Q3738" s="12" t="n"/>
    </row>
    <row customHeight="true" ht="20.25" outlineLevel="0" r="3739">
      <c r="A3739" s="23" t="n">
        <v>3730</v>
      </c>
      <c r="B3739" s="23" t="n">
        <v>3584</v>
      </c>
      <c r="C3739" s="12" t="s">
        <v>334</v>
      </c>
      <c r="D3739" s="3" t="s">
        <v>5219</v>
      </c>
      <c r="E3739" s="12" t="n">
        <v>1995</v>
      </c>
      <c r="F3739" s="23" t="s">
        <v>45</v>
      </c>
      <c r="G3739" s="23" t="n"/>
      <c r="H3739" s="23" t="s">
        <v>24</v>
      </c>
      <c r="I3739" s="12" t="s">
        <v>5220</v>
      </c>
      <c r="J3739" s="12" t="n"/>
      <c r="K3739" s="12" t="n"/>
      <c r="L3739" s="12" t="s">
        <v>64</v>
      </c>
      <c r="M3739" s="12" t="n"/>
      <c r="N3739" s="12" t="n"/>
      <c r="O3739" s="12" t="n"/>
      <c r="P3739" s="12" t="n"/>
      <c r="Q3739" s="12" t="s">
        <v>26</v>
      </c>
    </row>
    <row customHeight="true" ht="20.25" outlineLevel="0" r="3740">
      <c r="A3740" s="23" t="n">
        <v>3731</v>
      </c>
      <c r="B3740" s="12" t="n">
        <v>3585</v>
      </c>
      <c r="C3740" s="12" t="s">
        <v>334</v>
      </c>
      <c r="D3740" s="3" t="s">
        <v>5221</v>
      </c>
      <c r="E3740" s="12" t="n">
        <v>2016</v>
      </c>
      <c r="F3740" s="23" t="s">
        <v>51</v>
      </c>
      <c r="G3740" s="23" t="n"/>
      <c r="H3740" s="23" t="n"/>
      <c r="I3740" s="12" t="n"/>
      <c r="J3740" s="12" t="n"/>
      <c r="K3740" s="12" t="s">
        <v>43</v>
      </c>
      <c r="L3740" s="12" t="s">
        <v>53</v>
      </c>
      <c r="M3740" s="12" t="n"/>
      <c r="N3740" s="12" t="s">
        <v>54</v>
      </c>
      <c r="O3740" s="12" t="n"/>
      <c r="P3740" s="12" t="s">
        <v>391</v>
      </c>
      <c r="Q3740" s="12" t="s">
        <v>70</v>
      </c>
    </row>
    <row customHeight="true" ht="20.25" outlineLevel="0" r="3741">
      <c r="A3741" s="23" t="n">
        <v>3732</v>
      </c>
      <c r="B3741" s="23" t="n">
        <v>3586</v>
      </c>
      <c r="C3741" s="12" t="s">
        <v>334</v>
      </c>
      <c r="D3741" s="3" t="s">
        <v>5222</v>
      </c>
      <c r="E3741" s="12" t="n">
        <v>1974</v>
      </c>
      <c r="F3741" s="23" t="s">
        <v>51</v>
      </c>
      <c r="G3741" s="23" t="n"/>
      <c r="H3741" s="23" t="n"/>
      <c r="I3741" s="12" t="s">
        <v>230</v>
      </c>
      <c r="J3741" s="12" t="n"/>
      <c r="K3741" s="12" t="n"/>
      <c r="L3741" s="12" t="s">
        <v>26</v>
      </c>
      <c r="M3741" s="12" t="n"/>
      <c r="N3741" s="12" t="s">
        <v>61</v>
      </c>
      <c r="O3741" s="12" t="n"/>
      <c r="P3741" s="12" t="s">
        <v>27</v>
      </c>
      <c r="Q3741" s="12" t="n"/>
    </row>
    <row customHeight="true" ht="20.25" outlineLevel="0" r="3742">
      <c r="A3742" s="23" t="n">
        <v>3733</v>
      </c>
      <c r="B3742" s="12" t="n">
        <v>3587</v>
      </c>
      <c r="C3742" s="12" t="s">
        <v>334</v>
      </c>
      <c r="D3742" s="3" t="s">
        <v>5223</v>
      </c>
      <c r="E3742" s="12" t="n">
        <v>1977</v>
      </c>
      <c r="F3742" s="23" t="s">
        <v>51</v>
      </c>
      <c r="G3742" s="23" t="s">
        <v>1116</v>
      </c>
      <c r="H3742" s="23" t="s">
        <v>862</v>
      </c>
      <c r="I3742" s="12" t="n"/>
      <c r="J3742" s="12" t="n"/>
      <c r="K3742" s="12" t="s">
        <v>878</v>
      </c>
      <c r="L3742" s="12" t="n"/>
      <c r="M3742" s="12" t="s">
        <v>43</v>
      </c>
      <c r="N3742" s="12" t="n"/>
      <c r="O3742" s="12" t="n"/>
      <c r="P3742" s="12" t="s">
        <v>27</v>
      </c>
      <c r="Q3742" s="12" t="n"/>
    </row>
    <row customHeight="true" ht="20.25" outlineLevel="0" r="3743">
      <c r="A3743" s="23" t="n">
        <v>3734</v>
      </c>
      <c r="B3743" s="23" t="n">
        <v>3588</v>
      </c>
      <c r="C3743" s="12" t="s">
        <v>334</v>
      </c>
      <c r="D3743" s="3" t="s">
        <v>5224</v>
      </c>
      <c r="E3743" s="12" t="n">
        <v>1950</v>
      </c>
      <c r="F3743" s="23" t="s">
        <v>51</v>
      </c>
      <c r="G3743" s="23" t="n"/>
      <c r="H3743" s="23" t="n"/>
      <c r="I3743" s="12" t="s">
        <v>43</v>
      </c>
      <c r="J3743" s="12" t="n"/>
      <c r="K3743" s="12" t="s">
        <v>61</v>
      </c>
      <c r="L3743" s="12" t="n"/>
      <c r="M3743" s="12" t="s">
        <v>96</v>
      </c>
      <c r="N3743" s="12" t="n"/>
      <c r="O3743" s="12" t="s">
        <v>97</v>
      </c>
      <c r="P3743" s="12" t="n"/>
      <c r="Q3743" s="12" t="n"/>
    </row>
    <row customHeight="true" ht="20.25" outlineLevel="0" r="3744">
      <c r="A3744" s="23" t="n">
        <v>3735</v>
      </c>
      <c r="B3744" s="12" t="n">
        <v>3589</v>
      </c>
      <c r="C3744" s="12" t="s">
        <v>334</v>
      </c>
      <c r="D3744" s="3" t="s">
        <v>5225</v>
      </c>
      <c r="E3744" s="12" t="n">
        <v>1960</v>
      </c>
      <c r="F3744" s="23" t="s">
        <v>2007</v>
      </c>
      <c r="G3744" s="12" t="s">
        <v>24</v>
      </c>
      <c r="H3744" s="12" t="n"/>
      <c r="I3744" s="12" t="n"/>
      <c r="J3744" s="12" t="s">
        <v>26</v>
      </c>
      <c r="K3744" s="12" t="n"/>
      <c r="L3744" s="12" t="s">
        <v>61</v>
      </c>
      <c r="M3744" s="12" t="n"/>
      <c r="N3744" s="12" t="n"/>
      <c r="O3744" s="12" t="n"/>
      <c r="P3744" s="12" t="n"/>
      <c r="Q3744" s="12" t="s">
        <v>27</v>
      </c>
      <c r="R3744" s="0" t="n"/>
      <c r="S3744" s="0" t="n"/>
      <c r="T3744" s="0" t="n"/>
      <c r="U3744" s="0" t="n"/>
    </row>
    <row customHeight="true" ht="20.25" outlineLevel="0" r="3745">
      <c r="A3745" s="23" t="n">
        <v>3736</v>
      </c>
      <c r="B3745" s="23" t="n">
        <v>3590</v>
      </c>
      <c r="C3745" s="12" t="s">
        <v>334</v>
      </c>
      <c r="D3745" s="3" t="s">
        <v>5226</v>
      </c>
      <c r="E3745" s="12" t="n">
        <v>1968</v>
      </c>
      <c r="F3745" s="23" t="s">
        <v>1281</v>
      </c>
      <c r="G3745" s="23" t="n"/>
      <c r="H3745" s="23" t="n"/>
      <c r="I3745" s="12" t="s">
        <v>26</v>
      </c>
      <c r="J3745" s="12" t="n"/>
      <c r="K3745" s="12" t="s">
        <v>43</v>
      </c>
      <c r="L3745" s="12" t="n"/>
      <c r="M3745" s="12" t="s">
        <v>61</v>
      </c>
      <c r="N3745" s="12" t="n"/>
      <c r="O3745" s="12" t="s">
        <v>27</v>
      </c>
      <c r="P3745" s="12" t="n"/>
      <c r="Q3745" s="12" t="n"/>
      <c r="R3745" s="0" t="n"/>
      <c r="S3745" s="0" t="n"/>
      <c r="T3745" s="0" t="n"/>
      <c r="U3745" s="0" t="n"/>
    </row>
    <row customFormat="true" customHeight="true" ht="20.25" outlineLevel="0" r="3746" s="27">
      <c r="A3746" s="23" t="n">
        <v>3737</v>
      </c>
      <c r="B3746" s="12" t="n">
        <v>3591</v>
      </c>
      <c r="C3746" s="12" t="s">
        <v>334</v>
      </c>
      <c r="D3746" s="3" t="s">
        <v>5227</v>
      </c>
      <c r="E3746" s="12" t="n">
        <v>1979</v>
      </c>
      <c r="F3746" s="23" t="s">
        <v>1596</v>
      </c>
      <c r="G3746" s="23" t="n"/>
      <c r="H3746" s="23" t="s">
        <v>391</v>
      </c>
      <c r="I3746" s="12" t="n"/>
      <c r="J3746" s="12" t="s">
        <v>61</v>
      </c>
      <c r="K3746" s="12" t="n"/>
      <c r="L3746" s="12" t="s">
        <v>43</v>
      </c>
      <c r="M3746" s="12" t="n"/>
      <c r="N3746" s="12" t="s">
        <v>26</v>
      </c>
      <c r="O3746" s="12" t="n"/>
      <c r="P3746" s="12" t="s">
        <v>391</v>
      </c>
      <c r="Q3746" s="12" t="n"/>
      <c r="R3746" s="0" t="n"/>
      <c r="S3746" s="0" t="n"/>
      <c r="T3746" s="0" t="n"/>
      <c r="U3746" s="0" t="n"/>
    </row>
    <row customFormat="true" customHeight="true" ht="20.25" outlineLevel="0" r="3747" s="27">
      <c r="A3747" s="23" t="n">
        <v>3738</v>
      </c>
      <c r="B3747" s="23" t="n">
        <v>3592</v>
      </c>
      <c r="C3747" s="12" t="s">
        <v>334</v>
      </c>
      <c r="D3747" s="3" t="s">
        <v>5228</v>
      </c>
      <c r="E3747" s="12" t="n">
        <v>2006</v>
      </c>
      <c r="F3747" s="23" t="s">
        <v>72</v>
      </c>
      <c r="G3747" s="23" t="s">
        <v>24</v>
      </c>
      <c r="H3747" s="23" t="n"/>
      <c r="I3747" s="12" t="s">
        <v>52</v>
      </c>
      <c r="J3747" s="12" t="n"/>
      <c r="K3747" s="12" t="n"/>
      <c r="L3747" s="12" t="s">
        <v>391</v>
      </c>
      <c r="M3747" s="12" t="n"/>
      <c r="N3747" s="12" t="s">
        <v>26</v>
      </c>
      <c r="O3747" s="12" t="n"/>
      <c r="P3747" s="12" t="s">
        <v>61</v>
      </c>
      <c r="Q3747" s="12" t="n"/>
      <c r="R3747" s="0" t="n"/>
      <c r="S3747" s="0" t="n"/>
      <c r="T3747" s="0" t="n"/>
      <c r="U3747" s="0" t="n"/>
    </row>
    <row customHeight="true" ht="20.25" outlineLevel="0" r="3748">
      <c r="A3748" s="23" t="n">
        <v>3739</v>
      </c>
      <c r="B3748" s="12" t="n">
        <v>3593</v>
      </c>
      <c r="C3748" s="12" t="s">
        <v>334</v>
      </c>
      <c r="D3748" s="3" t="s">
        <v>5229</v>
      </c>
      <c r="E3748" s="12" t="n">
        <v>2006</v>
      </c>
      <c r="F3748" s="23" t="s">
        <v>72</v>
      </c>
      <c r="G3748" s="23" t="n"/>
      <c r="H3748" s="23" t="s">
        <v>24</v>
      </c>
      <c r="I3748" s="12" t="n"/>
      <c r="J3748" s="12" t="n"/>
      <c r="K3748" s="12" t="n"/>
      <c r="L3748" s="12" t="s">
        <v>391</v>
      </c>
      <c r="M3748" s="12" t="n"/>
      <c r="N3748" s="12" t="s">
        <v>26</v>
      </c>
      <c r="O3748" s="12" t="n"/>
      <c r="P3748" s="12" t="s">
        <v>61</v>
      </c>
      <c r="Q3748" s="12" t="n"/>
      <c r="R3748" s="0" t="n"/>
      <c r="S3748" s="0" t="n"/>
      <c r="T3748" s="0" t="n"/>
      <c r="U3748" s="0" t="n"/>
    </row>
    <row customHeight="true" ht="20.25" outlineLevel="0" r="3749">
      <c r="A3749" s="23" t="n">
        <v>3740</v>
      </c>
      <c r="B3749" s="23" t="n">
        <v>3594</v>
      </c>
      <c r="C3749" s="12" t="s">
        <v>334</v>
      </c>
      <c r="D3749" s="3" t="s">
        <v>5230</v>
      </c>
      <c r="E3749" s="12" t="n">
        <v>1966</v>
      </c>
      <c r="F3749" s="23" t="s">
        <v>528</v>
      </c>
      <c r="G3749" s="23" t="n"/>
      <c r="H3749" s="12" t="s">
        <v>43</v>
      </c>
      <c r="I3749" s="12" t="n"/>
      <c r="J3749" s="12" t="n"/>
      <c r="K3749" s="12" t="s">
        <v>26</v>
      </c>
      <c r="L3749" s="12" t="n"/>
      <c r="M3749" s="12" t="s">
        <v>61</v>
      </c>
      <c r="N3749" s="12" t="n"/>
      <c r="O3749" s="12" t="n"/>
      <c r="P3749" s="12" t="s">
        <v>27</v>
      </c>
      <c r="Q3749" s="12" t="n"/>
      <c r="R3749" s="0" t="n"/>
      <c r="S3749" s="0" t="n"/>
      <c r="T3749" s="0" t="n"/>
      <c r="U3749" s="0" t="n"/>
    </row>
    <row customHeight="true" ht="20.25" outlineLevel="0" r="3750">
      <c r="A3750" s="23" t="n">
        <v>3741</v>
      </c>
      <c r="B3750" s="12" t="n">
        <v>3595</v>
      </c>
      <c r="C3750" s="12" t="s">
        <v>334</v>
      </c>
      <c r="D3750" s="3" t="s">
        <v>5231</v>
      </c>
      <c r="E3750" s="12" t="n">
        <v>1965</v>
      </c>
      <c r="F3750" s="23" t="s">
        <v>2007</v>
      </c>
      <c r="G3750" s="23" t="s">
        <v>5232</v>
      </c>
      <c r="H3750" s="23" t="n"/>
      <c r="I3750" s="12" t="s">
        <v>5233</v>
      </c>
      <c r="J3750" s="12" t="s">
        <v>249</v>
      </c>
      <c r="K3750" s="12" t="n"/>
      <c r="L3750" s="12" t="n"/>
      <c r="M3750" s="12" t="n"/>
      <c r="N3750" s="12" t="n"/>
      <c r="O3750" s="12" t="n"/>
      <c r="P3750" s="12" t="s">
        <v>27</v>
      </c>
      <c r="Q3750" s="12" t="n"/>
      <c r="R3750" s="0" t="n"/>
      <c r="S3750" s="0" t="n"/>
      <c r="T3750" s="0" t="n"/>
      <c r="U3750" s="0" t="n"/>
    </row>
    <row customHeight="true" ht="20.25" outlineLevel="0" r="3751">
      <c r="A3751" s="23" t="n">
        <v>3742</v>
      </c>
      <c r="B3751" s="23" t="n">
        <v>3596</v>
      </c>
      <c r="C3751" s="12" t="s">
        <v>334</v>
      </c>
      <c r="D3751" s="3" t="s">
        <v>5234</v>
      </c>
      <c r="E3751" s="12" t="n">
        <v>1995</v>
      </c>
      <c r="F3751" s="23" t="s">
        <v>5235</v>
      </c>
      <c r="G3751" s="23" t="n"/>
      <c r="H3751" s="23" t="s">
        <v>360</v>
      </c>
      <c r="I3751" s="12" t="n"/>
      <c r="J3751" s="12" t="s">
        <v>24</v>
      </c>
      <c r="K3751" s="12" t="n"/>
      <c r="L3751" s="12" t="s">
        <v>26</v>
      </c>
      <c r="M3751" s="12" t="n"/>
      <c r="N3751" s="12" t="s">
        <v>252</v>
      </c>
      <c r="O3751" s="12" t="n"/>
      <c r="P3751" s="12" t="n"/>
      <c r="Q3751" s="12" t="n"/>
    </row>
    <row customHeight="true" ht="20.25" outlineLevel="0" r="3752">
      <c r="A3752" s="23" t="n">
        <v>3743</v>
      </c>
      <c r="B3752" s="12" t="n">
        <v>3597</v>
      </c>
      <c r="C3752" s="12" t="s">
        <v>334</v>
      </c>
      <c r="D3752" s="3" t="s">
        <v>5236</v>
      </c>
      <c r="E3752" s="12" t="n">
        <v>1957</v>
      </c>
      <c r="F3752" s="23" t="s">
        <v>5237</v>
      </c>
      <c r="G3752" s="23" t="n"/>
      <c r="H3752" s="12" t="s">
        <v>5238</v>
      </c>
      <c r="I3752" s="12" t="n"/>
      <c r="J3752" s="12" t="s">
        <v>26</v>
      </c>
      <c r="K3752" s="12" t="n"/>
      <c r="L3752" s="12" t="s">
        <v>43</v>
      </c>
      <c r="M3752" s="12" t="n"/>
      <c r="N3752" s="12" t="s">
        <v>27</v>
      </c>
      <c r="O3752" s="12" t="n"/>
      <c r="P3752" s="12" t="s">
        <v>143</v>
      </c>
      <c r="Q3752" s="12" t="n"/>
    </row>
    <row customHeight="true" ht="20.25" outlineLevel="0" r="3753">
      <c r="A3753" s="23" t="n">
        <v>3744</v>
      </c>
      <c r="B3753" s="23" t="n">
        <v>3598</v>
      </c>
      <c r="C3753" s="12" t="s">
        <v>334</v>
      </c>
      <c r="D3753" s="3" t="s">
        <v>5239</v>
      </c>
      <c r="E3753" s="12" t="n">
        <v>1995</v>
      </c>
      <c r="F3753" s="23" t="s">
        <v>5240</v>
      </c>
      <c r="G3753" s="23" t="n"/>
      <c r="H3753" s="23" t="s">
        <v>1624</v>
      </c>
      <c r="I3753" s="12" t="n"/>
      <c r="J3753" s="12" t="n"/>
      <c r="K3753" s="12" t="n"/>
      <c r="L3753" s="12" t="s">
        <v>127</v>
      </c>
      <c r="M3753" s="12" t="n"/>
      <c r="N3753" s="12" t="n"/>
      <c r="O3753" s="12" t="n"/>
      <c r="P3753" s="12" t="n"/>
      <c r="Q3753" s="12" t="s">
        <v>26</v>
      </c>
    </row>
    <row customHeight="true" ht="20.25" outlineLevel="0" r="3754">
      <c r="A3754" s="23" t="n">
        <v>3745</v>
      </c>
      <c r="B3754" s="12" t="n">
        <v>3599</v>
      </c>
      <c r="C3754" s="12" t="s">
        <v>334</v>
      </c>
      <c r="D3754" s="3" t="s">
        <v>5241</v>
      </c>
      <c r="E3754" s="12" t="n">
        <v>1975</v>
      </c>
      <c r="F3754" s="23" t="s">
        <v>614</v>
      </c>
      <c r="G3754" s="23" t="n"/>
      <c r="H3754" s="23" t="s">
        <v>1632</v>
      </c>
      <c r="I3754" s="12" t="n"/>
      <c r="J3754" s="12" t="s">
        <v>24</v>
      </c>
      <c r="K3754" s="12" t="n"/>
      <c r="L3754" s="12" t="s">
        <v>239</v>
      </c>
      <c r="M3754" s="12" t="n"/>
      <c r="N3754" s="12" t="s">
        <v>96</v>
      </c>
      <c r="O3754" s="12" t="n"/>
      <c r="P3754" s="12" t="s">
        <v>143</v>
      </c>
      <c r="Q3754" s="12" t="n"/>
    </row>
    <row customHeight="true" ht="20.25" outlineLevel="0" r="3755">
      <c r="A3755" s="23" t="n">
        <v>3746</v>
      </c>
      <c r="B3755" s="23" t="n">
        <v>3600</v>
      </c>
      <c r="C3755" s="12" t="s">
        <v>334</v>
      </c>
      <c r="D3755" s="3" t="s">
        <v>5242</v>
      </c>
      <c r="E3755" s="12" t="n">
        <v>1980</v>
      </c>
      <c r="F3755" s="23" t="s">
        <v>642</v>
      </c>
      <c r="G3755" s="12" t="s">
        <v>238</v>
      </c>
      <c r="H3755" s="23" t="s">
        <v>24</v>
      </c>
      <c r="I3755" s="12" t="s">
        <v>360</v>
      </c>
      <c r="J3755" s="12" t="n"/>
      <c r="K3755" s="12" t="n"/>
      <c r="L3755" s="12" t="n"/>
      <c r="M3755" s="12" t="s">
        <v>26</v>
      </c>
      <c r="N3755" s="12" t="n"/>
      <c r="O3755" s="12" t="s">
        <v>239</v>
      </c>
      <c r="P3755" s="12" t="n"/>
      <c r="Q3755" s="12" t="s">
        <v>27</v>
      </c>
    </row>
    <row customHeight="true" ht="20.25" outlineLevel="0" r="3756">
      <c r="A3756" s="23" t="n">
        <v>3747</v>
      </c>
      <c r="B3756" s="12" t="n">
        <v>3601</v>
      </c>
      <c r="C3756" s="12" t="s">
        <v>334</v>
      </c>
      <c r="D3756" s="3" t="s">
        <v>5243</v>
      </c>
      <c r="E3756" s="12" t="n">
        <v>1988</v>
      </c>
      <c r="F3756" s="23" t="s">
        <v>644</v>
      </c>
      <c r="G3756" s="23" t="n"/>
      <c r="H3756" s="23" t="n"/>
      <c r="I3756" s="12" t="n"/>
      <c r="J3756" s="12" t="s">
        <v>24</v>
      </c>
      <c r="K3756" s="12" t="s">
        <v>61</v>
      </c>
      <c r="L3756" s="12" t="n"/>
      <c r="M3756" s="12" t="n"/>
      <c r="N3756" s="12" t="n"/>
      <c r="O3756" s="12" t="s">
        <v>26</v>
      </c>
      <c r="P3756" s="12" t="n"/>
      <c r="Q3756" s="12" t="s">
        <v>27</v>
      </c>
    </row>
    <row customHeight="true" ht="20.25" outlineLevel="0" r="3757">
      <c r="A3757" s="23" t="n">
        <v>3748</v>
      </c>
      <c r="B3757" s="23" t="n">
        <v>3602</v>
      </c>
      <c r="C3757" s="12" t="s">
        <v>334</v>
      </c>
      <c r="D3757" s="3" t="s">
        <v>5244</v>
      </c>
      <c r="E3757" s="12" t="n">
        <v>1982</v>
      </c>
      <c r="F3757" s="23" t="s">
        <v>221</v>
      </c>
      <c r="G3757" s="23" t="n"/>
      <c r="H3757" s="23" t="n"/>
      <c r="I3757" s="12" t="s">
        <v>1624</v>
      </c>
      <c r="J3757" s="12" t="s">
        <v>127</v>
      </c>
      <c r="K3757" s="12" t="n"/>
      <c r="L3757" s="12" t="s">
        <v>26</v>
      </c>
      <c r="M3757" s="12" t="n"/>
      <c r="N3757" s="12" t="s">
        <v>27</v>
      </c>
      <c r="O3757" s="12" t="n"/>
      <c r="P3757" s="12" t="n"/>
      <c r="Q3757" s="12" t="n"/>
    </row>
    <row customHeight="true" ht="20.25" outlineLevel="0" r="3758">
      <c r="A3758" s="23" t="n">
        <v>3749</v>
      </c>
      <c r="B3758" s="12" t="n">
        <v>3603</v>
      </c>
      <c r="C3758" s="12" t="s">
        <v>334</v>
      </c>
      <c r="D3758" s="3" t="s">
        <v>5245</v>
      </c>
      <c r="E3758" s="12" t="n">
        <v>1991</v>
      </c>
      <c r="F3758" s="23" t="s">
        <v>433</v>
      </c>
      <c r="G3758" s="23" t="n"/>
      <c r="H3758" s="23" t="n"/>
      <c r="I3758" s="12" t="n"/>
      <c r="J3758" s="12" t="s">
        <v>24</v>
      </c>
      <c r="K3758" s="12" t="n"/>
      <c r="L3758" s="12" t="n"/>
      <c r="M3758" s="12" t="s">
        <v>96</v>
      </c>
      <c r="N3758" s="12" t="n"/>
      <c r="O3758" s="12" t="s">
        <v>97</v>
      </c>
      <c r="P3758" s="12" t="n"/>
      <c r="Q3758" s="12" t="s">
        <v>61</v>
      </c>
    </row>
    <row customHeight="true" ht="20.25" outlineLevel="0" r="3759">
      <c r="A3759" s="23" t="n">
        <v>3750</v>
      </c>
      <c r="B3759" s="23" t="n">
        <v>3604</v>
      </c>
      <c r="C3759" s="12" t="s">
        <v>334</v>
      </c>
      <c r="D3759" s="3" t="s">
        <v>5246</v>
      </c>
      <c r="E3759" s="12" t="n">
        <v>1979</v>
      </c>
      <c r="F3759" s="23" t="s">
        <v>1119</v>
      </c>
      <c r="G3759" s="23" t="n"/>
      <c r="H3759" s="23" t="n"/>
      <c r="I3759" s="12" t="s">
        <v>5247</v>
      </c>
      <c r="J3759" s="12" t="n"/>
      <c r="K3759" s="12" t="s">
        <v>5248</v>
      </c>
      <c r="L3759" s="12" t="n"/>
      <c r="M3759" s="12" t="s">
        <v>26</v>
      </c>
      <c r="N3759" s="12" t="n"/>
      <c r="O3759" s="12" t="s">
        <v>27</v>
      </c>
      <c r="P3759" s="12" t="n"/>
      <c r="Q3759" s="12" t="n"/>
    </row>
    <row customHeight="true" ht="20.25" outlineLevel="0" r="3760">
      <c r="A3760" s="23" t="n">
        <v>3751</v>
      </c>
      <c r="B3760" s="12" t="n">
        <v>3605</v>
      </c>
      <c r="C3760" s="12" t="s">
        <v>334</v>
      </c>
      <c r="D3760" s="3" t="s">
        <v>5249</v>
      </c>
      <c r="E3760" s="12" t="n">
        <v>1986</v>
      </c>
      <c r="F3760" s="23" t="s">
        <v>5250</v>
      </c>
      <c r="G3760" s="23" t="n"/>
      <c r="H3760" s="23" t="s">
        <v>238</v>
      </c>
      <c r="I3760" s="12" t="s">
        <v>126</v>
      </c>
      <c r="J3760" s="12" t="n"/>
      <c r="K3760" s="12" t="s">
        <v>26</v>
      </c>
      <c r="L3760" s="12" t="n"/>
      <c r="M3760" s="12" t="s">
        <v>43</v>
      </c>
      <c r="N3760" s="12" t="n"/>
      <c r="O3760" s="12" t="s">
        <v>239</v>
      </c>
      <c r="P3760" s="12" t="n"/>
      <c r="Q3760" s="12" t="s">
        <v>27</v>
      </c>
    </row>
    <row customHeight="true" ht="20.25" outlineLevel="0" r="3761">
      <c r="A3761" s="23" t="n">
        <v>3752</v>
      </c>
      <c r="B3761" s="23" t="n">
        <v>3606</v>
      </c>
      <c r="C3761" s="12" t="s">
        <v>334</v>
      </c>
      <c r="D3761" s="3" t="s">
        <v>5251</v>
      </c>
      <c r="E3761" s="12" t="n">
        <v>1988</v>
      </c>
      <c r="F3761" s="23" t="s">
        <v>5252</v>
      </c>
      <c r="G3761" s="23" t="n"/>
      <c r="H3761" s="23" t="n"/>
      <c r="I3761" s="12" t="n"/>
      <c r="J3761" s="12" t="n"/>
      <c r="K3761" s="12" t="s">
        <v>61</v>
      </c>
      <c r="L3761" s="12" t="n"/>
      <c r="M3761" s="12" t="s">
        <v>43</v>
      </c>
      <c r="N3761" s="12" t="n"/>
      <c r="O3761" s="12" t="s">
        <v>26</v>
      </c>
      <c r="P3761" s="12" t="n"/>
      <c r="Q3761" s="12" t="s">
        <v>27</v>
      </c>
    </row>
    <row customHeight="true" ht="20.25" outlineLevel="0" r="3762">
      <c r="A3762" s="23" t="n">
        <v>3753</v>
      </c>
      <c r="B3762" s="12" t="n">
        <v>3607</v>
      </c>
      <c r="C3762" s="12" t="s">
        <v>334</v>
      </c>
      <c r="D3762" s="3" t="s">
        <v>5253</v>
      </c>
      <c r="E3762" s="12" t="n">
        <v>1983</v>
      </c>
      <c r="F3762" s="23" t="s">
        <v>433</v>
      </c>
      <c r="G3762" s="23" t="n"/>
      <c r="H3762" s="23" t="n"/>
      <c r="I3762" s="12" t="n"/>
      <c r="J3762" s="12" t="s">
        <v>314</v>
      </c>
      <c r="K3762" s="12" t="n"/>
      <c r="L3762" s="12" t="s">
        <v>26</v>
      </c>
      <c r="M3762" s="12" t="n"/>
      <c r="N3762" s="12" t="s">
        <v>70</v>
      </c>
      <c r="O3762" s="12" t="s">
        <v>43</v>
      </c>
      <c r="P3762" s="12" t="n"/>
      <c r="Q3762" s="12" t="s">
        <v>27</v>
      </c>
    </row>
    <row customHeight="true" ht="20.25" outlineLevel="0" r="3763">
      <c r="A3763" s="23" t="n">
        <v>3754</v>
      </c>
      <c r="B3763" s="23" t="n">
        <v>3608</v>
      </c>
      <c r="C3763" s="12" t="s">
        <v>334</v>
      </c>
      <c r="D3763" s="3" t="s">
        <v>5254</v>
      </c>
      <c r="E3763" s="12" t="n">
        <v>2008</v>
      </c>
      <c r="F3763" s="23" t="s">
        <v>3574</v>
      </c>
      <c r="G3763" s="23" t="n"/>
      <c r="H3763" s="23" t="n"/>
      <c r="I3763" s="12" t="n"/>
      <c r="J3763" s="12" t="n"/>
      <c r="K3763" s="12" t="s">
        <v>43</v>
      </c>
      <c r="L3763" s="12" t="n"/>
      <c r="M3763" s="12" t="s">
        <v>391</v>
      </c>
      <c r="N3763" s="12" t="n"/>
      <c r="O3763" s="12" t="s">
        <v>100</v>
      </c>
      <c r="P3763" s="12" t="n"/>
      <c r="Q3763" s="12" t="s">
        <v>26</v>
      </c>
    </row>
    <row customHeight="true" ht="20.25" outlineLevel="0" r="3764">
      <c r="A3764" s="23" t="n">
        <v>3755</v>
      </c>
      <c r="B3764" s="12" t="n">
        <v>3609</v>
      </c>
      <c r="C3764" s="12" t="s">
        <v>334</v>
      </c>
      <c r="D3764" s="3" t="s">
        <v>5255</v>
      </c>
      <c r="E3764" s="12" t="n">
        <v>1990</v>
      </c>
      <c r="F3764" s="23" t="s">
        <v>864</v>
      </c>
      <c r="G3764" s="23" t="n"/>
      <c r="H3764" s="23" t="s">
        <v>5256</v>
      </c>
      <c r="I3764" s="12" t="s">
        <v>24</v>
      </c>
      <c r="J3764" s="12" t="n"/>
      <c r="K3764" s="12" t="s">
        <v>878</v>
      </c>
      <c r="L3764" s="12" t="n"/>
      <c r="M3764" s="12" t="s">
        <v>249</v>
      </c>
      <c r="N3764" s="12" t="n"/>
      <c r="O3764" s="12" t="s">
        <v>27</v>
      </c>
      <c r="P3764" s="12" t="n"/>
      <c r="Q3764" s="12" t="n"/>
    </row>
    <row customHeight="true" ht="20.25" outlineLevel="0" r="3765">
      <c r="A3765" s="23" t="n">
        <v>3756</v>
      </c>
      <c r="B3765" s="23" t="n">
        <v>3610</v>
      </c>
      <c r="C3765" s="12" t="s">
        <v>334</v>
      </c>
      <c r="D3765" s="3" t="s">
        <v>5257</v>
      </c>
      <c r="E3765" s="12" t="n">
        <v>2005</v>
      </c>
      <c r="F3765" s="23" t="s">
        <v>595</v>
      </c>
      <c r="G3765" s="23" t="n"/>
      <c r="H3765" s="23" t="n"/>
      <c r="I3765" s="12" t="n"/>
      <c r="J3765" s="12" t="s">
        <v>24</v>
      </c>
      <c r="K3765" s="12" t="n"/>
      <c r="L3765" s="12" t="s">
        <v>391</v>
      </c>
      <c r="M3765" s="12" t="n"/>
      <c r="N3765" s="12" t="s">
        <v>26</v>
      </c>
      <c r="O3765" s="12" t="n"/>
      <c r="P3765" s="12" t="s">
        <v>61</v>
      </c>
      <c r="Q3765" s="12" t="n"/>
    </row>
    <row customHeight="true" ht="20.25" outlineLevel="0" r="3766">
      <c r="A3766" s="23" t="n">
        <v>3757</v>
      </c>
      <c r="B3766" s="12" t="n">
        <v>3611</v>
      </c>
      <c r="C3766" s="12" t="s">
        <v>334</v>
      </c>
      <c r="D3766" s="3" t="s">
        <v>5258</v>
      </c>
      <c r="E3766" s="12" t="n">
        <v>2006</v>
      </c>
      <c r="F3766" s="23" t="s">
        <v>72</v>
      </c>
      <c r="G3766" s="23" t="n"/>
      <c r="H3766" s="23" t="n"/>
      <c r="I3766" s="12" t="n"/>
      <c r="J3766" s="12" t="s">
        <v>24</v>
      </c>
      <c r="K3766" s="12" t="n"/>
      <c r="L3766" s="12" t="s">
        <v>391</v>
      </c>
      <c r="M3766" s="12" t="n"/>
      <c r="N3766" s="12" t="s">
        <v>26</v>
      </c>
      <c r="O3766" s="12" t="n"/>
      <c r="P3766" s="12" t="s">
        <v>61</v>
      </c>
      <c r="Q3766" s="12" t="n"/>
    </row>
    <row customHeight="true" ht="20.25" outlineLevel="0" r="3767">
      <c r="A3767" s="23" t="n">
        <v>3758</v>
      </c>
      <c r="B3767" s="23" t="n">
        <v>3612</v>
      </c>
      <c r="C3767" s="12" t="s">
        <v>334</v>
      </c>
      <c r="D3767" s="3" t="s">
        <v>5259</v>
      </c>
      <c r="E3767" s="12" t="n">
        <v>2006</v>
      </c>
      <c r="F3767" s="23" t="s">
        <v>72</v>
      </c>
      <c r="G3767" s="23" t="n"/>
      <c r="H3767" s="23" t="n"/>
      <c r="I3767" s="12" t="n"/>
      <c r="J3767" s="12" t="s">
        <v>24</v>
      </c>
      <c r="K3767" s="12" t="n"/>
      <c r="L3767" s="12" t="s">
        <v>391</v>
      </c>
      <c r="M3767" s="12" t="n"/>
      <c r="N3767" s="12" t="s">
        <v>26</v>
      </c>
      <c r="O3767" s="12" t="n"/>
      <c r="P3767" s="12" t="s">
        <v>61</v>
      </c>
      <c r="Q3767" s="12" t="n"/>
    </row>
    <row customHeight="true" ht="20.25" outlineLevel="0" r="3768">
      <c r="A3768" s="23" t="n">
        <v>3759</v>
      </c>
      <c r="B3768" s="12" t="n">
        <v>3613</v>
      </c>
      <c r="C3768" s="12" t="s">
        <v>334</v>
      </c>
      <c r="D3768" s="3" t="s">
        <v>5260</v>
      </c>
      <c r="E3768" s="12" t="n">
        <v>2006</v>
      </c>
      <c r="F3768" s="23" t="s">
        <v>5261</v>
      </c>
      <c r="G3768" s="23" t="n"/>
      <c r="H3768" s="23" t="n"/>
      <c r="I3768" s="12" t="n"/>
      <c r="J3768" s="12" t="s">
        <v>24</v>
      </c>
      <c r="K3768" s="12" t="n"/>
      <c r="L3768" s="12" t="s">
        <v>391</v>
      </c>
      <c r="M3768" s="12" t="n"/>
      <c r="N3768" s="12" t="s">
        <v>26</v>
      </c>
      <c r="O3768" s="12" t="n"/>
      <c r="P3768" s="12" t="s">
        <v>61</v>
      </c>
      <c r="Q3768" s="12" t="n"/>
    </row>
    <row customHeight="true" ht="20.25" outlineLevel="0" r="3769">
      <c r="A3769" s="23" t="n">
        <v>3760</v>
      </c>
      <c r="B3769" s="23" t="n">
        <v>3614</v>
      </c>
      <c r="C3769" s="12" t="s">
        <v>334</v>
      </c>
      <c r="D3769" s="3" t="s">
        <v>5262</v>
      </c>
      <c r="E3769" s="12" t="n">
        <v>1968</v>
      </c>
      <c r="F3769" s="23" t="s">
        <v>51</v>
      </c>
      <c r="G3769" s="23" t="n"/>
      <c r="H3769" s="23" t="n"/>
      <c r="I3769" s="12" t="s">
        <v>43</v>
      </c>
      <c r="J3769" s="12" t="n"/>
      <c r="K3769" s="12" t="s">
        <v>26</v>
      </c>
      <c r="L3769" s="12" t="n"/>
      <c r="M3769" s="12" t="s">
        <v>61</v>
      </c>
      <c r="N3769" s="12" t="n"/>
      <c r="O3769" s="12" t="n"/>
      <c r="P3769" s="12" t="s">
        <v>27</v>
      </c>
      <c r="Q3769" s="12" t="n"/>
    </row>
    <row customHeight="true" ht="20.25" outlineLevel="0" r="3770">
      <c r="A3770" s="23" t="n">
        <v>3761</v>
      </c>
      <c r="B3770" s="12" t="n">
        <v>3615</v>
      </c>
      <c r="C3770" s="12" t="s">
        <v>334</v>
      </c>
      <c r="D3770" s="3" t="s">
        <v>5263</v>
      </c>
      <c r="E3770" s="12" t="n">
        <v>1969</v>
      </c>
      <c r="F3770" s="23" t="s">
        <v>644</v>
      </c>
      <c r="G3770" s="23" t="n"/>
      <c r="H3770" s="23" t="s">
        <v>53</v>
      </c>
      <c r="I3770" s="12" t="n"/>
      <c r="J3770" s="12" t="n"/>
      <c r="K3770" s="12" t="s">
        <v>43</v>
      </c>
      <c r="L3770" s="12" t="n"/>
      <c r="M3770" s="12" t="s">
        <v>26</v>
      </c>
      <c r="N3770" s="12" t="n"/>
      <c r="O3770" s="12" t="n"/>
      <c r="P3770" s="12" t="n"/>
      <c r="Q3770" s="12" t="n"/>
    </row>
    <row customHeight="true" ht="20.25" outlineLevel="0" r="3771">
      <c r="A3771" s="23" t="n">
        <v>3762</v>
      </c>
      <c r="B3771" s="23" t="n">
        <v>3616</v>
      </c>
      <c r="C3771" s="12" t="s">
        <v>334</v>
      </c>
      <c r="D3771" s="3" t="s">
        <v>5264</v>
      </c>
      <c r="E3771" s="12" t="n">
        <v>1969</v>
      </c>
      <c r="F3771" s="23" t="s">
        <v>227</v>
      </c>
      <c r="G3771" s="23" t="n"/>
      <c r="H3771" s="12" t="s">
        <v>24</v>
      </c>
      <c r="I3771" s="12" t="n"/>
      <c r="J3771" s="12" t="n"/>
      <c r="K3771" s="12" t="s">
        <v>26</v>
      </c>
      <c r="L3771" s="12" t="n"/>
      <c r="M3771" s="12" t="s">
        <v>61</v>
      </c>
      <c r="N3771" s="12" t="n"/>
      <c r="O3771" s="12" t="n"/>
      <c r="P3771" s="12" t="s">
        <v>27</v>
      </c>
      <c r="Q3771" s="12" t="n"/>
    </row>
    <row customHeight="true" ht="20.25" outlineLevel="0" r="3772">
      <c r="A3772" s="23" t="n">
        <v>3763</v>
      </c>
      <c r="B3772" s="12" t="n">
        <v>3617</v>
      </c>
      <c r="C3772" s="12" t="s">
        <v>334</v>
      </c>
      <c r="D3772" s="3" t="s">
        <v>5265</v>
      </c>
      <c r="E3772" s="12" t="n">
        <v>1970</v>
      </c>
      <c r="F3772" s="23" t="s">
        <v>765</v>
      </c>
      <c r="G3772" s="23" t="n"/>
      <c r="H3772" s="12" t="s">
        <v>24</v>
      </c>
      <c r="I3772" s="12" t="n"/>
      <c r="J3772" s="12" t="n"/>
      <c r="K3772" s="12" t="n"/>
      <c r="L3772" s="12" t="s">
        <v>26</v>
      </c>
      <c r="M3772" s="12" t="n"/>
      <c r="N3772" s="12" t="s">
        <v>61</v>
      </c>
      <c r="O3772" s="12" t="n"/>
      <c r="P3772" s="12" t="s">
        <v>27</v>
      </c>
      <c r="Q3772" s="12" t="n"/>
    </row>
    <row customHeight="true" ht="20.25" outlineLevel="0" r="3773">
      <c r="A3773" s="23" t="n">
        <v>3764</v>
      </c>
      <c r="B3773" s="23" t="n">
        <v>3618</v>
      </c>
      <c r="C3773" s="12" t="s">
        <v>334</v>
      </c>
      <c r="D3773" s="3" t="s">
        <v>5266</v>
      </c>
      <c r="E3773" s="12" t="n">
        <v>1972</v>
      </c>
      <c r="F3773" s="23" t="s">
        <v>644</v>
      </c>
      <c r="G3773" s="23" t="n"/>
      <c r="H3773" s="23" t="n"/>
      <c r="I3773" s="12" t="s">
        <v>5267</v>
      </c>
      <c r="J3773" s="12" t="n"/>
      <c r="K3773" s="12" t="s">
        <v>26</v>
      </c>
      <c r="L3773" s="12" t="n"/>
      <c r="M3773" s="12" t="s">
        <v>53</v>
      </c>
      <c r="N3773" s="12" t="n"/>
      <c r="O3773" s="12" t="s">
        <v>27</v>
      </c>
      <c r="P3773" s="12" t="n"/>
      <c r="Q3773" s="12" t="s">
        <v>43</v>
      </c>
    </row>
    <row customHeight="true" ht="20.25" outlineLevel="0" r="3774">
      <c r="A3774" s="23" t="n">
        <v>3765</v>
      </c>
      <c r="B3774" s="12" t="n">
        <v>3619</v>
      </c>
      <c r="C3774" s="12" t="s">
        <v>334</v>
      </c>
      <c r="D3774" s="3" t="s">
        <v>5268</v>
      </c>
      <c r="E3774" s="12" t="n">
        <v>1957</v>
      </c>
      <c r="F3774" s="23" t="s">
        <v>1302</v>
      </c>
      <c r="G3774" s="23" t="n"/>
      <c r="H3774" s="12" t="s">
        <v>97</v>
      </c>
      <c r="I3774" s="12" t="n"/>
      <c r="J3774" s="12" t="s">
        <v>61</v>
      </c>
      <c r="K3774" s="12" t="n"/>
      <c r="L3774" s="12" t="s">
        <v>43</v>
      </c>
      <c r="M3774" s="12" t="n"/>
      <c r="N3774" s="12" t="s">
        <v>96</v>
      </c>
      <c r="O3774" s="12" t="n"/>
      <c r="P3774" s="12" t="n"/>
      <c r="Q3774" s="12" t="n"/>
    </row>
    <row customHeight="true" ht="20.25" outlineLevel="0" r="3775">
      <c r="A3775" s="23" t="n">
        <v>3766</v>
      </c>
      <c r="B3775" s="23" t="n">
        <v>3620</v>
      </c>
      <c r="C3775" s="12" t="s">
        <v>334</v>
      </c>
      <c r="D3775" s="3" t="s">
        <v>5269</v>
      </c>
      <c r="E3775" s="12" t="n">
        <v>1958</v>
      </c>
      <c r="F3775" s="23" t="s">
        <v>2698</v>
      </c>
      <c r="G3775" s="23" t="n"/>
      <c r="H3775" s="12" t="s">
        <v>591</v>
      </c>
      <c r="I3775" s="12" t="n"/>
      <c r="J3775" s="12" t="s">
        <v>26</v>
      </c>
      <c r="K3775" s="12" t="n"/>
      <c r="L3775" s="12" t="s">
        <v>43</v>
      </c>
      <c r="M3775" s="12" t="n"/>
      <c r="N3775" s="12" t="n"/>
      <c r="O3775" s="12" t="n"/>
      <c r="P3775" s="12" t="s">
        <v>27</v>
      </c>
      <c r="Q3775" s="12" t="n"/>
    </row>
    <row customHeight="true" ht="20.25" outlineLevel="0" r="3776">
      <c r="A3776" s="23" t="n">
        <v>3767</v>
      </c>
      <c r="B3776" s="12" t="n">
        <v>3621</v>
      </c>
      <c r="C3776" s="12" t="s">
        <v>334</v>
      </c>
      <c r="D3776" s="3" t="s">
        <v>5270</v>
      </c>
      <c r="E3776" s="12" t="n">
        <v>1976</v>
      </c>
      <c r="F3776" s="23" t="s">
        <v>2739</v>
      </c>
      <c r="G3776" s="23" t="n"/>
      <c r="H3776" s="23" t="n"/>
      <c r="I3776" s="12" t="n"/>
      <c r="J3776" s="12" t="n"/>
      <c r="K3776" s="12" t="s">
        <v>43</v>
      </c>
      <c r="L3776" s="12" t="n"/>
      <c r="M3776" s="12" t="s">
        <v>26</v>
      </c>
      <c r="N3776" s="12" t="n"/>
      <c r="O3776" s="12" t="s">
        <v>61</v>
      </c>
      <c r="P3776" s="12" t="n"/>
      <c r="Q3776" s="12" t="s">
        <v>27</v>
      </c>
    </row>
    <row customHeight="true" ht="20.25" outlineLevel="0" r="3777">
      <c r="A3777" s="23" t="n">
        <v>3768</v>
      </c>
      <c r="B3777" s="23" t="n">
        <v>3622</v>
      </c>
      <c r="C3777" s="12" t="s">
        <v>334</v>
      </c>
      <c r="D3777" s="3" t="s">
        <v>5271</v>
      </c>
      <c r="E3777" s="12" t="n">
        <v>1989</v>
      </c>
      <c r="F3777" s="23" t="s">
        <v>644</v>
      </c>
      <c r="G3777" s="23" t="n"/>
      <c r="H3777" s="23" t="s">
        <v>640</v>
      </c>
      <c r="I3777" s="12" t="s">
        <v>24</v>
      </c>
      <c r="J3777" s="12" t="n"/>
      <c r="K3777" s="12" t="n"/>
      <c r="L3777" s="12" t="n"/>
      <c r="M3777" s="12" t="s">
        <v>43</v>
      </c>
      <c r="N3777" s="12" t="n"/>
      <c r="O3777" s="12" t="s">
        <v>26</v>
      </c>
      <c r="P3777" s="12" t="n"/>
      <c r="Q3777" s="12" t="s">
        <v>878</v>
      </c>
    </row>
    <row customHeight="true" ht="20.25" outlineLevel="0" r="3778">
      <c r="A3778" s="23" t="n">
        <v>3769</v>
      </c>
      <c r="B3778" s="12" t="n">
        <v>3623</v>
      </c>
      <c r="C3778" s="12" t="s">
        <v>334</v>
      </c>
      <c r="D3778" s="3" t="s">
        <v>5272</v>
      </c>
      <c r="E3778" s="12" t="n">
        <v>1978</v>
      </c>
      <c r="F3778" s="23" t="s">
        <v>5070</v>
      </c>
      <c r="G3778" s="23" t="n"/>
      <c r="H3778" s="23" t="n"/>
      <c r="I3778" s="12" t="n"/>
      <c r="J3778" s="12" t="n"/>
      <c r="K3778" s="12" t="s">
        <v>43</v>
      </c>
      <c r="L3778" s="12" t="n"/>
      <c r="M3778" s="12" t="s">
        <v>26</v>
      </c>
      <c r="N3778" s="12" t="n"/>
      <c r="O3778" s="12" t="s">
        <v>61</v>
      </c>
      <c r="P3778" s="12" t="n"/>
      <c r="Q3778" s="12" t="s">
        <v>27</v>
      </c>
    </row>
    <row customHeight="true" ht="20.25" outlineLevel="0" r="3779">
      <c r="A3779" s="23" t="n">
        <v>3770</v>
      </c>
      <c r="B3779" s="23" t="n">
        <v>3624</v>
      </c>
      <c r="C3779" s="12" t="s">
        <v>334</v>
      </c>
      <c r="D3779" s="3" t="s">
        <v>5273</v>
      </c>
      <c r="E3779" s="12" t="n">
        <v>2009</v>
      </c>
      <c r="F3779" s="23" t="s">
        <v>51</v>
      </c>
      <c r="G3779" s="23" t="n"/>
      <c r="H3779" s="23" t="s">
        <v>97</v>
      </c>
      <c r="I3779" s="12" t="n"/>
      <c r="J3779" s="12" t="n"/>
      <c r="K3779" s="12" t="s">
        <v>100</v>
      </c>
      <c r="L3779" s="12" t="n"/>
      <c r="M3779" s="12" t="s">
        <v>391</v>
      </c>
      <c r="N3779" s="12" t="n"/>
      <c r="O3779" s="12" t="s">
        <v>249</v>
      </c>
      <c r="P3779" s="12" t="n"/>
      <c r="Q3779" s="12" t="s">
        <v>43</v>
      </c>
    </row>
    <row customHeight="true" ht="20.25" outlineLevel="0" r="3780">
      <c r="A3780" s="23" t="n">
        <v>3771</v>
      </c>
      <c r="B3780" s="12" t="n">
        <v>3625</v>
      </c>
      <c r="C3780" s="12" t="s">
        <v>334</v>
      </c>
      <c r="D3780" s="3" t="s">
        <v>5274</v>
      </c>
      <c r="E3780" s="12" t="n">
        <v>1982</v>
      </c>
      <c r="F3780" s="23" t="s">
        <v>5275</v>
      </c>
      <c r="G3780" s="23" t="n"/>
      <c r="H3780" s="23" t="s">
        <v>489</v>
      </c>
      <c r="I3780" s="12" t="n"/>
      <c r="J3780" s="12" t="n"/>
      <c r="K3780" s="12" t="s">
        <v>61</v>
      </c>
      <c r="L3780" s="12" t="n"/>
      <c r="M3780" s="12" t="s">
        <v>43</v>
      </c>
      <c r="N3780" s="12" t="n"/>
      <c r="O3780" s="12" t="s">
        <v>26</v>
      </c>
      <c r="P3780" s="12" t="n"/>
      <c r="Q3780" s="12" t="s">
        <v>391</v>
      </c>
    </row>
    <row customHeight="true" ht="20.25" outlineLevel="0" r="3781">
      <c r="A3781" s="23" t="n">
        <v>3772</v>
      </c>
      <c r="B3781" s="23" t="n">
        <v>3626</v>
      </c>
      <c r="C3781" s="12" t="s">
        <v>334</v>
      </c>
      <c r="D3781" s="3" t="s">
        <v>5276</v>
      </c>
      <c r="E3781" s="12" t="n">
        <v>1981</v>
      </c>
      <c r="F3781" s="23" t="s">
        <v>205</v>
      </c>
      <c r="G3781" s="23" t="n"/>
      <c r="H3781" s="23" t="s">
        <v>489</v>
      </c>
      <c r="I3781" s="12" t="n"/>
      <c r="J3781" s="12" t="n"/>
      <c r="K3781" s="12" t="s">
        <v>61</v>
      </c>
      <c r="L3781" s="12" t="n"/>
      <c r="M3781" s="12" t="s">
        <v>43</v>
      </c>
      <c r="N3781" s="12" t="n"/>
      <c r="O3781" s="12" t="s">
        <v>26</v>
      </c>
      <c r="P3781" s="12" t="n"/>
      <c r="Q3781" s="12" t="s">
        <v>391</v>
      </c>
    </row>
    <row customHeight="true" ht="20.25" outlineLevel="0" r="3782">
      <c r="A3782" s="23" t="n">
        <v>3773</v>
      </c>
      <c r="B3782" s="12" t="n">
        <v>3627</v>
      </c>
      <c r="C3782" s="12" t="s">
        <v>334</v>
      </c>
      <c r="D3782" s="3" t="s">
        <v>5277</v>
      </c>
      <c r="E3782" s="12" t="n">
        <v>1979</v>
      </c>
      <c r="F3782" s="23" t="s">
        <v>768</v>
      </c>
      <c r="G3782" s="23" t="n"/>
      <c r="H3782" s="12" t="s">
        <v>391</v>
      </c>
      <c r="I3782" s="12" t="n"/>
      <c r="J3782" s="12" t="s">
        <v>61</v>
      </c>
      <c r="K3782" s="12" t="n"/>
      <c r="L3782" s="12" t="s">
        <v>43</v>
      </c>
      <c r="M3782" s="12" t="n"/>
      <c r="N3782" s="12" t="s">
        <v>26</v>
      </c>
      <c r="O3782" s="12" t="n"/>
      <c r="P3782" s="12" t="s">
        <v>391</v>
      </c>
      <c r="Q3782" s="12" t="n"/>
    </row>
    <row customHeight="true" ht="20.25" outlineLevel="0" r="3783">
      <c r="A3783" s="23" t="n">
        <v>3774</v>
      </c>
      <c r="B3783" s="23" t="n">
        <v>3628</v>
      </c>
      <c r="C3783" s="12" t="s">
        <v>334</v>
      </c>
      <c r="D3783" s="3" t="s">
        <v>5278</v>
      </c>
      <c r="E3783" s="12" t="n">
        <v>2000</v>
      </c>
      <c r="F3783" s="23" t="s">
        <v>51</v>
      </c>
      <c r="G3783" s="23" t="n"/>
      <c r="H3783" s="23" t="n"/>
      <c r="I3783" s="12" t="s">
        <v>497</v>
      </c>
      <c r="J3783" s="12" t="n"/>
      <c r="K3783" s="12" t="s">
        <v>43</v>
      </c>
      <c r="L3783" s="12" t="n"/>
      <c r="M3783" s="12" t="s">
        <v>100</v>
      </c>
      <c r="N3783" s="12" t="n"/>
      <c r="O3783" s="12" t="n"/>
      <c r="P3783" s="12" t="n"/>
      <c r="Q3783" s="12" t="s">
        <v>26</v>
      </c>
    </row>
    <row customHeight="true" ht="20.25" outlineLevel="0" r="3784">
      <c r="A3784" s="23" t="n">
        <v>3775</v>
      </c>
      <c r="B3784" s="12" t="n">
        <v>3629</v>
      </c>
      <c r="C3784" s="12" t="s">
        <v>334</v>
      </c>
      <c r="D3784" s="3" t="s">
        <v>5279</v>
      </c>
      <c r="E3784" s="12" t="n">
        <v>1985</v>
      </c>
      <c r="F3784" s="23" t="s">
        <v>514</v>
      </c>
      <c r="G3784" s="23" t="n"/>
      <c r="H3784" s="23" t="s">
        <v>342</v>
      </c>
      <c r="I3784" s="12" t="s">
        <v>238</v>
      </c>
      <c r="J3784" s="12" t="s">
        <v>97</v>
      </c>
      <c r="K3784" s="12" t="n"/>
      <c r="L3784" s="12" t="n"/>
      <c r="M3784" s="12" t="n"/>
      <c r="N3784" s="12" t="s">
        <v>96</v>
      </c>
      <c r="O3784" s="12" t="n"/>
      <c r="P3784" s="12" t="s">
        <v>100</v>
      </c>
      <c r="Q3784" s="12" t="n"/>
    </row>
    <row customHeight="true" ht="20.25" outlineLevel="0" r="3785">
      <c r="A3785" s="23" t="n">
        <v>3776</v>
      </c>
      <c r="B3785" s="23" t="n">
        <v>3630</v>
      </c>
      <c r="C3785" s="12" t="s">
        <v>334</v>
      </c>
      <c r="D3785" s="3" t="s">
        <v>5280</v>
      </c>
      <c r="E3785" s="12" t="n">
        <v>1991</v>
      </c>
      <c r="F3785" s="23" t="s">
        <v>750</v>
      </c>
      <c r="G3785" s="23" t="n"/>
      <c r="H3785" s="23" t="n"/>
      <c r="I3785" s="12" t="s">
        <v>61</v>
      </c>
      <c r="J3785" s="12" t="n"/>
      <c r="K3785" s="12" t="s">
        <v>391</v>
      </c>
      <c r="L3785" s="12" t="n"/>
      <c r="M3785" s="12" t="s">
        <v>43</v>
      </c>
      <c r="N3785" s="12" t="n"/>
      <c r="O3785" s="12" t="s">
        <v>96</v>
      </c>
      <c r="P3785" s="12" t="n"/>
      <c r="Q3785" s="12" t="s">
        <v>97</v>
      </c>
    </row>
    <row customHeight="true" ht="20.25" outlineLevel="0" r="3786">
      <c r="A3786" s="23" t="n">
        <v>3777</v>
      </c>
      <c r="B3786" s="12" t="n">
        <v>3631</v>
      </c>
      <c r="C3786" s="12" t="s">
        <v>334</v>
      </c>
      <c r="D3786" s="3" t="s">
        <v>5281</v>
      </c>
      <c r="E3786" s="12" t="n">
        <v>1958</v>
      </c>
      <c r="F3786" s="23" t="s">
        <v>170</v>
      </c>
      <c r="G3786" s="12" t="s">
        <v>24</v>
      </c>
      <c r="H3786" s="12" t="s">
        <v>582</v>
      </c>
      <c r="I3786" s="12" t="n"/>
      <c r="J3786" s="12" t="n"/>
      <c r="K3786" s="12" t="n"/>
      <c r="L3786" s="12" t="s">
        <v>61</v>
      </c>
      <c r="M3786" s="12" t="n"/>
      <c r="N3786" s="12" t="n"/>
      <c r="O3786" s="12" t="n"/>
      <c r="P3786" s="12" t="s">
        <v>96</v>
      </c>
      <c r="Q3786" s="12" t="n"/>
    </row>
    <row customHeight="true" ht="20.25" outlineLevel="0" r="3787">
      <c r="A3787" s="23" t="n">
        <v>3778</v>
      </c>
      <c r="B3787" s="23" t="n">
        <v>3632</v>
      </c>
      <c r="C3787" s="12" t="s">
        <v>334</v>
      </c>
      <c r="D3787" s="3" t="s">
        <v>5282</v>
      </c>
      <c r="E3787" s="12" t="n">
        <v>2018</v>
      </c>
      <c r="F3787" s="23" t="s">
        <v>51</v>
      </c>
      <c r="G3787" s="12" t="n"/>
      <c r="H3787" s="31" t="n"/>
      <c r="I3787" s="12" t="n"/>
      <c r="J3787" s="12" t="n"/>
      <c r="K3787" s="12" t="s">
        <v>43</v>
      </c>
      <c r="L3787" s="12" t="n"/>
      <c r="M3787" s="12" t="s">
        <v>53</v>
      </c>
      <c r="N3787" s="12" t="n"/>
      <c r="O3787" s="12" t="s">
        <v>54</v>
      </c>
      <c r="P3787" s="12" t="s">
        <v>391</v>
      </c>
      <c r="Q3787" s="12" t="n"/>
    </row>
    <row customHeight="true" ht="20.25" outlineLevel="0" r="3788">
      <c r="A3788" s="23" t="n">
        <v>3779</v>
      </c>
      <c r="B3788" s="12" t="n">
        <v>3633</v>
      </c>
      <c r="C3788" s="12" t="s">
        <v>334</v>
      </c>
      <c r="D3788" s="3" t="s">
        <v>5283</v>
      </c>
      <c r="E3788" s="12" t="n">
        <v>2016</v>
      </c>
      <c r="F3788" s="23" t="s">
        <v>51</v>
      </c>
      <c r="G3788" s="12" t="n"/>
      <c r="H3788" s="23" t="n"/>
      <c r="I3788" s="12" t="n"/>
      <c r="J3788" s="12" t="n"/>
      <c r="K3788" s="12" t="s">
        <v>43</v>
      </c>
      <c r="L3788" s="12" t="s">
        <v>53</v>
      </c>
      <c r="M3788" s="12" t="n"/>
      <c r="N3788" s="12" t="s">
        <v>54</v>
      </c>
      <c r="O3788" s="12" t="n"/>
      <c r="P3788" s="12" t="s">
        <v>391</v>
      </c>
      <c r="Q3788" s="12" t="s">
        <v>70</v>
      </c>
    </row>
    <row customHeight="true" ht="20.25" outlineLevel="0" r="3789">
      <c r="A3789" s="23" t="n">
        <v>3780</v>
      </c>
      <c r="B3789" s="23" t="n">
        <v>3634</v>
      </c>
      <c r="C3789" s="12" t="s">
        <v>334</v>
      </c>
      <c r="D3789" s="3" t="s">
        <v>5284</v>
      </c>
      <c r="E3789" s="12" t="n">
        <v>2018</v>
      </c>
      <c r="F3789" s="23" t="s">
        <v>51</v>
      </c>
      <c r="G3789" s="12" t="n"/>
      <c r="H3789" s="23" t="n"/>
      <c r="I3789" s="12" t="n"/>
      <c r="J3789" s="12" t="n"/>
      <c r="K3789" s="12" t="s">
        <v>43</v>
      </c>
      <c r="L3789" s="12" t="n"/>
      <c r="M3789" s="12" t="s">
        <v>53</v>
      </c>
      <c r="N3789" s="12" t="n"/>
      <c r="O3789" s="12" t="s">
        <v>54</v>
      </c>
      <c r="P3789" s="12" t="s">
        <v>391</v>
      </c>
      <c r="Q3789" s="12" t="n"/>
    </row>
    <row customHeight="true" ht="20.25" outlineLevel="0" r="3790">
      <c r="A3790" s="23" t="n">
        <v>3781</v>
      </c>
      <c r="B3790" s="12" t="n">
        <v>3635</v>
      </c>
      <c r="C3790" s="12" t="s">
        <v>334</v>
      </c>
      <c r="D3790" s="3" t="s">
        <v>5285</v>
      </c>
      <c r="E3790" s="12" t="n">
        <v>2018</v>
      </c>
      <c r="F3790" s="25" t="n">
        <v>43390</v>
      </c>
      <c r="G3790" s="12" t="n"/>
      <c r="H3790" s="23" t="n"/>
      <c r="I3790" s="12" t="n"/>
      <c r="J3790" s="12" t="n"/>
      <c r="K3790" s="12" t="s">
        <v>43</v>
      </c>
      <c r="L3790" s="12" t="n"/>
      <c r="M3790" s="12" t="s">
        <v>53</v>
      </c>
      <c r="N3790" s="12" t="n"/>
      <c r="O3790" s="12" t="s">
        <v>54</v>
      </c>
      <c r="P3790" s="12" t="s">
        <v>391</v>
      </c>
      <c r="Q3790" s="12" t="n"/>
    </row>
    <row customHeight="true" ht="20.25" outlineLevel="0" r="3791">
      <c r="A3791" s="23" t="n">
        <v>3782</v>
      </c>
      <c r="B3791" s="23" t="n">
        <v>3636</v>
      </c>
      <c r="C3791" s="12" t="s">
        <v>334</v>
      </c>
      <c r="D3791" s="3" t="s">
        <v>5286</v>
      </c>
      <c r="E3791" s="12" t="n">
        <v>2016</v>
      </c>
      <c r="F3791" s="23" t="s">
        <v>51</v>
      </c>
      <c r="G3791" s="12" t="n"/>
      <c r="H3791" s="23" t="n"/>
      <c r="I3791" s="12" t="n"/>
      <c r="J3791" s="12" t="n"/>
      <c r="K3791" s="12" t="s">
        <v>43</v>
      </c>
      <c r="L3791" s="12" t="s">
        <v>53</v>
      </c>
      <c r="M3791" s="12" t="n"/>
      <c r="N3791" s="12" t="s">
        <v>54</v>
      </c>
      <c r="O3791" s="12" t="n"/>
      <c r="P3791" s="12" t="s">
        <v>391</v>
      </c>
      <c r="Q3791" s="12" t="s">
        <v>70</v>
      </c>
    </row>
    <row customHeight="true" ht="20.25" outlineLevel="0" r="3792">
      <c r="A3792" s="23" t="n">
        <v>3783</v>
      </c>
      <c r="B3792" s="12" t="n">
        <v>3637</v>
      </c>
      <c r="C3792" s="12" t="s">
        <v>334</v>
      </c>
      <c r="D3792" s="3" t="s">
        <v>5287</v>
      </c>
      <c r="E3792" s="12" t="n">
        <v>2018</v>
      </c>
      <c r="F3792" s="23" t="s">
        <v>51</v>
      </c>
      <c r="G3792" s="12" t="n"/>
      <c r="H3792" s="23" t="n"/>
      <c r="I3792" s="12" t="n"/>
      <c r="J3792" s="12" t="n"/>
      <c r="K3792" s="12" t="s">
        <v>43</v>
      </c>
      <c r="L3792" s="12" t="n"/>
      <c r="M3792" s="12" t="s">
        <v>53</v>
      </c>
      <c r="N3792" s="12" t="n"/>
      <c r="O3792" s="12" t="s">
        <v>54</v>
      </c>
      <c r="P3792" s="12" t="s">
        <v>391</v>
      </c>
      <c r="Q3792" s="12" t="n"/>
    </row>
    <row customHeight="true" ht="20.25" outlineLevel="0" r="3793">
      <c r="A3793" s="23" t="n">
        <v>3784</v>
      </c>
      <c r="B3793" s="23" t="n">
        <v>3638</v>
      </c>
      <c r="C3793" s="12" t="s">
        <v>334</v>
      </c>
      <c r="D3793" s="3" t="s">
        <v>5288</v>
      </c>
      <c r="E3793" s="12" t="n">
        <v>2019</v>
      </c>
      <c r="F3793" s="23" t="s">
        <v>51</v>
      </c>
      <c r="G3793" s="12" t="n"/>
      <c r="H3793" s="23" t="n"/>
      <c r="I3793" s="12" t="n"/>
      <c r="J3793" s="12" t="n"/>
      <c r="K3793" s="12" t="n"/>
      <c r="L3793" s="12" t="s">
        <v>43</v>
      </c>
      <c r="M3793" s="12" t="s">
        <v>53</v>
      </c>
      <c r="N3793" s="12" t="n"/>
      <c r="O3793" s="12" t="s">
        <v>54</v>
      </c>
      <c r="P3793" s="12" t="n"/>
      <c r="Q3793" s="12" t="s">
        <v>391</v>
      </c>
    </row>
    <row customHeight="true" ht="20.25" outlineLevel="0" r="3794">
      <c r="A3794" s="23" t="n">
        <v>3785</v>
      </c>
      <c r="B3794" s="12" t="n">
        <v>3639</v>
      </c>
      <c r="C3794" s="12" t="s">
        <v>334</v>
      </c>
      <c r="D3794" s="3" t="s">
        <v>5289</v>
      </c>
      <c r="E3794" s="12" t="n">
        <v>2017</v>
      </c>
      <c r="F3794" s="23" t="s">
        <v>51</v>
      </c>
      <c r="G3794" s="12" t="n"/>
      <c r="H3794" s="23" t="n"/>
      <c r="I3794" s="12" t="n"/>
      <c r="J3794" s="12" t="n"/>
      <c r="K3794" s="12" t="s">
        <v>43</v>
      </c>
      <c r="L3794" s="12" t="n"/>
      <c r="M3794" s="12" t="s">
        <v>53</v>
      </c>
      <c r="N3794" s="12" t="s">
        <v>54</v>
      </c>
      <c r="O3794" s="12" t="n"/>
      <c r="P3794" s="12" t="s">
        <v>391</v>
      </c>
      <c r="Q3794" s="12" t="n"/>
    </row>
    <row customHeight="true" ht="20.25" outlineLevel="0" r="3795">
      <c r="A3795" s="23" t="n">
        <v>3786</v>
      </c>
      <c r="B3795" s="23" t="n">
        <v>3640</v>
      </c>
      <c r="C3795" s="12" t="s">
        <v>334</v>
      </c>
      <c r="D3795" s="3" t="s">
        <v>5290</v>
      </c>
      <c r="E3795" s="12" t="n">
        <v>2016</v>
      </c>
      <c r="F3795" s="23" t="s">
        <v>51</v>
      </c>
      <c r="G3795" s="12" t="n"/>
      <c r="H3795" s="23" t="n"/>
      <c r="I3795" s="12" t="n"/>
      <c r="J3795" s="12" t="n"/>
      <c r="K3795" s="12" t="s">
        <v>43</v>
      </c>
      <c r="L3795" s="12" t="s">
        <v>53</v>
      </c>
      <c r="M3795" s="12" t="n"/>
      <c r="N3795" s="12" t="s">
        <v>54</v>
      </c>
      <c r="O3795" s="12" t="n"/>
      <c r="P3795" s="12" t="s">
        <v>391</v>
      </c>
      <c r="Q3795" s="12" t="s">
        <v>70</v>
      </c>
    </row>
    <row customHeight="true" ht="20.25" outlineLevel="0" r="3796">
      <c r="A3796" s="23" t="n">
        <v>3787</v>
      </c>
      <c r="B3796" s="12" t="n">
        <v>3641</v>
      </c>
      <c r="C3796" s="12" t="s">
        <v>334</v>
      </c>
      <c r="D3796" s="3" t="s">
        <v>5291</v>
      </c>
      <c r="E3796" s="12" t="n">
        <v>2016</v>
      </c>
      <c r="F3796" s="23" t="s">
        <v>51</v>
      </c>
      <c r="G3796" s="12" t="n"/>
      <c r="H3796" s="23" t="n"/>
      <c r="I3796" s="12" t="n"/>
      <c r="J3796" s="12" t="n"/>
      <c r="K3796" s="12" t="s">
        <v>43</v>
      </c>
      <c r="L3796" s="12" t="s">
        <v>53</v>
      </c>
      <c r="M3796" s="12" t="n"/>
      <c r="N3796" s="12" t="s">
        <v>54</v>
      </c>
      <c r="O3796" s="12" t="n"/>
      <c r="P3796" s="12" t="s">
        <v>391</v>
      </c>
      <c r="Q3796" s="12" t="s">
        <v>70</v>
      </c>
    </row>
    <row customHeight="true" ht="20.25" outlineLevel="0" r="3797">
      <c r="A3797" s="23" t="n">
        <v>3788</v>
      </c>
      <c r="B3797" s="23" t="n">
        <v>3642</v>
      </c>
      <c r="C3797" s="12" t="s">
        <v>334</v>
      </c>
      <c r="D3797" s="3" t="s">
        <v>5292</v>
      </c>
      <c r="E3797" s="12" t="n">
        <v>2016</v>
      </c>
      <c r="F3797" s="23" t="s">
        <v>51</v>
      </c>
      <c r="G3797" s="12" t="n"/>
      <c r="H3797" s="23" t="n"/>
      <c r="I3797" s="12" t="n"/>
      <c r="J3797" s="12" t="n"/>
      <c r="K3797" s="12" t="s">
        <v>43</v>
      </c>
      <c r="L3797" s="12" t="s">
        <v>53</v>
      </c>
      <c r="M3797" s="12" t="n"/>
      <c r="N3797" s="12" t="s">
        <v>54</v>
      </c>
      <c r="O3797" s="12" t="n"/>
      <c r="P3797" s="12" t="s">
        <v>391</v>
      </c>
      <c r="Q3797" s="12" t="s">
        <v>70</v>
      </c>
    </row>
    <row customHeight="true" ht="20.25" outlineLevel="0" r="3798">
      <c r="A3798" s="23" t="n">
        <v>3789</v>
      </c>
      <c r="B3798" s="12" t="n">
        <v>3643</v>
      </c>
      <c r="C3798" s="12" t="s">
        <v>334</v>
      </c>
      <c r="D3798" s="3" t="s">
        <v>5293</v>
      </c>
      <c r="E3798" s="12" t="n">
        <v>2017</v>
      </c>
      <c r="F3798" s="23" t="s">
        <v>51</v>
      </c>
      <c r="G3798" s="12" t="n"/>
      <c r="H3798" s="23" t="n"/>
      <c r="I3798" s="12" t="n"/>
      <c r="J3798" s="12" t="n"/>
      <c r="K3798" s="12" t="s">
        <v>43</v>
      </c>
      <c r="L3798" s="12" t="n"/>
      <c r="M3798" s="12" t="s">
        <v>53</v>
      </c>
      <c r="N3798" s="12" t="s">
        <v>54</v>
      </c>
      <c r="O3798" s="12" t="n"/>
      <c r="P3798" s="12" t="s">
        <v>391</v>
      </c>
      <c r="Q3798" s="12" t="n"/>
    </row>
    <row customHeight="true" ht="20.25" outlineLevel="0" r="3799">
      <c r="A3799" s="23" t="n">
        <v>3790</v>
      </c>
      <c r="B3799" s="23" t="n">
        <v>3644</v>
      </c>
      <c r="C3799" s="12" t="s">
        <v>334</v>
      </c>
      <c r="D3799" s="3" t="s">
        <v>5294</v>
      </c>
      <c r="E3799" s="12" t="n">
        <v>2019</v>
      </c>
      <c r="F3799" s="23" t="s">
        <v>51</v>
      </c>
      <c r="G3799" s="12" t="n"/>
      <c r="H3799" s="23" t="n"/>
      <c r="I3799" s="12" t="n"/>
      <c r="J3799" s="12" t="n"/>
      <c r="K3799" s="12" t="n"/>
      <c r="L3799" s="12" t="s">
        <v>43</v>
      </c>
      <c r="M3799" s="12" t="s">
        <v>53</v>
      </c>
      <c r="N3799" s="12" t="n"/>
      <c r="O3799" s="12" t="s">
        <v>54</v>
      </c>
      <c r="P3799" s="12" t="n"/>
      <c r="Q3799" s="12" t="s">
        <v>391</v>
      </c>
    </row>
    <row customHeight="true" ht="20.25" outlineLevel="0" r="3800">
      <c r="A3800" s="23" t="n">
        <v>3791</v>
      </c>
      <c r="B3800" s="12" t="n">
        <v>3645</v>
      </c>
      <c r="C3800" s="12" t="s">
        <v>334</v>
      </c>
      <c r="D3800" s="3" t="s">
        <v>5295</v>
      </c>
      <c r="E3800" s="12" t="n">
        <v>2020</v>
      </c>
      <c r="F3800" s="23" t="s">
        <v>51</v>
      </c>
      <c r="G3800" s="12" t="n"/>
      <c r="H3800" s="23" t="n"/>
      <c r="I3800" s="12" t="n"/>
      <c r="J3800" s="12" t="n"/>
      <c r="K3800" s="12" t="n"/>
      <c r="L3800" s="12" t="s">
        <v>43</v>
      </c>
      <c r="M3800" s="12" t="n"/>
      <c r="N3800" s="12" t="s">
        <v>53</v>
      </c>
      <c r="O3800" s="12" t="s">
        <v>54</v>
      </c>
      <c r="P3800" s="12" t="n"/>
      <c r="Q3800" s="12" t="s">
        <v>391</v>
      </c>
    </row>
    <row customHeight="true" ht="20.25" outlineLevel="0" r="3801">
      <c r="A3801" s="23" t="n">
        <v>3792</v>
      </c>
      <c r="B3801" s="23" t="n">
        <v>3646</v>
      </c>
      <c r="C3801" s="12" t="s">
        <v>334</v>
      </c>
      <c r="D3801" s="3" t="s">
        <v>5296</v>
      </c>
      <c r="E3801" s="12" t="n">
        <v>1958</v>
      </c>
      <c r="F3801" s="23" t="s">
        <v>2007</v>
      </c>
      <c r="G3801" s="12" t="n"/>
      <c r="H3801" s="23" t="s">
        <v>5297</v>
      </c>
      <c r="I3801" s="12" t="n"/>
      <c r="J3801" s="12" t="n"/>
      <c r="K3801" s="12" t="s">
        <v>96</v>
      </c>
      <c r="L3801" s="12" t="n"/>
      <c r="M3801" s="12" t="s">
        <v>64</v>
      </c>
      <c r="N3801" s="12" t="n"/>
      <c r="O3801" s="12" t="s">
        <v>143</v>
      </c>
      <c r="P3801" s="12" t="n"/>
      <c r="Q3801" s="12" t="n"/>
    </row>
    <row customHeight="true" ht="20.25" outlineLevel="0" r="3802">
      <c r="A3802" s="23" t="n">
        <v>3793</v>
      </c>
      <c r="B3802" s="12" t="n">
        <v>3647</v>
      </c>
      <c r="C3802" s="12" t="s">
        <v>334</v>
      </c>
      <c r="D3802" s="3" t="s">
        <v>5298</v>
      </c>
      <c r="E3802" s="12" t="n">
        <v>1963</v>
      </c>
      <c r="F3802" s="23" t="s">
        <v>973</v>
      </c>
      <c r="G3802" s="23" t="s">
        <v>5299</v>
      </c>
      <c r="H3802" s="23" t="n"/>
      <c r="I3802" s="12" t="s">
        <v>5300</v>
      </c>
      <c r="J3802" s="12" t="n"/>
      <c r="K3802" s="12" t="n"/>
      <c r="L3802" s="12" t="n"/>
      <c r="M3802" s="12" t="n"/>
      <c r="N3802" s="12" t="s">
        <v>27</v>
      </c>
      <c r="O3802" s="12" t="n"/>
      <c r="P3802" s="12" t="s">
        <v>64</v>
      </c>
      <c r="Q3802" s="12" t="n"/>
    </row>
    <row customHeight="true" ht="20.25" outlineLevel="0" r="3803">
      <c r="A3803" s="23" t="n">
        <v>3794</v>
      </c>
      <c r="B3803" s="23" t="n">
        <v>3648</v>
      </c>
      <c r="C3803" s="12" t="s">
        <v>334</v>
      </c>
      <c r="D3803" s="3" t="s">
        <v>5301</v>
      </c>
      <c r="E3803" s="12" t="n">
        <v>1954</v>
      </c>
      <c r="F3803" s="23" t="s">
        <v>1208</v>
      </c>
      <c r="G3803" s="12" t="n"/>
      <c r="H3803" s="12" t="s">
        <v>24</v>
      </c>
      <c r="I3803" s="12" t="n"/>
      <c r="J3803" s="12" t="s">
        <v>26</v>
      </c>
      <c r="K3803" s="12" t="n"/>
      <c r="L3803" s="12" t="n"/>
      <c r="M3803" s="12" t="s">
        <v>61</v>
      </c>
      <c r="N3803" s="12" t="n"/>
      <c r="O3803" s="12" t="s">
        <v>27</v>
      </c>
      <c r="P3803" s="12" t="n"/>
      <c r="Q3803" s="12" t="n"/>
    </row>
    <row customHeight="true" ht="20.25" outlineLevel="0" r="3804">
      <c r="A3804" s="23" t="n">
        <v>3795</v>
      </c>
      <c r="B3804" s="12" t="n">
        <v>3649</v>
      </c>
      <c r="C3804" s="12" t="s">
        <v>334</v>
      </c>
      <c r="D3804" s="3" t="s">
        <v>5302</v>
      </c>
      <c r="E3804" s="12" t="n">
        <v>1953</v>
      </c>
      <c r="F3804" s="23" t="s">
        <v>864</v>
      </c>
      <c r="G3804" s="12" t="n"/>
      <c r="H3804" s="12" t="s">
        <v>5303</v>
      </c>
      <c r="I3804" s="12" t="s">
        <v>360</v>
      </c>
      <c r="J3804" s="12" t="n"/>
      <c r="K3804" s="12" t="s">
        <v>96</v>
      </c>
      <c r="L3804" s="12" t="n"/>
      <c r="M3804" s="12" t="n"/>
      <c r="N3804" s="12" t="n"/>
      <c r="O3804" s="12" t="s">
        <v>97</v>
      </c>
      <c r="P3804" s="12" t="n"/>
      <c r="Q3804" s="12" t="n"/>
    </row>
    <row customHeight="true" ht="20.25" outlineLevel="0" r="3805">
      <c r="A3805" s="23" t="n">
        <v>3796</v>
      </c>
      <c r="B3805" s="23" t="n">
        <v>3650</v>
      </c>
      <c r="C3805" s="12" t="s">
        <v>334</v>
      </c>
      <c r="D3805" s="3" t="s">
        <v>5304</v>
      </c>
      <c r="E3805" s="12" t="n">
        <v>1953</v>
      </c>
      <c r="F3805" s="23" t="s">
        <v>737</v>
      </c>
      <c r="G3805" s="23" t="n"/>
      <c r="H3805" s="23" t="s">
        <v>5305</v>
      </c>
      <c r="I3805" s="12" t="n"/>
      <c r="J3805" s="12" t="n"/>
      <c r="K3805" s="12" t="s">
        <v>54</v>
      </c>
      <c r="L3805" s="12" t="n"/>
      <c r="M3805" s="12" t="s">
        <v>96</v>
      </c>
      <c r="N3805" s="12" t="n"/>
      <c r="O3805" s="12" t="s">
        <v>634</v>
      </c>
      <c r="P3805" s="12" t="n"/>
      <c r="Q3805" s="12" t="n"/>
    </row>
    <row customHeight="true" ht="20.25" outlineLevel="0" r="3806">
      <c r="A3806" s="23" t="n">
        <v>3797</v>
      </c>
      <c r="B3806" s="12" t="n">
        <v>3651</v>
      </c>
      <c r="C3806" s="12" t="s">
        <v>334</v>
      </c>
      <c r="D3806" s="3" t="s">
        <v>5306</v>
      </c>
      <c r="E3806" s="12" t="n">
        <v>1960</v>
      </c>
      <c r="F3806" s="23" t="s">
        <v>763</v>
      </c>
      <c r="G3806" s="23" t="n"/>
      <c r="H3806" s="12" t="s">
        <v>557</v>
      </c>
      <c r="I3806" s="12" t="n"/>
      <c r="J3806" s="12" t="n"/>
      <c r="K3806" s="12" t="n"/>
      <c r="L3806" s="12" t="s">
        <v>61</v>
      </c>
      <c r="M3806" s="12" t="n"/>
      <c r="N3806" s="12" t="s">
        <v>96</v>
      </c>
      <c r="O3806" s="12" t="n"/>
      <c r="P3806" s="12" t="n"/>
      <c r="Q3806" s="12" t="n"/>
    </row>
    <row customHeight="true" ht="20.25" outlineLevel="0" r="3807">
      <c r="A3807" s="23" t="n">
        <v>3798</v>
      </c>
      <c r="B3807" s="23" t="n">
        <v>3652</v>
      </c>
      <c r="C3807" s="12" t="s">
        <v>334</v>
      </c>
      <c r="D3807" s="3" t="s">
        <v>5307</v>
      </c>
      <c r="E3807" s="12" t="n">
        <v>2016</v>
      </c>
      <c r="F3807" s="23" t="s">
        <v>51</v>
      </c>
      <c r="G3807" s="23" t="n"/>
      <c r="H3807" s="12" t="n"/>
      <c r="I3807" s="12" t="s">
        <v>52</v>
      </c>
      <c r="J3807" s="12" t="s">
        <v>5308</v>
      </c>
      <c r="K3807" s="12" t="s">
        <v>43</v>
      </c>
      <c r="L3807" s="12" t="s">
        <v>53</v>
      </c>
      <c r="M3807" s="12" t="n"/>
      <c r="N3807" s="12" t="s">
        <v>54</v>
      </c>
      <c r="O3807" s="12" t="n"/>
      <c r="P3807" s="12" t="s">
        <v>391</v>
      </c>
      <c r="Q3807" s="12" t="s">
        <v>70</v>
      </c>
    </row>
    <row customHeight="true" ht="20.25" outlineLevel="0" r="3808">
      <c r="A3808" s="23" t="n">
        <v>3799</v>
      </c>
      <c r="B3808" s="12" t="n">
        <v>3653</v>
      </c>
      <c r="C3808" s="12" t="s">
        <v>334</v>
      </c>
      <c r="D3808" s="3" t="s">
        <v>5309</v>
      </c>
      <c r="E3808" s="12" t="n">
        <v>2018</v>
      </c>
      <c r="F3808" s="23" t="s">
        <v>51</v>
      </c>
      <c r="G3808" s="12" t="n"/>
      <c r="H3808" s="31" t="n"/>
      <c r="I3808" s="12" t="n"/>
      <c r="J3808" s="12" t="n"/>
      <c r="K3808" s="12" t="s">
        <v>43</v>
      </c>
      <c r="L3808" s="12" t="n"/>
      <c r="M3808" s="12" t="s">
        <v>53</v>
      </c>
      <c r="N3808" s="12" t="n"/>
      <c r="O3808" s="12" t="s">
        <v>54</v>
      </c>
      <c r="P3808" s="12" t="s">
        <v>391</v>
      </c>
      <c r="Q3808" s="12" t="n"/>
    </row>
    <row customHeight="true" ht="20.25" outlineLevel="0" r="3809">
      <c r="A3809" s="23" t="n">
        <v>3800</v>
      </c>
      <c r="B3809" s="23" t="n">
        <v>3654</v>
      </c>
      <c r="C3809" s="12" t="s">
        <v>334</v>
      </c>
      <c r="D3809" s="3" t="s">
        <v>5310</v>
      </c>
      <c r="E3809" s="12" t="n">
        <v>2015</v>
      </c>
      <c r="F3809" s="23" t="s">
        <v>51</v>
      </c>
      <c r="G3809" s="23" t="n"/>
      <c r="H3809" s="23" t="n"/>
      <c r="I3809" s="12" t="n"/>
      <c r="J3809" s="12" t="n"/>
      <c r="K3809" s="12" t="s">
        <v>100</v>
      </c>
      <c r="L3809" s="12" t="n"/>
      <c r="M3809" s="12" t="s">
        <v>43</v>
      </c>
      <c r="N3809" s="12" t="n"/>
      <c r="O3809" s="12" t="s">
        <v>391</v>
      </c>
      <c r="P3809" s="12" t="n"/>
      <c r="Q3809" s="12" t="n"/>
    </row>
    <row customHeight="true" ht="20.25" outlineLevel="0" r="3810">
      <c r="A3810" s="23" t="n">
        <v>3801</v>
      </c>
      <c r="B3810" s="12" t="n">
        <v>3655</v>
      </c>
      <c r="C3810" s="12" t="s">
        <v>334</v>
      </c>
      <c r="D3810" s="3" t="s">
        <v>5311</v>
      </c>
      <c r="E3810" s="12" t="n">
        <v>2015</v>
      </c>
      <c r="F3810" s="23" t="s">
        <v>51</v>
      </c>
      <c r="G3810" s="23" t="n"/>
      <c r="H3810" s="23" t="n"/>
      <c r="I3810" s="12" t="n"/>
      <c r="J3810" s="12" t="n"/>
      <c r="K3810" s="12" t="s">
        <v>100</v>
      </c>
      <c r="L3810" s="12" t="n"/>
      <c r="M3810" s="12" t="s">
        <v>43</v>
      </c>
      <c r="N3810" s="12" t="n"/>
      <c r="O3810" s="12" t="s">
        <v>391</v>
      </c>
      <c r="P3810" s="12" t="n"/>
      <c r="Q3810" s="12" t="n"/>
    </row>
    <row customHeight="true" ht="20.25" outlineLevel="0" r="3811">
      <c r="A3811" s="23" t="n">
        <v>3802</v>
      </c>
      <c r="B3811" s="23" t="n">
        <v>3656</v>
      </c>
      <c r="C3811" s="12" t="s">
        <v>334</v>
      </c>
      <c r="D3811" s="3" t="s">
        <v>5312</v>
      </c>
      <c r="E3811" s="12" t="n">
        <v>1960</v>
      </c>
      <c r="F3811" s="23" t="s">
        <v>528</v>
      </c>
      <c r="G3811" s="23" t="n"/>
      <c r="H3811" s="12" t="s">
        <v>549</v>
      </c>
      <c r="I3811" s="12" t="s">
        <v>58</v>
      </c>
      <c r="J3811" s="12" t="s">
        <v>61</v>
      </c>
      <c r="K3811" s="12" t="n"/>
      <c r="L3811" s="12" t="s">
        <v>96</v>
      </c>
      <c r="M3811" s="12" t="n"/>
      <c r="N3811" s="12" t="n"/>
      <c r="O3811" s="12" t="n"/>
      <c r="P3811" s="12" t="n"/>
      <c r="Q3811" s="12" t="n"/>
    </row>
    <row customHeight="true" ht="20.25" outlineLevel="0" r="3812">
      <c r="A3812" s="23" t="n">
        <v>3803</v>
      </c>
      <c r="B3812" s="12" t="n">
        <v>3657</v>
      </c>
      <c r="C3812" s="12" t="s">
        <v>334</v>
      </c>
      <c r="D3812" s="3" t="s">
        <v>5313</v>
      </c>
      <c r="E3812" s="12" t="n">
        <v>2018</v>
      </c>
      <c r="F3812" s="23" t="s">
        <v>51</v>
      </c>
      <c r="G3812" s="12" t="n"/>
      <c r="H3812" s="23" t="n"/>
      <c r="I3812" s="12" t="n"/>
      <c r="J3812" s="12" t="n"/>
      <c r="K3812" s="12" t="s">
        <v>43</v>
      </c>
      <c r="L3812" s="12" t="n"/>
      <c r="M3812" s="12" t="s">
        <v>53</v>
      </c>
      <c r="N3812" s="12" t="n"/>
      <c r="O3812" s="12" t="s">
        <v>54</v>
      </c>
      <c r="P3812" s="12" t="s">
        <v>391</v>
      </c>
      <c r="Q3812" s="12" t="n"/>
    </row>
    <row customHeight="true" ht="20.25" outlineLevel="0" r="3813">
      <c r="A3813" s="23" t="n">
        <v>3804</v>
      </c>
      <c r="B3813" s="23" t="n">
        <v>3658</v>
      </c>
      <c r="C3813" s="12" t="s">
        <v>334</v>
      </c>
      <c r="D3813" s="3" t="s">
        <v>5314</v>
      </c>
      <c r="E3813" s="12" t="n">
        <v>1971</v>
      </c>
      <c r="F3813" s="23" t="s">
        <v>864</v>
      </c>
      <c r="G3813" s="23" t="n"/>
      <c r="H3813" s="23" t="n"/>
      <c r="I3813" s="23" t="s">
        <v>5315</v>
      </c>
      <c r="J3813" s="12" t="s">
        <v>391</v>
      </c>
      <c r="K3813" s="12" t="s">
        <v>96</v>
      </c>
      <c r="L3813" s="12" t="n"/>
      <c r="M3813" s="12" t="s">
        <v>100</v>
      </c>
      <c r="N3813" s="12" t="n"/>
      <c r="O3813" s="12" t="s">
        <v>43</v>
      </c>
      <c r="P3813" s="12" t="n"/>
      <c r="Q3813" s="12" t="n"/>
    </row>
    <row customHeight="true" ht="20.25" outlineLevel="0" r="3814">
      <c r="A3814" s="23" t="n">
        <v>3805</v>
      </c>
      <c r="B3814" s="12" t="n">
        <v>3659</v>
      </c>
      <c r="C3814" s="12" t="s">
        <v>334</v>
      </c>
      <c r="D3814" s="3" t="s">
        <v>5316</v>
      </c>
      <c r="E3814" s="12" t="n">
        <v>1958</v>
      </c>
      <c r="F3814" s="23" t="s">
        <v>51</v>
      </c>
      <c r="G3814" s="23" t="n"/>
      <c r="H3814" s="23" t="s">
        <v>549</v>
      </c>
      <c r="I3814" s="12" t="n"/>
      <c r="J3814" s="12" t="n"/>
      <c r="K3814" s="12" t="s">
        <v>61</v>
      </c>
      <c r="L3814" s="12" t="n"/>
      <c r="M3814" s="12" t="n"/>
      <c r="N3814" s="12" t="s">
        <v>96</v>
      </c>
      <c r="O3814" s="12" t="n"/>
      <c r="P3814" s="12" t="n"/>
      <c r="Q3814" s="12" t="n"/>
    </row>
    <row customHeight="true" ht="20.25" outlineLevel="0" r="3815">
      <c r="A3815" s="23" t="n">
        <v>3806</v>
      </c>
      <c r="B3815" s="23" t="n">
        <v>3660</v>
      </c>
      <c r="C3815" s="12" t="s">
        <v>334</v>
      </c>
      <c r="D3815" s="3" t="s">
        <v>5317</v>
      </c>
      <c r="E3815" s="12" t="n">
        <v>2016</v>
      </c>
      <c r="F3815" s="23" t="s">
        <v>51</v>
      </c>
      <c r="G3815" s="23" t="n"/>
      <c r="H3815" s="12" t="n"/>
      <c r="I3815" s="12" t="n"/>
      <c r="J3815" s="12" t="n"/>
      <c r="K3815" s="12" t="s">
        <v>43</v>
      </c>
      <c r="L3815" s="12" t="s">
        <v>53</v>
      </c>
      <c r="M3815" s="12" t="n"/>
      <c r="N3815" s="12" t="s">
        <v>54</v>
      </c>
      <c r="O3815" s="12" t="n"/>
      <c r="P3815" s="12" t="s">
        <v>391</v>
      </c>
      <c r="Q3815" s="12" t="s">
        <v>70</v>
      </c>
    </row>
    <row customHeight="true" ht="20.25" outlineLevel="0" r="3816">
      <c r="A3816" s="23" t="n">
        <v>3807</v>
      </c>
      <c r="B3816" s="12" t="n">
        <v>3661</v>
      </c>
      <c r="C3816" s="12" t="s">
        <v>334</v>
      </c>
      <c r="D3816" s="3" t="s">
        <v>5318</v>
      </c>
      <c r="E3816" s="12" t="n">
        <v>2016</v>
      </c>
      <c r="F3816" s="23" t="s">
        <v>51</v>
      </c>
      <c r="G3816" s="23" t="n"/>
      <c r="H3816" s="23" t="n"/>
      <c r="I3816" s="12" t="n"/>
      <c r="J3816" s="12" t="n"/>
      <c r="K3816" s="12" t="s">
        <v>43</v>
      </c>
      <c r="L3816" s="12" t="s">
        <v>53</v>
      </c>
      <c r="M3816" s="12" t="n"/>
      <c r="N3816" s="12" t="s">
        <v>54</v>
      </c>
      <c r="O3816" s="12" t="n"/>
      <c r="P3816" s="12" t="s">
        <v>391</v>
      </c>
      <c r="Q3816" s="12" t="s">
        <v>70</v>
      </c>
    </row>
    <row customHeight="true" ht="20.25" outlineLevel="0" r="3817">
      <c r="A3817" s="23" t="n">
        <v>3808</v>
      </c>
      <c r="B3817" s="23" t="n">
        <v>3662</v>
      </c>
      <c r="C3817" s="12" t="s">
        <v>334</v>
      </c>
      <c r="D3817" s="3" t="s">
        <v>5319</v>
      </c>
      <c r="E3817" s="12" t="n">
        <v>2018</v>
      </c>
      <c r="F3817" s="23" t="s">
        <v>51</v>
      </c>
      <c r="G3817" s="12" t="n"/>
      <c r="H3817" s="31" t="n"/>
      <c r="I3817" s="12" t="n"/>
      <c r="J3817" s="12" t="n"/>
      <c r="K3817" s="12" t="s">
        <v>43</v>
      </c>
      <c r="L3817" s="12" t="n"/>
      <c r="M3817" s="12" t="s">
        <v>53</v>
      </c>
      <c r="N3817" s="12" t="n"/>
      <c r="O3817" s="12" t="s">
        <v>54</v>
      </c>
      <c r="P3817" s="12" t="s">
        <v>391</v>
      </c>
      <c r="Q3817" s="12" t="n"/>
    </row>
    <row customFormat="true" customHeight="true" ht="20.25" outlineLevel="0" r="3818" s="34">
      <c r="A3818" s="23" t="n">
        <v>3809</v>
      </c>
      <c r="B3818" s="12" t="n">
        <v>3663</v>
      </c>
      <c r="C3818" s="12" t="s">
        <v>334</v>
      </c>
      <c r="D3818" s="3" t="s">
        <v>5320</v>
      </c>
      <c r="E3818" s="12" t="n">
        <v>2023</v>
      </c>
      <c r="F3818" s="23" t="s">
        <v>51</v>
      </c>
      <c r="G3818" s="12" t="n"/>
      <c r="H3818" s="31" t="n"/>
      <c r="I3818" s="12" t="n"/>
      <c r="J3818" s="12" t="n"/>
      <c r="K3818" s="12" t="n"/>
      <c r="L3818" s="12" t="n"/>
      <c r="M3818" s="12" t="s">
        <v>5321</v>
      </c>
      <c r="N3818" s="12" t="n"/>
      <c r="O3818" s="12" t="n"/>
      <c r="P3818" s="12" t="n"/>
      <c r="Q3818" s="12" t="s">
        <v>391</v>
      </c>
      <c r="R3818" s="0" t="n"/>
      <c r="S3818" s="0" t="n"/>
      <c r="T3818" s="0" t="n"/>
      <c r="U3818" s="0" t="n"/>
    </row>
    <row customHeight="true" ht="20.25" outlineLevel="0" r="3819">
      <c r="A3819" s="23" t="n">
        <v>3810</v>
      </c>
      <c r="B3819" s="23" t="n">
        <v>3664</v>
      </c>
      <c r="C3819" s="12" t="s">
        <v>334</v>
      </c>
      <c r="D3819" s="3" t="s">
        <v>5322</v>
      </c>
      <c r="E3819" s="12" t="n">
        <v>1961</v>
      </c>
      <c r="F3819" s="23" t="s">
        <v>864</v>
      </c>
      <c r="G3819" s="12" t="s">
        <v>24</v>
      </c>
      <c r="H3819" s="12" t="s">
        <v>582</v>
      </c>
      <c r="I3819" s="12" t="n"/>
      <c r="J3819" s="12" t="n"/>
      <c r="K3819" s="12" t="s">
        <v>61</v>
      </c>
      <c r="L3819" s="12" t="n"/>
      <c r="M3819" s="12" t="n"/>
      <c r="N3819" s="12" t="s">
        <v>96</v>
      </c>
      <c r="O3819" s="12" t="n"/>
      <c r="P3819" s="12" t="n"/>
      <c r="Q3819" s="12" t="n"/>
      <c r="R3819" s="0" t="n"/>
      <c r="S3819" s="0" t="n"/>
      <c r="T3819" s="0" t="n"/>
      <c r="U3819" s="0" t="n"/>
    </row>
    <row customHeight="true" ht="20.25" outlineLevel="0" r="3820">
      <c r="A3820" s="23" t="n">
        <v>3811</v>
      </c>
      <c r="B3820" s="12" t="n">
        <v>3665</v>
      </c>
      <c r="C3820" s="12" t="s">
        <v>334</v>
      </c>
      <c r="D3820" s="3" t="s">
        <v>5323</v>
      </c>
      <c r="E3820" s="12" t="n">
        <v>1970</v>
      </c>
      <c r="F3820" s="23" t="s">
        <v>528</v>
      </c>
      <c r="G3820" s="12" t="s">
        <v>24</v>
      </c>
      <c r="H3820" s="12" t="n"/>
      <c r="I3820" s="12" t="s">
        <v>61</v>
      </c>
      <c r="J3820" s="12" t="n"/>
      <c r="K3820" s="12" t="s">
        <v>26</v>
      </c>
      <c r="L3820" s="12" t="n"/>
      <c r="M3820" s="12" t="s">
        <v>391</v>
      </c>
      <c r="N3820" s="12" t="n"/>
      <c r="O3820" s="12" t="n"/>
      <c r="P3820" s="12" t="s">
        <v>27</v>
      </c>
      <c r="Q3820" s="12" t="n"/>
    </row>
    <row customHeight="true" ht="20.25" outlineLevel="0" r="3821">
      <c r="A3821" s="23" t="n">
        <v>3812</v>
      </c>
      <c r="B3821" s="23" t="n">
        <v>3666</v>
      </c>
      <c r="C3821" s="12" t="s">
        <v>334</v>
      </c>
      <c r="D3821" s="3" t="s">
        <v>5324</v>
      </c>
      <c r="E3821" s="12" t="n">
        <v>1961</v>
      </c>
      <c r="F3821" s="23" t="s">
        <v>528</v>
      </c>
      <c r="G3821" s="12" t="s">
        <v>24</v>
      </c>
      <c r="H3821" s="12" t="s">
        <v>582</v>
      </c>
      <c r="I3821" s="12" t="n"/>
      <c r="J3821" s="12" t="n"/>
      <c r="K3821" s="12" t="s">
        <v>61</v>
      </c>
      <c r="L3821" s="12" t="n"/>
      <c r="M3821" s="12" t="n"/>
      <c r="N3821" s="12" t="s">
        <v>96</v>
      </c>
      <c r="O3821" s="12" t="n"/>
      <c r="P3821" s="12" t="n"/>
      <c r="Q3821" s="12" t="n"/>
    </row>
    <row customHeight="true" ht="20.25" outlineLevel="0" r="3822">
      <c r="A3822" s="23" t="n">
        <v>3813</v>
      </c>
      <c r="B3822" s="12" t="n">
        <v>3667</v>
      </c>
      <c r="C3822" s="12" t="s">
        <v>334</v>
      </c>
      <c r="D3822" s="3" t="s">
        <v>5325</v>
      </c>
      <c r="E3822" s="12" t="n">
        <v>1961</v>
      </c>
      <c r="F3822" s="23" t="s">
        <v>528</v>
      </c>
      <c r="G3822" s="12" t="s">
        <v>24</v>
      </c>
      <c r="H3822" s="12" t="s">
        <v>582</v>
      </c>
      <c r="I3822" s="12" t="n"/>
      <c r="J3822" s="12" t="n"/>
      <c r="K3822" s="12" t="s">
        <v>61</v>
      </c>
      <c r="L3822" s="12" t="n"/>
      <c r="M3822" s="12" t="n"/>
      <c r="N3822" s="12" t="s">
        <v>96</v>
      </c>
      <c r="O3822" s="12" t="n"/>
      <c r="P3822" s="12" t="n"/>
      <c r="Q3822" s="12" t="n"/>
    </row>
    <row customHeight="true" ht="20.25" outlineLevel="0" r="3823">
      <c r="A3823" s="23" t="n">
        <v>3814</v>
      </c>
      <c r="B3823" s="23" t="n">
        <v>3668</v>
      </c>
      <c r="C3823" s="12" t="s">
        <v>334</v>
      </c>
      <c r="D3823" s="3" t="s">
        <v>5326</v>
      </c>
      <c r="E3823" s="12" t="n">
        <v>1964</v>
      </c>
      <c r="F3823" s="23" t="s">
        <v>753</v>
      </c>
      <c r="G3823" s="23" t="n"/>
      <c r="H3823" s="12" t="s">
        <v>61</v>
      </c>
      <c r="I3823" s="12" t="n"/>
      <c r="J3823" s="12" t="s">
        <v>26</v>
      </c>
      <c r="K3823" s="12" t="n"/>
      <c r="L3823" s="12" t="n"/>
      <c r="M3823" s="12" t="n"/>
      <c r="N3823" s="12" t="s">
        <v>43</v>
      </c>
      <c r="O3823" s="12" t="n"/>
      <c r="P3823" s="12" t="s">
        <v>27</v>
      </c>
      <c r="Q3823" s="12" t="n"/>
    </row>
    <row customHeight="true" ht="20.25" outlineLevel="0" r="3824">
      <c r="A3824" s="23" t="n">
        <v>3815</v>
      </c>
      <c r="B3824" s="12" t="n">
        <v>3669</v>
      </c>
      <c r="C3824" s="12" t="s">
        <v>334</v>
      </c>
      <c r="D3824" s="3" t="s">
        <v>5327</v>
      </c>
      <c r="E3824" s="12" t="n">
        <v>1958</v>
      </c>
      <c r="F3824" s="23" t="s">
        <v>890</v>
      </c>
      <c r="G3824" s="23" t="n"/>
      <c r="H3824" s="23" t="s">
        <v>662</v>
      </c>
      <c r="I3824" s="12" t="n"/>
      <c r="J3824" s="12" t="n"/>
      <c r="K3824" s="12" t="n"/>
      <c r="L3824" s="12" t="s">
        <v>61</v>
      </c>
      <c r="M3824" s="12" t="n"/>
      <c r="N3824" s="12" t="n"/>
      <c r="O3824" s="12" t="s">
        <v>96</v>
      </c>
      <c r="P3824" s="12" t="n"/>
      <c r="Q3824" s="12" t="s">
        <v>43</v>
      </c>
    </row>
    <row customHeight="true" ht="20.25" outlineLevel="0" r="3825">
      <c r="A3825" s="23" t="n">
        <v>3816</v>
      </c>
      <c r="B3825" s="23" t="n">
        <v>3670</v>
      </c>
      <c r="C3825" s="12" t="s">
        <v>334</v>
      </c>
      <c r="D3825" s="3" t="s">
        <v>5328</v>
      </c>
      <c r="E3825" s="12" t="n">
        <v>1996</v>
      </c>
      <c r="F3825" s="23" t="s">
        <v>5329</v>
      </c>
      <c r="G3825" s="23" t="n"/>
      <c r="H3825" s="23" t="s">
        <v>24</v>
      </c>
      <c r="I3825" s="12" t="n"/>
      <c r="J3825" s="12" t="n"/>
      <c r="K3825" s="12" t="s">
        <v>100</v>
      </c>
      <c r="L3825" s="12" t="n"/>
      <c r="M3825" s="12" t="s">
        <v>26</v>
      </c>
      <c r="N3825" s="12" t="n"/>
      <c r="O3825" s="12" t="s">
        <v>43</v>
      </c>
      <c r="P3825" s="12" t="n"/>
      <c r="Q3825" s="12" t="s">
        <v>143</v>
      </c>
    </row>
    <row customHeight="true" ht="20.25" outlineLevel="0" r="3826">
      <c r="A3826" s="23" t="n">
        <v>3817</v>
      </c>
      <c r="B3826" s="12" t="n">
        <v>3671</v>
      </c>
      <c r="C3826" s="12" t="s">
        <v>334</v>
      </c>
      <c r="D3826" s="3" t="s">
        <v>5330</v>
      </c>
      <c r="E3826" s="12" t="n">
        <v>1984</v>
      </c>
      <c r="F3826" s="23" t="s">
        <v>598</v>
      </c>
      <c r="G3826" s="23" t="s">
        <v>3069</v>
      </c>
      <c r="H3826" s="23" t="s">
        <v>5331</v>
      </c>
      <c r="I3826" s="12" t="s">
        <v>2123</v>
      </c>
      <c r="J3826" s="12" t="s">
        <v>391</v>
      </c>
      <c r="K3826" s="12" t="s">
        <v>26</v>
      </c>
      <c r="L3826" s="12" t="n"/>
      <c r="M3826" s="12" t="s">
        <v>878</v>
      </c>
      <c r="N3826" s="12" t="n"/>
      <c r="O3826" s="12" t="s">
        <v>27</v>
      </c>
      <c r="P3826" s="12" t="n"/>
      <c r="Q3826" s="12" t="n"/>
    </row>
    <row customHeight="true" ht="20.25" outlineLevel="0" r="3827">
      <c r="A3827" s="23" t="n">
        <v>3818</v>
      </c>
      <c r="B3827" s="23" t="n">
        <v>3672</v>
      </c>
      <c r="C3827" s="12" t="s">
        <v>334</v>
      </c>
      <c r="D3827" s="3" t="s">
        <v>5332</v>
      </c>
      <c r="E3827" s="12" t="n">
        <v>1986</v>
      </c>
      <c r="F3827" s="23" t="s">
        <v>5333</v>
      </c>
      <c r="G3827" s="23" t="n"/>
      <c r="H3827" s="23" t="n"/>
      <c r="I3827" s="12" t="n"/>
      <c r="J3827" s="12" t="n"/>
      <c r="K3827" s="12" t="s">
        <v>43</v>
      </c>
      <c r="L3827" s="12" t="n"/>
      <c r="M3827" s="12" t="s">
        <v>61</v>
      </c>
      <c r="N3827" s="12" t="n"/>
      <c r="O3827" s="12" t="s">
        <v>26</v>
      </c>
      <c r="P3827" s="12" t="n"/>
      <c r="Q3827" s="12" t="s">
        <v>27</v>
      </c>
    </row>
    <row customHeight="true" ht="20.25" outlineLevel="0" r="3828">
      <c r="A3828" s="23" t="n">
        <v>3819</v>
      </c>
      <c r="B3828" s="12" t="n">
        <v>3673</v>
      </c>
      <c r="C3828" s="12" t="s">
        <v>334</v>
      </c>
      <c r="D3828" s="3" t="s">
        <v>5334</v>
      </c>
      <c r="E3828" s="12" t="n">
        <v>1968</v>
      </c>
      <c r="F3828" s="23" t="s">
        <v>3310</v>
      </c>
      <c r="G3828" s="23" t="n"/>
      <c r="H3828" s="12" t="s">
        <v>43</v>
      </c>
      <c r="I3828" s="12" t="n"/>
      <c r="J3828" s="12" t="s">
        <v>391</v>
      </c>
      <c r="K3828" s="12" t="n"/>
      <c r="L3828" s="12" t="s">
        <v>26</v>
      </c>
      <c r="M3828" s="12" t="n"/>
      <c r="N3828" s="12" t="s">
        <v>61</v>
      </c>
      <c r="O3828" s="12" t="n"/>
      <c r="P3828" s="12" t="s">
        <v>27</v>
      </c>
      <c r="Q3828" s="12" t="n"/>
    </row>
    <row customHeight="true" ht="20.25" outlineLevel="0" r="3829">
      <c r="A3829" s="23" t="n">
        <v>3820</v>
      </c>
      <c r="B3829" s="23" t="n">
        <v>3674</v>
      </c>
      <c r="C3829" s="12" t="s">
        <v>334</v>
      </c>
      <c r="D3829" s="3" t="s">
        <v>5335</v>
      </c>
      <c r="E3829" s="12" t="n">
        <v>1972</v>
      </c>
      <c r="F3829" s="23" t="s">
        <v>729</v>
      </c>
      <c r="G3829" s="23" t="n"/>
      <c r="H3829" s="12" t="s">
        <v>24</v>
      </c>
      <c r="I3829" s="12" t="n"/>
      <c r="J3829" s="12" t="s">
        <v>61</v>
      </c>
      <c r="K3829" s="12" t="n"/>
      <c r="L3829" s="12" t="s">
        <v>26</v>
      </c>
      <c r="M3829" s="12" t="n"/>
      <c r="N3829" s="12" t="n"/>
      <c r="O3829" s="12" t="n"/>
      <c r="P3829" s="12" t="s">
        <v>27</v>
      </c>
      <c r="Q3829" s="12" t="n"/>
    </row>
    <row customHeight="true" ht="20.25" outlineLevel="0" r="3830">
      <c r="A3830" s="23" t="n">
        <v>3821</v>
      </c>
      <c r="B3830" s="12" t="n">
        <v>3675</v>
      </c>
      <c r="C3830" s="12" t="s">
        <v>334</v>
      </c>
      <c r="D3830" s="3" t="s">
        <v>5336</v>
      </c>
      <c r="E3830" s="12" t="n">
        <v>1975</v>
      </c>
      <c r="F3830" s="23" t="s">
        <v>1138</v>
      </c>
      <c r="G3830" s="23" t="n"/>
      <c r="H3830" s="23" t="s">
        <v>391</v>
      </c>
      <c r="I3830" s="12" t="n"/>
      <c r="J3830" s="12" t="s">
        <v>61</v>
      </c>
      <c r="K3830" s="12" t="n"/>
      <c r="L3830" s="12" t="s">
        <v>26</v>
      </c>
      <c r="M3830" s="12" t="n"/>
      <c r="N3830" s="12" t="s">
        <v>43</v>
      </c>
      <c r="O3830" s="12" t="n"/>
      <c r="P3830" s="12" t="s">
        <v>391</v>
      </c>
      <c r="Q3830" s="12" t="n"/>
    </row>
    <row customHeight="true" ht="20.25" outlineLevel="0" r="3831">
      <c r="A3831" s="23" t="n">
        <v>3822</v>
      </c>
      <c r="B3831" s="23" t="n">
        <v>3676</v>
      </c>
      <c r="C3831" s="12" t="s">
        <v>334</v>
      </c>
      <c r="D3831" s="3" t="s">
        <v>5337</v>
      </c>
      <c r="E3831" s="12" t="n">
        <v>1972</v>
      </c>
      <c r="F3831" s="23" t="s">
        <v>890</v>
      </c>
      <c r="G3831" s="23" t="n"/>
      <c r="H3831" s="12" t="s">
        <v>24</v>
      </c>
      <c r="I3831" s="12" t="n"/>
      <c r="J3831" s="12" t="s">
        <v>61</v>
      </c>
      <c r="K3831" s="12" t="n"/>
      <c r="L3831" s="12" t="s">
        <v>26</v>
      </c>
      <c r="M3831" s="12" t="n"/>
      <c r="N3831" s="12" t="n"/>
      <c r="O3831" s="12" t="n"/>
      <c r="P3831" s="12" t="s">
        <v>27</v>
      </c>
      <c r="Q3831" s="12" t="n"/>
    </row>
    <row customHeight="true" ht="20.25" outlineLevel="0" r="3832">
      <c r="A3832" s="23" t="n">
        <v>3823</v>
      </c>
      <c r="B3832" s="12" t="n">
        <v>3677</v>
      </c>
      <c r="C3832" s="12" t="s">
        <v>334</v>
      </c>
      <c r="D3832" s="3" t="s">
        <v>5338</v>
      </c>
      <c r="E3832" s="12" t="n">
        <v>1973</v>
      </c>
      <c r="F3832" s="23" t="s">
        <v>514</v>
      </c>
      <c r="G3832" s="12" t="n"/>
      <c r="H3832" s="12" t="s">
        <v>43</v>
      </c>
      <c r="I3832" s="12" t="n"/>
      <c r="J3832" s="12" t="s">
        <v>61</v>
      </c>
      <c r="K3832" s="12" t="n"/>
      <c r="L3832" s="12" t="s">
        <v>26</v>
      </c>
      <c r="M3832" s="12" t="n"/>
      <c r="N3832" s="12" t="n"/>
      <c r="O3832" s="12" t="n"/>
      <c r="P3832" s="12" t="s">
        <v>27</v>
      </c>
      <c r="Q3832" s="12" t="n"/>
    </row>
    <row customHeight="true" ht="20.25" outlineLevel="0" r="3833">
      <c r="A3833" s="23" t="n">
        <v>3824</v>
      </c>
      <c r="B3833" s="23" t="n">
        <v>3678</v>
      </c>
      <c r="C3833" s="12" t="s">
        <v>334</v>
      </c>
      <c r="D3833" s="3" t="s">
        <v>5339</v>
      </c>
      <c r="E3833" s="12" t="n">
        <v>1998</v>
      </c>
      <c r="F3833" s="23" t="s">
        <v>5340</v>
      </c>
      <c r="G3833" s="23" t="n"/>
      <c r="H3833" s="23" t="s">
        <v>24</v>
      </c>
      <c r="I3833" s="12" t="n"/>
      <c r="J3833" s="12" t="s">
        <v>391</v>
      </c>
      <c r="K3833" s="12" t="n"/>
      <c r="L3833" s="12" t="s">
        <v>61</v>
      </c>
      <c r="M3833" s="12" t="n"/>
      <c r="N3833" s="12" t="s">
        <v>26</v>
      </c>
      <c r="O3833" s="12" t="n"/>
      <c r="P3833" s="12" t="n"/>
      <c r="Q3833" s="12" t="n"/>
    </row>
    <row customHeight="true" ht="20.25" outlineLevel="0" r="3834">
      <c r="A3834" s="23" t="n">
        <v>3825</v>
      </c>
      <c r="B3834" s="12" t="n">
        <v>3679</v>
      </c>
      <c r="C3834" s="12" t="s">
        <v>334</v>
      </c>
      <c r="D3834" s="3" t="s">
        <v>5341</v>
      </c>
      <c r="E3834" s="12" t="n">
        <v>2000</v>
      </c>
      <c r="F3834" s="23" t="s">
        <v>5342</v>
      </c>
      <c r="G3834" s="23" t="n"/>
      <c r="H3834" s="23" t="s">
        <v>5343</v>
      </c>
      <c r="I3834" s="12" t="s">
        <v>5344</v>
      </c>
      <c r="J3834" s="12" t="n"/>
      <c r="K3834" s="12" t="n"/>
      <c r="L3834" s="12" t="s">
        <v>43</v>
      </c>
      <c r="M3834" s="12" t="n"/>
      <c r="N3834" s="12" t="s">
        <v>249</v>
      </c>
      <c r="O3834" s="12" t="n"/>
      <c r="P3834" s="12" t="s">
        <v>127</v>
      </c>
      <c r="Q3834" s="12" t="n"/>
    </row>
    <row customHeight="true" ht="20.25" outlineLevel="0" r="3835">
      <c r="A3835" s="23" t="n">
        <v>3826</v>
      </c>
      <c r="B3835" s="23" t="n">
        <v>3680</v>
      </c>
      <c r="C3835" s="12" t="s">
        <v>334</v>
      </c>
      <c r="D3835" s="3" t="s">
        <v>5345</v>
      </c>
      <c r="E3835" s="12" t="n">
        <v>2018</v>
      </c>
      <c r="F3835" s="23" t="s">
        <v>51</v>
      </c>
      <c r="G3835" s="12" t="n"/>
      <c r="H3835" s="23" t="n"/>
      <c r="I3835" s="12" t="n"/>
      <c r="J3835" s="12" t="n"/>
      <c r="K3835" s="12" t="s">
        <v>43</v>
      </c>
      <c r="L3835" s="12" t="n"/>
      <c r="M3835" s="12" t="s">
        <v>53</v>
      </c>
      <c r="N3835" s="12" t="n"/>
      <c r="O3835" s="12" t="s">
        <v>54</v>
      </c>
      <c r="P3835" s="12" t="s">
        <v>391</v>
      </c>
      <c r="Q3835" s="12" t="n"/>
    </row>
    <row customHeight="true" ht="20.25" outlineLevel="0" r="3836">
      <c r="A3836" s="23" t="n">
        <v>3827</v>
      </c>
      <c r="B3836" s="12" t="n">
        <v>3681</v>
      </c>
      <c r="C3836" s="12" t="s">
        <v>334</v>
      </c>
      <c r="D3836" s="3" t="s">
        <v>5346</v>
      </c>
      <c r="E3836" s="12" t="n">
        <v>1975</v>
      </c>
      <c r="F3836" s="23" t="s">
        <v>1326</v>
      </c>
      <c r="G3836" s="23" t="n"/>
      <c r="H3836" s="23" t="s">
        <v>391</v>
      </c>
      <c r="I3836" s="12" t="n"/>
      <c r="J3836" s="12" t="s">
        <v>61</v>
      </c>
      <c r="K3836" s="12" t="n"/>
      <c r="L3836" s="12" t="s">
        <v>26</v>
      </c>
      <c r="M3836" s="12" t="n"/>
      <c r="N3836" s="12" t="s">
        <v>43</v>
      </c>
      <c r="O3836" s="12" t="n"/>
      <c r="P3836" s="12" t="s">
        <v>391</v>
      </c>
      <c r="Q3836" s="12" t="n"/>
    </row>
    <row customHeight="true" ht="20.25" outlineLevel="0" r="3837">
      <c r="A3837" s="23" t="n">
        <v>3828</v>
      </c>
      <c r="B3837" s="23" t="n">
        <v>3682</v>
      </c>
      <c r="C3837" s="12" t="s">
        <v>334</v>
      </c>
      <c r="D3837" s="3" t="s">
        <v>5347</v>
      </c>
      <c r="E3837" s="12" t="n">
        <v>1975</v>
      </c>
      <c r="F3837" s="23" t="s">
        <v>598</v>
      </c>
      <c r="G3837" s="23" t="n"/>
      <c r="H3837" s="23" t="s">
        <v>489</v>
      </c>
      <c r="I3837" s="12" t="n"/>
      <c r="J3837" s="12" t="n"/>
      <c r="K3837" s="12" t="s">
        <v>61</v>
      </c>
      <c r="L3837" s="12" t="n"/>
      <c r="M3837" s="12" t="s">
        <v>43</v>
      </c>
      <c r="N3837" s="12" t="n"/>
      <c r="O3837" s="12" t="s">
        <v>26</v>
      </c>
      <c r="P3837" s="12" t="n"/>
      <c r="Q3837" s="12" t="s">
        <v>391</v>
      </c>
    </row>
    <row customHeight="true" ht="20.25" outlineLevel="0" r="3838">
      <c r="A3838" s="23" t="n">
        <v>3829</v>
      </c>
      <c r="B3838" s="12" t="n">
        <v>3683</v>
      </c>
      <c r="C3838" s="12" t="s">
        <v>334</v>
      </c>
      <c r="D3838" s="3" t="s">
        <v>5348</v>
      </c>
      <c r="E3838" s="12" t="n">
        <v>1975</v>
      </c>
      <c r="F3838" s="23" t="s">
        <v>598</v>
      </c>
      <c r="G3838" s="23" t="n"/>
      <c r="H3838" s="23" t="s">
        <v>391</v>
      </c>
      <c r="I3838" s="12" t="n"/>
      <c r="J3838" s="12" t="s">
        <v>61</v>
      </c>
      <c r="K3838" s="12" t="n"/>
      <c r="L3838" s="12" t="s">
        <v>26</v>
      </c>
      <c r="M3838" s="12" t="n"/>
      <c r="N3838" s="12" t="s">
        <v>43</v>
      </c>
      <c r="O3838" s="12" t="n"/>
      <c r="P3838" s="12" t="s">
        <v>391</v>
      </c>
      <c r="Q3838" s="12" t="n"/>
    </row>
    <row customHeight="true" ht="20.25" outlineLevel="0" r="3839">
      <c r="A3839" s="23" t="n">
        <v>3830</v>
      </c>
      <c r="B3839" s="23" t="n">
        <v>3684</v>
      </c>
      <c r="C3839" s="12" t="s">
        <v>334</v>
      </c>
      <c r="D3839" s="3" t="s">
        <v>5349</v>
      </c>
      <c r="E3839" s="12" t="n">
        <v>1964</v>
      </c>
      <c r="F3839" s="23" t="s">
        <v>890</v>
      </c>
      <c r="G3839" s="12" t="s">
        <v>24</v>
      </c>
      <c r="H3839" s="12" t="s">
        <v>582</v>
      </c>
      <c r="I3839" s="12" t="n"/>
      <c r="J3839" s="12" t="n"/>
      <c r="K3839" s="12" t="s">
        <v>61</v>
      </c>
      <c r="L3839" s="12" t="n"/>
      <c r="M3839" s="12" t="n"/>
      <c r="N3839" s="12" t="s">
        <v>96</v>
      </c>
      <c r="O3839" s="12" t="n"/>
      <c r="P3839" s="12" t="n"/>
      <c r="Q3839" s="12" t="n"/>
    </row>
    <row customHeight="true" ht="20.25" outlineLevel="0" r="3840">
      <c r="A3840" s="23" t="n">
        <v>3831</v>
      </c>
      <c r="B3840" s="12" t="n">
        <v>3685</v>
      </c>
      <c r="C3840" s="12" t="s">
        <v>334</v>
      </c>
      <c r="D3840" s="3" t="s">
        <v>5350</v>
      </c>
      <c r="E3840" s="12" t="n">
        <v>1974</v>
      </c>
      <c r="F3840" s="23" t="s">
        <v>1250</v>
      </c>
      <c r="G3840" s="23" t="n"/>
      <c r="H3840" s="23" t="s">
        <v>391</v>
      </c>
      <c r="I3840" s="12" t="n"/>
      <c r="J3840" s="12" t="s">
        <v>24</v>
      </c>
      <c r="K3840" s="12" t="n"/>
      <c r="L3840" s="12" t="s">
        <v>26</v>
      </c>
      <c r="M3840" s="12" t="n"/>
      <c r="N3840" s="12" t="s">
        <v>61</v>
      </c>
      <c r="O3840" s="12" t="n"/>
      <c r="P3840" s="12" t="s">
        <v>391</v>
      </c>
      <c r="Q3840" s="12" t="n"/>
    </row>
    <row customHeight="true" ht="20.25" outlineLevel="0" r="3841">
      <c r="A3841" s="23" t="n">
        <v>3832</v>
      </c>
      <c r="B3841" s="23" t="n">
        <v>3686</v>
      </c>
      <c r="C3841" s="12" t="s">
        <v>334</v>
      </c>
      <c r="D3841" s="3" t="s">
        <v>5351</v>
      </c>
      <c r="E3841" s="12" t="n">
        <v>1959</v>
      </c>
      <c r="F3841" s="23" t="s">
        <v>1326</v>
      </c>
      <c r="G3841" s="23" t="n"/>
      <c r="H3841" s="23" t="s">
        <v>582</v>
      </c>
      <c r="I3841" s="12" t="s">
        <v>173</v>
      </c>
      <c r="J3841" s="12" t="n"/>
      <c r="K3841" s="12" t="n"/>
      <c r="L3841" s="12" t="s">
        <v>96</v>
      </c>
      <c r="M3841" s="12" t="n"/>
      <c r="N3841" s="12" t="s">
        <v>427</v>
      </c>
      <c r="O3841" s="12" t="n"/>
      <c r="P3841" s="12" t="s">
        <v>43</v>
      </c>
      <c r="Q3841" s="12" t="n"/>
    </row>
    <row customHeight="true" ht="20.25" outlineLevel="0" r="3842">
      <c r="A3842" s="23" t="n">
        <v>3833</v>
      </c>
      <c r="B3842" s="12" t="n">
        <v>3687</v>
      </c>
      <c r="C3842" s="12" t="s">
        <v>334</v>
      </c>
      <c r="D3842" s="3" t="s">
        <v>5352</v>
      </c>
      <c r="E3842" s="12" t="n">
        <v>1957</v>
      </c>
      <c r="F3842" s="23" t="s">
        <v>890</v>
      </c>
      <c r="G3842" s="12" t="s">
        <v>24</v>
      </c>
      <c r="H3842" s="12" t="s">
        <v>582</v>
      </c>
      <c r="I3842" s="12" t="s">
        <v>24</v>
      </c>
      <c r="J3842" s="12" t="s">
        <v>478</v>
      </c>
      <c r="K3842" s="12" t="n"/>
      <c r="L3842" s="12" t="n"/>
      <c r="M3842" s="12" t="s">
        <v>96</v>
      </c>
      <c r="N3842" s="12" t="n"/>
      <c r="O3842" s="12" t="s">
        <v>70</v>
      </c>
      <c r="P3842" s="12" t="n"/>
      <c r="Q3842" s="12" t="n"/>
    </row>
    <row customHeight="true" ht="20.25" outlineLevel="0" r="3843">
      <c r="A3843" s="23" t="n">
        <v>3834</v>
      </c>
      <c r="B3843" s="23" t="n">
        <v>3688</v>
      </c>
      <c r="C3843" s="12" t="s">
        <v>334</v>
      </c>
      <c r="D3843" s="3" t="s">
        <v>5353</v>
      </c>
      <c r="E3843" s="12" t="n">
        <v>1953</v>
      </c>
      <c r="F3843" s="23" t="s">
        <v>1326</v>
      </c>
      <c r="G3843" s="23" t="n"/>
      <c r="H3843" s="12" t="s">
        <v>61</v>
      </c>
      <c r="I3843" s="12" t="n"/>
      <c r="J3843" s="12" t="n"/>
      <c r="K3843" s="12" t="n"/>
      <c r="L3843" s="12" t="s">
        <v>43</v>
      </c>
      <c r="M3843" s="12" t="n"/>
      <c r="N3843" s="12" t="n"/>
      <c r="O3843" s="12" t="s">
        <v>96</v>
      </c>
      <c r="P3843" s="12" t="n"/>
      <c r="Q3843" s="12" t="s">
        <v>97</v>
      </c>
    </row>
    <row customHeight="true" ht="20.25" outlineLevel="0" r="3844">
      <c r="A3844" s="23" t="n">
        <v>3835</v>
      </c>
      <c r="B3844" s="12" t="n">
        <v>3689</v>
      </c>
      <c r="C3844" s="12" t="s">
        <v>334</v>
      </c>
      <c r="D3844" s="3" t="s">
        <v>5354</v>
      </c>
      <c r="E3844" s="12" t="n">
        <v>1974</v>
      </c>
      <c r="F3844" s="23" t="s">
        <v>528</v>
      </c>
      <c r="G3844" s="23" t="n"/>
      <c r="H3844" s="12" t="s">
        <v>391</v>
      </c>
      <c r="I3844" s="12" t="s">
        <v>147</v>
      </c>
      <c r="J3844" s="12" t="s">
        <v>61</v>
      </c>
      <c r="K3844" s="12" t="n"/>
      <c r="L3844" s="12" t="s">
        <v>26</v>
      </c>
      <c r="M3844" s="12" t="n"/>
      <c r="N3844" s="12" t="s">
        <v>43</v>
      </c>
      <c r="O3844" s="12" t="n"/>
      <c r="P3844" s="12" t="n"/>
      <c r="Q3844" s="12" t="s">
        <v>391</v>
      </c>
    </row>
    <row customHeight="true" ht="20.25" outlineLevel="0" r="3845">
      <c r="A3845" s="23" t="n">
        <v>3836</v>
      </c>
      <c r="B3845" s="23" t="n">
        <v>3690</v>
      </c>
      <c r="C3845" s="12" t="s">
        <v>334</v>
      </c>
      <c r="D3845" s="3" t="s">
        <v>5355</v>
      </c>
      <c r="E3845" s="12" t="n">
        <v>1940</v>
      </c>
      <c r="F3845" s="23" t="s">
        <v>890</v>
      </c>
      <c r="G3845" s="23" t="n"/>
      <c r="H3845" s="12" t="s">
        <v>5356</v>
      </c>
      <c r="I3845" s="12" t="n"/>
      <c r="J3845" s="12" t="n"/>
      <c r="K3845" s="12" t="s">
        <v>96</v>
      </c>
      <c r="L3845" s="12" t="n"/>
      <c r="M3845" s="12" t="s">
        <v>100</v>
      </c>
      <c r="N3845" s="12" t="n"/>
      <c r="O3845" s="12" t="n"/>
      <c r="P3845" s="12" t="n"/>
      <c r="Q3845" s="12" t="s">
        <v>43</v>
      </c>
    </row>
    <row customHeight="true" ht="20.25" outlineLevel="0" r="3846">
      <c r="A3846" s="23" t="n">
        <v>3837</v>
      </c>
      <c r="B3846" s="12" t="n">
        <v>3691</v>
      </c>
      <c r="C3846" s="12" t="s">
        <v>334</v>
      </c>
      <c r="D3846" s="3" t="s">
        <v>5357</v>
      </c>
      <c r="E3846" s="12" t="n">
        <v>1954</v>
      </c>
      <c r="F3846" s="23" t="s">
        <v>51</v>
      </c>
      <c r="G3846" s="23" t="n"/>
      <c r="H3846" s="23" t="s">
        <v>24</v>
      </c>
      <c r="I3846" s="12" t="s">
        <v>97</v>
      </c>
      <c r="J3846" s="12" t="s">
        <v>61</v>
      </c>
      <c r="K3846" s="12" t="n"/>
      <c r="L3846" s="12" t="n"/>
      <c r="M3846" s="12" t="s">
        <v>96</v>
      </c>
      <c r="N3846" s="12" t="n"/>
      <c r="O3846" s="12" t="n"/>
      <c r="P3846" s="12" t="n"/>
      <c r="Q3846" s="12" t="n"/>
    </row>
    <row customHeight="true" ht="20.25" outlineLevel="0" r="3847">
      <c r="A3847" s="23" t="n">
        <v>3838</v>
      </c>
      <c r="B3847" s="23" t="n">
        <v>3692</v>
      </c>
      <c r="C3847" s="12" t="s">
        <v>334</v>
      </c>
      <c r="D3847" s="3" t="s">
        <v>5358</v>
      </c>
      <c r="E3847" s="12" t="n">
        <v>1958</v>
      </c>
      <c r="F3847" s="23" t="s">
        <v>551</v>
      </c>
      <c r="G3847" s="23" t="n"/>
      <c r="H3847" s="12" t="s">
        <v>5359</v>
      </c>
      <c r="I3847" s="12" t="s">
        <v>561</v>
      </c>
      <c r="J3847" s="12" t="n"/>
      <c r="K3847" s="12" t="n"/>
      <c r="L3847" s="12" t="n"/>
      <c r="M3847" s="12" t="n"/>
      <c r="N3847" s="12" t="n"/>
      <c r="O3847" s="12" t="n"/>
      <c r="P3847" s="12" t="n"/>
      <c r="Q3847" s="12" t="s">
        <v>96</v>
      </c>
    </row>
    <row customHeight="true" ht="20.25" outlineLevel="0" r="3848">
      <c r="A3848" s="23" t="n">
        <v>3839</v>
      </c>
      <c r="B3848" s="12" t="n">
        <v>3693</v>
      </c>
      <c r="C3848" s="12" t="s">
        <v>334</v>
      </c>
      <c r="D3848" s="3" t="s">
        <v>5360</v>
      </c>
      <c r="E3848" s="12" t="n">
        <v>1968</v>
      </c>
      <c r="F3848" s="23" t="s">
        <v>973</v>
      </c>
      <c r="G3848" s="23" t="s">
        <v>5299</v>
      </c>
      <c r="H3848" s="23" t="s">
        <v>640</v>
      </c>
      <c r="I3848" s="12" t="s">
        <v>1594</v>
      </c>
      <c r="J3848" s="12" t="s">
        <v>5361</v>
      </c>
      <c r="K3848" s="12" t="n"/>
      <c r="L3848" s="12" t="s">
        <v>27</v>
      </c>
      <c r="M3848" s="12" t="n"/>
      <c r="N3848" s="12" t="n"/>
      <c r="O3848" s="12" t="n"/>
      <c r="P3848" s="12" t="s">
        <v>1730</v>
      </c>
      <c r="Q3848" s="12" t="n"/>
    </row>
    <row customHeight="true" ht="20.25" outlineLevel="0" r="3849">
      <c r="A3849" s="23" t="n">
        <v>3840</v>
      </c>
      <c r="B3849" s="23" t="n">
        <v>3694</v>
      </c>
      <c r="C3849" s="12" t="s">
        <v>334</v>
      </c>
      <c r="D3849" s="3" t="s">
        <v>5362</v>
      </c>
      <c r="E3849" s="12" t="n">
        <v>1965</v>
      </c>
      <c r="F3849" s="23" t="s">
        <v>528</v>
      </c>
      <c r="G3849" s="23" t="n"/>
      <c r="H3849" s="23" t="s">
        <v>43</v>
      </c>
      <c r="I3849" s="12" t="n"/>
      <c r="J3849" s="12" t="s">
        <v>61</v>
      </c>
      <c r="K3849" s="12" t="n"/>
      <c r="L3849" s="12" t="n"/>
      <c r="M3849" s="12" t="n"/>
      <c r="N3849" s="12" t="s">
        <v>26</v>
      </c>
      <c r="O3849" s="12" t="n"/>
      <c r="P3849" s="12" t="s">
        <v>27</v>
      </c>
      <c r="Q3849" s="12" t="n"/>
    </row>
    <row customHeight="true" ht="20.25" outlineLevel="0" r="3850">
      <c r="A3850" s="23" t="n">
        <v>3841</v>
      </c>
      <c r="B3850" s="12" t="n">
        <v>3695</v>
      </c>
      <c r="C3850" s="12" t="s">
        <v>334</v>
      </c>
      <c r="D3850" s="3" t="s">
        <v>5363</v>
      </c>
      <c r="E3850" s="12" t="n">
        <v>1968</v>
      </c>
      <c r="F3850" s="23" t="s">
        <v>528</v>
      </c>
      <c r="G3850" s="23" t="n"/>
      <c r="H3850" s="12" t="s">
        <v>427</v>
      </c>
      <c r="I3850" s="12" t="s">
        <v>5364</v>
      </c>
      <c r="J3850" s="12" t="n"/>
      <c r="K3850" s="12" t="s">
        <v>26</v>
      </c>
      <c r="L3850" s="12" t="n"/>
      <c r="M3850" s="12" t="s">
        <v>27</v>
      </c>
      <c r="N3850" s="12" t="n"/>
      <c r="O3850" s="12" t="n"/>
      <c r="P3850" s="12" t="n"/>
      <c r="Q3850" s="12" t="n"/>
    </row>
    <row customHeight="true" ht="20.25" outlineLevel="0" r="3851">
      <c r="A3851" s="23" t="n">
        <v>3842</v>
      </c>
      <c r="B3851" s="23" t="n">
        <v>3696</v>
      </c>
      <c r="C3851" s="12" t="s">
        <v>334</v>
      </c>
      <c r="D3851" s="3" t="s">
        <v>5365</v>
      </c>
      <c r="E3851" s="12" t="n">
        <v>1982</v>
      </c>
      <c r="F3851" s="23" t="s">
        <v>1326</v>
      </c>
      <c r="G3851" s="23" t="n"/>
      <c r="H3851" s="23" t="s">
        <v>489</v>
      </c>
      <c r="I3851" s="12" t="n"/>
      <c r="J3851" s="12" t="n"/>
      <c r="K3851" s="12" t="s">
        <v>61</v>
      </c>
      <c r="L3851" s="12" t="n"/>
      <c r="M3851" s="12" t="s">
        <v>43</v>
      </c>
      <c r="N3851" s="12" t="n"/>
      <c r="O3851" s="12" t="s">
        <v>26</v>
      </c>
      <c r="P3851" s="12" t="n"/>
      <c r="Q3851" s="12" t="s">
        <v>391</v>
      </c>
    </row>
    <row customHeight="true" ht="20.25" outlineLevel="0" r="3852">
      <c r="A3852" s="23" t="n">
        <v>3843</v>
      </c>
      <c r="B3852" s="12" t="n">
        <v>3697</v>
      </c>
      <c r="C3852" s="12" t="s">
        <v>334</v>
      </c>
      <c r="D3852" s="3" t="s">
        <v>5366</v>
      </c>
      <c r="E3852" s="12" t="n">
        <v>1959</v>
      </c>
      <c r="F3852" s="23" t="s">
        <v>1412</v>
      </c>
      <c r="G3852" s="23" t="n"/>
      <c r="H3852" s="12" t="s">
        <v>667</v>
      </c>
      <c r="I3852" s="12" t="n"/>
      <c r="J3852" s="12" t="n"/>
      <c r="K3852" s="12" t="n"/>
      <c r="L3852" s="12" t="s">
        <v>61</v>
      </c>
      <c r="M3852" s="12" t="n"/>
      <c r="N3852" s="12" t="n"/>
      <c r="O3852" s="12" t="n"/>
      <c r="P3852" s="12" t="n"/>
      <c r="Q3852" s="12" t="s">
        <v>96</v>
      </c>
    </row>
    <row customHeight="true" ht="20.25" outlineLevel="0" r="3853">
      <c r="A3853" s="23" t="n">
        <v>3844</v>
      </c>
      <c r="B3853" s="23" t="n">
        <v>3698</v>
      </c>
      <c r="C3853" s="12" t="s">
        <v>334</v>
      </c>
      <c r="D3853" s="3" t="s">
        <v>5367</v>
      </c>
      <c r="E3853" s="12" t="n">
        <v>1950</v>
      </c>
      <c r="F3853" s="23" t="s">
        <v>51</v>
      </c>
      <c r="G3853" s="23" t="n"/>
      <c r="H3853" s="23" t="n"/>
      <c r="I3853" s="12" t="s">
        <v>43</v>
      </c>
      <c r="J3853" s="12" t="n"/>
      <c r="K3853" s="12" t="s">
        <v>96</v>
      </c>
      <c r="L3853" s="12" t="n"/>
      <c r="M3853" s="12" t="s">
        <v>61</v>
      </c>
      <c r="N3853" s="12" t="n"/>
      <c r="O3853" s="12" t="s">
        <v>97</v>
      </c>
      <c r="P3853" s="12" t="n"/>
      <c r="Q3853" s="12" t="n"/>
    </row>
    <row customHeight="true" ht="20.25" outlineLevel="0" r="3854">
      <c r="A3854" s="23" t="n">
        <v>3845</v>
      </c>
      <c r="B3854" s="12" t="n">
        <v>3699</v>
      </c>
      <c r="C3854" s="12" t="s">
        <v>334</v>
      </c>
      <c r="D3854" s="3" t="s">
        <v>5368</v>
      </c>
      <c r="E3854" s="12" t="n">
        <v>1950</v>
      </c>
      <c r="F3854" s="23" t="s">
        <v>5079</v>
      </c>
      <c r="G3854" s="12" t="s">
        <v>24</v>
      </c>
      <c r="H3854" s="12" t="n"/>
      <c r="I3854" s="12" t="n"/>
      <c r="J3854" s="12" t="s">
        <v>26</v>
      </c>
      <c r="K3854" s="12" t="n"/>
      <c r="L3854" s="12" t="s">
        <v>27</v>
      </c>
      <c r="M3854" s="12" t="n"/>
      <c r="N3854" s="12" t="s">
        <v>61</v>
      </c>
      <c r="O3854" s="12" t="n"/>
      <c r="P3854" s="12" t="n"/>
      <c r="Q3854" s="12" t="n"/>
    </row>
    <row customHeight="true" ht="20.25" outlineLevel="0" r="3855">
      <c r="A3855" s="23" t="n">
        <v>3846</v>
      </c>
      <c r="B3855" s="23" t="n">
        <v>3700</v>
      </c>
      <c r="C3855" s="12" t="s">
        <v>334</v>
      </c>
      <c r="D3855" s="3" t="s">
        <v>5369</v>
      </c>
      <c r="E3855" s="12" t="n">
        <v>1950</v>
      </c>
      <c r="F3855" s="23" t="s">
        <v>625</v>
      </c>
      <c r="G3855" s="12" t="s">
        <v>24</v>
      </c>
      <c r="H3855" s="12" t="n"/>
      <c r="I3855" s="12" t="n"/>
      <c r="J3855" s="12" t="s">
        <v>26</v>
      </c>
      <c r="K3855" s="12" t="n"/>
      <c r="L3855" s="12" t="s">
        <v>27</v>
      </c>
      <c r="M3855" s="12" t="n"/>
      <c r="N3855" s="12" t="s">
        <v>61</v>
      </c>
      <c r="O3855" s="12" t="n"/>
      <c r="P3855" s="12" t="n"/>
      <c r="Q3855" s="12" t="n"/>
    </row>
    <row customHeight="true" ht="20.25" outlineLevel="0" r="3856">
      <c r="A3856" s="23" t="n">
        <v>3847</v>
      </c>
      <c r="B3856" s="12" t="n">
        <v>3701</v>
      </c>
      <c r="C3856" s="12" t="s">
        <v>334</v>
      </c>
      <c r="D3856" s="3" t="s">
        <v>5370</v>
      </c>
      <c r="E3856" s="12" t="n">
        <v>2008</v>
      </c>
      <c r="F3856" s="23" t="s">
        <v>2549</v>
      </c>
      <c r="G3856" s="23" t="n"/>
      <c r="H3856" s="23" t="n"/>
      <c r="I3856" s="12" t="n"/>
      <c r="J3856" s="12" t="n"/>
      <c r="K3856" s="12" t="s">
        <v>43</v>
      </c>
      <c r="L3856" s="12" t="n"/>
      <c r="M3856" s="12" t="s">
        <v>391</v>
      </c>
      <c r="N3856" s="12" t="s">
        <v>100</v>
      </c>
      <c r="O3856" s="12" t="n"/>
      <c r="P3856" s="12" t="s">
        <v>26</v>
      </c>
      <c r="Q3856" s="12" t="n"/>
    </row>
    <row customHeight="true" ht="20.25" outlineLevel="0" r="3857">
      <c r="A3857" s="23" t="n">
        <v>3848</v>
      </c>
      <c r="B3857" s="23" t="n">
        <v>3702</v>
      </c>
      <c r="C3857" s="12" t="s">
        <v>334</v>
      </c>
      <c r="D3857" s="3" t="s">
        <v>5371</v>
      </c>
      <c r="E3857" s="12" t="n">
        <v>1983</v>
      </c>
      <c r="F3857" s="23" t="s">
        <v>1121</v>
      </c>
      <c r="G3857" s="23" t="n"/>
      <c r="H3857" s="23" t="n"/>
      <c r="I3857" s="12" t="n"/>
      <c r="J3857" s="12" t="s">
        <v>24</v>
      </c>
      <c r="K3857" s="12" t="n"/>
      <c r="L3857" s="12" t="n"/>
      <c r="M3857" s="12" t="n"/>
      <c r="N3857" s="12" t="s">
        <v>26</v>
      </c>
      <c r="O3857" s="12" t="n"/>
      <c r="P3857" s="12" t="s">
        <v>61</v>
      </c>
      <c r="Q3857" s="12" t="n"/>
    </row>
    <row customHeight="true" ht="20.25" outlineLevel="0" r="3858">
      <c r="A3858" s="23" t="n">
        <v>3849</v>
      </c>
      <c r="B3858" s="12" t="n">
        <v>3703</v>
      </c>
      <c r="C3858" s="12" t="s">
        <v>334</v>
      </c>
      <c r="D3858" s="3" t="s">
        <v>5372</v>
      </c>
      <c r="E3858" s="12" t="n">
        <v>1950</v>
      </c>
      <c r="F3858" s="23" t="s">
        <v>1020</v>
      </c>
      <c r="G3858" s="12" t="s">
        <v>24</v>
      </c>
      <c r="H3858" s="23" t="n"/>
      <c r="I3858" s="12" t="n"/>
      <c r="J3858" s="12" t="s">
        <v>26</v>
      </c>
      <c r="K3858" s="12" t="n"/>
      <c r="L3858" s="12" t="s">
        <v>27</v>
      </c>
      <c r="M3858" s="12" t="n"/>
      <c r="N3858" s="12" t="n"/>
      <c r="O3858" s="12" t="n"/>
      <c r="P3858" s="12" t="s">
        <v>61</v>
      </c>
      <c r="Q3858" s="12" t="n"/>
    </row>
    <row customHeight="true" ht="20.25" outlineLevel="0" r="3859">
      <c r="A3859" s="23" t="n">
        <v>3850</v>
      </c>
      <c r="B3859" s="23" t="n">
        <v>3704</v>
      </c>
      <c r="C3859" s="12" t="s">
        <v>334</v>
      </c>
      <c r="D3859" s="3" t="s">
        <v>5373</v>
      </c>
      <c r="E3859" s="12" t="n">
        <v>1954</v>
      </c>
      <c r="F3859" s="23" t="s">
        <v>620</v>
      </c>
      <c r="G3859" s="12" t="s">
        <v>715</v>
      </c>
      <c r="H3859" s="23" t="n"/>
      <c r="I3859" s="12" t="n"/>
      <c r="J3859" s="12" t="s">
        <v>24</v>
      </c>
      <c r="K3859" s="12" t="n"/>
      <c r="L3859" s="12" t="n"/>
      <c r="M3859" s="12" t="s">
        <v>26</v>
      </c>
      <c r="N3859" s="12" t="n"/>
      <c r="O3859" s="12" t="n"/>
      <c r="P3859" s="12" t="n"/>
      <c r="Q3859" s="12" t="s">
        <v>27</v>
      </c>
    </row>
    <row customHeight="true" ht="20.25" outlineLevel="0" r="3860">
      <c r="A3860" s="23" t="n">
        <v>3851</v>
      </c>
      <c r="B3860" s="12" t="n">
        <v>3705</v>
      </c>
      <c r="C3860" s="12" t="s">
        <v>334</v>
      </c>
      <c r="D3860" s="3" t="s">
        <v>5374</v>
      </c>
      <c r="E3860" s="12" t="n">
        <v>1974</v>
      </c>
      <c r="F3860" s="23" t="s">
        <v>440</v>
      </c>
      <c r="G3860" s="23" t="n"/>
      <c r="H3860" s="23" t="s">
        <v>5375</v>
      </c>
      <c r="I3860" s="12" t="s">
        <v>5376</v>
      </c>
      <c r="J3860" s="12" t="s">
        <v>54</v>
      </c>
      <c r="K3860" s="12" t="n"/>
      <c r="L3860" s="12" t="s">
        <v>43</v>
      </c>
      <c r="M3860" s="12" t="n"/>
      <c r="N3860" s="12" t="s">
        <v>249</v>
      </c>
      <c r="O3860" s="12" t="n"/>
      <c r="P3860" s="12" t="n"/>
      <c r="Q3860" s="12" t="s">
        <v>27</v>
      </c>
    </row>
    <row customHeight="true" ht="20.25" outlineLevel="0" r="3861">
      <c r="A3861" s="23" t="n">
        <v>3852</v>
      </c>
      <c r="B3861" s="23" t="n">
        <v>3706</v>
      </c>
      <c r="C3861" s="12" t="s">
        <v>334</v>
      </c>
      <c r="D3861" s="3" t="s">
        <v>5377</v>
      </c>
      <c r="E3861" s="12" t="n">
        <v>1974</v>
      </c>
      <c r="F3861" s="23" t="s">
        <v>499</v>
      </c>
      <c r="G3861" s="12" t="s">
        <v>4464</v>
      </c>
      <c r="H3861" s="23" t="s">
        <v>5378</v>
      </c>
      <c r="I3861" s="12" t="n"/>
      <c r="J3861" s="12" t="n"/>
      <c r="K3861" s="12" t="n"/>
      <c r="L3861" s="12" t="n"/>
      <c r="M3861" s="12" t="s">
        <v>43</v>
      </c>
      <c r="N3861" s="12" t="n"/>
      <c r="O3861" s="12" t="s">
        <v>64</v>
      </c>
      <c r="P3861" s="12" t="n"/>
      <c r="Q3861" s="12" t="s">
        <v>27</v>
      </c>
    </row>
    <row customHeight="true" ht="20.25" outlineLevel="0" r="3862">
      <c r="A3862" s="23" t="n">
        <v>3853</v>
      </c>
      <c r="B3862" s="12" t="n">
        <v>3707</v>
      </c>
      <c r="C3862" s="12" t="s">
        <v>334</v>
      </c>
      <c r="D3862" s="3" t="s">
        <v>5379</v>
      </c>
      <c r="E3862" s="12" t="n">
        <v>1974</v>
      </c>
      <c r="F3862" s="23" t="s">
        <v>693</v>
      </c>
      <c r="G3862" s="23" t="n"/>
      <c r="H3862" s="23" t="s">
        <v>126</v>
      </c>
      <c r="I3862" s="12" t="s">
        <v>5380</v>
      </c>
      <c r="J3862" s="12" t="s">
        <v>24</v>
      </c>
      <c r="K3862" s="12" t="n"/>
      <c r="L3862" s="12" t="s">
        <v>26</v>
      </c>
      <c r="M3862" s="12" t="n"/>
      <c r="N3862" s="12" t="s">
        <v>64</v>
      </c>
      <c r="O3862" s="12" t="n"/>
      <c r="P3862" s="12" t="s">
        <v>27</v>
      </c>
      <c r="Q3862" s="12" t="n"/>
    </row>
    <row customHeight="true" ht="20.25" outlineLevel="0" r="3863">
      <c r="A3863" s="23" t="n">
        <v>3854</v>
      </c>
      <c r="B3863" s="23" t="n">
        <v>3708</v>
      </c>
      <c r="C3863" s="12" t="s">
        <v>334</v>
      </c>
      <c r="D3863" s="3" t="s">
        <v>5381</v>
      </c>
      <c r="E3863" s="12" t="n">
        <v>1974</v>
      </c>
      <c r="F3863" s="23" t="s">
        <v>487</v>
      </c>
      <c r="G3863" s="12" t="s">
        <v>97</v>
      </c>
      <c r="H3863" s="23" t="s">
        <v>3581</v>
      </c>
      <c r="I3863" s="12" t="n"/>
      <c r="J3863" s="12" t="n"/>
      <c r="K3863" s="12" t="s">
        <v>27</v>
      </c>
      <c r="L3863" s="12" t="n"/>
      <c r="M3863" s="12" t="n"/>
      <c r="N3863" s="12" t="n"/>
      <c r="O3863" s="12" t="s">
        <v>70</v>
      </c>
      <c r="P3863" s="12" t="n"/>
      <c r="Q3863" s="12" t="s">
        <v>43</v>
      </c>
    </row>
    <row customHeight="true" ht="20.25" outlineLevel="0" r="3864">
      <c r="A3864" s="23" t="n">
        <v>3855</v>
      </c>
      <c r="B3864" s="12" t="n">
        <v>3709</v>
      </c>
      <c r="C3864" s="12" t="s">
        <v>334</v>
      </c>
      <c r="D3864" s="3" t="s">
        <v>5382</v>
      </c>
      <c r="E3864" s="12" t="n">
        <v>1965</v>
      </c>
      <c r="F3864" s="23" t="s">
        <v>51</v>
      </c>
      <c r="G3864" s="23" t="n"/>
      <c r="H3864" s="23" t="n"/>
      <c r="I3864" s="12" t="s">
        <v>5383</v>
      </c>
      <c r="J3864" s="12" t="n"/>
      <c r="K3864" s="12" t="s">
        <v>61</v>
      </c>
      <c r="L3864" s="12" t="n"/>
      <c r="M3864" s="12" t="s">
        <v>43</v>
      </c>
      <c r="N3864" s="12" t="n"/>
      <c r="O3864" s="12" t="n"/>
      <c r="P3864" s="12" t="n"/>
      <c r="Q3864" s="12" t="n"/>
    </row>
    <row customHeight="true" ht="20.25" outlineLevel="0" r="3865">
      <c r="A3865" s="23" t="n">
        <v>3856</v>
      </c>
      <c r="B3865" s="23" t="n">
        <v>3710</v>
      </c>
      <c r="C3865" s="12" t="s">
        <v>334</v>
      </c>
      <c r="D3865" s="3" t="s">
        <v>5384</v>
      </c>
      <c r="E3865" s="12" t="n">
        <v>1963</v>
      </c>
      <c r="F3865" s="23" t="s">
        <v>51</v>
      </c>
      <c r="G3865" s="23" t="n"/>
      <c r="H3865" s="23" t="n"/>
      <c r="I3865" s="12" t="s">
        <v>43</v>
      </c>
      <c r="J3865" s="12" t="n"/>
      <c r="K3865" s="12" t="s">
        <v>26</v>
      </c>
      <c r="L3865" s="12" t="n"/>
      <c r="M3865" s="12" t="s">
        <v>61</v>
      </c>
      <c r="N3865" s="12" t="n"/>
      <c r="O3865" s="12" t="n"/>
      <c r="P3865" s="12" t="s">
        <v>27</v>
      </c>
      <c r="Q3865" s="12" t="n"/>
    </row>
    <row customHeight="true" ht="20.25" outlineLevel="0" r="3866">
      <c r="A3866" s="23" t="n">
        <v>3857</v>
      </c>
      <c r="B3866" s="12" t="n">
        <v>3711</v>
      </c>
      <c r="C3866" s="12" t="s">
        <v>334</v>
      </c>
      <c r="D3866" s="3" t="s">
        <v>5385</v>
      </c>
      <c r="E3866" s="12" t="n">
        <v>1959</v>
      </c>
      <c r="F3866" s="23" t="s">
        <v>5386</v>
      </c>
      <c r="G3866" s="23" t="n"/>
      <c r="H3866" s="23" t="s">
        <v>395</v>
      </c>
      <c r="I3866" s="12" t="s">
        <v>100</v>
      </c>
      <c r="J3866" s="12" t="n"/>
      <c r="K3866" s="12" t="n"/>
      <c r="L3866" s="12" t="n"/>
      <c r="M3866" s="12" t="n"/>
      <c r="N3866" s="12" t="n"/>
      <c r="O3866" s="12" t="s">
        <v>96</v>
      </c>
      <c r="P3866" s="12" t="n"/>
      <c r="Q3866" s="12" t="s">
        <v>43</v>
      </c>
    </row>
    <row customHeight="true" ht="20.25" outlineLevel="0" r="3867">
      <c r="A3867" s="23" t="n">
        <v>3858</v>
      </c>
      <c r="B3867" s="23" t="n">
        <v>3712</v>
      </c>
      <c r="C3867" s="12" t="s">
        <v>334</v>
      </c>
      <c r="D3867" s="3" t="s">
        <v>5387</v>
      </c>
      <c r="E3867" s="12" t="n">
        <v>1963</v>
      </c>
      <c r="F3867" s="23" t="s">
        <v>2885</v>
      </c>
      <c r="G3867" s="23" t="n"/>
      <c r="H3867" s="12" t="s">
        <v>97</v>
      </c>
      <c r="I3867" s="12" t="s">
        <v>147</v>
      </c>
      <c r="J3867" s="12" t="n"/>
      <c r="K3867" s="12" t="s">
        <v>61</v>
      </c>
      <c r="L3867" s="12" t="n"/>
      <c r="M3867" s="12" t="s">
        <v>96</v>
      </c>
      <c r="N3867" s="12" t="n"/>
      <c r="O3867" s="12" t="n"/>
      <c r="P3867" s="12" t="n"/>
      <c r="Q3867" s="12" t="n"/>
    </row>
    <row customHeight="true" ht="20.25" outlineLevel="0" r="3868">
      <c r="A3868" s="23" t="n">
        <v>3859</v>
      </c>
      <c r="B3868" s="12" t="n">
        <v>3713</v>
      </c>
      <c r="C3868" s="12" t="s">
        <v>334</v>
      </c>
      <c r="D3868" s="3" t="s">
        <v>5388</v>
      </c>
      <c r="E3868" s="12" t="n">
        <v>1963</v>
      </c>
      <c r="F3868" s="23" t="s">
        <v>440</v>
      </c>
      <c r="G3868" s="12" t="s">
        <v>24</v>
      </c>
      <c r="H3868" s="23" t="n"/>
      <c r="I3868" s="12" t="s">
        <v>582</v>
      </c>
      <c r="J3868" s="12" t="s">
        <v>61</v>
      </c>
      <c r="K3868" s="12" t="n"/>
      <c r="L3868" s="12" t="n"/>
      <c r="M3868" s="12" t="n"/>
      <c r="N3868" s="12" t="s">
        <v>27</v>
      </c>
      <c r="O3868" s="12" t="n"/>
      <c r="P3868" s="12" t="n"/>
      <c r="Q3868" s="12" t="n"/>
    </row>
    <row customHeight="true" ht="20.25" outlineLevel="0" r="3869">
      <c r="A3869" s="23" t="n">
        <v>3860</v>
      </c>
      <c r="B3869" s="23" t="n">
        <v>3714</v>
      </c>
      <c r="C3869" s="12" t="s">
        <v>334</v>
      </c>
      <c r="D3869" s="3" t="s">
        <v>5389</v>
      </c>
      <c r="E3869" s="12" t="n">
        <v>1984</v>
      </c>
      <c r="F3869" s="23" t="s">
        <v>508</v>
      </c>
      <c r="G3869" s="23" t="n"/>
      <c r="H3869" s="23" t="n"/>
      <c r="I3869" s="12" t="s">
        <v>391</v>
      </c>
      <c r="J3869" s="12" t="n"/>
      <c r="K3869" s="12" t="s">
        <v>61</v>
      </c>
      <c r="L3869" s="12" t="n"/>
      <c r="M3869" s="12" t="s">
        <v>43</v>
      </c>
      <c r="N3869" s="12" t="n"/>
      <c r="O3869" s="12" t="s">
        <v>96</v>
      </c>
      <c r="P3869" s="12" t="n"/>
      <c r="Q3869" s="12" t="s">
        <v>97</v>
      </c>
    </row>
    <row customHeight="true" ht="20.25" outlineLevel="0" r="3870">
      <c r="A3870" s="23" t="n">
        <v>3861</v>
      </c>
      <c r="B3870" s="12" t="n">
        <v>3715</v>
      </c>
      <c r="C3870" s="12" t="s">
        <v>334</v>
      </c>
      <c r="D3870" s="3" t="s">
        <v>5390</v>
      </c>
      <c r="E3870" s="12" t="n">
        <v>2005</v>
      </c>
      <c r="F3870" s="23" t="s">
        <v>595</v>
      </c>
      <c r="G3870" s="23" t="n"/>
      <c r="H3870" s="23" t="n"/>
      <c r="I3870" s="12" t="s">
        <v>342</v>
      </c>
      <c r="J3870" s="12" t="s">
        <v>546</v>
      </c>
      <c r="K3870" s="12" t="n"/>
      <c r="L3870" s="12" t="s">
        <v>391</v>
      </c>
      <c r="M3870" s="12" t="n"/>
      <c r="N3870" s="12" t="s">
        <v>249</v>
      </c>
      <c r="O3870" s="12" t="n"/>
      <c r="P3870" s="12" t="s">
        <v>64</v>
      </c>
      <c r="Q3870" s="12" t="n"/>
    </row>
    <row customHeight="true" ht="20.25" outlineLevel="0" r="3871">
      <c r="A3871" s="23" t="n">
        <v>3862</v>
      </c>
      <c r="B3871" s="23" t="n">
        <v>3716</v>
      </c>
      <c r="C3871" s="12" t="s">
        <v>334</v>
      </c>
      <c r="D3871" s="3" t="s">
        <v>5391</v>
      </c>
      <c r="E3871" s="12" t="n">
        <v>2004</v>
      </c>
      <c r="F3871" s="23" t="s">
        <v>51</v>
      </c>
      <c r="G3871" s="23" t="n"/>
      <c r="H3871" s="23" t="s">
        <v>5392</v>
      </c>
      <c r="I3871" s="12" t="s">
        <v>5393</v>
      </c>
      <c r="J3871" s="12" t="s">
        <v>249</v>
      </c>
      <c r="K3871" s="12" t="n"/>
      <c r="L3871" s="12" t="s">
        <v>391</v>
      </c>
      <c r="M3871" s="12" t="n"/>
      <c r="N3871" s="12" t="s">
        <v>54</v>
      </c>
      <c r="O3871" s="12" t="n"/>
      <c r="P3871" s="12" t="n"/>
      <c r="Q3871" s="12" t="n"/>
    </row>
    <row customHeight="true" ht="20.25" outlineLevel="0" r="3872">
      <c r="A3872" s="23" t="n">
        <v>3863</v>
      </c>
      <c r="B3872" s="12" t="n">
        <v>3717</v>
      </c>
      <c r="C3872" s="12" t="s">
        <v>334</v>
      </c>
      <c r="D3872" s="3" t="s">
        <v>5394</v>
      </c>
      <c r="E3872" s="12" t="n">
        <v>2006</v>
      </c>
      <c r="F3872" s="23" t="s">
        <v>51</v>
      </c>
      <c r="G3872" s="23" t="n"/>
      <c r="H3872" s="23" t="s">
        <v>4770</v>
      </c>
      <c r="I3872" s="12" t="n"/>
      <c r="J3872" s="12" t="s">
        <v>5395</v>
      </c>
      <c r="K3872" s="12" t="n"/>
      <c r="L3872" s="12" t="s">
        <v>391</v>
      </c>
      <c r="M3872" s="12" t="s">
        <v>43</v>
      </c>
      <c r="N3872" s="12" t="s">
        <v>26</v>
      </c>
      <c r="O3872" s="12" t="n"/>
      <c r="P3872" s="12" t="s">
        <v>3561</v>
      </c>
      <c r="Q3872" s="12" t="n"/>
    </row>
    <row customHeight="true" ht="20.25" outlineLevel="0" r="3873">
      <c r="A3873" s="23" t="n">
        <v>3864</v>
      </c>
      <c r="B3873" s="23" t="n">
        <v>3718</v>
      </c>
      <c r="C3873" s="12" t="s">
        <v>334</v>
      </c>
      <c r="D3873" s="3" t="s">
        <v>5396</v>
      </c>
      <c r="E3873" s="12" t="n">
        <v>2019</v>
      </c>
      <c r="F3873" s="23" t="s">
        <v>51</v>
      </c>
      <c r="G3873" s="23" t="n"/>
      <c r="H3873" s="23" t="n"/>
      <c r="I3873" s="12" t="n"/>
      <c r="J3873" s="12" t="n"/>
      <c r="K3873" s="12" t="n"/>
      <c r="L3873" s="12" t="s">
        <v>43</v>
      </c>
      <c r="M3873" s="12" t="s">
        <v>53</v>
      </c>
      <c r="N3873" s="12" t="n"/>
      <c r="O3873" s="12" t="s">
        <v>54</v>
      </c>
      <c r="P3873" s="12" t="n"/>
      <c r="Q3873" s="12" t="s">
        <v>391</v>
      </c>
    </row>
    <row customHeight="true" ht="20.25" outlineLevel="0" r="3874">
      <c r="A3874" s="23" t="n">
        <v>3865</v>
      </c>
      <c r="B3874" s="12" t="n">
        <v>3719</v>
      </c>
      <c r="C3874" s="12" t="s">
        <v>334</v>
      </c>
      <c r="D3874" s="3" t="s">
        <v>5397</v>
      </c>
      <c r="E3874" s="12" t="n">
        <v>2018</v>
      </c>
      <c r="F3874" s="23" t="s">
        <v>51</v>
      </c>
      <c r="G3874" s="23" t="n"/>
      <c r="H3874" s="23" t="n"/>
      <c r="I3874" s="12" t="n"/>
      <c r="J3874" s="12" t="n"/>
      <c r="K3874" s="12" t="s">
        <v>43</v>
      </c>
      <c r="L3874" s="12" t="n"/>
      <c r="M3874" s="12" t="s">
        <v>53</v>
      </c>
      <c r="N3874" s="12" t="n"/>
      <c r="O3874" s="12" t="s">
        <v>54</v>
      </c>
      <c r="P3874" s="12" t="s">
        <v>391</v>
      </c>
      <c r="Q3874" s="12" t="n"/>
    </row>
    <row customHeight="true" ht="20.25" outlineLevel="0" r="3875">
      <c r="A3875" s="23" t="n">
        <v>3866</v>
      </c>
      <c r="B3875" s="23" t="n">
        <v>3720</v>
      </c>
      <c r="C3875" s="12" t="s">
        <v>334</v>
      </c>
      <c r="D3875" s="3" t="s">
        <v>5398</v>
      </c>
      <c r="E3875" s="12" t="n">
        <v>2017</v>
      </c>
      <c r="F3875" s="23" t="s">
        <v>51</v>
      </c>
      <c r="G3875" s="23" t="n"/>
      <c r="H3875" s="23" t="n"/>
      <c r="I3875" s="12" t="n"/>
      <c r="J3875" s="12" t="n"/>
      <c r="K3875" s="12" t="s">
        <v>43</v>
      </c>
      <c r="L3875" s="12" t="n"/>
      <c r="M3875" s="12" t="s">
        <v>53</v>
      </c>
      <c r="N3875" s="12" t="s">
        <v>54</v>
      </c>
      <c r="O3875" s="12" t="n"/>
      <c r="P3875" s="12" t="s">
        <v>391</v>
      </c>
      <c r="Q3875" s="12" t="n"/>
    </row>
    <row customHeight="true" ht="20.25" outlineLevel="0" r="3876">
      <c r="A3876" s="23" t="n">
        <v>3867</v>
      </c>
      <c r="B3876" s="12" t="n">
        <v>3721</v>
      </c>
      <c r="C3876" s="12" t="s">
        <v>334</v>
      </c>
      <c r="D3876" s="3" t="s">
        <v>5399</v>
      </c>
      <c r="E3876" s="12" t="n">
        <v>2019</v>
      </c>
      <c r="F3876" s="23" t="s">
        <v>51</v>
      </c>
      <c r="G3876" s="23" t="n"/>
      <c r="H3876" s="23" t="n"/>
      <c r="I3876" s="12" t="n"/>
      <c r="J3876" s="12" t="n"/>
      <c r="K3876" s="12" t="n"/>
      <c r="L3876" s="12" t="s">
        <v>43</v>
      </c>
      <c r="M3876" s="12" t="s">
        <v>53</v>
      </c>
      <c r="N3876" s="12" t="n"/>
      <c r="O3876" s="12" t="s">
        <v>54</v>
      </c>
      <c r="P3876" s="12" t="n"/>
      <c r="Q3876" s="12" t="s">
        <v>391</v>
      </c>
    </row>
    <row customHeight="true" ht="20.25" outlineLevel="0" r="3877">
      <c r="A3877" s="23" t="n">
        <v>3868</v>
      </c>
      <c r="B3877" s="23" t="n">
        <v>3722</v>
      </c>
      <c r="C3877" s="12" t="s">
        <v>334</v>
      </c>
      <c r="D3877" s="3" t="s">
        <v>5400</v>
      </c>
      <c r="E3877" s="12" t="n">
        <v>2015</v>
      </c>
      <c r="F3877" s="23" t="s">
        <v>51</v>
      </c>
      <c r="G3877" s="23" t="n"/>
      <c r="H3877" s="23" t="n"/>
      <c r="I3877" s="12" t="n"/>
      <c r="J3877" s="12" t="n"/>
      <c r="K3877" s="12" t="s">
        <v>100</v>
      </c>
      <c r="L3877" s="12" t="n"/>
      <c r="M3877" s="12" t="s">
        <v>43</v>
      </c>
      <c r="N3877" s="12" t="n"/>
      <c r="O3877" s="12" t="s">
        <v>391</v>
      </c>
      <c r="P3877" s="12" t="n"/>
      <c r="Q3877" s="12" t="n"/>
    </row>
    <row customHeight="true" ht="20.25" outlineLevel="0" r="3878">
      <c r="A3878" s="23" t="n">
        <v>3869</v>
      </c>
      <c r="B3878" s="12" t="n">
        <v>3723</v>
      </c>
      <c r="C3878" s="12" t="s">
        <v>334</v>
      </c>
      <c r="D3878" s="3" t="s">
        <v>5401</v>
      </c>
      <c r="E3878" s="12" t="n">
        <v>2015</v>
      </c>
      <c r="F3878" s="23" t="s">
        <v>51</v>
      </c>
      <c r="G3878" s="23" t="n"/>
      <c r="H3878" s="23" t="n"/>
      <c r="I3878" s="12" t="n"/>
      <c r="J3878" s="12" t="n"/>
      <c r="K3878" s="12" t="s">
        <v>100</v>
      </c>
      <c r="L3878" s="12" t="n"/>
      <c r="M3878" s="12" t="s">
        <v>43</v>
      </c>
      <c r="N3878" s="12" t="n"/>
      <c r="O3878" s="12" t="s">
        <v>391</v>
      </c>
      <c r="P3878" s="12" t="n"/>
      <c r="Q3878" s="12" t="n"/>
    </row>
    <row customHeight="true" ht="20.25" outlineLevel="0" r="3879">
      <c r="A3879" s="23" t="n">
        <v>3870</v>
      </c>
      <c r="B3879" s="23" t="n">
        <v>3724</v>
      </c>
      <c r="C3879" s="12" t="s">
        <v>334</v>
      </c>
      <c r="D3879" s="3" t="s">
        <v>5402</v>
      </c>
      <c r="E3879" s="12" t="n">
        <v>2016</v>
      </c>
      <c r="F3879" s="23" t="s">
        <v>51</v>
      </c>
      <c r="G3879" s="23" t="n"/>
      <c r="H3879" s="23" t="n"/>
      <c r="I3879" s="12" t="s">
        <v>5403</v>
      </c>
      <c r="J3879" s="12" t="n"/>
      <c r="K3879" s="12" t="s">
        <v>43</v>
      </c>
      <c r="L3879" s="12" t="s">
        <v>53</v>
      </c>
      <c r="M3879" s="12" t="n"/>
      <c r="N3879" s="12" t="s">
        <v>54</v>
      </c>
      <c r="O3879" s="12" t="n"/>
      <c r="P3879" s="12" t="s">
        <v>391</v>
      </c>
      <c r="Q3879" s="12" t="s">
        <v>70</v>
      </c>
    </row>
    <row customHeight="true" ht="20.25" outlineLevel="0" r="3880">
      <c r="A3880" s="23" t="n">
        <v>3871</v>
      </c>
      <c r="B3880" s="12" t="n">
        <v>3725</v>
      </c>
      <c r="C3880" s="12" t="s">
        <v>334</v>
      </c>
      <c r="D3880" s="3" t="s">
        <v>5404</v>
      </c>
      <c r="E3880" s="12" t="n">
        <v>2015</v>
      </c>
      <c r="F3880" s="23" t="s">
        <v>51</v>
      </c>
      <c r="G3880" s="23" t="n"/>
      <c r="H3880" s="23" t="n"/>
      <c r="I3880" s="12" t="s">
        <v>3022</v>
      </c>
      <c r="J3880" s="12" t="s">
        <v>58</v>
      </c>
      <c r="K3880" s="12" t="s">
        <v>100</v>
      </c>
      <c r="L3880" s="12" t="n"/>
      <c r="M3880" s="12" t="s">
        <v>43</v>
      </c>
      <c r="N3880" s="12" t="n"/>
      <c r="O3880" s="12" t="s">
        <v>391</v>
      </c>
      <c r="P3880" s="12" t="n"/>
      <c r="Q3880" s="12" t="n"/>
    </row>
    <row customHeight="true" ht="20.25" outlineLevel="0" r="3881">
      <c r="A3881" s="23" t="n">
        <v>3872</v>
      </c>
      <c r="B3881" s="23" t="n">
        <v>3726</v>
      </c>
      <c r="C3881" s="12" t="s">
        <v>334</v>
      </c>
      <c r="D3881" s="3" t="s">
        <v>5405</v>
      </c>
      <c r="E3881" s="12" t="n">
        <v>2016</v>
      </c>
      <c r="F3881" s="23" t="s">
        <v>51</v>
      </c>
      <c r="G3881" s="23" t="n"/>
      <c r="H3881" s="23" t="n"/>
      <c r="I3881" s="12" t="s">
        <v>1103</v>
      </c>
      <c r="J3881" s="12" t="n"/>
      <c r="K3881" s="12" t="s">
        <v>43</v>
      </c>
      <c r="L3881" s="12" t="s">
        <v>53</v>
      </c>
      <c r="M3881" s="12" t="n"/>
      <c r="N3881" s="12" t="s">
        <v>54</v>
      </c>
      <c r="O3881" s="12" t="n"/>
      <c r="P3881" s="12" t="s">
        <v>391</v>
      </c>
      <c r="Q3881" s="12" t="s">
        <v>70</v>
      </c>
    </row>
    <row customHeight="true" ht="20.25" outlineLevel="0" r="3882">
      <c r="A3882" s="23" t="n">
        <v>3873</v>
      </c>
      <c r="B3882" s="12" t="n">
        <v>3727</v>
      </c>
      <c r="C3882" s="12" t="s">
        <v>334</v>
      </c>
      <c r="D3882" s="3" t="s">
        <v>5406</v>
      </c>
      <c r="E3882" s="12" t="n">
        <v>2015</v>
      </c>
      <c r="F3882" s="23" t="s">
        <v>51</v>
      </c>
      <c r="G3882" s="23" t="n"/>
      <c r="H3882" s="23" t="n"/>
      <c r="I3882" s="12" t="n"/>
      <c r="J3882" s="12" t="n"/>
      <c r="K3882" s="12" t="s">
        <v>100</v>
      </c>
      <c r="L3882" s="12" t="n"/>
      <c r="M3882" s="12" t="s">
        <v>43</v>
      </c>
      <c r="N3882" s="12" t="n"/>
      <c r="O3882" s="12" t="s">
        <v>391</v>
      </c>
      <c r="P3882" s="12" t="n"/>
      <c r="Q3882" s="12" t="n"/>
    </row>
    <row customHeight="true" ht="20.25" outlineLevel="0" r="3883">
      <c r="A3883" s="23" t="n">
        <v>3874</v>
      </c>
      <c r="B3883" s="23" t="n">
        <v>3728</v>
      </c>
      <c r="C3883" s="12" t="s">
        <v>334</v>
      </c>
      <c r="D3883" s="3" t="s">
        <v>5407</v>
      </c>
      <c r="E3883" s="12" t="n">
        <v>1984</v>
      </c>
      <c r="F3883" s="23" t="s">
        <v>5408</v>
      </c>
      <c r="G3883" s="23" t="n"/>
      <c r="H3883" s="23" t="n"/>
      <c r="I3883" s="12" t="s">
        <v>489</v>
      </c>
      <c r="J3883" s="12" t="n"/>
      <c r="K3883" s="12" t="s">
        <v>61</v>
      </c>
      <c r="L3883" s="12" t="n"/>
      <c r="M3883" s="12" t="s">
        <v>43</v>
      </c>
      <c r="N3883" s="12" t="n"/>
      <c r="O3883" s="12" t="s">
        <v>96</v>
      </c>
      <c r="P3883" s="12" t="n"/>
      <c r="Q3883" s="12" t="s">
        <v>97</v>
      </c>
    </row>
    <row customHeight="true" ht="20.25" outlineLevel="0" r="3884">
      <c r="A3884" s="23" t="n">
        <v>3875</v>
      </c>
      <c r="B3884" s="12" t="n">
        <v>3729</v>
      </c>
      <c r="C3884" s="12" t="s">
        <v>334</v>
      </c>
      <c r="D3884" s="3" t="s">
        <v>5409</v>
      </c>
      <c r="E3884" s="12" t="n">
        <v>1984</v>
      </c>
      <c r="F3884" s="23" t="s">
        <v>973</v>
      </c>
      <c r="G3884" s="23" t="n"/>
      <c r="H3884" s="23" t="n"/>
      <c r="I3884" s="12" t="s">
        <v>391</v>
      </c>
      <c r="J3884" s="12" t="n"/>
      <c r="K3884" s="12" t="s">
        <v>61</v>
      </c>
      <c r="L3884" s="12" t="n"/>
      <c r="M3884" s="12" t="s">
        <v>43</v>
      </c>
      <c r="N3884" s="12" t="n"/>
      <c r="O3884" s="12" t="s">
        <v>96</v>
      </c>
      <c r="P3884" s="12" t="n"/>
      <c r="Q3884" s="12" t="s">
        <v>97</v>
      </c>
    </row>
    <row customHeight="true" ht="20.25" outlineLevel="0" r="3885">
      <c r="A3885" s="23" t="n">
        <v>3876</v>
      </c>
      <c r="B3885" s="23" t="n">
        <v>3730</v>
      </c>
      <c r="C3885" s="12" t="s">
        <v>334</v>
      </c>
      <c r="D3885" s="3" t="s">
        <v>5410</v>
      </c>
      <c r="E3885" s="12" t="n">
        <v>1984</v>
      </c>
      <c r="F3885" s="23" t="s">
        <v>433</v>
      </c>
      <c r="G3885" s="23" t="n"/>
      <c r="H3885" s="23" t="n"/>
      <c r="I3885" s="12" t="s">
        <v>489</v>
      </c>
      <c r="J3885" s="12" t="n"/>
      <c r="K3885" s="12" t="s">
        <v>61</v>
      </c>
      <c r="L3885" s="12" t="n"/>
      <c r="M3885" s="12" t="s">
        <v>43</v>
      </c>
      <c r="N3885" s="12" t="n"/>
      <c r="O3885" s="12" t="s">
        <v>96</v>
      </c>
      <c r="P3885" s="12" t="n"/>
      <c r="Q3885" s="12" t="s">
        <v>97</v>
      </c>
    </row>
    <row customHeight="true" ht="20.25" outlineLevel="0" r="3886">
      <c r="A3886" s="23" t="n">
        <v>3877</v>
      </c>
      <c r="B3886" s="12" t="n">
        <v>3731</v>
      </c>
      <c r="C3886" s="12" t="s">
        <v>334</v>
      </c>
      <c r="D3886" s="3" t="s">
        <v>5411</v>
      </c>
      <c r="E3886" s="12" t="n">
        <v>1984</v>
      </c>
      <c r="F3886" s="23" t="s">
        <v>433</v>
      </c>
      <c r="G3886" s="23" t="n"/>
      <c r="H3886" s="23" t="n"/>
      <c r="I3886" s="12" t="s">
        <v>391</v>
      </c>
      <c r="J3886" s="12" t="n"/>
      <c r="K3886" s="12" t="s">
        <v>61</v>
      </c>
      <c r="L3886" s="12" t="n"/>
      <c r="M3886" s="12" t="s">
        <v>43</v>
      </c>
      <c r="N3886" s="12" t="n"/>
      <c r="O3886" s="12" t="s">
        <v>96</v>
      </c>
      <c r="P3886" s="12" t="n"/>
      <c r="Q3886" s="12" t="s">
        <v>97</v>
      </c>
    </row>
    <row customHeight="true" ht="20.25" outlineLevel="0" r="3887">
      <c r="A3887" s="23" t="n">
        <v>3878</v>
      </c>
      <c r="B3887" s="23" t="n">
        <v>3732</v>
      </c>
      <c r="C3887" s="12" t="s">
        <v>334</v>
      </c>
      <c r="D3887" s="3" t="s">
        <v>5412</v>
      </c>
      <c r="E3887" s="12" t="n">
        <v>1984</v>
      </c>
      <c r="F3887" s="23" t="s">
        <v>433</v>
      </c>
      <c r="G3887" s="23" t="n"/>
      <c r="H3887" s="23" t="n"/>
      <c r="I3887" s="12" t="s">
        <v>391</v>
      </c>
      <c r="J3887" s="12" t="n"/>
      <c r="K3887" s="12" t="s">
        <v>61</v>
      </c>
      <c r="L3887" s="12" t="n"/>
      <c r="M3887" s="12" t="s">
        <v>43</v>
      </c>
      <c r="N3887" s="12" t="n"/>
      <c r="O3887" s="12" t="s">
        <v>96</v>
      </c>
      <c r="P3887" s="12" t="n"/>
      <c r="Q3887" s="12" t="s">
        <v>97</v>
      </c>
    </row>
    <row customHeight="true" ht="20.25" outlineLevel="0" r="3888">
      <c r="A3888" s="23" t="n">
        <v>3879</v>
      </c>
      <c r="B3888" s="12" t="n">
        <v>3733</v>
      </c>
      <c r="C3888" s="12" t="s">
        <v>334</v>
      </c>
      <c r="D3888" s="3" t="s">
        <v>5413</v>
      </c>
      <c r="E3888" s="12" t="n">
        <v>1984</v>
      </c>
      <c r="F3888" s="23" t="s">
        <v>691</v>
      </c>
      <c r="G3888" s="23" t="n"/>
      <c r="H3888" s="23" t="n"/>
      <c r="I3888" s="12" t="s">
        <v>391</v>
      </c>
      <c r="J3888" s="12" t="n"/>
      <c r="K3888" s="12" t="s">
        <v>61</v>
      </c>
      <c r="L3888" s="12" t="n"/>
      <c r="M3888" s="12" t="s">
        <v>43</v>
      </c>
      <c r="N3888" s="12" t="n"/>
      <c r="O3888" s="12" t="s">
        <v>96</v>
      </c>
      <c r="P3888" s="12" t="n"/>
      <c r="Q3888" s="12" t="s">
        <v>97</v>
      </c>
    </row>
    <row customHeight="true" ht="20.25" outlineLevel="0" r="3889">
      <c r="A3889" s="23" t="n">
        <v>3880</v>
      </c>
      <c r="B3889" s="23" t="n">
        <v>3734</v>
      </c>
      <c r="C3889" s="12" t="s">
        <v>334</v>
      </c>
      <c r="D3889" s="3" t="s">
        <v>5414</v>
      </c>
      <c r="E3889" s="12" t="n">
        <v>1984</v>
      </c>
      <c r="F3889" s="23" t="s">
        <v>433</v>
      </c>
      <c r="G3889" s="23" t="n"/>
      <c r="H3889" s="23" t="s">
        <v>24</v>
      </c>
      <c r="I3889" s="12" t="s">
        <v>360</v>
      </c>
      <c r="J3889" s="12" t="n"/>
      <c r="K3889" s="12" t="s">
        <v>427</v>
      </c>
      <c r="L3889" s="12" t="n"/>
      <c r="M3889" s="12" t="n"/>
      <c r="N3889" s="12" t="s">
        <v>26</v>
      </c>
      <c r="O3889" s="12" t="n"/>
      <c r="P3889" s="12" t="n"/>
      <c r="Q3889" s="12" t="s">
        <v>27</v>
      </c>
    </row>
    <row customHeight="true" ht="20.25" outlineLevel="0" r="3890">
      <c r="A3890" s="23" t="n">
        <v>3881</v>
      </c>
      <c r="B3890" s="12" t="n">
        <v>3735</v>
      </c>
      <c r="C3890" s="12" t="s">
        <v>334</v>
      </c>
      <c r="D3890" s="3" t="s">
        <v>5415</v>
      </c>
      <c r="E3890" s="12" t="n">
        <v>1984</v>
      </c>
      <c r="F3890" s="23" t="s">
        <v>433</v>
      </c>
      <c r="G3890" s="23" t="n"/>
      <c r="H3890" s="23" t="n"/>
      <c r="I3890" s="12" t="s">
        <v>391</v>
      </c>
      <c r="J3890" s="12" t="n"/>
      <c r="K3890" s="12" t="s">
        <v>61</v>
      </c>
      <c r="L3890" s="12" t="n"/>
      <c r="M3890" s="12" t="s">
        <v>43</v>
      </c>
      <c r="N3890" s="12" t="n"/>
      <c r="O3890" s="12" t="s">
        <v>96</v>
      </c>
      <c r="P3890" s="12" t="n"/>
      <c r="Q3890" s="12" t="s">
        <v>97</v>
      </c>
    </row>
    <row customHeight="true" ht="20.25" outlineLevel="0" r="3891">
      <c r="A3891" s="23" t="n">
        <v>3882</v>
      </c>
      <c r="B3891" s="23" t="n">
        <v>3736</v>
      </c>
      <c r="C3891" s="12" t="s">
        <v>334</v>
      </c>
      <c r="D3891" s="3" t="s">
        <v>5416</v>
      </c>
      <c r="E3891" s="12" t="n">
        <v>2007</v>
      </c>
      <c r="F3891" s="23" t="s">
        <v>494</v>
      </c>
      <c r="G3891" s="23" t="n"/>
      <c r="H3891" s="23" t="s">
        <v>851</v>
      </c>
      <c r="I3891" s="12" t="s">
        <v>5417</v>
      </c>
      <c r="J3891" s="12" t="n"/>
      <c r="K3891" s="12" t="n"/>
      <c r="L3891" s="12" t="s">
        <v>391</v>
      </c>
      <c r="M3891" s="12" t="n"/>
      <c r="N3891" s="12" t="s">
        <v>100</v>
      </c>
      <c r="O3891" s="12" t="n"/>
      <c r="P3891" s="12" t="s">
        <v>26</v>
      </c>
      <c r="Q3891" s="12" t="n"/>
    </row>
    <row customHeight="true" ht="20.25" outlineLevel="0" r="3892">
      <c r="A3892" s="23" t="n">
        <v>3883</v>
      </c>
      <c r="B3892" s="12" t="n">
        <v>3737</v>
      </c>
      <c r="C3892" s="12" t="s">
        <v>334</v>
      </c>
      <c r="D3892" s="3" t="s">
        <v>5418</v>
      </c>
      <c r="E3892" s="12" t="n">
        <v>2014</v>
      </c>
      <c r="F3892" s="23" t="s">
        <v>51</v>
      </c>
      <c r="G3892" s="23" t="n"/>
      <c r="H3892" s="23" t="n"/>
      <c r="I3892" s="12" t="s">
        <v>58</v>
      </c>
      <c r="J3892" s="12" t="n"/>
      <c r="K3892" s="12" t="s">
        <v>100</v>
      </c>
      <c r="L3892" s="12" t="n"/>
      <c r="M3892" s="12" t="s">
        <v>43</v>
      </c>
      <c r="N3892" s="12" t="n"/>
      <c r="O3892" s="12" t="s">
        <v>391</v>
      </c>
      <c r="P3892" s="12" t="n"/>
      <c r="Q3892" s="12" t="n"/>
    </row>
    <row customHeight="true" ht="20.25" outlineLevel="0" r="3893">
      <c r="A3893" s="23" t="n">
        <v>3884</v>
      </c>
      <c r="B3893" s="23" t="n">
        <v>3738</v>
      </c>
      <c r="C3893" s="12" t="s">
        <v>334</v>
      </c>
      <c r="D3893" s="3" t="s">
        <v>5419</v>
      </c>
      <c r="E3893" s="12" t="n">
        <v>2004</v>
      </c>
      <c r="F3893" s="23" t="s">
        <v>5420</v>
      </c>
      <c r="G3893" s="23" t="n"/>
      <c r="H3893" s="23" t="s">
        <v>342</v>
      </c>
      <c r="I3893" s="12" t="s">
        <v>52</v>
      </c>
      <c r="J3893" s="12" t="n"/>
      <c r="K3893" s="12" t="n"/>
      <c r="L3893" s="12" t="s">
        <v>391</v>
      </c>
      <c r="M3893" s="12" t="n"/>
      <c r="N3893" s="12" t="s">
        <v>249</v>
      </c>
      <c r="O3893" s="12" t="n"/>
      <c r="P3893" s="12" t="s">
        <v>61</v>
      </c>
      <c r="Q3893" s="12" t="n"/>
    </row>
    <row customHeight="true" ht="20.25" outlineLevel="0" r="3894">
      <c r="A3894" s="23" t="n">
        <v>3885</v>
      </c>
      <c r="B3894" s="12" t="n">
        <v>3739</v>
      </c>
      <c r="C3894" s="12" t="s">
        <v>334</v>
      </c>
      <c r="D3894" s="3" t="s">
        <v>5421</v>
      </c>
      <c r="E3894" s="12" t="n">
        <v>1994</v>
      </c>
      <c r="F3894" s="23" t="s">
        <v>1890</v>
      </c>
      <c r="G3894" s="23" t="s">
        <v>5422</v>
      </c>
      <c r="H3894" s="23" t="s">
        <v>52</v>
      </c>
      <c r="I3894" s="12" t="s">
        <v>5423</v>
      </c>
      <c r="J3894" s="12" t="s">
        <v>391</v>
      </c>
      <c r="K3894" s="12" t="n"/>
      <c r="L3894" s="12" t="s">
        <v>2349</v>
      </c>
      <c r="M3894" s="12" t="n"/>
      <c r="N3894" s="12" t="s">
        <v>43</v>
      </c>
      <c r="O3894" s="12" t="n"/>
      <c r="P3894" s="12" t="n"/>
      <c r="Q3894" s="12" t="n"/>
    </row>
    <row customHeight="true" ht="20.25" outlineLevel="0" r="3895">
      <c r="A3895" s="23" t="n">
        <v>3886</v>
      </c>
      <c r="B3895" s="23" t="n">
        <v>3740</v>
      </c>
      <c r="C3895" s="12" t="s">
        <v>334</v>
      </c>
      <c r="D3895" s="3" t="s">
        <v>5424</v>
      </c>
      <c r="E3895" s="12" t="n">
        <v>1999</v>
      </c>
      <c r="F3895" s="23" t="s">
        <v>5425</v>
      </c>
      <c r="G3895" s="23" t="n"/>
      <c r="H3895" s="23" t="n"/>
      <c r="I3895" s="12" t="s">
        <v>485</v>
      </c>
      <c r="J3895" s="12" t="s">
        <v>391</v>
      </c>
      <c r="K3895" s="12" t="n"/>
      <c r="L3895" s="12" t="s">
        <v>43</v>
      </c>
      <c r="M3895" s="12" t="n"/>
      <c r="N3895" s="12" t="s">
        <v>61</v>
      </c>
      <c r="O3895" s="12" t="n"/>
      <c r="P3895" s="12" t="s">
        <v>26</v>
      </c>
      <c r="Q3895" s="12" t="n"/>
    </row>
    <row customHeight="true" ht="20.25" outlineLevel="0" r="3896">
      <c r="A3896" s="23" t="n">
        <v>3887</v>
      </c>
      <c r="B3896" s="12" t="n">
        <v>3741</v>
      </c>
      <c r="C3896" s="12" t="s">
        <v>334</v>
      </c>
      <c r="D3896" s="3" t="s">
        <v>5426</v>
      </c>
      <c r="E3896" s="12" t="n">
        <v>2002</v>
      </c>
      <c r="F3896" s="23" t="s">
        <v>5427</v>
      </c>
      <c r="G3896" s="23" t="n"/>
      <c r="H3896" s="23" t="n"/>
      <c r="I3896" s="12" t="n"/>
      <c r="J3896" s="12" t="n"/>
      <c r="K3896" s="12" t="s">
        <v>391</v>
      </c>
      <c r="L3896" s="12" t="n"/>
      <c r="M3896" s="12" t="s">
        <v>43</v>
      </c>
      <c r="N3896" s="12" t="n"/>
      <c r="O3896" s="12" t="s">
        <v>61</v>
      </c>
      <c r="P3896" s="12" t="n"/>
      <c r="Q3896" s="12" t="s">
        <v>26</v>
      </c>
    </row>
    <row customHeight="true" ht="20.25" outlineLevel="0" r="3897">
      <c r="A3897" s="23" t="n">
        <v>3888</v>
      </c>
      <c r="B3897" s="23" t="n">
        <v>3742</v>
      </c>
      <c r="C3897" s="12" t="s">
        <v>334</v>
      </c>
      <c r="D3897" s="3" t="s">
        <v>5428</v>
      </c>
      <c r="E3897" s="12" t="n">
        <v>1985</v>
      </c>
      <c r="F3897" s="23" t="s">
        <v>5429</v>
      </c>
      <c r="G3897" s="23" t="n"/>
      <c r="H3897" s="23" t="s">
        <v>489</v>
      </c>
      <c r="I3897" s="12" t="n"/>
      <c r="J3897" s="12" t="n"/>
      <c r="K3897" s="12" t="s">
        <v>61</v>
      </c>
      <c r="L3897" s="12" t="n"/>
      <c r="M3897" s="12" t="s">
        <v>43</v>
      </c>
      <c r="N3897" s="12" t="n"/>
      <c r="O3897" s="12" t="s">
        <v>26</v>
      </c>
      <c r="P3897" s="12" t="n"/>
      <c r="Q3897" s="12" t="s">
        <v>391</v>
      </c>
    </row>
    <row customHeight="true" ht="20.25" outlineLevel="0" r="3898">
      <c r="A3898" s="23" t="n">
        <v>3889</v>
      </c>
      <c r="B3898" s="12" t="n">
        <v>3743</v>
      </c>
      <c r="C3898" s="12" t="s">
        <v>334</v>
      </c>
      <c r="D3898" s="3" t="s">
        <v>5430</v>
      </c>
      <c r="E3898" s="12" t="n">
        <v>2015</v>
      </c>
      <c r="F3898" s="23" t="s">
        <v>51</v>
      </c>
      <c r="G3898" s="23" t="n"/>
      <c r="H3898" s="23" t="n"/>
      <c r="I3898" s="12" t="s">
        <v>58</v>
      </c>
      <c r="J3898" s="12" t="n"/>
      <c r="K3898" s="12" t="s">
        <v>100</v>
      </c>
      <c r="L3898" s="12" t="n"/>
      <c r="M3898" s="12" t="s">
        <v>43</v>
      </c>
      <c r="N3898" s="12" t="n"/>
      <c r="O3898" s="12" t="s">
        <v>391</v>
      </c>
      <c r="P3898" s="12" t="n"/>
      <c r="Q3898" s="12" t="n"/>
    </row>
    <row customHeight="true" ht="20.25" outlineLevel="0" r="3899">
      <c r="A3899" s="23" t="n">
        <v>3890</v>
      </c>
      <c r="B3899" s="23" t="n">
        <v>3744</v>
      </c>
      <c r="C3899" s="12" t="s">
        <v>334</v>
      </c>
      <c r="D3899" s="3" t="s">
        <v>5431</v>
      </c>
      <c r="E3899" s="12" t="n">
        <v>2013</v>
      </c>
      <c r="F3899" s="23" t="s">
        <v>51</v>
      </c>
      <c r="G3899" s="23" t="n"/>
      <c r="H3899" s="23" t="n"/>
      <c r="I3899" s="12" t="n"/>
      <c r="J3899" s="12" t="n"/>
      <c r="K3899" s="12" t="s">
        <v>100</v>
      </c>
      <c r="L3899" s="12" t="n"/>
      <c r="M3899" s="12" t="s">
        <v>43</v>
      </c>
      <c r="N3899" s="12" t="n"/>
      <c r="O3899" s="12" t="s">
        <v>391</v>
      </c>
      <c r="P3899" s="12" t="n"/>
      <c r="Q3899" s="12" t="s">
        <v>26</v>
      </c>
    </row>
    <row customHeight="true" ht="20.25" outlineLevel="0" r="3900">
      <c r="A3900" s="23" t="n">
        <v>3891</v>
      </c>
      <c r="B3900" s="12" t="n">
        <v>3745</v>
      </c>
      <c r="C3900" s="12" t="s">
        <v>334</v>
      </c>
      <c r="D3900" s="3" t="s">
        <v>5432</v>
      </c>
      <c r="E3900" s="12" t="n">
        <v>2013</v>
      </c>
      <c r="F3900" s="23" t="s">
        <v>51</v>
      </c>
      <c r="G3900" s="23" t="n"/>
      <c r="H3900" s="23" t="n"/>
      <c r="I3900" s="12" t="n"/>
      <c r="J3900" s="12" t="n"/>
      <c r="K3900" s="12" t="s">
        <v>100</v>
      </c>
      <c r="L3900" s="12" t="n"/>
      <c r="M3900" s="12" t="s">
        <v>43</v>
      </c>
      <c r="N3900" s="12" t="n"/>
      <c r="O3900" s="12" t="s">
        <v>391</v>
      </c>
      <c r="P3900" s="12" t="n"/>
      <c r="Q3900" s="12" t="s">
        <v>26</v>
      </c>
    </row>
    <row customHeight="true" ht="20.25" outlineLevel="0" r="3901">
      <c r="A3901" s="23" t="n">
        <v>3892</v>
      </c>
      <c r="B3901" s="23" t="n">
        <v>3746</v>
      </c>
      <c r="C3901" s="12" t="s">
        <v>334</v>
      </c>
      <c r="D3901" s="3" t="s">
        <v>5433</v>
      </c>
      <c r="E3901" s="12" t="n">
        <v>2004</v>
      </c>
      <c r="F3901" s="23" t="s">
        <v>63</v>
      </c>
      <c r="G3901" s="23" t="n"/>
      <c r="H3901" s="23" t="s">
        <v>1526</v>
      </c>
      <c r="I3901" s="12" t="n"/>
      <c r="J3901" s="12" t="s">
        <v>54</v>
      </c>
      <c r="K3901" s="12" t="n"/>
      <c r="L3901" s="12" t="s">
        <v>391</v>
      </c>
      <c r="M3901" s="12" t="n"/>
      <c r="N3901" s="12" t="s">
        <v>26</v>
      </c>
      <c r="O3901" s="12" t="n"/>
      <c r="P3901" s="12" t="s">
        <v>546</v>
      </c>
      <c r="Q3901" s="12" t="n"/>
    </row>
    <row customHeight="true" ht="20.25" outlineLevel="0" r="3902">
      <c r="A3902" s="23" t="n">
        <v>3893</v>
      </c>
      <c r="B3902" s="12" t="n">
        <v>3747</v>
      </c>
      <c r="C3902" s="12" t="s">
        <v>334</v>
      </c>
      <c r="D3902" s="3" t="s">
        <v>5434</v>
      </c>
      <c r="E3902" s="12" t="n">
        <v>1985</v>
      </c>
      <c r="F3902" s="23" t="s">
        <v>508</v>
      </c>
      <c r="G3902" s="23" t="n"/>
      <c r="H3902" s="23" t="n"/>
      <c r="I3902" s="12" t="s">
        <v>391</v>
      </c>
      <c r="J3902" s="12" t="n"/>
      <c r="K3902" s="12" t="s">
        <v>61</v>
      </c>
      <c r="L3902" s="12" t="n"/>
      <c r="M3902" s="12" t="s">
        <v>43</v>
      </c>
      <c r="N3902" s="12" t="n"/>
      <c r="O3902" s="12" t="s">
        <v>96</v>
      </c>
      <c r="P3902" s="12" t="n"/>
      <c r="Q3902" s="12" t="s">
        <v>97</v>
      </c>
    </row>
    <row customHeight="true" ht="20.25" outlineLevel="0" r="3903">
      <c r="A3903" s="23" t="n">
        <v>3894</v>
      </c>
      <c r="B3903" s="23" t="n">
        <v>3748</v>
      </c>
      <c r="C3903" s="12" t="s">
        <v>334</v>
      </c>
      <c r="D3903" s="3" t="s">
        <v>5435</v>
      </c>
      <c r="E3903" s="12" t="n">
        <v>2003</v>
      </c>
      <c r="F3903" s="23" t="s">
        <v>51</v>
      </c>
      <c r="G3903" s="23" t="n"/>
      <c r="H3903" s="23" t="s">
        <v>5436</v>
      </c>
      <c r="I3903" s="12" t="s">
        <v>2535</v>
      </c>
      <c r="J3903" s="12" t="n"/>
      <c r="K3903" s="12" t="s">
        <v>391</v>
      </c>
      <c r="L3903" s="12" t="n"/>
      <c r="M3903" s="12" t="s">
        <v>43</v>
      </c>
      <c r="N3903" s="12" t="n"/>
      <c r="O3903" s="12" t="s">
        <v>239</v>
      </c>
      <c r="P3903" s="12" t="n"/>
      <c r="Q3903" s="12" t="s">
        <v>26</v>
      </c>
    </row>
    <row customHeight="true" ht="20.25" outlineLevel="0" r="3904">
      <c r="A3904" s="23" t="n">
        <v>3895</v>
      </c>
      <c r="B3904" s="12" t="n">
        <v>3749</v>
      </c>
      <c r="C3904" s="12" t="s">
        <v>334</v>
      </c>
      <c r="D3904" s="3" t="s">
        <v>5437</v>
      </c>
      <c r="E3904" s="12" t="n">
        <v>2005</v>
      </c>
      <c r="F3904" s="23" t="s">
        <v>51</v>
      </c>
      <c r="G3904" s="23" t="n"/>
      <c r="H3904" s="23" t="s">
        <v>1549</v>
      </c>
      <c r="I3904" s="12" t="s">
        <v>58</v>
      </c>
      <c r="J3904" s="12" t="s">
        <v>134</v>
      </c>
      <c r="K3904" s="12" t="n"/>
      <c r="L3904" s="12" t="s">
        <v>391</v>
      </c>
      <c r="M3904" s="12" t="n"/>
      <c r="N3904" s="12" t="s">
        <v>26</v>
      </c>
      <c r="O3904" s="12" t="n"/>
      <c r="P3904" s="12" t="n"/>
      <c r="Q3904" s="12" t="s">
        <v>143</v>
      </c>
    </row>
    <row customHeight="true" ht="20.25" outlineLevel="0" r="3905">
      <c r="A3905" s="23" t="n">
        <v>3896</v>
      </c>
      <c r="B3905" s="23" t="n">
        <v>3750</v>
      </c>
      <c r="C3905" s="12" t="s">
        <v>334</v>
      </c>
      <c r="D3905" s="3" t="s">
        <v>5438</v>
      </c>
      <c r="E3905" s="12" t="n">
        <v>1986</v>
      </c>
      <c r="F3905" s="23" t="s">
        <v>516</v>
      </c>
      <c r="G3905" s="23" t="n"/>
      <c r="H3905" s="23" t="n"/>
      <c r="I3905" s="12" t="s">
        <v>489</v>
      </c>
      <c r="J3905" s="12" t="n"/>
      <c r="K3905" s="12" t="n"/>
      <c r="L3905" s="12" t="n"/>
      <c r="M3905" s="12" t="s">
        <v>43</v>
      </c>
      <c r="N3905" s="12" t="n"/>
      <c r="O3905" s="12" t="s">
        <v>61</v>
      </c>
      <c r="P3905" s="12" t="n"/>
      <c r="Q3905" s="12" t="s">
        <v>26</v>
      </c>
    </row>
    <row customHeight="true" ht="20.25" outlineLevel="0" r="3906">
      <c r="A3906" s="23" t="n">
        <v>3897</v>
      </c>
      <c r="B3906" s="12" t="n">
        <v>3751</v>
      </c>
      <c r="C3906" s="12" t="s">
        <v>334</v>
      </c>
      <c r="D3906" s="3" t="s">
        <v>5439</v>
      </c>
      <c r="E3906" s="12" t="n">
        <v>2002</v>
      </c>
      <c r="F3906" s="23" t="s">
        <v>5440</v>
      </c>
      <c r="G3906" s="23" t="s">
        <v>97</v>
      </c>
      <c r="H3906" s="23" t="n"/>
      <c r="I3906" s="12" t="s">
        <v>52</v>
      </c>
      <c r="J3906" s="12" t="n"/>
      <c r="K3906" s="12" t="s">
        <v>391</v>
      </c>
      <c r="L3906" s="12" t="n"/>
      <c r="M3906" s="12" t="s">
        <v>43</v>
      </c>
      <c r="N3906" s="12" t="n"/>
      <c r="O3906" s="12" t="s">
        <v>61</v>
      </c>
      <c r="P3906" s="12" t="n"/>
      <c r="Q3906" s="12" t="s">
        <v>26</v>
      </c>
    </row>
    <row customHeight="true" ht="20.25" outlineLevel="0" r="3907">
      <c r="A3907" s="23" t="n">
        <v>3898</v>
      </c>
      <c r="B3907" s="23" t="n">
        <v>3752</v>
      </c>
      <c r="C3907" s="12" t="s">
        <v>334</v>
      </c>
      <c r="D3907" s="3" t="s">
        <v>5441</v>
      </c>
      <c r="E3907" s="12" t="n">
        <v>2003</v>
      </c>
      <c r="F3907" s="23" t="s">
        <v>603</v>
      </c>
      <c r="G3907" s="23" t="n"/>
      <c r="H3907" s="23" t="s">
        <v>5442</v>
      </c>
      <c r="I3907" s="12" t="n"/>
      <c r="J3907" s="12" t="n"/>
      <c r="K3907" s="12" t="s">
        <v>391</v>
      </c>
      <c r="L3907" s="12" t="n"/>
      <c r="M3907" s="12" t="s">
        <v>43</v>
      </c>
      <c r="N3907" s="12" t="n"/>
      <c r="O3907" s="12" t="s">
        <v>26</v>
      </c>
      <c r="P3907" s="12" t="n"/>
      <c r="Q3907" s="12" t="s">
        <v>546</v>
      </c>
    </row>
    <row customHeight="true" ht="20.25" outlineLevel="0" r="3908">
      <c r="A3908" s="23" t="n">
        <v>3899</v>
      </c>
      <c r="B3908" s="12" t="n">
        <v>3753</v>
      </c>
      <c r="C3908" s="12" t="s">
        <v>334</v>
      </c>
      <c r="D3908" s="3" t="s">
        <v>5443</v>
      </c>
      <c r="E3908" s="12" t="n">
        <v>2006</v>
      </c>
      <c r="F3908" s="23" t="s">
        <v>72</v>
      </c>
      <c r="G3908" s="23" t="n"/>
      <c r="H3908" s="23" t="s">
        <v>238</v>
      </c>
      <c r="I3908" s="12" t="s">
        <v>52</v>
      </c>
      <c r="J3908" s="12" t="s">
        <v>24</v>
      </c>
      <c r="K3908" s="12" t="n"/>
      <c r="L3908" s="12" t="s">
        <v>391</v>
      </c>
      <c r="M3908" s="12" t="n"/>
      <c r="N3908" s="12" t="s">
        <v>26</v>
      </c>
      <c r="O3908" s="12" t="n"/>
      <c r="P3908" s="12" t="s">
        <v>61</v>
      </c>
      <c r="Q3908" s="12" t="n"/>
    </row>
    <row customHeight="true" ht="20.25" outlineLevel="0" r="3909">
      <c r="A3909" s="23" t="n">
        <v>3900</v>
      </c>
      <c r="B3909" s="23" t="n">
        <v>3754</v>
      </c>
      <c r="C3909" s="12" t="s">
        <v>334</v>
      </c>
      <c r="D3909" s="3" t="s">
        <v>5444</v>
      </c>
      <c r="E3909" s="12" t="n">
        <v>1986</v>
      </c>
      <c r="F3909" s="23" t="s">
        <v>618</v>
      </c>
      <c r="G3909" s="23" t="n"/>
      <c r="H3909" s="23" t="n"/>
      <c r="I3909" s="12" t="s">
        <v>489</v>
      </c>
      <c r="J3909" s="12" t="n"/>
      <c r="K3909" s="12" t="s">
        <v>61</v>
      </c>
      <c r="L3909" s="12" t="n"/>
      <c r="M3909" s="12" t="s">
        <v>43</v>
      </c>
      <c r="N3909" s="12" t="n"/>
      <c r="O3909" s="12" t="s">
        <v>96</v>
      </c>
      <c r="P3909" s="12" t="n"/>
      <c r="Q3909" s="12" t="s">
        <v>97</v>
      </c>
    </row>
    <row customHeight="true" ht="20.25" outlineLevel="0" r="3910">
      <c r="A3910" s="23" t="n">
        <v>3901</v>
      </c>
      <c r="B3910" s="12" t="n">
        <v>3755</v>
      </c>
      <c r="C3910" s="12" t="s">
        <v>334</v>
      </c>
      <c r="D3910" s="3" t="s">
        <v>5445</v>
      </c>
      <c r="E3910" s="12" t="n">
        <v>1985</v>
      </c>
      <c r="F3910" s="23" t="s">
        <v>514</v>
      </c>
      <c r="G3910" s="23" t="n"/>
      <c r="H3910" s="23" t="n"/>
      <c r="I3910" s="12" t="s">
        <v>489</v>
      </c>
      <c r="J3910" s="12" t="n"/>
      <c r="K3910" s="12" t="s">
        <v>61</v>
      </c>
      <c r="L3910" s="12" t="n"/>
      <c r="M3910" s="12" t="s">
        <v>43</v>
      </c>
      <c r="N3910" s="12" t="n"/>
      <c r="O3910" s="12" t="s">
        <v>96</v>
      </c>
      <c r="P3910" s="12" t="n"/>
      <c r="Q3910" s="12" t="s">
        <v>97</v>
      </c>
    </row>
    <row customHeight="true" ht="20.25" outlineLevel="0" r="3911">
      <c r="A3911" s="23" t="n">
        <v>3902</v>
      </c>
      <c r="B3911" s="23" t="n">
        <v>3756</v>
      </c>
      <c r="C3911" s="12" t="s">
        <v>334</v>
      </c>
      <c r="D3911" s="3" t="s">
        <v>5446</v>
      </c>
      <c r="E3911" s="12" t="n">
        <v>2013</v>
      </c>
      <c r="F3911" s="23" t="s">
        <v>51</v>
      </c>
      <c r="G3911" s="23" t="n"/>
      <c r="H3911" s="23" t="n"/>
      <c r="I3911" s="12" t="n"/>
      <c r="J3911" s="12" t="n"/>
      <c r="K3911" s="12" t="s">
        <v>100</v>
      </c>
      <c r="L3911" s="12" t="n"/>
      <c r="M3911" s="12" t="s">
        <v>43</v>
      </c>
      <c r="N3911" s="12" t="n"/>
      <c r="O3911" s="12" t="s">
        <v>391</v>
      </c>
      <c r="P3911" s="12" t="n"/>
      <c r="Q3911" s="12" t="s">
        <v>26</v>
      </c>
    </row>
    <row customHeight="true" ht="20.25" outlineLevel="0" r="3912">
      <c r="A3912" s="23" t="n">
        <v>3903</v>
      </c>
      <c r="B3912" s="12" t="n">
        <v>3757</v>
      </c>
      <c r="C3912" s="12" t="s">
        <v>334</v>
      </c>
      <c r="D3912" s="3" t="s">
        <v>5447</v>
      </c>
      <c r="E3912" s="12" t="n">
        <v>1964</v>
      </c>
      <c r="F3912" s="23" t="s">
        <v>51</v>
      </c>
      <c r="G3912" s="23" t="n"/>
      <c r="H3912" s="23" t="s">
        <v>146</v>
      </c>
      <c r="I3912" s="12" t="s">
        <v>147</v>
      </c>
      <c r="J3912" s="12" t="n"/>
      <c r="K3912" s="12" t="s">
        <v>26</v>
      </c>
      <c r="L3912" s="12" t="n"/>
      <c r="M3912" s="12" t="s">
        <v>61</v>
      </c>
      <c r="N3912" s="12" t="n"/>
      <c r="O3912" s="12" t="n"/>
      <c r="P3912" s="12" t="s">
        <v>27</v>
      </c>
      <c r="Q3912" s="12" t="n"/>
    </row>
    <row customHeight="true" ht="20.25" outlineLevel="0" r="3913">
      <c r="A3913" s="23" t="n">
        <v>3904</v>
      </c>
      <c r="B3913" s="23" t="n">
        <v>3758</v>
      </c>
      <c r="C3913" s="12" t="s">
        <v>334</v>
      </c>
      <c r="D3913" s="3" t="s">
        <v>5448</v>
      </c>
      <c r="E3913" s="12" t="n">
        <v>1989</v>
      </c>
      <c r="F3913" s="23" t="s">
        <v>51</v>
      </c>
      <c r="G3913" s="23" t="s">
        <v>238</v>
      </c>
      <c r="H3913" s="23" t="s">
        <v>3857</v>
      </c>
      <c r="I3913" s="12" t="n"/>
      <c r="J3913" s="12" t="s">
        <v>54</v>
      </c>
      <c r="K3913" s="12" t="n"/>
      <c r="L3913" s="12" t="s">
        <v>43</v>
      </c>
      <c r="M3913" s="12" t="n"/>
      <c r="N3913" s="12" t="s">
        <v>249</v>
      </c>
      <c r="O3913" s="12" t="n"/>
      <c r="P3913" s="12" t="s">
        <v>27</v>
      </c>
      <c r="Q3913" s="12" t="n"/>
    </row>
    <row customHeight="true" ht="20.25" outlineLevel="0" r="3914">
      <c r="A3914" s="23" t="n">
        <v>3905</v>
      </c>
      <c r="B3914" s="12" t="n">
        <v>3759</v>
      </c>
      <c r="C3914" s="12" t="s">
        <v>334</v>
      </c>
      <c r="D3914" s="3" t="s">
        <v>5449</v>
      </c>
      <c r="E3914" s="12" t="n">
        <v>1988</v>
      </c>
      <c r="F3914" s="23" t="s">
        <v>51</v>
      </c>
      <c r="G3914" s="23" t="n"/>
      <c r="H3914" s="23" t="n"/>
      <c r="I3914" s="12" t="n"/>
      <c r="J3914" s="12" t="n"/>
      <c r="K3914" s="12" t="s">
        <v>61</v>
      </c>
      <c r="L3914" s="12" t="n"/>
      <c r="M3914" s="12" t="s">
        <v>43</v>
      </c>
      <c r="N3914" s="12" t="n"/>
      <c r="O3914" s="12" t="s">
        <v>26</v>
      </c>
      <c r="P3914" s="12" t="n"/>
      <c r="Q3914" s="12" t="s">
        <v>27</v>
      </c>
      <c r="S3914" s="0" t="n"/>
      <c r="T3914" s="0" t="n"/>
      <c r="U3914" s="0" t="n"/>
    </row>
    <row customFormat="true" customHeight="true" ht="20.25" outlineLevel="0" r="3915" s="32">
      <c r="A3915" s="23" t="n">
        <v>3906</v>
      </c>
      <c r="B3915" s="23" t="n">
        <v>3760</v>
      </c>
      <c r="C3915" s="12" t="s">
        <v>334</v>
      </c>
      <c r="D3915" s="3" t="s">
        <v>5450</v>
      </c>
      <c r="E3915" s="12" t="n">
        <v>1981</v>
      </c>
      <c r="F3915" s="23" t="s">
        <v>51</v>
      </c>
      <c r="G3915" s="23" t="n"/>
      <c r="H3915" s="23" t="n"/>
      <c r="I3915" s="12" t="n"/>
      <c r="J3915" s="12" t="n"/>
      <c r="K3915" s="12" t="s">
        <v>61</v>
      </c>
      <c r="L3915" s="12" t="n"/>
      <c r="M3915" s="12" t="s">
        <v>43</v>
      </c>
      <c r="N3915" s="12" t="n"/>
      <c r="O3915" s="12" t="s">
        <v>96</v>
      </c>
      <c r="P3915" s="12" t="n"/>
      <c r="Q3915" s="12" t="s">
        <v>97</v>
      </c>
      <c r="R3915" s="4" t="n"/>
      <c r="S3915" s="0" t="n"/>
      <c r="T3915" s="0" t="n"/>
      <c r="U3915" s="0" t="n"/>
    </row>
    <row customHeight="true" ht="20.25" outlineLevel="0" r="3916">
      <c r="A3916" s="23" t="n">
        <v>3907</v>
      </c>
      <c r="B3916" s="12" t="n">
        <v>3761</v>
      </c>
      <c r="C3916" s="12" t="s">
        <v>334</v>
      </c>
      <c r="D3916" s="3" t="s">
        <v>5451</v>
      </c>
      <c r="E3916" s="12" t="n">
        <v>1986</v>
      </c>
      <c r="F3916" s="23" t="s">
        <v>51</v>
      </c>
      <c r="G3916" s="23" t="n"/>
      <c r="H3916" s="23" t="n"/>
      <c r="I3916" s="12" t="n"/>
      <c r="J3916" s="12" t="s">
        <v>314</v>
      </c>
      <c r="K3916" s="12" t="n"/>
      <c r="L3916" s="12" t="n"/>
      <c r="M3916" s="12" t="s">
        <v>43</v>
      </c>
      <c r="N3916" s="12" t="n"/>
      <c r="O3916" s="12" t="s">
        <v>26</v>
      </c>
      <c r="P3916" s="12" t="n"/>
      <c r="Q3916" s="12" t="s">
        <v>67</v>
      </c>
      <c r="S3916" s="0" t="n"/>
      <c r="T3916" s="0" t="n"/>
      <c r="U3916" s="0" t="n"/>
    </row>
    <row customHeight="true" ht="20.25" outlineLevel="0" r="3917">
      <c r="A3917" s="23" t="n">
        <v>3908</v>
      </c>
      <c r="B3917" s="23" t="n">
        <v>3762</v>
      </c>
      <c r="C3917" s="12" t="s">
        <v>334</v>
      </c>
      <c r="D3917" s="3" t="s">
        <v>5452</v>
      </c>
      <c r="E3917" s="12" t="n">
        <v>1974</v>
      </c>
      <c r="F3917" s="23" t="s">
        <v>51</v>
      </c>
      <c r="G3917" s="23" t="n"/>
      <c r="H3917" s="23" t="n"/>
      <c r="I3917" s="12" t="s">
        <v>43</v>
      </c>
      <c r="J3917" s="12" t="n"/>
      <c r="K3917" s="12" t="n"/>
      <c r="L3917" s="12" t="s">
        <v>26</v>
      </c>
      <c r="M3917" s="12" t="n"/>
      <c r="N3917" s="12" t="n"/>
      <c r="O3917" s="12" t="s">
        <v>61</v>
      </c>
      <c r="P3917" s="12" t="n"/>
      <c r="Q3917" s="12" t="s">
        <v>27</v>
      </c>
    </row>
    <row customHeight="true" ht="20.25" outlineLevel="0" r="3918">
      <c r="A3918" s="23" t="n">
        <v>3909</v>
      </c>
      <c r="B3918" s="12" t="n">
        <v>3763</v>
      </c>
      <c r="C3918" s="12" t="s">
        <v>334</v>
      </c>
      <c r="D3918" s="3" t="s">
        <v>5453</v>
      </c>
      <c r="E3918" s="12" t="n">
        <v>1975</v>
      </c>
      <c r="F3918" s="23" t="s">
        <v>51</v>
      </c>
      <c r="G3918" s="23" t="n"/>
      <c r="H3918" s="23" t="n"/>
      <c r="I3918" s="12" t="s">
        <v>43</v>
      </c>
      <c r="J3918" s="12" t="n"/>
      <c r="K3918" s="12" t="n"/>
      <c r="L3918" s="12" t="s">
        <v>26</v>
      </c>
      <c r="M3918" s="12" t="n"/>
      <c r="N3918" s="12" t="s">
        <v>61</v>
      </c>
      <c r="O3918" s="12" t="n"/>
      <c r="P3918" s="12" t="s">
        <v>27</v>
      </c>
      <c r="Q3918" s="12" t="n"/>
    </row>
    <row customHeight="true" ht="20.25" outlineLevel="0" r="3919">
      <c r="A3919" s="23" t="n">
        <v>3910</v>
      </c>
      <c r="B3919" s="23" t="n">
        <v>3764</v>
      </c>
      <c r="C3919" s="12" t="s">
        <v>334</v>
      </c>
      <c r="D3919" s="3" t="s">
        <v>5454</v>
      </c>
      <c r="E3919" s="12" t="n">
        <v>1988</v>
      </c>
      <c r="F3919" s="23" t="s">
        <v>51</v>
      </c>
      <c r="G3919" s="23" t="s">
        <v>24</v>
      </c>
      <c r="H3919" s="23" t="s">
        <v>5455</v>
      </c>
      <c r="I3919" s="12" t="s">
        <v>1629</v>
      </c>
      <c r="J3919" s="12" t="s">
        <v>391</v>
      </c>
      <c r="K3919" s="12" t="n"/>
      <c r="L3919" s="12" t="s">
        <v>249</v>
      </c>
      <c r="M3919" s="12" t="n"/>
      <c r="N3919" s="12" t="s">
        <v>478</v>
      </c>
      <c r="O3919" s="12" t="n"/>
      <c r="P3919" s="12" t="s">
        <v>27</v>
      </c>
      <c r="Q3919" s="12" t="n"/>
    </row>
    <row customHeight="true" ht="20.25" outlineLevel="0" r="3920">
      <c r="A3920" s="23" t="n">
        <v>3911</v>
      </c>
      <c r="B3920" s="12" t="n">
        <v>3765</v>
      </c>
      <c r="C3920" s="12" t="s">
        <v>334</v>
      </c>
      <c r="D3920" s="3" t="s">
        <v>5456</v>
      </c>
      <c r="E3920" s="12" t="n">
        <v>1983</v>
      </c>
      <c r="F3920" s="23" t="s">
        <v>51</v>
      </c>
      <c r="G3920" s="23" t="n"/>
      <c r="H3920" s="23" t="n"/>
      <c r="I3920" s="12" t="n"/>
      <c r="J3920" s="12" t="s">
        <v>61</v>
      </c>
      <c r="K3920" s="12" t="n"/>
      <c r="L3920" s="12" t="n"/>
      <c r="M3920" s="12" t="s">
        <v>43</v>
      </c>
      <c r="N3920" s="12" t="n"/>
      <c r="O3920" s="12" t="s">
        <v>96</v>
      </c>
      <c r="P3920" s="12" t="n"/>
      <c r="Q3920" s="12" t="s">
        <v>97</v>
      </c>
    </row>
    <row customHeight="true" ht="20.25" outlineLevel="0" r="3921">
      <c r="A3921" s="23" t="n">
        <v>3912</v>
      </c>
      <c r="B3921" s="23" t="n">
        <v>3766</v>
      </c>
      <c r="C3921" s="12" t="s">
        <v>334</v>
      </c>
      <c r="D3921" s="3" t="s">
        <v>5457</v>
      </c>
      <c r="E3921" s="12" t="n">
        <v>1986</v>
      </c>
      <c r="F3921" s="23" t="s">
        <v>51</v>
      </c>
      <c r="G3921" s="23" t="n"/>
      <c r="H3921" s="23" t="s">
        <v>5458</v>
      </c>
      <c r="I3921" s="12" t="s">
        <v>97</v>
      </c>
      <c r="J3921" s="12" t="s">
        <v>24</v>
      </c>
      <c r="K3921" s="12" t="n"/>
      <c r="L3921" s="12" t="n"/>
      <c r="M3921" s="12" t="s">
        <v>1555</v>
      </c>
      <c r="N3921" s="12" t="n"/>
      <c r="O3921" s="12" t="s">
        <v>27</v>
      </c>
      <c r="P3921" s="12" t="n"/>
      <c r="Q3921" s="12" t="n"/>
    </row>
    <row customHeight="true" ht="20.25" outlineLevel="0" r="3922">
      <c r="A3922" s="23" t="n">
        <v>3913</v>
      </c>
      <c r="B3922" s="12" t="n">
        <v>3767</v>
      </c>
      <c r="C3922" s="12" t="s">
        <v>334</v>
      </c>
      <c r="D3922" s="3" t="s">
        <v>5459</v>
      </c>
      <c r="E3922" s="12" t="n">
        <v>1985</v>
      </c>
      <c r="F3922" s="23" t="s">
        <v>51</v>
      </c>
      <c r="G3922" s="23" t="n"/>
      <c r="H3922" s="23" t="n"/>
      <c r="I3922" s="12" t="n"/>
      <c r="J3922" s="12" t="n"/>
      <c r="K3922" s="12" t="s">
        <v>290</v>
      </c>
      <c r="L3922" s="12" t="n"/>
      <c r="M3922" s="12" t="s">
        <v>43</v>
      </c>
      <c r="N3922" s="12" t="n"/>
      <c r="O3922" s="12" t="s">
        <v>26</v>
      </c>
      <c r="P3922" s="12" t="n"/>
      <c r="Q3922" s="12" t="s">
        <v>27</v>
      </c>
    </row>
    <row customHeight="true" ht="20.25" outlineLevel="0" r="3923">
      <c r="A3923" s="23" t="n">
        <v>3914</v>
      </c>
      <c r="B3923" s="23" t="n">
        <v>3768</v>
      </c>
      <c r="C3923" s="12" t="s">
        <v>334</v>
      </c>
      <c r="D3923" s="3" t="s">
        <v>5460</v>
      </c>
      <c r="E3923" s="12" t="n">
        <v>1960</v>
      </c>
      <c r="F3923" s="23" t="s">
        <v>51</v>
      </c>
      <c r="G3923" s="23" t="n"/>
      <c r="H3923" s="23" t="n"/>
      <c r="I3923" s="12" t="s">
        <v>86</v>
      </c>
      <c r="J3923" s="12" t="n"/>
      <c r="K3923" s="12" t="s">
        <v>26</v>
      </c>
      <c r="L3923" s="12" t="n"/>
      <c r="M3923" s="12" t="s">
        <v>61</v>
      </c>
      <c r="N3923" s="12" t="n"/>
      <c r="O3923" s="12" t="n"/>
      <c r="P3923" s="12" t="n"/>
      <c r="Q3923" s="12" t="s">
        <v>27</v>
      </c>
    </row>
    <row customHeight="true" ht="20.25" outlineLevel="0" r="3924">
      <c r="A3924" s="23" t="n">
        <v>3915</v>
      </c>
      <c r="B3924" s="12" t="n">
        <v>3769</v>
      </c>
      <c r="C3924" s="12" t="s">
        <v>334</v>
      </c>
      <c r="D3924" s="3" t="s">
        <v>5461</v>
      </c>
      <c r="E3924" s="12" t="n">
        <v>1961</v>
      </c>
      <c r="F3924" s="23" t="s">
        <v>51</v>
      </c>
      <c r="G3924" s="23" t="n"/>
      <c r="H3924" s="23" t="s">
        <v>146</v>
      </c>
      <c r="I3924" s="12" t="s">
        <v>5462</v>
      </c>
      <c r="J3924" s="12" t="n"/>
      <c r="K3924" s="12" t="s">
        <v>61</v>
      </c>
      <c r="L3924" s="12" t="n"/>
      <c r="M3924" s="12" t="n"/>
      <c r="N3924" s="12" t="s">
        <v>43</v>
      </c>
      <c r="O3924" s="12" t="n"/>
      <c r="P3924" s="12" t="s">
        <v>27</v>
      </c>
      <c r="Q3924" s="12" t="n"/>
    </row>
    <row customHeight="true" ht="20.25" outlineLevel="0" r="3925">
      <c r="A3925" s="23" t="n">
        <v>3916</v>
      </c>
      <c r="B3925" s="23" t="n">
        <v>3770</v>
      </c>
      <c r="C3925" s="12" t="s">
        <v>334</v>
      </c>
      <c r="D3925" s="3" t="s">
        <v>5463</v>
      </c>
      <c r="E3925" s="12" t="n">
        <v>1961</v>
      </c>
      <c r="F3925" s="23" t="s">
        <v>51</v>
      </c>
      <c r="G3925" s="23" t="n"/>
      <c r="H3925" s="23" t="s">
        <v>4403</v>
      </c>
      <c r="I3925" s="12" t="n"/>
      <c r="J3925" s="12" t="n"/>
      <c r="K3925" s="12" t="s">
        <v>61</v>
      </c>
      <c r="L3925" s="12" t="n"/>
      <c r="M3925" s="12" t="n"/>
      <c r="N3925" s="12" t="s">
        <v>96</v>
      </c>
      <c r="O3925" s="12" t="n"/>
      <c r="P3925" s="12" t="n"/>
      <c r="Q3925" s="12" t="n"/>
    </row>
    <row customHeight="true" ht="20.25" outlineLevel="0" r="3926">
      <c r="A3926" s="23" t="n">
        <v>3917</v>
      </c>
      <c r="B3926" s="12" t="n">
        <v>3771</v>
      </c>
      <c r="C3926" s="12" t="s">
        <v>334</v>
      </c>
      <c r="D3926" s="3" t="s">
        <v>5464</v>
      </c>
      <c r="E3926" s="12" t="n">
        <v>1961</v>
      </c>
      <c r="F3926" s="23" t="s">
        <v>51</v>
      </c>
      <c r="G3926" s="23" t="n"/>
      <c r="H3926" s="23" t="n"/>
      <c r="I3926" s="12" t="s">
        <v>118</v>
      </c>
      <c r="J3926" s="12" t="n"/>
      <c r="K3926" s="12" t="s">
        <v>26</v>
      </c>
      <c r="L3926" s="12" t="n"/>
      <c r="M3926" s="12" t="s">
        <v>61</v>
      </c>
      <c r="N3926" s="12" t="n"/>
      <c r="O3926" s="12" t="n"/>
      <c r="P3926" s="12" t="s">
        <v>27</v>
      </c>
      <c r="Q3926" s="12" t="n"/>
    </row>
    <row customHeight="true" ht="20.25" outlineLevel="0" r="3927">
      <c r="A3927" s="23" t="n">
        <v>3918</v>
      </c>
      <c r="B3927" s="23" t="n">
        <v>3772</v>
      </c>
      <c r="C3927" s="12" t="s">
        <v>334</v>
      </c>
      <c r="D3927" s="3" t="s">
        <v>5465</v>
      </c>
      <c r="E3927" s="12" t="n">
        <v>1987</v>
      </c>
      <c r="F3927" s="23" t="s">
        <v>157</v>
      </c>
      <c r="G3927" s="23" t="n"/>
      <c r="H3927" s="23" t="n"/>
      <c r="I3927" s="12" t="n"/>
      <c r="J3927" s="12" t="s">
        <v>391</v>
      </c>
      <c r="K3927" s="12" t="n"/>
      <c r="L3927" s="12" t="s">
        <v>61</v>
      </c>
      <c r="M3927" s="12" t="n"/>
      <c r="N3927" s="12" t="s">
        <v>26</v>
      </c>
      <c r="O3927" s="12" t="n"/>
      <c r="P3927" s="12" t="s">
        <v>43</v>
      </c>
      <c r="Q3927" s="12" t="n"/>
    </row>
    <row customHeight="true" ht="20.25" outlineLevel="0" r="3928">
      <c r="A3928" s="23" t="n">
        <v>3919</v>
      </c>
      <c r="B3928" s="12" t="n">
        <v>3773</v>
      </c>
      <c r="C3928" s="12" t="s">
        <v>334</v>
      </c>
      <c r="D3928" s="3" t="s">
        <v>5466</v>
      </c>
      <c r="E3928" s="12" t="n">
        <v>1991</v>
      </c>
      <c r="F3928" s="23" t="s">
        <v>654</v>
      </c>
      <c r="G3928" s="23" t="n"/>
      <c r="H3928" s="23" t="n"/>
      <c r="I3928" s="12" t="n"/>
      <c r="J3928" s="12" t="s">
        <v>391</v>
      </c>
      <c r="K3928" s="12" t="n"/>
      <c r="L3928" s="12" t="n"/>
      <c r="M3928" s="12" t="s">
        <v>43</v>
      </c>
      <c r="N3928" s="12" t="n"/>
      <c r="O3928" s="12" t="s">
        <v>26</v>
      </c>
      <c r="P3928" s="12" t="n"/>
      <c r="Q3928" s="12" t="s">
        <v>61</v>
      </c>
    </row>
    <row customHeight="true" ht="20.25" outlineLevel="0" r="3929">
      <c r="A3929" s="23" t="n">
        <v>3920</v>
      </c>
      <c r="B3929" s="23" t="n">
        <v>3774</v>
      </c>
      <c r="C3929" s="12" t="s">
        <v>334</v>
      </c>
      <c r="D3929" s="3" t="s">
        <v>5467</v>
      </c>
      <c r="E3929" s="12" t="n">
        <v>1995</v>
      </c>
      <c r="F3929" s="23" t="s">
        <v>5468</v>
      </c>
      <c r="G3929" s="23" t="n"/>
      <c r="H3929" s="23" t="s">
        <v>489</v>
      </c>
      <c r="I3929" s="12" t="n"/>
      <c r="J3929" s="12" t="n"/>
      <c r="K3929" s="12" t="s">
        <v>43</v>
      </c>
      <c r="L3929" s="12" t="n"/>
      <c r="M3929" s="12" t="s">
        <v>61</v>
      </c>
      <c r="N3929" s="12" t="n"/>
      <c r="O3929" s="12" t="s">
        <v>26</v>
      </c>
      <c r="P3929" s="12" t="n"/>
      <c r="Q3929" s="12" t="s">
        <v>391</v>
      </c>
    </row>
    <row customHeight="true" ht="20.25" outlineLevel="0" r="3930">
      <c r="A3930" s="23" t="n">
        <v>3921</v>
      </c>
      <c r="B3930" s="12" t="n">
        <v>3775</v>
      </c>
      <c r="C3930" s="12" t="s">
        <v>334</v>
      </c>
      <c r="D3930" s="3" t="s">
        <v>5469</v>
      </c>
      <c r="E3930" s="12" t="n">
        <v>1980</v>
      </c>
      <c r="F3930" s="23" t="s">
        <v>2903</v>
      </c>
      <c r="G3930" s="23" t="n"/>
      <c r="H3930" s="12" t="s">
        <v>391</v>
      </c>
      <c r="I3930" s="12" t="n"/>
      <c r="J3930" s="12" t="s">
        <v>61</v>
      </c>
      <c r="K3930" s="12" t="n"/>
      <c r="L3930" s="12" t="s">
        <v>43</v>
      </c>
      <c r="M3930" s="12" t="n"/>
      <c r="N3930" s="12" t="s">
        <v>26</v>
      </c>
      <c r="O3930" s="12" t="n"/>
      <c r="P3930" s="12" t="s">
        <v>391</v>
      </c>
      <c r="Q3930" s="12" t="n"/>
    </row>
    <row customHeight="true" ht="20.25" outlineLevel="0" r="3931">
      <c r="A3931" s="23" t="n">
        <v>3922</v>
      </c>
      <c r="B3931" s="23" t="n">
        <v>3776</v>
      </c>
      <c r="C3931" s="12" t="s">
        <v>334</v>
      </c>
      <c r="D3931" s="3" t="s">
        <v>5470</v>
      </c>
      <c r="E3931" s="12" t="n">
        <v>1986</v>
      </c>
      <c r="F3931" s="23" t="s">
        <v>221</v>
      </c>
      <c r="G3931" s="23" t="n"/>
      <c r="H3931" s="23" t="n"/>
      <c r="I3931" s="12" t="s">
        <v>391</v>
      </c>
      <c r="J3931" s="12" t="n"/>
      <c r="K3931" s="12" t="s">
        <v>43</v>
      </c>
      <c r="L3931" s="12" t="n"/>
      <c r="M3931" s="12" t="s">
        <v>61</v>
      </c>
      <c r="N3931" s="12" t="n"/>
      <c r="O3931" s="12" t="s">
        <v>96</v>
      </c>
      <c r="P3931" s="12" t="n"/>
      <c r="Q3931" s="12" t="s">
        <v>97</v>
      </c>
    </row>
    <row customHeight="true" ht="20.25" outlineLevel="0" r="3932">
      <c r="A3932" s="23" t="n">
        <v>3923</v>
      </c>
      <c r="B3932" s="12" t="n">
        <v>3777</v>
      </c>
      <c r="C3932" s="12" t="s">
        <v>334</v>
      </c>
      <c r="D3932" s="3" t="s">
        <v>5471</v>
      </c>
      <c r="E3932" s="12" t="n">
        <v>1978</v>
      </c>
      <c r="F3932" s="23" t="s">
        <v>221</v>
      </c>
      <c r="G3932" s="23" t="n"/>
      <c r="H3932" s="23" t="n"/>
      <c r="I3932" s="12" t="s">
        <v>24</v>
      </c>
      <c r="J3932" s="12" t="s">
        <v>61</v>
      </c>
      <c r="K3932" s="12" t="n"/>
      <c r="L3932" s="12" t="s">
        <v>26</v>
      </c>
      <c r="M3932" s="12" t="n"/>
      <c r="N3932" s="12" t="s">
        <v>27</v>
      </c>
      <c r="O3932" s="12" t="n"/>
      <c r="P3932" s="23" t="n"/>
      <c r="Q3932" s="12" t="n"/>
    </row>
    <row customHeight="true" ht="20.25" outlineLevel="0" r="3933">
      <c r="A3933" s="23" t="n">
        <v>3924</v>
      </c>
      <c r="B3933" s="23" t="n">
        <v>3778</v>
      </c>
      <c r="C3933" s="12" t="s">
        <v>334</v>
      </c>
      <c r="D3933" s="3" t="s">
        <v>5472</v>
      </c>
      <c r="E3933" s="12" t="n">
        <v>1977</v>
      </c>
      <c r="F3933" s="23" t="s">
        <v>221</v>
      </c>
      <c r="G3933" s="23" t="n"/>
      <c r="H3933" s="23" t="n"/>
      <c r="I3933" s="12" t="s">
        <v>24</v>
      </c>
      <c r="J3933" s="12" t="s">
        <v>61</v>
      </c>
      <c r="K3933" s="12" t="n"/>
      <c r="L3933" s="12" t="n"/>
      <c r="M3933" s="12" t="s">
        <v>26</v>
      </c>
      <c r="N3933" s="12" t="n"/>
      <c r="O3933" s="12" t="s">
        <v>27</v>
      </c>
      <c r="P3933" s="12" t="n"/>
      <c r="Q3933" s="23" t="n"/>
    </row>
    <row customHeight="true" ht="20.25" outlineLevel="0" r="3934">
      <c r="A3934" s="23" t="n">
        <v>3925</v>
      </c>
      <c r="B3934" s="12" t="n">
        <v>3779</v>
      </c>
      <c r="C3934" s="12" t="s">
        <v>334</v>
      </c>
      <c r="D3934" s="3" t="s">
        <v>5473</v>
      </c>
      <c r="E3934" s="12" t="n">
        <v>1976</v>
      </c>
      <c r="F3934" s="23" t="s">
        <v>1205</v>
      </c>
      <c r="G3934" s="23" t="n"/>
      <c r="H3934" s="23" t="s">
        <v>2688</v>
      </c>
      <c r="I3934" s="12" t="s">
        <v>58</v>
      </c>
      <c r="J3934" s="12" t="s">
        <v>360</v>
      </c>
      <c r="K3934" s="12" t="s">
        <v>427</v>
      </c>
      <c r="L3934" s="12" t="n"/>
      <c r="M3934" s="12" t="n"/>
      <c r="N3934" s="12" t="s">
        <v>27</v>
      </c>
      <c r="O3934" s="12" t="n"/>
      <c r="P3934" s="12" t="s">
        <v>43</v>
      </c>
      <c r="Q3934" s="12" t="n"/>
    </row>
    <row customHeight="true" ht="20.25" outlineLevel="0" r="3935">
      <c r="A3935" s="23" t="n">
        <v>3926</v>
      </c>
      <c r="B3935" s="23" t="n">
        <v>3780</v>
      </c>
      <c r="C3935" s="12" t="s">
        <v>334</v>
      </c>
      <c r="D3935" s="3" t="s">
        <v>5474</v>
      </c>
      <c r="E3935" s="12" t="n">
        <v>1976</v>
      </c>
      <c r="F3935" s="23" t="s">
        <v>219</v>
      </c>
      <c r="G3935" s="23" t="n"/>
      <c r="H3935" s="23" t="n"/>
      <c r="I3935" s="12" t="n"/>
      <c r="J3935" s="12" t="s">
        <v>61</v>
      </c>
      <c r="K3935" s="12" t="n"/>
      <c r="L3935" s="12" t="n"/>
      <c r="M3935" s="12" t="s">
        <v>26</v>
      </c>
      <c r="N3935" s="12" t="n"/>
      <c r="O3935" s="12" t="s">
        <v>43</v>
      </c>
      <c r="P3935" s="12" t="n"/>
      <c r="Q3935" s="12" t="s">
        <v>27</v>
      </c>
    </row>
    <row customHeight="true" ht="20.25" outlineLevel="0" r="3936">
      <c r="A3936" s="23" t="n">
        <v>3927</v>
      </c>
      <c r="B3936" s="12" t="n">
        <v>3781</v>
      </c>
      <c r="C3936" s="12" t="s">
        <v>334</v>
      </c>
      <c r="D3936" s="3" t="s">
        <v>5475</v>
      </c>
      <c r="E3936" s="12" t="n">
        <v>2007</v>
      </c>
      <c r="F3936" s="23" t="s">
        <v>51</v>
      </c>
      <c r="G3936" s="23" t="n"/>
      <c r="H3936" s="23" t="n"/>
      <c r="I3936" s="12" t="n"/>
      <c r="J3936" s="12" t="s">
        <v>24</v>
      </c>
      <c r="K3936" s="12" t="n"/>
      <c r="L3936" s="12" t="s">
        <v>391</v>
      </c>
      <c r="M3936" s="12" t="n"/>
      <c r="N3936" s="12" t="s">
        <v>100</v>
      </c>
      <c r="O3936" s="12" t="n"/>
      <c r="P3936" s="12" t="s">
        <v>26</v>
      </c>
      <c r="Q3936" s="12" t="n"/>
    </row>
    <row customHeight="true" ht="20.25" outlineLevel="0" r="3937">
      <c r="A3937" s="23" t="n">
        <v>3928</v>
      </c>
      <c r="B3937" s="23" t="n">
        <v>3782</v>
      </c>
      <c r="C3937" s="12" t="s">
        <v>334</v>
      </c>
      <c r="D3937" s="3" t="s">
        <v>5476</v>
      </c>
      <c r="E3937" s="12" t="n">
        <v>1990</v>
      </c>
      <c r="F3937" s="23" t="s">
        <v>1250</v>
      </c>
      <c r="G3937" s="23" t="n"/>
      <c r="H3937" s="23" t="n"/>
      <c r="I3937" s="12" t="s">
        <v>61</v>
      </c>
      <c r="J3937" s="12" t="n"/>
      <c r="K3937" s="12" t="n"/>
      <c r="L3937" s="12" t="n"/>
      <c r="M3937" s="12" t="n"/>
      <c r="N3937" s="12" t="s">
        <v>26</v>
      </c>
      <c r="O3937" s="12" t="n"/>
      <c r="P3937" s="12" t="s">
        <v>43</v>
      </c>
      <c r="Q3937" s="12" t="n"/>
    </row>
    <row customHeight="true" ht="20.25" outlineLevel="0" r="3938">
      <c r="A3938" s="23" t="n">
        <v>3929</v>
      </c>
      <c r="B3938" s="12" t="n">
        <v>3783</v>
      </c>
      <c r="C3938" s="12" t="s">
        <v>334</v>
      </c>
      <c r="D3938" s="3" t="s">
        <v>5477</v>
      </c>
      <c r="E3938" s="12" t="n">
        <v>1974</v>
      </c>
      <c r="F3938" s="23" t="s">
        <v>620</v>
      </c>
      <c r="G3938" s="23" t="n"/>
      <c r="H3938" s="23" t="n"/>
      <c r="I3938" s="12" t="n"/>
      <c r="J3938" s="12" t="s">
        <v>61</v>
      </c>
      <c r="K3938" s="12" t="n"/>
      <c r="L3938" s="12" t="s">
        <v>43</v>
      </c>
      <c r="M3938" s="12" t="n"/>
      <c r="N3938" s="12" t="s">
        <v>26</v>
      </c>
      <c r="O3938" s="12" t="n"/>
      <c r="P3938" s="12" t="s">
        <v>27</v>
      </c>
      <c r="Q3938" s="12" t="n"/>
    </row>
    <row customHeight="true" ht="20.25" outlineLevel="0" r="3939">
      <c r="A3939" s="23" t="n">
        <v>3930</v>
      </c>
      <c r="B3939" s="23" t="n">
        <v>3784</v>
      </c>
      <c r="C3939" s="12" t="s">
        <v>334</v>
      </c>
      <c r="D3939" s="3" t="s">
        <v>5478</v>
      </c>
      <c r="E3939" s="12" t="n">
        <v>1976</v>
      </c>
      <c r="F3939" s="23" t="s">
        <v>815</v>
      </c>
      <c r="G3939" s="23" t="n"/>
      <c r="H3939" s="23" t="n"/>
      <c r="I3939" s="12" t="n"/>
      <c r="J3939" s="12" t="s">
        <v>61</v>
      </c>
      <c r="K3939" s="12" t="n"/>
      <c r="L3939" s="12" t="n"/>
      <c r="M3939" s="12" t="s">
        <v>26</v>
      </c>
      <c r="N3939" s="12" t="n"/>
      <c r="O3939" s="12" t="s">
        <v>43</v>
      </c>
      <c r="P3939" s="12" t="n"/>
      <c r="Q3939" s="12" t="s">
        <v>27</v>
      </c>
    </row>
    <row customHeight="true" ht="20.25" outlineLevel="0" r="3940">
      <c r="A3940" s="23" t="n">
        <v>3931</v>
      </c>
      <c r="B3940" s="12" t="n">
        <v>3785</v>
      </c>
      <c r="C3940" s="12" t="s">
        <v>334</v>
      </c>
      <c r="D3940" s="3" t="s">
        <v>5479</v>
      </c>
      <c r="E3940" s="12" t="n">
        <v>1988</v>
      </c>
      <c r="F3940" s="23" t="s">
        <v>51</v>
      </c>
      <c r="G3940" s="23" t="n"/>
      <c r="H3940" s="23" t="n"/>
      <c r="I3940" s="12" t="s">
        <v>5480</v>
      </c>
      <c r="J3940" s="12" t="n"/>
      <c r="K3940" s="12" t="s">
        <v>43</v>
      </c>
      <c r="L3940" s="12" t="n"/>
      <c r="M3940" s="12" t="n"/>
      <c r="N3940" s="12" t="s">
        <v>26</v>
      </c>
      <c r="O3940" s="12" t="n"/>
      <c r="P3940" s="12" t="s">
        <v>127</v>
      </c>
      <c r="Q3940" s="12" t="n"/>
    </row>
    <row customHeight="true" ht="20.25" outlineLevel="0" r="3941">
      <c r="A3941" s="23" t="n">
        <v>3932</v>
      </c>
      <c r="B3941" s="23" t="n">
        <v>3786</v>
      </c>
      <c r="C3941" s="12" t="s">
        <v>334</v>
      </c>
      <c r="D3941" s="3" t="s">
        <v>5481</v>
      </c>
      <c r="E3941" s="12" t="n">
        <v>2004</v>
      </c>
      <c r="F3941" s="23" t="s">
        <v>51</v>
      </c>
      <c r="G3941" s="23" t="n"/>
      <c r="H3941" s="23" t="s">
        <v>97</v>
      </c>
      <c r="I3941" s="12" t="s">
        <v>395</v>
      </c>
      <c r="J3941" s="12" t="s">
        <v>24</v>
      </c>
      <c r="K3941" s="12" t="n"/>
      <c r="L3941" s="12" t="s">
        <v>391</v>
      </c>
      <c r="M3941" s="12" t="n"/>
      <c r="N3941" s="12" t="s">
        <v>249</v>
      </c>
      <c r="O3941" s="12" t="n"/>
      <c r="P3941" s="12" t="s">
        <v>61</v>
      </c>
      <c r="Q3941" s="12" t="n"/>
    </row>
    <row customHeight="true" ht="20.25" outlineLevel="0" r="3942">
      <c r="A3942" s="23" t="n">
        <v>3933</v>
      </c>
      <c r="B3942" s="12" t="n">
        <v>3787</v>
      </c>
      <c r="C3942" s="12" t="s">
        <v>334</v>
      </c>
      <c r="D3942" s="3" t="s">
        <v>5482</v>
      </c>
      <c r="E3942" s="12" t="n">
        <v>1971</v>
      </c>
      <c r="F3942" s="23" t="s">
        <v>51</v>
      </c>
      <c r="G3942" s="23" t="n"/>
      <c r="H3942" s="23" t="n"/>
      <c r="I3942" s="12" t="s">
        <v>43</v>
      </c>
      <c r="J3942" s="12" t="n"/>
      <c r="K3942" s="12" t="s">
        <v>26</v>
      </c>
      <c r="L3942" s="12" t="n"/>
      <c r="M3942" s="12" t="s">
        <v>61</v>
      </c>
      <c r="N3942" s="12" t="n"/>
      <c r="O3942" s="12" t="n"/>
      <c r="P3942" s="12" t="s">
        <v>27</v>
      </c>
      <c r="Q3942" s="12" t="n"/>
    </row>
    <row customHeight="true" ht="20.25" outlineLevel="0" r="3943">
      <c r="A3943" s="23" t="n">
        <v>3934</v>
      </c>
      <c r="B3943" s="23" t="n">
        <v>3788</v>
      </c>
      <c r="C3943" s="12" t="s">
        <v>334</v>
      </c>
      <c r="D3943" s="3" t="s">
        <v>5483</v>
      </c>
      <c r="E3943" s="12" t="n">
        <v>2001</v>
      </c>
      <c r="F3943" s="23" t="s">
        <v>51</v>
      </c>
      <c r="G3943" s="23" t="n"/>
      <c r="H3943" s="23" t="n"/>
      <c r="I3943" s="12" t="n"/>
      <c r="J3943" s="12" t="n"/>
      <c r="K3943" s="12" t="s">
        <v>61</v>
      </c>
      <c r="L3943" s="12" t="n"/>
      <c r="M3943" s="12" t="n"/>
      <c r="N3943" s="12" t="s">
        <v>43</v>
      </c>
      <c r="O3943" s="12" t="n"/>
      <c r="P3943" s="12" t="s">
        <v>26</v>
      </c>
      <c r="Q3943" s="12" t="n"/>
    </row>
    <row customHeight="true" ht="20.25" outlineLevel="0" r="3944">
      <c r="A3944" s="23" t="n">
        <v>3935</v>
      </c>
      <c r="B3944" s="12" t="n">
        <v>3789</v>
      </c>
      <c r="C3944" s="12" t="s">
        <v>334</v>
      </c>
      <c r="D3944" s="3" t="s">
        <v>5484</v>
      </c>
      <c r="E3944" s="12" t="n">
        <v>1977</v>
      </c>
      <c r="F3944" s="23" t="s">
        <v>51</v>
      </c>
      <c r="G3944" s="23" t="s">
        <v>3857</v>
      </c>
      <c r="H3944" s="23" t="s">
        <v>5485</v>
      </c>
      <c r="I3944" s="12" t="n"/>
      <c r="J3944" s="12" t="n"/>
      <c r="K3944" s="12" t="s">
        <v>249</v>
      </c>
      <c r="L3944" s="12" t="n"/>
      <c r="M3944" s="12" t="s">
        <v>64</v>
      </c>
      <c r="N3944" s="12" t="n"/>
      <c r="O3944" s="12" t="s">
        <v>43</v>
      </c>
      <c r="P3944" s="12" t="n"/>
      <c r="Q3944" s="12" t="n"/>
    </row>
    <row customHeight="true" ht="20.25" outlineLevel="0" r="3945">
      <c r="A3945" s="23" t="n">
        <v>3936</v>
      </c>
      <c r="B3945" s="23" t="n">
        <v>3790</v>
      </c>
      <c r="C3945" s="12" t="s">
        <v>334</v>
      </c>
      <c r="D3945" s="3" t="s">
        <v>5486</v>
      </c>
      <c r="E3945" s="12" t="n">
        <v>1984</v>
      </c>
      <c r="F3945" s="23" t="s">
        <v>51</v>
      </c>
      <c r="G3945" s="23" t="n"/>
      <c r="H3945" s="23" t="n"/>
      <c r="I3945" s="12" t="n"/>
      <c r="J3945" s="12" t="s">
        <v>24</v>
      </c>
      <c r="K3945" s="12" t="n"/>
      <c r="L3945" s="12" t="s">
        <v>61</v>
      </c>
      <c r="M3945" s="12" t="n"/>
      <c r="N3945" s="12" t="s">
        <v>26</v>
      </c>
      <c r="O3945" s="12" t="n"/>
      <c r="P3945" s="12" t="n"/>
      <c r="Q3945" s="12" t="s">
        <v>27</v>
      </c>
    </row>
    <row customHeight="true" ht="20.25" outlineLevel="0" r="3946">
      <c r="A3946" s="23" t="n">
        <v>3937</v>
      </c>
      <c r="B3946" s="12" t="n">
        <v>3791</v>
      </c>
      <c r="C3946" s="12" t="s">
        <v>334</v>
      </c>
      <c r="D3946" s="3" t="s">
        <v>5487</v>
      </c>
      <c r="E3946" s="12" t="n">
        <v>1986</v>
      </c>
      <c r="F3946" s="23" t="s">
        <v>51</v>
      </c>
      <c r="G3946" s="23" t="n"/>
      <c r="H3946" s="23" t="n"/>
      <c r="I3946" s="12" t="s">
        <v>43</v>
      </c>
      <c r="J3946" s="12" t="n"/>
      <c r="K3946" s="12" t="n"/>
      <c r="L3946" s="12" t="n"/>
      <c r="M3946" s="12" t="s">
        <v>61</v>
      </c>
      <c r="N3946" s="12" t="n"/>
      <c r="O3946" s="12" t="s">
        <v>26</v>
      </c>
      <c r="P3946" s="12" t="n"/>
      <c r="Q3946" s="12" t="s">
        <v>27</v>
      </c>
    </row>
    <row customHeight="true" ht="20.25" outlineLevel="0" r="3947">
      <c r="A3947" s="23" t="n">
        <v>3938</v>
      </c>
      <c r="B3947" s="23" t="n">
        <v>3792</v>
      </c>
      <c r="C3947" s="12" t="s">
        <v>334</v>
      </c>
      <c r="D3947" s="3" t="s">
        <v>5488</v>
      </c>
      <c r="E3947" s="12" t="n">
        <v>2018</v>
      </c>
      <c r="F3947" s="23" t="s">
        <v>51</v>
      </c>
      <c r="G3947" s="23" t="n"/>
      <c r="H3947" s="12" t="n"/>
      <c r="I3947" s="12" t="n"/>
      <c r="J3947" s="12" t="n"/>
      <c r="K3947" s="12" t="s">
        <v>43</v>
      </c>
      <c r="L3947" s="12" t="n"/>
      <c r="M3947" s="12" t="s">
        <v>53</v>
      </c>
      <c r="N3947" s="12" t="n"/>
      <c r="O3947" s="12" t="s">
        <v>54</v>
      </c>
      <c r="P3947" s="12" t="s">
        <v>391</v>
      </c>
      <c r="Q3947" s="12" t="n"/>
    </row>
    <row customHeight="true" ht="20.25" outlineLevel="0" r="3948">
      <c r="A3948" s="23" t="n">
        <v>3939</v>
      </c>
      <c r="B3948" s="12" t="n">
        <v>3793</v>
      </c>
      <c r="C3948" s="12" t="s">
        <v>334</v>
      </c>
      <c r="D3948" s="3" t="s">
        <v>5489</v>
      </c>
      <c r="E3948" s="12" t="n">
        <v>2019</v>
      </c>
      <c r="F3948" s="23" t="s">
        <v>51</v>
      </c>
      <c r="G3948" s="23" t="n"/>
      <c r="H3948" s="12" t="n"/>
      <c r="I3948" s="12" t="n"/>
      <c r="J3948" s="12" t="n"/>
      <c r="K3948" s="12" t="n"/>
      <c r="L3948" s="12" t="s">
        <v>43</v>
      </c>
      <c r="M3948" s="12" t="s">
        <v>53</v>
      </c>
      <c r="N3948" s="12" t="n"/>
      <c r="O3948" s="12" t="s">
        <v>54</v>
      </c>
      <c r="P3948" s="12" t="n"/>
      <c r="Q3948" s="12" t="s">
        <v>391</v>
      </c>
    </row>
    <row customHeight="true" ht="20.25" outlineLevel="0" r="3949">
      <c r="A3949" s="23" t="n">
        <v>3940</v>
      </c>
      <c r="B3949" s="23" t="n">
        <v>3794</v>
      </c>
      <c r="C3949" s="12" t="s">
        <v>334</v>
      </c>
      <c r="D3949" s="3" t="s">
        <v>5490</v>
      </c>
      <c r="E3949" s="12" t="n">
        <v>2016</v>
      </c>
      <c r="F3949" s="23" t="s">
        <v>51</v>
      </c>
      <c r="G3949" s="23" t="n"/>
      <c r="H3949" s="12" t="n"/>
      <c r="I3949" s="12" t="n"/>
      <c r="J3949" s="12" t="s">
        <v>58</v>
      </c>
      <c r="K3949" s="12" t="s">
        <v>43</v>
      </c>
      <c r="L3949" s="12" t="s">
        <v>53</v>
      </c>
      <c r="M3949" s="12" t="n"/>
      <c r="N3949" s="12" t="s">
        <v>54</v>
      </c>
      <c r="O3949" s="12" t="n"/>
      <c r="P3949" s="12" t="s">
        <v>391</v>
      </c>
      <c r="Q3949" s="12" t="s">
        <v>70</v>
      </c>
    </row>
    <row customHeight="true" ht="20.25" outlineLevel="0" r="3950">
      <c r="A3950" s="23" t="n">
        <v>3941</v>
      </c>
      <c r="B3950" s="12" t="n">
        <v>3795</v>
      </c>
      <c r="C3950" s="12" t="s">
        <v>334</v>
      </c>
      <c r="D3950" s="3" t="s">
        <v>5491</v>
      </c>
      <c r="E3950" s="12" t="n">
        <v>1958</v>
      </c>
      <c r="F3950" s="23" t="s">
        <v>625</v>
      </c>
      <c r="G3950" s="23" t="n"/>
      <c r="H3950" s="12" t="s">
        <v>43</v>
      </c>
      <c r="I3950" s="12" t="n"/>
      <c r="J3950" s="12" t="s">
        <v>26</v>
      </c>
      <c r="K3950" s="12" t="n"/>
      <c r="L3950" s="12" t="n"/>
      <c r="M3950" s="12" t="n"/>
      <c r="N3950" s="12" t="s">
        <v>61</v>
      </c>
      <c r="O3950" s="12" t="n"/>
      <c r="P3950" s="12" t="s">
        <v>27</v>
      </c>
      <c r="Q3950" s="12" t="n"/>
    </row>
    <row customHeight="true" ht="20.25" outlineLevel="0" r="3951">
      <c r="A3951" s="23" t="n">
        <v>3942</v>
      </c>
      <c r="B3951" s="23" t="n">
        <v>3796</v>
      </c>
      <c r="C3951" s="12" t="s">
        <v>334</v>
      </c>
      <c r="D3951" s="3" t="s">
        <v>5492</v>
      </c>
      <c r="E3951" s="12" t="n">
        <v>1987</v>
      </c>
      <c r="F3951" s="23" t="s">
        <v>763</v>
      </c>
      <c r="G3951" s="23" t="n"/>
      <c r="H3951" s="23" t="s">
        <v>24</v>
      </c>
      <c r="I3951" s="12" t="n"/>
      <c r="J3951" s="12" t="s">
        <v>391</v>
      </c>
      <c r="K3951" s="12" t="n"/>
      <c r="L3951" s="12" t="s">
        <v>61</v>
      </c>
      <c r="M3951" s="12" t="n"/>
      <c r="N3951" s="12" t="s">
        <v>26</v>
      </c>
      <c r="O3951" s="12" t="n"/>
      <c r="P3951" s="12" t="n"/>
      <c r="Q3951" s="12" t="s">
        <v>27</v>
      </c>
    </row>
    <row customHeight="true" ht="20.25" outlineLevel="0" r="3952">
      <c r="A3952" s="23" t="n">
        <v>3943</v>
      </c>
      <c r="B3952" s="12" t="n">
        <v>3797</v>
      </c>
      <c r="C3952" s="12" t="s">
        <v>334</v>
      </c>
      <c r="D3952" s="3" t="s">
        <v>5493</v>
      </c>
      <c r="E3952" s="12" t="n">
        <v>1979</v>
      </c>
      <c r="F3952" s="23" t="s">
        <v>2007</v>
      </c>
      <c r="G3952" s="23" t="n"/>
      <c r="H3952" s="23" t="s">
        <v>391</v>
      </c>
      <c r="I3952" s="12" t="n"/>
      <c r="J3952" s="12" t="s">
        <v>61</v>
      </c>
      <c r="K3952" s="12" t="n"/>
      <c r="L3952" s="12" t="s">
        <v>43</v>
      </c>
      <c r="M3952" s="12" t="n"/>
      <c r="N3952" s="12" t="s">
        <v>26</v>
      </c>
      <c r="O3952" s="12" t="n"/>
      <c r="P3952" s="12" t="s">
        <v>391</v>
      </c>
      <c r="Q3952" s="12" t="n"/>
    </row>
    <row customHeight="true" ht="20.25" outlineLevel="0" r="3953">
      <c r="A3953" s="23" t="n">
        <v>3944</v>
      </c>
      <c r="B3953" s="23" t="n">
        <v>3798</v>
      </c>
      <c r="C3953" s="12" t="s">
        <v>334</v>
      </c>
      <c r="D3953" s="3" t="s">
        <v>5494</v>
      </c>
      <c r="E3953" s="12" t="n">
        <v>1976</v>
      </c>
      <c r="F3953" s="23" t="s">
        <v>757</v>
      </c>
      <c r="G3953" s="23" t="n"/>
      <c r="H3953" s="23" t="n"/>
      <c r="I3953" s="12" t="n"/>
      <c r="J3953" s="12" t="s">
        <v>61</v>
      </c>
      <c r="K3953" s="12" t="n"/>
      <c r="L3953" s="12" t="s">
        <v>43</v>
      </c>
      <c r="M3953" s="12" t="n"/>
      <c r="N3953" s="12" t="s">
        <v>26</v>
      </c>
      <c r="O3953" s="12" t="n"/>
      <c r="P3953" s="12" t="s">
        <v>27</v>
      </c>
      <c r="Q3953" s="12" t="n"/>
    </row>
    <row customHeight="true" ht="20.25" outlineLevel="0" r="3954">
      <c r="A3954" s="23" t="n">
        <v>3945</v>
      </c>
      <c r="B3954" s="12" t="n">
        <v>3799</v>
      </c>
      <c r="C3954" s="12" t="s">
        <v>334</v>
      </c>
      <c r="D3954" s="3" t="s">
        <v>5495</v>
      </c>
      <c r="E3954" s="12" t="n">
        <v>1980</v>
      </c>
      <c r="F3954" s="23" t="s">
        <v>51</v>
      </c>
      <c r="G3954" s="23" t="n"/>
      <c r="H3954" s="23" t="s">
        <v>24</v>
      </c>
      <c r="I3954" s="12" t="n"/>
      <c r="J3954" s="12" t="n"/>
      <c r="K3954" s="12" t="s">
        <v>61</v>
      </c>
      <c r="L3954" s="12" t="n"/>
      <c r="M3954" s="12" t="s">
        <v>26</v>
      </c>
      <c r="N3954" s="12" t="n"/>
      <c r="O3954" s="12" t="n"/>
      <c r="P3954" s="12" t="s">
        <v>27</v>
      </c>
      <c r="Q3954" s="12" t="n"/>
    </row>
    <row customHeight="true" ht="20.25" outlineLevel="0" r="3955">
      <c r="A3955" s="23" t="n">
        <v>3946</v>
      </c>
      <c r="B3955" s="23" t="n">
        <v>3800</v>
      </c>
      <c r="C3955" s="12" t="s">
        <v>334</v>
      </c>
      <c r="D3955" s="3" t="s">
        <v>5496</v>
      </c>
      <c r="E3955" s="12" t="n">
        <v>1979</v>
      </c>
      <c r="F3955" s="23" t="s">
        <v>765</v>
      </c>
      <c r="G3955" s="23" t="n"/>
      <c r="H3955" s="23" t="s">
        <v>391</v>
      </c>
      <c r="I3955" s="12" t="n"/>
      <c r="J3955" s="12" t="s">
        <v>61</v>
      </c>
      <c r="K3955" s="12" t="n"/>
      <c r="L3955" s="12" t="s">
        <v>43</v>
      </c>
      <c r="M3955" s="12" t="n"/>
      <c r="N3955" s="12" t="s">
        <v>26</v>
      </c>
      <c r="O3955" s="12" t="n"/>
      <c r="P3955" s="12" t="s">
        <v>391</v>
      </c>
      <c r="Q3955" s="12" t="n"/>
    </row>
    <row customHeight="true" ht="20.25" outlineLevel="0" r="3956">
      <c r="A3956" s="23" t="n">
        <v>3947</v>
      </c>
      <c r="B3956" s="12" t="n">
        <v>3801</v>
      </c>
      <c r="C3956" s="12" t="s">
        <v>334</v>
      </c>
      <c r="D3956" s="3" t="s">
        <v>5497</v>
      </c>
      <c r="E3956" s="12" t="n">
        <v>1981</v>
      </c>
      <c r="F3956" s="23" t="s">
        <v>3259</v>
      </c>
      <c r="G3956" s="23" t="n"/>
      <c r="H3956" s="23" t="s">
        <v>489</v>
      </c>
      <c r="I3956" s="12" t="n"/>
      <c r="J3956" s="12" t="n"/>
      <c r="K3956" s="12" t="s">
        <v>61</v>
      </c>
      <c r="L3956" s="12" t="n"/>
      <c r="M3956" s="12" t="s">
        <v>43</v>
      </c>
      <c r="N3956" s="12" t="n"/>
      <c r="O3956" s="12" t="s">
        <v>26</v>
      </c>
      <c r="P3956" s="12" t="n"/>
      <c r="Q3956" s="12" t="s">
        <v>391</v>
      </c>
    </row>
    <row customHeight="true" ht="20.25" outlineLevel="0" r="3957">
      <c r="A3957" s="23" t="n">
        <v>3948</v>
      </c>
      <c r="B3957" s="23" t="n">
        <v>3802</v>
      </c>
      <c r="C3957" s="12" t="s">
        <v>334</v>
      </c>
      <c r="D3957" s="3" t="s">
        <v>5498</v>
      </c>
      <c r="E3957" s="12" t="n">
        <v>1979</v>
      </c>
      <c r="F3957" s="23" t="s">
        <v>799</v>
      </c>
      <c r="G3957" s="23" t="n"/>
      <c r="H3957" s="12" t="s">
        <v>391</v>
      </c>
      <c r="I3957" s="12" t="n"/>
      <c r="J3957" s="12" t="n"/>
      <c r="K3957" s="12" t="s">
        <v>61</v>
      </c>
      <c r="L3957" s="12" t="n"/>
      <c r="M3957" s="12" t="s">
        <v>43</v>
      </c>
      <c r="N3957" s="12" t="n"/>
      <c r="O3957" s="12" t="s">
        <v>26</v>
      </c>
      <c r="P3957" s="12" t="n"/>
      <c r="Q3957" s="12" t="s">
        <v>391</v>
      </c>
    </row>
    <row customHeight="true" ht="20.25" outlineLevel="0" r="3958">
      <c r="A3958" s="23" t="n">
        <v>3949</v>
      </c>
      <c r="B3958" s="12" t="n">
        <v>3803</v>
      </c>
      <c r="C3958" s="12" t="s">
        <v>334</v>
      </c>
      <c r="D3958" s="3" t="s">
        <v>5499</v>
      </c>
      <c r="E3958" s="12" t="n">
        <v>2003</v>
      </c>
      <c r="F3958" s="23" t="s">
        <v>603</v>
      </c>
      <c r="G3958" s="23" t="s">
        <v>238</v>
      </c>
      <c r="H3958" s="23" t="s">
        <v>58</v>
      </c>
      <c r="I3958" s="12" t="n"/>
      <c r="J3958" s="12" t="n"/>
      <c r="K3958" s="12" t="s">
        <v>134</v>
      </c>
      <c r="L3958" s="12" t="n"/>
      <c r="M3958" s="12" t="s">
        <v>43</v>
      </c>
      <c r="N3958" s="12" t="n"/>
      <c r="O3958" s="12" t="s">
        <v>26</v>
      </c>
      <c r="P3958" s="12" t="n"/>
      <c r="Q3958" s="12" t="n"/>
    </row>
    <row customHeight="true" ht="20.25" outlineLevel="0" r="3959">
      <c r="A3959" s="23" t="n">
        <v>3950</v>
      </c>
      <c r="B3959" s="23" t="n">
        <v>3804</v>
      </c>
      <c r="C3959" s="12" t="s">
        <v>334</v>
      </c>
      <c r="D3959" s="3" t="s">
        <v>5500</v>
      </c>
      <c r="E3959" s="12" t="n">
        <v>1982</v>
      </c>
      <c r="F3959" s="23" t="s">
        <v>5501</v>
      </c>
      <c r="G3959" s="23" t="n"/>
      <c r="H3959" s="23" t="n"/>
      <c r="I3959" s="12" t="s">
        <v>43</v>
      </c>
      <c r="J3959" s="12" t="n"/>
      <c r="K3959" s="12" t="s">
        <v>61</v>
      </c>
      <c r="L3959" s="12" t="n"/>
      <c r="M3959" s="12" t="n"/>
      <c r="N3959" s="12" t="s">
        <v>26</v>
      </c>
      <c r="O3959" s="12" t="n"/>
      <c r="P3959" s="12" t="n"/>
      <c r="Q3959" s="12" t="s">
        <v>27</v>
      </c>
    </row>
    <row customHeight="true" ht="20.25" outlineLevel="0" r="3960">
      <c r="A3960" s="23" t="n">
        <v>3951</v>
      </c>
      <c r="B3960" s="12" t="n">
        <v>3805</v>
      </c>
      <c r="C3960" s="12" t="s">
        <v>334</v>
      </c>
      <c r="D3960" s="3" t="s">
        <v>5502</v>
      </c>
      <c r="E3960" s="12" t="n">
        <v>1987</v>
      </c>
      <c r="F3960" s="23" t="s">
        <v>733</v>
      </c>
      <c r="G3960" s="23" t="n"/>
      <c r="H3960" s="23" t="n"/>
      <c r="I3960" s="12" t="n"/>
      <c r="J3960" s="12" t="s">
        <v>391</v>
      </c>
      <c r="K3960" s="12" t="n"/>
      <c r="L3960" s="12" t="s">
        <v>61</v>
      </c>
      <c r="M3960" s="12" t="n"/>
      <c r="N3960" s="12" t="s">
        <v>43</v>
      </c>
      <c r="O3960" s="12" t="n"/>
      <c r="P3960" s="12" t="n"/>
      <c r="Q3960" s="12" t="s">
        <v>26</v>
      </c>
    </row>
    <row customHeight="true" ht="20.25" outlineLevel="0" r="3961">
      <c r="A3961" s="23" t="n">
        <v>3952</v>
      </c>
      <c r="B3961" s="23" t="n">
        <v>3806</v>
      </c>
      <c r="C3961" s="12" t="s">
        <v>334</v>
      </c>
      <c r="D3961" s="3" t="s">
        <v>5503</v>
      </c>
      <c r="E3961" s="12" t="n">
        <v>1987</v>
      </c>
      <c r="F3961" s="23" t="s">
        <v>510</v>
      </c>
      <c r="G3961" s="23" t="n"/>
      <c r="H3961" s="23" t="n"/>
      <c r="I3961" s="12" t="n"/>
      <c r="J3961" s="12" t="s">
        <v>391</v>
      </c>
      <c r="K3961" s="12" t="n"/>
      <c r="L3961" s="12" t="s">
        <v>61</v>
      </c>
      <c r="M3961" s="12" t="n"/>
      <c r="N3961" s="12" t="s">
        <v>26</v>
      </c>
      <c r="O3961" s="12" t="n"/>
      <c r="P3961" s="12" t="s">
        <v>43</v>
      </c>
      <c r="Q3961" s="12" t="n"/>
    </row>
    <row customHeight="true" ht="20.25" outlineLevel="0" r="3962">
      <c r="A3962" s="23" t="n">
        <v>3953</v>
      </c>
      <c r="B3962" s="12" t="n">
        <v>3807</v>
      </c>
      <c r="C3962" s="12" t="s">
        <v>334</v>
      </c>
      <c r="D3962" s="3" t="s">
        <v>5504</v>
      </c>
      <c r="E3962" s="12" t="n">
        <v>1987</v>
      </c>
      <c r="F3962" s="23" t="s">
        <v>890</v>
      </c>
      <c r="G3962" s="23" t="n"/>
      <c r="H3962" s="23" t="n"/>
      <c r="I3962" s="12" t="n"/>
      <c r="J3962" s="12" t="s">
        <v>391</v>
      </c>
      <c r="K3962" s="12" t="n"/>
      <c r="L3962" s="12" t="s">
        <v>61</v>
      </c>
      <c r="M3962" s="12" t="n"/>
      <c r="N3962" s="12" t="s">
        <v>26</v>
      </c>
      <c r="O3962" s="12" t="n"/>
      <c r="P3962" s="12" t="s">
        <v>43</v>
      </c>
      <c r="Q3962" s="12" t="n"/>
    </row>
    <row customHeight="true" ht="20.25" outlineLevel="0" r="3963">
      <c r="A3963" s="23" t="n">
        <v>3954</v>
      </c>
      <c r="B3963" s="23" t="n">
        <v>3808</v>
      </c>
      <c r="C3963" s="12" t="s">
        <v>334</v>
      </c>
      <c r="D3963" s="3" t="s">
        <v>5505</v>
      </c>
      <c r="E3963" s="12" t="n">
        <v>1987</v>
      </c>
      <c r="F3963" s="23" t="s">
        <v>510</v>
      </c>
      <c r="G3963" s="23" t="n"/>
      <c r="H3963" s="23" t="n"/>
      <c r="I3963" s="12" t="n"/>
      <c r="J3963" s="12" t="s">
        <v>391</v>
      </c>
      <c r="K3963" s="12" t="n"/>
      <c r="L3963" s="12" t="s">
        <v>61</v>
      </c>
      <c r="M3963" s="12" t="n"/>
      <c r="N3963" s="12" t="s">
        <v>26</v>
      </c>
      <c r="O3963" s="12" t="n"/>
      <c r="P3963" s="12" t="s">
        <v>43</v>
      </c>
      <c r="Q3963" s="12" t="n"/>
    </row>
    <row customHeight="true" ht="20.25" outlineLevel="0" r="3964">
      <c r="A3964" s="23" t="n">
        <v>3955</v>
      </c>
      <c r="B3964" s="12" t="n">
        <v>3809</v>
      </c>
      <c r="C3964" s="12" t="s">
        <v>334</v>
      </c>
      <c r="D3964" s="3" t="s">
        <v>5506</v>
      </c>
      <c r="E3964" s="12" t="n">
        <v>1987</v>
      </c>
      <c r="F3964" s="23" t="s">
        <v>510</v>
      </c>
      <c r="G3964" s="23" t="n"/>
      <c r="H3964" s="23" t="n"/>
      <c r="I3964" s="12" t="n"/>
      <c r="J3964" s="12" t="s">
        <v>391</v>
      </c>
      <c r="K3964" s="12" t="n"/>
      <c r="L3964" s="12" t="s">
        <v>61</v>
      </c>
      <c r="M3964" s="12" t="n"/>
      <c r="N3964" s="12" t="s">
        <v>26</v>
      </c>
      <c r="O3964" s="12" t="n"/>
      <c r="P3964" s="12" t="s">
        <v>43</v>
      </c>
      <c r="Q3964" s="12" t="n"/>
    </row>
    <row customHeight="true" ht="20.25" outlineLevel="0" r="3965">
      <c r="A3965" s="23" t="n">
        <v>3956</v>
      </c>
      <c r="B3965" s="23" t="n">
        <v>3810</v>
      </c>
      <c r="C3965" s="12" t="s">
        <v>334</v>
      </c>
      <c r="D3965" s="3" t="s">
        <v>5507</v>
      </c>
      <c r="E3965" s="12" t="n">
        <v>1987</v>
      </c>
      <c r="F3965" s="23" t="s">
        <v>4049</v>
      </c>
      <c r="G3965" s="23" t="n"/>
      <c r="H3965" s="23" t="n"/>
      <c r="I3965" s="12" t="n"/>
      <c r="J3965" s="12" t="s">
        <v>391</v>
      </c>
      <c r="K3965" s="12" t="n"/>
      <c r="L3965" s="12" t="s">
        <v>61</v>
      </c>
      <c r="M3965" s="12" t="n"/>
      <c r="N3965" s="12" t="s">
        <v>26</v>
      </c>
      <c r="O3965" s="12" t="n"/>
      <c r="P3965" s="12" t="s">
        <v>43</v>
      </c>
      <c r="Q3965" s="12" t="n"/>
    </row>
    <row customHeight="true" ht="20.25" outlineLevel="0" r="3966">
      <c r="A3966" s="23" t="n">
        <v>3957</v>
      </c>
      <c r="B3966" s="12" t="n">
        <v>3811</v>
      </c>
      <c r="C3966" s="12" t="s">
        <v>334</v>
      </c>
      <c r="D3966" s="3" t="s">
        <v>5508</v>
      </c>
      <c r="E3966" s="12" t="n">
        <v>1988</v>
      </c>
      <c r="F3966" s="23" t="s">
        <v>510</v>
      </c>
      <c r="G3966" s="23" t="n"/>
      <c r="H3966" s="23" t="n"/>
      <c r="I3966" s="12" t="n"/>
      <c r="J3966" s="12" t="s">
        <v>391</v>
      </c>
      <c r="K3966" s="12" t="n"/>
      <c r="L3966" s="12" t="s">
        <v>61</v>
      </c>
      <c r="M3966" s="12" t="n"/>
      <c r="N3966" s="12" t="s">
        <v>26</v>
      </c>
      <c r="O3966" s="12" t="n"/>
      <c r="P3966" s="12" t="s">
        <v>43</v>
      </c>
      <c r="Q3966" s="12" t="n"/>
    </row>
    <row customHeight="true" ht="20.25" outlineLevel="0" r="3967">
      <c r="A3967" s="23" t="n">
        <v>3958</v>
      </c>
      <c r="B3967" s="23" t="n">
        <v>3812</v>
      </c>
      <c r="C3967" s="12" t="s">
        <v>334</v>
      </c>
      <c r="D3967" s="3" t="s">
        <v>5509</v>
      </c>
      <c r="E3967" s="12" t="n">
        <v>1991</v>
      </c>
      <c r="F3967" s="23" t="s">
        <v>51</v>
      </c>
      <c r="G3967" s="23" t="n"/>
      <c r="H3967" s="23" t="n"/>
      <c r="I3967" s="12" t="n"/>
      <c r="J3967" s="12" t="s">
        <v>24</v>
      </c>
      <c r="K3967" s="12" t="n"/>
      <c r="L3967" s="12" t="n"/>
      <c r="M3967" s="12" t="s">
        <v>96</v>
      </c>
      <c r="N3967" s="12" t="n"/>
      <c r="O3967" s="12" t="s">
        <v>97</v>
      </c>
      <c r="P3967" s="12" t="n"/>
      <c r="Q3967" s="12" t="s">
        <v>61</v>
      </c>
    </row>
    <row customHeight="true" ht="20.25" outlineLevel="0" r="3968">
      <c r="A3968" s="23" t="n">
        <v>3959</v>
      </c>
      <c r="B3968" s="12" t="n">
        <v>3813</v>
      </c>
      <c r="C3968" s="12" t="s">
        <v>334</v>
      </c>
      <c r="D3968" s="3" t="s">
        <v>5510</v>
      </c>
      <c r="E3968" s="12" t="n">
        <v>2010</v>
      </c>
      <c r="F3968" s="23" t="s">
        <v>51</v>
      </c>
      <c r="G3968" s="23" t="n"/>
      <c r="H3968" s="23" t="n"/>
      <c r="I3968" s="12" t="n"/>
      <c r="J3968" s="12" t="s">
        <v>53</v>
      </c>
      <c r="K3968" s="12" t="n"/>
      <c r="L3968" s="12" t="s">
        <v>134</v>
      </c>
      <c r="M3968" s="12" t="n"/>
      <c r="N3968" s="12" t="s">
        <v>391</v>
      </c>
      <c r="O3968" s="12" t="s">
        <v>43</v>
      </c>
      <c r="P3968" s="12" t="s">
        <v>26</v>
      </c>
      <c r="Q3968" s="12" t="n"/>
    </row>
    <row customHeight="true" ht="20.25" outlineLevel="0" r="3969">
      <c r="A3969" s="23" t="n">
        <v>3960</v>
      </c>
      <c r="B3969" s="23" t="n">
        <v>3814</v>
      </c>
      <c r="C3969" s="12" t="s">
        <v>334</v>
      </c>
      <c r="D3969" s="3" t="s">
        <v>5511</v>
      </c>
      <c r="E3969" s="12" t="n">
        <v>2004</v>
      </c>
      <c r="F3969" s="23" t="s">
        <v>63</v>
      </c>
      <c r="G3969" s="23" t="n"/>
      <c r="H3969" s="23" t="s">
        <v>1549</v>
      </c>
      <c r="I3969" s="12" t="n"/>
      <c r="J3969" s="12" t="s">
        <v>878</v>
      </c>
      <c r="K3969" s="12" t="n"/>
      <c r="L3969" s="12" t="s">
        <v>391</v>
      </c>
      <c r="M3969" s="12" t="n"/>
      <c r="N3969" s="12" t="n"/>
      <c r="O3969" s="12" t="s">
        <v>26</v>
      </c>
      <c r="P3969" s="12" t="n"/>
      <c r="Q3969" s="12" t="n"/>
    </row>
    <row customHeight="true" ht="20.25" outlineLevel="0" r="3970">
      <c r="A3970" s="23" t="n">
        <v>3961</v>
      </c>
      <c r="B3970" s="12" t="n">
        <v>3815</v>
      </c>
      <c r="C3970" s="12" t="s">
        <v>334</v>
      </c>
      <c r="D3970" s="3" t="s">
        <v>5512</v>
      </c>
      <c r="E3970" s="12" t="n">
        <v>1984</v>
      </c>
      <c r="F3970" s="23" t="s">
        <v>1138</v>
      </c>
      <c r="G3970" s="23" t="n"/>
      <c r="H3970" s="23" t="n"/>
      <c r="I3970" s="12" t="n"/>
      <c r="J3970" s="12" t="s">
        <v>391</v>
      </c>
      <c r="K3970" s="12" t="n"/>
      <c r="L3970" s="12" t="n"/>
      <c r="M3970" s="12" t="s">
        <v>43</v>
      </c>
      <c r="N3970" s="12" t="n"/>
      <c r="O3970" s="12" t="s">
        <v>61</v>
      </c>
      <c r="P3970" s="12" t="n"/>
      <c r="Q3970" s="12" t="s">
        <v>26</v>
      </c>
    </row>
    <row customHeight="true" ht="20.25" outlineLevel="0" r="3971">
      <c r="A3971" s="23" t="n">
        <v>3962</v>
      </c>
      <c r="B3971" s="23" t="n">
        <v>3816</v>
      </c>
      <c r="C3971" s="12" t="s">
        <v>334</v>
      </c>
      <c r="D3971" s="3" t="s">
        <v>5513</v>
      </c>
      <c r="E3971" s="12" t="n">
        <v>1984</v>
      </c>
      <c r="F3971" s="23" t="s">
        <v>691</v>
      </c>
      <c r="G3971" s="23" t="n"/>
      <c r="H3971" s="23" t="s">
        <v>24</v>
      </c>
      <c r="I3971" s="12" t="s">
        <v>2316</v>
      </c>
      <c r="J3971" s="12" t="n"/>
      <c r="K3971" s="12" t="s">
        <v>878</v>
      </c>
      <c r="L3971" s="12" t="n"/>
      <c r="M3971" s="12" t="n"/>
      <c r="N3971" s="12" t="s">
        <v>96</v>
      </c>
      <c r="O3971" s="12" t="n"/>
      <c r="P3971" s="12" t="n"/>
      <c r="Q3971" s="12" t="n"/>
    </row>
    <row customHeight="true" ht="20.25" outlineLevel="0" r="3972">
      <c r="A3972" s="23" t="n">
        <v>3963</v>
      </c>
      <c r="B3972" s="12" t="n">
        <v>3817</v>
      </c>
      <c r="C3972" s="12" t="s">
        <v>334</v>
      </c>
      <c r="D3972" s="3" t="s">
        <v>5514</v>
      </c>
      <c r="E3972" s="12" t="n">
        <v>2009</v>
      </c>
      <c r="F3972" s="23" t="s">
        <v>5515</v>
      </c>
      <c r="G3972" s="23" t="n"/>
      <c r="H3972" s="23" t="n"/>
      <c r="I3972" s="12" t="n"/>
      <c r="J3972" s="12" t="n"/>
      <c r="K3972" s="12" t="s">
        <v>43</v>
      </c>
      <c r="L3972" s="12" t="n"/>
      <c r="M3972" s="12" t="s">
        <v>391</v>
      </c>
      <c r="N3972" s="12" t="s">
        <v>100</v>
      </c>
      <c r="O3972" s="12" t="n"/>
      <c r="P3972" s="12" t="s">
        <v>26</v>
      </c>
      <c r="Q3972" s="12" t="n"/>
    </row>
    <row customHeight="true" ht="20.25" outlineLevel="0" r="3973">
      <c r="A3973" s="23" t="n">
        <v>3964</v>
      </c>
      <c r="B3973" s="23" t="n">
        <v>3818</v>
      </c>
      <c r="C3973" s="12" t="s">
        <v>334</v>
      </c>
      <c r="D3973" s="3" t="s">
        <v>5516</v>
      </c>
      <c r="E3973" s="12" t="n">
        <v>2010</v>
      </c>
      <c r="F3973" s="23" t="s">
        <v>51</v>
      </c>
      <c r="G3973" s="23" t="n"/>
      <c r="H3973" s="23" t="n"/>
      <c r="I3973" s="12" t="n"/>
      <c r="J3973" s="12" t="n"/>
      <c r="K3973" s="12" t="s">
        <v>43</v>
      </c>
      <c r="L3973" s="12" t="s">
        <v>64</v>
      </c>
      <c r="M3973" s="12" t="n"/>
      <c r="N3973" s="12" t="s">
        <v>391</v>
      </c>
      <c r="O3973" s="12" t="s">
        <v>70</v>
      </c>
      <c r="P3973" s="12" t="n"/>
      <c r="Q3973" s="12" t="s">
        <v>26</v>
      </c>
    </row>
    <row customHeight="true" ht="20.25" outlineLevel="0" r="3974">
      <c r="A3974" s="23" t="n">
        <v>3965</v>
      </c>
      <c r="B3974" s="12" t="n">
        <v>3819</v>
      </c>
      <c r="C3974" s="12" t="s">
        <v>334</v>
      </c>
      <c r="D3974" s="3" t="s">
        <v>5517</v>
      </c>
      <c r="E3974" s="12" t="n">
        <v>2010</v>
      </c>
      <c r="F3974" s="23" t="s">
        <v>51</v>
      </c>
      <c r="G3974" s="23" t="n"/>
      <c r="H3974" s="23" t="n"/>
      <c r="I3974" s="12" t="n"/>
      <c r="J3974" s="12" t="n"/>
      <c r="K3974" s="12" t="s">
        <v>43</v>
      </c>
      <c r="L3974" s="12" t="s">
        <v>64</v>
      </c>
      <c r="M3974" s="12" t="n"/>
      <c r="N3974" s="12" t="s">
        <v>391</v>
      </c>
      <c r="O3974" s="12" t="s">
        <v>70</v>
      </c>
      <c r="P3974" s="12" t="n"/>
      <c r="Q3974" s="12" t="s">
        <v>26</v>
      </c>
    </row>
    <row customHeight="true" ht="20.25" outlineLevel="0" r="3975">
      <c r="A3975" s="23" t="n">
        <v>3966</v>
      </c>
      <c r="B3975" s="23" t="n">
        <v>3820</v>
      </c>
      <c r="C3975" s="12" t="s">
        <v>334</v>
      </c>
      <c r="D3975" s="3" t="s">
        <v>5518</v>
      </c>
      <c r="E3975" s="12" t="n">
        <v>1985</v>
      </c>
      <c r="F3975" s="23" t="s">
        <v>1509</v>
      </c>
      <c r="G3975" s="23" t="n"/>
      <c r="H3975" s="23" t="s">
        <v>24</v>
      </c>
      <c r="I3975" s="12" t="s">
        <v>86</v>
      </c>
      <c r="J3975" s="12" t="n"/>
      <c r="K3975" s="12" t="n"/>
      <c r="L3975" s="12" t="n"/>
      <c r="M3975" s="12" t="s">
        <v>26</v>
      </c>
      <c r="N3975" s="12" t="n"/>
      <c r="O3975" s="12" t="s">
        <v>61</v>
      </c>
      <c r="P3975" s="12" t="n"/>
      <c r="Q3975" s="12" t="s">
        <v>27</v>
      </c>
    </row>
    <row customHeight="true" ht="20.25" outlineLevel="0" r="3976">
      <c r="A3976" s="23" t="n">
        <v>3967</v>
      </c>
      <c r="B3976" s="12" t="n">
        <v>3821</v>
      </c>
      <c r="C3976" s="12" t="s">
        <v>334</v>
      </c>
      <c r="D3976" s="3" t="s">
        <v>5519</v>
      </c>
      <c r="E3976" s="12" t="n">
        <v>1999</v>
      </c>
      <c r="F3976" s="23" t="s">
        <v>903</v>
      </c>
      <c r="G3976" s="23" t="n"/>
      <c r="H3976" s="23" t="n"/>
      <c r="I3976" s="12" t="n"/>
      <c r="J3976" s="12" t="s">
        <v>64</v>
      </c>
      <c r="K3976" s="12" t="n"/>
      <c r="L3976" s="12" t="s">
        <v>43</v>
      </c>
      <c r="M3976" s="12" t="n"/>
      <c r="N3976" s="12" t="s">
        <v>26</v>
      </c>
      <c r="O3976" s="12" t="n"/>
      <c r="P3976" s="12" t="s">
        <v>546</v>
      </c>
      <c r="Q3976" s="12" t="n"/>
    </row>
    <row customHeight="true" ht="20.25" outlineLevel="0" r="3977">
      <c r="A3977" s="23" t="n">
        <v>3968</v>
      </c>
      <c r="B3977" s="23" t="n">
        <v>3822</v>
      </c>
      <c r="C3977" s="12" t="s">
        <v>334</v>
      </c>
      <c r="D3977" s="3" t="s">
        <v>5520</v>
      </c>
      <c r="E3977" s="12" t="n">
        <v>1972</v>
      </c>
      <c r="F3977" s="23" t="s">
        <v>997</v>
      </c>
      <c r="G3977" s="23" t="n"/>
      <c r="H3977" s="23" t="s">
        <v>360</v>
      </c>
      <c r="I3977" s="12" t="s">
        <v>5521</v>
      </c>
      <c r="J3977" s="12" t="n"/>
      <c r="K3977" s="12" t="s">
        <v>252</v>
      </c>
      <c r="L3977" s="12" t="n"/>
      <c r="M3977" s="12" t="s">
        <v>97</v>
      </c>
      <c r="N3977" s="12" t="n"/>
      <c r="O3977" s="12" t="s">
        <v>27</v>
      </c>
      <c r="P3977" s="12" t="n"/>
      <c r="Q3977" s="12" t="n"/>
    </row>
    <row customHeight="true" ht="20.25" outlineLevel="0" r="3978">
      <c r="A3978" s="23" t="n">
        <v>3969</v>
      </c>
      <c r="B3978" s="12" t="n">
        <v>3823</v>
      </c>
      <c r="C3978" s="12" t="s">
        <v>334</v>
      </c>
      <c r="D3978" s="3" t="s">
        <v>5522</v>
      </c>
      <c r="E3978" s="12" t="n">
        <v>1974</v>
      </c>
      <c r="F3978" s="23" t="s">
        <v>51</v>
      </c>
      <c r="G3978" s="23" t="n"/>
      <c r="H3978" s="23" t="n"/>
      <c r="I3978" s="12" t="n"/>
      <c r="J3978" s="12" t="s">
        <v>24</v>
      </c>
      <c r="K3978" s="12" t="n"/>
      <c r="L3978" s="12" t="s">
        <v>61</v>
      </c>
      <c r="M3978" s="12" t="n"/>
      <c r="N3978" s="12" t="n"/>
      <c r="O3978" s="12" t="s">
        <v>96</v>
      </c>
      <c r="P3978" s="12" t="n"/>
      <c r="Q3978" s="12" t="s">
        <v>97</v>
      </c>
    </row>
    <row customHeight="true" ht="20.25" outlineLevel="0" r="3979">
      <c r="A3979" s="23" t="n">
        <v>3970</v>
      </c>
      <c r="B3979" s="23" t="n">
        <v>3824</v>
      </c>
      <c r="C3979" s="12" t="s">
        <v>334</v>
      </c>
      <c r="D3979" s="3" t="s">
        <v>5523</v>
      </c>
      <c r="E3979" s="12" t="n">
        <v>1976</v>
      </c>
      <c r="F3979" s="23" t="s">
        <v>890</v>
      </c>
      <c r="G3979" s="23" t="n"/>
      <c r="H3979" s="23" t="s">
        <v>1631</v>
      </c>
      <c r="I3979" s="12" t="s">
        <v>1632</v>
      </c>
      <c r="J3979" s="12" t="n"/>
      <c r="K3979" s="12" t="s">
        <v>239</v>
      </c>
      <c r="L3979" s="12" t="n"/>
      <c r="M3979" s="12" t="s">
        <v>391</v>
      </c>
      <c r="N3979" s="12" t="n"/>
      <c r="O3979" s="12" t="s">
        <v>96</v>
      </c>
      <c r="P3979" s="12" t="n"/>
      <c r="Q3979" s="12" t="s">
        <v>97</v>
      </c>
    </row>
    <row customHeight="true" ht="20.25" outlineLevel="0" r="3980">
      <c r="A3980" s="23" t="n">
        <v>3971</v>
      </c>
      <c r="B3980" s="12" t="n">
        <v>3825</v>
      </c>
      <c r="C3980" s="12" t="s">
        <v>334</v>
      </c>
      <c r="D3980" s="3" t="s">
        <v>5524</v>
      </c>
      <c r="E3980" s="12" t="n">
        <v>1971</v>
      </c>
      <c r="F3980" s="23" t="s">
        <v>1121</v>
      </c>
      <c r="G3980" s="23" t="n"/>
      <c r="H3980" s="23" t="s">
        <v>24</v>
      </c>
      <c r="I3980" s="12" t="s">
        <v>5525</v>
      </c>
      <c r="J3980" s="12" t="n"/>
      <c r="K3980" s="12" t="s">
        <v>96</v>
      </c>
      <c r="L3980" s="12" t="n"/>
      <c r="M3980" s="12" t="s">
        <v>427</v>
      </c>
      <c r="N3980" s="12" t="n"/>
      <c r="O3980" s="12" t="n"/>
      <c r="P3980" s="12" t="n"/>
      <c r="Q3980" s="12" t="n"/>
    </row>
    <row customHeight="true" ht="20.25" outlineLevel="0" r="3981">
      <c r="A3981" s="23" t="n">
        <v>3972</v>
      </c>
      <c r="B3981" s="23" t="n">
        <v>3826</v>
      </c>
      <c r="C3981" s="12" t="s">
        <v>334</v>
      </c>
      <c r="D3981" s="3" t="s">
        <v>5526</v>
      </c>
      <c r="E3981" s="12" t="n">
        <v>1982</v>
      </c>
      <c r="F3981" s="23" t="s">
        <v>581</v>
      </c>
      <c r="G3981" s="23" t="s">
        <v>24</v>
      </c>
      <c r="H3981" s="23" t="s">
        <v>1267</v>
      </c>
      <c r="I3981" s="12" t="s">
        <v>5527</v>
      </c>
      <c r="J3981" s="12" t="s">
        <v>391</v>
      </c>
      <c r="K3981" s="12" t="n"/>
      <c r="L3981" s="12" t="s">
        <v>70</v>
      </c>
      <c r="M3981" s="12" t="n"/>
      <c r="N3981" s="12" t="s">
        <v>97</v>
      </c>
      <c r="O3981" s="12" t="n"/>
      <c r="P3981" s="12" t="n"/>
      <c r="Q3981" s="12" t="s">
        <v>27</v>
      </c>
    </row>
    <row customHeight="true" ht="20.25" outlineLevel="0" r="3982">
      <c r="A3982" s="23" t="n">
        <v>3973</v>
      </c>
      <c r="B3982" s="12" t="n">
        <v>3827</v>
      </c>
      <c r="C3982" s="12" t="s">
        <v>334</v>
      </c>
      <c r="D3982" s="3" t="s">
        <v>5528</v>
      </c>
      <c r="E3982" s="12" t="n">
        <v>1971</v>
      </c>
      <c r="F3982" s="23" t="s">
        <v>473</v>
      </c>
      <c r="G3982" s="23" t="n"/>
      <c r="H3982" s="12" t="s">
        <v>24</v>
      </c>
      <c r="I3982" s="12" t="n"/>
      <c r="J3982" s="12" t="n"/>
      <c r="K3982" s="12" t="s">
        <v>26</v>
      </c>
      <c r="L3982" s="12" t="n"/>
      <c r="M3982" s="12" t="s">
        <v>61</v>
      </c>
      <c r="N3982" s="12" t="n"/>
      <c r="O3982" s="12" t="n"/>
      <c r="P3982" s="12" t="s">
        <v>27</v>
      </c>
      <c r="Q3982" s="12" t="n"/>
    </row>
    <row customHeight="true" ht="20.25" outlineLevel="0" r="3983">
      <c r="A3983" s="23" t="n">
        <v>3974</v>
      </c>
      <c r="B3983" s="23" t="n">
        <v>3828</v>
      </c>
      <c r="C3983" s="12" t="s">
        <v>334</v>
      </c>
      <c r="D3983" s="3" t="s">
        <v>5529</v>
      </c>
      <c r="E3983" s="12" t="n">
        <v>1975</v>
      </c>
      <c r="F3983" s="23" t="s">
        <v>859</v>
      </c>
      <c r="G3983" s="23" t="n"/>
      <c r="H3983" s="23" t="n"/>
      <c r="I3983" s="12" t="s">
        <v>86</v>
      </c>
      <c r="J3983" s="12" t="n"/>
      <c r="K3983" s="12" t="n"/>
      <c r="L3983" s="12" t="s">
        <v>26</v>
      </c>
      <c r="M3983" s="12" t="n"/>
      <c r="N3983" s="12" t="n"/>
      <c r="O3983" s="12" t="s">
        <v>61</v>
      </c>
      <c r="P3983" s="12" t="n"/>
      <c r="Q3983" s="12" t="s">
        <v>27</v>
      </c>
    </row>
    <row customHeight="true" ht="20.25" outlineLevel="0" r="3984">
      <c r="A3984" s="23" t="n">
        <v>3975</v>
      </c>
      <c r="B3984" s="12" t="n">
        <v>3829</v>
      </c>
      <c r="C3984" s="12" t="s">
        <v>334</v>
      </c>
      <c r="D3984" s="3" t="s">
        <v>5530</v>
      </c>
      <c r="E3984" s="12" t="n">
        <v>1982</v>
      </c>
      <c r="F3984" s="23" t="s">
        <v>1020</v>
      </c>
      <c r="G3984" s="23" t="n"/>
      <c r="H3984" s="23" t="n"/>
      <c r="I3984" s="12" t="s">
        <v>43</v>
      </c>
      <c r="J3984" s="12" t="n"/>
      <c r="K3984" s="12" t="s">
        <v>61</v>
      </c>
      <c r="L3984" s="12" t="n"/>
      <c r="M3984" s="12" t="n"/>
      <c r="N3984" s="12" t="s">
        <v>26</v>
      </c>
      <c r="O3984" s="12" t="n"/>
      <c r="P3984" s="12" t="n"/>
      <c r="Q3984" s="12" t="s">
        <v>27</v>
      </c>
    </row>
    <row customHeight="true" ht="20.25" outlineLevel="0" r="3985">
      <c r="A3985" s="23" t="n">
        <v>3976</v>
      </c>
      <c r="B3985" s="23" t="n">
        <v>3830</v>
      </c>
      <c r="C3985" s="12" t="s">
        <v>334</v>
      </c>
      <c r="D3985" s="3" t="s">
        <v>5531</v>
      </c>
      <c r="E3985" s="12" t="n">
        <v>2000</v>
      </c>
      <c r="F3985" s="23" t="s">
        <v>5532</v>
      </c>
      <c r="G3985" s="23" t="n"/>
      <c r="H3985" s="23" t="n"/>
      <c r="I3985" s="12" t="s">
        <v>395</v>
      </c>
      <c r="J3985" s="12" t="s">
        <v>64</v>
      </c>
      <c r="K3985" s="12" t="n"/>
      <c r="L3985" s="12" t="s">
        <v>43</v>
      </c>
      <c r="M3985" s="12" t="n"/>
      <c r="N3985" s="12" t="s">
        <v>249</v>
      </c>
      <c r="O3985" s="12" t="n"/>
      <c r="P3985" s="12" t="s">
        <v>546</v>
      </c>
      <c r="Q3985" s="12" t="n"/>
    </row>
    <row customHeight="true" ht="20.25" outlineLevel="0" r="3986">
      <c r="A3986" s="23" t="n">
        <v>3977</v>
      </c>
      <c r="B3986" s="12" t="n">
        <v>3831</v>
      </c>
      <c r="C3986" s="12" t="s">
        <v>334</v>
      </c>
      <c r="D3986" s="3" t="s">
        <v>5533</v>
      </c>
      <c r="E3986" s="12" t="n">
        <v>1985</v>
      </c>
      <c r="F3986" s="23" t="s">
        <v>51</v>
      </c>
      <c r="G3986" s="23" t="n"/>
      <c r="H3986" s="23" t="n"/>
      <c r="I3986" s="12" t="s">
        <v>391</v>
      </c>
      <c r="J3986" s="12" t="n"/>
      <c r="K3986" s="12" t="s">
        <v>61</v>
      </c>
      <c r="L3986" s="12" t="n"/>
      <c r="M3986" s="12" t="s">
        <v>43</v>
      </c>
      <c r="N3986" s="12" t="n"/>
      <c r="O3986" s="12" t="s">
        <v>96</v>
      </c>
      <c r="P3986" s="12" t="n"/>
      <c r="Q3986" s="12" t="s">
        <v>97</v>
      </c>
    </row>
    <row customHeight="true" ht="20.25" outlineLevel="0" r="3987">
      <c r="A3987" s="23" t="n">
        <v>3978</v>
      </c>
      <c r="B3987" s="23" t="n">
        <v>3832</v>
      </c>
      <c r="C3987" s="12" t="s">
        <v>334</v>
      </c>
      <c r="D3987" s="3" t="s">
        <v>5534</v>
      </c>
      <c r="E3987" s="12" t="n">
        <v>1994</v>
      </c>
      <c r="F3987" s="23" t="s">
        <v>5535</v>
      </c>
      <c r="G3987" s="23" t="n"/>
      <c r="H3987" s="23" t="n"/>
      <c r="I3987" s="12" t="n"/>
      <c r="J3987" s="12" t="s">
        <v>391</v>
      </c>
      <c r="K3987" s="12" t="n"/>
      <c r="L3987" s="12" t="n"/>
      <c r="M3987" s="12" t="s">
        <v>43</v>
      </c>
      <c r="N3987" s="12" t="n"/>
      <c r="O3987" s="12" t="s">
        <v>61</v>
      </c>
      <c r="P3987" s="12" t="n"/>
      <c r="Q3987" s="12" t="s">
        <v>26</v>
      </c>
    </row>
    <row customHeight="true" ht="20.25" outlineLevel="0" r="3988">
      <c r="A3988" s="23" t="n">
        <v>3979</v>
      </c>
      <c r="B3988" s="12" t="n">
        <v>3833</v>
      </c>
      <c r="C3988" s="12" t="s">
        <v>334</v>
      </c>
      <c r="D3988" s="3" t="s">
        <v>5536</v>
      </c>
      <c r="E3988" s="12" t="n">
        <v>1974</v>
      </c>
      <c r="F3988" s="23" t="s">
        <v>51</v>
      </c>
      <c r="G3988" s="23" t="n"/>
      <c r="H3988" s="23" t="s">
        <v>489</v>
      </c>
      <c r="I3988" s="12" t="n"/>
      <c r="J3988" s="12" t="s">
        <v>24</v>
      </c>
      <c r="K3988" s="12" t="n"/>
      <c r="L3988" s="12" t="s">
        <v>26</v>
      </c>
      <c r="M3988" s="12" t="n"/>
      <c r="N3988" s="12" t="s">
        <v>61</v>
      </c>
      <c r="O3988" s="12" t="n"/>
      <c r="P3988" s="12" t="n"/>
      <c r="Q3988" s="12" t="s">
        <v>391</v>
      </c>
      <c r="S3988" s="0" t="n"/>
      <c r="T3988" s="0" t="n"/>
      <c r="U3988" s="0" t="n"/>
    </row>
    <row customHeight="true" ht="20.25" outlineLevel="0" r="3989">
      <c r="A3989" s="23" t="n">
        <v>3980</v>
      </c>
      <c r="B3989" s="23" t="n">
        <v>3834</v>
      </c>
      <c r="C3989" s="12" t="s">
        <v>334</v>
      </c>
      <c r="D3989" s="3" t="s">
        <v>5537</v>
      </c>
      <c r="E3989" s="12" t="n">
        <v>1977</v>
      </c>
      <c r="F3989" s="23" t="s">
        <v>51</v>
      </c>
      <c r="G3989" s="23" t="n"/>
      <c r="H3989" s="23" t="n"/>
      <c r="I3989" s="12" t="n"/>
      <c r="J3989" s="12" t="n"/>
      <c r="K3989" s="12" t="s">
        <v>43</v>
      </c>
      <c r="L3989" s="12" t="n"/>
      <c r="M3989" s="12" t="s">
        <v>26</v>
      </c>
      <c r="N3989" s="12" t="n"/>
      <c r="O3989" s="12" t="s">
        <v>61</v>
      </c>
      <c r="P3989" s="12" t="n"/>
      <c r="Q3989" s="12" t="s">
        <v>27</v>
      </c>
      <c r="S3989" s="0" t="n"/>
      <c r="T3989" s="0" t="n"/>
      <c r="U3989" s="0" t="n"/>
    </row>
    <row customFormat="true" customHeight="true" ht="20.25" outlineLevel="0" r="3990" s="27">
      <c r="A3990" s="23" t="n">
        <v>3981</v>
      </c>
      <c r="B3990" s="12" t="n">
        <v>3835</v>
      </c>
      <c r="C3990" s="12" t="s">
        <v>334</v>
      </c>
      <c r="D3990" s="3" t="s">
        <v>5538</v>
      </c>
      <c r="E3990" s="12" t="n">
        <v>1990</v>
      </c>
      <c r="F3990" s="23" t="s">
        <v>51</v>
      </c>
      <c r="G3990" s="23" t="n"/>
      <c r="H3990" s="23" t="n"/>
      <c r="I3990" s="12" t="s">
        <v>24</v>
      </c>
      <c r="J3990" s="12" t="s">
        <v>24</v>
      </c>
      <c r="K3990" s="12" t="n"/>
      <c r="L3990" s="12" t="s">
        <v>391</v>
      </c>
      <c r="M3990" s="12" t="n"/>
      <c r="N3990" s="12" t="s">
        <v>61</v>
      </c>
      <c r="O3990" s="12" t="n"/>
      <c r="P3990" s="12" t="s">
        <v>26</v>
      </c>
      <c r="Q3990" s="12" t="n"/>
      <c r="R3990" s="4" t="n"/>
      <c r="S3990" s="0" t="n"/>
      <c r="T3990" s="0" t="n"/>
      <c r="U3990" s="0" t="n"/>
    </row>
    <row customHeight="true" ht="20.25" outlineLevel="0" r="3991">
      <c r="A3991" s="23" t="n">
        <v>3982</v>
      </c>
      <c r="B3991" s="23" t="n">
        <v>3836</v>
      </c>
      <c r="C3991" s="12" t="s">
        <v>334</v>
      </c>
      <c r="D3991" s="3" t="s">
        <v>5539</v>
      </c>
      <c r="E3991" s="12" t="n">
        <v>1979</v>
      </c>
      <c r="F3991" s="23" t="s">
        <v>51</v>
      </c>
      <c r="G3991" s="23" t="n"/>
      <c r="H3991" s="23" t="s">
        <v>5540</v>
      </c>
      <c r="I3991" s="12" t="n"/>
      <c r="J3991" s="12" t="n"/>
      <c r="K3991" s="12" t="s">
        <v>27</v>
      </c>
      <c r="L3991" s="12" t="n"/>
      <c r="M3991" s="12" t="s">
        <v>26</v>
      </c>
      <c r="N3991" s="12" t="n"/>
      <c r="O3991" s="12" t="s">
        <v>61</v>
      </c>
      <c r="P3991" s="12" t="n"/>
      <c r="Q3991" s="12" t="s">
        <v>391</v>
      </c>
      <c r="S3991" s="0" t="n"/>
      <c r="T3991" s="0" t="n"/>
      <c r="U3991" s="0" t="n"/>
    </row>
    <row customHeight="true" ht="20.25" outlineLevel="0" r="3992">
      <c r="A3992" s="23" t="n">
        <v>3983</v>
      </c>
      <c r="B3992" s="12" t="n">
        <v>3837</v>
      </c>
      <c r="C3992" s="12" t="s">
        <v>334</v>
      </c>
      <c r="D3992" s="3" t="s">
        <v>5541</v>
      </c>
      <c r="E3992" s="12" t="n">
        <v>1988</v>
      </c>
      <c r="F3992" s="23" t="s">
        <v>51</v>
      </c>
      <c r="G3992" s="23" t="n"/>
      <c r="H3992" s="23" t="n"/>
      <c r="I3992" s="12" t="s">
        <v>5542</v>
      </c>
      <c r="J3992" s="12" t="s">
        <v>391</v>
      </c>
      <c r="K3992" s="12" t="n"/>
      <c r="L3992" s="12" t="s">
        <v>127</v>
      </c>
      <c r="M3992" s="12" t="n"/>
      <c r="N3992" s="12" t="s">
        <v>26</v>
      </c>
      <c r="O3992" s="12" t="n"/>
      <c r="P3992" s="12" t="s">
        <v>43</v>
      </c>
      <c r="Q3992" s="12" t="n"/>
      <c r="S3992" s="0" t="n"/>
      <c r="T3992" s="0" t="n"/>
      <c r="U3992" s="0" t="n"/>
    </row>
    <row customHeight="true" ht="20.25" outlineLevel="0" r="3993">
      <c r="A3993" s="23" t="n">
        <v>3984</v>
      </c>
      <c r="B3993" s="23" t="n">
        <v>3838</v>
      </c>
      <c r="C3993" s="12" t="s">
        <v>334</v>
      </c>
      <c r="D3993" s="3" t="s">
        <v>5543</v>
      </c>
      <c r="E3993" s="12" t="n">
        <v>1961</v>
      </c>
      <c r="F3993" s="23" t="s">
        <v>1302</v>
      </c>
      <c r="G3993" s="12" t="s">
        <v>24</v>
      </c>
      <c r="H3993" s="12" t="n"/>
      <c r="I3993" s="12" t="n"/>
      <c r="J3993" s="12" t="s">
        <v>26</v>
      </c>
      <c r="K3993" s="12" t="n"/>
      <c r="L3993" s="12" t="n"/>
      <c r="M3993" s="12" t="n"/>
      <c r="N3993" s="12" t="s">
        <v>61</v>
      </c>
      <c r="O3993" s="12" t="n"/>
      <c r="P3993" s="12" t="s">
        <v>27</v>
      </c>
      <c r="Q3993" s="12" t="n"/>
      <c r="S3993" s="0" t="n"/>
      <c r="T3993" s="0" t="n"/>
      <c r="U3993" s="0" t="n"/>
    </row>
    <row customHeight="true" ht="20.25" outlineLevel="0" r="3994">
      <c r="A3994" s="23" t="n">
        <v>3985</v>
      </c>
      <c r="B3994" s="12" t="n">
        <v>3839</v>
      </c>
      <c r="C3994" s="12" t="s">
        <v>334</v>
      </c>
      <c r="D3994" s="3" t="s">
        <v>5544</v>
      </c>
      <c r="E3994" s="12" t="n">
        <v>1961</v>
      </c>
      <c r="F3994" s="23" t="s">
        <v>207</v>
      </c>
      <c r="G3994" s="12" t="s">
        <v>24</v>
      </c>
      <c r="H3994" s="12" t="n"/>
      <c r="I3994" s="12" t="n"/>
      <c r="J3994" s="12" t="s">
        <v>26</v>
      </c>
      <c r="K3994" s="12" t="n"/>
      <c r="L3994" s="12" t="n"/>
      <c r="M3994" s="12" t="n"/>
      <c r="N3994" s="12" t="s">
        <v>61</v>
      </c>
      <c r="O3994" s="12" t="n"/>
      <c r="P3994" s="12" t="s">
        <v>27</v>
      </c>
      <c r="Q3994" s="12" t="n"/>
      <c r="S3994" s="0" t="n"/>
      <c r="T3994" s="0" t="n"/>
      <c r="U3994" s="0" t="n"/>
    </row>
    <row customHeight="true" ht="20.25" outlineLevel="0" r="3995">
      <c r="A3995" s="23" t="n">
        <v>3986</v>
      </c>
      <c r="B3995" s="23" t="n">
        <v>3840</v>
      </c>
      <c r="C3995" s="12" t="s">
        <v>334</v>
      </c>
      <c r="D3995" s="3" t="s">
        <v>5545</v>
      </c>
      <c r="E3995" s="12" t="n">
        <v>1961</v>
      </c>
      <c r="F3995" s="23" t="s">
        <v>5546</v>
      </c>
      <c r="G3995" s="12" t="s">
        <v>24</v>
      </c>
      <c r="H3995" s="12" t="n"/>
      <c r="I3995" s="12" t="n"/>
      <c r="J3995" s="12" t="s">
        <v>26</v>
      </c>
      <c r="K3995" s="12" t="n"/>
      <c r="L3995" s="12" t="n"/>
      <c r="M3995" s="12" t="n"/>
      <c r="N3995" s="12" t="s">
        <v>61</v>
      </c>
      <c r="O3995" s="12" t="n"/>
      <c r="P3995" s="12" t="s">
        <v>27</v>
      </c>
      <c r="Q3995" s="12" t="n"/>
      <c r="S3995" s="0" t="n"/>
      <c r="T3995" s="0" t="n"/>
      <c r="U3995" s="0" t="n"/>
    </row>
    <row customHeight="true" ht="20.25" outlineLevel="0" r="3996">
      <c r="A3996" s="23" t="n">
        <v>3987</v>
      </c>
      <c r="B3996" s="12" t="n">
        <v>3841</v>
      </c>
      <c r="C3996" s="12" t="s">
        <v>334</v>
      </c>
      <c r="D3996" s="3" t="s">
        <v>5547</v>
      </c>
      <c r="E3996" s="12" t="n">
        <v>1961</v>
      </c>
      <c r="F3996" s="23" t="s">
        <v>207</v>
      </c>
      <c r="G3996" s="12" t="s">
        <v>24</v>
      </c>
      <c r="H3996" s="12" t="n"/>
      <c r="I3996" s="12" t="n"/>
      <c r="J3996" s="12" t="s">
        <v>26</v>
      </c>
      <c r="K3996" s="12" t="n"/>
      <c r="L3996" s="12" t="n"/>
      <c r="M3996" s="12" t="n"/>
      <c r="N3996" s="12" t="s">
        <v>61</v>
      </c>
      <c r="O3996" s="12" t="n"/>
      <c r="P3996" s="12" t="s">
        <v>27</v>
      </c>
      <c r="Q3996" s="12" t="n"/>
      <c r="S3996" s="0" t="n"/>
      <c r="T3996" s="0" t="n"/>
      <c r="U3996" s="0" t="n"/>
    </row>
    <row customHeight="true" ht="20.25" outlineLevel="0" r="3997">
      <c r="A3997" s="23" t="n">
        <v>3988</v>
      </c>
      <c r="B3997" s="23" t="n">
        <v>3842</v>
      </c>
      <c r="C3997" s="12" t="s">
        <v>334</v>
      </c>
      <c r="D3997" s="3" t="s">
        <v>5548</v>
      </c>
      <c r="E3997" s="12" t="n">
        <v>1983</v>
      </c>
      <c r="F3997" s="23" t="s">
        <v>51</v>
      </c>
      <c r="G3997" s="23" t="n"/>
      <c r="H3997" s="23" t="n"/>
      <c r="I3997" s="12" t="n"/>
      <c r="J3997" s="12" t="s">
        <v>24</v>
      </c>
      <c r="K3997" s="12" t="n"/>
      <c r="L3997" s="12" t="s">
        <v>61</v>
      </c>
      <c r="M3997" s="12" t="n"/>
      <c r="N3997" s="12" t="s">
        <v>26</v>
      </c>
      <c r="O3997" s="12" t="n"/>
      <c r="P3997" s="12" t="n"/>
      <c r="Q3997" s="12" t="s">
        <v>27</v>
      </c>
      <c r="S3997" s="0" t="n"/>
      <c r="T3997" s="0" t="n"/>
      <c r="U3997" s="0" t="n"/>
    </row>
    <row customFormat="true" customHeight="true" ht="20.25" outlineLevel="0" r="3998" s="26">
      <c r="A3998" s="23" t="n">
        <v>3989</v>
      </c>
      <c r="B3998" s="12" t="n">
        <v>3843</v>
      </c>
      <c r="C3998" s="12" t="s">
        <v>334</v>
      </c>
      <c r="D3998" s="3" t="s">
        <v>5549</v>
      </c>
      <c r="E3998" s="12" t="n">
        <v>1958</v>
      </c>
      <c r="F3998" s="23" t="s">
        <v>707</v>
      </c>
      <c r="G3998" s="23" t="n"/>
      <c r="H3998" s="23" t="s">
        <v>557</v>
      </c>
      <c r="I3998" s="12" t="n"/>
      <c r="J3998" s="12" t="s">
        <v>61</v>
      </c>
      <c r="K3998" s="12" t="n"/>
      <c r="L3998" s="12" t="s">
        <v>96</v>
      </c>
      <c r="M3998" s="12" t="n"/>
      <c r="N3998" s="12" t="n"/>
      <c r="O3998" s="12" t="n"/>
      <c r="P3998" s="12" t="n"/>
      <c r="Q3998" s="12" t="n"/>
      <c r="R3998" s="4" t="n"/>
      <c r="S3998" s="0" t="n"/>
      <c r="T3998" s="0" t="n"/>
      <c r="U3998" s="0" t="n"/>
    </row>
    <row customHeight="true" ht="20.25" outlineLevel="0" r="3999">
      <c r="A3999" s="23" t="n">
        <v>3990</v>
      </c>
      <c r="B3999" s="23" t="n">
        <v>3844</v>
      </c>
      <c r="C3999" s="12" t="s">
        <v>334</v>
      </c>
      <c r="D3999" s="3" t="s">
        <v>5550</v>
      </c>
      <c r="E3999" s="12" t="n">
        <v>1962</v>
      </c>
      <c r="F3999" s="23" t="s">
        <v>177</v>
      </c>
      <c r="G3999" s="12" t="s">
        <v>24</v>
      </c>
      <c r="H3999" s="12" t="s">
        <v>582</v>
      </c>
      <c r="I3999" s="12" t="n"/>
      <c r="J3999" s="12" t="n"/>
      <c r="K3999" s="12" t="n"/>
      <c r="L3999" s="12" t="n"/>
      <c r="M3999" s="12" t="n"/>
      <c r="N3999" s="12" t="s">
        <v>61</v>
      </c>
      <c r="O3999" s="12" t="n"/>
      <c r="P3999" s="12" t="s">
        <v>96</v>
      </c>
      <c r="Q3999" s="12" t="n"/>
      <c r="S3999" s="0" t="n"/>
      <c r="T3999" s="0" t="n"/>
      <c r="U3999" s="0" t="n"/>
    </row>
    <row customFormat="true" customHeight="true" ht="20.25" outlineLevel="0" r="4000" s="26">
      <c r="A4000" s="23" t="n">
        <v>3991</v>
      </c>
      <c r="B4000" s="12" t="n">
        <v>3845</v>
      </c>
      <c r="C4000" s="12" t="s">
        <v>334</v>
      </c>
      <c r="D4000" s="3" t="s">
        <v>5551</v>
      </c>
      <c r="E4000" s="12" t="n">
        <v>1964</v>
      </c>
      <c r="F4000" s="23" t="s">
        <v>510</v>
      </c>
      <c r="G4000" s="23" t="s">
        <v>24</v>
      </c>
      <c r="H4000" s="12" t="s">
        <v>582</v>
      </c>
      <c r="I4000" s="12" t="n"/>
      <c r="J4000" s="12" t="n"/>
      <c r="K4000" s="12" t="n"/>
      <c r="L4000" s="12" t="n"/>
      <c r="M4000" s="12" t="n"/>
      <c r="N4000" s="12" t="s">
        <v>61</v>
      </c>
      <c r="O4000" s="12" t="n"/>
      <c r="P4000" s="12" t="s">
        <v>96</v>
      </c>
      <c r="Q4000" s="12" t="n"/>
      <c r="R4000" s="4" t="n"/>
      <c r="S4000" s="0" t="n"/>
      <c r="T4000" s="0" t="n"/>
      <c r="U4000" s="0" t="n"/>
    </row>
    <row customFormat="true" customHeight="true" ht="20.25" outlineLevel="0" r="4001" s="27">
      <c r="A4001" s="23" t="n">
        <v>3992</v>
      </c>
      <c r="B4001" s="23" t="n">
        <v>3846</v>
      </c>
      <c r="C4001" s="12" t="s">
        <v>334</v>
      </c>
      <c r="D4001" s="3" t="s">
        <v>5552</v>
      </c>
      <c r="E4001" s="12" t="n">
        <v>1965</v>
      </c>
      <c r="F4001" s="23" t="s">
        <v>1326</v>
      </c>
      <c r="G4001" s="23" t="s">
        <v>24</v>
      </c>
      <c r="H4001" s="12" t="s">
        <v>582</v>
      </c>
      <c r="I4001" s="12" t="n"/>
      <c r="J4001" s="12" t="n"/>
      <c r="K4001" s="12" t="n"/>
      <c r="L4001" s="12" t="n"/>
      <c r="M4001" s="12" t="n"/>
      <c r="N4001" s="12" t="s">
        <v>61</v>
      </c>
      <c r="O4001" s="12" t="n"/>
      <c r="P4001" s="12" t="s">
        <v>96</v>
      </c>
      <c r="Q4001" s="12" t="n"/>
      <c r="R4001" s="4" t="n"/>
      <c r="S4001" s="0" t="n"/>
      <c r="T4001" s="0" t="n"/>
      <c r="U4001" s="0" t="n"/>
    </row>
    <row customHeight="true" ht="20.25" outlineLevel="0" r="4002">
      <c r="A4002" s="23" t="n">
        <v>3993</v>
      </c>
      <c r="B4002" s="12" t="n">
        <v>3847</v>
      </c>
      <c r="C4002" s="12" t="s">
        <v>334</v>
      </c>
      <c r="D4002" s="3" t="s">
        <v>5553</v>
      </c>
      <c r="E4002" s="12" t="n">
        <v>1958</v>
      </c>
      <c r="F4002" s="23" t="s">
        <v>510</v>
      </c>
      <c r="G4002" s="23" t="n"/>
      <c r="H4002" s="23" t="n"/>
      <c r="I4002" s="12" t="s">
        <v>61</v>
      </c>
      <c r="J4002" s="12" t="n"/>
      <c r="K4002" s="12" t="n"/>
      <c r="L4002" s="12" t="s">
        <v>96</v>
      </c>
      <c r="M4002" s="12" t="n"/>
      <c r="N4002" s="12" t="n"/>
      <c r="O4002" s="12" t="s">
        <v>97</v>
      </c>
      <c r="P4002" s="12" t="n"/>
      <c r="Q4002" s="12" t="s">
        <v>43</v>
      </c>
      <c r="S4002" s="0" t="n"/>
      <c r="T4002" s="0" t="n"/>
      <c r="U4002" s="0" t="n"/>
    </row>
    <row customHeight="true" ht="20.25" outlineLevel="0" r="4003">
      <c r="A4003" s="23" t="n">
        <v>3994</v>
      </c>
      <c r="B4003" s="23" t="n">
        <v>3848</v>
      </c>
      <c r="C4003" s="12" t="s">
        <v>334</v>
      </c>
      <c r="D4003" s="3" t="s">
        <v>5554</v>
      </c>
      <c r="E4003" s="12" t="n">
        <v>1933</v>
      </c>
      <c r="F4003" s="23" t="s">
        <v>757</v>
      </c>
      <c r="G4003" s="23" t="n"/>
      <c r="H4003" s="23" t="n"/>
      <c r="I4003" s="12" t="s">
        <v>100</v>
      </c>
      <c r="J4003" s="12" t="n"/>
      <c r="K4003" s="12" t="s">
        <v>96</v>
      </c>
      <c r="L4003" s="12" t="n"/>
      <c r="M4003" s="12" t="n"/>
      <c r="N4003" s="12" t="n"/>
      <c r="O4003" s="12" t="s">
        <v>97</v>
      </c>
      <c r="P4003" s="12" t="n"/>
      <c r="Q4003" s="12" t="s">
        <v>43</v>
      </c>
      <c r="S4003" s="0" t="n"/>
      <c r="T4003" s="0" t="n"/>
      <c r="U4003" s="0" t="n"/>
    </row>
    <row customHeight="true" ht="20.25" outlineLevel="0" r="4004">
      <c r="A4004" s="23" t="n">
        <v>3995</v>
      </c>
      <c r="B4004" s="12" t="n">
        <v>3849</v>
      </c>
      <c r="C4004" s="12" t="s">
        <v>334</v>
      </c>
      <c r="D4004" s="3" t="s">
        <v>5555</v>
      </c>
      <c r="E4004" s="12" t="n">
        <v>1968</v>
      </c>
      <c r="F4004" s="23" t="s">
        <v>51</v>
      </c>
      <c r="G4004" s="23" t="n"/>
      <c r="H4004" s="23" t="s">
        <v>43</v>
      </c>
      <c r="I4004" s="12" t="n"/>
      <c r="J4004" s="12" t="n"/>
      <c r="K4004" s="12" t="s">
        <v>26</v>
      </c>
      <c r="L4004" s="12" t="n"/>
      <c r="M4004" s="12" t="s">
        <v>61</v>
      </c>
      <c r="N4004" s="12" t="n"/>
      <c r="O4004" s="12" t="n"/>
      <c r="P4004" s="12" t="s">
        <v>27</v>
      </c>
      <c r="Q4004" s="12" t="n"/>
      <c r="S4004" s="0" t="n"/>
      <c r="T4004" s="0" t="n"/>
      <c r="U4004" s="0" t="n"/>
    </row>
    <row customHeight="true" ht="20.25" outlineLevel="0" r="4005">
      <c r="A4005" s="23" t="n">
        <v>3996</v>
      </c>
      <c r="B4005" s="23" t="n">
        <v>3850</v>
      </c>
      <c r="C4005" s="12" t="s">
        <v>334</v>
      </c>
      <c r="D4005" s="3" t="s">
        <v>5556</v>
      </c>
      <c r="E4005" s="12" t="n">
        <v>1948</v>
      </c>
      <c r="F4005" s="23" t="s">
        <v>559</v>
      </c>
      <c r="G4005" s="12" t="s">
        <v>24</v>
      </c>
      <c r="H4005" s="12" t="s">
        <v>582</v>
      </c>
      <c r="I4005" s="12" t="n"/>
      <c r="J4005" s="12" t="n"/>
      <c r="K4005" s="12" t="n"/>
      <c r="L4005" s="12" t="s">
        <v>96</v>
      </c>
      <c r="M4005" s="12" t="n"/>
      <c r="N4005" s="12" t="s">
        <v>61</v>
      </c>
      <c r="O4005" s="12" t="n"/>
      <c r="P4005" s="12" t="n"/>
      <c r="Q4005" s="12" t="n"/>
      <c r="S4005" s="0" t="n"/>
      <c r="T4005" s="0" t="n"/>
      <c r="U4005" s="0" t="n"/>
    </row>
    <row customHeight="true" ht="20.25" outlineLevel="0" r="4006">
      <c r="A4006" s="23" t="n">
        <v>3997</v>
      </c>
      <c r="B4006" s="12" t="n">
        <v>3851</v>
      </c>
      <c r="C4006" s="12" t="s">
        <v>334</v>
      </c>
      <c r="D4006" s="3" t="s">
        <v>5557</v>
      </c>
      <c r="E4006" s="12" t="n">
        <v>1935</v>
      </c>
      <c r="F4006" s="23" t="s">
        <v>5558</v>
      </c>
      <c r="G4006" s="12" t="s">
        <v>24</v>
      </c>
      <c r="H4006" s="12" t="s">
        <v>582</v>
      </c>
      <c r="I4006" s="12" t="n"/>
      <c r="J4006" s="12" t="n"/>
      <c r="K4006" s="12" t="s">
        <v>96</v>
      </c>
      <c r="L4006" s="12" t="n"/>
      <c r="M4006" s="12" t="s">
        <v>61</v>
      </c>
      <c r="N4006" s="12" t="n"/>
      <c r="O4006" s="12" t="n"/>
      <c r="P4006" s="12" t="n"/>
      <c r="Q4006" s="12" t="n"/>
      <c r="S4006" s="0" t="n"/>
      <c r="T4006" s="0" t="n"/>
      <c r="U4006" s="0" t="n"/>
    </row>
    <row customHeight="true" ht="20.25" outlineLevel="0" r="4007">
      <c r="A4007" s="23" t="n">
        <v>3998</v>
      </c>
      <c r="B4007" s="23" t="n">
        <v>3852</v>
      </c>
      <c r="C4007" s="12" t="s">
        <v>334</v>
      </c>
      <c r="D4007" s="3" t="s">
        <v>5559</v>
      </c>
      <c r="E4007" s="12" t="n">
        <v>1936</v>
      </c>
      <c r="F4007" s="23" t="s">
        <v>487</v>
      </c>
      <c r="G4007" s="12" t="s">
        <v>24</v>
      </c>
      <c r="H4007" s="23" t="s">
        <v>582</v>
      </c>
      <c r="I4007" s="12" t="s">
        <v>61</v>
      </c>
      <c r="J4007" s="12" t="n"/>
      <c r="K4007" s="12" t="s">
        <v>96</v>
      </c>
      <c r="L4007" s="12" t="n"/>
      <c r="M4007" s="12" t="s">
        <v>97</v>
      </c>
      <c r="N4007" s="12" t="n"/>
      <c r="O4007" s="12" t="n"/>
      <c r="P4007" s="12" t="n"/>
      <c r="Q4007" s="12" t="n"/>
      <c r="S4007" s="0" t="n"/>
      <c r="T4007" s="0" t="n"/>
      <c r="U4007" s="0" t="n"/>
    </row>
    <row customHeight="true" ht="20.25" outlineLevel="0" r="4008">
      <c r="A4008" s="23" t="n">
        <v>3999</v>
      </c>
      <c r="B4008" s="12" t="n">
        <v>3853</v>
      </c>
      <c r="C4008" s="12" t="s">
        <v>334</v>
      </c>
      <c r="D4008" s="3" t="s">
        <v>5560</v>
      </c>
      <c r="E4008" s="12" t="n">
        <v>1952</v>
      </c>
      <c r="F4008" s="23" t="s">
        <v>1049</v>
      </c>
      <c r="G4008" s="12" t="s">
        <v>24</v>
      </c>
      <c r="H4008" s="12" t="s">
        <v>582</v>
      </c>
      <c r="I4008" s="12" t="n"/>
      <c r="J4008" s="12" t="n"/>
      <c r="K4008" s="12" t="n"/>
      <c r="L4008" s="12" t="s">
        <v>61</v>
      </c>
      <c r="M4008" s="12" t="n"/>
      <c r="N4008" s="12" t="s">
        <v>96</v>
      </c>
      <c r="O4008" s="12" t="n"/>
      <c r="P4008" s="12" t="n"/>
      <c r="Q4008" s="12" t="n"/>
      <c r="S4008" s="0" t="n"/>
      <c r="T4008" s="0" t="n"/>
      <c r="U4008" s="0" t="n"/>
    </row>
    <row customHeight="true" ht="20.25" outlineLevel="0" r="4009">
      <c r="A4009" s="23" t="n">
        <v>4000</v>
      </c>
      <c r="B4009" s="23" t="n">
        <v>3854</v>
      </c>
      <c r="C4009" s="12" t="s">
        <v>334</v>
      </c>
      <c r="D4009" s="3" t="s">
        <v>5561</v>
      </c>
      <c r="E4009" s="12" t="n">
        <v>1969</v>
      </c>
      <c r="F4009" s="23" t="s">
        <v>693</v>
      </c>
      <c r="G4009" s="23" t="n"/>
      <c r="H4009" s="12" t="s">
        <v>43</v>
      </c>
      <c r="I4009" s="12" t="n"/>
      <c r="J4009" s="12" t="n"/>
      <c r="K4009" s="12" t="s">
        <v>26</v>
      </c>
      <c r="L4009" s="12" t="n"/>
      <c r="M4009" s="12" t="s">
        <v>61</v>
      </c>
      <c r="N4009" s="12" t="n"/>
      <c r="O4009" s="12" t="n"/>
      <c r="P4009" s="12" t="s">
        <v>27</v>
      </c>
      <c r="Q4009" s="12" t="n"/>
      <c r="S4009" s="0" t="n"/>
      <c r="T4009" s="0" t="n"/>
      <c r="U4009" s="0" t="n"/>
    </row>
    <row customHeight="true" ht="20.25" outlineLevel="0" r="4010">
      <c r="A4010" s="23" t="n">
        <v>4001</v>
      </c>
      <c r="B4010" s="12" t="n">
        <v>3855</v>
      </c>
      <c r="C4010" s="12" t="s">
        <v>334</v>
      </c>
      <c r="D4010" s="3" t="s">
        <v>5562</v>
      </c>
      <c r="E4010" s="12" t="n">
        <v>1958</v>
      </c>
      <c r="F4010" s="23" t="s">
        <v>510</v>
      </c>
      <c r="G4010" s="12" t="n"/>
      <c r="H4010" s="23" t="s">
        <v>557</v>
      </c>
      <c r="I4010" s="12" t="s">
        <v>24</v>
      </c>
      <c r="J4010" s="12" t="n"/>
      <c r="K4010" s="12" t="s">
        <v>195</v>
      </c>
      <c r="L4010" s="12" t="n"/>
      <c r="M4010" s="12" t="n"/>
      <c r="N4010" s="12" t="s">
        <v>96</v>
      </c>
      <c r="O4010" s="12" t="n"/>
      <c r="P4010" s="12" t="n"/>
      <c r="Q4010" s="12" t="n"/>
      <c r="S4010" s="0" t="n"/>
      <c r="T4010" s="0" t="n"/>
      <c r="U4010" s="0" t="n"/>
    </row>
    <row customHeight="true" ht="20.25" outlineLevel="0" r="4011">
      <c r="A4011" s="23" t="n">
        <v>4002</v>
      </c>
      <c r="B4011" s="23" t="n">
        <v>3856</v>
      </c>
      <c r="C4011" s="12" t="s">
        <v>334</v>
      </c>
      <c r="D4011" s="3" t="s">
        <v>5563</v>
      </c>
      <c r="E4011" s="12" t="n">
        <v>1935</v>
      </c>
      <c r="F4011" s="23" t="s">
        <v>2007</v>
      </c>
      <c r="G4011" s="12" t="n"/>
      <c r="H4011" s="23" t="n"/>
      <c r="I4011" s="12" t="s">
        <v>126</v>
      </c>
      <c r="J4011" s="12" t="s">
        <v>1253</v>
      </c>
      <c r="K4011" s="12" t="s">
        <v>43</v>
      </c>
      <c r="L4011" s="12" t="s">
        <v>127</v>
      </c>
      <c r="M4011" s="12" t="n"/>
      <c r="N4011" s="12" t="s">
        <v>26</v>
      </c>
      <c r="O4011" s="12" t="n"/>
      <c r="P4011" s="12" t="s">
        <v>27</v>
      </c>
      <c r="Q4011" s="12" t="n"/>
      <c r="S4011" s="0" t="n"/>
      <c r="T4011" s="0" t="n"/>
      <c r="U4011" s="0" t="n"/>
    </row>
    <row customHeight="true" ht="20.25" outlineLevel="0" r="4012">
      <c r="A4012" s="23" t="n">
        <v>4003</v>
      </c>
      <c r="B4012" s="12" t="n">
        <v>3857</v>
      </c>
      <c r="C4012" s="12" t="s">
        <v>334</v>
      </c>
      <c r="D4012" s="3" t="s">
        <v>5564</v>
      </c>
      <c r="E4012" s="12" t="n">
        <v>2022</v>
      </c>
      <c r="F4012" s="23" t="s">
        <v>51</v>
      </c>
      <c r="G4012" s="23" t="n"/>
      <c r="H4012" s="12" t="n"/>
      <c r="I4012" s="12" t="n"/>
      <c r="J4012" s="12" t="n"/>
      <c r="K4012" s="12" t="n"/>
      <c r="L4012" s="12" t="n"/>
      <c r="M4012" s="12" t="s">
        <v>43</v>
      </c>
      <c r="N4012" s="12" t="s">
        <v>53</v>
      </c>
      <c r="O4012" s="12" t="n"/>
      <c r="P4012" s="12" t="s">
        <v>54</v>
      </c>
      <c r="Q4012" s="12" t="s">
        <v>391</v>
      </c>
      <c r="S4012" s="0" t="n"/>
      <c r="T4012" s="0" t="n"/>
      <c r="U4012" s="0" t="n"/>
    </row>
    <row customHeight="true" ht="20.25" outlineLevel="0" r="4013">
      <c r="A4013" s="23" t="n">
        <v>4004</v>
      </c>
      <c r="B4013" s="23" t="n">
        <v>3858</v>
      </c>
      <c r="C4013" s="12" t="s">
        <v>334</v>
      </c>
      <c r="D4013" s="3" t="s">
        <v>5565</v>
      </c>
      <c r="E4013" s="12" t="n">
        <v>2021</v>
      </c>
      <c r="F4013" s="23" t="s">
        <v>51</v>
      </c>
      <c r="G4013" s="23" t="n"/>
      <c r="H4013" s="12" t="n"/>
      <c r="I4013" s="12" t="n"/>
      <c r="J4013" s="12" t="n"/>
      <c r="K4013" s="12" t="n"/>
      <c r="L4013" s="12" t="s">
        <v>43</v>
      </c>
      <c r="M4013" s="12" t="n"/>
      <c r="N4013" s="12" t="s">
        <v>53</v>
      </c>
      <c r="O4013" s="12" t="n"/>
      <c r="P4013" s="12" t="s">
        <v>54</v>
      </c>
      <c r="Q4013" s="12" t="s">
        <v>391</v>
      </c>
      <c r="S4013" s="0" t="n"/>
      <c r="T4013" s="0" t="n"/>
      <c r="U4013" s="0" t="n"/>
    </row>
    <row customHeight="true" ht="20.25" outlineLevel="0" r="4014">
      <c r="A4014" s="23" t="n">
        <v>4005</v>
      </c>
      <c r="B4014" s="12" t="n">
        <v>3859</v>
      </c>
      <c r="C4014" s="12" t="s">
        <v>334</v>
      </c>
      <c r="D4014" s="3" t="s">
        <v>5566</v>
      </c>
      <c r="E4014" s="12" t="n">
        <v>2021</v>
      </c>
      <c r="F4014" s="23" t="n"/>
      <c r="G4014" s="23" t="n"/>
      <c r="H4014" s="12" t="n"/>
      <c r="I4014" s="12" t="n"/>
      <c r="J4014" s="12" t="n"/>
      <c r="K4014" s="12" t="n"/>
      <c r="L4014" s="12" t="s">
        <v>43</v>
      </c>
      <c r="M4014" s="12" t="n"/>
      <c r="N4014" s="12" t="s">
        <v>53</v>
      </c>
      <c r="O4014" s="12" t="n"/>
      <c r="P4014" s="12" t="s">
        <v>54</v>
      </c>
      <c r="Q4014" s="12" t="s">
        <v>391</v>
      </c>
      <c r="S4014" s="0" t="n"/>
      <c r="T4014" s="0" t="n"/>
      <c r="U4014" s="0" t="n"/>
    </row>
    <row customHeight="true" ht="20.25" outlineLevel="0" r="4015">
      <c r="A4015" s="23" t="n">
        <v>4006</v>
      </c>
      <c r="B4015" s="23" t="n">
        <v>3860</v>
      </c>
      <c r="C4015" s="12" t="s">
        <v>334</v>
      </c>
      <c r="D4015" s="3" t="s">
        <v>5567</v>
      </c>
      <c r="E4015" s="12" t="n">
        <v>2022</v>
      </c>
      <c r="F4015" s="23" t="s">
        <v>51</v>
      </c>
      <c r="G4015" s="23" t="n"/>
      <c r="H4015" s="12" t="n"/>
      <c r="I4015" s="12" t="n"/>
      <c r="J4015" s="12" t="n"/>
      <c r="K4015" s="12" t="n"/>
      <c r="L4015" s="12" t="n"/>
      <c r="M4015" s="12" t="s">
        <v>43</v>
      </c>
      <c r="N4015" s="12" t="s">
        <v>53</v>
      </c>
      <c r="O4015" s="12" t="n"/>
      <c r="P4015" s="12" t="s">
        <v>54</v>
      </c>
      <c r="Q4015" s="12" t="s">
        <v>391</v>
      </c>
      <c r="S4015" s="0" t="n"/>
      <c r="T4015" s="0" t="n"/>
      <c r="U4015" s="0" t="n"/>
    </row>
    <row customHeight="true" ht="20.25" outlineLevel="0" r="4016">
      <c r="A4016" s="23" t="n">
        <v>4007</v>
      </c>
      <c r="B4016" s="12" t="n">
        <v>3861</v>
      </c>
      <c r="C4016" s="12" t="s">
        <v>334</v>
      </c>
      <c r="D4016" s="3" t="s">
        <v>5568</v>
      </c>
      <c r="E4016" s="12" t="n">
        <v>2020</v>
      </c>
      <c r="F4016" s="23" t="s">
        <v>51</v>
      </c>
      <c r="G4016" s="23" t="n"/>
      <c r="H4016" s="31" t="n"/>
      <c r="I4016" s="12" t="n"/>
      <c r="J4016" s="12" t="n"/>
      <c r="K4016" s="12" t="n"/>
      <c r="L4016" s="12" t="s">
        <v>43</v>
      </c>
      <c r="M4016" s="12" t="n"/>
      <c r="N4016" s="12" t="s">
        <v>53</v>
      </c>
      <c r="O4016" s="12" t="s">
        <v>54</v>
      </c>
      <c r="P4016" s="12" t="n"/>
      <c r="Q4016" s="12" t="s">
        <v>391</v>
      </c>
      <c r="S4016" s="0" t="n"/>
      <c r="T4016" s="0" t="n"/>
      <c r="U4016" s="0" t="n"/>
    </row>
    <row customHeight="true" ht="20.25" outlineLevel="0" r="4017">
      <c r="A4017" s="23" t="n">
        <v>4008</v>
      </c>
      <c r="B4017" s="23" t="n">
        <v>3862</v>
      </c>
      <c r="C4017" s="12" t="s">
        <v>334</v>
      </c>
      <c r="D4017" s="3" t="s">
        <v>5569</v>
      </c>
      <c r="E4017" s="12" t="n">
        <v>2020</v>
      </c>
      <c r="F4017" s="23" t="s">
        <v>51</v>
      </c>
      <c r="G4017" s="23" t="n"/>
      <c r="H4017" s="31" t="n"/>
      <c r="I4017" s="12" t="n"/>
      <c r="J4017" s="12" t="n"/>
      <c r="K4017" s="12" t="n"/>
      <c r="L4017" s="12" t="s">
        <v>43</v>
      </c>
      <c r="M4017" s="12" t="n"/>
      <c r="N4017" s="12" t="s">
        <v>53</v>
      </c>
      <c r="O4017" s="12" t="s">
        <v>54</v>
      </c>
      <c r="P4017" s="12" t="n"/>
      <c r="Q4017" s="12" t="s">
        <v>391</v>
      </c>
      <c r="S4017" s="0" t="n"/>
      <c r="T4017" s="0" t="n"/>
      <c r="U4017" s="0" t="n"/>
    </row>
    <row customHeight="true" ht="20.25" outlineLevel="0" r="4018">
      <c r="A4018" s="23" t="n">
        <v>4009</v>
      </c>
      <c r="B4018" s="12" t="n">
        <v>3863</v>
      </c>
      <c r="C4018" s="12" t="s">
        <v>334</v>
      </c>
      <c r="D4018" s="3" t="s">
        <v>5570</v>
      </c>
      <c r="E4018" s="12" t="n">
        <v>1991</v>
      </c>
      <c r="F4018" s="23" t="s">
        <v>5571</v>
      </c>
      <c r="G4018" s="23" t="n"/>
      <c r="H4018" s="23" t="s">
        <v>489</v>
      </c>
      <c r="I4018" s="12" t="n"/>
      <c r="J4018" s="12" t="n"/>
      <c r="K4018" s="12" t="s">
        <v>61</v>
      </c>
      <c r="L4018" s="12" t="n"/>
      <c r="M4018" s="12" t="s">
        <v>43</v>
      </c>
      <c r="N4018" s="12" t="n"/>
      <c r="O4018" s="12" t="s">
        <v>26</v>
      </c>
      <c r="P4018" s="12" t="n"/>
      <c r="Q4018" s="12" t="s">
        <v>391</v>
      </c>
      <c r="S4018" s="0" t="n"/>
      <c r="T4018" s="0" t="n"/>
      <c r="U4018" s="0" t="n"/>
    </row>
    <row customHeight="true" ht="20.25" outlineLevel="0" r="4019">
      <c r="A4019" s="23" t="n">
        <v>4010</v>
      </c>
      <c r="B4019" s="23" t="n">
        <v>3864</v>
      </c>
      <c r="C4019" s="12" t="s">
        <v>334</v>
      </c>
      <c r="D4019" s="3" t="s">
        <v>5572</v>
      </c>
      <c r="E4019" s="12" t="n">
        <v>2002</v>
      </c>
      <c r="F4019" s="23" t="s">
        <v>5571</v>
      </c>
      <c r="G4019" s="23" t="s">
        <v>5573</v>
      </c>
      <c r="H4019" s="23" t="s">
        <v>596</v>
      </c>
      <c r="I4019" s="12" t="s">
        <v>1116</v>
      </c>
      <c r="J4019" s="12" t="s">
        <v>24</v>
      </c>
      <c r="K4019" s="12" t="n"/>
      <c r="L4019" s="12" t="s">
        <v>64</v>
      </c>
      <c r="M4019" s="12" t="n"/>
      <c r="N4019" s="12" t="s">
        <v>249</v>
      </c>
      <c r="O4019" s="12" t="s">
        <v>391</v>
      </c>
      <c r="P4019" s="12" t="n"/>
      <c r="Q4019" s="12" t="s">
        <v>143</v>
      </c>
      <c r="S4019" s="0" t="n"/>
      <c r="T4019" s="0" t="n"/>
      <c r="U4019" s="0" t="n"/>
    </row>
    <row customHeight="true" ht="20.25" outlineLevel="0" r="4020">
      <c r="A4020" s="23" t="n">
        <v>4011</v>
      </c>
      <c r="B4020" s="12" t="n">
        <v>3865</v>
      </c>
      <c r="C4020" s="12" t="s">
        <v>334</v>
      </c>
      <c r="D4020" s="3" t="s">
        <v>5574</v>
      </c>
      <c r="E4020" s="12" t="n">
        <v>1978</v>
      </c>
      <c r="F4020" s="23" t="s">
        <v>528</v>
      </c>
      <c r="G4020" s="23" t="n"/>
      <c r="H4020" s="23" t="s">
        <v>5575</v>
      </c>
      <c r="I4020" s="12" t="s">
        <v>342</v>
      </c>
      <c r="J4020" s="12" t="s">
        <v>878</v>
      </c>
      <c r="K4020" s="12" t="n"/>
      <c r="L4020" s="12" t="n"/>
      <c r="M4020" s="12" t="s">
        <v>391</v>
      </c>
      <c r="N4020" s="12" t="n"/>
      <c r="O4020" s="12" t="s">
        <v>43</v>
      </c>
      <c r="P4020" s="12" t="n"/>
      <c r="Q4020" s="12" t="s">
        <v>96</v>
      </c>
      <c r="S4020" s="0" t="n"/>
      <c r="T4020" s="0" t="n"/>
      <c r="U4020" s="0" t="n"/>
    </row>
    <row customHeight="true" ht="20.25" outlineLevel="0" r="4021">
      <c r="A4021" s="23" t="n">
        <v>4012</v>
      </c>
      <c r="B4021" s="23" t="n">
        <v>3866</v>
      </c>
      <c r="C4021" s="12" t="s">
        <v>334</v>
      </c>
      <c r="D4021" s="3" t="s">
        <v>5576</v>
      </c>
      <c r="E4021" s="12" t="n">
        <v>1979</v>
      </c>
      <c r="F4021" s="23" t="s">
        <v>5577</v>
      </c>
      <c r="G4021" s="23" t="n"/>
      <c r="H4021" s="23" t="s">
        <v>489</v>
      </c>
      <c r="I4021" s="12" t="n"/>
      <c r="J4021" s="12" t="n"/>
      <c r="K4021" s="12" t="s">
        <v>43</v>
      </c>
      <c r="L4021" s="12" t="n"/>
      <c r="M4021" s="12" t="s">
        <v>100</v>
      </c>
      <c r="N4021" s="12" t="n"/>
      <c r="O4021" s="12" t="s">
        <v>26</v>
      </c>
      <c r="P4021" s="12" t="n"/>
      <c r="Q4021" s="12" t="s">
        <v>391</v>
      </c>
      <c r="S4021" s="0" t="n"/>
      <c r="T4021" s="0" t="n"/>
      <c r="U4021" s="0" t="n"/>
    </row>
    <row customHeight="true" ht="20.25" outlineLevel="0" r="4022">
      <c r="A4022" s="23" t="n">
        <v>4013</v>
      </c>
      <c r="B4022" s="12" t="n">
        <v>3867</v>
      </c>
      <c r="C4022" s="12" t="s">
        <v>334</v>
      </c>
      <c r="D4022" s="3" t="s">
        <v>5578</v>
      </c>
      <c r="E4022" s="12" t="n">
        <v>1978</v>
      </c>
      <c r="F4022" s="23" t="s">
        <v>691</v>
      </c>
      <c r="G4022" s="23" t="n"/>
      <c r="H4022" s="23" t="s">
        <v>391</v>
      </c>
      <c r="I4022" s="12" t="n"/>
      <c r="J4022" s="12" t="s">
        <v>61</v>
      </c>
      <c r="K4022" s="12" t="n"/>
      <c r="L4022" s="12" t="s">
        <v>43</v>
      </c>
      <c r="M4022" s="12" t="n"/>
      <c r="N4022" s="12" t="s">
        <v>26</v>
      </c>
      <c r="O4022" s="12" t="n"/>
      <c r="P4022" s="12" t="s">
        <v>391</v>
      </c>
      <c r="Q4022" s="12" t="n"/>
      <c r="S4022" s="0" t="n"/>
      <c r="T4022" s="0" t="n"/>
      <c r="U4022" s="0" t="n"/>
    </row>
    <row customHeight="true" ht="20.25" outlineLevel="0" r="4023">
      <c r="A4023" s="23" t="n">
        <v>4014</v>
      </c>
      <c r="B4023" s="23" t="n">
        <v>3868</v>
      </c>
      <c r="C4023" s="12" t="s">
        <v>334</v>
      </c>
      <c r="D4023" s="3" t="s">
        <v>5579</v>
      </c>
      <c r="E4023" s="12" t="n">
        <v>1978</v>
      </c>
      <c r="F4023" s="23" t="s">
        <v>51</v>
      </c>
      <c r="G4023" s="23" t="n"/>
      <c r="H4023" s="23" t="n"/>
      <c r="I4023" s="12" t="s">
        <v>61</v>
      </c>
      <c r="J4023" s="12" t="n"/>
      <c r="K4023" s="12" t="n"/>
      <c r="L4023" s="12" t="s">
        <v>43</v>
      </c>
      <c r="M4023" s="12" t="n"/>
      <c r="N4023" s="12" t="n"/>
      <c r="O4023" s="12" t="s">
        <v>96</v>
      </c>
      <c r="P4023" s="12" t="n"/>
      <c r="Q4023" s="12" t="s">
        <v>97</v>
      </c>
      <c r="S4023" s="0" t="n"/>
      <c r="T4023" s="0" t="n"/>
      <c r="U4023" s="0" t="n"/>
    </row>
    <row customHeight="true" ht="20.25" outlineLevel="0" r="4024">
      <c r="A4024" s="23" t="n">
        <v>4015</v>
      </c>
      <c r="B4024" s="12" t="n">
        <v>3869</v>
      </c>
      <c r="C4024" s="12" t="s">
        <v>334</v>
      </c>
      <c r="D4024" s="3" t="s">
        <v>5580</v>
      </c>
      <c r="E4024" s="12" t="n">
        <v>1976</v>
      </c>
      <c r="F4024" s="23" t="s">
        <v>5581</v>
      </c>
      <c r="G4024" s="23" t="n"/>
      <c r="H4024" s="23" t="n"/>
      <c r="I4024" s="12" t="s">
        <v>2480</v>
      </c>
      <c r="J4024" s="12" t="s">
        <v>24</v>
      </c>
      <c r="K4024" s="12" t="s">
        <v>61</v>
      </c>
      <c r="L4024" s="12" t="n"/>
      <c r="M4024" s="12" t="s">
        <v>26</v>
      </c>
      <c r="N4024" s="12" t="n"/>
      <c r="O4024" s="12" t="n"/>
      <c r="P4024" s="12" t="s">
        <v>27</v>
      </c>
      <c r="Q4024" s="12" t="n"/>
      <c r="S4024" s="0" t="n"/>
      <c r="T4024" s="0" t="n"/>
      <c r="U4024" s="0" t="n"/>
    </row>
    <row customHeight="true" ht="20.25" outlineLevel="0" r="4025">
      <c r="A4025" s="23" t="n">
        <v>4016</v>
      </c>
      <c r="B4025" s="23" t="n">
        <v>3870</v>
      </c>
      <c r="C4025" s="12" t="s">
        <v>334</v>
      </c>
      <c r="D4025" s="3" t="s">
        <v>5582</v>
      </c>
      <c r="E4025" s="12" t="n">
        <v>1978</v>
      </c>
      <c r="F4025" s="23" t="s">
        <v>528</v>
      </c>
      <c r="G4025" s="23" t="n"/>
      <c r="H4025" s="23" t="s">
        <v>58</v>
      </c>
      <c r="I4025" s="12" t="s">
        <v>391</v>
      </c>
      <c r="J4025" s="12" t="n"/>
      <c r="K4025" s="12" t="s">
        <v>27</v>
      </c>
      <c r="L4025" s="12" t="n"/>
      <c r="M4025" s="12" t="s">
        <v>43</v>
      </c>
      <c r="N4025" s="12" t="n"/>
      <c r="O4025" s="12" t="s">
        <v>61</v>
      </c>
      <c r="P4025" s="12" t="n"/>
      <c r="Q4025" s="12" t="s">
        <v>26</v>
      </c>
      <c r="S4025" s="0" t="n"/>
      <c r="T4025" s="0" t="n"/>
      <c r="U4025" s="0" t="n"/>
    </row>
    <row customHeight="true" ht="20.25" outlineLevel="0" r="4026">
      <c r="A4026" s="23" t="n">
        <v>4017</v>
      </c>
      <c r="B4026" s="12" t="n">
        <v>3871</v>
      </c>
      <c r="C4026" s="12" t="s">
        <v>334</v>
      </c>
      <c r="D4026" s="3" t="s">
        <v>5583</v>
      </c>
      <c r="E4026" s="12" t="n">
        <v>1978</v>
      </c>
      <c r="F4026" s="23" t="s">
        <v>1049</v>
      </c>
      <c r="G4026" s="23" t="s">
        <v>1529</v>
      </c>
      <c r="H4026" s="23" t="s">
        <v>1474</v>
      </c>
      <c r="I4026" s="12" t="s">
        <v>24</v>
      </c>
      <c r="J4026" s="12" t="n"/>
      <c r="K4026" s="12" t="n"/>
      <c r="L4026" s="12" t="s">
        <v>497</v>
      </c>
      <c r="M4026" s="12" t="s">
        <v>391</v>
      </c>
      <c r="N4026" s="12" t="n"/>
      <c r="O4026" s="12" t="s">
        <v>26</v>
      </c>
      <c r="P4026" s="12" t="n"/>
      <c r="Q4026" s="12" t="s">
        <v>27</v>
      </c>
      <c r="S4026" s="0" t="n"/>
      <c r="T4026" s="0" t="n"/>
      <c r="U4026" s="0" t="n"/>
    </row>
    <row customHeight="true" ht="20.25" outlineLevel="0" r="4027">
      <c r="A4027" s="23" t="n">
        <v>4018</v>
      </c>
      <c r="B4027" s="23" t="n">
        <v>3872</v>
      </c>
      <c r="C4027" s="12" t="s">
        <v>334</v>
      </c>
      <c r="D4027" s="3" t="s">
        <v>5584</v>
      </c>
      <c r="E4027" s="12" t="n">
        <v>1977</v>
      </c>
      <c r="F4027" s="23" t="s">
        <v>691</v>
      </c>
      <c r="G4027" s="23" t="n"/>
      <c r="H4027" s="12" t="s">
        <v>24</v>
      </c>
      <c r="I4027" s="12" t="n"/>
      <c r="J4027" s="12" t="s">
        <v>391</v>
      </c>
      <c r="K4027" s="12" t="n"/>
      <c r="L4027" s="12" t="n"/>
      <c r="M4027" s="12" t="s">
        <v>26</v>
      </c>
      <c r="N4027" s="12" t="n"/>
      <c r="O4027" s="12" t="s">
        <v>61</v>
      </c>
      <c r="P4027" s="12" t="n"/>
      <c r="Q4027" s="12" t="s">
        <v>27</v>
      </c>
      <c r="S4027" s="0" t="n"/>
      <c r="T4027" s="0" t="n"/>
      <c r="U4027" s="0" t="n"/>
    </row>
    <row customHeight="true" ht="20.25" outlineLevel="0" r="4028">
      <c r="A4028" s="23" t="n">
        <v>4019</v>
      </c>
      <c r="B4028" s="12" t="n">
        <v>3873</v>
      </c>
      <c r="C4028" s="12" t="s">
        <v>334</v>
      </c>
      <c r="D4028" s="3" t="s">
        <v>5585</v>
      </c>
      <c r="E4028" s="12" t="n">
        <v>1977</v>
      </c>
      <c r="F4028" s="23" t="s">
        <v>528</v>
      </c>
      <c r="G4028" s="23" t="n"/>
      <c r="H4028" s="12" t="s">
        <v>391</v>
      </c>
      <c r="I4028" s="12" t="n"/>
      <c r="J4028" s="12" t="n"/>
      <c r="K4028" s="12" t="s">
        <v>43</v>
      </c>
      <c r="L4028" s="12" t="n"/>
      <c r="M4028" s="12" t="s">
        <v>100</v>
      </c>
      <c r="N4028" s="12" t="n"/>
      <c r="O4028" s="12" t="s">
        <v>26</v>
      </c>
      <c r="P4028" s="12" t="n"/>
      <c r="Q4028" s="12" t="s">
        <v>391</v>
      </c>
      <c r="S4028" s="0" t="n"/>
      <c r="T4028" s="0" t="n"/>
      <c r="U4028" s="0" t="n"/>
    </row>
    <row customHeight="true" ht="20.25" outlineLevel="0" r="4029">
      <c r="A4029" s="23" t="n">
        <v>4020</v>
      </c>
      <c r="B4029" s="23" t="n">
        <v>3874</v>
      </c>
      <c r="C4029" s="12" t="s">
        <v>334</v>
      </c>
      <c r="D4029" s="3" t="s">
        <v>5586</v>
      </c>
      <c r="E4029" s="12" t="n">
        <v>1957</v>
      </c>
      <c r="F4029" s="23" t="s">
        <v>1716</v>
      </c>
      <c r="G4029" s="12" t="s">
        <v>24</v>
      </c>
      <c r="H4029" s="12" t="n"/>
      <c r="I4029" s="12" t="n"/>
      <c r="J4029" s="12" t="s">
        <v>26</v>
      </c>
      <c r="K4029" s="12" t="n"/>
      <c r="L4029" s="12" t="n"/>
      <c r="M4029" s="12" t="s">
        <v>61</v>
      </c>
      <c r="N4029" s="12" t="n"/>
      <c r="O4029" s="12" t="s">
        <v>27</v>
      </c>
      <c r="P4029" s="12" t="n"/>
      <c r="Q4029" s="12" t="n"/>
      <c r="S4029" s="0" t="n"/>
      <c r="T4029" s="0" t="n"/>
      <c r="U4029" s="0" t="n"/>
    </row>
    <row customHeight="true" ht="20.25" outlineLevel="0" r="4030">
      <c r="A4030" s="23" t="n">
        <v>4021</v>
      </c>
      <c r="B4030" s="12" t="n">
        <v>3875</v>
      </c>
      <c r="C4030" s="12" t="s">
        <v>334</v>
      </c>
      <c r="D4030" s="3" t="s">
        <v>5587</v>
      </c>
      <c r="E4030" s="12" t="n">
        <v>1957</v>
      </c>
      <c r="F4030" s="23" t="s">
        <v>177</v>
      </c>
      <c r="G4030" s="12" t="s">
        <v>24</v>
      </c>
      <c r="H4030" s="12" t="s">
        <v>582</v>
      </c>
      <c r="I4030" s="12" t="n"/>
      <c r="J4030" s="12" t="n"/>
      <c r="K4030" s="12" t="s">
        <v>61</v>
      </c>
      <c r="L4030" s="12" t="n"/>
      <c r="M4030" s="12" t="s">
        <v>96</v>
      </c>
      <c r="N4030" s="12" t="n"/>
      <c r="O4030" s="12" t="n"/>
      <c r="P4030" s="12" t="n"/>
      <c r="Q4030" s="12" t="n"/>
      <c r="S4030" s="0" t="n"/>
      <c r="T4030" s="0" t="n"/>
      <c r="U4030" s="0" t="n"/>
    </row>
    <row customHeight="true" ht="20.25" outlineLevel="0" r="4031">
      <c r="A4031" s="23" t="n">
        <v>4022</v>
      </c>
      <c r="B4031" s="23" t="n">
        <v>3876</v>
      </c>
      <c r="C4031" s="12" t="s">
        <v>334</v>
      </c>
      <c r="D4031" s="3" t="s">
        <v>5588</v>
      </c>
      <c r="E4031" s="12" t="n">
        <v>1995</v>
      </c>
      <c r="F4031" s="23" t="s">
        <v>45</v>
      </c>
      <c r="G4031" s="23" t="s">
        <v>24</v>
      </c>
      <c r="H4031" s="23" t="s">
        <v>24</v>
      </c>
      <c r="I4031" s="12" t="n"/>
      <c r="J4031" s="12" t="s">
        <v>391</v>
      </c>
      <c r="K4031" s="12" t="n"/>
      <c r="L4031" s="12" t="s">
        <v>61</v>
      </c>
      <c r="M4031" s="12" t="n"/>
      <c r="N4031" s="12" t="s">
        <v>43</v>
      </c>
      <c r="O4031" s="12" t="n"/>
      <c r="P4031" s="12" t="s">
        <v>26</v>
      </c>
      <c r="Q4031" s="12" t="n"/>
      <c r="S4031" s="0" t="n"/>
      <c r="T4031" s="0" t="n"/>
      <c r="U4031" s="0" t="n"/>
    </row>
    <row customHeight="true" ht="20.25" outlineLevel="0" r="4032">
      <c r="A4032" s="23" t="n">
        <v>4023</v>
      </c>
      <c r="B4032" s="12" t="n">
        <v>3877</v>
      </c>
      <c r="C4032" s="12" t="s">
        <v>334</v>
      </c>
      <c r="D4032" s="3" t="s">
        <v>5589</v>
      </c>
      <c r="E4032" s="12" t="n">
        <v>1977</v>
      </c>
      <c r="F4032" s="23" t="s">
        <v>1326</v>
      </c>
      <c r="G4032" s="23" t="n"/>
      <c r="H4032" s="23" t="s">
        <v>43</v>
      </c>
      <c r="I4032" s="12" t="n"/>
      <c r="J4032" s="12" t="n"/>
      <c r="K4032" s="12" t="s">
        <v>61</v>
      </c>
      <c r="L4032" s="12" t="n"/>
      <c r="M4032" s="12" t="s">
        <v>26</v>
      </c>
      <c r="N4032" s="12" t="n"/>
      <c r="O4032" s="12" t="n"/>
      <c r="P4032" s="12" t="s">
        <v>27</v>
      </c>
      <c r="Q4032" s="12" t="n"/>
      <c r="S4032" s="0" t="n"/>
      <c r="T4032" s="0" t="n"/>
      <c r="U4032" s="0" t="n"/>
    </row>
    <row customFormat="true" customHeight="true" ht="20.25" outlineLevel="0" r="4033" s="26">
      <c r="A4033" s="23" t="n">
        <v>4024</v>
      </c>
      <c r="B4033" s="23" t="n">
        <v>3878</v>
      </c>
      <c r="C4033" s="12" t="s">
        <v>334</v>
      </c>
      <c r="D4033" s="3" t="s">
        <v>5590</v>
      </c>
      <c r="E4033" s="12" t="n">
        <v>1959</v>
      </c>
      <c r="F4033" s="23" t="s">
        <v>528</v>
      </c>
      <c r="G4033" s="12" t="s">
        <v>24</v>
      </c>
      <c r="H4033" s="12" t="s">
        <v>582</v>
      </c>
      <c r="I4033" s="12" t="n"/>
      <c r="J4033" s="12" t="n"/>
      <c r="K4033" s="12" t="n"/>
      <c r="L4033" s="12" t="s">
        <v>61</v>
      </c>
      <c r="M4033" s="12" t="n"/>
      <c r="N4033" s="12" t="n"/>
      <c r="O4033" s="12" t="n"/>
      <c r="P4033" s="12" t="n"/>
      <c r="Q4033" s="12" t="s">
        <v>96</v>
      </c>
      <c r="R4033" s="4" t="n"/>
      <c r="S4033" s="0" t="n"/>
      <c r="T4033" s="0" t="n"/>
      <c r="U4033" s="0" t="n"/>
    </row>
    <row customHeight="true" ht="20.25" outlineLevel="0" r="4034">
      <c r="A4034" s="23" t="n">
        <v>4025</v>
      </c>
      <c r="B4034" s="12" t="n">
        <v>3879</v>
      </c>
      <c r="C4034" s="12" t="s">
        <v>334</v>
      </c>
      <c r="D4034" s="3" t="s">
        <v>5591</v>
      </c>
      <c r="E4034" s="12" t="n">
        <v>1960</v>
      </c>
      <c r="F4034" s="23" t="s">
        <v>528</v>
      </c>
      <c r="G4034" s="23" t="n"/>
      <c r="H4034" s="12" t="s">
        <v>24</v>
      </c>
      <c r="I4034" s="12" t="n"/>
      <c r="J4034" s="12" t="s">
        <v>26</v>
      </c>
      <c r="K4034" s="12" t="n"/>
      <c r="L4034" s="12" t="s">
        <v>61</v>
      </c>
      <c r="M4034" s="12" t="n"/>
      <c r="N4034" s="12" t="n"/>
      <c r="O4034" s="12" t="n"/>
      <c r="P4034" s="12" t="n"/>
      <c r="Q4034" s="12" t="s">
        <v>27</v>
      </c>
      <c r="S4034" s="0" t="n"/>
      <c r="T4034" s="0" t="n"/>
      <c r="U4034" s="0" t="n"/>
    </row>
    <row customHeight="true" ht="20.25" outlineLevel="0" r="4035">
      <c r="A4035" s="23" t="n">
        <v>4026</v>
      </c>
      <c r="B4035" s="23" t="n">
        <v>3880</v>
      </c>
      <c r="C4035" s="12" t="s">
        <v>334</v>
      </c>
      <c r="D4035" s="3" t="s">
        <v>5592</v>
      </c>
      <c r="E4035" s="12" t="n">
        <v>1983</v>
      </c>
      <c r="F4035" s="23" t="s">
        <v>1014</v>
      </c>
      <c r="G4035" s="23" t="n"/>
      <c r="H4035" s="23" t="n"/>
      <c r="I4035" s="12" t="s">
        <v>391</v>
      </c>
      <c r="J4035" s="12" t="n"/>
      <c r="K4035" s="12" t="s">
        <v>61</v>
      </c>
      <c r="L4035" s="12" t="n"/>
      <c r="M4035" s="12" t="s">
        <v>43</v>
      </c>
      <c r="N4035" s="12" t="n"/>
      <c r="O4035" s="12" t="s">
        <v>96</v>
      </c>
      <c r="P4035" s="12" t="n"/>
      <c r="Q4035" s="12" t="s">
        <v>97</v>
      </c>
      <c r="S4035" s="0" t="n"/>
      <c r="T4035" s="0" t="n"/>
      <c r="U4035" s="0" t="n"/>
    </row>
    <row customHeight="true" ht="20.25" outlineLevel="0" r="4036">
      <c r="A4036" s="23" t="n">
        <v>4027</v>
      </c>
      <c r="B4036" s="12" t="n">
        <v>3881</v>
      </c>
      <c r="C4036" s="12" t="s">
        <v>334</v>
      </c>
      <c r="D4036" s="3" t="s">
        <v>5593</v>
      </c>
      <c r="E4036" s="12" t="n">
        <v>1986</v>
      </c>
      <c r="F4036" s="23" t="s">
        <v>5594</v>
      </c>
      <c r="G4036" s="23" t="n"/>
      <c r="H4036" s="23" t="s">
        <v>489</v>
      </c>
      <c r="I4036" s="12" t="n"/>
      <c r="J4036" s="12" t="n"/>
      <c r="K4036" s="12" t="s">
        <v>61</v>
      </c>
      <c r="L4036" s="12" t="n"/>
      <c r="M4036" s="12" t="s">
        <v>43</v>
      </c>
      <c r="N4036" s="12" t="n"/>
      <c r="O4036" s="12" t="s">
        <v>26</v>
      </c>
      <c r="P4036" s="12" t="n"/>
      <c r="Q4036" s="12" t="s">
        <v>391</v>
      </c>
      <c r="S4036" s="0" t="n"/>
      <c r="T4036" s="0" t="n"/>
      <c r="U4036" s="0" t="n"/>
    </row>
    <row customHeight="true" ht="20.25" outlineLevel="0" r="4037">
      <c r="A4037" s="23" t="n">
        <v>4028</v>
      </c>
      <c r="B4037" s="23" t="n">
        <v>3882</v>
      </c>
      <c r="C4037" s="12" t="s">
        <v>334</v>
      </c>
      <c r="D4037" s="3" t="s">
        <v>5595</v>
      </c>
      <c r="E4037" s="12" t="n">
        <v>1984</v>
      </c>
      <c r="F4037" s="23" t="s">
        <v>1012</v>
      </c>
      <c r="G4037" s="23" t="n"/>
      <c r="H4037" s="23" t="s">
        <v>5596</v>
      </c>
      <c r="I4037" s="12" t="s">
        <v>173</v>
      </c>
      <c r="J4037" s="12" t="s">
        <v>26</v>
      </c>
      <c r="K4037" s="12" t="n"/>
      <c r="L4037" s="12" t="s">
        <v>67</v>
      </c>
      <c r="M4037" s="12" t="n"/>
      <c r="N4037" s="12" t="s">
        <v>27</v>
      </c>
      <c r="O4037" s="12" t="n"/>
      <c r="P4037" s="12" t="n"/>
      <c r="Q4037" s="12" t="n"/>
      <c r="S4037" s="0" t="n"/>
      <c r="T4037" s="0" t="n"/>
      <c r="U4037" s="0" t="n"/>
    </row>
    <row customHeight="true" ht="20.25" outlineLevel="0" r="4038">
      <c r="A4038" s="23" t="n">
        <v>4029</v>
      </c>
      <c r="B4038" s="12" t="n">
        <v>3883</v>
      </c>
      <c r="C4038" s="12" t="s">
        <v>334</v>
      </c>
      <c r="D4038" s="3" t="s">
        <v>5597</v>
      </c>
      <c r="E4038" s="12" t="n">
        <v>1982</v>
      </c>
      <c r="F4038" s="23" t="s">
        <v>1067</v>
      </c>
      <c r="G4038" s="23" t="n"/>
      <c r="H4038" s="23" t="n"/>
      <c r="I4038" s="12" t="n"/>
      <c r="J4038" s="12" t="s">
        <v>61</v>
      </c>
      <c r="K4038" s="12" t="n"/>
      <c r="L4038" s="12" t="s">
        <v>43</v>
      </c>
      <c r="M4038" s="12" t="n"/>
      <c r="N4038" s="12" t="s">
        <v>26</v>
      </c>
      <c r="O4038" s="12" t="n"/>
      <c r="P4038" s="12" t="s">
        <v>27</v>
      </c>
      <c r="Q4038" s="12" t="n"/>
      <c r="S4038" s="0" t="n"/>
      <c r="T4038" s="0" t="n"/>
      <c r="U4038" s="0" t="n"/>
    </row>
    <row customHeight="true" ht="20.25" outlineLevel="0" r="4039">
      <c r="A4039" s="23" t="n">
        <v>4030</v>
      </c>
      <c r="B4039" s="23" t="n">
        <v>3884</v>
      </c>
      <c r="C4039" s="12" t="s">
        <v>334</v>
      </c>
      <c r="D4039" s="3" t="s">
        <v>5598</v>
      </c>
      <c r="E4039" s="12" t="n">
        <v>1983</v>
      </c>
      <c r="F4039" s="23" t="s">
        <v>729</v>
      </c>
      <c r="G4039" s="23" t="n"/>
      <c r="H4039" s="23" t="n"/>
      <c r="I4039" s="12" t="n"/>
      <c r="J4039" s="12" t="n"/>
      <c r="K4039" s="12" t="s">
        <v>26</v>
      </c>
      <c r="L4039" s="12" t="n"/>
      <c r="M4039" s="12" t="s">
        <v>43</v>
      </c>
      <c r="N4039" s="12" t="n"/>
      <c r="O4039" s="12" t="s">
        <v>127</v>
      </c>
      <c r="P4039" s="12" t="n"/>
      <c r="Q4039" s="12" t="s">
        <v>27</v>
      </c>
      <c r="S4039" s="0" t="n"/>
      <c r="T4039" s="0" t="n"/>
      <c r="U4039" s="0" t="n"/>
    </row>
    <row customHeight="true" ht="20.25" outlineLevel="0" r="4040">
      <c r="A4040" s="23" t="n">
        <v>4031</v>
      </c>
      <c r="B4040" s="12" t="n">
        <v>3885</v>
      </c>
      <c r="C4040" s="12" t="s">
        <v>334</v>
      </c>
      <c r="D4040" s="3" t="s">
        <v>5599</v>
      </c>
      <c r="E4040" s="12" t="n">
        <v>1983</v>
      </c>
      <c r="F4040" s="23" t="s">
        <v>729</v>
      </c>
      <c r="G4040" s="23" t="n"/>
      <c r="H4040" s="23" t="n"/>
      <c r="I4040" s="12" t="n"/>
      <c r="J4040" s="12" t="s">
        <v>61</v>
      </c>
      <c r="K4040" s="12" t="n"/>
      <c r="L4040" s="12" t="s">
        <v>43</v>
      </c>
      <c r="M4040" s="12" t="n"/>
      <c r="N4040" s="12" t="s">
        <v>26</v>
      </c>
      <c r="O4040" s="12" t="n"/>
      <c r="P4040" s="12" t="s">
        <v>27</v>
      </c>
      <c r="Q4040" s="12" t="n"/>
    </row>
    <row customHeight="true" ht="20.25" outlineLevel="0" r="4041">
      <c r="A4041" s="23" t="n">
        <v>4032</v>
      </c>
      <c r="B4041" s="23" t="n">
        <v>3886</v>
      </c>
      <c r="C4041" s="12" t="s">
        <v>334</v>
      </c>
      <c r="D4041" s="3" t="s">
        <v>5600</v>
      </c>
      <c r="E4041" s="12" t="n">
        <v>1983</v>
      </c>
      <c r="F4041" s="23" t="s">
        <v>729</v>
      </c>
      <c r="G4041" s="23" t="n"/>
      <c r="H4041" s="23" t="n"/>
      <c r="I4041" s="12" t="n"/>
      <c r="J4041" s="12" t="s">
        <v>24</v>
      </c>
      <c r="K4041" s="12" t="n"/>
      <c r="L4041" s="12" t="s">
        <v>61</v>
      </c>
      <c r="M4041" s="12" t="n"/>
      <c r="N4041" s="12" t="s">
        <v>26</v>
      </c>
      <c r="O4041" s="12" t="n"/>
      <c r="P4041" s="12" t="n"/>
      <c r="Q4041" s="12" t="s">
        <v>27</v>
      </c>
    </row>
    <row customHeight="true" ht="20.25" outlineLevel="0" r="4042">
      <c r="A4042" s="23" t="n">
        <v>4033</v>
      </c>
      <c r="B4042" s="12" t="n">
        <v>3887</v>
      </c>
      <c r="C4042" s="12" t="s">
        <v>334</v>
      </c>
      <c r="D4042" s="3" t="s">
        <v>5601</v>
      </c>
      <c r="E4042" s="12" t="n">
        <v>1983</v>
      </c>
      <c r="F4042" s="23" t="s">
        <v>2829</v>
      </c>
      <c r="G4042" s="23" t="n"/>
      <c r="H4042" s="23" t="n"/>
      <c r="I4042" s="12" t="n"/>
      <c r="J4042" s="12" t="s">
        <v>61</v>
      </c>
      <c r="K4042" s="12" t="n"/>
      <c r="L4042" s="12" t="s">
        <v>43</v>
      </c>
      <c r="M4042" s="12" t="n"/>
      <c r="N4042" s="12" t="s">
        <v>26</v>
      </c>
      <c r="O4042" s="12" t="n"/>
      <c r="P4042" s="12" t="s">
        <v>27</v>
      </c>
      <c r="Q4042" s="12" t="n"/>
    </row>
    <row customHeight="true" ht="20.25" outlineLevel="0" r="4043">
      <c r="A4043" s="23" t="n">
        <v>4034</v>
      </c>
      <c r="B4043" s="23" t="n">
        <v>3888</v>
      </c>
      <c r="C4043" s="12" t="s">
        <v>334</v>
      </c>
      <c r="D4043" s="3" t="s">
        <v>5602</v>
      </c>
      <c r="E4043" s="12" t="n">
        <v>1983</v>
      </c>
      <c r="F4043" s="23" t="s">
        <v>1741</v>
      </c>
      <c r="G4043" s="23" t="n"/>
      <c r="H4043" s="23" t="s">
        <v>58</v>
      </c>
      <c r="I4043" s="12" t="s">
        <v>97</v>
      </c>
      <c r="J4043" s="12" t="n"/>
      <c r="K4043" s="12" t="s">
        <v>43</v>
      </c>
      <c r="L4043" s="12" t="n"/>
      <c r="M4043" s="12" t="s">
        <v>391</v>
      </c>
      <c r="N4043" s="12" t="n"/>
      <c r="O4043" s="12" t="s">
        <v>100</v>
      </c>
      <c r="P4043" s="12" t="n"/>
      <c r="Q4043" s="12" t="s">
        <v>26</v>
      </c>
    </row>
    <row customHeight="true" ht="20.25" outlineLevel="0" r="4044">
      <c r="A4044" s="23" t="n">
        <v>4035</v>
      </c>
      <c r="B4044" s="12" t="n">
        <v>3889</v>
      </c>
      <c r="C4044" s="12" t="s">
        <v>334</v>
      </c>
      <c r="D4044" s="3" t="s">
        <v>5603</v>
      </c>
      <c r="E4044" s="12" t="n">
        <v>1932</v>
      </c>
      <c r="F4044" s="23" t="s">
        <v>2680</v>
      </c>
      <c r="G4044" s="12" t="s">
        <v>24</v>
      </c>
      <c r="H4044" s="23" t="n"/>
      <c r="I4044" s="12" t="n"/>
      <c r="J4044" s="12" t="n"/>
      <c r="K4044" s="12" t="s">
        <v>96</v>
      </c>
      <c r="L4044" s="12" t="n"/>
      <c r="M4044" s="12" t="s">
        <v>61</v>
      </c>
      <c r="N4044" s="12" t="n"/>
      <c r="O4044" s="12" t="n"/>
      <c r="P4044" s="12" t="n"/>
      <c r="Q4044" s="12" t="s">
        <v>97</v>
      </c>
    </row>
    <row customHeight="true" ht="20.25" outlineLevel="0" r="4045">
      <c r="A4045" s="23" t="n">
        <v>4036</v>
      </c>
      <c r="B4045" s="23" t="n">
        <v>3890</v>
      </c>
      <c r="C4045" s="12" t="s">
        <v>334</v>
      </c>
      <c r="D4045" s="3" t="s">
        <v>5604</v>
      </c>
      <c r="E4045" s="12" t="n">
        <v>1932</v>
      </c>
      <c r="F4045" s="23" t="s">
        <v>1844</v>
      </c>
      <c r="G4045" s="23" t="n"/>
      <c r="H4045" s="12" t="s">
        <v>24</v>
      </c>
      <c r="I4045" s="12" t="s">
        <v>5527</v>
      </c>
      <c r="J4045" s="12" t="n"/>
      <c r="K4045" s="12" t="s">
        <v>27</v>
      </c>
      <c r="L4045" s="12" t="n"/>
      <c r="M4045" s="12" t="s">
        <v>100</v>
      </c>
      <c r="N4045" s="12" t="n"/>
      <c r="O4045" s="12" t="n"/>
      <c r="P4045" s="12" t="s">
        <v>97</v>
      </c>
      <c r="Q4045" s="12" t="n"/>
    </row>
    <row customHeight="true" ht="20.25" outlineLevel="0" r="4046">
      <c r="A4046" s="23" t="n">
        <v>4037</v>
      </c>
      <c r="B4046" s="12" t="n">
        <v>3891</v>
      </c>
      <c r="C4046" s="12" t="s">
        <v>334</v>
      </c>
      <c r="D4046" s="3" t="s">
        <v>5605</v>
      </c>
      <c r="E4046" s="12" t="n">
        <v>1930</v>
      </c>
      <c r="F4046" s="23" t="s">
        <v>581</v>
      </c>
      <c r="G4046" s="23" t="n"/>
      <c r="H4046" s="23" t="s">
        <v>582</v>
      </c>
      <c r="I4046" s="12" t="s">
        <v>126</v>
      </c>
      <c r="J4046" s="12" t="n"/>
      <c r="K4046" s="12" t="s">
        <v>96</v>
      </c>
      <c r="L4046" s="12" t="n"/>
      <c r="M4046" s="12" t="s">
        <v>64</v>
      </c>
      <c r="N4046" s="12" t="n"/>
      <c r="O4046" s="12" t="s">
        <v>70</v>
      </c>
      <c r="P4046" s="12" t="n"/>
      <c r="Q4046" s="12" t="s">
        <v>43</v>
      </c>
    </row>
    <row customHeight="true" ht="20.25" outlineLevel="0" r="4047">
      <c r="A4047" s="23" t="n">
        <v>4038</v>
      </c>
      <c r="B4047" s="23" t="n">
        <v>3892</v>
      </c>
      <c r="C4047" s="12" t="s">
        <v>334</v>
      </c>
      <c r="D4047" s="3" t="s">
        <v>5606</v>
      </c>
      <c r="E4047" s="12" t="n">
        <v>1924</v>
      </c>
      <c r="F4047" s="23" t="s">
        <v>123</v>
      </c>
      <c r="G4047" s="12" t="s">
        <v>24</v>
      </c>
      <c r="H4047" s="23" t="s">
        <v>582</v>
      </c>
      <c r="I4047" s="12" t="n"/>
      <c r="J4047" s="12" t="n"/>
      <c r="K4047" s="12" t="s">
        <v>96</v>
      </c>
      <c r="L4047" s="12" t="n"/>
      <c r="M4047" s="12" t="s">
        <v>61</v>
      </c>
      <c r="N4047" s="12" t="n"/>
      <c r="O4047" s="12" t="n"/>
      <c r="P4047" s="12" t="n"/>
      <c r="Q4047" s="12" t="n"/>
    </row>
    <row customHeight="true" ht="20.25" outlineLevel="0" r="4048">
      <c r="A4048" s="23" t="n">
        <v>4039</v>
      </c>
      <c r="B4048" s="12" t="n">
        <v>3893</v>
      </c>
      <c r="C4048" s="12" t="s">
        <v>334</v>
      </c>
      <c r="D4048" s="3" t="s">
        <v>5607</v>
      </c>
      <c r="E4048" s="12" t="n">
        <v>1977</v>
      </c>
      <c r="F4048" s="23" t="s">
        <v>5608</v>
      </c>
      <c r="G4048" s="23" t="n"/>
      <c r="H4048" s="12" t="s">
        <v>391</v>
      </c>
      <c r="I4048" s="12" t="n"/>
      <c r="J4048" s="12" t="s">
        <v>61</v>
      </c>
      <c r="K4048" s="12" t="n"/>
      <c r="L4048" s="12" t="s">
        <v>43</v>
      </c>
      <c r="M4048" s="12" t="n"/>
      <c r="N4048" s="12" t="s">
        <v>26</v>
      </c>
      <c r="O4048" s="12" t="n"/>
      <c r="P4048" s="12" t="s">
        <v>391</v>
      </c>
      <c r="Q4048" s="12" t="n"/>
    </row>
    <row customHeight="true" ht="20.25" outlineLevel="0" r="4049">
      <c r="A4049" s="23" t="n">
        <v>4040</v>
      </c>
      <c r="B4049" s="23" t="n">
        <v>3894</v>
      </c>
      <c r="C4049" s="12" t="s">
        <v>334</v>
      </c>
      <c r="D4049" s="3" t="s">
        <v>5609</v>
      </c>
      <c r="E4049" s="12" t="n">
        <v>1978</v>
      </c>
      <c r="F4049" s="23" t="s">
        <v>1106</v>
      </c>
      <c r="G4049" s="23" t="n"/>
      <c r="H4049" s="12" t="s">
        <v>2649</v>
      </c>
      <c r="I4049" s="12" t="n"/>
      <c r="J4049" s="12" t="n"/>
      <c r="K4049" s="12" t="s">
        <v>27</v>
      </c>
      <c r="L4049" s="12" t="n"/>
      <c r="M4049" s="12" t="s">
        <v>100</v>
      </c>
      <c r="N4049" s="12" t="n"/>
      <c r="O4049" s="12" t="s">
        <v>43</v>
      </c>
      <c r="P4049" s="12" t="n"/>
      <c r="Q4049" s="12" t="s">
        <v>26</v>
      </c>
    </row>
    <row customHeight="true" ht="20.25" outlineLevel="0" r="4050">
      <c r="A4050" s="23" t="n">
        <v>4041</v>
      </c>
      <c r="B4050" s="12" t="n">
        <v>3895</v>
      </c>
      <c r="C4050" s="12" t="s">
        <v>334</v>
      </c>
      <c r="D4050" s="3" t="s">
        <v>5610</v>
      </c>
      <c r="E4050" s="12" t="n">
        <v>1977</v>
      </c>
      <c r="F4050" s="23" t="s">
        <v>5611</v>
      </c>
      <c r="G4050" s="23" t="n"/>
      <c r="H4050" s="23" t="n"/>
      <c r="I4050" s="12" t="s">
        <v>118</v>
      </c>
      <c r="J4050" s="12" t="n"/>
      <c r="K4050" s="12" t="s">
        <v>61</v>
      </c>
      <c r="L4050" s="12" t="n"/>
      <c r="M4050" s="12" t="s">
        <v>26</v>
      </c>
      <c r="N4050" s="12" t="n"/>
      <c r="O4050" s="12" t="n"/>
      <c r="P4050" s="12" t="s">
        <v>27</v>
      </c>
      <c r="Q4050" s="12" t="n"/>
      <c r="R4050" s="0" t="n"/>
      <c r="S4050" s="0" t="n"/>
      <c r="T4050" s="0" t="n"/>
      <c r="U4050" s="0" t="n"/>
    </row>
    <row customHeight="true" ht="20.25" outlineLevel="0" r="4051">
      <c r="A4051" s="23" t="n">
        <v>4042</v>
      </c>
      <c r="B4051" s="23" t="n">
        <v>3896</v>
      </c>
      <c r="C4051" s="12" t="s">
        <v>334</v>
      </c>
      <c r="D4051" s="3" t="s">
        <v>5612</v>
      </c>
      <c r="E4051" s="12" t="n">
        <v>1982</v>
      </c>
      <c r="F4051" s="23" t="s">
        <v>973</v>
      </c>
      <c r="G4051" s="23" t="n"/>
      <c r="H4051" s="23" t="s">
        <v>146</v>
      </c>
      <c r="I4051" s="12" t="s">
        <v>24</v>
      </c>
      <c r="J4051" s="12" t="s">
        <v>61</v>
      </c>
      <c r="K4051" s="12" t="n"/>
      <c r="L4051" s="12" t="s">
        <v>26</v>
      </c>
      <c r="M4051" s="12" t="n"/>
      <c r="N4051" s="12" t="s">
        <v>27</v>
      </c>
      <c r="O4051" s="12" t="n"/>
      <c r="P4051" s="23" t="n"/>
      <c r="Q4051" s="12" t="n"/>
      <c r="R4051" s="0" t="n"/>
      <c r="S4051" s="0" t="n"/>
      <c r="T4051" s="0" t="n"/>
      <c r="U4051" s="0" t="n"/>
    </row>
    <row customHeight="true" ht="20.25" outlineLevel="0" r="4052">
      <c r="A4052" s="23" t="n">
        <v>4043</v>
      </c>
      <c r="B4052" s="12" t="n">
        <v>3897</v>
      </c>
      <c r="C4052" s="12" t="s">
        <v>334</v>
      </c>
      <c r="D4052" s="3" t="s">
        <v>5613</v>
      </c>
      <c r="E4052" s="12" t="n">
        <v>1973</v>
      </c>
      <c r="F4052" s="23" t="s">
        <v>528</v>
      </c>
      <c r="G4052" s="23" t="n"/>
      <c r="H4052" s="23" t="s">
        <v>24</v>
      </c>
      <c r="I4052" s="12" t="s">
        <v>24</v>
      </c>
      <c r="J4052" s="12" t="s">
        <v>61</v>
      </c>
      <c r="K4052" s="12" t="n"/>
      <c r="L4052" s="12" t="s">
        <v>26</v>
      </c>
      <c r="M4052" s="12" t="n"/>
      <c r="N4052" s="12" t="n"/>
      <c r="O4052" s="12" t="n"/>
      <c r="P4052" s="12" t="s">
        <v>27</v>
      </c>
      <c r="Q4052" s="12" t="n"/>
      <c r="R4052" s="0" t="n"/>
      <c r="S4052" s="0" t="n"/>
      <c r="T4052" s="0" t="n"/>
      <c r="U4052" s="0" t="n"/>
    </row>
    <row customFormat="true" customHeight="true" ht="20.25" outlineLevel="0" r="4053" s="26">
      <c r="A4053" s="23" t="n">
        <v>4044</v>
      </c>
      <c r="B4053" s="23" t="n">
        <v>3898</v>
      </c>
      <c r="C4053" s="12" t="s">
        <v>334</v>
      </c>
      <c r="D4053" s="3" t="s">
        <v>5614</v>
      </c>
      <c r="E4053" s="12" t="n">
        <v>1973</v>
      </c>
      <c r="F4053" s="23" t="s">
        <v>5615</v>
      </c>
      <c r="G4053" s="23" t="n"/>
      <c r="H4053" s="23" t="n"/>
      <c r="I4053" s="12" t="s">
        <v>118</v>
      </c>
      <c r="J4053" s="12" t="n"/>
      <c r="K4053" s="12" t="n"/>
      <c r="L4053" s="12" t="s">
        <v>26</v>
      </c>
      <c r="M4053" s="12" t="n"/>
      <c r="N4053" s="12" t="s">
        <v>61</v>
      </c>
      <c r="O4053" s="12" t="n"/>
      <c r="P4053" s="12" t="s">
        <v>27</v>
      </c>
      <c r="Q4053" s="12" t="n"/>
      <c r="R4053" s="0" t="n"/>
      <c r="S4053" s="0" t="n"/>
      <c r="T4053" s="0" t="n"/>
      <c r="U4053" s="0" t="n"/>
    </row>
    <row customHeight="true" ht="20.25" outlineLevel="0" r="4054">
      <c r="A4054" s="23" t="n">
        <v>4045</v>
      </c>
      <c r="B4054" s="12" t="n">
        <v>3899</v>
      </c>
      <c r="C4054" s="12" t="s">
        <v>334</v>
      </c>
      <c r="D4054" s="3" t="s">
        <v>5616</v>
      </c>
      <c r="E4054" s="12" t="n">
        <v>1974</v>
      </c>
      <c r="F4054" s="23" t="s">
        <v>1391</v>
      </c>
      <c r="G4054" s="23" t="n"/>
      <c r="H4054" s="23" t="n"/>
      <c r="I4054" s="12" t="s">
        <v>61</v>
      </c>
      <c r="J4054" s="12" t="n"/>
      <c r="K4054" s="12" t="n"/>
      <c r="L4054" s="12" t="n"/>
      <c r="M4054" s="12" t="s">
        <v>43</v>
      </c>
      <c r="N4054" s="12" t="n"/>
      <c r="O4054" s="12" t="s">
        <v>96</v>
      </c>
      <c r="P4054" s="12" t="n"/>
      <c r="Q4054" s="12" t="s">
        <v>97</v>
      </c>
      <c r="R4054" s="0" t="n"/>
      <c r="S4054" s="0" t="n"/>
      <c r="T4054" s="0" t="n"/>
      <c r="U4054" s="0" t="n"/>
    </row>
    <row customHeight="true" ht="20.25" outlineLevel="0" r="4055">
      <c r="A4055" s="23" t="n">
        <v>4046</v>
      </c>
      <c r="B4055" s="23" t="n">
        <v>3900</v>
      </c>
      <c r="C4055" s="12" t="s">
        <v>334</v>
      </c>
      <c r="D4055" s="3" t="s">
        <v>5617</v>
      </c>
      <c r="E4055" s="12" t="n">
        <v>1975</v>
      </c>
      <c r="F4055" s="23" t="s">
        <v>528</v>
      </c>
      <c r="G4055" s="23" t="n"/>
      <c r="H4055" s="23" t="s">
        <v>24</v>
      </c>
      <c r="I4055" s="12" t="n"/>
      <c r="J4055" s="12" t="s">
        <v>61</v>
      </c>
      <c r="K4055" s="12" t="n"/>
      <c r="L4055" s="12" t="s">
        <v>26</v>
      </c>
      <c r="M4055" s="12" t="n"/>
      <c r="N4055" s="12" t="n"/>
      <c r="O4055" s="12" t="n"/>
      <c r="P4055" s="12" t="s">
        <v>27</v>
      </c>
      <c r="Q4055" s="12" t="n"/>
    </row>
    <row customHeight="true" ht="20.25" outlineLevel="0" r="4056">
      <c r="A4056" s="23" t="n">
        <v>4047</v>
      </c>
      <c r="B4056" s="12" t="n">
        <v>3901</v>
      </c>
      <c r="C4056" s="12" t="s">
        <v>334</v>
      </c>
      <c r="D4056" s="3" t="s">
        <v>5618</v>
      </c>
      <c r="E4056" s="12" t="n">
        <v>1985</v>
      </c>
      <c r="F4056" s="23" t="s">
        <v>610</v>
      </c>
      <c r="G4056" s="23" t="n"/>
      <c r="H4056" s="23" t="n"/>
      <c r="I4056" s="12" t="s">
        <v>489</v>
      </c>
      <c r="J4056" s="12" t="n"/>
      <c r="K4056" s="12" t="n"/>
      <c r="L4056" s="12" t="s">
        <v>43</v>
      </c>
      <c r="M4056" s="12" t="n"/>
      <c r="N4056" s="12" t="s">
        <v>26</v>
      </c>
      <c r="O4056" s="12" t="n"/>
      <c r="P4056" s="12" t="s">
        <v>61</v>
      </c>
      <c r="Q4056" s="12" t="n"/>
    </row>
    <row customHeight="true" ht="20.25" outlineLevel="0" r="4057">
      <c r="A4057" s="23" t="n">
        <v>4048</v>
      </c>
      <c r="B4057" s="23" t="n">
        <v>3902</v>
      </c>
      <c r="C4057" s="12" t="s">
        <v>334</v>
      </c>
      <c r="D4057" s="3" t="s">
        <v>5619</v>
      </c>
      <c r="E4057" s="12" t="n">
        <v>2009</v>
      </c>
      <c r="F4057" s="23" t="s">
        <v>5620</v>
      </c>
      <c r="G4057" s="23" t="n"/>
      <c r="H4057" s="23" t="n"/>
      <c r="I4057" s="12" t="n"/>
      <c r="J4057" s="12" t="n"/>
      <c r="K4057" s="12" t="s">
        <v>43</v>
      </c>
      <c r="L4057" s="12" t="n"/>
      <c r="M4057" s="12" t="s">
        <v>391</v>
      </c>
      <c r="N4057" s="12" t="n"/>
      <c r="O4057" s="12" t="s">
        <v>100</v>
      </c>
      <c r="P4057" s="12" t="n"/>
      <c r="Q4057" s="12" t="s">
        <v>26</v>
      </c>
    </row>
    <row customHeight="true" ht="20.25" outlineLevel="0" r="4058">
      <c r="A4058" s="23" t="n">
        <v>4049</v>
      </c>
      <c r="B4058" s="12" t="n">
        <v>3903</v>
      </c>
      <c r="C4058" s="12" t="s">
        <v>334</v>
      </c>
      <c r="D4058" s="3" t="s">
        <v>5621</v>
      </c>
      <c r="E4058" s="12" t="n">
        <v>1988</v>
      </c>
      <c r="F4058" s="23" t="s">
        <v>973</v>
      </c>
      <c r="G4058" s="23" t="n"/>
      <c r="H4058" s="23" t="n"/>
      <c r="I4058" s="12" t="n"/>
      <c r="J4058" s="12" t="s">
        <v>391</v>
      </c>
      <c r="K4058" s="12" t="n"/>
      <c r="L4058" s="12" t="s">
        <v>61</v>
      </c>
      <c r="M4058" s="12" t="n"/>
      <c r="N4058" s="12" t="s">
        <v>26</v>
      </c>
      <c r="O4058" s="12" t="n"/>
      <c r="P4058" s="12" t="s">
        <v>43</v>
      </c>
      <c r="Q4058" s="12" t="n"/>
    </row>
    <row customHeight="true" ht="20.25" outlineLevel="0" r="4059">
      <c r="A4059" s="23" t="n">
        <v>4050</v>
      </c>
      <c r="B4059" s="23" t="n">
        <v>3904</v>
      </c>
      <c r="C4059" s="12" t="s">
        <v>334</v>
      </c>
      <c r="D4059" s="3" t="s">
        <v>5622</v>
      </c>
      <c r="E4059" s="12" t="n">
        <v>1990</v>
      </c>
      <c r="F4059" s="23" t="s">
        <v>1326</v>
      </c>
      <c r="G4059" s="23" t="n"/>
      <c r="H4059" s="23" t="s">
        <v>1116</v>
      </c>
      <c r="I4059" s="12" t="s">
        <v>86</v>
      </c>
      <c r="J4059" s="12" t="n"/>
      <c r="K4059" s="12" t="n"/>
      <c r="L4059" s="12" t="n"/>
      <c r="M4059" s="12" t="s">
        <v>878</v>
      </c>
      <c r="N4059" s="12" t="n"/>
      <c r="O4059" s="12" t="s">
        <v>26</v>
      </c>
      <c r="P4059" s="12" t="n"/>
      <c r="Q4059" s="12" t="s">
        <v>27</v>
      </c>
    </row>
    <row customHeight="true" ht="20.25" outlineLevel="0" r="4060">
      <c r="A4060" s="23" t="n">
        <v>4051</v>
      </c>
      <c r="B4060" s="12" t="n">
        <v>3905</v>
      </c>
      <c r="C4060" s="12" t="s">
        <v>334</v>
      </c>
      <c r="D4060" s="3" t="s">
        <v>5623</v>
      </c>
      <c r="E4060" s="12" t="n">
        <v>1989</v>
      </c>
      <c r="F4060" s="23" t="s">
        <v>973</v>
      </c>
      <c r="G4060" s="23" t="n"/>
      <c r="H4060" s="23" t="n"/>
      <c r="I4060" s="12" t="n"/>
      <c r="J4060" s="12" t="s">
        <v>391</v>
      </c>
      <c r="K4060" s="12" t="n"/>
      <c r="L4060" s="12" t="s">
        <v>43</v>
      </c>
      <c r="M4060" s="12" t="n"/>
      <c r="N4060" s="12" t="n"/>
      <c r="O4060" s="12" t="s">
        <v>61</v>
      </c>
      <c r="P4060" s="12" t="n"/>
      <c r="Q4060" s="12" t="s">
        <v>26</v>
      </c>
    </row>
    <row customHeight="true" ht="20.25" outlineLevel="0" r="4061">
      <c r="A4061" s="23" t="n">
        <v>4052</v>
      </c>
      <c r="B4061" s="23" t="n">
        <v>3906</v>
      </c>
      <c r="C4061" s="12" t="s">
        <v>334</v>
      </c>
      <c r="D4061" s="3" t="s">
        <v>5624</v>
      </c>
      <c r="E4061" s="12" t="n">
        <v>1989</v>
      </c>
      <c r="F4061" s="23" t="s">
        <v>973</v>
      </c>
      <c r="G4061" s="23" t="n"/>
      <c r="H4061" s="23" t="n"/>
      <c r="I4061" s="12" t="s">
        <v>781</v>
      </c>
      <c r="J4061" s="12" t="s">
        <v>391</v>
      </c>
      <c r="K4061" s="12" t="s">
        <v>5625</v>
      </c>
      <c r="L4061" s="12" t="n"/>
      <c r="M4061" s="12" t="s">
        <v>427</v>
      </c>
      <c r="N4061" s="12" t="n"/>
      <c r="O4061" s="12" t="s">
        <v>5626</v>
      </c>
      <c r="P4061" s="12" t="n"/>
      <c r="Q4061" s="12" t="n"/>
    </row>
    <row customHeight="true" ht="20.25" outlineLevel="0" r="4062">
      <c r="A4062" s="23" t="n">
        <v>4053</v>
      </c>
      <c r="B4062" s="12" t="n">
        <v>3907</v>
      </c>
      <c r="C4062" s="12" t="s">
        <v>334</v>
      </c>
      <c r="D4062" s="3" t="s">
        <v>5627</v>
      </c>
      <c r="E4062" s="12" t="n">
        <v>1988</v>
      </c>
      <c r="F4062" s="23" t="s">
        <v>973</v>
      </c>
      <c r="G4062" s="23" t="n"/>
      <c r="H4062" s="23" t="s">
        <v>5628</v>
      </c>
      <c r="I4062" s="12" t="n"/>
      <c r="J4062" s="12" t="s">
        <v>58</v>
      </c>
      <c r="K4062" s="12" t="s">
        <v>43</v>
      </c>
      <c r="L4062" s="12" t="n"/>
      <c r="M4062" s="12" t="s">
        <v>61</v>
      </c>
      <c r="N4062" s="12" t="s">
        <v>26</v>
      </c>
      <c r="O4062" s="12" t="n"/>
      <c r="P4062" s="12" t="s">
        <v>391</v>
      </c>
      <c r="Q4062" s="12" t="n"/>
    </row>
    <row customHeight="true" ht="20.25" outlineLevel="0" r="4063">
      <c r="A4063" s="23" t="n">
        <v>4054</v>
      </c>
      <c r="B4063" s="23" t="n">
        <v>3908</v>
      </c>
      <c r="C4063" s="12" t="s">
        <v>334</v>
      </c>
      <c r="D4063" s="3" t="s">
        <v>5629</v>
      </c>
      <c r="E4063" s="12" t="n">
        <v>1973</v>
      </c>
      <c r="F4063" s="23" t="s">
        <v>510</v>
      </c>
      <c r="G4063" s="23" t="n"/>
      <c r="H4063" s="23" t="n"/>
      <c r="I4063" s="12" t="s">
        <v>86</v>
      </c>
      <c r="J4063" s="12" t="n"/>
      <c r="K4063" s="12" t="s">
        <v>61</v>
      </c>
      <c r="L4063" s="12" t="n"/>
      <c r="M4063" s="12" t="s">
        <v>26</v>
      </c>
      <c r="N4063" s="12" t="n"/>
      <c r="O4063" s="12" t="s">
        <v>27</v>
      </c>
      <c r="P4063" s="12" t="n"/>
      <c r="Q4063" s="12" t="n"/>
    </row>
    <row customHeight="true" ht="20.25" outlineLevel="0" r="4064">
      <c r="A4064" s="23" t="n">
        <v>4055</v>
      </c>
      <c r="B4064" s="12" t="n">
        <v>3909</v>
      </c>
      <c r="C4064" s="12" t="s">
        <v>334</v>
      </c>
      <c r="D4064" s="3" t="s">
        <v>5630</v>
      </c>
      <c r="E4064" s="12" t="n">
        <v>1974</v>
      </c>
      <c r="F4064" s="23" t="s">
        <v>510</v>
      </c>
      <c r="G4064" s="23" t="n"/>
      <c r="H4064" s="23" t="n"/>
      <c r="I4064" s="12" t="s">
        <v>189</v>
      </c>
      <c r="J4064" s="12" t="n"/>
      <c r="K4064" s="12" t="n"/>
      <c r="L4064" s="12" t="s">
        <v>26</v>
      </c>
      <c r="M4064" s="12" t="n"/>
      <c r="N4064" s="12" t="s">
        <v>61</v>
      </c>
      <c r="O4064" s="12" t="n"/>
      <c r="P4064" s="12" t="s">
        <v>27</v>
      </c>
      <c r="Q4064" s="12" t="n"/>
    </row>
    <row customHeight="true" ht="20.25" outlineLevel="0" r="4065">
      <c r="A4065" s="23" t="n">
        <v>4056</v>
      </c>
      <c r="B4065" s="23" t="n">
        <v>3910</v>
      </c>
      <c r="C4065" s="12" t="s">
        <v>334</v>
      </c>
      <c r="D4065" s="3" t="s">
        <v>5631</v>
      </c>
      <c r="E4065" s="12" t="n">
        <v>1973</v>
      </c>
      <c r="F4065" s="23" t="s">
        <v>528</v>
      </c>
      <c r="G4065" s="23" t="n"/>
      <c r="H4065" s="23" t="s">
        <v>24</v>
      </c>
      <c r="I4065" s="12" t="s">
        <v>5632</v>
      </c>
      <c r="J4065" s="12" t="s">
        <v>24</v>
      </c>
      <c r="K4065" s="12" t="n"/>
      <c r="L4065" s="12" t="s">
        <v>26</v>
      </c>
      <c r="M4065" s="12" t="n"/>
      <c r="N4065" s="12" t="s">
        <v>878</v>
      </c>
      <c r="O4065" s="12" t="n"/>
      <c r="P4065" s="12" t="s">
        <v>27</v>
      </c>
      <c r="Q4065" s="12" t="n"/>
    </row>
    <row customHeight="true" ht="20.25" outlineLevel="0" r="4066">
      <c r="A4066" s="23" t="n">
        <v>4057</v>
      </c>
      <c r="B4066" s="12" t="n">
        <v>3911</v>
      </c>
      <c r="C4066" s="12" t="s">
        <v>334</v>
      </c>
      <c r="D4066" s="3" t="s">
        <v>5633</v>
      </c>
      <c r="E4066" s="12" t="n">
        <v>1973</v>
      </c>
      <c r="F4066" s="23" t="s">
        <v>157</v>
      </c>
      <c r="G4066" s="23" t="s">
        <v>126</v>
      </c>
      <c r="H4066" s="23" t="s">
        <v>360</v>
      </c>
      <c r="I4066" s="12" t="s">
        <v>5634</v>
      </c>
      <c r="J4066" s="12" t="s">
        <v>24</v>
      </c>
      <c r="K4066" s="12" t="n"/>
      <c r="L4066" s="12" t="s">
        <v>351</v>
      </c>
      <c r="M4066" s="12" t="n"/>
      <c r="N4066" s="12" t="s">
        <v>27</v>
      </c>
      <c r="O4066" s="12" t="n"/>
      <c r="P4066" s="12" t="n"/>
      <c r="Q4066" s="12" t="n"/>
    </row>
    <row customHeight="true" ht="20.25" outlineLevel="0" r="4067">
      <c r="A4067" s="23" t="n">
        <v>4058</v>
      </c>
      <c r="B4067" s="23" t="n">
        <v>3912</v>
      </c>
      <c r="C4067" s="12" t="s">
        <v>334</v>
      </c>
      <c r="D4067" s="3" t="s">
        <v>5635</v>
      </c>
      <c r="E4067" s="12" t="n">
        <v>1974</v>
      </c>
      <c r="F4067" s="23" t="s">
        <v>473</v>
      </c>
      <c r="G4067" s="23" t="n"/>
      <c r="H4067" s="23" t="s">
        <v>146</v>
      </c>
      <c r="I4067" s="12" t="s">
        <v>147</v>
      </c>
      <c r="J4067" s="12" t="n"/>
      <c r="K4067" s="12" t="n"/>
      <c r="L4067" s="12" t="s">
        <v>26</v>
      </c>
      <c r="M4067" s="12" t="n"/>
      <c r="N4067" s="12" t="s">
        <v>61</v>
      </c>
      <c r="O4067" s="12" t="n"/>
      <c r="P4067" s="12" t="s">
        <v>27</v>
      </c>
      <c r="Q4067" s="12" t="n"/>
    </row>
    <row customHeight="true" ht="20.25" outlineLevel="0" r="4068">
      <c r="A4068" s="23" t="n">
        <v>4059</v>
      </c>
      <c r="B4068" s="12" t="n">
        <v>3913</v>
      </c>
      <c r="C4068" s="12" t="s">
        <v>334</v>
      </c>
      <c r="D4068" s="3" t="s">
        <v>5636</v>
      </c>
      <c r="E4068" s="12" t="n">
        <v>2004</v>
      </c>
      <c r="F4068" s="23" t="s">
        <v>63</v>
      </c>
      <c r="G4068" s="23" t="s">
        <v>126</v>
      </c>
      <c r="H4068" s="23" t="s">
        <v>395</v>
      </c>
      <c r="I4068" s="12" t="n"/>
      <c r="J4068" s="12" t="s">
        <v>64</v>
      </c>
      <c r="K4068" s="12" t="n"/>
      <c r="L4068" s="12" t="n"/>
      <c r="M4068" s="12" t="s">
        <v>43</v>
      </c>
      <c r="N4068" s="12" t="n"/>
      <c r="O4068" s="12" t="s">
        <v>249</v>
      </c>
      <c r="P4068" s="12" t="n"/>
      <c r="Q4068" s="12" t="s">
        <v>143</v>
      </c>
    </row>
    <row customHeight="true" ht="20.25" outlineLevel="0" r="4069">
      <c r="A4069" s="23" t="n">
        <v>4060</v>
      </c>
      <c r="B4069" s="23" t="n">
        <v>3914</v>
      </c>
      <c r="C4069" s="12" t="s">
        <v>334</v>
      </c>
      <c r="D4069" s="3" t="s">
        <v>5637</v>
      </c>
      <c r="E4069" s="12" t="n">
        <v>1980</v>
      </c>
      <c r="F4069" s="23" t="s">
        <v>473</v>
      </c>
      <c r="G4069" s="23" t="n"/>
      <c r="H4069" s="23" t="n"/>
      <c r="I4069" s="12" t="s">
        <v>5638</v>
      </c>
      <c r="J4069" s="12" t="s">
        <v>5639</v>
      </c>
      <c r="K4069" s="12" t="s">
        <v>27</v>
      </c>
      <c r="L4069" s="12" t="n"/>
      <c r="M4069" s="12" t="s">
        <v>391</v>
      </c>
      <c r="N4069" s="12" t="n"/>
      <c r="O4069" s="12" t="s">
        <v>26</v>
      </c>
      <c r="P4069" s="12" t="n"/>
      <c r="Q4069" s="12" t="n"/>
    </row>
    <row customHeight="true" ht="20.25" outlineLevel="0" r="4070">
      <c r="A4070" s="23" t="n">
        <v>4061</v>
      </c>
      <c r="B4070" s="12" t="n">
        <v>3915</v>
      </c>
      <c r="C4070" s="12" t="s">
        <v>334</v>
      </c>
      <c r="D4070" s="3" t="s">
        <v>5640</v>
      </c>
      <c r="E4070" s="12" t="n">
        <v>1986</v>
      </c>
      <c r="F4070" s="23" t="s">
        <v>510</v>
      </c>
      <c r="G4070" s="23" t="n"/>
      <c r="H4070" s="23" t="n"/>
      <c r="I4070" s="12" t="s">
        <v>97</v>
      </c>
      <c r="J4070" s="12" t="s">
        <v>24</v>
      </c>
      <c r="K4070" s="12" t="n"/>
      <c r="L4070" s="12" t="s">
        <v>61</v>
      </c>
      <c r="M4070" s="12" t="n"/>
      <c r="N4070" s="12" t="s">
        <v>249</v>
      </c>
      <c r="O4070" s="12" t="n"/>
      <c r="P4070" s="12" t="n"/>
      <c r="Q4070" s="12" t="s">
        <v>27</v>
      </c>
    </row>
    <row customHeight="true" ht="20.25" outlineLevel="0" r="4071">
      <c r="A4071" s="23" t="n">
        <v>4062</v>
      </c>
      <c r="B4071" s="23" t="n">
        <v>3916</v>
      </c>
      <c r="C4071" s="12" t="s">
        <v>334</v>
      </c>
      <c r="D4071" s="3" t="s">
        <v>5641</v>
      </c>
      <c r="E4071" s="12" t="n">
        <v>1976</v>
      </c>
      <c r="F4071" s="23" t="s">
        <v>508</v>
      </c>
      <c r="G4071" s="12" t="s">
        <v>24</v>
      </c>
      <c r="H4071" s="23" t="n"/>
      <c r="I4071" s="12" t="n"/>
      <c r="J4071" s="12" t="s">
        <v>61</v>
      </c>
      <c r="K4071" s="12" t="n"/>
      <c r="L4071" s="12" t="n"/>
      <c r="M4071" s="12" t="s">
        <v>26</v>
      </c>
      <c r="N4071" s="12" t="n"/>
      <c r="O4071" s="12" t="n"/>
      <c r="P4071" s="12" t="s">
        <v>27</v>
      </c>
      <c r="Q4071" s="12" t="n"/>
    </row>
    <row customHeight="true" ht="20.25" outlineLevel="0" r="4072">
      <c r="A4072" s="23" t="n">
        <v>4063</v>
      </c>
      <c r="B4072" s="12" t="n">
        <v>3917</v>
      </c>
      <c r="C4072" s="12" t="s">
        <v>334</v>
      </c>
      <c r="D4072" s="3" t="s">
        <v>5642</v>
      </c>
      <c r="E4072" s="12" t="n">
        <v>1974</v>
      </c>
      <c r="F4072" s="23" t="s">
        <v>5615</v>
      </c>
      <c r="G4072" s="23" t="n"/>
      <c r="H4072" s="23" t="n"/>
      <c r="I4072" s="12" t="s">
        <v>43</v>
      </c>
      <c r="J4072" s="12" t="n"/>
      <c r="K4072" s="12" t="n"/>
      <c r="L4072" s="12" t="s">
        <v>26</v>
      </c>
      <c r="M4072" s="12" t="n"/>
      <c r="N4072" s="12" t="s">
        <v>61</v>
      </c>
      <c r="O4072" s="12" t="n"/>
      <c r="P4072" s="12" t="s">
        <v>27</v>
      </c>
      <c r="Q4072" s="12" t="n"/>
    </row>
    <row customHeight="true" ht="20.25" outlineLevel="0" r="4073">
      <c r="A4073" s="23" t="n">
        <v>4064</v>
      </c>
      <c r="B4073" s="23" t="n">
        <v>3918</v>
      </c>
      <c r="C4073" s="12" t="s">
        <v>334</v>
      </c>
      <c r="D4073" s="3" t="s">
        <v>5643</v>
      </c>
      <c r="E4073" s="12" t="n">
        <v>1974</v>
      </c>
      <c r="F4073" s="23" t="s">
        <v>1797</v>
      </c>
      <c r="G4073" s="23" t="s">
        <v>58</v>
      </c>
      <c r="H4073" s="23" t="n"/>
      <c r="I4073" s="12" t="n"/>
      <c r="J4073" s="12" t="s">
        <v>61</v>
      </c>
      <c r="K4073" s="12" t="n"/>
      <c r="L4073" s="12" t="n"/>
      <c r="M4073" s="12" t="s">
        <v>43</v>
      </c>
      <c r="N4073" s="12" t="n"/>
      <c r="O4073" s="12" t="s">
        <v>96</v>
      </c>
      <c r="P4073" s="12" t="n"/>
      <c r="Q4073" s="12" t="s">
        <v>97</v>
      </c>
    </row>
    <row customHeight="true" ht="20.25" outlineLevel="0" r="4074">
      <c r="A4074" s="23" t="n">
        <v>4065</v>
      </c>
      <c r="B4074" s="12" t="n">
        <v>3919</v>
      </c>
      <c r="C4074" s="12" t="s">
        <v>334</v>
      </c>
      <c r="D4074" s="3" t="s">
        <v>5644</v>
      </c>
      <c r="E4074" s="12" t="n">
        <v>1979</v>
      </c>
      <c r="F4074" s="23" t="s">
        <v>528</v>
      </c>
      <c r="G4074" s="23" t="n"/>
      <c r="H4074" s="23" t="s">
        <v>24</v>
      </c>
      <c r="I4074" s="12" t="s">
        <v>3817</v>
      </c>
      <c r="J4074" s="12" t="s">
        <v>5645</v>
      </c>
      <c r="K4074" s="12" t="s">
        <v>351</v>
      </c>
      <c r="L4074" s="12" t="n"/>
      <c r="M4074" s="12" t="s">
        <v>26</v>
      </c>
      <c r="N4074" s="12" t="n"/>
      <c r="O4074" s="12" t="n"/>
      <c r="P4074" s="12" t="s">
        <v>27</v>
      </c>
      <c r="Q4074" s="12" t="n"/>
    </row>
    <row customHeight="true" ht="20.25" outlineLevel="0" r="4075">
      <c r="A4075" s="23" t="n">
        <v>4066</v>
      </c>
      <c r="B4075" s="23" t="n">
        <v>3920</v>
      </c>
      <c r="C4075" s="12" t="s">
        <v>334</v>
      </c>
      <c r="D4075" s="3" t="s">
        <v>5646</v>
      </c>
      <c r="E4075" s="12" t="n">
        <v>1978</v>
      </c>
      <c r="F4075" s="23" t="s">
        <v>691</v>
      </c>
      <c r="G4075" s="23" t="n"/>
      <c r="H4075" s="23" t="s">
        <v>851</v>
      </c>
      <c r="I4075" s="12" t="s">
        <v>5647</v>
      </c>
      <c r="J4075" s="12" t="s">
        <v>1529</v>
      </c>
      <c r="K4075" s="12" t="n"/>
      <c r="L4075" s="12" t="s">
        <v>43</v>
      </c>
      <c r="M4075" s="12" t="n"/>
      <c r="N4075" s="12" t="s">
        <v>391</v>
      </c>
      <c r="O4075" s="12" t="n"/>
      <c r="P4075" s="12" t="s">
        <v>43</v>
      </c>
      <c r="Q4075" s="12" t="s">
        <v>96</v>
      </c>
    </row>
    <row customHeight="true" ht="20.25" outlineLevel="0" r="4076">
      <c r="A4076" s="23" t="n">
        <v>4067</v>
      </c>
      <c r="B4076" s="12" t="n">
        <v>3921</v>
      </c>
      <c r="C4076" s="12" t="s">
        <v>334</v>
      </c>
      <c r="D4076" s="3" t="s">
        <v>5648</v>
      </c>
      <c r="E4076" s="12" t="n">
        <v>2014</v>
      </c>
      <c r="F4076" s="23" t="s">
        <v>51</v>
      </c>
      <c r="G4076" s="23" t="n"/>
      <c r="H4076" s="23" t="n"/>
      <c r="I4076" s="12" t="n"/>
      <c r="J4076" s="12" t="n"/>
      <c r="K4076" s="12" t="s">
        <v>100</v>
      </c>
      <c r="L4076" s="12" t="n"/>
      <c r="M4076" s="12" t="s">
        <v>43</v>
      </c>
      <c r="N4076" s="12" t="n"/>
      <c r="O4076" s="12" t="s">
        <v>391</v>
      </c>
      <c r="P4076" s="12" t="n"/>
      <c r="Q4076" s="12" t="n"/>
    </row>
    <row customHeight="true" ht="20.25" outlineLevel="0" r="4077">
      <c r="A4077" s="23" t="n">
        <v>4068</v>
      </c>
      <c r="B4077" s="23" t="n">
        <v>3922</v>
      </c>
      <c r="C4077" s="12" t="s">
        <v>334</v>
      </c>
      <c r="D4077" s="3" t="s">
        <v>5649</v>
      </c>
      <c r="E4077" s="12" t="n">
        <v>1987</v>
      </c>
      <c r="F4077" s="23" t="s">
        <v>510</v>
      </c>
      <c r="G4077" s="23" t="n"/>
      <c r="H4077" s="23" t="n"/>
      <c r="I4077" s="12" t="s">
        <v>489</v>
      </c>
      <c r="J4077" s="12" t="n"/>
      <c r="K4077" s="12" t="n"/>
      <c r="L4077" s="12" t="s">
        <v>61</v>
      </c>
      <c r="M4077" s="12" t="n"/>
      <c r="N4077" s="12" t="s">
        <v>26</v>
      </c>
      <c r="O4077" s="12" t="n"/>
      <c r="P4077" s="12" t="s">
        <v>43</v>
      </c>
      <c r="Q4077" s="12" t="n"/>
    </row>
    <row customHeight="true" ht="20.25" outlineLevel="0" r="4078">
      <c r="A4078" s="23" t="n">
        <v>4069</v>
      </c>
      <c r="B4078" s="12" t="n">
        <v>3923</v>
      </c>
      <c r="C4078" s="12" t="s">
        <v>334</v>
      </c>
      <c r="D4078" s="3" t="s">
        <v>5650</v>
      </c>
      <c r="E4078" s="12" t="n">
        <v>1987</v>
      </c>
      <c r="F4078" s="23" t="s">
        <v>1106</v>
      </c>
      <c r="G4078" s="23" t="n"/>
      <c r="H4078" s="23" t="n"/>
      <c r="I4078" s="12" t="n"/>
      <c r="J4078" s="12" t="s">
        <v>391</v>
      </c>
      <c r="K4078" s="12" t="n"/>
      <c r="L4078" s="12" t="s">
        <v>61</v>
      </c>
      <c r="M4078" s="12" t="n"/>
      <c r="N4078" s="12" t="s">
        <v>26</v>
      </c>
      <c r="O4078" s="12" t="n"/>
      <c r="P4078" s="12" t="s">
        <v>43</v>
      </c>
      <c r="Q4078" s="12" t="n"/>
    </row>
    <row customHeight="true" ht="20.25" outlineLevel="0" r="4079">
      <c r="A4079" s="23" t="n">
        <v>4070</v>
      </c>
      <c r="B4079" s="23" t="n">
        <v>3924</v>
      </c>
      <c r="C4079" s="12" t="s">
        <v>334</v>
      </c>
      <c r="D4079" s="3" t="s">
        <v>5651</v>
      </c>
      <c r="E4079" s="12" t="n">
        <v>1986</v>
      </c>
      <c r="F4079" s="23" t="s">
        <v>510</v>
      </c>
      <c r="G4079" s="23" t="n"/>
      <c r="H4079" s="23" t="n"/>
      <c r="I4079" s="12" t="s">
        <v>485</v>
      </c>
      <c r="J4079" s="12" t="n"/>
      <c r="K4079" s="12" t="s">
        <v>43</v>
      </c>
      <c r="L4079" s="12" t="n"/>
      <c r="M4079" s="12" t="s">
        <v>61</v>
      </c>
      <c r="N4079" s="12" t="n"/>
      <c r="O4079" s="12" t="s">
        <v>96</v>
      </c>
      <c r="P4079" s="12" t="n"/>
      <c r="Q4079" s="12" t="s">
        <v>97</v>
      </c>
    </row>
    <row customHeight="true" ht="20.25" outlineLevel="0" r="4080">
      <c r="A4080" s="23" t="n">
        <v>4071</v>
      </c>
      <c r="B4080" s="12" t="n">
        <v>3925</v>
      </c>
      <c r="C4080" s="12" t="s">
        <v>334</v>
      </c>
      <c r="D4080" s="3" t="s">
        <v>5652</v>
      </c>
      <c r="E4080" s="12" t="n">
        <v>1975</v>
      </c>
      <c r="F4080" s="23" t="s">
        <v>5653</v>
      </c>
      <c r="G4080" s="23" t="n"/>
      <c r="H4080" s="23" t="n"/>
      <c r="I4080" s="12" t="s">
        <v>61</v>
      </c>
      <c r="J4080" s="12" t="n"/>
      <c r="K4080" s="12" t="n"/>
      <c r="L4080" s="12" t="s">
        <v>43</v>
      </c>
      <c r="M4080" s="12" t="n"/>
      <c r="N4080" s="12" t="n"/>
      <c r="O4080" s="12" t="s">
        <v>96</v>
      </c>
      <c r="P4080" s="12" t="n"/>
      <c r="Q4080" s="12" t="s">
        <v>97</v>
      </c>
    </row>
    <row customHeight="true" ht="20.25" outlineLevel="0" r="4081">
      <c r="A4081" s="23" t="n">
        <v>4072</v>
      </c>
      <c r="B4081" s="23" t="n">
        <v>3926</v>
      </c>
      <c r="C4081" s="12" t="s">
        <v>334</v>
      </c>
      <c r="D4081" s="3" t="s">
        <v>5654</v>
      </c>
      <c r="E4081" s="12" t="n">
        <v>1982</v>
      </c>
      <c r="F4081" s="23" t="s">
        <v>691</v>
      </c>
      <c r="G4081" s="23" t="n"/>
      <c r="H4081" s="23" t="s">
        <v>489</v>
      </c>
      <c r="I4081" s="12" t="n"/>
      <c r="J4081" s="12" t="n"/>
      <c r="K4081" s="12" t="s">
        <v>100</v>
      </c>
      <c r="L4081" s="12" t="n"/>
      <c r="M4081" s="12" t="s">
        <v>43</v>
      </c>
      <c r="N4081" s="12" t="n"/>
      <c r="O4081" s="12" t="s">
        <v>26</v>
      </c>
      <c r="P4081" s="12" t="n"/>
      <c r="Q4081" s="12" t="s">
        <v>391</v>
      </c>
    </row>
    <row customHeight="true" ht="20.25" outlineLevel="0" r="4082">
      <c r="A4082" s="23" t="n">
        <v>4073</v>
      </c>
      <c r="B4082" s="12" t="n">
        <v>3927</v>
      </c>
      <c r="C4082" s="12" t="s">
        <v>334</v>
      </c>
      <c r="D4082" s="3" t="s">
        <v>5655</v>
      </c>
      <c r="E4082" s="12" t="n">
        <v>1981</v>
      </c>
      <c r="F4082" s="23" t="s">
        <v>440</v>
      </c>
      <c r="G4082" s="23" t="n"/>
      <c r="H4082" s="23" t="s">
        <v>489</v>
      </c>
      <c r="I4082" s="12" t="n"/>
      <c r="J4082" s="12" t="n"/>
      <c r="K4082" s="12" t="s">
        <v>61</v>
      </c>
      <c r="L4082" s="12" t="n"/>
      <c r="M4082" s="12" t="s">
        <v>43</v>
      </c>
      <c r="N4082" s="12" t="n"/>
      <c r="O4082" s="12" t="s">
        <v>26</v>
      </c>
      <c r="P4082" s="12" t="n"/>
      <c r="Q4082" s="12" t="s">
        <v>391</v>
      </c>
    </row>
    <row customHeight="true" ht="20.25" outlineLevel="0" r="4083">
      <c r="A4083" s="23" t="n">
        <v>4074</v>
      </c>
      <c r="B4083" s="23" t="n">
        <v>3928</v>
      </c>
      <c r="C4083" s="12" t="s">
        <v>334</v>
      </c>
      <c r="D4083" s="3" t="s">
        <v>5656</v>
      </c>
      <c r="E4083" s="12" t="n">
        <v>1987</v>
      </c>
      <c r="F4083" s="23" t="s">
        <v>1049</v>
      </c>
      <c r="G4083" s="23" t="n"/>
      <c r="H4083" s="23" t="n"/>
      <c r="I4083" s="12" t="n"/>
      <c r="J4083" s="12" t="s">
        <v>391</v>
      </c>
      <c r="K4083" s="12" t="n"/>
      <c r="L4083" s="12" t="s">
        <v>61</v>
      </c>
      <c r="M4083" s="12" t="n"/>
      <c r="N4083" s="12" t="s">
        <v>26</v>
      </c>
      <c r="O4083" s="12" t="n"/>
      <c r="P4083" s="12" t="s">
        <v>43</v>
      </c>
      <c r="Q4083" s="12" t="n"/>
    </row>
    <row customHeight="true" ht="20.25" outlineLevel="0" r="4084">
      <c r="A4084" s="23" t="n">
        <v>4075</v>
      </c>
      <c r="B4084" s="12" t="n">
        <v>3929</v>
      </c>
      <c r="C4084" s="12" t="s">
        <v>334</v>
      </c>
      <c r="D4084" s="3" t="s">
        <v>5657</v>
      </c>
      <c r="E4084" s="12" t="n">
        <v>1982</v>
      </c>
      <c r="F4084" s="23" t="s">
        <v>440</v>
      </c>
      <c r="G4084" s="23" t="n"/>
      <c r="H4084" s="12" t="s">
        <v>391</v>
      </c>
      <c r="I4084" s="12" t="n"/>
      <c r="J4084" s="12" t="s">
        <v>61</v>
      </c>
      <c r="K4084" s="12" t="n"/>
      <c r="L4084" s="12" t="s">
        <v>43</v>
      </c>
      <c r="M4084" s="12" t="n"/>
      <c r="N4084" s="12" t="s">
        <v>26</v>
      </c>
      <c r="O4084" s="12" t="n"/>
      <c r="P4084" s="12" t="s">
        <v>391</v>
      </c>
      <c r="Q4084" s="12" t="n"/>
    </row>
    <row customHeight="true" ht="20.25" outlineLevel="0" r="4085">
      <c r="A4085" s="23" t="n">
        <v>4076</v>
      </c>
      <c r="B4085" s="23" t="n">
        <v>3930</v>
      </c>
      <c r="C4085" s="12" t="s">
        <v>334</v>
      </c>
      <c r="D4085" s="3" t="s">
        <v>5658</v>
      </c>
      <c r="E4085" s="12" t="n">
        <v>1983</v>
      </c>
      <c r="F4085" s="23" t="s">
        <v>1596</v>
      </c>
      <c r="G4085" s="23" t="n"/>
      <c r="H4085" s="23" t="n"/>
      <c r="I4085" s="12" t="s">
        <v>489</v>
      </c>
      <c r="J4085" s="12" t="n"/>
      <c r="K4085" s="12" t="s">
        <v>61</v>
      </c>
      <c r="L4085" s="12" t="n"/>
      <c r="M4085" s="12" t="s">
        <v>43</v>
      </c>
      <c r="N4085" s="12" t="n"/>
      <c r="O4085" s="12" t="s">
        <v>96</v>
      </c>
      <c r="P4085" s="12" t="n"/>
      <c r="Q4085" s="12" t="s">
        <v>97</v>
      </c>
    </row>
    <row customHeight="true" ht="20.25" outlineLevel="0" r="4086">
      <c r="A4086" s="23" t="n">
        <v>4077</v>
      </c>
      <c r="B4086" s="12" t="n">
        <v>3931</v>
      </c>
      <c r="C4086" s="12" t="s">
        <v>334</v>
      </c>
      <c r="D4086" s="3" t="s">
        <v>5659</v>
      </c>
      <c r="E4086" s="12" t="n">
        <v>1983</v>
      </c>
      <c r="F4086" s="23" t="s">
        <v>1095</v>
      </c>
      <c r="G4086" s="23" t="n"/>
      <c r="H4086" s="23" t="s">
        <v>489</v>
      </c>
      <c r="I4086" s="12" t="n"/>
      <c r="J4086" s="12" t="s">
        <v>61</v>
      </c>
      <c r="K4086" s="12" t="n"/>
      <c r="L4086" s="12" t="n"/>
      <c r="M4086" s="12" t="s">
        <v>43</v>
      </c>
      <c r="N4086" s="12" t="n"/>
      <c r="O4086" s="12" t="s">
        <v>26</v>
      </c>
      <c r="P4086" s="12" t="n"/>
      <c r="Q4086" s="12" t="s">
        <v>391</v>
      </c>
    </row>
    <row customHeight="true" ht="20.25" outlineLevel="0" r="4087">
      <c r="A4087" s="23" t="n">
        <v>4078</v>
      </c>
      <c r="B4087" s="23" t="n">
        <v>3932</v>
      </c>
      <c r="C4087" s="12" t="s">
        <v>334</v>
      </c>
      <c r="D4087" s="3" t="s">
        <v>5660</v>
      </c>
      <c r="E4087" s="12" t="n">
        <v>1988</v>
      </c>
      <c r="F4087" s="23" t="s">
        <v>5661</v>
      </c>
      <c r="G4087" s="23" t="n"/>
      <c r="H4087" s="23" t="s">
        <v>3069</v>
      </c>
      <c r="I4087" s="12" t="n"/>
      <c r="J4087" s="12" t="s">
        <v>391</v>
      </c>
      <c r="K4087" s="12" t="n"/>
      <c r="L4087" s="12" t="s">
        <v>43</v>
      </c>
      <c r="M4087" s="12" t="n"/>
      <c r="N4087" s="12" t="n"/>
      <c r="O4087" s="12" t="s">
        <v>127</v>
      </c>
      <c r="P4087" s="12" t="n"/>
      <c r="Q4087" s="12" t="s">
        <v>26</v>
      </c>
    </row>
    <row customHeight="true" ht="20.25" outlineLevel="0" r="4088">
      <c r="A4088" s="23" t="n">
        <v>4079</v>
      </c>
      <c r="B4088" s="12" t="n">
        <v>3933</v>
      </c>
      <c r="C4088" s="12" t="s">
        <v>334</v>
      </c>
      <c r="D4088" s="3" t="s">
        <v>5662</v>
      </c>
      <c r="E4088" s="12" t="n">
        <v>1981</v>
      </c>
      <c r="F4088" s="23" t="s">
        <v>691</v>
      </c>
      <c r="G4088" s="23" t="n"/>
      <c r="H4088" s="23" t="s">
        <v>489</v>
      </c>
      <c r="I4088" s="12" t="n"/>
      <c r="J4088" s="12" t="n"/>
      <c r="K4088" s="12" t="s">
        <v>61</v>
      </c>
      <c r="L4088" s="12" t="n"/>
      <c r="M4088" s="12" t="s">
        <v>43</v>
      </c>
      <c r="N4088" s="12" t="n"/>
      <c r="O4088" s="12" t="s">
        <v>26</v>
      </c>
      <c r="P4088" s="12" t="n"/>
      <c r="Q4088" s="12" t="s">
        <v>391</v>
      </c>
    </row>
    <row customHeight="true" ht="20.25" outlineLevel="0" r="4089">
      <c r="A4089" s="23" t="n">
        <v>4080</v>
      </c>
      <c r="B4089" s="23" t="n">
        <v>3934</v>
      </c>
      <c r="C4089" s="12" t="s">
        <v>334</v>
      </c>
      <c r="D4089" s="3" t="s">
        <v>5663</v>
      </c>
      <c r="E4089" s="12" t="n">
        <v>1981</v>
      </c>
      <c r="F4089" s="23" t="s">
        <v>514</v>
      </c>
      <c r="G4089" s="23" t="n"/>
      <c r="H4089" s="12" t="s">
        <v>489</v>
      </c>
      <c r="I4089" s="12" t="n"/>
      <c r="J4089" s="12" t="n"/>
      <c r="K4089" s="12" t="s">
        <v>61</v>
      </c>
      <c r="L4089" s="12" t="n"/>
      <c r="M4089" s="12" t="s">
        <v>43</v>
      </c>
      <c r="N4089" s="12" t="n"/>
      <c r="O4089" s="12" t="s">
        <v>96</v>
      </c>
      <c r="P4089" s="12" t="n"/>
      <c r="Q4089" s="12" t="s">
        <v>97</v>
      </c>
    </row>
    <row customHeight="true" ht="20.25" outlineLevel="0" r="4090">
      <c r="A4090" s="23" t="n">
        <v>4081</v>
      </c>
      <c r="B4090" s="12" t="n">
        <v>3935</v>
      </c>
      <c r="C4090" s="12" t="s">
        <v>334</v>
      </c>
      <c r="D4090" s="3" t="s">
        <v>5664</v>
      </c>
      <c r="E4090" s="12" t="n">
        <v>1980</v>
      </c>
      <c r="F4090" s="23" t="s">
        <v>510</v>
      </c>
      <c r="G4090" s="23" t="n"/>
      <c r="H4090" s="12" t="s">
        <v>391</v>
      </c>
      <c r="I4090" s="12" t="n"/>
      <c r="J4090" s="12" t="s">
        <v>61</v>
      </c>
      <c r="K4090" s="12" t="n"/>
      <c r="L4090" s="12" t="s">
        <v>43</v>
      </c>
      <c r="M4090" s="12" t="n"/>
      <c r="N4090" s="12" t="s">
        <v>26</v>
      </c>
      <c r="O4090" s="12" t="n"/>
      <c r="P4090" s="12" t="s">
        <v>391</v>
      </c>
      <c r="Q4090" s="12" t="n"/>
    </row>
    <row customHeight="true" ht="20.25" outlineLevel="0" r="4091">
      <c r="A4091" s="23" t="n">
        <v>4082</v>
      </c>
      <c r="B4091" s="23" t="n">
        <v>3936</v>
      </c>
      <c r="C4091" s="12" t="s">
        <v>334</v>
      </c>
      <c r="D4091" s="3" t="s">
        <v>5665</v>
      </c>
      <c r="E4091" s="12" t="n">
        <v>1977</v>
      </c>
      <c r="F4091" s="23" t="s">
        <v>1119</v>
      </c>
      <c r="G4091" s="23" t="n"/>
      <c r="H4091" s="23" t="s">
        <v>391</v>
      </c>
      <c r="I4091" s="12" t="n"/>
      <c r="J4091" s="12" t="s">
        <v>61</v>
      </c>
      <c r="K4091" s="12" t="n"/>
      <c r="L4091" s="12" t="s">
        <v>43</v>
      </c>
      <c r="M4091" s="12" t="n"/>
      <c r="N4091" s="12" t="s">
        <v>26</v>
      </c>
      <c r="O4091" s="12" t="n"/>
      <c r="P4091" s="12" t="s">
        <v>391</v>
      </c>
      <c r="Q4091" s="12" t="n"/>
    </row>
    <row customHeight="true" ht="20.25" outlineLevel="0" r="4092">
      <c r="A4092" s="23" t="n">
        <v>4083</v>
      </c>
      <c r="B4092" s="12" t="n">
        <v>3937</v>
      </c>
      <c r="C4092" s="12" t="s">
        <v>334</v>
      </c>
      <c r="D4092" s="3" t="s">
        <v>5666</v>
      </c>
      <c r="E4092" s="12" t="n">
        <v>1979</v>
      </c>
      <c r="F4092" s="23" t="s">
        <v>510</v>
      </c>
      <c r="G4092" s="23" t="n"/>
      <c r="H4092" s="23" t="n"/>
      <c r="I4092" s="12" t="s">
        <v>43</v>
      </c>
      <c r="J4092" s="12" t="n"/>
      <c r="K4092" s="12" t="s">
        <v>61</v>
      </c>
      <c r="L4092" s="12" t="n"/>
      <c r="M4092" s="12" t="s">
        <v>26</v>
      </c>
      <c r="N4092" s="12" t="n"/>
      <c r="O4092" s="12" t="n"/>
      <c r="P4092" s="12" t="s">
        <v>27</v>
      </c>
      <c r="Q4092" s="12" t="n"/>
    </row>
    <row customHeight="true" ht="20.25" outlineLevel="0" r="4093">
      <c r="A4093" s="23" t="n">
        <v>4084</v>
      </c>
      <c r="B4093" s="23" t="n">
        <v>3938</v>
      </c>
      <c r="C4093" s="12" t="s">
        <v>334</v>
      </c>
      <c r="D4093" s="3" t="s">
        <v>5667</v>
      </c>
      <c r="E4093" s="12" t="n">
        <v>2013</v>
      </c>
      <c r="F4093" s="23" t="s">
        <v>51</v>
      </c>
      <c r="G4093" s="23" t="n"/>
      <c r="H4093" s="23" t="s">
        <v>126</v>
      </c>
      <c r="I4093" s="12" t="s">
        <v>126</v>
      </c>
      <c r="J4093" s="12" t="n"/>
      <c r="K4093" s="12" t="s">
        <v>64</v>
      </c>
      <c r="L4093" s="12" t="n"/>
      <c r="M4093" s="12" t="s">
        <v>43</v>
      </c>
      <c r="N4093" s="12" t="n"/>
      <c r="O4093" s="12" t="s">
        <v>391</v>
      </c>
      <c r="P4093" s="12" t="n"/>
      <c r="Q4093" s="12" t="s">
        <v>26</v>
      </c>
    </row>
    <row customHeight="true" ht="20.25" outlineLevel="0" r="4094">
      <c r="A4094" s="23" t="n">
        <v>4085</v>
      </c>
      <c r="B4094" s="12" t="n">
        <v>3939</v>
      </c>
      <c r="C4094" s="12" t="s">
        <v>334</v>
      </c>
      <c r="D4094" s="3" t="s">
        <v>5668</v>
      </c>
      <c r="E4094" s="12" t="n">
        <v>1977</v>
      </c>
      <c r="F4094" s="23" t="s">
        <v>510</v>
      </c>
      <c r="G4094" s="23" t="n"/>
      <c r="H4094" s="12" t="s">
        <v>2649</v>
      </c>
      <c r="I4094" s="12" t="n"/>
      <c r="J4094" s="12" t="n"/>
      <c r="K4094" s="12" t="s">
        <v>27</v>
      </c>
      <c r="L4094" s="12" t="n"/>
      <c r="M4094" s="12" t="s">
        <v>43</v>
      </c>
      <c r="N4094" s="12" t="n"/>
      <c r="O4094" s="12" t="s">
        <v>61</v>
      </c>
      <c r="P4094" s="12" t="n"/>
      <c r="Q4094" s="12" t="s">
        <v>26</v>
      </c>
    </row>
    <row customHeight="true" ht="20.25" outlineLevel="0" r="4095">
      <c r="A4095" s="23" t="n">
        <v>4086</v>
      </c>
      <c r="B4095" s="23" t="n">
        <v>3940</v>
      </c>
      <c r="C4095" s="12" t="s">
        <v>334</v>
      </c>
      <c r="D4095" s="3" t="s">
        <v>5669</v>
      </c>
      <c r="E4095" s="12" t="n">
        <v>1979</v>
      </c>
      <c r="F4095" s="23" t="s">
        <v>973</v>
      </c>
      <c r="G4095" s="23" t="n"/>
      <c r="H4095" s="12" t="s">
        <v>391</v>
      </c>
      <c r="I4095" s="12" t="n"/>
      <c r="J4095" s="12" t="s">
        <v>61</v>
      </c>
      <c r="K4095" s="12" t="n"/>
      <c r="L4095" s="12" t="s">
        <v>43</v>
      </c>
      <c r="M4095" s="12" t="n"/>
      <c r="N4095" s="12" t="s">
        <v>26</v>
      </c>
      <c r="O4095" s="12" t="n"/>
      <c r="P4095" s="12" t="s">
        <v>391</v>
      </c>
      <c r="Q4095" s="12" t="n"/>
    </row>
    <row customHeight="true" ht="20.25" outlineLevel="0" r="4096">
      <c r="A4096" s="23" t="n">
        <v>4087</v>
      </c>
      <c r="B4096" s="12" t="n">
        <v>3941</v>
      </c>
      <c r="C4096" s="12" t="s">
        <v>334</v>
      </c>
      <c r="D4096" s="3" t="s">
        <v>5670</v>
      </c>
      <c r="E4096" s="12" t="n">
        <v>1987</v>
      </c>
      <c r="F4096" s="23" t="s">
        <v>5671</v>
      </c>
      <c r="G4096" s="23" t="n"/>
      <c r="H4096" s="23" t="n"/>
      <c r="I4096" s="12" t="s">
        <v>489</v>
      </c>
      <c r="J4096" s="12" t="n"/>
      <c r="K4096" s="12" t="s">
        <v>43</v>
      </c>
      <c r="L4096" s="12" t="n"/>
      <c r="M4096" s="12" t="s">
        <v>61</v>
      </c>
      <c r="N4096" s="12" t="n"/>
      <c r="O4096" s="12" t="s">
        <v>96</v>
      </c>
      <c r="P4096" s="12" t="n"/>
      <c r="Q4096" s="12" t="s">
        <v>97</v>
      </c>
    </row>
    <row customHeight="true" ht="20.25" outlineLevel="0" r="4097">
      <c r="A4097" s="23" t="n">
        <v>4088</v>
      </c>
      <c r="B4097" s="23" t="n">
        <v>3942</v>
      </c>
      <c r="C4097" s="12" t="s">
        <v>334</v>
      </c>
      <c r="D4097" s="3" t="s">
        <v>5672</v>
      </c>
      <c r="E4097" s="12" t="n">
        <v>1976</v>
      </c>
      <c r="F4097" s="23" t="s">
        <v>355</v>
      </c>
      <c r="G4097" s="23" t="n"/>
      <c r="H4097" s="23" t="n"/>
      <c r="I4097" s="12" t="n"/>
      <c r="J4097" s="12" t="n"/>
      <c r="K4097" s="12" t="s">
        <v>100</v>
      </c>
      <c r="L4097" s="12" t="n"/>
      <c r="M4097" s="12" t="s">
        <v>26</v>
      </c>
      <c r="N4097" s="12" t="n"/>
      <c r="O4097" s="12" t="s">
        <v>43</v>
      </c>
      <c r="P4097" s="12" t="n"/>
      <c r="Q4097" s="12" t="s">
        <v>27</v>
      </c>
    </row>
    <row customHeight="true" ht="20.25" outlineLevel="0" r="4098">
      <c r="A4098" s="23" t="n">
        <v>4089</v>
      </c>
      <c r="B4098" s="12" t="n">
        <v>3943</v>
      </c>
      <c r="C4098" s="12" t="s">
        <v>334</v>
      </c>
      <c r="D4098" s="3" t="s">
        <v>5673</v>
      </c>
      <c r="E4098" s="12" t="n">
        <v>1976</v>
      </c>
      <c r="F4098" s="23" t="s">
        <v>3042</v>
      </c>
      <c r="G4098" s="23" t="n"/>
      <c r="H4098" s="12" t="s">
        <v>391</v>
      </c>
      <c r="I4098" s="12" t="n"/>
      <c r="J4098" s="12" t="s">
        <v>61</v>
      </c>
      <c r="K4098" s="12" t="n"/>
      <c r="L4098" s="12" t="s">
        <v>43</v>
      </c>
      <c r="M4098" s="12" t="n"/>
      <c r="N4098" s="12" t="s">
        <v>26</v>
      </c>
      <c r="O4098" s="12" t="n"/>
      <c r="P4098" s="12" t="s">
        <v>391</v>
      </c>
      <c r="Q4098" s="12" t="n"/>
    </row>
    <row customHeight="true" ht="20.25" outlineLevel="0" r="4099">
      <c r="A4099" s="23" t="n">
        <v>4090</v>
      </c>
      <c r="B4099" s="23" t="n">
        <v>3944</v>
      </c>
      <c r="C4099" s="12" t="s">
        <v>334</v>
      </c>
      <c r="D4099" s="3" t="s">
        <v>5674</v>
      </c>
      <c r="E4099" s="12" t="n">
        <v>1978</v>
      </c>
      <c r="F4099" s="23" t="s">
        <v>973</v>
      </c>
      <c r="G4099" s="23" t="n"/>
      <c r="H4099" s="12" t="s">
        <v>2649</v>
      </c>
      <c r="I4099" s="12" t="n"/>
      <c r="J4099" s="12" t="n"/>
      <c r="K4099" s="12" t="s">
        <v>27</v>
      </c>
      <c r="L4099" s="12" t="n"/>
      <c r="M4099" s="12" t="s">
        <v>43</v>
      </c>
      <c r="N4099" s="12" t="n"/>
      <c r="O4099" s="12" t="s">
        <v>100</v>
      </c>
      <c r="P4099" s="12" t="n"/>
      <c r="Q4099" s="12" t="s">
        <v>26</v>
      </c>
    </row>
    <row customHeight="true" ht="20.25" outlineLevel="0" r="4100">
      <c r="A4100" s="23" t="n">
        <v>4091</v>
      </c>
      <c r="B4100" s="12" t="n">
        <v>3945</v>
      </c>
      <c r="C4100" s="12" t="s">
        <v>334</v>
      </c>
      <c r="D4100" s="3" t="s">
        <v>5675</v>
      </c>
      <c r="E4100" s="12" t="n">
        <v>1977</v>
      </c>
      <c r="F4100" s="23" t="s">
        <v>3829</v>
      </c>
      <c r="G4100" s="23" t="n"/>
      <c r="H4100" s="23" t="n"/>
      <c r="I4100" s="12" t="s">
        <v>43</v>
      </c>
      <c r="J4100" s="12" t="n"/>
      <c r="K4100" s="12" t="s">
        <v>61</v>
      </c>
      <c r="L4100" s="12" t="n"/>
      <c r="M4100" s="12" t="s">
        <v>26</v>
      </c>
      <c r="N4100" s="12" t="n"/>
      <c r="O4100" s="12" t="n"/>
      <c r="P4100" s="12" t="s">
        <v>27</v>
      </c>
      <c r="Q4100" s="12" t="n"/>
    </row>
    <row customHeight="true" ht="20.25" outlineLevel="0" r="4101">
      <c r="A4101" s="23" t="n">
        <v>4092</v>
      </c>
      <c r="B4101" s="23" t="n">
        <v>3946</v>
      </c>
      <c r="C4101" s="12" t="s">
        <v>334</v>
      </c>
      <c r="D4101" s="3" t="s">
        <v>5676</v>
      </c>
      <c r="E4101" s="12" t="n">
        <v>1976</v>
      </c>
      <c r="F4101" s="23" t="s">
        <v>559</v>
      </c>
      <c r="G4101" s="23" t="n"/>
      <c r="H4101" s="23" t="n"/>
      <c r="I4101" s="23" t="s">
        <v>1116</v>
      </c>
      <c r="J4101" s="12" t="s">
        <v>24</v>
      </c>
      <c r="K4101" s="12" t="s">
        <v>878</v>
      </c>
      <c r="L4101" s="12" t="n"/>
      <c r="M4101" s="12" t="s">
        <v>26</v>
      </c>
      <c r="N4101" s="12" t="n"/>
      <c r="O4101" s="12" t="n"/>
      <c r="P4101" s="12" t="s">
        <v>27</v>
      </c>
      <c r="Q4101" s="12" t="n"/>
    </row>
    <row customHeight="true" ht="20.25" outlineLevel="0" r="4102">
      <c r="A4102" s="23" t="n">
        <v>4093</v>
      </c>
      <c r="B4102" s="12" t="n">
        <v>3947</v>
      </c>
      <c r="C4102" s="12" t="s">
        <v>334</v>
      </c>
      <c r="D4102" s="3" t="s">
        <v>5677</v>
      </c>
      <c r="E4102" s="12" t="n">
        <v>1976</v>
      </c>
      <c r="F4102" s="23" t="s">
        <v>51</v>
      </c>
      <c r="G4102" s="23" t="n"/>
      <c r="H4102" s="23" t="s">
        <v>58</v>
      </c>
      <c r="I4102" s="12" t="n"/>
      <c r="J4102" s="12" t="s">
        <v>61</v>
      </c>
      <c r="K4102" s="12" t="n"/>
      <c r="L4102" s="12" t="s">
        <v>43</v>
      </c>
      <c r="M4102" s="12" t="n"/>
      <c r="N4102" s="12" t="s">
        <v>391</v>
      </c>
      <c r="O4102" s="12" t="n"/>
      <c r="P4102" s="12" t="s">
        <v>26</v>
      </c>
      <c r="Q4102" s="12" t="n"/>
    </row>
    <row customHeight="true" ht="20.25" outlineLevel="0" r="4103">
      <c r="A4103" s="23" t="n">
        <v>4094</v>
      </c>
      <c r="B4103" s="23" t="n">
        <v>3948</v>
      </c>
      <c r="C4103" s="12" t="s">
        <v>334</v>
      </c>
      <c r="D4103" s="3" t="s">
        <v>5678</v>
      </c>
      <c r="E4103" s="12" t="n">
        <v>2012</v>
      </c>
      <c r="F4103" s="23" t="s">
        <v>51</v>
      </c>
      <c r="G4103" s="23" t="n"/>
      <c r="H4103" s="23" t="n"/>
      <c r="I4103" s="12" t="n"/>
      <c r="J4103" s="12" t="n"/>
      <c r="K4103" s="12" t="s">
        <v>100</v>
      </c>
      <c r="L4103" s="12" t="n"/>
      <c r="M4103" s="12" t="n"/>
      <c r="N4103" s="12" t="s">
        <v>26</v>
      </c>
      <c r="O4103" s="12" t="n"/>
      <c r="P4103" s="12" t="s">
        <v>43</v>
      </c>
      <c r="Q4103" s="12" t="n"/>
    </row>
    <row customHeight="true" ht="20.25" outlineLevel="0" r="4104">
      <c r="A4104" s="23" t="n">
        <v>4095</v>
      </c>
      <c r="B4104" s="12" t="n">
        <v>3949</v>
      </c>
      <c r="C4104" s="12" t="s">
        <v>334</v>
      </c>
      <c r="D4104" s="3" t="s">
        <v>5679</v>
      </c>
      <c r="E4104" s="12" t="n">
        <v>2014</v>
      </c>
      <c r="F4104" s="23" t="s">
        <v>51</v>
      </c>
      <c r="G4104" s="23" t="n"/>
      <c r="H4104" s="23" t="n"/>
      <c r="I4104" s="12" t="n"/>
      <c r="J4104" s="12" t="n"/>
      <c r="K4104" s="12" t="n"/>
      <c r="L4104" s="12" t="s">
        <v>53</v>
      </c>
      <c r="M4104" s="12" t="s">
        <v>54</v>
      </c>
      <c r="N4104" s="12" t="n"/>
      <c r="O4104" s="12" t="s">
        <v>249</v>
      </c>
      <c r="P4104" s="12" t="n"/>
      <c r="Q4104" s="12" t="s">
        <v>43</v>
      </c>
    </row>
    <row customHeight="true" ht="20.25" outlineLevel="0" r="4105">
      <c r="A4105" s="23" t="n">
        <v>4096</v>
      </c>
      <c r="B4105" s="23" t="n">
        <v>3950</v>
      </c>
      <c r="C4105" s="12" t="s">
        <v>334</v>
      </c>
      <c r="D4105" s="3" t="s">
        <v>5680</v>
      </c>
      <c r="E4105" s="12" t="n">
        <v>2018</v>
      </c>
      <c r="F4105" s="23" t="s">
        <v>51</v>
      </c>
      <c r="G4105" s="23" t="n"/>
      <c r="H4105" s="23" t="n"/>
      <c r="I4105" s="12" t="n"/>
      <c r="J4105" s="12" t="n"/>
      <c r="K4105" s="12" t="n"/>
      <c r="L4105" s="12" t="n"/>
      <c r="M4105" s="12" t="s">
        <v>53</v>
      </c>
      <c r="N4105" s="12" t="n"/>
      <c r="O4105" s="12" t="s">
        <v>54</v>
      </c>
      <c r="P4105" s="12" t="s">
        <v>391</v>
      </c>
      <c r="Q4105" s="12" t="n"/>
    </row>
    <row customHeight="true" ht="20.25" outlineLevel="0" r="4106">
      <c r="A4106" s="23" t="n">
        <v>4097</v>
      </c>
      <c r="B4106" s="12" t="n">
        <v>3951</v>
      </c>
      <c r="C4106" s="12" t="s">
        <v>334</v>
      </c>
      <c r="D4106" s="3" t="s">
        <v>5681</v>
      </c>
      <c r="E4106" s="12" t="n">
        <v>2016</v>
      </c>
      <c r="F4106" s="23" t="s">
        <v>51</v>
      </c>
      <c r="G4106" s="23" t="n"/>
      <c r="H4106" s="23" t="n"/>
      <c r="I4106" s="12" t="n"/>
      <c r="J4106" s="12" t="n"/>
      <c r="K4106" s="12" t="n"/>
      <c r="L4106" s="12" t="s">
        <v>53</v>
      </c>
      <c r="M4106" s="12" t="n"/>
      <c r="N4106" s="12" t="s">
        <v>54</v>
      </c>
      <c r="O4106" s="12" t="n"/>
      <c r="P4106" s="12" t="n"/>
      <c r="Q4106" s="12" t="s">
        <v>43</v>
      </c>
    </row>
    <row customHeight="true" ht="20.25" outlineLevel="0" r="4107">
      <c r="A4107" s="23" t="n">
        <v>4098</v>
      </c>
      <c r="B4107" s="23" t="n">
        <v>3952</v>
      </c>
      <c r="C4107" s="12" t="s">
        <v>334</v>
      </c>
      <c r="D4107" s="3" t="s">
        <v>5682</v>
      </c>
      <c r="E4107" s="12" t="n">
        <v>2019</v>
      </c>
      <c r="F4107" s="23" t="s">
        <v>51</v>
      </c>
      <c r="G4107" s="23" t="n"/>
      <c r="H4107" s="23" t="n"/>
      <c r="I4107" s="12" t="n"/>
      <c r="J4107" s="12" t="n"/>
      <c r="K4107" s="12" t="n"/>
      <c r="L4107" s="12" t="n"/>
      <c r="M4107" s="12" t="s">
        <v>53</v>
      </c>
      <c r="N4107" s="12" t="n"/>
      <c r="O4107" s="12" t="s">
        <v>54</v>
      </c>
      <c r="P4107" s="12" t="n"/>
      <c r="Q4107" s="12" t="s">
        <v>43</v>
      </c>
    </row>
    <row customHeight="true" ht="20.25" outlineLevel="0" r="4108">
      <c r="A4108" s="23" t="n">
        <v>4099</v>
      </c>
      <c r="B4108" s="12" t="n">
        <v>3953</v>
      </c>
      <c r="C4108" s="12" t="s">
        <v>334</v>
      </c>
      <c r="D4108" s="3" t="s">
        <v>5683</v>
      </c>
      <c r="E4108" s="12" t="n">
        <v>1955</v>
      </c>
      <c r="F4108" s="23" t="s">
        <v>642</v>
      </c>
      <c r="G4108" s="23" t="n"/>
      <c r="H4108" s="12" t="s">
        <v>43</v>
      </c>
      <c r="I4108" s="12" t="n"/>
      <c r="J4108" s="12" t="n"/>
      <c r="K4108" s="12" t="s">
        <v>26</v>
      </c>
      <c r="L4108" s="12" t="n"/>
      <c r="M4108" s="12" t="s">
        <v>61</v>
      </c>
      <c r="N4108" s="12" t="n"/>
      <c r="O4108" s="12" t="s">
        <v>27</v>
      </c>
      <c r="P4108" s="12" t="n"/>
      <c r="Q4108" s="12" t="n"/>
    </row>
    <row customHeight="true" ht="20.25" outlineLevel="0" r="4109">
      <c r="A4109" s="23" t="n">
        <v>4100</v>
      </c>
      <c r="B4109" s="23" t="n">
        <v>3954</v>
      </c>
      <c r="C4109" s="12" t="s">
        <v>334</v>
      </c>
      <c r="D4109" s="3" t="s">
        <v>5684</v>
      </c>
      <c r="E4109" s="12" t="n">
        <v>1954</v>
      </c>
      <c r="F4109" s="23" t="s">
        <v>3240</v>
      </c>
      <c r="G4109" s="23" t="n"/>
      <c r="H4109" s="12" t="s">
        <v>24</v>
      </c>
      <c r="I4109" s="12" t="n"/>
      <c r="J4109" s="12" t="s">
        <v>61</v>
      </c>
      <c r="K4109" s="12" t="n"/>
      <c r="L4109" s="12" t="s">
        <v>26</v>
      </c>
      <c r="M4109" s="12" t="n"/>
      <c r="N4109" s="12" t="s">
        <v>27</v>
      </c>
      <c r="O4109" s="12" t="n"/>
      <c r="P4109" s="12" t="n"/>
      <c r="Q4109" s="12" t="n"/>
    </row>
    <row customHeight="true" ht="20.25" outlineLevel="0" r="4110">
      <c r="A4110" s="23" t="n">
        <v>4101</v>
      </c>
      <c r="B4110" s="12" t="n">
        <v>3955</v>
      </c>
      <c r="C4110" s="12" t="s">
        <v>334</v>
      </c>
      <c r="D4110" s="3" t="s">
        <v>5685</v>
      </c>
      <c r="E4110" s="12" t="n">
        <v>1954</v>
      </c>
      <c r="F4110" s="23" t="s">
        <v>301</v>
      </c>
      <c r="G4110" s="12" t="n"/>
      <c r="H4110" s="12" t="s">
        <v>715</v>
      </c>
      <c r="I4110" s="12" t="n"/>
      <c r="J4110" s="12" t="s">
        <v>24</v>
      </c>
      <c r="K4110" s="12" t="n"/>
      <c r="L4110" s="12" t="n"/>
      <c r="M4110" s="12" t="s">
        <v>96</v>
      </c>
      <c r="N4110" s="12" t="n"/>
      <c r="O4110" s="12" t="n"/>
      <c r="P4110" s="12" t="n"/>
      <c r="Q4110" s="12" t="s">
        <v>97</v>
      </c>
    </row>
    <row customHeight="true" ht="20.25" outlineLevel="0" r="4111">
      <c r="A4111" s="23" t="n">
        <v>4102</v>
      </c>
      <c r="B4111" s="23" t="n">
        <v>3956</v>
      </c>
      <c r="C4111" s="12" t="s">
        <v>334</v>
      </c>
      <c r="D4111" s="3" t="s">
        <v>5686</v>
      </c>
      <c r="E4111" s="12" t="n">
        <v>1954</v>
      </c>
      <c r="F4111" s="23" t="s">
        <v>296</v>
      </c>
      <c r="G4111" s="12" t="s">
        <v>715</v>
      </c>
      <c r="H4111" s="23" t="n"/>
      <c r="I4111" s="12" t="n"/>
      <c r="J4111" s="12" t="s">
        <v>24</v>
      </c>
      <c r="K4111" s="12" t="n"/>
      <c r="L4111" s="12" t="n"/>
      <c r="M4111" s="12" t="s">
        <v>96</v>
      </c>
      <c r="N4111" s="12" t="n"/>
      <c r="O4111" s="12" t="n"/>
      <c r="P4111" s="12" t="n"/>
      <c r="Q4111" s="12" t="s">
        <v>97</v>
      </c>
      <c r="R4111" s="0" t="n"/>
      <c r="S4111" s="0" t="n"/>
      <c r="T4111" s="0" t="n"/>
      <c r="U4111" s="0" t="n"/>
    </row>
    <row customHeight="true" ht="20.25" outlineLevel="0" r="4112">
      <c r="A4112" s="23" t="n">
        <v>4103</v>
      </c>
      <c r="B4112" s="12" t="n">
        <v>3957</v>
      </c>
      <c r="C4112" s="12" t="s">
        <v>334</v>
      </c>
      <c r="D4112" s="3" t="s">
        <v>5687</v>
      </c>
      <c r="E4112" s="12" t="n">
        <v>1998</v>
      </c>
      <c r="F4112" s="23" t="s">
        <v>1792</v>
      </c>
      <c r="G4112" s="23" t="s">
        <v>97</v>
      </c>
      <c r="H4112" s="23" t="n"/>
      <c r="I4112" s="12" t="n"/>
      <c r="J4112" s="12" t="s">
        <v>391</v>
      </c>
      <c r="K4112" s="12" t="n"/>
      <c r="L4112" s="12" t="s">
        <v>43</v>
      </c>
      <c r="M4112" s="12" t="n"/>
      <c r="N4112" s="12" t="s">
        <v>100</v>
      </c>
      <c r="O4112" s="12" t="n"/>
      <c r="P4112" s="12" t="s">
        <v>249</v>
      </c>
      <c r="Q4112" s="12" t="n"/>
      <c r="R4112" s="0" t="n"/>
      <c r="S4112" s="0" t="n"/>
      <c r="T4112" s="0" t="n"/>
      <c r="U4112" s="0" t="n"/>
    </row>
    <row customFormat="true" customHeight="true" ht="20.25" outlineLevel="0" r="4113" s="26">
      <c r="A4113" s="23" t="n">
        <v>4104</v>
      </c>
      <c r="B4113" s="23" t="n">
        <v>3958</v>
      </c>
      <c r="C4113" s="12" t="s">
        <v>334</v>
      </c>
      <c r="D4113" s="3" t="s">
        <v>5688</v>
      </c>
      <c r="E4113" s="12" t="n">
        <v>1954</v>
      </c>
      <c r="F4113" s="23" t="s">
        <v>284</v>
      </c>
      <c r="G4113" s="12" t="n"/>
      <c r="H4113" s="12" t="n"/>
      <c r="I4113" s="12" t="s">
        <v>43</v>
      </c>
      <c r="J4113" s="12" t="n"/>
      <c r="K4113" s="12" t="s">
        <v>26</v>
      </c>
      <c r="L4113" s="12" t="n"/>
      <c r="M4113" s="12" t="s">
        <v>27</v>
      </c>
      <c r="N4113" s="12" t="n"/>
      <c r="O4113" s="12" t="s">
        <v>61</v>
      </c>
      <c r="P4113" s="12" t="n"/>
      <c r="Q4113" s="12" t="n"/>
      <c r="R4113" s="0" t="n"/>
      <c r="S4113" s="0" t="n"/>
      <c r="T4113" s="0" t="n"/>
      <c r="U4113" s="0" t="n"/>
    </row>
    <row customFormat="true" customHeight="true" ht="20.25" outlineLevel="0" r="4114" s="26">
      <c r="A4114" s="23" t="n">
        <v>4105</v>
      </c>
      <c r="B4114" s="12" t="n">
        <v>3959</v>
      </c>
      <c r="C4114" s="12" t="s">
        <v>334</v>
      </c>
      <c r="D4114" s="3" t="s">
        <v>5689</v>
      </c>
      <c r="E4114" s="12" t="n">
        <v>1991</v>
      </c>
      <c r="F4114" s="23" t="s">
        <v>510</v>
      </c>
      <c r="G4114" s="23" t="s">
        <v>342</v>
      </c>
      <c r="H4114" s="23" t="s">
        <v>5690</v>
      </c>
      <c r="I4114" s="12" t="s">
        <v>1113</v>
      </c>
      <c r="J4114" s="12" t="s">
        <v>391</v>
      </c>
      <c r="K4114" s="12" t="n"/>
      <c r="L4114" s="12" t="n"/>
      <c r="M4114" s="12" t="s">
        <v>61</v>
      </c>
      <c r="N4114" s="12" t="n"/>
      <c r="O4114" s="12" t="n"/>
      <c r="P4114" s="12" t="n"/>
      <c r="Q4114" s="12" t="s">
        <v>96</v>
      </c>
      <c r="R4114" s="0" t="n"/>
      <c r="S4114" s="0" t="n"/>
      <c r="T4114" s="0" t="n"/>
      <c r="U4114" s="0" t="n"/>
    </row>
    <row customFormat="true" customHeight="true" ht="20.25" outlineLevel="0" r="4115" s="26">
      <c r="A4115" s="23" t="n">
        <v>4106</v>
      </c>
      <c r="B4115" s="23" t="n">
        <v>3960</v>
      </c>
      <c r="C4115" s="12" t="s">
        <v>334</v>
      </c>
      <c r="D4115" s="3" t="s">
        <v>5691</v>
      </c>
      <c r="E4115" s="12" t="n">
        <v>1957</v>
      </c>
      <c r="F4115" s="23" t="s">
        <v>251</v>
      </c>
      <c r="G4115" s="12" t="s">
        <v>24</v>
      </c>
      <c r="H4115" s="12" t="n"/>
      <c r="I4115" s="12" t="n"/>
      <c r="J4115" s="12" t="s">
        <v>26</v>
      </c>
      <c r="K4115" s="12" t="n"/>
      <c r="L4115" s="12" t="s">
        <v>61</v>
      </c>
      <c r="M4115" s="12" t="n"/>
      <c r="N4115" s="12" t="s">
        <v>27</v>
      </c>
      <c r="O4115" s="12" t="n"/>
      <c r="P4115" s="12" t="n"/>
      <c r="Q4115" s="12" t="n"/>
      <c r="R4115" s="0" t="n"/>
      <c r="S4115" s="0" t="n"/>
      <c r="T4115" s="0" t="n"/>
      <c r="U4115" s="0" t="n"/>
    </row>
    <row customFormat="true" customHeight="true" ht="20.25" outlineLevel="0" r="4116" s="27">
      <c r="A4116" s="23" t="n">
        <v>4107</v>
      </c>
      <c r="B4116" s="12" t="n">
        <v>3961</v>
      </c>
      <c r="C4116" s="12" t="s">
        <v>334</v>
      </c>
      <c r="D4116" s="3" t="s">
        <v>5692</v>
      </c>
      <c r="E4116" s="12" t="n">
        <v>1953</v>
      </c>
      <c r="F4116" s="23" t="s">
        <v>2307</v>
      </c>
      <c r="G4116" s="12" t="s">
        <v>24</v>
      </c>
      <c r="H4116" s="23" t="n"/>
      <c r="I4116" s="12" t="n"/>
      <c r="J4116" s="12" t="s">
        <v>26</v>
      </c>
      <c r="K4116" s="12" t="n"/>
      <c r="L4116" s="12" t="s">
        <v>27</v>
      </c>
      <c r="M4116" s="12" t="n"/>
      <c r="N4116" s="12" t="s">
        <v>61</v>
      </c>
      <c r="O4116" s="12" t="n"/>
      <c r="P4116" s="12" t="n"/>
      <c r="Q4116" s="12" t="n"/>
      <c r="R4116" s="0" t="n"/>
      <c r="S4116" s="0" t="n"/>
      <c r="T4116" s="0" t="n"/>
      <c r="U4116" s="0" t="n"/>
    </row>
    <row customFormat="true" customHeight="true" ht="20.25" outlineLevel="0" r="4117" s="27">
      <c r="A4117" s="23" t="n">
        <v>4108</v>
      </c>
      <c r="B4117" s="23" t="n">
        <v>3962</v>
      </c>
      <c r="C4117" s="12" t="s">
        <v>334</v>
      </c>
      <c r="D4117" s="3" t="s">
        <v>5693</v>
      </c>
      <c r="E4117" s="12" t="n">
        <v>1954</v>
      </c>
      <c r="F4117" s="23" t="s">
        <v>5694</v>
      </c>
      <c r="G4117" s="12" t="n"/>
      <c r="H4117" s="12" t="s">
        <v>97</v>
      </c>
      <c r="I4117" s="12" t="n"/>
      <c r="J4117" s="12" t="s">
        <v>24</v>
      </c>
      <c r="K4117" s="12" t="n"/>
      <c r="L4117" s="12" t="n"/>
      <c r="M4117" s="12" t="s">
        <v>96</v>
      </c>
      <c r="N4117" s="12" t="n"/>
      <c r="O4117" s="12" t="s">
        <v>61</v>
      </c>
      <c r="P4117" s="12" t="n"/>
      <c r="Q4117" s="12" t="n"/>
      <c r="R4117" s="0" t="n"/>
      <c r="S4117" s="0" t="n"/>
      <c r="T4117" s="0" t="n"/>
      <c r="U4117" s="0" t="n"/>
    </row>
    <row customHeight="true" ht="20.25" outlineLevel="0" r="4118">
      <c r="A4118" s="23" t="n">
        <v>4109</v>
      </c>
      <c r="B4118" s="12" t="n">
        <v>3963</v>
      </c>
      <c r="C4118" s="12" t="s">
        <v>334</v>
      </c>
      <c r="D4118" s="3" t="s">
        <v>5695</v>
      </c>
      <c r="E4118" s="12" t="n">
        <v>1955</v>
      </c>
      <c r="F4118" s="23" t="s">
        <v>2307</v>
      </c>
      <c r="G4118" s="12" t="s">
        <v>24</v>
      </c>
      <c r="H4118" s="12" t="n"/>
      <c r="I4118" s="12" t="n"/>
      <c r="J4118" s="12" t="s">
        <v>26</v>
      </c>
      <c r="K4118" s="12" t="n"/>
      <c r="L4118" s="12" t="s">
        <v>61</v>
      </c>
      <c r="M4118" s="12" t="n"/>
      <c r="N4118" s="12" t="s">
        <v>27</v>
      </c>
      <c r="O4118" s="12" t="n"/>
      <c r="P4118" s="12" t="n"/>
      <c r="Q4118" s="12" t="n"/>
      <c r="R4118" s="0" t="n"/>
      <c r="S4118" s="0" t="n"/>
      <c r="T4118" s="0" t="n"/>
      <c r="U4118" s="0" t="n"/>
    </row>
    <row customHeight="true" ht="20.25" outlineLevel="0" r="4119">
      <c r="A4119" s="23" t="n">
        <v>4110</v>
      </c>
      <c r="B4119" s="23" t="n">
        <v>3964</v>
      </c>
      <c r="C4119" s="12" t="s">
        <v>334</v>
      </c>
      <c r="D4119" s="3" t="s">
        <v>5696</v>
      </c>
      <c r="E4119" s="12" t="n">
        <v>1958</v>
      </c>
      <c r="F4119" s="23" t="s">
        <v>1341</v>
      </c>
      <c r="G4119" s="23" t="n"/>
      <c r="H4119" s="12" t="s">
        <v>67</v>
      </c>
      <c r="I4119" s="12" t="n"/>
      <c r="J4119" s="12" t="s">
        <v>26</v>
      </c>
      <c r="K4119" s="12" t="n"/>
      <c r="L4119" s="12" t="s">
        <v>43</v>
      </c>
      <c r="M4119" s="12" t="n"/>
      <c r="N4119" s="12" t="s">
        <v>27</v>
      </c>
      <c r="O4119" s="12" t="n"/>
      <c r="P4119" s="12" t="s">
        <v>64</v>
      </c>
      <c r="Q4119" s="12" t="n"/>
      <c r="R4119" s="0" t="n"/>
      <c r="S4119" s="0" t="n"/>
      <c r="T4119" s="0" t="n"/>
      <c r="U4119" s="0" t="n"/>
    </row>
    <row customHeight="true" ht="20.25" outlineLevel="0" r="4120">
      <c r="A4120" s="23" t="n">
        <v>4111</v>
      </c>
      <c r="B4120" s="12" t="n">
        <v>3965</v>
      </c>
      <c r="C4120" s="12" t="s">
        <v>334</v>
      </c>
      <c r="D4120" s="3" t="s">
        <v>5697</v>
      </c>
      <c r="E4120" s="12" t="n">
        <v>1960</v>
      </c>
      <c r="F4120" s="23" t="s">
        <v>528</v>
      </c>
      <c r="G4120" s="23" t="n"/>
      <c r="H4120" s="12" t="s">
        <v>781</v>
      </c>
      <c r="I4120" s="12" t="s">
        <v>2328</v>
      </c>
      <c r="J4120" s="12" t="n"/>
      <c r="K4120" s="12" t="s">
        <v>143</v>
      </c>
      <c r="L4120" s="12" t="n"/>
      <c r="M4120" s="12" t="s">
        <v>26</v>
      </c>
      <c r="N4120" s="12" t="n"/>
      <c r="O4120" s="12" t="s">
        <v>27</v>
      </c>
      <c r="P4120" s="12" t="n"/>
      <c r="Q4120" s="12" t="n"/>
      <c r="R4120" s="0" t="n"/>
      <c r="S4120" s="0" t="n"/>
      <c r="T4120" s="0" t="n"/>
      <c r="U4120" s="0" t="n"/>
    </row>
    <row customHeight="true" ht="20.25" outlineLevel="0" r="4121">
      <c r="A4121" s="23" t="n">
        <v>4112</v>
      </c>
      <c r="B4121" s="23" t="n">
        <v>3966</v>
      </c>
      <c r="C4121" s="12" t="s">
        <v>334</v>
      </c>
      <c r="D4121" s="3" t="s">
        <v>5698</v>
      </c>
      <c r="E4121" s="12" t="n">
        <v>1960</v>
      </c>
      <c r="F4121" s="23" t="s">
        <v>516</v>
      </c>
      <c r="G4121" s="12" t="s">
        <v>24</v>
      </c>
      <c r="H4121" s="12" t="n"/>
      <c r="I4121" s="12" t="n"/>
      <c r="J4121" s="12" t="s">
        <v>26</v>
      </c>
      <c r="K4121" s="12" t="n"/>
      <c r="L4121" s="12" t="s">
        <v>61</v>
      </c>
      <c r="M4121" s="12" t="n"/>
      <c r="N4121" s="12" t="s">
        <v>27</v>
      </c>
      <c r="O4121" s="12" t="n"/>
      <c r="P4121" s="12" t="n"/>
      <c r="Q4121" s="12" t="n"/>
      <c r="R4121" s="0" t="n"/>
      <c r="S4121" s="0" t="n"/>
      <c r="T4121" s="0" t="n"/>
      <c r="U4121" s="0" t="n"/>
    </row>
    <row customHeight="true" ht="20.25" outlineLevel="0" r="4122">
      <c r="A4122" s="23" t="n">
        <v>4113</v>
      </c>
      <c r="B4122" s="12" t="n">
        <v>3967</v>
      </c>
      <c r="C4122" s="12" t="s">
        <v>334</v>
      </c>
      <c r="D4122" s="3" t="s">
        <v>5699</v>
      </c>
      <c r="E4122" s="12" t="n">
        <v>1960</v>
      </c>
      <c r="F4122" s="23" t="s">
        <v>155</v>
      </c>
      <c r="G4122" s="12" t="s">
        <v>24</v>
      </c>
      <c r="H4122" s="12" t="n"/>
      <c r="I4122" s="12" t="n"/>
      <c r="J4122" s="12" t="s">
        <v>26</v>
      </c>
      <c r="K4122" s="12" t="n"/>
      <c r="L4122" s="12" t="s">
        <v>61</v>
      </c>
      <c r="M4122" s="12" t="n"/>
      <c r="N4122" s="12" t="n"/>
      <c r="O4122" s="12" t="n"/>
      <c r="P4122" s="12" t="n"/>
      <c r="Q4122" s="12" t="s">
        <v>27</v>
      </c>
      <c r="R4122" s="0" t="n"/>
      <c r="S4122" s="0" t="n"/>
      <c r="T4122" s="0" t="n"/>
      <c r="U4122" s="0" t="n"/>
    </row>
    <row customHeight="true" ht="20.25" outlineLevel="0" r="4123">
      <c r="A4123" s="23" t="n">
        <v>4114</v>
      </c>
      <c r="B4123" s="23" t="n">
        <v>3968</v>
      </c>
      <c r="C4123" s="12" t="s">
        <v>334</v>
      </c>
      <c r="D4123" s="3" t="s">
        <v>5700</v>
      </c>
      <c r="E4123" s="12" t="n">
        <v>1960</v>
      </c>
      <c r="F4123" s="23" t="s">
        <v>753</v>
      </c>
      <c r="G4123" s="23" t="n"/>
      <c r="H4123" s="12" t="s">
        <v>43</v>
      </c>
      <c r="I4123" s="12" t="n"/>
      <c r="J4123" s="12" t="s">
        <v>26</v>
      </c>
      <c r="K4123" s="12" t="n"/>
      <c r="L4123" s="12" t="s">
        <v>61</v>
      </c>
      <c r="M4123" s="12" t="n"/>
      <c r="N4123" s="12" t="n"/>
      <c r="O4123" s="12" t="n"/>
      <c r="P4123" s="12" t="n"/>
      <c r="Q4123" s="12" t="s">
        <v>27</v>
      </c>
      <c r="R4123" s="0" t="n"/>
      <c r="S4123" s="0" t="n"/>
      <c r="T4123" s="0" t="n"/>
      <c r="U4123" s="0" t="n"/>
    </row>
    <row customHeight="true" ht="20.25" outlineLevel="0" r="4124">
      <c r="A4124" s="23" t="n">
        <v>4115</v>
      </c>
      <c r="B4124" s="12" t="n">
        <v>3969</v>
      </c>
      <c r="C4124" s="12" t="s">
        <v>334</v>
      </c>
      <c r="D4124" s="3" t="s">
        <v>5701</v>
      </c>
      <c r="E4124" s="12" t="n">
        <v>1970</v>
      </c>
      <c r="F4124" s="23" t="s">
        <v>51</v>
      </c>
      <c r="G4124" s="23" t="n"/>
      <c r="H4124" s="23" t="s">
        <v>43</v>
      </c>
      <c r="I4124" s="12" t="n"/>
      <c r="J4124" s="12" t="n"/>
      <c r="K4124" s="12" t="n"/>
      <c r="L4124" s="12" t="s">
        <v>26</v>
      </c>
      <c r="M4124" s="12" t="n"/>
      <c r="N4124" s="12" t="s">
        <v>61</v>
      </c>
      <c r="O4124" s="12" t="n"/>
      <c r="P4124" s="12" t="s">
        <v>27</v>
      </c>
      <c r="Q4124" s="12" t="n"/>
      <c r="R4124" s="0" t="n"/>
      <c r="S4124" s="0" t="n"/>
      <c r="T4124" s="0" t="n"/>
      <c r="U4124" s="0" t="n"/>
    </row>
    <row customHeight="true" ht="20.25" outlineLevel="0" r="4125">
      <c r="A4125" s="23" t="n">
        <v>4116</v>
      </c>
      <c r="B4125" s="23" t="n">
        <v>3970</v>
      </c>
      <c r="C4125" s="12" t="s">
        <v>334</v>
      </c>
      <c r="D4125" s="3" t="s">
        <v>5702</v>
      </c>
      <c r="E4125" s="12" t="n">
        <v>1959</v>
      </c>
      <c r="F4125" s="23" t="s">
        <v>530</v>
      </c>
      <c r="G4125" s="23" t="n"/>
      <c r="H4125" s="12" t="s">
        <v>24</v>
      </c>
      <c r="I4125" s="12" t="s">
        <v>582</v>
      </c>
      <c r="J4125" s="12" t="s">
        <v>61</v>
      </c>
      <c r="K4125" s="12" t="n"/>
      <c r="L4125" s="12" t="s">
        <v>96</v>
      </c>
      <c r="M4125" s="12" t="n"/>
      <c r="N4125" s="12" t="n"/>
      <c r="O4125" s="12" t="n"/>
      <c r="P4125" s="12" t="n"/>
      <c r="Q4125" s="12" t="n"/>
      <c r="R4125" s="0" t="n"/>
      <c r="S4125" s="0" t="n"/>
      <c r="T4125" s="0" t="n"/>
      <c r="U4125" s="0" t="n"/>
    </row>
    <row customHeight="true" ht="20.25" outlineLevel="0" r="4126">
      <c r="A4126" s="23" t="n">
        <v>4117</v>
      </c>
      <c r="B4126" s="12" t="n">
        <v>3971</v>
      </c>
      <c r="C4126" s="12" t="s">
        <v>334</v>
      </c>
      <c r="D4126" s="3" t="s">
        <v>5703</v>
      </c>
      <c r="E4126" s="12" t="n">
        <v>1959</v>
      </c>
      <c r="F4126" s="23" t="s">
        <v>2423</v>
      </c>
      <c r="G4126" s="12" t="s">
        <v>24</v>
      </c>
      <c r="H4126" s="12" t="n"/>
      <c r="I4126" s="12" t="s">
        <v>582</v>
      </c>
      <c r="J4126" s="12" t="s">
        <v>61</v>
      </c>
      <c r="K4126" s="12" t="n"/>
      <c r="L4126" s="12" t="s">
        <v>96</v>
      </c>
      <c r="M4126" s="12" t="n"/>
      <c r="N4126" s="12" t="n"/>
      <c r="O4126" s="12" t="n"/>
      <c r="P4126" s="12" t="n"/>
      <c r="Q4126" s="12" t="n"/>
      <c r="R4126" s="0" t="n"/>
      <c r="S4126" s="0" t="n"/>
      <c r="T4126" s="0" t="n"/>
      <c r="U4126" s="0" t="n"/>
    </row>
    <row customHeight="true" ht="20.25" outlineLevel="0" r="4127">
      <c r="A4127" s="23" t="n">
        <v>4118</v>
      </c>
      <c r="B4127" s="23" t="n">
        <v>3972</v>
      </c>
      <c r="C4127" s="12" t="s">
        <v>334</v>
      </c>
      <c r="D4127" s="3" t="s">
        <v>5704</v>
      </c>
      <c r="E4127" s="12" t="n">
        <v>1959</v>
      </c>
      <c r="F4127" s="23" t="s">
        <v>225</v>
      </c>
      <c r="G4127" s="12" t="s">
        <v>24</v>
      </c>
      <c r="H4127" s="12" t="n"/>
      <c r="I4127" s="12" t="s">
        <v>5705</v>
      </c>
      <c r="J4127" s="12" t="s">
        <v>26</v>
      </c>
      <c r="K4127" s="12" t="n"/>
      <c r="L4127" s="12" t="s">
        <v>351</v>
      </c>
      <c r="M4127" s="12" t="n"/>
      <c r="N4127" s="12" t="n"/>
      <c r="O4127" s="12" t="n"/>
      <c r="P4127" s="12" t="n"/>
      <c r="Q4127" s="12" t="s">
        <v>27</v>
      </c>
      <c r="R4127" s="0" t="n"/>
      <c r="S4127" s="0" t="n"/>
      <c r="T4127" s="0" t="n"/>
      <c r="U4127" s="0" t="n"/>
    </row>
    <row customFormat="true" customHeight="true" ht="20.25" outlineLevel="0" r="4128" s="26">
      <c r="A4128" s="23" t="n">
        <v>4119</v>
      </c>
      <c r="B4128" s="12" t="n">
        <v>3973</v>
      </c>
      <c r="C4128" s="12" t="s">
        <v>334</v>
      </c>
      <c r="D4128" s="3" t="s">
        <v>5706</v>
      </c>
      <c r="E4128" s="12" t="n">
        <v>1958</v>
      </c>
      <c r="F4128" s="23" t="s">
        <v>598</v>
      </c>
      <c r="G4128" s="23" t="n"/>
      <c r="H4128" s="12" t="s">
        <v>43</v>
      </c>
      <c r="I4128" s="12" t="s">
        <v>582</v>
      </c>
      <c r="J4128" s="12" t="s">
        <v>61</v>
      </c>
      <c r="K4128" s="12" t="n"/>
      <c r="L4128" s="12" t="s">
        <v>96</v>
      </c>
      <c r="M4128" s="12" t="n"/>
      <c r="N4128" s="12" t="n"/>
      <c r="O4128" s="12" t="n"/>
      <c r="P4128" s="12" t="n"/>
      <c r="Q4128" s="12" t="n"/>
      <c r="R4128" s="0" t="n"/>
      <c r="S4128" s="0" t="n"/>
      <c r="T4128" s="0" t="n"/>
      <c r="U4128" s="0" t="n"/>
    </row>
    <row customFormat="true" customHeight="true" ht="20.25" outlineLevel="0" r="4129" s="26">
      <c r="A4129" s="23" t="n">
        <v>4120</v>
      </c>
      <c r="B4129" s="23" t="n">
        <v>3974</v>
      </c>
      <c r="C4129" s="12" t="s">
        <v>334</v>
      </c>
      <c r="D4129" s="3" t="s">
        <v>5707</v>
      </c>
      <c r="E4129" s="12" t="n">
        <v>1960</v>
      </c>
      <c r="F4129" s="23" t="s">
        <v>661</v>
      </c>
      <c r="G4129" s="23" t="n"/>
      <c r="H4129" s="12" t="s">
        <v>478</v>
      </c>
      <c r="I4129" s="12" t="n"/>
      <c r="J4129" s="12" t="s">
        <v>26</v>
      </c>
      <c r="K4129" s="12" t="n"/>
      <c r="L4129" s="12" t="s">
        <v>43</v>
      </c>
      <c r="M4129" s="12" t="n"/>
      <c r="N4129" s="12" t="s">
        <v>634</v>
      </c>
      <c r="O4129" s="12" t="n"/>
      <c r="P4129" s="12" t="s">
        <v>27</v>
      </c>
      <c r="Q4129" s="12" t="n"/>
      <c r="R4129" s="0" t="n"/>
      <c r="S4129" s="0" t="n"/>
      <c r="T4129" s="0" t="n"/>
      <c r="U4129" s="0" t="n"/>
    </row>
    <row customHeight="true" ht="20.25" outlineLevel="0" r="4130">
      <c r="A4130" s="23" t="n">
        <v>4121</v>
      </c>
      <c r="B4130" s="12" t="n">
        <v>3975</v>
      </c>
      <c r="C4130" s="12" t="s">
        <v>334</v>
      </c>
      <c r="D4130" s="3" t="s">
        <v>5708</v>
      </c>
      <c r="E4130" s="12" t="n">
        <v>1960</v>
      </c>
      <c r="F4130" s="23" t="s">
        <v>753</v>
      </c>
      <c r="G4130" s="23" t="n"/>
      <c r="H4130" s="23" t="s">
        <v>146</v>
      </c>
      <c r="I4130" s="12" t="s">
        <v>5709</v>
      </c>
      <c r="J4130" s="12" t="n"/>
      <c r="K4130" s="12" t="n"/>
      <c r="L4130" s="12" t="n"/>
      <c r="M4130" s="12" t="s">
        <v>43</v>
      </c>
      <c r="N4130" s="12" t="n"/>
      <c r="O4130" s="12" t="s">
        <v>26</v>
      </c>
      <c r="P4130" s="12" t="n"/>
      <c r="Q4130" s="12" t="s">
        <v>27</v>
      </c>
      <c r="R4130" s="0" t="n"/>
      <c r="S4130" s="0" t="n"/>
      <c r="T4130" s="0" t="n"/>
      <c r="U4130" s="0" t="n"/>
    </row>
    <row customHeight="true" ht="20.25" outlineLevel="0" r="4131">
      <c r="A4131" s="23" t="n">
        <v>4122</v>
      </c>
      <c r="B4131" s="23" t="n">
        <v>3976</v>
      </c>
      <c r="C4131" s="12" t="s">
        <v>334</v>
      </c>
      <c r="D4131" s="3" t="s">
        <v>5710</v>
      </c>
      <c r="E4131" s="12" t="n">
        <v>1962</v>
      </c>
      <c r="F4131" s="23" t="s">
        <v>1885</v>
      </c>
      <c r="G4131" s="23" t="n"/>
      <c r="H4131" s="23" t="n"/>
      <c r="I4131" s="12" t="s">
        <v>26</v>
      </c>
      <c r="J4131" s="12" t="n"/>
      <c r="K4131" s="12" t="n"/>
      <c r="L4131" s="12" t="n"/>
      <c r="M4131" s="12" t="s">
        <v>100</v>
      </c>
      <c r="N4131" s="12" t="n"/>
      <c r="O4131" s="12" t="s">
        <v>27</v>
      </c>
      <c r="P4131" s="12" t="n"/>
      <c r="Q4131" s="12" t="s">
        <v>43</v>
      </c>
      <c r="R4131" s="0" t="n"/>
      <c r="S4131" s="0" t="n"/>
      <c r="T4131" s="0" t="n"/>
      <c r="U4131" s="0" t="n"/>
    </row>
    <row customHeight="true" ht="20.25" outlineLevel="0" r="4132">
      <c r="A4132" s="23" t="n">
        <v>4123</v>
      </c>
      <c r="B4132" s="12" t="n">
        <v>3977</v>
      </c>
      <c r="C4132" s="12" t="s">
        <v>334</v>
      </c>
      <c r="D4132" s="3" t="s">
        <v>5711</v>
      </c>
      <c r="E4132" s="12" t="n">
        <v>1954</v>
      </c>
      <c r="F4132" s="23" t="s">
        <v>5712</v>
      </c>
      <c r="G4132" s="12" t="s">
        <v>24</v>
      </c>
      <c r="H4132" s="23" t="n"/>
      <c r="I4132" s="12" t="n"/>
      <c r="J4132" s="12" t="s">
        <v>26</v>
      </c>
      <c r="K4132" s="12" t="n"/>
      <c r="L4132" s="12" t="s">
        <v>61</v>
      </c>
      <c r="M4132" s="12" t="n"/>
      <c r="N4132" s="12" t="s">
        <v>27</v>
      </c>
      <c r="O4132" s="12" t="n"/>
      <c r="P4132" s="12" t="n"/>
      <c r="Q4132" s="12" t="n"/>
      <c r="R4132" s="0" t="n"/>
      <c r="S4132" s="0" t="n"/>
      <c r="T4132" s="0" t="n"/>
      <c r="U4132" s="0" t="n"/>
    </row>
    <row customHeight="true" ht="20.25" outlineLevel="0" r="4133">
      <c r="A4133" s="23" t="n">
        <v>4124</v>
      </c>
      <c r="B4133" s="23" t="n">
        <v>3978</v>
      </c>
      <c r="C4133" s="12" t="s">
        <v>334</v>
      </c>
      <c r="D4133" s="3" t="s">
        <v>5713</v>
      </c>
      <c r="E4133" s="12" t="n">
        <v>1961</v>
      </c>
      <c r="F4133" s="23" t="s">
        <v>510</v>
      </c>
      <c r="G4133" s="23" t="n"/>
      <c r="H4133" s="12" t="s">
        <v>43</v>
      </c>
      <c r="I4133" s="12" t="n"/>
      <c r="J4133" s="12" t="s">
        <v>26</v>
      </c>
      <c r="K4133" s="12" t="n"/>
      <c r="L4133" s="12" t="s">
        <v>61</v>
      </c>
      <c r="M4133" s="12" t="n"/>
      <c r="N4133" s="12" t="n"/>
      <c r="O4133" s="12" t="n"/>
      <c r="P4133" s="12" t="s">
        <v>27</v>
      </c>
      <c r="Q4133" s="12" t="n"/>
      <c r="R4133" s="0" t="n"/>
      <c r="S4133" s="0" t="n"/>
      <c r="T4133" s="0" t="n"/>
      <c r="U4133" s="0" t="n"/>
    </row>
    <row customHeight="true" ht="20.25" outlineLevel="0" r="4134">
      <c r="A4134" s="23" t="n">
        <v>4125</v>
      </c>
      <c r="B4134" s="12" t="n">
        <v>3979</v>
      </c>
      <c r="C4134" s="12" t="s">
        <v>334</v>
      </c>
      <c r="D4134" s="3" t="s">
        <v>5714</v>
      </c>
      <c r="E4134" s="12" t="n">
        <v>1965</v>
      </c>
      <c r="F4134" s="23" t="s">
        <v>5715</v>
      </c>
      <c r="G4134" s="23" t="n"/>
      <c r="H4134" s="12" t="s">
        <v>43</v>
      </c>
      <c r="I4134" s="12" t="n"/>
      <c r="J4134" s="12" t="s">
        <v>26</v>
      </c>
      <c r="K4134" s="12" t="n"/>
      <c r="L4134" s="12" t="n"/>
      <c r="M4134" s="12" t="n"/>
      <c r="N4134" s="12" t="s">
        <v>61</v>
      </c>
      <c r="O4134" s="12" t="n"/>
      <c r="P4134" s="12" t="s">
        <v>27</v>
      </c>
      <c r="Q4134" s="12" t="n"/>
    </row>
    <row customHeight="true" ht="20.25" outlineLevel="0" r="4135">
      <c r="A4135" s="23" t="n">
        <v>4126</v>
      </c>
      <c r="B4135" s="23" t="n">
        <v>3980</v>
      </c>
      <c r="C4135" s="12" t="s">
        <v>334</v>
      </c>
      <c r="D4135" s="3" t="s">
        <v>5716</v>
      </c>
      <c r="E4135" s="12" t="n">
        <v>1960</v>
      </c>
      <c r="F4135" s="23" t="s">
        <v>859</v>
      </c>
      <c r="G4135" s="23" t="n"/>
      <c r="H4135" s="12" t="s">
        <v>24</v>
      </c>
      <c r="I4135" s="12" t="n"/>
      <c r="J4135" s="12" t="s">
        <v>5361</v>
      </c>
      <c r="K4135" s="12" t="n"/>
      <c r="L4135" s="12" t="s">
        <v>61</v>
      </c>
      <c r="M4135" s="12" t="n"/>
      <c r="N4135" s="12" t="n"/>
      <c r="O4135" s="12" t="n"/>
      <c r="P4135" s="12" t="n"/>
      <c r="Q4135" s="12" t="s">
        <v>27</v>
      </c>
    </row>
    <row customHeight="true" ht="20.25" outlineLevel="0" r="4136">
      <c r="A4136" s="23" t="n">
        <v>4127</v>
      </c>
      <c r="B4136" s="12" t="n">
        <v>3981</v>
      </c>
      <c r="C4136" s="12" t="s">
        <v>334</v>
      </c>
      <c r="D4136" s="3" t="s">
        <v>5717</v>
      </c>
      <c r="E4136" s="12" t="n">
        <v>1964</v>
      </c>
      <c r="F4136" s="23" t="s">
        <v>5718</v>
      </c>
      <c r="G4136" s="23" t="n"/>
      <c r="H4136" s="23" t="n"/>
      <c r="I4136" s="12" t="s">
        <v>1153</v>
      </c>
      <c r="J4136" s="12" t="n"/>
      <c r="K4136" s="12" t="s">
        <v>43</v>
      </c>
      <c r="L4136" s="12" t="n"/>
      <c r="M4136" s="12" t="n"/>
      <c r="N4136" s="12" t="n"/>
      <c r="O4136" s="12" t="s">
        <v>26</v>
      </c>
      <c r="P4136" s="12" t="n"/>
      <c r="Q4136" s="12" t="s">
        <v>27</v>
      </c>
    </row>
    <row customHeight="true" ht="20.25" outlineLevel="0" r="4137">
      <c r="A4137" s="23" t="n">
        <v>4128</v>
      </c>
      <c r="B4137" s="23" t="n">
        <v>3982</v>
      </c>
      <c r="C4137" s="12" t="s">
        <v>334</v>
      </c>
      <c r="D4137" s="3" t="s">
        <v>5719</v>
      </c>
      <c r="E4137" s="12" t="n">
        <v>1962</v>
      </c>
      <c r="F4137" s="23" t="s">
        <v>530</v>
      </c>
      <c r="G4137" s="23" t="n"/>
      <c r="H4137" s="12" t="n"/>
      <c r="I4137" s="12" t="s">
        <v>43</v>
      </c>
      <c r="J4137" s="12" t="n"/>
      <c r="K4137" s="12" t="s">
        <v>26</v>
      </c>
      <c r="L4137" s="12" t="n"/>
      <c r="M4137" s="12" t="s">
        <v>61</v>
      </c>
      <c r="N4137" s="12" t="n"/>
      <c r="O4137" s="12" t="n"/>
      <c r="P4137" s="12" t="s">
        <v>27</v>
      </c>
      <c r="Q4137" s="12" t="n"/>
    </row>
    <row customHeight="true" ht="20.25" outlineLevel="0" r="4138">
      <c r="A4138" s="23" t="n">
        <v>4129</v>
      </c>
      <c r="B4138" s="12" t="n">
        <v>3983</v>
      </c>
      <c r="C4138" s="12" t="s">
        <v>334</v>
      </c>
      <c r="D4138" s="3" t="s">
        <v>5720</v>
      </c>
      <c r="E4138" s="12" t="n">
        <v>1958</v>
      </c>
      <c r="F4138" s="23" t="s">
        <v>2058</v>
      </c>
      <c r="G4138" s="23" t="n"/>
      <c r="H4138" s="23" t="n"/>
      <c r="I4138" s="23" t="s">
        <v>346</v>
      </c>
      <c r="J4138" s="12" t="n"/>
      <c r="K4138" s="12" t="n"/>
      <c r="L4138" s="12" t="n"/>
      <c r="M4138" s="12" t="s">
        <v>61</v>
      </c>
      <c r="N4138" s="12" t="n"/>
      <c r="O4138" s="12" t="s">
        <v>27</v>
      </c>
      <c r="P4138" s="12" t="n"/>
      <c r="Q4138" s="12" t="s">
        <v>43</v>
      </c>
    </row>
    <row customHeight="true" ht="20.25" outlineLevel="0" r="4139">
      <c r="A4139" s="23" t="n">
        <v>4130</v>
      </c>
      <c r="B4139" s="23" t="n">
        <v>3984</v>
      </c>
      <c r="C4139" s="12" t="s">
        <v>334</v>
      </c>
      <c r="D4139" s="3" t="s">
        <v>5721</v>
      </c>
      <c r="E4139" s="12" t="n">
        <v>1968</v>
      </c>
      <c r="F4139" s="23" t="s">
        <v>625</v>
      </c>
      <c r="G4139" s="23" t="n"/>
      <c r="H4139" s="23" t="s">
        <v>5722</v>
      </c>
      <c r="I4139" s="12" t="s">
        <v>760</v>
      </c>
      <c r="J4139" s="12" t="s">
        <v>26</v>
      </c>
      <c r="K4139" s="12" t="n"/>
      <c r="L4139" s="12" t="s">
        <v>391</v>
      </c>
      <c r="M4139" s="12" t="n"/>
      <c r="N4139" s="12" t="s">
        <v>54</v>
      </c>
      <c r="O4139" s="12" t="n"/>
      <c r="P4139" s="12" t="s">
        <v>43</v>
      </c>
      <c r="Q4139" s="12" t="n"/>
    </row>
    <row customHeight="true" ht="20.25" outlineLevel="0" r="4140">
      <c r="A4140" s="23" t="n">
        <v>4131</v>
      </c>
      <c r="B4140" s="12" t="n">
        <v>3985</v>
      </c>
      <c r="C4140" s="12" t="s">
        <v>334</v>
      </c>
      <c r="D4140" s="3" t="s">
        <v>5723</v>
      </c>
      <c r="E4140" s="12" t="n">
        <v>1962</v>
      </c>
      <c r="F4140" s="23" t="s">
        <v>563</v>
      </c>
      <c r="G4140" s="23" t="n"/>
      <c r="H4140" s="12" t="s">
        <v>43</v>
      </c>
      <c r="I4140" s="12" t="n"/>
      <c r="J4140" s="12" t="s">
        <v>26</v>
      </c>
      <c r="K4140" s="12" t="n"/>
      <c r="L4140" s="12" t="s">
        <v>61</v>
      </c>
      <c r="M4140" s="12" t="n"/>
      <c r="N4140" s="12" t="n"/>
      <c r="O4140" s="12" t="n"/>
      <c r="P4140" s="12" t="s">
        <v>27</v>
      </c>
      <c r="Q4140" s="12" t="n"/>
    </row>
    <row customHeight="true" ht="20.25" outlineLevel="0" r="4141">
      <c r="A4141" s="23" t="n">
        <v>4132</v>
      </c>
      <c r="B4141" s="23" t="n">
        <v>3986</v>
      </c>
      <c r="C4141" s="12" t="s">
        <v>334</v>
      </c>
      <c r="D4141" s="3" t="s">
        <v>5724</v>
      </c>
      <c r="E4141" s="12" t="n">
        <v>1961</v>
      </c>
      <c r="F4141" s="23" t="s">
        <v>5725</v>
      </c>
      <c r="G4141" s="12" t="s">
        <v>822</v>
      </c>
      <c r="H4141" s="23" t="n"/>
      <c r="I4141" s="12" t="n"/>
      <c r="J4141" s="12" t="s">
        <v>26</v>
      </c>
      <c r="K4141" s="12" t="n"/>
      <c r="L4141" s="12" t="n"/>
      <c r="M4141" s="12" t="s">
        <v>43</v>
      </c>
      <c r="N4141" s="12" t="n"/>
      <c r="O4141" s="12" t="n"/>
      <c r="P4141" s="12" t="s">
        <v>27</v>
      </c>
      <c r="Q4141" s="12" t="n"/>
    </row>
    <row customHeight="true" ht="20.25" outlineLevel="0" r="4142">
      <c r="A4142" s="23" t="n">
        <v>4133</v>
      </c>
      <c r="B4142" s="12" t="n">
        <v>3987</v>
      </c>
      <c r="C4142" s="12" t="s">
        <v>334</v>
      </c>
      <c r="D4142" s="3" t="s">
        <v>5726</v>
      </c>
      <c r="E4142" s="12" t="n">
        <v>1962</v>
      </c>
      <c r="F4142" s="23" t="s">
        <v>859</v>
      </c>
      <c r="G4142" s="23" t="s">
        <v>5727</v>
      </c>
      <c r="H4142" s="12" t="s">
        <v>24</v>
      </c>
      <c r="I4142" s="12" t="n"/>
      <c r="J4142" s="12" t="s">
        <v>26</v>
      </c>
      <c r="K4142" s="12" t="n"/>
      <c r="L4142" s="12" t="n"/>
      <c r="M4142" s="12" t="s">
        <v>54</v>
      </c>
      <c r="N4142" s="12" t="n"/>
      <c r="O4142" s="12" t="n"/>
      <c r="P4142" s="12" t="s">
        <v>27</v>
      </c>
      <c r="Q4142" s="12" t="n"/>
    </row>
    <row customHeight="true" ht="20.25" outlineLevel="0" r="4143">
      <c r="A4143" s="23" t="n">
        <v>4134</v>
      </c>
      <c r="B4143" s="23" t="n">
        <v>3988</v>
      </c>
      <c r="C4143" s="12" t="s">
        <v>334</v>
      </c>
      <c r="D4143" s="3" t="s">
        <v>5728</v>
      </c>
      <c r="E4143" s="12" t="n">
        <v>1961</v>
      </c>
      <c r="F4143" s="23" t="s">
        <v>516</v>
      </c>
      <c r="G4143" s="23" t="n"/>
      <c r="H4143" s="12" t="s">
        <v>662</v>
      </c>
      <c r="I4143" s="12" t="n"/>
      <c r="J4143" s="12" t="s">
        <v>24</v>
      </c>
      <c r="K4143" s="12" t="n"/>
      <c r="L4143" s="12" t="s">
        <v>61</v>
      </c>
      <c r="M4143" s="12" t="n"/>
      <c r="N4143" s="12" t="s">
        <v>96</v>
      </c>
      <c r="O4143" s="12" t="n"/>
      <c r="P4143" s="12" t="n"/>
      <c r="Q4143" s="12" t="n"/>
    </row>
    <row customHeight="true" ht="20.25" outlineLevel="0" r="4144">
      <c r="A4144" s="23" t="n">
        <v>4135</v>
      </c>
      <c r="B4144" s="12" t="n">
        <v>3989</v>
      </c>
      <c r="C4144" s="12" t="s">
        <v>334</v>
      </c>
      <c r="D4144" s="3" t="s">
        <v>5729</v>
      </c>
      <c r="E4144" s="12" t="n">
        <v>1962</v>
      </c>
      <c r="F4144" s="23" t="s">
        <v>2953</v>
      </c>
      <c r="G4144" s="12" t="s">
        <v>24</v>
      </c>
      <c r="H4144" s="12" t="n"/>
      <c r="I4144" s="12" t="n"/>
      <c r="J4144" s="12" t="s">
        <v>26</v>
      </c>
      <c r="K4144" s="12" t="n"/>
      <c r="L4144" s="12" t="s">
        <v>61</v>
      </c>
      <c r="M4144" s="12" t="n"/>
      <c r="N4144" s="12" t="n"/>
      <c r="O4144" s="12" t="n"/>
      <c r="P4144" s="12" t="s">
        <v>27</v>
      </c>
      <c r="Q4144" s="12" t="n"/>
    </row>
    <row customHeight="true" ht="20.25" outlineLevel="0" r="4145">
      <c r="A4145" s="23" t="n">
        <v>4136</v>
      </c>
      <c r="B4145" s="23" t="n">
        <v>3990</v>
      </c>
      <c r="C4145" s="12" t="s">
        <v>334</v>
      </c>
      <c r="D4145" s="3" t="s">
        <v>5730</v>
      </c>
      <c r="E4145" s="12" t="n">
        <v>1962</v>
      </c>
      <c r="F4145" s="23" t="s">
        <v>859</v>
      </c>
      <c r="G4145" s="23" t="n"/>
      <c r="H4145" s="12" t="s">
        <v>43</v>
      </c>
      <c r="I4145" s="12" t="n"/>
      <c r="J4145" s="12" t="s">
        <v>26</v>
      </c>
      <c r="K4145" s="12" t="n"/>
      <c r="L4145" s="12" t="s">
        <v>61</v>
      </c>
      <c r="M4145" s="12" t="n"/>
      <c r="N4145" s="12" t="n"/>
      <c r="O4145" s="12" t="n"/>
      <c r="P4145" s="12" t="s">
        <v>27</v>
      </c>
      <c r="Q4145" s="12" t="n"/>
    </row>
    <row customHeight="true" ht="20.25" outlineLevel="0" r="4146">
      <c r="A4146" s="23" t="n">
        <v>4137</v>
      </c>
      <c r="B4146" s="12" t="n">
        <v>3991</v>
      </c>
      <c r="C4146" s="12" t="s">
        <v>334</v>
      </c>
      <c r="D4146" s="3" t="s">
        <v>5731</v>
      </c>
      <c r="E4146" s="12" t="n">
        <v>1962</v>
      </c>
      <c r="F4146" s="23" t="s">
        <v>528</v>
      </c>
      <c r="G4146" s="23" t="n"/>
      <c r="H4146" s="23" t="s">
        <v>24</v>
      </c>
      <c r="I4146" s="12" t="n"/>
      <c r="J4146" s="12" t="s">
        <v>26</v>
      </c>
      <c r="K4146" s="12" t="n"/>
      <c r="L4146" s="12" t="s">
        <v>61</v>
      </c>
      <c r="M4146" s="12" t="n"/>
      <c r="N4146" s="12" t="s">
        <v>27</v>
      </c>
      <c r="O4146" s="12" t="n"/>
      <c r="P4146" s="12" t="n"/>
      <c r="Q4146" s="12" t="n"/>
    </row>
    <row customHeight="true" ht="20.25" outlineLevel="0" r="4147">
      <c r="A4147" s="23" t="n">
        <v>4138</v>
      </c>
      <c r="B4147" s="23" t="n">
        <v>3992</v>
      </c>
      <c r="C4147" s="12" t="s">
        <v>334</v>
      </c>
      <c r="D4147" s="3" t="s">
        <v>5732</v>
      </c>
      <c r="E4147" s="12" t="n">
        <v>1962</v>
      </c>
      <c r="F4147" s="23" t="s">
        <v>2058</v>
      </c>
      <c r="G4147" s="23" t="n"/>
      <c r="H4147" s="23" t="n"/>
      <c r="I4147" s="12" t="s">
        <v>346</v>
      </c>
      <c r="J4147" s="12" t="s">
        <v>146</v>
      </c>
      <c r="K4147" s="12" t="s">
        <v>5733</v>
      </c>
      <c r="L4147" s="12" t="n"/>
      <c r="M4147" s="12" t="s">
        <v>5734</v>
      </c>
      <c r="N4147" s="12" t="n"/>
      <c r="O4147" s="12" t="s">
        <v>27</v>
      </c>
      <c r="P4147" s="12" t="n"/>
      <c r="Q4147" s="12" t="s">
        <v>43</v>
      </c>
    </row>
    <row customHeight="true" ht="20.25" outlineLevel="0" r="4148">
      <c r="A4148" s="23" t="n">
        <v>4139</v>
      </c>
      <c r="B4148" s="12" t="n">
        <v>3993</v>
      </c>
      <c r="C4148" s="12" t="s">
        <v>334</v>
      </c>
      <c r="D4148" s="3" t="s">
        <v>5735</v>
      </c>
      <c r="E4148" s="12" t="n">
        <v>1962</v>
      </c>
      <c r="F4148" s="23" t="s">
        <v>2058</v>
      </c>
      <c r="G4148" s="23" t="n"/>
      <c r="H4148" s="12" t="s">
        <v>43</v>
      </c>
      <c r="I4148" s="12" t="s">
        <v>3285</v>
      </c>
      <c r="J4148" s="12" t="s">
        <v>61</v>
      </c>
      <c r="K4148" s="12" t="n"/>
      <c r="L4148" s="12" t="s">
        <v>96</v>
      </c>
      <c r="M4148" s="12" t="n"/>
      <c r="N4148" s="12" t="n"/>
      <c r="O4148" s="12" t="n"/>
      <c r="P4148" s="12" t="n"/>
      <c r="Q4148" s="12" t="n"/>
    </row>
    <row customHeight="true" ht="20.25" outlineLevel="0" r="4149">
      <c r="A4149" s="23" t="n">
        <v>4140</v>
      </c>
      <c r="B4149" s="23" t="n">
        <v>3994</v>
      </c>
      <c r="C4149" s="12" t="s">
        <v>334</v>
      </c>
      <c r="D4149" s="3" t="s">
        <v>5736</v>
      </c>
      <c r="E4149" s="12" t="n">
        <v>1962</v>
      </c>
      <c r="F4149" s="23" t="s">
        <v>2058</v>
      </c>
      <c r="G4149" s="23" t="n"/>
      <c r="H4149" s="23" t="s">
        <v>146</v>
      </c>
      <c r="I4149" s="12" t="s">
        <v>1037</v>
      </c>
      <c r="J4149" s="12" t="n"/>
      <c r="K4149" s="12" t="s">
        <v>61</v>
      </c>
      <c r="L4149" s="12" t="n"/>
      <c r="M4149" s="12" t="n"/>
      <c r="N4149" s="12" t="s">
        <v>43</v>
      </c>
      <c r="O4149" s="12" t="n"/>
      <c r="P4149" s="12" t="s">
        <v>27</v>
      </c>
      <c r="Q4149" s="12" t="n"/>
    </row>
    <row customHeight="true" ht="20.25" outlineLevel="0" r="4150">
      <c r="A4150" s="23" t="n">
        <v>4141</v>
      </c>
      <c r="B4150" s="12" t="n">
        <v>3995</v>
      </c>
      <c r="C4150" s="12" t="s">
        <v>334</v>
      </c>
      <c r="D4150" s="3" t="s">
        <v>5737</v>
      </c>
      <c r="E4150" s="12" t="n">
        <v>1962</v>
      </c>
      <c r="F4150" s="23" t="s">
        <v>528</v>
      </c>
      <c r="G4150" s="23" t="n"/>
      <c r="H4150" s="12" t="s">
        <v>43</v>
      </c>
      <c r="I4150" s="12" t="n"/>
      <c r="J4150" s="12" t="s">
        <v>26</v>
      </c>
      <c r="K4150" s="12" t="n"/>
      <c r="L4150" s="12" t="n"/>
      <c r="M4150" s="12" t="n"/>
      <c r="N4150" s="12" t="s">
        <v>61</v>
      </c>
      <c r="O4150" s="12" t="n"/>
      <c r="P4150" s="12" t="s">
        <v>27</v>
      </c>
      <c r="Q4150" s="12" t="n"/>
    </row>
    <row customHeight="true" ht="20.25" outlineLevel="0" r="4151">
      <c r="A4151" s="23" t="n">
        <v>4142</v>
      </c>
      <c r="B4151" s="23" t="n">
        <v>3996</v>
      </c>
      <c r="C4151" s="12" t="s">
        <v>334</v>
      </c>
      <c r="D4151" s="3" t="s">
        <v>5738</v>
      </c>
      <c r="E4151" s="12" t="n">
        <v>1962</v>
      </c>
      <c r="F4151" s="23" t="s">
        <v>2058</v>
      </c>
      <c r="G4151" s="12" t="s">
        <v>24</v>
      </c>
      <c r="H4151" s="23" t="n"/>
      <c r="I4151" s="12" t="s">
        <v>5739</v>
      </c>
      <c r="J4151" s="12" t="s">
        <v>26</v>
      </c>
      <c r="K4151" s="12" t="n"/>
      <c r="L4151" s="12" t="s">
        <v>61</v>
      </c>
      <c r="M4151" s="12" t="n"/>
      <c r="N4151" s="12" t="n"/>
      <c r="O4151" s="12" t="n"/>
      <c r="P4151" s="12" t="s">
        <v>27</v>
      </c>
      <c r="Q4151" s="12" t="n"/>
    </row>
    <row customHeight="true" ht="20.25" outlineLevel="0" r="4152">
      <c r="A4152" s="23" t="n">
        <v>4143</v>
      </c>
      <c r="B4152" s="12" t="n">
        <v>3997</v>
      </c>
      <c r="C4152" s="12" t="s">
        <v>334</v>
      </c>
      <c r="D4152" s="3" t="s">
        <v>5740</v>
      </c>
      <c r="E4152" s="12" t="n">
        <v>1962</v>
      </c>
      <c r="F4152" s="23" t="s">
        <v>2058</v>
      </c>
      <c r="G4152" s="23" t="n"/>
      <c r="H4152" s="12" t="s">
        <v>43</v>
      </c>
      <c r="I4152" s="12" t="s">
        <v>582</v>
      </c>
      <c r="J4152" s="12" t="s">
        <v>61</v>
      </c>
      <c r="K4152" s="12" t="n"/>
      <c r="L4152" s="12" t="s">
        <v>96</v>
      </c>
      <c r="M4152" s="12" t="n"/>
      <c r="N4152" s="12" t="n"/>
      <c r="O4152" s="12" t="n"/>
      <c r="P4152" s="12" t="n"/>
      <c r="Q4152" s="12" t="n"/>
    </row>
    <row customHeight="true" ht="20.25" outlineLevel="0" r="4153">
      <c r="A4153" s="23" t="n">
        <v>4144</v>
      </c>
      <c r="B4153" s="23" t="n">
        <v>3998</v>
      </c>
      <c r="C4153" s="12" t="s">
        <v>334</v>
      </c>
      <c r="D4153" s="3" t="s">
        <v>5741</v>
      </c>
      <c r="E4153" s="12" t="n">
        <v>1962</v>
      </c>
      <c r="F4153" s="23" t="s">
        <v>2058</v>
      </c>
      <c r="G4153" s="23" t="n"/>
      <c r="H4153" s="12" t="s">
        <v>43</v>
      </c>
      <c r="I4153" s="12" t="n"/>
      <c r="J4153" s="12" t="s">
        <v>26</v>
      </c>
      <c r="K4153" s="12" t="n"/>
      <c r="L4153" s="12" t="s">
        <v>61</v>
      </c>
      <c r="M4153" s="12" t="n"/>
      <c r="N4153" s="12" t="n"/>
      <c r="O4153" s="12" t="n"/>
      <c r="P4153" s="12" t="s">
        <v>27</v>
      </c>
      <c r="Q4153" s="12" t="n"/>
    </row>
    <row customHeight="true" ht="20.25" outlineLevel="0" r="4154">
      <c r="A4154" s="23" t="n">
        <v>4145</v>
      </c>
      <c r="B4154" s="12" t="n">
        <v>3999</v>
      </c>
      <c r="C4154" s="12" t="s">
        <v>334</v>
      </c>
      <c r="D4154" s="3" t="s">
        <v>5742</v>
      </c>
      <c r="E4154" s="12" t="n">
        <v>1963</v>
      </c>
      <c r="F4154" s="23" t="s">
        <v>704</v>
      </c>
      <c r="G4154" s="23" t="n"/>
      <c r="H4154" s="23" t="s">
        <v>43</v>
      </c>
      <c r="I4154" s="12" t="s">
        <v>582</v>
      </c>
      <c r="J4154" s="12" t="s">
        <v>61</v>
      </c>
      <c r="K4154" s="12" t="n"/>
      <c r="L4154" s="12" t="s">
        <v>96</v>
      </c>
      <c r="M4154" s="12" t="n"/>
      <c r="N4154" s="12" t="n"/>
      <c r="O4154" s="12" t="n"/>
      <c r="P4154" s="12" t="n"/>
      <c r="Q4154" s="12" t="n"/>
    </row>
    <row customHeight="true" ht="20.25" outlineLevel="0" r="4155">
      <c r="A4155" s="23" t="n">
        <v>4146</v>
      </c>
      <c r="B4155" s="23" t="n">
        <v>4000</v>
      </c>
      <c r="C4155" s="12" t="s">
        <v>334</v>
      </c>
      <c r="D4155" s="3" t="s">
        <v>5743</v>
      </c>
      <c r="E4155" s="12" t="n">
        <v>1976</v>
      </c>
      <c r="F4155" s="23" t="s">
        <v>5744</v>
      </c>
      <c r="G4155" s="23" t="n"/>
      <c r="H4155" s="12" t="s">
        <v>391</v>
      </c>
      <c r="I4155" s="12" t="n"/>
      <c r="J4155" s="12" t="s">
        <v>61</v>
      </c>
      <c r="K4155" s="12" t="n"/>
      <c r="L4155" s="12" t="s">
        <v>43</v>
      </c>
      <c r="M4155" s="12" t="n"/>
      <c r="N4155" s="12" t="s">
        <v>26</v>
      </c>
      <c r="O4155" s="12" t="n"/>
      <c r="P4155" s="12" t="s">
        <v>391</v>
      </c>
      <c r="Q4155" s="12" t="n"/>
    </row>
    <row customHeight="true" ht="20.25" outlineLevel="0" r="4156">
      <c r="A4156" s="23" t="n">
        <v>4147</v>
      </c>
      <c r="B4156" s="12" t="n">
        <v>4001</v>
      </c>
      <c r="C4156" s="12" t="s">
        <v>334</v>
      </c>
      <c r="D4156" s="3" t="s">
        <v>5745</v>
      </c>
      <c r="E4156" s="12" t="n">
        <v>1983</v>
      </c>
      <c r="F4156" s="23" t="s">
        <v>1084</v>
      </c>
      <c r="G4156" s="23" t="n"/>
      <c r="H4156" s="23" t="n"/>
      <c r="I4156" s="12" t="s">
        <v>489</v>
      </c>
      <c r="J4156" s="12" t="n"/>
      <c r="K4156" s="12" t="s">
        <v>61</v>
      </c>
      <c r="L4156" s="12" t="n"/>
      <c r="M4156" s="12" t="s">
        <v>43</v>
      </c>
      <c r="N4156" s="12" t="n"/>
      <c r="O4156" s="12" t="s">
        <v>96</v>
      </c>
      <c r="P4156" s="12" t="n"/>
      <c r="Q4156" s="12" t="s">
        <v>97</v>
      </c>
    </row>
    <row customHeight="true" ht="20.25" outlineLevel="0" r="4157">
      <c r="A4157" s="23" t="n">
        <v>4148</v>
      </c>
      <c r="B4157" s="23" t="n">
        <v>4002</v>
      </c>
      <c r="C4157" s="12" t="s">
        <v>334</v>
      </c>
      <c r="D4157" s="3" t="s">
        <v>5746</v>
      </c>
      <c r="E4157" s="12" t="n">
        <v>1950</v>
      </c>
      <c r="F4157" s="23" t="s">
        <v>232</v>
      </c>
      <c r="G4157" s="12" t="s">
        <v>715</v>
      </c>
      <c r="H4157" s="23" t="n"/>
      <c r="I4157" s="12" t="n"/>
      <c r="J4157" s="12" t="s">
        <v>26</v>
      </c>
      <c r="K4157" s="12" t="n"/>
      <c r="L4157" s="12" t="s">
        <v>43</v>
      </c>
      <c r="M4157" s="12" t="n"/>
      <c r="N4157" s="12" t="s">
        <v>27</v>
      </c>
      <c r="O4157" s="12" t="n"/>
      <c r="P4157" s="12" t="n"/>
      <c r="Q4157" s="12" t="n"/>
    </row>
    <row customHeight="true" ht="20.25" outlineLevel="0" r="4158">
      <c r="A4158" s="23" t="n">
        <v>4149</v>
      </c>
      <c r="B4158" s="12" t="n">
        <v>4003</v>
      </c>
      <c r="C4158" s="12" t="s">
        <v>334</v>
      </c>
      <c r="D4158" s="3" t="s">
        <v>5747</v>
      </c>
      <c r="E4158" s="12" t="n">
        <v>1972</v>
      </c>
      <c r="F4158" s="23" t="s">
        <v>707</v>
      </c>
      <c r="G4158" s="23" t="n"/>
      <c r="H4158" s="12" t="s">
        <v>61</v>
      </c>
      <c r="I4158" s="12" t="n"/>
      <c r="J4158" s="3" t="n"/>
      <c r="K4158" s="12" t="s">
        <v>26</v>
      </c>
      <c r="L4158" s="12" t="s">
        <v>391</v>
      </c>
      <c r="M4158" s="12" t="n"/>
      <c r="N4158" s="12" t="s">
        <v>27</v>
      </c>
      <c r="O4158" s="12" t="n"/>
      <c r="P4158" s="12" t="s">
        <v>43</v>
      </c>
      <c r="Q4158" s="12" t="n"/>
    </row>
    <row customHeight="true" ht="20.25" outlineLevel="0" r="4159">
      <c r="A4159" s="23" t="n">
        <v>4150</v>
      </c>
      <c r="B4159" s="23" t="n">
        <v>4004</v>
      </c>
      <c r="C4159" s="12" t="s">
        <v>334</v>
      </c>
      <c r="D4159" s="3" t="s">
        <v>5748</v>
      </c>
      <c r="E4159" s="12" t="n">
        <v>1968</v>
      </c>
      <c r="F4159" s="23" t="s">
        <v>363</v>
      </c>
      <c r="G4159" s="23" t="n"/>
      <c r="H4159" s="23" t="s">
        <v>1399</v>
      </c>
      <c r="I4159" s="12" t="s">
        <v>3022</v>
      </c>
      <c r="J4159" s="12" t="s">
        <v>61</v>
      </c>
      <c r="K4159" s="12" t="n"/>
      <c r="L4159" s="12" t="n"/>
      <c r="M4159" s="12" t="n"/>
      <c r="N4159" s="12" t="n"/>
      <c r="O4159" s="12" t="n"/>
      <c r="P4159" s="12" t="s">
        <v>27</v>
      </c>
      <c r="Q4159" s="12" t="n"/>
    </row>
    <row customHeight="true" ht="20.25" outlineLevel="0" r="4160">
      <c r="A4160" s="23" t="n">
        <v>4151</v>
      </c>
      <c r="B4160" s="12" t="n">
        <v>4005</v>
      </c>
      <c r="C4160" s="12" t="s">
        <v>334</v>
      </c>
      <c r="D4160" s="3" t="s">
        <v>5749</v>
      </c>
      <c r="E4160" s="12" t="n">
        <v>1968</v>
      </c>
      <c r="F4160" s="23" t="s">
        <v>551</v>
      </c>
      <c r="G4160" s="23" t="n"/>
      <c r="H4160" s="12" t="s">
        <v>43</v>
      </c>
      <c r="I4160" s="12" t="n"/>
      <c r="J4160" s="12" t="n"/>
      <c r="K4160" s="12" t="s">
        <v>26</v>
      </c>
      <c r="L4160" s="12" t="n"/>
      <c r="M4160" s="12" t="s">
        <v>61</v>
      </c>
      <c r="N4160" s="12" t="n"/>
      <c r="O4160" s="12" t="n"/>
      <c r="P4160" s="12" t="s">
        <v>27</v>
      </c>
      <c r="Q4160" s="12" t="n"/>
    </row>
    <row customHeight="true" ht="20.25" outlineLevel="0" r="4161">
      <c r="A4161" s="23" t="n">
        <v>4152</v>
      </c>
      <c r="B4161" s="23" t="n">
        <v>4006</v>
      </c>
      <c r="C4161" s="12" t="s">
        <v>334</v>
      </c>
      <c r="D4161" s="3" t="s">
        <v>5750</v>
      </c>
      <c r="E4161" s="12" t="n">
        <v>1957</v>
      </c>
      <c r="F4161" s="23" t="s">
        <v>1341</v>
      </c>
      <c r="G4161" s="23" t="n"/>
      <c r="H4161" s="12" t="s">
        <v>24</v>
      </c>
      <c r="I4161" s="12" t="n"/>
      <c r="J4161" s="12" t="s">
        <v>61</v>
      </c>
      <c r="K4161" s="12" t="n"/>
      <c r="L4161" s="12" t="s">
        <v>26</v>
      </c>
      <c r="M4161" s="12" t="n"/>
      <c r="N4161" s="12" t="s">
        <v>27</v>
      </c>
      <c r="O4161" s="12" t="n"/>
      <c r="P4161" s="12" t="n"/>
      <c r="Q4161" s="12" t="n"/>
    </row>
    <row customHeight="true" ht="20.25" outlineLevel="0" r="4162">
      <c r="A4162" s="23" t="n">
        <v>4153</v>
      </c>
      <c r="B4162" s="12" t="n">
        <v>4007</v>
      </c>
      <c r="C4162" s="12" t="s">
        <v>334</v>
      </c>
      <c r="D4162" s="3" t="s">
        <v>5751</v>
      </c>
      <c r="E4162" s="12" t="n">
        <v>1970</v>
      </c>
      <c r="F4162" s="23" t="s">
        <v>2939</v>
      </c>
      <c r="G4162" s="23" t="n"/>
      <c r="H4162" s="23" t="n"/>
      <c r="I4162" s="12" t="s">
        <v>1060</v>
      </c>
      <c r="J4162" s="12" t="n"/>
      <c r="K4162" s="12" t="s">
        <v>61</v>
      </c>
      <c r="L4162" s="12" t="n"/>
      <c r="M4162" s="12" t="n"/>
      <c r="N4162" s="12" t="s">
        <v>27</v>
      </c>
      <c r="O4162" s="12" t="n"/>
      <c r="P4162" s="12" t="s">
        <v>43</v>
      </c>
      <c r="Q4162" s="12" t="n"/>
    </row>
    <row customHeight="true" ht="20.25" outlineLevel="0" r="4163">
      <c r="A4163" s="23" t="n">
        <v>4154</v>
      </c>
      <c r="B4163" s="23" t="n">
        <v>4008</v>
      </c>
      <c r="C4163" s="12" t="s">
        <v>334</v>
      </c>
      <c r="D4163" s="3" t="s">
        <v>5752</v>
      </c>
      <c r="E4163" s="12" t="n">
        <v>1973</v>
      </c>
      <c r="F4163" s="23" t="s">
        <v>859</v>
      </c>
      <c r="G4163" s="23" t="n"/>
      <c r="H4163" s="23" t="n"/>
      <c r="I4163" s="12" t="s">
        <v>118</v>
      </c>
      <c r="J4163" s="12" t="n"/>
      <c r="K4163" s="12" t="n"/>
      <c r="L4163" s="12" t="s">
        <v>26</v>
      </c>
      <c r="M4163" s="12" t="n"/>
      <c r="N4163" s="12" t="s">
        <v>61</v>
      </c>
      <c r="O4163" s="12" t="n"/>
      <c r="P4163" s="12" t="s">
        <v>27</v>
      </c>
      <c r="Q4163" s="12" t="n"/>
    </row>
    <row customHeight="true" ht="20.25" outlineLevel="0" r="4164">
      <c r="A4164" s="23" t="n">
        <v>4155</v>
      </c>
      <c r="B4164" s="12" t="n">
        <v>4009</v>
      </c>
      <c r="C4164" s="12" t="s">
        <v>334</v>
      </c>
      <c r="D4164" s="3" t="s">
        <v>5753</v>
      </c>
      <c r="E4164" s="12" t="n">
        <v>1973</v>
      </c>
      <c r="F4164" s="23" t="s">
        <v>1095</v>
      </c>
      <c r="G4164" s="23" t="n"/>
      <c r="H4164" s="23" t="s">
        <v>146</v>
      </c>
      <c r="I4164" s="12" t="s">
        <v>5754</v>
      </c>
      <c r="J4164" s="12" t="n"/>
      <c r="K4164" s="12" t="n"/>
      <c r="L4164" s="12" t="s">
        <v>3406</v>
      </c>
      <c r="M4164" s="12" t="n"/>
      <c r="N4164" s="12" t="s">
        <v>26</v>
      </c>
      <c r="O4164" s="12" t="n"/>
      <c r="P4164" s="12" t="s">
        <v>27</v>
      </c>
      <c r="Q4164" s="12" t="n"/>
    </row>
    <row customHeight="true" ht="20.25" outlineLevel="0" r="4165">
      <c r="A4165" s="23" t="n">
        <v>4156</v>
      </c>
      <c r="B4165" s="23" t="n">
        <v>4010</v>
      </c>
      <c r="C4165" s="12" t="s">
        <v>334</v>
      </c>
      <c r="D4165" s="3" t="s">
        <v>5755</v>
      </c>
      <c r="E4165" s="12" t="n">
        <v>1954</v>
      </c>
      <c r="F4165" s="23" t="s">
        <v>165</v>
      </c>
      <c r="G4165" s="23" t="n"/>
      <c r="H4165" s="12" t="s">
        <v>43</v>
      </c>
      <c r="I4165" s="12" t="n"/>
      <c r="J4165" s="12" t="s">
        <v>26</v>
      </c>
      <c r="K4165" s="12" t="n"/>
      <c r="L4165" s="12" t="s">
        <v>61</v>
      </c>
      <c r="M4165" s="12" t="n"/>
      <c r="N4165" s="12" t="s">
        <v>27</v>
      </c>
      <c r="O4165" s="12" t="n"/>
      <c r="P4165" s="12" t="n"/>
      <c r="Q4165" s="12" t="n"/>
    </row>
    <row customHeight="true" ht="20.25" outlineLevel="0" r="4166">
      <c r="A4166" s="23" t="n">
        <v>4157</v>
      </c>
      <c r="B4166" s="12" t="n">
        <v>4011</v>
      </c>
      <c r="C4166" s="12" t="s">
        <v>334</v>
      </c>
      <c r="D4166" s="3" t="s">
        <v>5756</v>
      </c>
      <c r="E4166" s="12" t="n">
        <v>1952</v>
      </c>
      <c r="F4166" s="23" t="s">
        <v>51</v>
      </c>
      <c r="G4166" s="23" t="n"/>
      <c r="H4166" s="12" t="s">
        <v>147</v>
      </c>
      <c r="I4166" s="12" t="s">
        <v>2731</v>
      </c>
      <c r="J4166" s="12" t="n"/>
      <c r="K4166" s="12" t="s">
        <v>61</v>
      </c>
      <c r="L4166" s="12" t="n"/>
      <c r="M4166" s="12" t="s">
        <v>96</v>
      </c>
      <c r="N4166" s="12" t="n"/>
      <c r="O4166" s="12" t="n"/>
      <c r="P4166" s="12" t="n"/>
      <c r="Q4166" s="12" t="n"/>
    </row>
    <row customHeight="true" ht="20.25" outlineLevel="0" r="4167">
      <c r="A4167" s="23" t="n">
        <v>4158</v>
      </c>
      <c r="B4167" s="23" t="n">
        <v>4012</v>
      </c>
      <c r="C4167" s="12" t="s">
        <v>334</v>
      </c>
      <c r="D4167" s="3" t="s">
        <v>5757</v>
      </c>
      <c r="E4167" s="12" t="n">
        <v>2004</v>
      </c>
      <c r="F4167" s="23" t="s">
        <v>63</v>
      </c>
      <c r="G4167" s="23" t="s">
        <v>126</v>
      </c>
      <c r="H4167" s="23" t="s">
        <v>3680</v>
      </c>
      <c r="I4167" s="12" t="n"/>
      <c r="J4167" s="12" t="s">
        <v>54</v>
      </c>
      <c r="K4167" s="12" t="n"/>
      <c r="L4167" s="12" t="s">
        <v>391</v>
      </c>
      <c r="M4167" s="12" t="n"/>
      <c r="N4167" s="12" t="s">
        <v>249</v>
      </c>
      <c r="O4167" s="12" t="n"/>
      <c r="P4167" s="12" t="s">
        <v>143</v>
      </c>
      <c r="Q4167" s="12" t="n"/>
    </row>
    <row customHeight="true" ht="20.25" outlineLevel="0" r="4168">
      <c r="A4168" s="23" t="n">
        <v>4159</v>
      </c>
      <c r="B4168" s="12" t="n">
        <v>4013</v>
      </c>
      <c r="C4168" s="12" t="s">
        <v>334</v>
      </c>
      <c r="D4168" s="3" t="s">
        <v>5758</v>
      </c>
      <c r="E4168" s="12" t="n">
        <v>1975</v>
      </c>
      <c r="F4168" s="23" t="s">
        <v>51</v>
      </c>
      <c r="G4168" s="23" t="n"/>
      <c r="H4168" s="23" t="n"/>
      <c r="I4168" s="12" t="s">
        <v>86</v>
      </c>
      <c r="J4168" s="12" t="n"/>
      <c r="K4168" s="12" t="n"/>
      <c r="L4168" s="12" t="s">
        <v>26</v>
      </c>
      <c r="M4168" s="12" t="n"/>
      <c r="N4168" s="12" t="s">
        <v>61</v>
      </c>
      <c r="O4168" s="12" t="n"/>
      <c r="P4168" s="12" t="s">
        <v>27</v>
      </c>
      <c r="Q4168" s="12" t="n"/>
    </row>
    <row customHeight="true" ht="20.25" outlineLevel="0" r="4169">
      <c r="A4169" s="23" t="n">
        <v>4160</v>
      </c>
      <c r="B4169" s="23" t="n">
        <v>4014</v>
      </c>
      <c r="C4169" s="12" t="s">
        <v>334</v>
      </c>
      <c r="D4169" s="3" t="s">
        <v>5759</v>
      </c>
      <c r="E4169" s="12" t="n">
        <v>2006</v>
      </c>
      <c r="F4169" s="23" t="s">
        <v>72</v>
      </c>
      <c r="G4169" s="23" t="n"/>
      <c r="H4169" s="23" t="n"/>
      <c r="I4169" s="12" t="n"/>
      <c r="J4169" s="12" t="s">
        <v>24</v>
      </c>
      <c r="K4169" s="12" t="n"/>
      <c r="L4169" s="12" t="s">
        <v>391</v>
      </c>
      <c r="M4169" s="12" t="n"/>
      <c r="N4169" s="12" t="s">
        <v>26</v>
      </c>
      <c r="O4169" s="12" t="n"/>
      <c r="P4169" s="12" t="s">
        <v>61</v>
      </c>
      <c r="Q4169" s="12" t="n"/>
    </row>
    <row customHeight="true" ht="20.25" outlineLevel="0" r="4170">
      <c r="A4170" s="23" t="n">
        <v>4161</v>
      </c>
      <c r="B4170" s="12" t="n">
        <v>4015</v>
      </c>
      <c r="C4170" s="12" t="s">
        <v>334</v>
      </c>
      <c r="D4170" s="3" t="s">
        <v>5760</v>
      </c>
      <c r="E4170" s="12" t="n">
        <v>2006</v>
      </c>
      <c r="F4170" s="23" t="s">
        <v>72</v>
      </c>
      <c r="G4170" s="23" t="n"/>
      <c r="H4170" s="23" t="n"/>
      <c r="I4170" s="12" t="n"/>
      <c r="J4170" s="12" t="s">
        <v>24</v>
      </c>
      <c r="K4170" s="12" t="n"/>
      <c r="L4170" s="12" t="s">
        <v>391</v>
      </c>
      <c r="M4170" s="12" t="n"/>
      <c r="N4170" s="12" t="s">
        <v>26</v>
      </c>
      <c r="O4170" s="12" t="n"/>
      <c r="P4170" s="12" t="s">
        <v>61</v>
      </c>
      <c r="Q4170" s="12" t="n"/>
    </row>
    <row customHeight="true" ht="20.25" outlineLevel="0" r="4171">
      <c r="A4171" s="23" t="n">
        <v>4162</v>
      </c>
      <c r="B4171" s="23" t="n">
        <v>4016</v>
      </c>
      <c r="C4171" s="12" t="s">
        <v>334</v>
      </c>
      <c r="D4171" s="3" t="s">
        <v>5761</v>
      </c>
      <c r="E4171" s="12" t="n">
        <v>2006</v>
      </c>
      <c r="F4171" s="23" t="s">
        <v>72</v>
      </c>
      <c r="G4171" s="23" t="n"/>
      <c r="H4171" s="23" t="n"/>
      <c r="I4171" s="12" t="n"/>
      <c r="J4171" s="12" t="s">
        <v>24</v>
      </c>
      <c r="K4171" s="12" t="n"/>
      <c r="L4171" s="12" t="s">
        <v>391</v>
      </c>
      <c r="M4171" s="12" t="n"/>
      <c r="N4171" s="12" t="s">
        <v>26</v>
      </c>
      <c r="O4171" s="12" t="n"/>
      <c r="P4171" s="12" t="s">
        <v>61</v>
      </c>
      <c r="Q4171" s="12" t="n"/>
    </row>
    <row customHeight="true" ht="20.25" outlineLevel="0" r="4172">
      <c r="A4172" s="23" t="n">
        <v>4163</v>
      </c>
      <c r="B4172" s="12" t="n">
        <v>4017</v>
      </c>
      <c r="C4172" s="12" t="s">
        <v>334</v>
      </c>
      <c r="D4172" s="3" t="s">
        <v>5762</v>
      </c>
      <c r="E4172" s="12" t="n">
        <v>1975</v>
      </c>
      <c r="F4172" s="23" t="s">
        <v>750</v>
      </c>
      <c r="G4172" s="23" t="n"/>
      <c r="H4172" s="23" t="s">
        <v>43</v>
      </c>
      <c r="I4172" s="12" t="n"/>
      <c r="J4172" s="12" t="s">
        <v>61</v>
      </c>
      <c r="K4172" s="12" t="n"/>
      <c r="L4172" s="12" t="s">
        <v>26</v>
      </c>
      <c r="M4172" s="12" t="n"/>
      <c r="N4172" s="12" t="n"/>
      <c r="O4172" s="12" t="n"/>
      <c r="P4172" s="12" t="s">
        <v>27</v>
      </c>
      <c r="Q4172" s="12" t="n"/>
    </row>
    <row customHeight="true" ht="20.25" outlineLevel="0" r="4173">
      <c r="A4173" s="23" t="n">
        <v>4164</v>
      </c>
      <c r="B4173" s="23" t="n">
        <v>4018</v>
      </c>
      <c r="C4173" s="12" t="s">
        <v>334</v>
      </c>
      <c r="D4173" s="3" t="s">
        <v>5763</v>
      </c>
      <c r="E4173" s="12" t="n">
        <v>1975</v>
      </c>
      <c r="F4173" s="23" t="s">
        <v>51</v>
      </c>
      <c r="G4173" s="23" t="n"/>
      <c r="H4173" s="23" t="s">
        <v>43</v>
      </c>
      <c r="I4173" s="12" t="n"/>
      <c r="J4173" s="12" t="s">
        <v>61</v>
      </c>
      <c r="K4173" s="12" t="n"/>
      <c r="L4173" s="12" t="s">
        <v>26</v>
      </c>
      <c r="M4173" s="12" t="n"/>
      <c r="N4173" s="12" t="n"/>
      <c r="O4173" s="12" t="n"/>
      <c r="P4173" s="12" t="s">
        <v>27</v>
      </c>
      <c r="Q4173" s="12" t="n"/>
    </row>
    <row customHeight="true" ht="20.25" outlineLevel="0" r="4174">
      <c r="A4174" s="23" t="n">
        <v>4165</v>
      </c>
      <c r="B4174" s="12" t="n">
        <v>4019</v>
      </c>
      <c r="C4174" s="12" t="s">
        <v>334</v>
      </c>
      <c r="D4174" s="3" t="s">
        <v>5764</v>
      </c>
      <c r="E4174" s="12" t="n">
        <v>1984</v>
      </c>
      <c r="F4174" s="23" t="s">
        <v>598</v>
      </c>
      <c r="G4174" s="23" t="n"/>
      <c r="H4174" s="23" t="s">
        <v>24</v>
      </c>
      <c r="I4174" s="12" t="s">
        <v>505</v>
      </c>
      <c r="J4174" s="12" t="s">
        <v>878</v>
      </c>
      <c r="K4174" s="12" t="n"/>
      <c r="L4174" s="12" t="n"/>
      <c r="M4174" s="12" t="n"/>
      <c r="N4174" s="12" t="s">
        <v>26</v>
      </c>
      <c r="O4174" s="12" t="n"/>
      <c r="P4174" s="12" t="n"/>
      <c r="Q4174" s="12" t="s">
        <v>27</v>
      </c>
    </row>
    <row customHeight="true" ht="20.25" outlineLevel="0" r="4175">
      <c r="A4175" s="23" t="n">
        <v>4166</v>
      </c>
      <c r="B4175" s="23" t="n">
        <v>4020</v>
      </c>
      <c r="C4175" s="12" t="s">
        <v>334</v>
      </c>
      <c r="D4175" s="3" t="s">
        <v>5765</v>
      </c>
      <c r="E4175" s="12" t="n">
        <v>2011</v>
      </c>
      <c r="F4175" s="23" t="s">
        <v>51</v>
      </c>
      <c r="G4175" s="23" t="n"/>
      <c r="H4175" s="23" t="n"/>
      <c r="I4175" s="12" t="n"/>
      <c r="J4175" s="12" t="n"/>
      <c r="K4175" s="12" t="s">
        <v>43</v>
      </c>
      <c r="L4175" s="12" t="s">
        <v>100</v>
      </c>
      <c r="M4175" s="12" t="n"/>
      <c r="N4175" s="12" t="s">
        <v>391</v>
      </c>
      <c r="O4175" s="12" t="n"/>
      <c r="P4175" s="12" t="s">
        <v>26</v>
      </c>
      <c r="Q4175" s="12" t="n"/>
    </row>
    <row customHeight="true" ht="20.25" outlineLevel="0" r="4176">
      <c r="A4176" s="23" t="n">
        <v>4167</v>
      </c>
      <c r="B4176" s="12" t="n">
        <v>4021</v>
      </c>
      <c r="C4176" s="12" t="s">
        <v>334</v>
      </c>
      <c r="D4176" s="3" t="s">
        <v>5766</v>
      </c>
      <c r="E4176" s="12" t="n">
        <v>2015</v>
      </c>
      <c r="F4176" s="23" t="s">
        <v>51</v>
      </c>
      <c r="G4176" s="23" t="n"/>
      <c r="H4176" s="23" t="n"/>
      <c r="I4176" s="12" t="n"/>
      <c r="J4176" s="12" t="n"/>
      <c r="K4176" s="12" t="s">
        <v>100</v>
      </c>
      <c r="L4176" s="12" t="n"/>
      <c r="M4176" s="12" t="s">
        <v>43</v>
      </c>
      <c r="N4176" s="12" t="n"/>
      <c r="O4176" s="12" t="s">
        <v>391</v>
      </c>
      <c r="P4176" s="12" t="n"/>
      <c r="Q4176" s="12" t="n"/>
    </row>
    <row customHeight="true" ht="20.25" outlineLevel="0" r="4177">
      <c r="A4177" s="23" t="n">
        <v>4168</v>
      </c>
      <c r="B4177" s="23" t="n">
        <v>4022</v>
      </c>
      <c r="C4177" s="12" t="s">
        <v>334</v>
      </c>
      <c r="D4177" s="3" t="s">
        <v>5767</v>
      </c>
      <c r="E4177" s="12" t="n">
        <v>2006</v>
      </c>
      <c r="F4177" s="23" t="s">
        <v>72</v>
      </c>
      <c r="G4177" s="23" t="n"/>
      <c r="H4177" s="23" t="n"/>
      <c r="I4177" s="12" t="n"/>
      <c r="J4177" s="12" t="s">
        <v>24</v>
      </c>
      <c r="K4177" s="12" t="n"/>
      <c r="L4177" s="12" t="s">
        <v>391</v>
      </c>
      <c r="M4177" s="12" t="n"/>
      <c r="N4177" s="12" t="s">
        <v>26</v>
      </c>
      <c r="O4177" s="12" t="n"/>
      <c r="P4177" s="12" t="s">
        <v>61</v>
      </c>
      <c r="Q4177" s="12" t="n"/>
    </row>
    <row customHeight="true" ht="20.25" outlineLevel="0" r="4178">
      <c r="A4178" s="23" t="n">
        <v>4169</v>
      </c>
      <c r="B4178" s="12" t="n">
        <v>4023</v>
      </c>
      <c r="C4178" s="12" t="s">
        <v>334</v>
      </c>
      <c r="D4178" s="3" t="s">
        <v>5768</v>
      </c>
      <c r="E4178" s="12" t="n">
        <v>2013</v>
      </c>
      <c r="F4178" s="23" t="s">
        <v>51</v>
      </c>
      <c r="G4178" s="23" t="n"/>
      <c r="H4178" s="23" t="n"/>
      <c r="I4178" s="12" t="n"/>
      <c r="J4178" s="12" t="n"/>
      <c r="K4178" s="12" t="s">
        <v>100</v>
      </c>
      <c r="L4178" s="12" t="n"/>
      <c r="M4178" s="12" t="s">
        <v>43</v>
      </c>
      <c r="N4178" s="12" t="n"/>
      <c r="O4178" s="12" t="s">
        <v>391</v>
      </c>
      <c r="P4178" s="12" t="n"/>
      <c r="Q4178" s="12" t="s">
        <v>26</v>
      </c>
    </row>
    <row customHeight="true" ht="20.25" outlineLevel="0" r="4179">
      <c r="A4179" s="23" t="n">
        <v>4170</v>
      </c>
      <c r="B4179" s="23" t="n">
        <v>4024</v>
      </c>
      <c r="C4179" s="12" t="s">
        <v>334</v>
      </c>
      <c r="D4179" s="3" t="s">
        <v>5769</v>
      </c>
      <c r="E4179" s="12" t="n">
        <v>2014</v>
      </c>
      <c r="F4179" s="23" t="s">
        <v>51</v>
      </c>
      <c r="G4179" s="23" t="n"/>
      <c r="H4179" s="23" t="n"/>
      <c r="I4179" s="12" t="n"/>
      <c r="J4179" s="12" t="n"/>
      <c r="K4179" s="12" t="s">
        <v>100</v>
      </c>
      <c r="L4179" s="12" t="n"/>
      <c r="M4179" s="12" t="s">
        <v>43</v>
      </c>
      <c r="N4179" s="12" t="n"/>
      <c r="O4179" s="12" t="s">
        <v>391</v>
      </c>
      <c r="P4179" s="12" t="n"/>
      <c r="Q4179" s="12" t="n"/>
    </row>
    <row customHeight="true" ht="20.25" outlineLevel="0" r="4180">
      <c r="A4180" s="23" t="n">
        <v>4171</v>
      </c>
      <c r="B4180" s="12" t="n">
        <v>4025</v>
      </c>
      <c r="C4180" s="12" t="s">
        <v>334</v>
      </c>
      <c r="D4180" s="3" t="s">
        <v>5770</v>
      </c>
      <c r="E4180" s="12" t="n">
        <v>2014</v>
      </c>
      <c r="F4180" s="23" t="s">
        <v>51</v>
      </c>
      <c r="G4180" s="23" t="n"/>
      <c r="H4180" s="23" t="n"/>
      <c r="I4180" s="12" t="n"/>
      <c r="J4180" s="12" t="n"/>
      <c r="K4180" s="12" t="s">
        <v>100</v>
      </c>
      <c r="L4180" s="12" t="n"/>
      <c r="M4180" s="12" t="s">
        <v>43</v>
      </c>
      <c r="N4180" s="12" t="n"/>
      <c r="O4180" s="12" t="s">
        <v>391</v>
      </c>
      <c r="P4180" s="12" t="n"/>
      <c r="Q4180" s="12" t="n"/>
    </row>
    <row customHeight="true" ht="20.25" outlineLevel="0" r="4181">
      <c r="A4181" s="23" t="n">
        <v>4172</v>
      </c>
      <c r="B4181" s="23" t="n">
        <v>4026</v>
      </c>
      <c r="C4181" s="12" t="s">
        <v>334</v>
      </c>
      <c r="D4181" s="3" t="s">
        <v>5771</v>
      </c>
      <c r="E4181" s="12" t="n">
        <v>1975</v>
      </c>
      <c r="F4181" s="23" t="s">
        <v>51</v>
      </c>
      <c r="G4181" s="23" t="n"/>
      <c r="H4181" s="23" t="n"/>
      <c r="I4181" s="12" t="s">
        <v>43</v>
      </c>
      <c r="J4181" s="12" t="n"/>
      <c r="K4181" s="12" t="n"/>
      <c r="L4181" s="12" t="s">
        <v>26</v>
      </c>
      <c r="M4181" s="12" t="n"/>
      <c r="N4181" s="12" t="s">
        <v>61</v>
      </c>
      <c r="O4181" s="12" t="n"/>
      <c r="P4181" s="12" t="s">
        <v>27</v>
      </c>
      <c r="Q4181" s="12" t="n"/>
    </row>
    <row customHeight="true" ht="20.25" outlineLevel="0" r="4182">
      <c r="A4182" s="23" t="n">
        <v>4173</v>
      </c>
      <c r="B4182" s="12" t="n">
        <v>4027</v>
      </c>
      <c r="C4182" s="12" t="s">
        <v>334</v>
      </c>
      <c r="D4182" s="3" t="s">
        <v>5772</v>
      </c>
      <c r="E4182" s="12" t="n">
        <v>2010</v>
      </c>
      <c r="F4182" s="23" t="s">
        <v>51</v>
      </c>
      <c r="G4182" s="23" t="n"/>
      <c r="H4182" s="23" t="n"/>
      <c r="I4182" s="12" t="n"/>
      <c r="J4182" s="12" t="n"/>
      <c r="K4182" s="12" t="s">
        <v>43</v>
      </c>
      <c r="L4182" s="12" t="s">
        <v>64</v>
      </c>
      <c r="M4182" s="12" t="n"/>
      <c r="N4182" s="12" t="s">
        <v>391</v>
      </c>
      <c r="O4182" s="12" t="s">
        <v>70</v>
      </c>
      <c r="P4182" s="12" t="n"/>
      <c r="Q4182" s="12" t="s">
        <v>26</v>
      </c>
    </row>
    <row customHeight="true" ht="20.25" outlineLevel="0" r="4183">
      <c r="A4183" s="23" t="n">
        <v>4174</v>
      </c>
      <c r="B4183" s="23" t="n">
        <v>4028</v>
      </c>
      <c r="C4183" s="12" t="s">
        <v>334</v>
      </c>
      <c r="D4183" s="3" t="s">
        <v>5773</v>
      </c>
      <c r="E4183" s="12" t="n">
        <v>2010</v>
      </c>
      <c r="F4183" s="23" t="s">
        <v>51</v>
      </c>
      <c r="G4183" s="23" t="n"/>
      <c r="H4183" s="23" t="n"/>
      <c r="I4183" s="12" t="n"/>
      <c r="J4183" s="12" t="n"/>
      <c r="K4183" s="12" t="s">
        <v>43</v>
      </c>
      <c r="L4183" s="12" t="s">
        <v>64</v>
      </c>
      <c r="M4183" s="12" t="n"/>
      <c r="N4183" s="12" t="s">
        <v>391</v>
      </c>
      <c r="O4183" s="12" t="s">
        <v>70</v>
      </c>
      <c r="P4183" s="12" t="n"/>
      <c r="Q4183" s="12" t="s">
        <v>26</v>
      </c>
    </row>
    <row customHeight="true" ht="20.25" outlineLevel="0" r="4184">
      <c r="A4184" s="23" t="n">
        <v>4175</v>
      </c>
      <c r="B4184" s="12" t="n">
        <v>4029</v>
      </c>
      <c r="C4184" s="12" t="s">
        <v>334</v>
      </c>
      <c r="D4184" s="3" t="s">
        <v>5774</v>
      </c>
      <c r="E4184" s="12" t="n">
        <v>1975</v>
      </c>
      <c r="F4184" s="23" t="s">
        <v>187</v>
      </c>
      <c r="G4184" s="23" t="n"/>
      <c r="H4184" s="23" t="s">
        <v>43</v>
      </c>
      <c r="I4184" s="12" t="s">
        <v>582</v>
      </c>
      <c r="J4184" s="12" t="s">
        <v>61</v>
      </c>
      <c r="K4184" s="12" t="n"/>
      <c r="L4184" s="12" t="n"/>
      <c r="M4184" s="12" t="s">
        <v>391</v>
      </c>
      <c r="N4184" s="12" t="n"/>
      <c r="O4184" s="12" t="s">
        <v>96</v>
      </c>
      <c r="P4184" s="12" t="n"/>
      <c r="Q4184" s="12" t="n"/>
    </row>
    <row customHeight="true" ht="20.25" outlineLevel="0" r="4185">
      <c r="A4185" s="23" t="n">
        <v>4176</v>
      </c>
      <c r="B4185" s="23" t="n">
        <v>4030</v>
      </c>
      <c r="C4185" s="12" t="s">
        <v>334</v>
      </c>
      <c r="D4185" s="3" t="s">
        <v>5775</v>
      </c>
      <c r="E4185" s="12" t="n">
        <v>1996</v>
      </c>
      <c r="F4185" s="23" t="s">
        <v>5776</v>
      </c>
      <c r="G4185" s="23" t="n"/>
      <c r="H4185" s="23" t="n"/>
      <c r="I4185" s="12" t="n"/>
      <c r="J4185" s="12" t="s">
        <v>391</v>
      </c>
      <c r="K4185" s="12" t="n"/>
      <c r="L4185" s="12" t="s">
        <v>61</v>
      </c>
      <c r="M4185" s="12" t="n"/>
      <c r="N4185" s="12" t="s">
        <v>26</v>
      </c>
      <c r="O4185" s="12" t="n"/>
      <c r="P4185" s="12" t="s">
        <v>43</v>
      </c>
      <c r="Q4185" s="12" t="n"/>
    </row>
    <row customHeight="true" ht="20.25" outlineLevel="0" r="4186">
      <c r="A4186" s="23" t="n">
        <v>4177</v>
      </c>
      <c r="B4186" s="12" t="n">
        <v>4031</v>
      </c>
      <c r="C4186" s="12" t="s">
        <v>334</v>
      </c>
      <c r="D4186" s="3" t="s">
        <v>5777</v>
      </c>
      <c r="E4186" s="12" t="n">
        <v>2005</v>
      </c>
      <c r="F4186" s="23" t="s">
        <v>595</v>
      </c>
      <c r="G4186" s="23" t="s">
        <v>97</v>
      </c>
      <c r="H4186" s="23" t="s">
        <v>541</v>
      </c>
      <c r="I4186" s="12" t="n"/>
      <c r="J4186" s="12" t="s">
        <v>24</v>
      </c>
      <c r="K4186" s="12" t="n"/>
      <c r="L4186" s="12" t="s">
        <v>391</v>
      </c>
      <c r="M4186" s="12" t="n"/>
      <c r="N4186" s="12" t="s">
        <v>249</v>
      </c>
      <c r="O4186" s="12" t="n"/>
      <c r="P4186" s="12" t="s">
        <v>61</v>
      </c>
      <c r="Q4186" s="12" t="n"/>
    </row>
    <row customHeight="true" ht="20.25" outlineLevel="0" r="4187">
      <c r="A4187" s="23" t="n">
        <v>4178</v>
      </c>
      <c r="B4187" s="23" t="n">
        <v>4032</v>
      </c>
      <c r="C4187" s="12" t="s">
        <v>334</v>
      </c>
      <c r="D4187" s="3" t="s">
        <v>5778</v>
      </c>
      <c r="E4187" s="12" t="n">
        <v>2011</v>
      </c>
      <c r="F4187" s="23" t="s">
        <v>51</v>
      </c>
      <c r="G4187" s="23" t="n"/>
      <c r="H4187" s="23" t="n"/>
      <c r="I4187" s="12" t="n"/>
      <c r="J4187" s="12" t="n"/>
      <c r="K4187" s="12" t="s">
        <v>100</v>
      </c>
      <c r="L4187" s="12" t="s">
        <v>43</v>
      </c>
      <c r="M4187" s="12" t="n"/>
      <c r="N4187" s="12" t="s">
        <v>391</v>
      </c>
      <c r="O4187" s="12" t="n"/>
      <c r="P4187" s="12" t="s">
        <v>26</v>
      </c>
      <c r="Q4187" s="12" t="n"/>
    </row>
    <row customHeight="true" ht="20.25" outlineLevel="0" r="4188">
      <c r="A4188" s="23" t="n">
        <v>4179</v>
      </c>
      <c r="B4188" s="12" t="n">
        <v>4033</v>
      </c>
      <c r="C4188" s="12" t="s">
        <v>334</v>
      </c>
      <c r="D4188" s="3" t="s">
        <v>5779</v>
      </c>
      <c r="E4188" s="12" t="n">
        <v>2016</v>
      </c>
      <c r="F4188" s="23" t="s">
        <v>51</v>
      </c>
      <c r="G4188" s="23" t="n"/>
      <c r="H4188" s="23" t="n"/>
      <c r="I4188" s="12" t="n"/>
      <c r="J4188" s="12" t="n"/>
      <c r="K4188" s="12" t="n"/>
      <c r="L4188" s="12" t="s">
        <v>53</v>
      </c>
      <c r="M4188" s="12" t="n"/>
      <c r="N4188" s="12" t="s">
        <v>134</v>
      </c>
      <c r="O4188" s="12" t="n"/>
      <c r="P4188" s="12" t="s">
        <v>391</v>
      </c>
      <c r="Q4188" s="12" t="s">
        <v>43</v>
      </c>
    </row>
    <row customHeight="true" ht="20.25" outlineLevel="0" r="4189">
      <c r="A4189" s="23" t="n">
        <v>4180</v>
      </c>
      <c r="B4189" s="23" t="n">
        <v>4034</v>
      </c>
      <c r="C4189" s="12" t="s">
        <v>334</v>
      </c>
      <c r="D4189" s="3" t="s">
        <v>5780</v>
      </c>
      <c r="E4189" s="12" t="n">
        <v>2016</v>
      </c>
      <c r="F4189" s="23" t="s">
        <v>51</v>
      </c>
      <c r="G4189" s="23" t="n"/>
      <c r="H4189" s="23" t="n"/>
      <c r="I4189" s="12" t="n"/>
      <c r="J4189" s="12" t="n"/>
      <c r="K4189" s="12" t="n"/>
      <c r="L4189" s="12" t="s">
        <v>53</v>
      </c>
      <c r="M4189" s="12" t="n"/>
      <c r="N4189" s="12" t="s">
        <v>134</v>
      </c>
      <c r="O4189" s="12" t="n"/>
      <c r="P4189" s="12" t="s">
        <v>391</v>
      </c>
      <c r="Q4189" s="12" t="s">
        <v>43</v>
      </c>
    </row>
    <row customHeight="true" ht="20.25" outlineLevel="0" r="4190">
      <c r="A4190" s="23" t="n">
        <v>4181</v>
      </c>
      <c r="B4190" s="12" t="n">
        <v>4035</v>
      </c>
      <c r="C4190" s="12" t="s">
        <v>334</v>
      </c>
      <c r="D4190" s="3" t="s">
        <v>5781</v>
      </c>
      <c r="E4190" s="12" t="n">
        <v>2009</v>
      </c>
      <c r="F4190" s="23" t="s">
        <v>51</v>
      </c>
      <c r="G4190" s="23" t="n"/>
      <c r="H4190" s="23" t="s">
        <v>5782</v>
      </c>
      <c r="I4190" s="12" t="s">
        <v>483</v>
      </c>
      <c r="J4190" s="12" t="n"/>
      <c r="K4190" s="12" t="s">
        <v>100</v>
      </c>
      <c r="L4190" s="12" t="n"/>
      <c r="M4190" s="12" t="s">
        <v>391</v>
      </c>
      <c r="N4190" s="12" t="n"/>
      <c r="O4190" s="12" t="n"/>
      <c r="P4190" s="12" t="s">
        <v>249</v>
      </c>
      <c r="Q4190" s="12" t="n"/>
    </row>
    <row customHeight="true" ht="20.25" outlineLevel="0" r="4191">
      <c r="A4191" s="23" t="n">
        <v>4182</v>
      </c>
      <c r="B4191" s="23" t="n">
        <v>4036</v>
      </c>
      <c r="C4191" s="12" t="s">
        <v>334</v>
      </c>
      <c r="D4191" s="3" t="s">
        <v>5783</v>
      </c>
      <c r="E4191" s="12" t="n">
        <v>2009</v>
      </c>
      <c r="F4191" s="23" t="s">
        <v>51</v>
      </c>
      <c r="G4191" s="23" t="n"/>
      <c r="H4191" s="23" t="s">
        <v>541</v>
      </c>
      <c r="I4191" s="12" t="n"/>
      <c r="J4191" s="12" t="n"/>
      <c r="K4191" s="12" t="s">
        <v>43</v>
      </c>
      <c r="L4191" s="12" t="n"/>
      <c r="M4191" s="12" t="s">
        <v>391</v>
      </c>
      <c r="N4191" s="12" t="n"/>
      <c r="O4191" s="12" t="s">
        <v>100</v>
      </c>
      <c r="P4191" s="12" t="n"/>
      <c r="Q4191" s="12" t="s">
        <v>249</v>
      </c>
    </row>
    <row customHeight="true" ht="20.25" outlineLevel="0" r="4192">
      <c r="A4192" s="23" t="n">
        <v>4183</v>
      </c>
      <c r="B4192" s="12" t="n">
        <v>4037</v>
      </c>
      <c r="C4192" s="12" t="s">
        <v>334</v>
      </c>
      <c r="D4192" s="3" t="s">
        <v>5784</v>
      </c>
      <c r="E4192" s="12" t="n">
        <v>2018</v>
      </c>
      <c r="F4192" s="23" t="s">
        <v>51</v>
      </c>
      <c r="G4192" s="23" t="n"/>
      <c r="H4192" s="23" t="n"/>
      <c r="I4192" s="12" t="n"/>
      <c r="J4192" s="12" t="n"/>
      <c r="K4192" s="12" t="s">
        <v>43</v>
      </c>
      <c r="L4192" s="12" t="n"/>
      <c r="M4192" s="12" t="s">
        <v>53</v>
      </c>
      <c r="N4192" s="12" t="n"/>
      <c r="O4192" s="12" t="s">
        <v>54</v>
      </c>
      <c r="P4192" s="12" t="s">
        <v>391</v>
      </c>
      <c r="Q4192" s="12" t="n"/>
    </row>
    <row customHeight="true" ht="20.25" outlineLevel="0" r="4193">
      <c r="A4193" s="23" t="n">
        <v>4184</v>
      </c>
      <c r="B4193" s="23" t="n">
        <v>4038</v>
      </c>
      <c r="C4193" s="12" t="s">
        <v>334</v>
      </c>
      <c r="D4193" s="3" t="s">
        <v>5785</v>
      </c>
      <c r="E4193" s="12" t="n">
        <v>2019</v>
      </c>
      <c r="F4193" s="23" t="s">
        <v>51</v>
      </c>
      <c r="G4193" s="23" t="n"/>
      <c r="H4193" s="23" t="n"/>
      <c r="I4193" s="12" t="n"/>
      <c r="J4193" s="12" t="n"/>
      <c r="K4193" s="12" t="n"/>
      <c r="L4193" s="12" t="s">
        <v>43</v>
      </c>
      <c r="M4193" s="12" t="s">
        <v>53</v>
      </c>
      <c r="N4193" s="12" t="n"/>
      <c r="O4193" s="12" t="s">
        <v>54</v>
      </c>
      <c r="P4193" s="12" t="n"/>
      <c r="Q4193" s="12" t="s">
        <v>391</v>
      </c>
    </row>
    <row customHeight="true" ht="20.25" outlineLevel="0" r="4194">
      <c r="A4194" s="23" t="n">
        <v>4185</v>
      </c>
      <c r="B4194" s="12" t="n">
        <v>4039</v>
      </c>
      <c r="C4194" s="12" t="s">
        <v>334</v>
      </c>
      <c r="D4194" s="3" t="s">
        <v>5786</v>
      </c>
      <c r="E4194" s="12" t="n">
        <v>2020</v>
      </c>
      <c r="F4194" s="23" t="s">
        <v>51</v>
      </c>
      <c r="G4194" s="23" t="n"/>
      <c r="H4194" s="23" t="n"/>
      <c r="I4194" s="12" t="n"/>
      <c r="J4194" s="12" t="n"/>
      <c r="K4194" s="12" t="n"/>
      <c r="L4194" s="12" t="s">
        <v>43</v>
      </c>
      <c r="M4194" s="12" t="n"/>
      <c r="N4194" s="12" t="s">
        <v>53</v>
      </c>
      <c r="O4194" s="12" t="s">
        <v>54</v>
      </c>
      <c r="P4194" s="12" t="n"/>
      <c r="Q4194" s="12" t="s">
        <v>391</v>
      </c>
    </row>
    <row customHeight="true" ht="20.25" outlineLevel="0" r="4195">
      <c r="A4195" s="23" t="n">
        <v>4186</v>
      </c>
      <c r="B4195" s="23" t="n">
        <v>4040</v>
      </c>
      <c r="C4195" s="12" t="s">
        <v>334</v>
      </c>
      <c r="D4195" s="3" t="s">
        <v>5787</v>
      </c>
      <c r="E4195" s="12" t="n">
        <v>2007</v>
      </c>
      <c r="F4195" s="23" t="s">
        <v>494</v>
      </c>
      <c r="G4195" s="23" t="n"/>
      <c r="H4195" s="23" t="n"/>
      <c r="I4195" s="12" t="n"/>
      <c r="J4195" s="12" t="s">
        <v>24</v>
      </c>
      <c r="K4195" s="12" t="n"/>
      <c r="L4195" s="12" t="s">
        <v>391</v>
      </c>
      <c r="M4195" s="12" t="n"/>
      <c r="N4195" s="12" t="s">
        <v>100</v>
      </c>
      <c r="O4195" s="12" t="n"/>
      <c r="P4195" s="12" t="s">
        <v>26</v>
      </c>
      <c r="Q4195" s="12" t="n"/>
    </row>
    <row customHeight="true" ht="20.25" outlineLevel="0" r="4196">
      <c r="A4196" s="23" t="n">
        <v>4187</v>
      </c>
      <c r="B4196" s="12" t="n">
        <v>4041</v>
      </c>
      <c r="C4196" s="12" t="s">
        <v>334</v>
      </c>
      <c r="D4196" s="3" t="s">
        <v>5788</v>
      </c>
      <c r="E4196" s="12" t="n">
        <v>2006</v>
      </c>
      <c r="F4196" s="23" t="s">
        <v>72</v>
      </c>
      <c r="G4196" s="23" t="n"/>
      <c r="H4196" s="23" t="n"/>
      <c r="I4196" s="12" t="n"/>
      <c r="J4196" s="12" t="s">
        <v>24</v>
      </c>
      <c r="K4196" s="12" t="n"/>
      <c r="L4196" s="12" t="s">
        <v>391</v>
      </c>
      <c r="M4196" s="12" t="n"/>
      <c r="N4196" s="12" t="s">
        <v>26</v>
      </c>
      <c r="O4196" s="12" t="n"/>
      <c r="P4196" s="12" t="s">
        <v>61</v>
      </c>
      <c r="Q4196" s="12" t="n"/>
    </row>
    <row customHeight="true" ht="20.25" outlineLevel="0" r="4197">
      <c r="A4197" s="23" t="n">
        <v>4188</v>
      </c>
      <c r="B4197" s="23" t="n">
        <v>4042</v>
      </c>
      <c r="C4197" s="12" t="s">
        <v>334</v>
      </c>
      <c r="D4197" s="3" t="s">
        <v>5789</v>
      </c>
      <c r="E4197" s="12" t="n">
        <v>2007</v>
      </c>
      <c r="F4197" s="23" t="s">
        <v>494</v>
      </c>
      <c r="G4197" s="23" t="n"/>
      <c r="H4197" s="23" t="n"/>
      <c r="I4197" s="12" t="s">
        <v>1962</v>
      </c>
      <c r="J4197" s="12" t="s">
        <v>24</v>
      </c>
      <c r="K4197" s="12" t="n"/>
      <c r="L4197" s="12" t="s">
        <v>391</v>
      </c>
      <c r="M4197" s="12" t="n"/>
      <c r="N4197" s="12" t="s">
        <v>64</v>
      </c>
      <c r="O4197" s="12" t="n"/>
      <c r="P4197" s="12" t="s">
        <v>26</v>
      </c>
      <c r="Q4197" s="12" t="n"/>
    </row>
    <row customHeight="true" ht="20.25" outlineLevel="0" r="4198">
      <c r="A4198" s="23" t="n">
        <v>4189</v>
      </c>
      <c r="B4198" s="12" t="n">
        <v>4043</v>
      </c>
      <c r="C4198" s="12" t="s">
        <v>334</v>
      </c>
      <c r="D4198" s="3" t="s">
        <v>5790</v>
      </c>
      <c r="E4198" s="12" t="n">
        <v>1976</v>
      </c>
      <c r="F4198" s="23" t="s">
        <v>51</v>
      </c>
      <c r="G4198" s="23" t="n"/>
      <c r="H4198" s="23" t="n"/>
      <c r="I4198" s="12" t="n"/>
      <c r="J4198" s="12" t="n"/>
      <c r="K4198" s="12" t="s">
        <v>43</v>
      </c>
      <c r="L4198" s="12" t="n"/>
      <c r="M4198" s="12" t="s">
        <v>61</v>
      </c>
      <c r="N4198" s="12" t="n"/>
      <c r="O4198" s="12" t="s">
        <v>26</v>
      </c>
      <c r="P4198" s="12" t="n"/>
      <c r="Q4198" s="12" t="s">
        <v>27</v>
      </c>
    </row>
    <row customHeight="true" ht="20.25" outlineLevel="0" r="4199">
      <c r="A4199" s="23" t="n">
        <v>4190</v>
      </c>
      <c r="B4199" s="23" t="n">
        <v>4044</v>
      </c>
      <c r="C4199" s="12" t="s">
        <v>334</v>
      </c>
      <c r="D4199" s="3" t="s">
        <v>5791</v>
      </c>
      <c r="E4199" s="12" t="n">
        <v>1977</v>
      </c>
      <c r="F4199" s="23" t="s">
        <v>514</v>
      </c>
      <c r="G4199" s="23" t="n"/>
      <c r="H4199" s="23" t="n"/>
      <c r="I4199" s="12" t="s">
        <v>96</v>
      </c>
      <c r="J4199" s="12" t="s">
        <v>1116</v>
      </c>
      <c r="K4199" s="12" t="s">
        <v>43</v>
      </c>
      <c r="L4199" s="12" t="n"/>
      <c r="M4199" s="12" t="s">
        <v>5792</v>
      </c>
      <c r="N4199" s="12" t="n"/>
      <c r="O4199" s="12" t="n"/>
      <c r="P4199" s="12" t="n"/>
      <c r="Q4199" s="12" t="s">
        <v>97</v>
      </c>
    </row>
    <row customHeight="true" ht="20.25" outlineLevel="0" r="4200">
      <c r="A4200" s="23" t="n">
        <v>4191</v>
      </c>
      <c r="B4200" s="12" t="n">
        <v>4045</v>
      </c>
      <c r="C4200" s="12" t="s">
        <v>334</v>
      </c>
      <c r="D4200" s="3" t="s">
        <v>5793</v>
      </c>
      <c r="E4200" s="12" t="n">
        <v>1977</v>
      </c>
      <c r="F4200" s="23" t="s">
        <v>1308</v>
      </c>
      <c r="G4200" s="23" t="n"/>
      <c r="H4200" s="23" t="n"/>
      <c r="I4200" s="12" t="s">
        <v>147</v>
      </c>
      <c r="J4200" s="12" t="s">
        <v>61</v>
      </c>
      <c r="K4200" s="12" t="n"/>
      <c r="L4200" s="12" t="s">
        <v>26</v>
      </c>
      <c r="M4200" s="12" t="n"/>
      <c r="N4200" s="12" t="s">
        <v>27</v>
      </c>
      <c r="O4200" s="12" t="n"/>
      <c r="P4200" s="12" t="n"/>
      <c r="Q4200" s="12" t="n"/>
    </row>
    <row customHeight="true" ht="20.25" outlineLevel="0" r="4201">
      <c r="A4201" s="23" t="n">
        <v>4192</v>
      </c>
      <c r="B4201" s="23" t="n">
        <v>4046</v>
      </c>
      <c r="C4201" s="12" t="s">
        <v>334</v>
      </c>
      <c r="D4201" s="3" t="s">
        <v>5794</v>
      </c>
      <c r="E4201" s="12" t="n">
        <v>1977</v>
      </c>
      <c r="F4201" s="23" t="s">
        <v>1121</v>
      </c>
      <c r="G4201" s="23" t="s">
        <v>97</v>
      </c>
      <c r="H4201" s="23" t="s">
        <v>58</v>
      </c>
      <c r="I4201" s="12" t="s">
        <v>582</v>
      </c>
      <c r="J4201" s="12" t="s">
        <v>61</v>
      </c>
      <c r="K4201" s="12" t="n"/>
      <c r="L4201" s="12" t="n"/>
      <c r="M4201" s="12" t="s">
        <v>43</v>
      </c>
      <c r="N4201" s="12" t="n"/>
      <c r="O4201" s="12" t="n"/>
      <c r="P4201" s="12" t="s">
        <v>27</v>
      </c>
      <c r="Q4201" s="12" t="n"/>
    </row>
    <row customHeight="true" ht="20.25" outlineLevel="0" r="4202">
      <c r="A4202" s="23" t="n">
        <v>4193</v>
      </c>
      <c r="B4202" s="12" t="n">
        <v>4047</v>
      </c>
      <c r="C4202" s="12" t="s">
        <v>334</v>
      </c>
      <c r="D4202" s="3" t="s">
        <v>5795</v>
      </c>
      <c r="E4202" s="12" t="n">
        <v>1956</v>
      </c>
      <c r="F4202" s="23" t="s">
        <v>205</v>
      </c>
      <c r="G4202" s="23" t="n"/>
      <c r="H4202" s="12" t="s">
        <v>43</v>
      </c>
      <c r="I4202" s="12" t="n"/>
      <c r="J4202" s="12" t="s">
        <v>26</v>
      </c>
      <c r="K4202" s="12" t="n"/>
      <c r="L4202" s="12" t="s">
        <v>27</v>
      </c>
      <c r="M4202" s="12" t="n"/>
      <c r="N4202" s="12" t="s">
        <v>61</v>
      </c>
      <c r="O4202" s="12" t="n"/>
      <c r="P4202" s="12" t="n"/>
      <c r="Q4202" s="12" t="n"/>
    </row>
    <row customHeight="true" ht="20.25" outlineLevel="0" r="4203">
      <c r="A4203" s="23" t="n">
        <v>4194</v>
      </c>
      <c r="B4203" s="23" t="n">
        <v>4048</v>
      </c>
      <c r="C4203" s="12" t="s">
        <v>334</v>
      </c>
      <c r="D4203" s="3" t="s">
        <v>5796</v>
      </c>
      <c r="E4203" s="12" t="n">
        <v>1950</v>
      </c>
      <c r="F4203" s="23" t="s">
        <v>4326</v>
      </c>
      <c r="G4203" s="12" t="s">
        <v>24</v>
      </c>
      <c r="H4203" s="23" t="n"/>
      <c r="I4203" s="12" t="n"/>
      <c r="J4203" s="12" t="s">
        <v>26</v>
      </c>
      <c r="K4203" s="12" t="n"/>
      <c r="L4203" s="12" t="s">
        <v>27</v>
      </c>
      <c r="M4203" s="12" t="n"/>
      <c r="N4203" s="12" t="s">
        <v>61</v>
      </c>
      <c r="O4203" s="12" t="n"/>
      <c r="P4203" s="12" t="n"/>
      <c r="Q4203" s="12" t="n"/>
    </row>
    <row customHeight="true" ht="20.25" outlineLevel="0" r="4204">
      <c r="A4204" s="23" t="n">
        <v>4195</v>
      </c>
      <c r="B4204" s="12" t="n">
        <v>4049</v>
      </c>
      <c r="C4204" s="12" t="s">
        <v>334</v>
      </c>
      <c r="D4204" s="3" t="s">
        <v>5797</v>
      </c>
      <c r="E4204" s="12" t="n">
        <v>1956</v>
      </c>
      <c r="F4204" s="23" t="s">
        <v>227</v>
      </c>
      <c r="G4204" s="23" t="n"/>
      <c r="H4204" s="12" t="s">
        <v>715</v>
      </c>
      <c r="I4204" s="12" t="s">
        <v>147</v>
      </c>
      <c r="J4204" s="12" t="s">
        <v>26</v>
      </c>
      <c r="K4204" s="12" t="n"/>
      <c r="L4204" s="12" t="s">
        <v>27</v>
      </c>
      <c r="M4204" s="12" t="n"/>
      <c r="N4204" s="12" t="n"/>
      <c r="O4204" s="12" t="n"/>
      <c r="P4204" s="12" t="n"/>
      <c r="Q4204" s="12" t="n"/>
    </row>
    <row customHeight="true" ht="20.25" outlineLevel="0" r="4205">
      <c r="A4205" s="23" t="n">
        <v>4196</v>
      </c>
      <c r="B4205" s="23" t="n">
        <v>4050</v>
      </c>
      <c r="C4205" s="12" t="s">
        <v>334</v>
      </c>
      <c r="D4205" s="3" t="s">
        <v>5798</v>
      </c>
      <c r="E4205" s="12" t="n">
        <v>1957</v>
      </c>
      <c r="F4205" s="23" t="s">
        <v>5799</v>
      </c>
      <c r="G4205" s="23" t="n"/>
      <c r="H4205" s="12" t="s">
        <v>43</v>
      </c>
      <c r="I4205" s="12" t="n"/>
      <c r="J4205" s="12" t="s">
        <v>26</v>
      </c>
      <c r="K4205" s="12" t="n"/>
      <c r="L4205" s="12" t="s">
        <v>61</v>
      </c>
      <c r="M4205" s="12" t="n"/>
      <c r="N4205" s="12" t="s">
        <v>27</v>
      </c>
      <c r="O4205" s="12" t="n"/>
      <c r="P4205" s="12" t="n"/>
      <c r="Q4205" s="12" t="n"/>
    </row>
    <row customHeight="true" ht="20.25" outlineLevel="0" r="4206">
      <c r="A4206" s="23" t="n">
        <v>4197</v>
      </c>
      <c r="B4206" s="12" t="n">
        <v>4051</v>
      </c>
      <c r="C4206" s="12" t="s">
        <v>334</v>
      </c>
      <c r="D4206" s="3" t="s">
        <v>5800</v>
      </c>
      <c r="E4206" s="12" t="n">
        <v>1950</v>
      </c>
      <c r="F4206" s="23" t="s">
        <v>301</v>
      </c>
      <c r="G4206" s="12" t="s">
        <v>24</v>
      </c>
      <c r="H4206" s="23" t="n"/>
      <c r="I4206" s="12" t="s">
        <v>24</v>
      </c>
      <c r="J4206" s="12" t="s">
        <v>26</v>
      </c>
      <c r="K4206" s="12" t="n"/>
      <c r="L4206" s="12" t="s">
        <v>27</v>
      </c>
      <c r="M4206" s="12" t="n"/>
      <c r="N4206" s="12" t="s">
        <v>61</v>
      </c>
      <c r="O4206" s="12" t="n"/>
      <c r="P4206" s="12" t="n"/>
      <c r="Q4206" s="12" t="n"/>
    </row>
    <row customHeight="true" ht="20.25" outlineLevel="0" r="4207">
      <c r="A4207" s="23" t="n">
        <v>4198</v>
      </c>
      <c r="B4207" s="23" t="n">
        <v>4052</v>
      </c>
      <c r="C4207" s="12" t="s">
        <v>334</v>
      </c>
      <c r="D4207" s="3" t="s">
        <v>5801</v>
      </c>
      <c r="E4207" s="12" t="n">
        <v>1956</v>
      </c>
      <c r="F4207" s="23" t="s">
        <v>669</v>
      </c>
      <c r="G4207" s="12" t="s">
        <v>1529</v>
      </c>
      <c r="H4207" s="12" t="n"/>
      <c r="I4207" s="12" t="s">
        <v>147</v>
      </c>
      <c r="J4207" s="12" t="s">
        <v>26</v>
      </c>
      <c r="K4207" s="12" t="n"/>
      <c r="L4207" s="12" t="s">
        <v>5802</v>
      </c>
      <c r="M4207" s="12" t="n"/>
      <c r="N4207" s="12" t="s">
        <v>27</v>
      </c>
      <c r="O4207" s="12" t="n"/>
      <c r="P4207" s="12" t="n"/>
      <c r="Q4207" s="12" t="n"/>
    </row>
    <row customHeight="true" ht="20.25" outlineLevel="0" r="4208">
      <c r="A4208" s="23" t="n">
        <v>4199</v>
      </c>
      <c r="B4208" s="12" t="n">
        <v>4053</v>
      </c>
      <c r="C4208" s="12" t="s">
        <v>334</v>
      </c>
      <c r="D4208" s="3" t="s">
        <v>5803</v>
      </c>
      <c r="E4208" s="12" t="n">
        <v>1957</v>
      </c>
      <c r="F4208" s="23" t="s">
        <v>1058</v>
      </c>
      <c r="G4208" s="23" t="s">
        <v>342</v>
      </c>
      <c r="H4208" s="12" t="s">
        <v>360</v>
      </c>
      <c r="I4208" s="12" t="s">
        <v>5804</v>
      </c>
      <c r="J4208" s="12" t="n"/>
      <c r="K4208" s="12" t="s">
        <v>96</v>
      </c>
      <c r="L4208" s="12" t="n"/>
      <c r="M4208" s="12" t="n"/>
      <c r="N4208" s="12" t="n"/>
      <c r="O4208" s="12" t="n"/>
      <c r="P4208" s="12" t="n"/>
      <c r="Q4208" s="12" t="s">
        <v>43</v>
      </c>
    </row>
    <row customHeight="true" ht="20.25" outlineLevel="0" r="4209">
      <c r="A4209" s="23" t="n">
        <v>4200</v>
      </c>
      <c r="B4209" s="23" t="n">
        <v>4054</v>
      </c>
      <c r="C4209" s="12" t="s">
        <v>334</v>
      </c>
      <c r="D4209" s="3" t="s">
        <v>5805</v>
      </c>
      <c r="E4209" s="12" t="n">
        <v>1954</v>
      </c>
      <c r="F4209" s="23" t="s">
        <v>688</v>
      </c>
      <c r="G4209" s="23" t="n"/>
      <c r="H4209" s="12" t="s">
        <v>24</v>
      </c>
      <c r="I4209" s="12" t="n"/>
      <c r="J4209" s="12" t="s">
        <v>26</v>
      </c>
      <c r="K4209" s="12" t="n"/>
      <c r="L4209" s="12" t="s">
        <v>27</v>
      </c>
      <c r="M4209" s="12" t="n"/>
      <c r="N4209" s="12" t="s">
        <v>61</v>
      </c>
      <c r="O4209" s="12" t="n"/>
      <c r="P4209" s="12" t="n"/>
      <c r="Q4209" s="12" t="n"/>
    </row>
    <row customHeight="true" ht="20.25" outlineLevel="0" r="4210">
      <c r="A4210" s="23" t="n">
        <v>4201</v>
      </c>
      <c r="B4210" s="12" t="n">
        <v>4055</v>
      </c>
      <c r="C4210" s="12" t="s">
        <v>334</v>
      </c>
      <c r="D4210" s="3" t="s">
        <v>5806</v>
      </c>
      <c r="E4210" s="12" t="n">
        <v>1956</v>
      </c>
      <c r="F4210" s="23" t="s">
        <v>1106</v>
      </c>
      <c r="G4210" s="23" t="n"/>
      <c r="H4210" s="12" t="s">
        <v>43</v>
      </c>
      <c r="I4210" s="12" t="n"/>
      <c r="J4210" s="12" t="s">
        <v>26</v>
      </c>
      <c r="K4210" s="12" t="n"/>
      <c r="L4210" s="12" t="s">
        <v>61</v>
      </c>
      <c r="M4210" s="12" t="n"/>
      <c r="N4210" s="12" t="s">
        <v>27</v>
      </c>
      <c r="O4210" s="12" t="n"/>
      <c r="P4210" s="12" t="n"/>
      <c r="Q4210" s="12" t="n"/>
    </row>
    <row customHeight="true" ht="20.25" outlineLevel="0" r="4211">
      <c r="A4211" s="23" t="n">
        <v>4202</v>
      </c>
      <c r="B4211" s="23" t="n">
        <v>4056</v>
      </c>
      <c r="C4211" s="12" t="s">
        <v>334</v>
      </c>
      <c r="D4211" s="3" t="s">
        <v>5807</v>
      </c>
      <c r="E4211" s="12" t="n">
        <v>1957</v>
      </c>
      <c r="F4211" s="23" t="s">
        <v>1106</v>
      </c>
      <c r="G4211" s="23" t="n"/>
      <c r="H4211" s="12" t="s">
        <v>43</v>
      </c>
      <c r="I4211" s="12" t="s">
        <v>582</v>
      </c>
      <c r="J4211" s="12" t="s">
        <v>61</v>
      </c>
      <c r="K4211" s="12" t="n"/>
      <c r="L4211" s="12" t="s">
        <v>96</v>
      </c>
      <c r="M4211" s="12" t="n"/>
      <c r="N4211" s="12" t="n"/>
      <c r="O4211" s="12" t="n"/>
      <c r="P4211" s="12" t="n"/>
      <c r="Q4211" s="12" t="n"/>
    </row>
    <row customHeight="true" ht="20.25" outlineLevel="0" r="4212">
      <c r="A4212" s="23" t="n">
        <v>4203</v>
      </c>
      <c r="B4212" s="12" t="n">
        <v>4057</v>
      </c>
      <c r="C4212" s="12" t="s">
        <v>334</v>
      </c>
      <c r="D4212" s="3" t="s">
        <v>5808</v>
      </c>
      <c r="E4212" s="12" t="n">
        <v>1955</v>
      </c>
      <c r="F4212" s="23" t="s">
        <v>1106</v>
      </c>
      <c r="G4212" s="12" t="s">
        <v>1529</v>
      </c>
      <c r="H4212" s="12" t="n"/>
      <c r="I4212" s="12" t="n"/>
      <c r="J4212" s="12" t="s">
        <v>26</v>
      </c>
      <c r="K4212" s="12" t="n"/>
      <c r="L4212" s="12" t="s">
        <v>43</v>
      </c>
      <c r="M4212" s="12" t="n"/>
      <c r="N4212" s="12" t="s">
        <v>54</v>
      </c>
      <c r="O4212" s="12" t="n"/>
      <c r="P4212" s="12" t="s">
        <v>27</v>
      </c>
      <c r="Q4212" s="12" t="s">
        <v>143</v>
      </c>
    </row>
    <row customHeight="true" ht="20.25" outlineLevel="0" r="4213">
      <c r="A4213" s="23" t="n">
        <v>4204</v>
      </c>
      <c r="B4213" s="23" t="n">
        <v>4058</v>
      </c>
      <c r="C4213" s="12" t="s">
        <v>334</v>
      </c>
      <c r="D4213" s="3" t="s">
        <v>5809</v>
      </c>
      <c r="E4213" s="12" t="n">
        <v>1956</v>
      </c>
      <c r="F4213" s="23" t="s">
        <v>115</v>
      </c>
      <c r="G4213" s="12" t="s">
        <v>24</v>
      </c>
      <c r="H4213" s="12" t="n"/>
      <c r="I4213" s="12" t="n"/>
      <c r="J4213" s="12" t="s">
        <v>26</v>
      </c>
      <c r="K4213" s="12" t="n"/>
      <c r="L4213" s="12" t="s">
        <v>61</v>
      </c>
      <c r="M4213" s="12" t="n"/>
      <c r="N4213" s="12" t="s">
        <v>27</v>
      </c>
      <c r="O4213" s="12" t="n"/>
      <c r="P4213" s="12" t="n"/>
      <c r="Q4213" s="12" t="n"/>
    </row>
    <row customHeight="true" ht="20.25" outlineLevel="0" r="4214">
      <c r="A4214" s="23" t="n">
        <v>4205</v>
      </c>
      <c r="B4214" s="12" t="n">
        <v>4059</v>
      </c>
      <c r="C4214" s="12" t="s">
        <v>334</v>
      </c>
      <c r="D4214" s="3" t="s">
        <v>5810</v>
      </c>
      <c r="E4214" s="12" t="n">
        <v>1957</v>
      </c>
      <c r="F4214" s="23" t="s">
        <v>737</v>
      </c>
      <c r="G4214" s="12" t="s">
        <v>24</v>
      </c>
      <c r="H4214" s="12" t="n"/>
      <c r="I4214" s="12" t="n"/>
      <c r="J4214" s="12" t="s">
        <v>26</v>
      </c>
      <c r="K4214" s="12" t="n"/>
      <c r="L4214" s="12" t="s">
        <v>61</v>
      </c>
      <c r="M4214" s="12" t="n"/>
      <c r="N4214" s="12" t="s">
        <v>27</v>
      </c>
      <c r="O4214" s="12" t="n"/>
      <c r="P4214" s="12" t="n"/>
      <c r="Q4214" s="12" t="n"/>
    </row>
    <row customHeight="true" ht="20.25" outlineLevel="0" r="4215">
      <c r="A4215" s="23" t="n">
        <v>4206</v>
      </c>
      <c r="B4215" s="23" t="n">
        <v>4060</v>
      </c>
      <c r="C4215" s="12" t="s">
        <v>334</v>
      </c>
      <c r="D4215" s="3" t="s">
        <v>5811</v>
      </c>
      <c r="E4215" s="12" t="n">
        <v>1954</v>
      </c>
      <c r="F4215" s="23" t="s">
        <v>3240</v>
      </c>
      <c r="G4215" s="12" t="n"/>
      <c r="H4215" s="12" t="s">
        <v>715</v>
      </c>
      <c r="I4215" s="12" t="n"/>
      <c r="J4215" s="12" t="s">
        <v>24</v>
      </c>
      <c r="K4215" s="12" t="n"/>
      <c r="L4215" s="12" t="n"/>
      <c r="M4215" s="12" t="s">
        <v>96</v>
      </c>
      <c r="N4215" s="12" t="n"/>
      <c r="O4215" s="12" t="n"/>
      <c r="P4215" s="12" t="n"/>
      <c r="Q4215" s="12" t="s">
        <v>97</v>
      </c>
    </row>
    <row customHeight="true" ht="20.25" outlineLevel="0" r="4216">
      <c r="A4216" s="23" t="n">
        <v>4207</v>
      </c>
      <c r="B4216" s="12" t="n">
        <v>4061</v>
      </c>
      <c r="C4216" s="12" t="s">
        <v>334</v>
      </c>
      <c r="D4216" s="3" t="s">
        <v>5812</v>
      </c>
      <c r="E4216" s="12" t="n">
        <v>1957</v>
      </c>
      <c r="F4216" s="23" t="s">
        <v>642</v>
      </c>
      <c r="G4216" s="23" t="n"/>
      <c r="H4216" s="23" t="s">
        <v>43</v>
      </c>
      <c r="I4216" s="12" t="n"/>
      <c r="J4216" s="12" t="s">
        <v>26</v>
      </c>
      <c r="K4216" s="12" t="n"/>
      <c r="L4216" s="12" t="s">
        <v>61</v>
      </c>
      <c r="M4216" s="12" t="n"/>
      <c r="N4216" s="12" t="s">
        <v>27</v>
      </c>
      <c r="O4216" s="12" t="n"/>
      <c r="P4216" s="12" t="n"/>
      <c r="Q4216" s="12" t="n"/>
    </row>
    <row customHeight="true" ht="20.25" outlineLevel="0" r="4217">
      <c r="A4217" s="23" t="n">
        <v>4208</v>
      </c>
      <c r="B4217" s="23" t="n">
        <v>4062</v>
      </c>
      <c r="C4217" s="12" t="s">
        <v>334</v>
      </c>
      <c r="D4217" s="3" t="s">
        <v>5813</v>
      </c>
      <c r="E4217" s="12" t="n">
        <v>1954</v>
      </c>
      <c r="F4217" s="23" t="s">
        <v>688</v>
      </c>
      <c r="G4217" s="12" t="s">
        <v>24</v>
      </c>
      <c r="H4217" s="12" t="n"/>
      <c r="I4217" s="12" t="n"/>
      <c r="J4217" s="12" t="s">
        <v>26</v>
      </c>
      <c r="K4217" s="12" t="n"/>
      <c r="L4217" s="12" t="s">
        <v>61</v>
      </c>
      <c r="M4217" s="12" t="n"/>
      <c r="N4217" s="12" t="s">
        <v>27</v>
      </c>
      <c r="O4217" s="12" t="n"/>
      <c r="P4217" s="12" t="n"/>
      <c r="Q4217" s="12" t="n"/>
    </row>
    <row customHeight="true" ht="20.25" outlineLevel="0" r="4218">
      <c r="A4218" s="23" t="n">
        <v>4209</v>
      </c>
      <c r="B4218" s="12" t="n">
        <v>4063</v>
      </c>
      <c r="C4218" s="12" t="s">
        <v>334</v>
      </c>
      <c r="D4218" s="3" t="s">
        <v>5814</v>
      </c>
      <c r="E4218" s="12" t="n">
        <v>1958</v>
      </c>
      <c r="F4218" s="23" t="s">
        <v>1387</v>
      </c>
      <c r="G4218" s="12" t="s">
        <v>24</v>
      </c>
      <c r="H4218" s="12" t="n"/>
      <c r="I4218" s="12" t="n"/>
      <c r="J4218" s="12" t="s">
        <v>26</v>
      </c>
      <c r="K4218" s="12" t="n"/>
      <c r="L4218" s="12" t="n"/>
      <c r="M4218" s="12" t="s">
        <v>61</v>
      </c>
      <c r="N4218" s="12" t="n"/>
      <c r="O4218" s="12" t="n"/>
      <c r="P4218" s="12" t="s">
        <v>27</v>
      </c>
      <c r="Q4218" s="12" t="n"/>
    </row>
    <row customHeight="true" ht="20.25" outlineLevel="0" r="4219">
      <c r="A4219" s="23" t="n">
        <v>4210</v>
      </c>
      <c r="B4219" s="23" t="n">
        <v>4064</v>
      </c>
      <c r="C4219" s="12" t="s">
        <v>334</v>
      </c>
      <c r="D4219" s="3" t="s">
        <v>5815</v>
      </c>
      <c r="E4219" s="12" t="n">
        <v>1956</v>
      </c>
      <c r="F4219" s="23" t="s">
        <v>642</v>
      </c>
      <c r="G4219" s="12" t="s">
        <v>715</v>
      </c>
      <c r="H4219" s="12" t="n"/>
      <c r="I4219" s="12" t="n"/>
      <c r="J4219" s="12" t="s">
        <v>24</v>
      </c>
      <c r="K4219" s="12" t="n"/>
      <c r="L4219" s="12" t="s">
        <v>26</v>
      </c>
      <c r="M4219" s="12" t="n"/>
      <c r="N4219" s="12" t="s">
        <v>27</v>
      </c>
      <c r="O4219" s="12" t="n"/>
      <c r="P4219" s="12" t="n"/>
      <c r="Q4219" s="12" t="n"/>
    </row>
    <row customHeight="true" ht="20.25" outlineLevel="0" r="4220">
      <c r="A4220" s="23" t="n">
        <v>4211</v>
      </c>
      <c r="B4220" s="12" t="n">
        <v>4065</v>
      </c>
      <c r="C4220" s="12" t="s">
        <v>334</v>
      </c>
      <c r="D4220" s="3" t="s">
        <v>5816</v>
      </c>
      <c r="E4220" s="12" t="n">
        <v>1954</v>
      </c>
      <c r="F4220" s="23" t="s">
        <v>117</v>
      </c>
      <c r="G4220" s="12" t="n"/>
      <c r="H4220" s="12" t="s">
        <v>43</v>
      </c>
      <c r="I4220" s="12" t="n"/>
      <c r="J4220" s="12" t="s">
        <v>61</v>
      </c>
      <c r="K4220" s="12" t="n"/>
      <c r="L4220" s="12" t="s">
        <v>26</v>
      </c>
      <c r="M4220" s="12" t="n"/>
      <c r="N4220" s="12" t="s">
        <v>27</v>
      </c>
      <c r="O4220" s="12" t="n"/>
      <c r="P4220" s="12" t="n"/>
      <c r="Q4220" s="12" t="n"/>
    </row>
    <row customHeight="true" ht="20.25" outlineLevel="0" r="4221">
      <c r="A4221" s="23" t="n">
        <v>4212</v>
      </c>
      <c r="B4221" s="23" t="n">
        <v>4066</v>
      </c>
      <c r="C4221" s="12" t="s">
        <v>334</v>
      </c>
      <c r="D4221" s="3" t="s">
        <v>5817</v>
      </c>
      <c r="E4221" s="12" t="n">
        <v>1954</v>
      </c>
      <c r="F4221" s="23" t="s">
        <v>669</v>
      </c>
      <c r="G4221" s="12" t="s">
        <v>24</v>
      </c>
      <c r="H4221" s="23" t="n"/>
      <c r="I4221" s="12" t="s">
        <v>582</v>
      </c>
      <c r="J4221" s="12" t="s">
        <v>61</v>
      </c>
      <c r="K4221" s="12" t="n"/>
      <c r="L4221" s="12" t="s">
        <v>96</v>
      </c>
      <c r="M4221" s="12" t="n"/>
      <c r="N4221" s="12" t="n"/>
      <c r="O4221" s="12" t="n"/>
      <c r="P4221" s="12" t="n"/>
      <c r="Q4221" s="12" t="n"/>
    </row>
    <row customHeight="true" ht="20.25" outlineLevel="0" r="4222">
      <c r="A4222" s="23" t="n">
        <v>4213</v>
      </c>
      <c r="B4222" s="12" t="n">
        <v>4067</v>
      </c>
      <c r="C4222" s="12" t="s">
        <v>334</v>
      </c>
      <c r="D4222" s="3" t="s">
        <v>5818</v>
      </c>
      <c r="E4222" s="12" t="n">
        <v>1954</v>
      </c>
      <c r="F4222" s="23" t="s">
        <v>440</v>
      </c>
      <c r="G4222" s="12" t="s">
        <v>24</v>
      </c>
      <c r="H4222" s="23" t="n"/>
      <c r="I4222" s="12" t="s">
        <v>582</v>
      </c>
      <c r="J4222" s="12" t="s">
        <v>61</v>
      </c>
      <c r="K4222" s="12" t="n"/>
      <c r="L4222" s="12" t="s">
        <v>96</v>
      </c>
      <c r="M4222" s="12" t="n"/>
      <c r="N4222" s="12" t="n"/>
      <c r="O4222" s="12" t="n"/>
      <c r="P4222" s="12" t="n"/>
      <c r="Q4222" s="12" t="n"/>
    </row>
    <row customHeight="true" ht="20.25" outlineLevel="0" r="4223">
      <c r="A4223" s="23" t="n">
        <v>4214</v>
      </c>
      <c r="B4223" s="23" t="n">
        <v>4068</v>
      </c>
      <c r="C4223" s="12" t="s">
        <v>334</v>
      </c>
      <c r="D4223" s="3" t="s">
        <v>5819</v>
      </c>
      <c r="E4223" s="12" t="n">
        <v>1956</v>
      </c>
      <c r="F4223" s="23" t="s">
        <v>516</v>
      </c>
      <c r="G4223" s="12" t="s">
        <v>24</v>
      </c>
      <c r="H4223" s="12" t="n"/>
      <c r="I4223" s="12" t="n"/>
      <c r="J4223" s="12" t="s">
        <v>26</v>
      </c>
      <c r="K4223" s="12" t="n"/>
      <c r="L4223" s="12" t="s">
        <v>61</v>
      </c>
      <c r="M4223" s="12" t="n"/>
      <c r="N4223" s="12" t="s">
        <v>27</v>
      </c>
      <c r="O4223" s="12" t="n"/>
      <c r="P4223" s="12" t="n"/>
      <c r="Q4223" s="12" t="n"/>
    </row>
    <row customHeight="true" ht="20.25" outlineLevel="0" r="4224">
      <c r="A4224" s="23" t="n">
        <v>4215</v>
      </c>
      <c r="B4224" s="12" t="n">
        <v>4069</v>
      </c>
      <c r="C4224" s="12" t="s">
        <v>334</v>
      </c>
      <c r="D4224" s="3" t="s">
        <v>5820</v>
      </c>
      <c r="E4224" s="12" t="n">
        <v>1955</v>
      </c>
      <c r="F4224" s="23" t="s">
        <v>1074</v>
      </c>
      <c r="G4224" s="23" t="n"/>
      <c r="H4224" s="12" t="s">
        <v>5821</v>
      </c>
      <c r="I4224" s="12" t="s">
        <v>582</v>
      </c>
      <c r="J4224" s="12" t="s">
        <v>24</v>
      </c>
      <c r="K4224" s="12" t="n"/>
      <c r="L4224" s="12" t="s">
        <v>53</v>
      </c>
      <c r="M4224" s="12" t="n"/>
      <c r="N4224" s="12" t="s">
        <v>96</v>
      </c>
      <c r="O4224" s="12" t="n"/>
      <c r="P4224" s="12" t="n"/>
      <c r="Q4224" s="12" t="n"/>
    </row>
    <row customHeight="true" ht="20.25" outlineLevel="0" r="4225">
      <c r="A4225" s="23" t="n">
        <v>4216</v>
      </c>
      <c r="B4225" s="23" t="n">
        <v>4070</v>
      </c>
      <c r="C4225" s="12" t="s">
        <v>334</v>
      </c>
      <c r="D4225" s="3" t="s">
        <v>5822</v>
      </c>
      <c r="E4225" s="12" t="n">
        <v>1955</v>
      </c>
      <c r="F4225" s="23" t="s">
        <v>753</v>
      </c>
      <c r="G4225" s="23" t="n"/>
      <c r="H4225" s="12" t="s">
        <v>43</v>
      </c>
      <c r="I4225" s="12" t="n"/>
      <c r="J4225" s="12" t="s">
        <v>26</v>
      </c>
      <c r="K4225" s="12" t="n"/>
      <c r="L4225" s="12" t="s">
        <v>61</v>
      </c>
      <c r="M4225" s="12" t="n"/>
      <c r="N4225" s="12" t="s">
        <v>27</v>
      </c>
      <c r="O4225" s="12" t="n"/>
      <c r="P4225" s="12" t="n"/>
      <c r="Q4225" s="12" t="n"/>
    </row>
    <row customHeight="true" ht="20.25" outlineLevel="0" r="4226">
      <c r="A4226" s="23" t="n">
        <v>4217</v>
      </c>
      <c r="B4226" s="12" t="n">
        <v>4071</v>
      </c>
      <c r="C4226" s="12" t="s">
        <v>334</v>
      </c>
      <c r="D4226" s="3" t="s">
        <v>5823</v>
      </c>
      <c r="E4226" s="12" t="n">
        <v>1955</v>
      </c>
      <c r="F4226" s="23" t="s">
        <v>1341</v>
      </c>
      <c r="G4226" s="23" t="n"/>
      <c r="H4226" s="12" t="s">
        <v>24</v>
      </c>
      <c r="I4226" s="12" t="n"/>
      <c r="J4226" s="12" t="s">
        <v>26</v>
      </c>
      <c r="K4226" s="12" t="n"/>
      <c r="L4226" s="12" t="s">
        <v>61</v>
      </c>
      <c r="M4226" s="12" t="n"/>
      <c r="N4226" s="12" t="s">
        <v>27</v>
      </c>
      <c r="O4226" s="12" t="n"/>
      <c r="P4226" s="12" t="n"/>
      <c r="Q4226" s="12" t="n"/>
    </row>
    <row customHeight="true" ht="20.25" outlineLevel="0" r="4227">
      <c r="A4227" s="23" t="n">
        <v>4218</v>
      </c>
      <c r="B4227" s="23" t="n">
        <v>4072</v>
      </c>
      <c r="C4227" s="12" t="s">
        <v>334</v>
      </c>
      <c r="D4227" s="3" t="s">
        <v>5824</v>
      </c>
      <c r="E4227" s="12" t="n">
        <v>1957</v>
      </c>
      <c r="F4227" s="23" t="s">
        <v>5825</v>
      </c>
      <c r="G4227" s="12" t="s">
        <v>24</v>
      </c>
      <c r="H4227" s="12" t="n"/>
      <c r="I4227" s="12" t="n"/>
      <c r="J4227" s="12" t="s">
        <v>26</v>
      </c>
      <c r="K4227" s="12" t="n"/>
      <c r="L4227" s="12" t="s">
        <v>61</v>
      </c>
      <c r="M4227" s="12" t="n"/>
      <c r="N4227" s="12" t="s">
        <v>27</v>
      </c>
      <c r="O4227" s="12" t="n"/>
      <c r="P4227" s="12" t="n"/>
      <c r="Q4227" s="12" t="n"/>
    </row>
    <row customHeight="true" ht="20.25" outlineLevel="0" r="4228">
      <c r="A4228" s="23" t="n">
        <v>4219</v>
      </c>
      <c r="B4228" s="12" t="n">
        <v>4073</v>
      </c>
      <c r="C4228" s="12" t="s">
        <v>334</v>
      </c>
      <c r="D4228" s="3" t="s">
        <v>5826</v>
      </c>
      <c r="E4228" s="12" t="n">
        <v>1955</v>
      </c>
      <c r="F4228" s="23" t="s">
        <v>669</v>
      </c>
      <c r="G4228" s="12" t="s">
        <v>24</v>
      </c>
      <c r="H4228" s="23" t="n"/>
      <c r="I4228" s="12" t="n"/>
      <c r="J4228" s="12" t="s">
        <v>26</v>
      </c>
      <c r="K4228" s="12" t="n"/>
      <c r="L4228" s="12" t="s">
        <v>61</v>
      </c>
      <c r="M4228" s="12" t="n"/>
      <c r="N4228" s="12" t="s">
        <v>27</v>
      </c>
      <c r="O4228" s="12" t="n"/>
      <c r="P4228" s="12" t="n"/>
      <c r="Q4228" s="12" t="n"/>
    </row>
    <row customHeight="true" ht="20.25" outlineLevel="0" r="4229">
      <c r="A4229" s="23" t="n">
        <v>4220</v>
      </c>
      <c r="B4229" s="23" t="n">
        <v>4074</v>
      </c>
      <c r="C4229" s="12" t="s">
        <v>334</v>
      </c>
      <c r="D4229" s="3" t="s">
        <v>5827</v>
      </c>
      <c r="E4229" s="12" t="n">
        <v>1956</v>
      </c>
      <c r="F4229" s="23" t="s">
        <v>669</v>
      </c>
      <c r="G4229" s="23" t="n"/>
      <c r="H4229" s="23" t="n"/>
      <c r="I4229" s="12" t="s">
        <v>5828</v>
      </c>
      <c r="J4229" s="12" t="n"/>
      <c r="K4229" s="12" t="n"/>
      <c r="L4229" s="12" t="n"/>
      <c r="M4229" s="12" t="s">
        <v>26</v>
      </c>
      <c r="N4229" s="12" t="n"/>
      <c r="O4229" s="12" t="s">
        <v>43</v>
      </c>
      <c r="P4229" s="12" t="n"/>
      <c r="Q4229" s="12" t="s">
        <v>27</v>
      </c>
    </row>
    <row customHeight="true" ht="20.25" outlineLevel="0" r="4230">
      <c r="A4230" s="23" t="n">
        <v>4221</v>
      </c>
      <c r="B4230" s="12" t="n">
        <v>4075</v>
      </c>
      <c r="C4230" s="12" t="s">
        <v>334</v>
      </c>
      <c r="D4230" s="3" t="s">
        <v>5829</v>
      </c>
      <c r="E4230" s="12" t="n">
        <v>1957</v>
      </c>
      <c r="F4230" s="23" t="s">
        <v>2829</v>
      </c>
      <c r="G4230" s="23" t="n"/>
      <c r="H4230" s="12" t="s">
        <v>24</v>
      </c>
      <c r="I4230" s="12" t="s">
        <v>5830</v>
      </c>
      <c r="J4230" s="12" t="s">
        <v>26</v>
      </c>
      <c r="K4230" s="12" t="n"/>
      <c r="L4230" s="12" t="s">
        <v>70</v>
      </c>
      <c r="M4230" s="12" t="n"/>
      <c r="N4230" s="12" t="s">
        <v>27</v>
      </c>
      <c r="O4230" s="12" t="n"/>
      <c r="P4230" s="12" t="n"/>
      <c r="Q4230" s="12" t="n"/>
      <c r="S4230" s="0" t="n"/>
      <c r="T4230" s="0" t="n"/>
      <c r="U4230" s="0" t="n"/>
    </row>
    <row customHeight="true" ht="20.25" outlineLevel="0" r="4231">
      <c r="A4231" s="23" t="n">
        <v>4222</v>
      </c>
      <c r="B4231" s="23" t="n">
        <v>4076</v>
      </c>
      <c r="C4231" s="12" t="s">
        <v>334</v>
      </c>
      <c r="D4231" s="3" t="s">
        <v>5831</v>
      </c>
      <c r="E4231" s="12" t="n">
        <v>1956</v>
      </c>
      <c r="F4231" s="23" t="s">
        <v>985</v>
      </c>
      <c r="G4231" s="23" t="n"/>
      <c r="H4231" s="12" t="s">
        <v>43</v>
      </c>
      <c r="I4231" s="12" t="n"/>
      <c r="J4231" s="12" t="s">
        <v>26</v>
      </c>
      <c r="K4231" s="12" t="n"/>
      <c r="L4231" s="12" t="s">
        <v>61</v>
      </c>
      <c r="M4231" s="12" t="n"/>
      <c r="N4231" s="12" t="s">
        <v>27</v>
      </c>
      <c r="O4231" s="12" t="n"/>
      <c r="P4231" s="12" t="n"/>
      <c r="Q4231" s="12" t="n"/>
      <c r="S4231" s="0" t="n"/>
      <c r="T4231" s="0" t="n"/>
      <c r="U4231" s="0" t="n"/>
    </row>
    <row customFormat="true" customHeight="true" ht="20.25" outlineLevel="0" r="4232" s="27">
      <c r="A4232" s="23" t="n">
        <v>4223</v>
      </c>
      <c r="B4232" s="12" t="n">
        <v>4077</v>
      </c>
      <c r="C4232" s="12" t="s">
        <v>334</v>
      </c>
      <c r="D4232" s="3" t="s">
        <v>5832</v>
      </c>
      <c r="E4232" s="12" t="n">
        <v>1957</v>
      </c>
      <c r="F4232" s="23" t="s">
        <v>4306</v>
      </c>
      <c r="G4232" s="23" t="n"/>
      <c r="H4232" s="12" t="s">
        <v>43</v>
      </c>
      <c r="I4232" s="12" t="n"/>
      <c r="J4232" s="12" t="s">
        <v>26</v>
      </c>
      <c r="K4232" s="12" t="n"/>
      <c r="L4232" s="12" t="s">
        <v>61</v>
      </c>
      <c r="M4232" s="12" t="n"/>
      <c r="N4232" s="12" t="s">
        <v>27</v>
      </c>
      <c r="O4232" s="12" t="n"/>
      <c r="P4232" s="12" t="n"/>
      <c r="Q4232" s="12" t="n"/>
      <c r="R4232" s="4" t="n"/>
      <c r="S4232" s="0" t="n"/>
      <c r="T4232" s="0" t="n"/>
      <c r="U4232" s="0" t="n"/>
    </row>
    <row customHeight="true" ht="20.25" outlineLevel="0" r="4233">
      <c r="A4233" s="23" t="n">
        <v>4224</v>
      </c>
      <c r="B4233" s="23" t="n">
        <v>4078</v>
      </c>
      <c r="C4233" s="12" t="s">
        <v>334</v>
      </c>
      <c r="D4233" s="3" t="s">
        <v>5833</v>
      </c>
      <c r="E4233" s="12" t="n">
        <v>1956</v>
      </c>
      <c r="F4233" s="23" t="s">
        <v>642</v>
      </c>
      <c r="G4233" s="12" t="s">
        <v>24</v>
      </c>
      <c r="H4233" s="12" t="n"/>
      <c r="I4233" s="12" t="n"/>
      <c r="J4233" s="12" t="s">
        <v>26</v>
      </c>
      <c r="K4233" s="12" t="n"/>
      <c r="L4233" s="12" t="s">
        <v>61</v>
      </c>
      <c r="M4233" s="12" t="n"/>
      <c r="N4233" s="12" t="s">
        <v>27</v>
      </c>
      <c r="O4233" s="12" t="n"/>
      <c r="P4233" s="12" t="n"/>
      <c r="Q4233" s="12" t="n"/>
      <c r="S4233" s="0" t="n"/>
      <c r="T4233" s="0" t="n"/>
      <c r="U4233" s="0" t="n"/>
    </row>
    <row customHeight="true" ht="20.25" outlineLevel="0" r="4234">
      <c r="A4234" s="23" t="n">
        <v>4225</v>
      </c>
      <c r="B4234" s="12" t="n">
        <v>4079</v>
      </c>
      <c r="C4234" s="12" t="s">
        <v>334</v>
      </c>
      <c r="D4234" s="3" t="s">
        <v>5834</v>
      </c>
      <c r="E4234" s="12" t="n">
        <v>1957</v>
      </c>
      <c r="F4234" s="23" t="s">
        <v>1058</v>
      </c>
      <c r="G4234" s="23" t="n"/>
      <c r="H4234" s="12" t="s">
        <v>43</v>
      </c>
      <c r="I4234" s="12" t="n"/>
      <c r="J4234" s="12" t="s">
        <v>26</v>
      </c>
      <c r="K4234" s="12" t="n"/>
      <c r="L4234" s="12" t="s">
        <v>61</v>
      </c>
      <c r="M4234" s="12" t="n"/>
      <c r="N4234" s="12" t="n"/>
      <c r="O4234" s="12" t="n"/>
      <c r="P4234" s="12" t="s">
        <v>27</v>
      </c>
      <c r="Q4234" s="12" t="n"/>
    </row>
    <row customHeight="true" ht="20.25" outlineLevel="0" r="4235">
      <c r="A4235" s="23" t="n">
        <v>4226</v>
      </c>
      <c r="B4235" s="23" t="n">
        <v>4080</v>
      </c>
      <c r="C4235" s="12" t="s">
        <v>334</v>
      </c>
      <c r="D4235" s="3" t="s">
        <v>5835</v>
      </c>
      <c r="E4235" s="12" t="n">
        <v>1977</v>
      </c>
      <c r="F4235" s="23" t="s">
        <v>219</v>
      </c>
      <c r="G4235" s="12" t="s">
        <v>24</v>
      </c>
      <c r="H4235" s="23" t="n"/>
      <c r="I4235" s="12" t="n"/>
      <c r="J4235" s="12" t="s">
        <v>61</v>
      </c>
      <c r="K4235" s="12" t="n"/>
      <c r="L4235" s="12" t="n"/>
      <c r="M4235" s="12" t="s">
        <v>26</v>
      </c>
      <c r="N4235" s="12" t="n"/>
      <c r="O4235" s="12" t="n"/>
      <c r="P4235" s="12" t="s">
        <v>27</v>
      </c>
      <c r="Q4235" s="12" t="n"/>
    </row>
    <row customHeight="true" ht="20.25" outlineLevel="0" r="4236">
      <c r="A4236" s="23" t="n">
        <v>4227</v>
      </c>
      <c r="B4236" s="12" t="n">
        <v>4081</v>
      </c>
      <c r="C4236" s="12" t="s">
        <v>334</v>
      </c>
      <c r="D4236" s="3" t="s">
        <v>5836</v>
      </c>
      <c r="E4236" s="12" t="n">
        <v>1968</v>
      </c>
      <c r="F4236" s="23" t="s">
        <v>2058</v>
      </c>
      <c r="G4236" s="12" t="s">
        <v>24</v>
      </c>
      <c r="H4236" s="23" t="n"/>
      <c r="I4236" s="12" t="n"/>
      <c r="J4236" s="12" t="n"/>
      <c r="K4236" s="12" t="s">
        <v>26</v>
      </c>
      <c r="L4236" s="12" t="n"/>
      <c r="M4236" s="12" t="s">
        <v>61</v>
      </c>
      <c r="N4236" s="12" t="n"/>
      <c r="O4236" s="12" t="n"/>
      <c r="P4236" s="12" t="s">
        <v>27</v>
      </c>
      <c r="Q4236" s="12" t="n"/>
    </row>
    <row customHeight="true" ht="20.25" outlineLevel="0" r="4237">
      <c r="A4237" s="23" t="n">
        <v>4228</v>
      </c>
      <c r="B4237" s="23" t="n">
        <v>4082</v>
      </c>
      <c r="C4237" s="12" t="s">
        <v>334</v>
      </c>
      <c r="D4237" s="3" t="s">
        <v>5837</v>
      </c>
      <c r="E4237" s="12" t="n">
        <v>1968</v>
      </c>
      <c r="F4237" s="23" t="s">
        <v>227</v>
      </c>
      <c r="G4237" s="12" t="s">
        <v>24</v>
      </c>
      <c r="H4237" s="23" t="n"/>
      <c r="I4237" s="12" t="n"/>
      <c r="J4237" s="12" t="n"/>
      <c r="K4237" s="12" t="s">
        <v>26</v>
      </c>
      <c r="L4237" s="12" t="n"/>
      <c r="M4237" s="12" t="s">
        <v>61</v>
      </c>
      <c r="N4237" s="12" t="n"/>
      <c r="O4237" s="12" t="n"/>
      <c r="P4237" s="12" t="s">
        <v>27</v>
      </c>
      <c r="Q4237" s="12" t="n"/>
    </row>
    <row customHeight="true" ht="20.25" outlineLevel="0" r="4238">
      <c r="A4238" s="23" t="n">
        <v>4229</v>
      </c>
      <c r="B4238" s="12" t="n">
        <v>4083</v>
      </c>
      <c r="C4238" s="12" t="s">
        <v>334</v>
      </c>
      <c r="D4238" s="3" t="s">
        <v>5838</v>
      </c>
      <c r="E4238" s="12" t="n">
        <v>1968</v>
      </c>
      <c r="F4238" s="23" t="s">
        <v>1106</v>
      </c>
      <c r="G4238" s="12" t="s">
        <v>24</v>
      </c>
      <c r="H4238" s="23" t="n"/>
      <c r="I4238" s="12" t="n"/>
      <c r="J4238" s="12" t="n"/>
      <c r="K4238" s="12" t="s">
        <v>61</v>
      </c>
      <c r="L4238" s="12" t="n"/>
      <c r="M4238" s="12" t="s">
        <v>26</v>
      </c>
      <c r="N4238" s="12" t="n"/>
      <c r="O4238" s="12" t="n"/>
      <c r="P4238" s="12" t="s">
        <v>27</v>
      </c>
      <c r="Q4238" s="12" t="n"/>
    </row>
    <row customHeight="true" ht="20.25" outlineLevel="0" r="4239">
      <c r="A4239" s="23" t="n">
        <v>4230</v>
      </c>
      <c r="B4239" s="23" t="n">
        <v>4084</v>
      </c>
      <c r="C4239" s="12" t="s">
        <v>334</v>
      </c>
      <c r="D4239" s="3" t="s">
        <v>5839</v>
      </c>
      <c r="E4239" s="12" t="n">
        <v>1968</v>
      </c>
      <c r="F4239" s="23" t="s">
        <v>1084</v>
      </c>
      <c r="G4239" s="12" t="s">
        <v>5840</v>
      </c>
      <c r="H4239" s="23" t="n"/>
      <c r="I4239" s="12" t="n"/>
      <c r="J4239" s="12" t="n"/>
      <c r="K4239" s="12" t="s">
        <v>26</v>
      </c>
      <c r="L4239" s="12" t="n"/>
      <c r="M4239" s="12" t="s">
        <v>143</v>
      </c>
      <c r="N4239" s="12" t="n"/>
      <c r="O4239" s="12" t="n"/>
      <c r="P4239" s="12" t="s">
        <v>27</v>
      </c>
      <c r="Q4239" s="12" t="n"/>
    </row>
    <row customHeight="true" ht="20.25" outlineLevel="0" r="4240">
      <c r="A4240" s="23" t="n">
        <v>4231</v>
      </c>
      <c r="B4240" s="12" t="n">
        <v>4085</v>
      </c>
      <c r="C4240" s="12" t="s">
        <v>334</v>
      </c>
      <c r="D4240" s="3" t="s">
        <v>5841</v>
      </c>
      <c r="E4240" s="12" t="n">
        <v>1965</v>
      </c>
      <c r="F4240" s="23" t="s">
        <v>433</v>
      </c>
      <c r="G4240" s="12" t="s">
        <v>24</v>
      </c>
      <c r="H4240" s="12" t="n"/>
      <c r="I4240" s="12" t="n"/>
      <c r="J4240" s="12" t="s">
        <v>61</v>
      </c>
      <c r="K4240" s="12" t="n"/>
      <c r="L4240" s="12" t="n"/>
      <c r="M4240" s="12" t="n"/>
      <c r="N4240" s="12" t="s">
        <v>26</v>
      </c>
      <c r="O4240" s="12" t="n"/>
      <c r="P4240" s="12" t="s">
        <v>27</v>
      </c>
      <c r="Q4240" s="12" t="n"/>
    </row>
    <row customHeight="true" ht="20.25" outlineLevel="0" r="4241">
      <c r="A4241" s="23" t="n">
        <v>4232</v>
      </c>
      <c r="B4241" s="23" t="n">
        <v>4086</v>
      </c>
      <c r="C4241" s="12" t="s">
        <v>334</v>
      </c>
      <c r="D4241" s="3" t="s">
        <v>5842</v>
      </c>
      <c r="E4241" s="12" t="n">
        <v>1968</v>
      </c>
      <c r="F4241" s="23" t="s">
        <v>440</v>
      </c>
      <c r="G4241" s="23" t="n"/>
      <c r="H4241" s="23" t="s">
        <v>1631</v>
      </c>
      <c r="I4241" s="12" t="s">
        <v>24</v>
      </c>
      <c r="J4241" s="12" t="n"/>
      <c r="K4241" s="12" t="s">
        <v>26</v>
      </c>
      <c r="L4241" s="12" t="n"/>
      <c r="M4241" s="12" t="s">
        <v>61</v>
      </c>
      <c r="N4241" s="12" t="n"/>
      <c r="O4241" s="12" t="n"/>
      <c r="P4241" s="12" t="s">
        <v>27</v>
      </c>
      <c r="Q4241" s="12" t="n"/>
    </row>
    <row customHeight="true" ht="20.25" outlineLevel="0" r="4242">
      <c r="A4242" s="23" t="n">
        <v>4233</v>
      </c>
      <c r="B4242" s="12" t="n">
        <v>4087</v>
      </c>
      <c r="C4242" s="12" t="s">
        <v>334</v>
      </c>
      <c r="D4242" s="3" t="s">
        <v>5843</v>
      </c>
      <c r="E4242" s="12" t="n">
        <v>1972</v>
      </c>
      <c r="F4242" s="23" t="s">
        <v>142</v>
      </c>
      <c r="G4242" s="23" t="n"/>
      <c r="H4242" s="12" t="s">
        <v>43</v>
      </c>
      <c r="I4242" s="12" t="n"/>
      <c r="J4242" s="12" t="s">
        <v>61</v>
      </c>
      <c r="K4242" s="12" t="n"/>
      <c r="L4242" s="12" t="s">
        <v>26</v>
      </c>
      <c r="M4242" s="12" t="n"/>
      <c r="N4242" s="12" t="n"/>
      <c r="O4242" s="12" t="n"/>
      <c r="P4242" s="12" t="s">
        <v>27</v>
      </c>
      <c r="Q4242" s="12" t="n"/>
    </row>
    <row customHeight="true" ht="20.25" outlineLevel="0" r="4243">
      <c r="A4243" s="23" t="n">
        <v>4234</v>
      </c>
      <c r="B4243" s="23" t="n">
        <v>4088</v>
      </c>
      <c r="C4243" s="12" t="s">
        <v>334</v>
      </c>
      <c r="D4243" s="3" t="s">
        <v>5844</v>
      </c>
      <c r="E4243" s="12" t="n">
        <v>1972</v>
      </c>
      <c r="F4243" s="23" t="s">
        <v>51</v>
      </c>
      <c r="G4243" s="23" t="n"/>
      <c r="H4243" s="23" t="n"/>
      <c r="I4243" s="12" t="n"/>
      <c r="J4243" s="12" t="s">
        <v>61</v>
      </c>
      <c r="K4243" s="12" t="n"/>
      <c r="L4243" s="12" t="n"/>
      <c r="M4243" s="12" t="s">
        <v>96</v>
      </c>
      <c r="N4243" s="12" t="n"/>
      <c r="O4243" s="12" t="s">
        <v>97</v>
      </c>
      <c r="P4243" s="12" t="n"/>
      <c r="Q4243" s="12" t="s">
        <v>43</v>
      </c>
    </row>
    <row customHeight="true" ht="20.25" outlineLevel="0" r="4244">
      <c r="A4244" s="23" t="n">
        <v>4235</v>
      </c>
      <c r="B4244" s="12" t="n">
        <v>4089</v>
      </c>
      <c r="C4244" s="12" t="s">
        <v>334</v>
      </c>
      <c r="D4244" s="3" t="s">
        <v>5845</v>
      </c>
      <c r="E4244" s="12" t="n">
        <v>1960</v>
      </c>
      <c r="F4244" s="23" t="s">
        <v>1032</v>
      </c>
      <c r="G4244" s="23" t="n"/>
      <c r="H4244" s="23" t="s">
        <v>61</v>
      </c>
      <c r="I4244" s="12" t="n"/>
      <c r="J4244" s="12" t="n"/>
      <c r="K4244" s="12" t="n"/>
      <c r="L4244" s="12" t="n"/>
      <c r="M4244" s="12" t="s">
        <v>27</v>
      </c>
      <c r="N4244" s="12" t="n"/>
      <c r="O4244" s="12" t="s">
        <v>26</v>
      </c>
      <c r="P4244" s="12" t="n"/>
      <c r="Q4244" s="12" t="s">
        <v>43</v>
      </c>
    </row>
    <row customHeight="true" ht="20.25" outlineLevel="0" r="4245">
      <c r="A4245" s="23" t="n">
        <v>4236</v>
      </c>
      <c r="B4245" s="23" t="n">
        <v>4090</v>
      </c>
      <c r="C4245" s="12" t="s">
        <v>334</v>
      </c>
      <c r="D4245" s="3" t="s">
        <v>5846</v>
      </c>
      <c r="E4245" s="12" t="n">
        <v>2014</v>
      </c>
      <c r="F4245" s="23" t="s">
        <v>51</v>
      </c>
      <c r="G4245" s="23" t="n"/>
      <c r="H4245" s="23" t="n"/>
      <c r="I4245" s="12" t="n"/>
      <c r="J4245" s="12" t="n"/>
      <c r="K4245" s="12" t="s">
        <v>100</v>
      </c>
      <c r="L4245" s="12" t="n"/>
      <c r="M4245" s="12" t="s">
        <v>43</v>
      </c>
      <c r="N4245" s="12" t="n"/>
      <c r="O4245" s="12" t="s">
        <v>391</v>
      </c>
      <c r="P4245" s="12" t="n"/>
      <c r="Q4245" s="12" t="n"/>
    </row>
    <row customHeight="true" ht="20.25" outlineLevel="0" r="4246">
      <c r="A4246" s="23" t="n">
        <v>4237</v>
      </c>
      <c r="B4246" s="12" t="n">
        <v>4091</v>
      </c>
      <c r="C4246" s="12" t="s">
        <v>334</v>
      </c>
      <c r="D4246" s="3" t="s">
        <v>5847</v>
      </c>
      <c r="E4246" s="12" t="n">
        <v>1958</v>
      </c>
      <c r="F4246" s="23" t="s">
        <v>371</v>
      </c>
      <c r="G4246" s="23" t="s">
        <v>24</v>
      </c>
      <c r="H4246" s="12" t="n"/>
      <c r="I4246" s="12" t="n"/>
      <c r="J4246" s="12" t="s">
        <v>26</v>
      </c>
      <c r="K4246" s="12" t="n"/>
      <c r="L4246" s="12" t="s">
        <v>61</v>
      </c>
      <c r="M4246" s="12" t="n"/>
      <c r="N4246" s="12" t="n"/>
      <c r="O4246" s="12" t="n"/>
      <c r="P4246" s="12" t="s">
        <v>27</v>
      </c>
      <c r="Q4246" s="12" t="n"/>
    </row>
    <row customHeight="true" ht="20.25" outlineLevel="0" r="4247">
      <c r="A4247" s="23" t="n">
        <v>4238</v>
      </c>
      <c r="B4247" s="23" t="n">
        <v>4092</v>
      </c>
      <c r="C4247" s="12" t="s">
        <v>334</v>
      </c>
      <c r="D4247" s="3" t="s">
        <v>5848</v>
      </c>
      <c r="E4247" s="12" t="n">
        <v>1957</v>
      </c>
      <c r="F4247" s="23" t="s">
        <v>1890</v>
      </c>
      <c r="G4247" s="23" t="s">
        <v>24</v>
      </c>
      <c r="H4247" s="12" t="n"/>
      <c r="I4247" s="12" t="n"/>
      <c r="J4247" s="12" t="s">
        <v>26</v>
      </c>
      <c r="K4247" s="12" t="n"/>
      <c r="L4247" s="12" t="s">
        <v>61</v>
      </c>
      <c r="M4247" s="12" t="n"/>
      <c r="N4247" s="12" t="n"/>
      <c r="O4247" s="12" t="n"/>
      <c r="P4247" s="12" t="s">
        <v>27</v>
      </c>
      <c r="Q4247" s="12" t="n"/>
    </row>
    <row customHeight="true" ht="20.25" outlineLevel="0" r="4248">
      <c r="A4248" s="23" t="n">
        <v>4239</v>
      </c>
      <c r="B4248" s="12" t="n">
        <v>4093</v>
      </c>
      <c r="C4248" s="12" t="s">
        <v>334</v>
      </c>
      <c r="D4248" s="3" t="s">
        <v>5849</v>
      </c>
      <c r="E4248" s="12" t="n">
        <v>1971</v>
      </c>
      <c r="F4248" s="23" t="s">
        <v>890</v>
      </c>
      <c r="G4248" s="23" t="n"/>
      <c r="H4248" s="23" t="s">
        <v>5850</v>
      </c>
      <c r="I4248" s="12" t="s">
        <v>3963</v>
      </c>
      <c r="J4248" s="12" t="n"/>
      <c r="K4248" s="12" t="s">
        <v>252</v>
      </c>
      <c r="L4248" s="12" t="n"/>
      <c r="M4248" s="12" t="s">
        <v>96</v>
      </c>
      <c r="N4248" s="12" t="n"/>
      <c r="O4248" s="12" t="n"/>
      <c r="P4248" s="12" t="n"/>
      <c r="Q4248" s="12" t="n"/>
    </row>
    <row customHeight="true" ht="20.25" outlineLevel="0" r="4249">
      <c r="A4249" s="23" t="n">
        <v>4240</v>
      </c>
      <c r="B4249" s="23" t="n">
        <v>4094</v>
      </c>
      <c r="C4249" s="12" t="s">
        <v>334</v>
      </c>
      <c r="D4249" s="3" t="s">
        <v>5851</v>
      </c>
      <c r="E4249" s="12" t="n">
        <v>1977</v>
      </c>
      <c r="F4249" s="23" t="s">
        <v>5852</v>
      </c>
      <c r="G4249" s="23" t="n"/>
      <c r="H4249" s="12" t="s">
        <v>43</v>
      </c>
      <c r="I4249" s="12" t="s">
        <v>1395</v>
      </c>
      <c r="J4249" s="12" t="s">
        <v>391</v>
      </c>
      <c r="K4249" s="12" t="n"/>
      <c r="L4249" s="12" t="n"/>
      <c r="M4249" s="12" t="s">
        <v>878</v>
      </c>
      <c r="N4249" s="12" t="n"/>
      <c r="O4249" s="12" t="s">
        <v>27</v>
      </c>
      <c r="P4249" s="12" t="n"/>
      <c r="Q4249" s="12" t="n"/>
    </row>
    <row customHeight="true" ht="20.25" outlineLevel="0" r="4250">
      <c r="A4250" s="23" t="n">
        <v>4241</v>
      </c>
      <c r="B4250" s="12" t="n">
        <v>4095</v>
      </c>
      <c r="C4250" s="12" t="s">
        <v>334</v>
      </c>
      <c r="D4250" s="3" t="s">
        <v>5853</v>
      </c>
      <c r="E4250" s="12" t="n">
        <v>1972</v>
      </c>
      <c r="F4250" s="23" t="s">
        <v>51</v>
      </c>
      <c r="G4250" s="23" t="n"/>
      <c r="H4250" s="23" t="n"/>
      <c r="I4250" s="12" t="n"/>
      <c r="J4250" s="12" t="n"/>
      <c r="K4250" s="12" t="s">
        <v>100</v>
      </c>
      <c r="L4250" s="12" t="n"/>
      <c r="M4250" s="12" t="s">
        <v>96</v>
      </c>
      <c r="N4250" s="12" t="n"/>
      <c r="O4250" s="12" t="s">
        <v>97</v>
      </c>
      <c r="P4250" s="12" t="n"/>
      <c r="Q4250" s="12" t="s">
        <v>43</v>
      </c>
    </row>
    <row customHeight="true" ht="20.25" outlineLevel="0" r="4251">
      <c r="A4251" s="23" t="n">
        <v>4242</v>
      </c>
      <c r="B4251" s="23" t="n">
        <v>4096</v>
      </c>
      <c r="C4251" s="12" t="s">
        <v>334</v>
      </c>
      <c r="D4251" s="3" t="s">
        <v>5854</v>
      </c>
      <c r="E4251" s="12" t="n">
        <v>1972</v>
      </c>
      <c r="F4251" s="23" t="s">
        <v>890</v>
      </c>
      <c r="G4251" s="23" t="n"/>
      <c r="H4251" s="12" t="s">
        <v>24</v>
      </c>
      <c r="I4251" s="12" t="n"/>
      <c r="J4251" s="12" t="s">
        <v>61</v>
      </c>
      <c r="K4251" s="12" t="n"/>
      <c r="L4251" s="12" t="s">
        <v>26</v>
      </c>
      <c r="M4251" s="12" t="n"/>
      <c r="N4251" s="12" t="n"/>
      <c r="O4251" s="12" t="n"/>
      <c r="P4251" s="12" t="s">
        <v>27</v>
      </c>
      <c r="Q4251" s="12" t="n"/>
    </row>
    <row customHeight="true" ht="20.25" outlineLevel="0" r="4252">
      <c r="A4252" s="23" t="n">
        <v>4243</v>
      </c>
      <c r="B4252" s="12" t="n">
        <v>4097</v>
      </c>
      <c r="C4252" s="12" t="s">
        <v>334</v>
      </c>
      <c r="D4252" s="3" t="s">
        <v>5855</v>
      </c>
      <c r="E4252" s="12" t="n">
        <v>2004</v>
      </c>
      <c r="F4252" s="23" t="s">
        <v>63</v>
      </c>
      <c r="G4252" s="23" t="s">
        <v>126</v>
      </c>
      <c r="H4252" s="23" t="s">
        <v>1116</v>
      </c>
      <c r="I4252" s="12" t="n"/>
      <c r="J4252" s="12" t="s">
        <v>24</v>
      </c>
      <c r="K4252" s="12" t="n"/>
      <c r="L4252" s="12" t="s">
        <v>54</v>
      </c>
      <c r="M4252" s="12" t="n"/>
      <c r="N4252" s="12" t="s">
        <v>26</v>
      </c>
      <c r="O4252" s="12" t="n"/>
      <c r="P4252" s="12" t="n"/>
      <c r="Q4252" s="12" t="s">
        <v>143</v>
      </c>
    </row>
    <row customHeight="true" ht="20.25" outlineLevel="0" r="4253">
      <c r="A4253" s="23" t="n">
        <v>4244</v>
      </c>
      <c r="B4253" s="23" t="n">
        <v>4098</v>
      </c>
      <c r="C4253" s="12" t="s">
        <v>334</v>
      </c>
      <c r="D4253" s="3" t="s">
        <v>5856</v>
      </c>
      <c r="E4253" s="12" t="n">
        <v>2003</v>
      </c>
      <c r="F4253" s="23" t="s">
        <v>5857</v>
      </c>
      <c r="G4253" s="23" t="n"/>
      <c r="H4253" s="23" t="n"/>
      <c r="I4253" s="12" t="s">
        <v>58</v>
      </c>
      <c r="J4253" s="12" t="n"/>
      <c r="K4253" s="12" t="s">
        <v>391</v>
      </c>
      <c r="L4253" s="12" t="n"/>
      <c r="M4253" s="12" t="s">
        <v>43</v>
      </c>
      <c r="N4253" s="12" t="n"/>
      <c r="O4253" s="12" t="s">
        <v>61</v>
      </c>
      <c r="P4253" s="12" t="n"/>
      <c r="Q4253" s="12" t="s">
        <v>26</v>
      </c>
    </row>
    <row customHeight="true" ht="20.25" outlineLevel="0" r="4254">
      <c r="A4254" s="23" t="n">
        <v>4245</v>
      </c>
      <c r="B4254" s="12" t="n">
        <v>4099</v>
      </c>
      <c r="C4254" s="12" t="s">
        <v>334</v>
      </c>
      <c r="D4254" s="3" t="s">
        <v>5858</v>
      </c>
      <c r="E4254" s="12" t="n">
        <v>1926</v>
      </c>
      <c r="F4254" s="23" t="s">
        <v>3398</v>
      </c>
      <c r="G4254" s="12" t="s">
        <v>24</v>
      </c>
      <c r="H4254" s="12" t="s">
        <v>582</v>
      </c>
      <c r="I4254" s="12" t="s">
        <v>24</v>
      </c>
      <c r="J4254" s="12" t="s">
        <v>96</v>
      </c>
      <c r="K4254" s="12" t="n"/>
      <c r="L4254" s="12" t="n"/>
      <c r="M4254" s="12" t="s">
        <v>61</v>
      </c>
      <c r="N4254" s="12" t="n"/>
      <c r="O4254" s="12" t="n"/>
      <c r="P4254" s="12" t="n"/>
      <c r="Q4254" s="12" t="n"/>
    </row>
    <row customHeight="true" ht="20.25" outlineLevel="0" r="4255">
      <c r="A4255" s="23" t="n">
        <v>4246</v>
      </c>
      <c r="B4255" s="23" t="n">
        <v>4100</v>
      </c>
      <c r="C4255" s="12" t="s">
        <v>334</v>
      </c>
      <c r="D4255" s="3" t="s">
        <v>5859</v>
      </c>
      <c r="E4255" s="12" t="n">
        <v>1977</v>
      </c>
      <c r="F4255" s="23" t="s">
        <v>522</v>
      </c>
      <c r="G4255" s="23" t="n"/>
      <c r="H4255" s="23" t="n"/>
      <c r="I4255" s="12" t="n"/>
      <c r="J4255" s="12" t="s">
        <v>24</v>
      </c>
      <c r="K4255" s="12" t="n"/>
      <c r="L4255" s="12" t="s">
        <v>3546</v>
      </c>
      <c r="M4255" s="12" t="n"/>
      <c r="N4255" s="12" t="s">
        <v>391</v>
      </c>
      <c r="O4255" s="12" t="n"/>
      <c r="P4255" s="12" t="s">
        <v>26</v>
      </c>
      <c r="Q4255" s="12" t="n"/>
    </row>
    <row customHeight="true" ht="20.25" outlineLevel="0" r="4256">
      <c r="A4256" s="23" t="n">
        <v>4247</v>
      </c>
      <c r="B4256" s="12" t="n">
        <v>4101</v>
      </c>
      <c r="C4256" s="12" t="s">
        <v>334</v>
      </c>
      <c r="D4256" s="3" t="s">
        <v>5860</v>
      </c>
      <c r="E4256" s="12" t="n">
        <v>2004</v>
      </c>
      <c r="F4256" s="23" t="s">
        <v>63</v>
      </c>
      <c r="G4256" s="23" t="s">
        <v>1624</v>
      </c>
      <c r="H4256" s="23" t="s">
        <v>5861</v>
      </c>
      <c r="I4256" s="12" t="s">
        <v>58</v>
      </c>
      <c r="J4256" s="12" t="s">
        <v>64</v>
      </c>
      <c r="K4256" s="12" t="n"/>
      <c r="L4256" s="12" t="s">
        <v>391</v>
      </c>
      <c r="M4256" s="12" t="n"/>
      <c r="N4256" s="12" t="s">
        <v>26</v>
      </c>
      <c r="O4256" s="12" t="n"/>
      <c r="P4256" s="12" t="n"/>
      <c r="Q4256" s="12" t="s">
        <v>143</v>
      </c>
    </row>
    <row customHeight="true" ht="20.25" outlineLevel="0" r="4257">
      <c r="A4257" s="23" t="n">
        <v>4248</v>
      </c>
      <c r="B4257" s="23" t="n">
        <v>4102</v>
      </c>
      <c r="C4257" s="12" t="s">
        <v>334</v>
      </c>
      <c r="D4257" s="3" t="s">
        <v>5862</v>
      </c>
      <c r="E4257" s="12" t="n">
        <v>2008</v>
      </c>
      <c r="F4257" s="23" t="s">
        <v>51</v>
      </c>
      <c r="G4257" s="23" t="n"/>
      <c r="H4257" s="23" t="n"/>
      <c r="I4257" s="12" t="n"/>
      <c r="J4257" s="12" t="n"/>
      <c r="K4257" s="12" t="s">
        <v>43</v>
      </c>
      <c r="L4257" s="12" t="n"/>
      <c r="M4257" s="12" t="s">
        <v>391</v>
      </c>
      <c r="N4257" s="12" t="n"/>
      <c r="O4257" s="12" t="s">
        <v>100</v>
      </c>
      <c r="P4257" s="12" t="n"/>
      <c r="Q4257" s="12" t="s">
        <v>26</v>
      </c>
    </row>
    <row customHeight="true" ht="20.25" outlineLevel="0" r="4258">
      <c r="A4258" s="23" t="n">
        <v>4249</v>
      </c>
      <c r="B4258" s="12" t="n">
        <v>4103</v>
      </c>
      <c r="C4258" s="12" t="s">
        <v>334</v>
      </c>
      <c r="D4258" s="3" t="s">
        <v>5863</v>
      </c>
      <c r="E4258" s="12" t="n">
        <v>1997</v>
      </c>
      <c r="F4258" s="23" t="s">
        <v>5864</v>
      </c>
      <c r="G4258" s="23" t="s">
        <v>126</v>
      </c>
      <c r="H4258" s="23" t="s">
        <v>1624</v>
      </c>
      <c r="I4258" s="12" t="s">
        <v>541</v>
      </c>
      <c r="J4258" s="12" t="s">
        <v>391</v>
      </c>
      <c r="K4258" s="12" t="n"/>
      <c r="L4258" s="12" t="n"/>
      <c r="M4258" s="12" t="n"/>
      <c r="N4258" s="12" t="s">
        <v>127</v>
      </c>
      <c r="O4258" s="12" t="n"/>
      <c r="P4258" s="12" t="n"/>
      <c r="Q4258" s="12" t="s">
        <v>96</v>
      </c>
    </row>
    <row customHeight="true" ht="20.25" outlineLevel="0" r="4259">
      <c r="A4259" s="23" t="n">
        <v>4250</v>
      </c>
      <c r="B4259" s="23" t="n">
        <v>4104</v>
      </c>
      <c r="C4259" s="12" t="s">
        <v>334</v>
      </c>
      <c r="D4259" s="3" t="s">
        <v>5865</v>
      </c>
      <c r="E4259" s="12" t="n">
        <v>2011</v>
      </c>
      <c r="F4259" s="23" t="s">
        <v>51</v>
      </c>
      <c r="G4259" s="23" t="s">
        <v>126</v>
      </c>
      <c r="H4259" s="23" t="s">
        <v>5866</v>
      </c>
      <c r="I4259" s="12" t="s">
        <v>5867</v>
      </c>
      <c r="J4259" s="12" t="n"/>
      <c r="K4259" s="12" t="n"/>
      <c r="L4259" s="12" t="n"/>
      <c r="M4259" s="12" t="s">
        <v>64</v>
      </c>
      <c r="N4259" s="12" t="s">
        <v>391</v>
      </c>
      <c r="O4259" s="12" t="n"/>
      <c r="P4259" s="12" t="s">
        <v>26</v>
      </c>
      <c r="Q4259" s="12" t="n"/>
    </row>
    <row customHeight="true" ht="20.25" outlineLevel="0" r="4260">
      <c r="A4260" s="23" t="n">
        <v>4251</v>
      </c>
      <c r="B4260" s="12" t="n">
        <v>4105</v>
      </c>
      <c r="C4260" s="12" t="s">
        <v>334</v>
      </c>
      <c r="D4260" s="3" t="s">
        <v>5868</v>
      </c>
      <c r="E4260" s="12" t="n">
        <v>2008</v>
      </c>
      <c r="F4260" s="23" t="s">
        <v>76</v>
      </c>
      <c r="G4260" s="23" t="s">
        <v>342</v>
      </c>
      <c r="H4260" s="23" t="s">
        <v>5869</v>
      </c>
      <c r="I4260" s="12" t="n"/>
      <c r="J4260" s="12" t="n"/>
      <c r="K4260" s="12" t="s">
        <v>100</v>
      </c>
      <c r="L4260" s="12" t="n"/>
      <c r="M4260" s="12" t="s">
        <v>391</v>
      </c>
      <c r="N4260" s="12" t="n"/>
      <c r="O4260" s="12" t="n"/>
      <c r="P4260" s="12" t="s">
        <v>249</v>
      </c>
      <c r="Q4260" s="12" t="n"/>
    </row>
    <row customHeight="true" ht="20.25" outlineLevel="0" r="4261">
      <c r="A4261" s="23" t="n">
        <v>4252</v>
      </c>
      <c r="B4261" s="23" t="n">
        <v>4106</v>
      </c>
      <c r="C4261" s="12" t="s">
        <v>334</v>
      </c>
      <c r="D4261" s="3" t="s">
        <v>5870</v>
      </c>
      <c r="E4261" s="12" t="n">
        <v>1971</v>
      </c>
      <c r="F4261" s="23" t="s">
        <v>528</v>
      </c>
      <c r="G4261" s="23" t="s">
        <v>24</v>
      </c>
      <c r="H4261" s="23" t="n"/>
      <c r="I4261" s="12" t="n"/>
      <c r="J4261" s="12" t="n"/>
      <c r="K4261" s="12" t="s">
        <v>26</v>
      </c>
      <c r="L4261" s="12" t="n"/>
      <c r="M4261" s="12" t="s">
        <v>61</v>
      </c>
      <c r="N4261" s="12" t="n"/>
      <c r="O4261" s="12" t="n"/>
      <c r="P4261" s="12" t="s">
        <v>27</v>
      </c>
      <c r="Q4261" s="12" t="n"/>
    </row>
    <row customHeight="true" ht="20.25" outlineLevel="0" r="4262">
      <c r="A4262" s="23" t="n">
        <v>4253</v>
      </c>
      <c r="B4262" s="12" t="n">
        <v>4107</v>
      </c>
      <c r="C4262" s="12" t="s">
        <v>334</v>
      </c>
      <c r="D4262" s="3" t="s">
        <v>5871</v>
      </c>
      <c r="E4262" s="12" t="n">
        <v>1964</v>
      </c>
      <c r="F4262" s="23" t="s">
        <v>757</v>
      </c>
      <c r="G4262" s="23" t="n"/>
      <c r="H4262" s="23" t="s">
        <v>146</v>
      </c>
      <c r="I4262" s="12" t="s">
        <v>1673</v>
      </c>
      <c r="J4262" s="12" t="n"/>
      <c r="K4262" s="12" t="s">
        <v>43</v>
      </c>
      <c r="L4262" s="12" t="n"/>
      <c r="M4262" s="12" t="s">
        <v>26</v>
      </c>
      <c r="N4262" s="12" t="n"/>
      <c r="O4262" s="12" t="n"/>
      <c r="P4262" s="12" t="s">
        <v>27</v>
      </c>
      <c r="Q4262" s="12" t="n"/>
    </row>
    <row customHeight="true" ht="20.25" outlineLevel="0" r="4263">
      <c r="A4263" s="23" t="n">
        <v>4254</v>
      </c>
      <c r="B4263" s="23" t="n">
        <v>4108</v>
      </c>
      <c r="C4263" s="12" t="s">
        <v>334</v>
      </c>
      <c r="D4263" s="3" t="s">
        <v>5872</v>
      </c>
      <c r="E4263" s="12" t="n">
        <v>1968</v>
      </c>
      <c r="F4263" s="23" t="s">
        <v>757</v>
      </c>
      <c r="G4263" s="23" t="n"/>
      <c r="H4263" s="23" t="s">
        <v>43</v>
      </c>
      <c r="I4263" s="12" t="n"/>
      <c r="J4263" s="12" t="n"/>
      <c r="K4263" s="12" t="s">
        <v>26</v>
      </c>
      <c r="L4263" s="12" t="n"/>
      <c r="M4263" s="12" t="s">
        <v>61</v>
      </c>
      <c r="N4263" s="12" t="n"/>
      <c r="O4263" s="12" t="n"/>
      <c r="P4263" s="12" t="s">
        <v>27</v>
      </c>
      <c r="Q4263" s="12" t="n"/>
    </row>
    <row customHeight="true" ht="20.25" outlineLevel="0" r="4264">
      <c r="A4264" s="23" t="n">
        <v>4255</v>
      </c>
      <c r="B4264" s="12" t="n">
        <v>4109</v>
      </c>
      <c r="C4264" s="12" t="s">
        <v>334</v>
      </c>
      <c r="D4264" s="3" t="s">
        <v>5873</v>
      </c>
      <c r="E4264" s="12" t="n">
        <v>1961</v>
      </c>
      <c r="F4264" s="23" t="s">
        <v>669</v>
      </c>
      <c r="G4264" s="23" t="n"/>
      <c r="H4264" s="12" t="s">
        <v>24</v>
      </c>
      <c r="I4264" s="12" t="n"/>
      <c r="J4264" s="12" t="s">
        <v>61</v>
      </c>
      <c r="K4264" s="12" t="n"/>
      <c r="L4264" s="12" t="n"/>
      <c r="M4264" s="12" t="n"/>
      <c r="N4264" s="12" t="s">
        <v>26</v>
      </c>
      <c r="O4264" s="12" t="n"/>
      <c r="P4264" s="12" t="s">
        <v>27</v>
      </c>
      <c r="Q4264" s="12" t="n"/>
    </row>
    <row customHeight="true" ht="20.25" outlineLevel="0" r="4265">
      <c r="A4265" s="23" t="n">
        <v>4256</v>
      </c>
      <c r="B4265" s="23" t="n">
        <v>4110</v>
      </c>
      <c r="C4265" s="12" t="s">
        <v>334</v>
      </c>
      <c r="D4265" s="3" t="s">
        <v>5874</v>
      </c>
      <c r="E4265" s="12" t="n">
        <v>1962</v>
      </c>
      <c r="F4265" s="23" t="s">
        <v>2280</v>
      </c>
      <c r="G4265" s="23" t="n"/>
      <c r="H4265" s="12" t="s">
        <v>43</v>
      </c>
      <c r="I4265" s="12" t="n"/>
      <c r="J4265" s="12" t="s">
        <v>26</v>
      </c>
      <c r="K4265" s="12" t="n"/>
      <c r="L4265" s="12" t="n"/>
      <c r="M4265" s="12" t="n"/>
      <c r="N4265" s="12" t="s">
        <v>61</v>
      </c>
      <c r="O4265" s="12" t="n"/>
      <c r="P4265" s="12" t="s">
        <v>27</v>
      </c>
      <c r="Q4265" s="12" t="n"/>
    </row>
    <row customHeight="true" ht="20.25" outlineLevel="0" r="4266">
      <c r="A4266" s="23" t="n">
        <v>4257</v>
      </c>
      <c r="B4266" s="12" t="n">
        <v>4111</v>
      </c>
      <c r="C4266" s="12" t="s">
        <v>334</v>
      </c>
      <c r="D4266" s="3" t="s">
        <v>5875</v>
      </c>
      <c r="E4266" s="12" t="n">
        <v>1961</v>
      </c>
      <c r="F4266" s="23" t="s">
        <v>559</v>
      </c>
      <c r="G4266" s="23" t="s">
        <v>24</v>
      </c>
      <c r="H4266" s="12" t="n"/>
      <c r="I4266" s="12" t="n"/>
      <c r="J4266" s="12" t="s">
        <v>26</v>
      </c>
      <c r="K4266" s="12" t="n"/>
      <c r="L4266" s="12" t="n"/>
      <c r="M4266" s="12" t="n"/>
      <c r="N4266" s="12" t="s">
        <v>61</v>
      </c>
      <c r="O4266" s="12" t="n"/>
      <c r="P4266" s="12" t="s">
        <v>27</v>
      </c>
      <c r="Q4266" s="12" t="n"/>
    </row>
    <row customHeight="true" ht="20.25" outlineLevel="0" r="4267">
      <c r="A4267" s="23" t="n">
        <v>4258</v>
      </c>
      <c r="B4267" s="23" t="n">
        <v>4112</v>
      </c>
      <c r="C4267" s="12" t="s">
        <v>334</v>
      </c>
      <c r="D4267" s="3" t="s">
        <v>5876</v>
      </c>
      <c r="E4267" s="12" t="n">
        <v>1995</v>
      </c>
      <c r="F4267" s="23" t="s">
        <v>5877</v>
      </c>
      <c r="G4267" s="23" t="n"/>
      <c r="H4267" s="23" t="n"/>
      <c r="I4267" s="12" t="n"/>
      <c r="J4267" s="12" t="s">
        <v>391</v>
      </c>
      <c r="K4267" s="12" t="n"/>
      <c r="L4267" s="12" t="s">
        <v>43</v>
      </c>
      <c r="M4267" s="12" t="n"/>
      <c r="N4267" s="12" t="s">
        <v>61</v>
      </c>
      <c r="O4267" s="12" t="n"/>
      <c r="P4267" s="12" t="s">
        <v>26</v>
      </c>
      <c r="Q4267" s="12" t="n"/>
    </row>
    <row customHeight="true" ht="20.25" outlineLevel="0" r="4268">
      <c r="A4268" s="23" t="n">
        <v>4259</v>
      </c>
      <c r="B4268" s="12" t="n">
        <v>4113</v>
      </c>
      <c r="C4268" s="12" t="s">
        <v>334</v>
      </c>
      <c r="D4268" s="3" t="s">
        <v>5878</v>
      </c>
      <c r="E4268" s="12" t="n">
        <v>2003</v>
      </c>
      <c r="F4268" s="23" t="s">
        <v>51</v>
      </c>
      <c r="G4268" s="23" t="n"/>
      <c r="H4268" s="23" t="n"/>
      <c r="I4268" s="12" t="n"/>
      <c r="J4268" s="12" t="s">
        <v>24</v>
      </c>
      <c r="K4268" s="12" t="s">
        <v>391</v>
      </c>
      <c r="L4268" s="12" t="n"/>
      <c r="M4268" s="12" t="s">
        <v>61</v>
      </c>
      <c r="N4268" s="12" t="n"/>
      <c r="O4268" s="12" t="s">
        <v>26</v>
      </c>
      <c r="P4268" s="12" t="n"/>
      <c r="Q4268" s="12" t="n"/>
    </row>
    <row customHeight="true" ht="20.25" outlineLevel="0" r="4269">
      <c r="A4269" s="23" t="n">
        <v>4260</v>
      </c>
      <c r="B4269" s="23" t="n">
        <v>4114</v>
      </c>
      <c r="C4269" s="12" t="s">
        <v>334</v>
      </c>
      <c r="D4269" s="3" t="s">
        <v>5879</v>
      </c>
      <c r="E4269" s="12" t="n">
        <v>2009</v>
      </c>
      <c r="F4269" s="23" t="s">
        <v>51</v>
      </c>
      <c r="G4269" s="23" t="s">
        <v>24</v>
      </c>
      <c r="H4269" s="23" t="s">
        <v>52</v>
      </c>
      <c r="I4269" s="12" t="n"/>
      <c r="J4269" s="12" t="n"/>
      <c r="K4269" s="12" t="s">
        <v>100</v>
      </c>
      <c r="L4269" s="12" t="n"/>
      <c r="M4269" s="12" t="s">
        <v>391</v>
      </c>
      <c r="N4269" s="12" t="n"/>
      <c r="O4269" s="12" t="n"/>
      <c r="P4269" s="12" t="s">
        <v>26</v>
      </c>
      <c r="Q4269" s="12" t="n"/>
    </row>
    <row customHeight="true" ht="20.25" outlineLevel="0" r="4270">
      <c r="A4270" s="23" t="n">
        <v>4261</v>
      </c>
      <c r="B4270" s="12" t="n">
        <v>4115</v>
      </c>
      <c r="C4270" s="12" t="s">
        <v>334</v>
      </c>
      <c r="D4270" s="3" t="s">
        <v>5880</v>
      </c>
      <c r="E4270" s="12" t="n">
        <v>1963</v>
      </c>
      <c r="F4270" s="23" t="s">
        <v>5881</v>
      </c>
      <c r="G4270" s="23" t="n"/>
      <c r="H4270" s="12" t="s">
        <v>43</v>
      </c>
      <c r="I4270" s="12" t="n"/>
      <c r="J4270" s="12" t="s">
        <v>26</v>
      </c>
      <c r="K4270" s="12" t="n"/>
      <c r="L4270" s="12" t="n"/>
      <c r="M4270" s="12" t="n"/>
      <c r="N4270" s="12" t="s">
        <v>61</v>
      </c>
      <c r="O4270" s="12" t="n"/>
      <c r="P4270" s="12" t="s">
        <v>27</v>
      </c>
      <c r="Q4270" s="12" t="n"/>
    </row>
    <row customHeight="true" ht="20.25" outlineLevel="0" r="4271">
      <c r="A4271" s="23" t="n">
        <v>4262</v>
      </c>
      <c r="B4271" s="23" t="n">
        <v>4116</v>
      </c>
      <c r="C4271" s="12" t="s">
        <v>334</v>
      </c>
      <c r="D4271" s="3" t="s">
        <v>5882</v>
      </c>
      <c r="E4271" s="12" t="n">
        <v>2004</v>
      </c>
      <c r="F4271" s="23" t="s">
        <v>63</v>
      </c>
      <c r="G4271" s="12" t="s">
        <v>1116</v>
      </c>
      <c r="H4271" s="23" t="s">
        <v>5883</v>
      </c>
      <c r="I4271" s="12" t="s">
        <v>126</v>
      </c>
      <c r="J4271" s="12" t="s">
        <v>54</v>
      </c>
      <c r="K4271" s="12" t="n"/>
      <c r="L4271" s="12" t="s">
        <v>391</v>
      </c>
      <c r="M4271" s="12" t="n"/>
      <c r="N4271" s="12" t="s">
        <v>26</v>
      </c>
      <c r="O4271" s="12" t="n"/>
      <c r="P4271" s="12" t="s">
        <v>143</v>
      </c>
      <c r="Q4271" s="12" t="n"/>
    </row>
    <row customHeight="true" ht="20.25" outlineLevel="0" r="4272">
      <c r="A4272" s="23" t="n">
        <v>4263</v>
      </c>
      <c r="B4272" s="12" t="n">
        <v>4117</v>
      </c>
      <c r="C4272" s="12" t="s">
        <v>334</v>
      </c>
      <c r="D4272" s="3" t="s">
        <v>5884</v>
      </c>
      <c r="E4272" s="12" t="n">
        <v>1977</v>
      </c>
      <c r="F4272" s="23" t="s">
        <v>51</v>
      </c>
      <c r="G4272" s="23" t="s">
        <v>126</v>
      </c>
      <c r="H4272" s="23" t="n"/>
      <c r="I4272" s="23" t="s">
        <v>726</v>
      </c>
      <c r="J4272" s="12" t="s">
        <v>391</v>
      </c>
      <c r="K4272" s="12" t="s">
        <v>27</v>
      </c>
      <c r="L4272" s="12" t="n"/>
      <c r="M4272" s="12" t="s">
        <v>127</v>
      </c>
      <c r="N4272" s="12" t="n"/>
      <c r="O4272" s="12" t="s">
        <v>26</v>
      </c>
      <c r="P4272" s="12" t="n"/>
      <c r="Q4272" s="12" t="n"/>
    </row>
    <row customHeight="true" ht="20.25" outlineLevel="0" r="4273">
      <c r="A4273" s="23" t="n">
        <v>4264</v>
      </c>
      <c r="B4273" s="23" t="n">
        <v>4118</v>
      </c>
      <c r="C4273" s="12" t="s">
        <v>334</v>
      </c>
      <c r="D4273" s="3" t="s">
        <v>5885</v>
      </c>
      <c r="E4273" s="12" t="n">
        <v>2010</v>
      </c>
      <c r="F4273" s="23" t="s">
        <v>51</v>
      </c>
      <c r="G4273" s="23" t="n"/>
      <c r="H4273" s="23" t="s">
        <v>5883</v>
      </c>
      <c r="I4273" s="12" t="s">
        <v>97</v>
      </c>
      <c r="J4273" s="12" t="n"/>
      <c r="K4273" s="12" t="s">
        <v>64</v>
      </c>
      <c r="L4273" s="12" t="s">
        <v>43</v>
      </c>
      <c r="M4273" s="12" t="n"/>
      <c r="N4273" s="12" t="s">
        <v>391</v>
      </c>
      <c r="O4273" s="12" t="s">
        <v>70</v>
      </c>
      <c r="P4273" s="12" t="n"/>
      <c r="Q4273" s="12" t="s">
        <v>249</v>
      </c>
    </row>
    <row customHeight="true" ht="20.25" outlineLevel="0" r="4274">
      <c r="A4274" s="23" t="n">
        <v>4265</v>
      </c>
      <c r="B4274" s="12" t="n">
        <v>4119</v>
      </c>
      <c r="C4274" s="12" t="s">
        <v>334</v>
      </c>
      <c r="D4274" s="3" t="s">
        <v>5886</v>
      </c>
      <c r="E4274" s="12" t="n">
        <v>1959</v>
      </c>
      <c r="F4274" s="23" t="s">
        <v>516</v>
      </c>
      <c r="G4274" s="23" t="n"/>
      <c r="H4274" s="23" t="n"/>
      <c r="I4274" s="12" t="s">
        <v>2757</v>
      </c>
      <c r="J4274" s="12" t="n"/>
      <c r="K4274" s="12" t="n"/>
      <c r="L4274" s="12" t="n"/>
      <c r="M4274" s="12" t="s">
        <v>26</v>
      </c>
      <c r="N4274" s="12" t="n"/>
      <c r="O4274" s="12" t="s">
        <v>43</v>
      </c>
      <c r="P4274" s="12" t="n"/>
      <c r="Q4274" s="12" t="s">
        <v>27</v>
      </c>
    </row>
    <row customHeight="true" ht="20.25" outlineLevel="0" r="4275">
      <c r="A4275" s="23" t="n">
        <v>4266</v>
      </c>
      <c r="B4275" s="23" t="n">
        <v>4120</v>
      </c>
      <c r="C4275" s="12" t="s">
        <v>334</v>
      </c>
      <c r="D4275" s="3" t="s">
        <v>5887</v>
      </c>
      <c r="E4275" s="12" t="n">
        <v>1960</v>
      </c>
      <c r="F4275" s="23" t="s">
        <v>4049</v>
      </c>
      <c r="G4275" s="23" t="n"/>
      <c r="H4275" s="12" t="s">
        <v>43</v>
      </c>
      <c r="I4275" s="12" t="n"/>
      <c r="J4275" s="12" t="n"/>
      <c r="K4275" s="12" t="s">
        <v>61</v>
      </c>
      <c r="L4275" s="12" t="n"/>
      <c r="M4275" s="12" t="n"/>
      <c r="N4275" s="12" t="n"/>
      <c r="O4275" s="12" t="s">
        <v>26</v>
      </c>
      <c r="P4275" s="12" t="n"/>
      <c r="Q4275" s="12" t="s">
        <v>27</v>
      </c>
    </row>
    <row customHeight="true" ht="20.25" outlineLevel="0" r="4276">
      <c r="A4276" s="23" t="n">
        <v>4267</v>
      </c>
      <c r="B4276" s="12" t="n">
        <v>4121</v>
      </c>
      <c r="C4276" s="12" t="s">
        <v>334</v>
      </c>
      <c r="D4276" s="3" t="s">
        <v>5888</v>
      </c>
      <c r="E4276" s="12" t="n">
        <v>2003</v>
      </c>
      <c r="F4276" s="23" t="s">
        <v>51</v>
      </c>
      <c r="G4276" s="23" t="n"/>
      <c r="H4276" s="23" t="n"/>
      <c r="I4276" s="12" t="n"/>
      <c r="J4276" s="12" t="s">
        <v>24</v>
      </c>
      <c r="K4276" s="12" t="s">
        <v>391</v>
      </c>
      <c r="L4276" s="12" t="n"/>
      <c r="M4276" s="12" t="s">
        <v>61</v>
      </c>
      <c r="N4276" s="12" t="n"/>
      <c r="O4276" s="12" t="s">
        <v>26</v>
      </c>
      <c r="P4276" s="12" t="n"/>
      <c r="Q4276" s="12" t="n"/>
    </row>
    <row customHeight="true" ht="20.25" outlineLevel="0" r="4277">
      <c r="A4277" s="23" t="n">
        <v>4268</v>
      </c>
      <c r="B4277" s="23" t="n">
        <v>4122</v>
      </c>
      <c r="C4277" s="12" t="s">
        <v>334</v>
      </c>
      <c r="D4277" s="3" t="s">
        <v>5889</v>
      </c>
      <c r="E4277" s="12" t="n">
        <v>1989</v>
      </c>
      <c r="F4277" s="23" t="s">
        <v>725</v>
      </c>
      <c r="G4277" s="23" t="s">
        <v>24</v>
      </c>
      <c r="H4277" s="23" t="n"/>
      <c r="I4277" s="12" t="s">
        <v>1116</v>
      </c>
      <c r="J4277" s="12" t="n"/>
      <c r="K4277" s="12" t="n"/>
      <c r="L4277" s="12" t="n"/>
      <c r="M4277" s="12" t="s">
        <v>26</v>
      </c>
      <c r="N4277" s="12" t="n"/>
      <c r="O4277" s="12" t="s">
        <v>27</v>
      </c>
      <c r="P4277" s="12" t="n"/>
      <c r="Q4277" s="12" t="s">
        <v>61</v>
      </c>
    </row>
    <row customHeight="true" ht="20.25" outlineLevel="0" r="4278">
      <c r="A4278" s="23" t="n">
        <v>4269</v>
      </c>
      <c r="B4278" s="12" t="n">
        <v>4123</v>
      </c>
      <c r="C4278" s="12" t="s">
        <v>334</v>
      </c>
      <c r="D4278" s="3" t="s">
        <v>5890</v>
      </c>
      <c r="E4278" s="12" t="n">
        <v>1956</v>
      </c>
      <c r="F4278" s="23" t="s">
        <v>433</v>
      </c>
      <c r="G4278" s="23" t="n"/>
      <c r="H4278" s="12" t="s">
        <v>591</v>
      </c>
      <c r="I4278" s="12" t="n"/>
      <c r="J4278" s="12" t="s">
        <v>24</v>
      </c>
      <c r="K4278" s="12" t="n"/>
      <c r="L4278" s="12" t="s">
        <v>26</v>
      </c>
      <c r="M4278" s="12" t="n"/>
      <c r="N4278" s="12" t="s">
        <v>27</v>
      </c>
      <c r="O4278" s="12" t="n"/>
      <c r="P4278" s="12" t="n"/>
      <c r="Q4278" s="12" t="n"/>
    </row>
    <row customHeight="true" ht="20.25" outlineLevel="0" r="4279">
      <c r="A4279" s="23" t="n">
        <v>4270</v>
      </c>
      <c r="B4279" s="23" t="n">
        <v>4124</v>
      </c>
      <c r="C4279" s="12" t="s">
        <v>334</v>
      </c>
      <c r="D4279" s="3" t="s">
        <v>5891</v>
      </c>
      <c r="E4279" s="12" t="n">
        <v>1955</v>
      </c>
      <c r="F4279" s="23" t="s">
        <v>618</v>
      </c>
      <c r="G4279" s="23" t="n"/>
      <c r="H4279" s="23" t="n"/>
      <c r="I4279" s="12" t="s">
        <v>5892</v>
      </c>
      <c r="J4279" s="12" t="n"/>
      <c r="K4279" s="12" t="s">
        <v>26</v>
      </c>
      <c r="L4279" s="12" t="n"/>
      <c r="M4279" s="12" t="s">
        <v>43</v>
      </c>
      <c r="N4279" s="12" t="n"/>
      <c r="O4279" s="12" t="n"/>
      <c r="P4279" s="12" t="s">
        <v>27</v>
      </c>
      <c r="Q4279" s="12" t="n"/>
    </row>
    <row customHeight="true" ht="20.25" outlineLevel="0" r="4280">
      <c r="A4280" s="23" t="n">
        <v>4271</v>
      </c>
      <c r="B4280" s="12" t="n">
        <v>4125</v>
      </c>
      <c r="C4280" s="12" t="s">
        <v>334</v>
      </c>
      <c r="D4280" s="3" t="s">
        <v>5893</v>
      </c>
      <c r="E4280" s="12" t="n">
        <v>1955</v>
      </c>
      <c r="F4280" s="23" t="s">
        <v>433</v>
      </c>
      <c r="G4280" s="12" t="s">
        <v>398</v>
      </c>
      <c r="H4280" s="12" t="n"/>
      <c r="I4280" s="12" t="n"/>
      <c r="J4280" s="12" t="s">
        <v>24</v>
      </c>
      <c r="K4280" s="12" t="n"/>
      <c r="L4280" s="12" t="s">
        <v>26</v>
      </c>
      <c r="M4280" s="12" t="n"/>
      <c r="N4280" s="12" t="s">
        <v>351</v>
      </c>
      <c r="O4280" s="12" t="n"/>
      <c r="P4280" s="12" t="s">
        <v>27</v>
      </c>
      <c r="Q4280" s="12" t="n"/>
    </row>
    <row customHeight="true" ht="20.25" outlineLevel="0" r="4281">
      <c r="A4281" s="23" t="n">
        <v>4272</v>
      </c>
      <c r="B4281" s="23" t="n">
        <v>4126</v>
      </c>
      <c r="C4281" s="12" t="s">
        <v>334</v>
      </c>
      <c r="D4281" s="3" t="s">
        <v>5894</v>
      </c>
      <c r="E4281" s="12" t="n">
        <v>1990</v>
      </c>
      <c r="F4281" s="23" t="s">
        <v>1058</v>
      </c>
      <c r="G4281" s="23" t="n"/>
      <c r="H4281" s="23" t="n"/>
      <c r="I4281" s="12" t="n"/>
      <c r="J4281" s="12" t="s">
        <v>24</v>
      </c>
      <c r="K4281" s="12" t="n"/>
      <c r="L4281" s="12" t="s">
        <v>61</v>
      </c>
      <c r="M4281" s="12" t="n"/>
      <c r="N4281" s="12" t="s">
        <v>391</v>
      </c>
      <c r="O4281" s="12" t="n"/>
      <c r="P4281" s="12" t="n"/>
      <c r="Q4281" s="12" t="s">
        <v>26</v>
      </c>
    </row>
    <row customHeight="true" ht="20.25" outlineLevel="0" r="4282">
      <c r="A4282" s="23" t="n">
        <v>4273</v>
      </c>
      <c r="B4282" s="12" t="n">
        <v>4127</v>
      </c>
      <c r="C4282" s="12" t="s">
        <v>334</v>
      </c>
      <c r="D4282" s="3" t="s">
        <v>5895</v>
      </c>
      <c r="E4282" s="12" t="n">
        <v>1953</v>
      </c>
      <c r="F4282" s="23" t="s">
        <v>556</v>
      </c>
      <c r="G4282" s="23" t="n"/>
      <c r="H4282" s="12" t="s">
        <v>54</v>
      </c>
      <c r="I4282" s="12" t="n"/>
      <c r="J4282" s="12" t="s">
        <v>26</v>
      </c>
      <c r="K4282" s="12" t="n"/>
      <c r="L4282" s="12" t="s">
        <v>43</v>
      </c>
      <c r="M4282" s="12" t="n"/>
      <c r="N4282" s="12" t="s">
        <v>427</v>
      </c>
      <c r="O4282" s="12" t="n"/>
      <c r="P4282" s="12" t="s">
        <v>27</v>
      </c>
      <c r="Q4282" s="12" t="n"/>
    </row>
    <row customHeight="true" ht="20.25" outlineLevel="0" r="4283">
      <c r="A4283" s="23" t="n">
        <v>4274</v>
      </c>
      <c r="B4283" s="23" t="n">
        <v>4128</v>
      </c>
      <c r="C4283" s="12" t="s">
        <v>334</v>
      </c>
      <c r="D4283" s="3" t="s">
        <v>5896</v>
      </c>
      <c r="E4283" s="12" t="n">
        <v>2003</v>
      </c>
      <c r="F4283" s="23" t="s">
        <v>603</v>
      </c>
      <c r="G4283" s="23" t="n"/>
      <c r="H4283" s="23" t="n"/>
      <c r="I4283" s="12" t="n"/>
      <c r="J4283" s="12" t="n"/>
      <c r="K4283" s="12" t="s">
        <v>61</v>
      </c>
      <c r="L4283" s="12" t="n"/>
      <c r="M4283" s="12" t="n"/>
      <c r="N4283" s="12" t="s">
        <v>43</v>
      </c>
      <c r="O4283" s="12" t="n"/>
      <c r="P4283" s="12" t="s">
        <v>26</v>
      </c>
      <c r="Q4283" s="12" t="n"/>
    </row>
    <row customHeight="true" ht="20.25" outlineLevel="0" r="4284">
      <c r="A4284" s="23" t="n">
        <v>4275</v>
      </c>
      <c r="B4284" s="12" t="n">
        <v>4129</v>
      </c>
      <c r="C4284" s="12" t="s">
        <v>334</v>
      </c>
      <c r="D4284" s="3" t="s">
        <v>5897</v>
      </c>
      <c r="E4284" s="12" t="n">
        <v>1952</v>
      </c>
      <c r="F4284" s="23" t="s">
        <v>433</v>
      </c>
      <c r="G4284" s="12" t="s">
        <v>1529</v>
      </c>
      <c r="H4284" s="23" t="n"/>
      <c r="I4284" s="12" t="n"/>
      <c r="J4284" s="12" t="s">
        <v>24</v>
      </c>
      <c r="K4284" s="12" t="n"/>
      <c r="L4284" s="12" t="s">
        <v>54</v>
      </c>
      <c r="M4284" s="12" t="s">
        <v>96</v>
      </c>
      <c r="N4284" s="12" t="n"/>
      <c r="O4284" s="12" t="s">
        <v>143</v>
      </c>
      <c r="P4284" s="12" t="n"/>
      <c r="Q4284" s="12" t="s">
        <v>97</v>
      </c>
    </row>
    <row customHeight="true" ht="20.25" outlineLevel="0" r="4285">
      <c r="A4285" s="23" t="n">
        <v>4276</v>
      </c>
      <c r="B4285" s="23" t="n">
        <v>4130</v>
      </c>
      <c r="C4285" s="12" t="s">
        <v>334</v>
      </c>
      <c r="D4285" s="3" t="s">
        <v>5898</v>
      </c>
      <c r="E4285" s="12" t="n">
        <v>1987</v>
      </c>
      <c r="F4285" s="23" t="s">
        <v>648</v>
      </c>
      <c r="G4285" s="23" t="n"/>
      <c r="H4285" s="23" t="n"/>
      <c r="I4285" s="12" t="n"/>
      <c r="J4285" s="12" t="s">
        <v>391</v>
      </c>
      <c r="K4285" s="12" t="n"/>
      <c r="L4285" s="12" t="s">
        <v>61</v>
      </c>
      <c r="M4285" s="12" t="n"/>
      <c r="N4285" s="12" t="s">
        <v>43</v>
      </c>
      <c r="O4285" s="12" t="n"/>
      <c r="P4285" s="12" t="s">
        <v>26</v>
      </c>
      <c r="Q4285" s="12" t="n"/>
    </row>
    <row customHeight="true" ht="20.25" outlineLevel="0" r="4286">
      <c r="A4286" s="23" t="n">
        <v>4277</v>
      </c>
      <c r="B4286" s="12" t="n">
        <v>4131</v>
      </c>
      <c r="C4286" s="12" t="s">
        <v>334</v>
      </c>
      <c r="D4286" s="3" t="s">
        <v>5899</v>
      </c>
      <c r="E4286" s="12" t="n">
        <v>1989</v>
      </c>
      <c r="F4286" s="23" t="s">
        <v>471</v>
      </c>
      <c r="G4286" s="23" t="n"/>
      <c r="H4286" s="23" t="n"/>
      <c r="I4286" s="12" t="n"/>
      <c r="J4286" s="12" t="s">
        <v>391</v>
      </c>
      <c r="K4286" s="12" t="n"/>
      <c r="L4286" s="12" t="n"/>
      <c r="M4286" s="12" t="s">
        <v>43</v>
      </c>
      <c r="N4286" s="12" t="n"/>
      <c r="O4286" s="12" t="s">
        <v>61</v>
      </c>
      <c r="P4286" s="12" t="n"/>
      <c r="Q4286" s="12" t="s">
        <v>26</v>
      </c>
    </row>
    <row customHeight="true" ht="20.25" outlineLevel="0" r="4287">
      <c r="A4287" s="23" t="n">
        <v>4278</v>
      </c>
      <c r="B4287" s="23" t="n">
        <v>4132</v>
      </c>
      <c r="C4287" s="12" t="s">
        <v>334</v>
      </c>
      <c r="D4287" s="3" t="s">
        <v>5900</v>
      </c>
      <c r="E4287" s="12" t="n">
        <v>1989</v>
      </c>
      <c r="F4287" s="23" t="s">
        <v>648</v>
      </c>
      <c r="G4287" s="23" t="n"/>
      <c r="H4287" s="23" t="n"/>
      <c r="I4287" s="12" t="n"/>
      <c r="J4287" s="12" t="s">
        <v>391</v>
      </c>
      <c r="K4287" s="12" t="n"/>
      <c r="L4287" s="12" t="s">
        <v>61</v>
      </c>
      <c r="M4287" s="12" t="n"/>
      <c r="N4287" s="12" t="s">
        <v>26</v>
      </c>
      <c r="O4287" s="12" t="n"/>
      <c r="P4287" s="12" t="s">
        <v>43</v>
      </c>
      <c r="Q4287" s="12" t="n"/>
    </row>
    <row customHeight="true" ht="20.25" outlineLevel="0" r="4288">
      <c r="A4288" s="23" t="n">
        <v>4279</v>
      </c>
      <c r="B4288" s="12" t="n">
        <v>4133</v>
      </c>
      <c r="C4288" s="12" t="s">
        <v>334</v>
      </c>
      <c r="D4288" s="3" t="s">
        <v>5901</v>
      </c>
      <c r="E4288" s="12" t="n">
        <v>1990</v>
      </c>
      <c r="F4288" s="23" t="s">
        <v>636</v>
      </c>
      <c r="G4288" s="23" t="n"/>
      <c r="H4288" s="23" t="n"/>
      <c r="I4288" s="12" t="n"/>
      <c r="J4288" s="12" t="s">
        <v>391</v>
      </c>
      <c r="K4288" s="12" t="n"/>
      <c r="L4288" s="12" t="s">
        <v>61</v>
      </c>
      <c r="M4288" s="12" t="n"/>
      <c r="N4288" s="12" t="s">
        <v>26</v>
      </c>
      <c r="O4288" s="12" t="n"/>
      <c r="P4288" s="12" t="s">
        <v>43</v>
      </c>
      <c r="Q4288" s="12" t="n"/>
    </row>
    <row customHeight="true" ht="20.25" outlineLevel="0" r="4289">
      <c r="A4289" s="23" t="n">
        <v>4280</v>
      </c>
      <c r="B4289" s="23" t="n">
        <v>4134</v>
      </c>
      <c r="C4289" s="12" t="s">
        <v>334</v>
      </c>
      <c r="D4289" s="3" t="s">
        <v>5902</v>
      </c>
      <c r="E4289" s="12" t="n">
        <v>2017</v>
      </c>
      <c r="F4289" s="23" t="s">
        <v>51</v>
      </c>
      <c r="G4289" s="23" t="n"/>
      <c r="H4289" s="23" t="n"/>
      <c r="I4289" s="12" t="n"/>
      <c r="J4289" s="12" t="n"/>
      <c r="K4289" s="12" t="s">
        <v>43</v>
      </c>
      <c r="L4289" s="12" t="n"/>
      <c r="M4289" s="12" t="s">
        <v>53</v>
      </c>
      <c r="N4289" s="12" t="s">
        <v>54</v>
      </c>
      <c r="O4289" s="12" t="n"/>
      <c r="P4289" s="12" t="s">
        <v>391</v>
      </c>
      <c r="Q4289" s="12" t="n"/>
    </row>
    <row customHeight="true" ht="20.25" outlineLevel="0" r="4290">
      <c r="A4290" s="23" t="n">
        <v>4281</v>
      </c>
      <c r="B4290" s="12" t="n">
        <v>4135</v>
      </c>
      <c r="C4290" s="12" t="s">
        <v>334</v>
      </c>
      <c r="D4290" s="3" t="s">
        <v>5903</v>
      </c>
      <c r="E4290" s="12" t="n">
        <v>2006</v>
      </c>
      <c r="F4290" s="23" t="s">
        <v>72</v>
      </c>
      <c r="G4290" s="23" t="n"/>
      <c r="H4290" s="23" t="n"/>
      <c r="I4290" s="12" t="n"/>
      <c r="J4290" s="12" t="n"/>
      <c r="K4290" s="12" t="s">
        <v>64</v>
      </c>
      <c r="L4290" s="12" t="n"/>
      <c r="M4290" s="12" t="s">
        <v>43</v>
      </c>
      <c r="N4290" s="12" t="n"/>
      <c r="O4290" s="12" t="s">
        <v>26</v>
      </c>
      <c r="P4290" s="12" t="n"/>
      <c r="Q4290" s="12" t="s">
        <v>546</v>
      </c>
    </row>
    <row customHeight="true" ht="20.25" outlineLevel="0" r="4291">
      <c r="A4291" s="23" t="n">
        <v>4282</v>
      </c>
      <c r="B4291" s="23" t="n">
        <v>4136</v>
      </c>
      <c r="C4291" s="12" t="s">
        <v>334</v>
      </c>
      <c r="D4291" s="3" t="s">
        <v>5904</v>
      </c>
      <c r="E4291" s="12" t="n">
        <v>1998</v>
      </c>
      <c r="F4291" s="23" t="s">
        <v>5905</v>
      </c>
      <c r="G4291" s="23" t="n"/>
      <c r="H4291" s="23" t="n"/>
      <c r="I4291" s="12" t="n"/>
      <c r="J4291" s="12" t="s">
        <v>391</v>
      </c>
      <c r="K4291" s="12" t="n"/>
      <c r="L4291" s="12" t="s">
        <v>43</v>
      </c>
      <c r="M4291" s="12" t="n"/>
      <c r="N4291" s="12" t="s">
        <v>61</v>
      </c>
      <c r="O4291" s="12" t="n"/>
      <c r="P4291" s="12" t="s">
        <v>26</v>
      </c>
      <c r="Q4291" s="12" t="n"/>
    </row>
    <row customHeight="true" ht="20.25" outlineLevel="0" r="4292">
      <c r="A4292" s="23" t="n">
        <v>4283</v>
      </c>
      <c r="B4292" s="12" t="n">
        <v>4137</v>
      </c>
      <c r="C4292" s="12" t="s">
        <v>334</v>
      </c>
      <c r="D4292" s="3" t="s">
        <v>5906</v>
      </c>
      <c r="E4292" s="12" t="n">
        <v>1954</v>
      </c>
      <c r="F4292" s="23" t="s">
        <v>5907</v>
      </c>
      <c r="G4292" s="12" t="s">
        <v>97</v>
      </c>
      <c r="H4292" s="23" t="n"/>
      <c r="I4292" s="12" t="n"/>
      <c r="J4292" s="12" t="s">
        <v>24</v>
      </c>
      <c r="K4292" s="12" t="n"/>
      <c r="L4292" s="12" t="n"/>
      <c r="M4292" s="12" t="s">
        <v>96</v>
      </c>
      <c r="N4292" s="12" t="n"/>
      <c r="O4292" s="12" t="s">
        <v>61</v>
      </c>
      <c r="P4292" s="12" t="n"/>
      <c r="Q4292" s="12" t="n"/>
    </row>
    <row customHeight="true" ht="20.25" outlineLevel="0" r="4293">
      <c r="A4293" s="23" t="n">
        <v>4284</v>
      </c>
      <c r="B4293" s="23" t="n">
        <v>4138</v>
      </c>
      <c r="C4293" s="12" t="s">
        <v>334</v>
      </c>
      <c r="D4293" s="3" t="s">
        <v>5908</v>
      </c>
      <c r="E4293" s="12" t="n">
        <v>1954</v>
      </c>
      <c r="F4293" s="23" t="s">
        <v>5909</v>
      </c>
      <c r="G4293" s="23" t="s">
        <v>24</v>
      </c>
      <c r="H4293" s="12" t="n"/>
      <c r="I4293" s="12" t="n"/>
      <c r="J4293" s="12" t="s">
        <v>26</v>
      </c>
      <c r="K4293" s="12" t="n"/>
      <c r="L4293" s="12" t="s">
        <v>61</v>
      </c>
      <c r="M4293" s="12" t="n"/>
      <c r="N4293" s="12" t="s">
        <v>27</v>
      </c>
      <c r="O4293" s="12" t="n"/>
      <c r="P4293" s="12" t="n"/>
      <c r="Q4293" s="12" t="n"/>
    </row>
    <row customHeight="true" ht="20.25" outlineLevel="0" r="4294">
      <c r="A4294" s="23" t="n">
        <v>4285</v>
      </c>
      <c r="B4294" s="12" t="n">
        <v>4139</v>
      </c>
      <c r="C4294" s="12" t="s">
        <v>334</v>
      </c>
      <c r="D4294" s="3" t="s">
        <v>5910</v>
      </c>
      <c r="E4294" s="12" t="n">
        <v>1954</v>
      </c>
      <c r="F4294" s="23" t="s">
        <v>5911</v>
      </c>
      <c r="G4294" s="23" t="s">
        <v>24</v>
      </c>
      <c r="H4294" s="12" t="n"/>
      <c r="I4294" s="12" t="n"/>
      <c r="J4294" s="12" t="s">
        <v>26</v>
      </c>
      <c r="K4294" s="12" t="n"/>
      <c r="L4294" s="12" t="s">
        <v>61</v>
      </c>
      <c r="M4294" s="12" t="n"/>
      <c r="N4294" s="12" t="s">
        <v>27</v>
      </c>
      <c r="O4294" s="12" t="n"/>
      <c r="P4294" s="12" t="n"/>
      <c r="Q4294" s="12" t="n"/>
    </row>
    <row customHeight="true" ht="20.25" outlineLevel="0" r="4295">
      <c r="A4295" s="23" t="n">
        <v>4286</v>
      </c>
      <c r="B4295" s="23" t="n">
        <v>4140</v>
      </c>
      <c r="C4295" s="12" t="s">
        <v>334</v>
      </c>
      <c r="D4295" s="3" t="s">
        <v>5912</v>
      </c>
      <c r="E4295" s="12" t="n">
        <v>1953</v>
      </c>
      <c r="F4295" s="23" t="s">
        <v>5913</v>
      </c>
      <c r="G4295" s="12" t="s">
        <v>24</v>
      </c>
      <c r="H4295" s="23" t="n"/>
      <c r="I4295" s="12" t="n"/>
      <c r="J4295" s="12" t="s">
        <v>26</v>
      </c>
      <c r="K4295" s="12" t="n"/>
      <c r="L4295" s="12" t="s">
        <v>61</v>
      </c>
      <c r="M4295" s="12" t="n"/>
      <c r="N4295" s="12" t="s">
        <v>27</v>
      </c>
      <c r="O4295" s="12" t="n"/>
      <c r="P4295" s="12" t="n"/>
      <c r="Q4295" s="12" t="n"/>
    </row>
    <row customHeight="true" ht="20.25" outlineLevel="0" r="4296">
      <c r="A4296" s="23" t="n">
        <v>4287</v>
      </c>
      <c r="B4296" s="12" t="n">
        <v>4141</v>
      </c>
      <c r="C4296" s="12" t="s">
        <v>334</v>
      </c>
      <c r="D4296" s="3" t="s">
        <v>5914</v>
      </c>
      <c r="E4296" s="12" t="n">
        <v>1998</v>
      </c>
      <c r="F4296" s="23" t="s">
        <v>5915</v>
      </c>
      <c r="G4296" s="23" t="n"/>
      <c r="H4296" s="23" t="n"/>
      <c r="I4296" s="12" t="n"/>
      <c r="J4296" s="12" t="s">
        <v>391</v>
      </c>
      <c r="K4296" s="12" t="n"/>
      <c r="L4296" s="12" t="s">
        <v>43</v>
      </c>
      <c r="M4296" s="12" t="n"/>
      <c r="N4296" s="12" t="s">
        <v>61</v>
      </c>
      <c r="O4296" s="12" t="n"/>
      <c r="P4296" s="12" t="s">
        <v>26</v>
      </c>
      <c r="Q4296" s="12" t="n"/>
    </row>
    <row customHeight="true" ht="20.25" outlineLevel="0" r="4297">
      <c r="A4297" s="23" t="n">
        <v>4288</v>
      </c>
      <c r="B4297" s="23" t="n">
        <v>4142</v>
      </c>
      <c r="C4297" s="12" t="s">
        <v>334</v>
      </c>
      <c r="D4297" s="3" t="s">
        <v>5916</v>
      </c>
      <c r="E4297" s="12" t="n">
        <v>1962</v>
      </c>
      <c r="F4297" s="23" t="s">
        <v>1408</v>
      </c>
      <c r="G4297" s="23" t="n"/>
      <c r="H4297" s="12" t="s">
        <v>43</v>
      </c>
      <c r="I4297" s="12" t="n"/>
      <c r="J4297" s="12" t="n"/>
      <c r="K4297" s="12" t="s">
        <v>26</v>
      </c>
      <c r="L4297" s="12" t="n"/>
      <c r="M4297" s="12" t="n"/>
      <c r="N4297" s="12" t="s">
        <v>61</v>
      </c>
      <c r="O4297" s="12" t="n"/>
      <c r="P4297" s="12" t="s">
        <v>27</v>
      </c>
      <c r="Q4297" s="12" t="n"/>
    </row>
    <row customHeight="true" ht="20.25" outlineLevel="0" r="4298">
      <c r="A4298" s="23" t="n">
        <v>4289</v>
      </c>
      <c r="B4298" s="12" t="n">
        <v>4143</v>
      </c>
      <c r="C4298" s="12" t="s">
        <v>334</v>
      </c>
      <c r="D4298" s="3" t="s">
        <v>5917</v>
      </c>
      <c r="E4298" s="12" t="n">
        <v>1960</v>
      </c>
      <c r="F4298" s="23" t="s">
        <v>1058</v>
      </c>
      <c r="G4298" s="23" t="n"/>
      <c r="H4298" s="12" t="s">
        <v>43</v>
      </c>
      <c r="I4298" s="12" t="n"/>
      <c r="J4298" s="12" t="n"/>
      <c r="K4298" s="12" t="s">
        <v>26</v>
      </c>
      <c r="L4298" s="12" t="n"/>
      <c r="M4298" s="12" t="s">
        <v>61</v>
      </c>
      <c r="N4298" s="12" t="n"/>
      <c r="O4298" s="12" t="n"/>
      <c r="P4298" s="12" t="n"/>
      <c r="Q4298" s="12" t="s">
        <v>27</v>
      </c>
    </row>
    <row customHeight="true" ht="20.25" outlineLevel="0" r="4299">
      <c r="A4299" s="23" t="n">
        <v>4290</v>
      </c>
      <c r="B4299" s="23" t="n">
        <v>4144</v>
      </c>
      <c r="C4299" s="12" t="s">
        <v>334</v>
      </c>
      <c r="D4299" s="3" t="s">
        <v>5918</v>
      </c>
      <c r="E4299" s="12" t="n">
        <v>1960</v>
      </c>
      <c r="F4299" s="23" t="s">
        <v>264</v>
      </c>
      <c r="G4299" s="23" t="n"/>
      <c r="H4299" s="23" t="s">
        <v>43</v>
      </c>
      <c r="I4299" s="12" t="n"/>
      <c r="J4299" s="12" t="n"/>
      <c r="K4299" s="12" t="s">
        <v>26</v>
      </c>
      <c r="L4299" s="12" t="n"/>
      <c r="M4299" s="12" t="n"/>
      <c r="N4299" s="12" t="s">
        <v>61</v>
      </c>
      <c r="O4299" s="12" t="n"/>
      <c r="P4299" s="12" t="n"/>
      <c r="Q4299" s="12" t="s">
        <v>27</v>
      </c>
    </row>
    <row customHeight="true" ht="20.25" outlineLevel="0" r="4300">
      <c r="A4300" s="23" t="n">
        <v>4291</v>
      </c>
      <c r="B4300" s="12" t="n">
        <v>4145</v>
      </c>
      <c r="C4300" s="12" t="s">
        <v>334</v>
      </c>
      <c r="D4300" s="3" t="s">
        <v>5919</v>
      </c>
      <c r="E4300" s="12" t="n">
        <v>1963</v>
      </c>
      <c r="F4300" s="23" t="s">
        <v>440</v>
      </c>
      <c r="G4300" s="23" t="n"/>
      <c r="H4300" s="23" t="s">
        <v>43</v>
      </c>
      <c r="I4300" s="12" t="n"/>
      <c r="J4300" s="12" t="n"/>
      <c r="K4300" s="12" t="s">
        <v>26</v>
      </c>
      <c r="L4300" s="12" t="n"/>
      <c r="M4300" s="12" t="n"/>
      <c r="N4300" s="12" t="s">
        <v>61</v>
      </c>
      <c r="O4300" s="12" t="n"/>
      <c r="P4300" s="12" t="s">
        <v>27</v>
      </c>
      <c r="Q4300" s="12" t="n"/>
    </row>
    <row customHeight="true" ht="20.25" outlineLevel="0" r="4301">
      <c r="A4301" s="23" t="n">
        <v>4292</v>
      </c>
      <c r="B4301" s="23" t="n">
        <v>4146</v>
      </c>
      <c r="C4301" s="12" t="s">
        <v>334</v>
      </c>
      <c r="D4301" s="3" t="s">
        <v>5920</v>
      </c>
      <c r="E4301" s="12" t="n">
        <v>1964</v>
      </c>
      <c r="F4301" s="23" t="s">
        <v>440</v>
      </c>
      <c r="G4301" s="23" t="n"/>
      <c r="H4301" s="12" t="s">
        <v>24</v>
      </c>
      <c r="I4301" s="12" t="n"/>
      <c r="J4301" s="12" t="n"/>
      <c r="K4301" s="12" t="s">
        <v>26</v>
      </c>
      <c r="L4301" s="12" t="n"/>
      <c r="M4301" s="12" t="s">
        <v>61</v>
      </c>
      <c r="N4301" s="12" t="n"/>
      <c r="O4301" s="12" t="n"/>
      <c r="P4301" s="12" t="s">
        <v>27</v>
      </c>
      <c r="Q4301" s="12" t="n"/>
    </row>
    <row customHeight="true" ht="20.25" outlineLevel="0" r="4302">
      <c r="A4302" s="23" t="n">
        <v>4293</v>
      </c>
      <c r="B4302" s="12" t="n">
        <v>4147</v>
      </c>
      <c r="C4302" s="12" t="s">
        <v>334</v>
      </c>
      <c r="D4302" s="3" t="s">
        <v>5921</v>
      </c>
      <c r="E4302" s="12" t="n">
        <v>2017</v>
      </c>
      <c r="F4302" s="23" t="s">
        <v>51</v>
      </c>
      <c r="G4302" s="23" t="n"/>
      <c r="H4302" s="23" t="n"/>
      <c r="I4302" s="12" t="n"/>
      <c r="J4302" s="12" t="n"/>
      <c r="K4302" s="12" t="s">
        <v>43</v>
      </c>
      <c r="L4302" s="12" t="n"/>
      <c r="M4302" s="12" t="s">
        <v>53</v>
      </c>
      <c r="N4302" s="12" t="s">
        <v>54</v>
      </c>
      <c r="O4302" s="12" t="n"/>
      <c r="P4302" s="12" t="s">
        <v>391</v>
      </c>
      <c r="Q4302" s="12" t="n"/>
    </row>
    <row customHeight="true" ht="20.25" outlineLevel="0" r="4303">
      <c r="A4303" s="23" t="n">
        <v>4294</v>
      </c>
      <c r="B4303" s="23" t="n">
        <v>4148</v>
      </c>
      <c r="C4303" s="12" t="s">
        <v>334</v>
      </c>
      <c r="D4303" s="3" t="s">
        <v>5922</v>
      </c>
      <c r="E4303" s="12" t="n">
        <v>1974</v>
      </c>
      <c r="F4303" s="23" t="s">
        <v>5923</v>
      </c>
      <c r="G4303" s="23" t="s">
        <v>3581</v>
      </c>
      <c r="H4303" s="12" t="s">
        <v>5924</v>
      </c>
      <c r="I4303" s="12" t="s">
        <v>67</v>
      </c>
      <c r="J4303" s="12" t="n"/>
      <c r="K4303" s="12" t="n"/>
      <c r="L4303" s="12" t="n"/>
      <c r="M4303" s="12" t="n"/>
      <c r="N4303" s="12" t="n"/>
      <c r="O4303" s="12" t="n"/>
      <c r="P4303" s="12" t="n"/>
      <c r="Q4303" s="12" t="s">
        <v>96</v>
      </c>
    </row>
    <row customHeight="true" ht="20.25" outlineLevel="0" r="4304">
      <c r="A4304" s="23" t="n">
        <v>4295</v>
      </c>
      <c r="B4304" s="12" t="n">
        <v>4149</v>
      </c>
      <c r="C4304" s="12" t="s">
        <v>334</v>
      </c>
      <c r="D4304" s="3" t="s">
        <v>5925</v>
      </c>
      <c r="E4304" s="12" t="n">
        <v>2020</v>
      </c>
      <c r="F4304" s="23" t="s">
        <v>51</v>
      </c>
      <c r="G4304" s="23" t="n"/>
      <c r="H4304" s="31" t="n"/>
      <c r="I4304" s="12" t="n"/>
      <c r="J4304" s="12" t="n"/>
      <c r="K4304" s="12" t="n"/>
      <c r="L4304" s="12" t="s">
        <v>43</v>
      </c>
      <c r="M4304" s="12" t="n"/>
      <c r="N4304" s="12" t="s">
        <v>53</v>
      </c>
      <c r="O4304" s="12" t="s">
        <v>54</v>
      </c>
      <c r="P4304" s="12" t="n"/>
      <c r="Q4304" s="12" t="s">
        <v>26</v>
      </c>
    </row>
    <row customHeight="true" ht="20.25" outlineLevel="0" r="4305">
      <c r="A4305" s="23" t="n">
        <v>4296</v>
      </c>
      <c r="B4305" s="23" t="n">
        <v>4150</v>
      </c>
      <c r="C4305" s="12" t="s">
        <v>334</v>
      </c>
      <c r="D4305" s="3" t="s">
        <v>5926</v>
      </c>
      <c r="E4305" s="12" t="n">
        <v>2008</v>
      </c>
      <c r="F4305" s="23" t="s">
        <v>76</v>
      </c>
      <c r="G4305" s="23" t="n"/>
      <c r="H4305" s="23" t="s">
        <v>851</v>
      </c>
      <c r="I4305" s="12" t="s">
        <v>1116</v>
      </c>
      <c r="J4305" s="12" t="n"/>
      <c r="K4305" s="12" t="s">
        <v>1931</v>
      </c>
      <c r="L4305" s="12" t="n"/>
      <c r="M4305" s="12" t="s">
        <v>391</v>
      </c>
      <c r="N4305" s="12" t="n"/>
      <c r="O4305" s="12" t="n"/>
      <c r="P4305" s="12" t="s">
        <v>26</v>
      </c>
      <c r="Q4305" s="12" t="n"/>
    </row>
    <row customHeight="true" ht="20.25" outlineLevel="0" r="4306">
      <c r="A4306" s="23" t="n">
        <v>4297</v>
      </c>
      <c r="B4306" s="12" t="n">
        <v>4151</v>
      </c>
      <c r="C4306" s="12" t="s">
        <v>334</v>
      </c>
      <c r="D4306" s="3" t="s">
        <v>5927</v>
      </c>
      <c r="E4306" s="12" t="n">
        <v>1991</v>
      </c>
      <c r="F4306" s="23" t="s">
        <v>729</v>
      </c>
      <c r="G4306" s="23" t="n"/>
      <c r="H4306" s="23" t="n"/>
      <c r="I4306" s="12" t="n"/>
      <c r="J4306" s="12" t="s">
        <v>391</v>
      </c>
      <c r="K4306" s="12" t="n"/>
      <c r="L4306" s="12" t="s">
        <v>43</v>
      </c>
      <c r="M4306" s="12" t="n"/>
      <c r="N4306" s="12" t="n"/>
      <c r="O4306" s="12" t="s">
        <v>61</v>
      </c>
      <c r="P4306" s="12" t="n"/>
      <c r="Q4306" s="12" t="s">
        <v>26</v>
      </c>
    </row>
    <row customHeight="true" ht="20.25" outlineLevel="0" r="4307">
      <c r="A4307" s="23" t="n">
        <v>4298</v>
      </c>
      <c r="B4307" s="23" t="n">
        <v>4152</v>
      </c>
      <c r="C4307" s="12" t="s">
        <v>334</v>
      </c>
      <c r="D4307" s="3" t="s">
        <v>5928</v>
      </c>
      <c r="E4307" s="12" t="n">
        <v>2017</v>
      </c>
      <c r="F4307" s="23" t="s">
        <v>51</v>
      </c>
      <c r="G4307" s="23" t="n"/>
      <c r="H4307" s="23" t="n"/>
      <c r="I4307" s="12" t="n"/>
      <c r="J4307" s="12" t="n"/>
      <c r="K4307" s="12" t="s">
        <v>43</v>
      </c>
      <c r="L4307" s="12" t="n"/>
      <c r="M4307" s="12" t="s">
        <v>53</v>
      </c>
      <c r="N4307" s="12" t="s">
        <v>54</v>
      </c>
      <c r="O4307" s="12" t="n"/>
      <c r="P4307" s="12" t="s">
        <v>391</v>
      </c>
      <c r="Q4307" s="12" t="n"/>
    </row>
    <row customHeight="true" ht="20.25" outlineLevel="0" r="4308">
      <c r="A4308" s="23" t="n">
        <v>4299</v>
      </c>
      <c r="B4308" s="12" t="n">
        <v>4153</v>
      </c>
      <c r="C4308" s="12" t="s">
        <v>334</v>
      </c>
      <c r="D4308" s="3" t="s">
        <v>5929</v>
      </c>
      <c r="E4308" s="12" t="n">
        <v>1984</v>
      </c>
      <c r="F4308" s="23" t="s">
        <v>510</v>
      </c>
      <c r="G4308" s="23" t="n"/>
      <c r="H4308" s="23" t="s">
        <v>24</v>
      </c>
      <c r="I4308" s="12" t="s">
        <v>1725</v>
      </c>
      <c r="J4308" s="12" t="s">
        <v>391</v>
      </c>
      <c r="K4308" s="12" t="s">
        <v>61</v>
      </c>
      <c r="L4308" s="12" t="n"/>
      <c r="M4308" s="12" t="n"/>
      <c r="N4308" s="12" t="s">
        <v>26</v>
      </c>
      <c r="O4308" s="12" t="n"/>
      <c r="P4308" s="12" t="n"/>
      <c r="Q4308" s="12" t="s">
        <v>27</v>
      </c>
    </row>
    <row customHeight="true" ht="20.25" outlineLevel="0" r="4309">
      <c r="A4309" s="23" t="n">
        <v>4300</v>
      </c>
      <c r="B4309" s="23" t="n">
        <v>4154</v>
      </c>
      <c r="C4309" s="12" t="s">
        <v>334</v>
      </c>
      <c r="D4309" s="3" t="s">
        <v>5930</v>
      </c>
      <c r="E4309" s="12" t="n">
        <v>1990</v>
      </c>
      <c r="F4309" s="23" t="s">
        <v>859</v>
      </c>
      <c r="G4309" s="23" t="n"/>
      <c r="H4309" s="23" t="n"/>
      <c r="I4309" s="12" t="s">
        <v>1631</v>
      </c>
      <c r="J4309" s="12" t="s">
        <v>391</v>
      </c>
      <c r="K4309" s="12" t="n"/>
      <c r="L4309" s="12" t="s">
        <v>61</v>
      </c>
      <c r="M4309" s="12" t="n"/>
      <c r="N4309" s="12" t="s">
        <v>26</v>
      </c>
      <c r="O4309" s="12" t="n"/>
      <c r="P4309" s="12" t="s">
        <v>43</v>
      </c>
      <c r="Q4309" s="12" t="n"/>
    </row>
    <row customHeight="true" ht="20.25" outlineLevel="0" r="4310">
      <c r="A4310" s="23" t="n">
        <v>4301</v>
      </c>
      <c r="B4310" s="12" t="n">
        <v>4155</v>
      </c>
      <c r="C4310" s="12" t="s">
        <v>334</v>
      </c>
      <c r="D4310" s="3" t="s">
        <v>5931</v>
      </c>
      <c r="E4310" s="12" t="n">
        <v>1988</v>
      </c>
      <c r="F4310" s="23" t="s">
        <v>859</v>
      </c>
      <c r="G4310" s="23" t="n"/>
      <c r="H4310" s="23" t="s">
        <v>1631</v>
      </c>
      <c r="I4310" s="12" t="n"/>
      <c r="J4310" s="12" t="s">
        <v>391</v>
      </c>
      <c r="K4310" s="12" t="n"/>
      <c r="L4310" s="12" t="s">
        <v>61</v>
      </c>
      <c r="M4310" s="12" t="n"/>
      <c r="N4310" s="12" t="s">
        <v>26</v>
      </c>
      <c r="O4310" s="12" t="n"/>
      <c r="P4310" s="12" t="n"/>
      <c r="Q4310" s="12" t="s">
        <v>27</v>
      </c>
    </row>
    <row customHeight="true" ht="20.25" outlineLevel="0" r="4311">
      <c r="A4311" s="23" t="n">
        <v>4302</v>
      </c>
      <c r="B4311" s="23" t="n">
        <v>4156</v>
      </c>
      <c r="C4311" s="12" t="s">
        <v>334</v>
      </c>
      <c r="D4311" s="3" t="s">
        <v>5932</v>
      </c>
      <c r="E4311" s="12" t="n">
        <v>1988</v>
      </c>
      <c r="F4311" s="23" t="s">
        <v>763</v>
      </c>
      <c r="G4311" s="23" t="n"/>
      <c r="H4311" s="23" t="n"/>
      <c r="I4311" s="12" t="n"/>
      <c r="J4311" s="12" t="s">
        <v>391</v>
      </c>
      <c r="K4311" s="12" t="n"/>
      <c r="L4311" s="12" t="s">
        <v>61</v>
      </c>
      <c r="M4311" s="12" t="n"/>
      <c r="N4311" s="12" t="s">
        <v>26</v>
      </c>
      <c r="O4311" s="12" t="n"/>
      <c r="P4311" s="12" t="s">
        <v>43</v>
      </c>
      <c r="Q4311" s="12" t="n"/>
    </row>
    <row customHeight="true" ht="20.25" outlineLevel="0" r="4312">
      <c r="A4312" s="23" t="n">
        <v>4303</v>
      </c>
      <c r="B4312" s="12" t="n">
        <v>4157</v>
      </c>
      <c r="C4312" s="12" t="s">
        <v>334</v>
      </c>
      <c r="D4312" s="3" t="s">
        <v>5933</v>
      </c>
      <c r="E4312" s="12" t="n">
        <v>1991</v>
      </c>
      <c r="F4312" s="23" t="s">
        <v>763</v>
      </c>
      <c r="G4312" s="23" t="n"/>
      <c r="H4312" s="23" t="n"/>
      <c r="I4312" s="12" t="n"/>
      <c r="J4312" s="12" t="s">
        <v>391</v>
      </c>
      <c r="K4312" s="12" t="n"/>
      <c r="L4312" s="12" t="s">
        <v>61</v>
      </c>
      <c r="M4312" s="12" t="n"/>
      <c r="N4312" s="12" t="s">
        <v>26</v>
      </c>
      <c r="O4312" s="12" t="n"/>
      <c r="P4312" s="12" t="s">
        <v>43</v>
      </c>
      <c r="Q4312" s="12" t="n"/>
    </row>
    <row customHeight="true" ht="20.25" outlineLevel="0" r="4313">
      <c r="A4313" s="23" t="n">
        <v>4304</v>
      </c>
      <c r="B4313" s="23" t="n">
        <v>4158</v>
      </c>
      <c r="C4313" s="12" t="s">
        <v>334</v>
      </c>
      <c r="D4313" s="3" t="s">
        <v>5934</v>
      </c>
      <c r="E4313" s="12" t="n">
        <v>1996</v>
      </c>
      <c r="F4313" s="23" t="s">
        <v>5935</v>
      </c>
      <c r="G4313" s="23" t="n"/>
      <c r="H4313" s="23" t="n"/>
      <c r="I4313" s="12" t="n"/>
      <c r="J4313" s="12" t="s">
        <v>391</v>
      </c>
      <c r="K4313" s="12" t="n"/>
      <c r="L4313" s="12" t="n"/>
      <c r="M4313" s="12" t="s">
        <v>43</v>
      </c>
      <c r="N4313" s="12" t="n"/>
      <c r="O4313" s="12" t="s">
        <v>61</v>
      </c>
      <c r="P4313" s="12" t="n"/>
      <c r="Q4313" s="12" t="s">
        <v>26</v>
      </c>
    </row>
    <row customHeight="true" ht="20.25" outlineLevel="0" r="4314">
      <c r="A4314" s="23" t="n">
        <v>4305</v>
      </c>
      <c r="B4314" s="12" t="n">
        <v>4159</v>
      </c>
      <c r="C4314" s="12" t="s">
        <v>334</v>
      </c>
      <c r="D4314" s="3" t="s">
        <v>5936</v>
      </c>
      <c r="E4314" s="12" t="n">
        <v>1993</v>
      </c>
      <c r="F4314" s="23" t="s">
        <v>5937</v>
      </c>
      <c r="G4314" s="23" t="s">
        <v>5938</v>
      </c>
      <c r="H4314" s="23" t="n"/>
      <c r="I4314" s="12" t="s">
        <v>485</v>
      </c>
      <c r="J4314" s="12" t="s">
        <v>391</v>
      </c>
      <c r="K4314" s="12" t="n"/>
      <c r="L4314" s="12" t="s">
        <v>43</v>
      </c>
      <c r="M4314" s="12" t="n"/>
      <c r="N4314" s="12" t="s">
        <v>427</v>
      </c>
      <c r="O4314" s="12" t="n"/>
      <c r="P4314" s="12" t="s">
        <v>96</v>
      </c>
      <c r="Q4314" s="12" t="n"/>
    </row>
    <row customHeight="true" ht="20.25" outlineLevel="0" r="4315">
      <c r="A4315" s="23" t="n">
        <v>4306</v>
      </c>
      <c r="B4315" s="23" t="n">
        <v>4160</v>
      </c>
      <c r="C4315" s="12" t="s">
        <v>334</v>
      </c>
      <c r="D4315" s="3" t="s">
        <v>5939</v>
      </c>
      <c r="E4315" s="12" t="n">
        <v>2011</v>
      </c>
      <c r="F4315" s="23" t="s">
        <v>51</v>
      </c>
      <c r="G4315" s="23" t="n"/>
      <c r="H4315" s="23" t="n"/>
      <c r="I4315" s="12" t="n"/>
      <c r="J4315" s="12" t="n"/>
      <c r="K4315" s="12" t="s">
        <v>43</v>
      </c>
      <c r="L4315" s="12" t="n"/>
      <c r="M4315" s="12" t="n"/>
      <c r="N4315" s="12" t="s">
        <v>391</v>
      </c>
      <c r="O4315" s="12" t="s">
        <v>100</v>
      </c>
      <c r="P4315" s="12" t="n"/>
      <c r="Q4315" s="12" t="s">
        <v>26</v>
      </c>
    </row>
    <row customHeight="true" ht="20.25" outlineLevel="0" r="4316">
      <c r="A4316" s="23" t="n">
        <v>4307</v>
      </c>
      <c r="B4316" s="12" t="n">
        <v>4161</v>
      </c>
      <c r="C4316" s="12" t="s">
        <v>334</v>
      </c>
      <c r="D4316" s="3" t="s">
        <v>5940</v>
      </c>
      <c r="E4316" s="12" t="n">
        <v>2009</v>
      </c>
      <c r="F4316" s="23" t="s">
        <v>51</v>
      </c>
      <c r="G4316" s="23" t="n"/>
      <c r="H4316" s="23" t="n"/>
      <c r="I4316" s="12" t="n"/>
      <c r="J4316" s="12" t="n"/>
      <c r="K4316" s="12" t="s">
        <v>43</v>
      </c>
      <c r="L4316" s="12" t="n"/>
      <c r="M4316" s="12" t="s">
        <v>391</v>
      </c>
      <c r="N4316" s="12" t="n"/>
      <c r="O4316" s="12" t="s">
        <v>100</v>
      </c>
      <c r="P4316" s="12" t="n"/>
      <c r="Q4316" s="12" t="s">
        <v>26</v>
      </c>
    </row>
    <row customHeight="true" ht="20.25" outlineLevel="0" r="4317">
      <c r="A4317" s="23" t="n">
        <v>4308</v>
      </c>
      <c r="B4317" s="23" t="n">
        <v>4162</v>
      </c>
      <c r="C4317" s="12" t="s">
        <v>334</v>
      </c>
      <c r="D4317" s="3" t="s">
        <v>5941</v>
      </c>
      <c r="E4317" s="12" t="n">
        <v>1998</v>
      </c>
      <c r="F4317" s="23" t="s">
        <v>5942</v>
      </c>
      <c r="G4317" s="23" t="s">
        <v>97</v>
      </c>
      <c r="H4317" s="23" t="s">
        <v>5943</v>
      </c>
      <c r="I4317" s="12" t="n"/>
      <c r="J4317" s="12" t="n"/>
      <c r="K4317" s="12" t="n"/>
      <c r="L4317" s="12" t="s">
        <v>43</v>
      </c>
      <c r="M4317" s="12" t="n"/>
      <c r="N4317" s="12" t="s">
        <v>249</v>
      </c>
      <c r="O4317" s="12" t="n"/>
      <c r="P4317" s="12" t="s">
        <v>391</v>
      </c>
      <c r="Q4317" s="12" t="n"/>
    </row>
    <row customHeight="true" ht="20.25" outlineLevel="0" r="4318">
      <c r="A4318" s="23" t="n">
        <v>4309</v>
      </c>
      <c r="B4318" s="12" t="n">
        <v>4163</v>
      </c>
      <c r="C4318" s="12" t="s">
        <v>334</v>
      </c>
      <c r="D4318" s="3" t="s">
        <v>5944</v>
      </c>
      <c r="E4318" s="12" t="n">
        <v>2003</v>
      </c>
      <c r="F4318" s="23" t="s">
        <v>603</v>
      </c>
      <c r="G4318" s="23" t="n"/>
      <c r="H4318" s="23" t="n"/>
      <c r="I4318" s="12" t="s">
        <v>1631</v>
      </c>
      <c r="J4318" s="12" t="n"/>
      <c r="K4318" s="12" t="s">
        <v>391</v>
      </c>
      <c r="L4318" s="12" t="n"/>
      <c r="M4318" s="12" t="s">
        <v>43</v>
      </c>
      <c r="N4318" s="12" t="n"/>
      <c r="O4318" s="12" t="s">
        <v>61</v>
      </c>
      <c r="P4318" s="12" t="n"/>
      <c r="Q4318" s="12" t="s">
        <v>26</v>
      </c>
    </row>
    <row customHeight="true" ht="20.25" outlineLevel="0" r="4319">
      <c r="A4319" s="23" t="n">
        <v>4310</v>
      </c>
      <c r="B4319" s="23" t="n">
        <v>4164</v>
      </c>
      <c r="C4319" s="12" t="s">
        <v>334</v>
      </c>
      <c r="D4319" s="3" t="s">
        <v>5945</v>
      </c>
      <c r="E4319" s="12" t="n">
        <v>2006</v>
      </c>
      <c r="F4319" s="23" t="s">
        <v>72</v>
      </c>
      <c r="G4319" s="23" t="n"/>
      <c r="H4319" s="23" t="n"/>
      <c r="I4319" s="12" t="s">
        <v>1631</v>
      </c>
      <c r="J4319" s="12" t="s">
        <v>61</v>
      </c>
      <c r="K4319" s="12" t="n"/>
      <c r="L4319" s="12" t="s">
        <v>391</v>
      </c>
      <c r="M4319" s="12" t="n"/>
      <c r="N4319" s="12" t="s">
        <v>43</v>
      </c>
      <c r="O4319" s="12" t="n"/>
      <c r="P4319" s="12" t="s">
        <v>26</v>
      </c>
      <c r="Q4319" s="12" t="n"/>
    </row>
    <row customHeight="true" ht="20.25" outlineLevel="0" r="4320">
      <c r="A4320" s="23" t="n">
        <v>4311</v>
      </c>
      <c r="B4320" s="12" t="n">
        <v>4165</v>
      </c>
      <c r="C4320" s="12" t="s">
        <v>334</v>
      </c>
      <c r="D4320" s="3" t="s">
        <v>5946</v>
      </c>
      <c r="E4320" s="12" t="n">
        <v>1969</v>
      </c>
      <c r="F4320" s="23" t="s">
        <v>1797</v>
      </c>
      <c r="G4320" s="23" t="n"/>
      <c r="H4320" s="23" t="s">
        <v>5947</v>
      </c>
      <c r="I4320" s="12" t="n"/>
      <c r="J4320" s="12" t="n"/>
      <c r="K4320" s="12" t="s">
        <v>239</v>
      </c>
      <c r="L4320" s="12" t="n"/>
      <c r="M4320" s="12" t="s">
        <v>143</v>
      </c>
      <c r="N4320" s="12" t="n"/>
      <c r="O4320" s="12" t="s">
        <v>96</v>
      </c>
      <c r="P4320" s="12" t="n"/>
      <c r="Q4320" s="12" t="n"/>
    </row>
    <row customHeight="true" ht="20.25" outlineLevel="0" r="4321">
      <c r="A4321" s="23" t="n">
        <v>4312</v>
      </c>
      <c r="B4321" s="23" t="n">
        <v>4166</v>
      </c>
      <c r="C4321" s="12" t="s">
        <v>334</v>
      </c>
      <c r="D4321" s="3" t="s">
        <v>5948</v>
      </c>
      <c r="E4321" s="12" t="n">
        <v>1970</v>
      </c>
      <c r="F4321" s="23" t="s">
        <v>51</v>
      </c>
      <c r="G4321" s="23" t="n"/>
      <c r="H4321" s="23" t="n"/>
      <c r="I4321" s="12" t="s">
        <v>43</v>
      </c>
      <c r="J4321" s="12" t="n"/>
      <c r="K4321" s="12" t="n"/>
      <c r="L4321" s="12" t="s">
        <v>26</v>
      </c>
      <c r="M4321" s="12" t="n"/>
      <c r="N4321" s="12" t="s">
        <v>61</v>
      </c>
      <c r="O4321" s="12" t="n"/>
      <c r="P4321" s="12" t="s">
        <v>27</v>
      </c>
      <c r="Q4321" s="12" t="n"/>
    </row>
    <row customHeight="true" ht="20.25" outlineLevel="0" r="4322">
      <c r="A4322" s="23" t="n">
        <v>4313</v>
      </c>
      <c r="B4322" s="12" t="n">
        <v>4167</v>
      </c>
      <c r="C4322" s="12" t="s">
        <v>334</v>
      </c>
      <c r="D4322" s="3" t="s">
        <v>5949</v>
      </c>
      <c r="E4322" s="12" t="n">
        <v>1968</v>
      </c>
      <c r="F4322" s="23" t="s">
        <v>1369</v>
      </c>
      <c r="G4322" s="23" t="n"/>
      <c r="H4322" s="12" t="s">
        <v>24</v>
      </c>
      <c r="I4322" s="12" t="n"/>
      <c r="J4322" s="12" t="n"/>
      <c r="K4322" s="12" t="s">
        <v>26</v>
      </c>
      <c r="L4322" s="12" t="n"/>
      <c r="M4322" s="12" t="s">
        <v>61</v>
      </c>
      <c r="N4322" s="12" t="n"/>
      <c r="O4322" s="12" t="n"/>
      <c r="P4322" s="12" t="s">
        <v>27</v>
      </c>
      <c r="Q4322" s="12" t="n"/>
    </row>
    <row customHeight="true" ht="20.25" outlineLevel="0" r="4323">
      <c r="A4323" s="23" t="n">
        <v>4314</v>
      </c>
      <c r="B4323" s="23" t="n">
        <v>4168</v>
      </c>
      <c r="C4323" s="12" t="s">
        <v>334</v>
      </c>
      <c r="D4323" s="3" t="s">
        <v>5950</v>
      </c>
      <c r="E4323" s="12" t="n">
        <v>1968</v>
      </c>
      <c r="F4323" s="23" t="s">
        <v>487</v>
      </c>
      <c r="G4323" s="23" t="n"/>
      <c r="H4323" s="12" t="s">
        <v>24</v>
      </c>
      <c r="I4323" s="12" t="n"/>
      <c r="J4323" s="12" t="n"/>
      <c r="K4323" s="12" t="s">
        <v>26</v>
      </c>
      <c r="L4323" s="12" t="n"/>
      <c r="M4323" s="12" t="s">
        <v>61</v>
      </c>
      <c r="N4323" s="12" t="n"/>
      <c r="O4323" s="12" t="n"/>
      <c r="P4323" s="12" t="s">
        <v>27</v>
      </c>
      <c r="Q4323" s="12" t="n"/>
    </row>
    <row customHeight="true" ht="20.25" outlineLevel="0" r="4324">
      <c r="A4324" s="23" t="n">
        <v>4315</v>
      </c>
      <c r="B4324" s="12" t="n">
        <v>4169</v>
      </c>
      <c r="C4324" s="12" t="s">
        <v>334</v>
      </c>
      <c r="D4324" s="3" t="s">
        <v>5951</v>
      </c>
      <c r="E4324" s="12" t="n">
        <v>1995</v>
      </c>
      <c r="F4324" s="23" t="s">
        <v>1585</v>
      </c>
      <c r="G4324" s="23" t="n"/>
      <c r="H4324" s="23" t="n"/>
      <c r="I4324" s="12" t="n"/>
      <c r="J4324" s="12" t="n"/>
      <c r="K4324" s="12" t="s">
        <v>43</v>
      </c>
      <c r="L4324" s="12" t="n"/>
      <c r="M4324" s="12" t="s">
        <v>391</v>
      </c>
      <c r="N4324" s="12" t="n"/>
      <c r="O4324" s="12" t="s">
        <v>100</v>
      </c>
      <c r="P4324" s="12" t="n"/>
      <c r="Q4324" s="12" t="s">
        <v>26</v>
      </c>
    </row>
    <row customHeight="true" ht="20.25" outlineLevel="0" r="4325">
      <c r="A4325" s="23" t="n">
        <v>4316</v>
      </c>
      <c r="B4325" s="23" t="n">
        <v>4170</v>
      </c>
      <c r="C4325" s="12" t="s">
        <v>334</v>
      </c>
      <c r="D4325" s="3" t="s">
        <v>5952</v>
      </c>
      <c r="E4325" s="12" t="n">
        <v>2000</v>
      </c>
      <c r="F4325" s="23" t="s">
        <v>341</v>
      </c>
      <c r="G4325" s="23" t="n"/>
      <c r="H4325" s="23" t="n"/>
      <c r="I4325" s="12" t="s">
        <v>851</v>
      </c>
      <c r="J4325" s="12" t="s">
        <v>391</v>
      </c>
      <c r="K4325" s="12" t="n"/>
      <c r="L4325" s="12" t="s">
        <v>61</v>
      </c>
      <c r="M4325" s="12" t="n"/>
      <c r="N4325" s="12" t="s">
        <v>26</v>
      </c>
      <c r="O4325" s="12" t="n"/>
      <c r="P4325" s="12" t="s">
        <v>43</v>
      </c>
      <c r="Q4325" s="12" t="n"/>
    </row>
    <row customHeight="true" ht="20.25" outlineLevel="0" r="4326">
      <c r="A4326" s="23" t="n">
        <v>4317</v>
      </c>
      <c r="B4326" s="12" t="n">
        <v>4171</v>
      </c>
      <c r="C4326" s="12" t="s">
        <v>334</v>
      </c>
      <c r="D4326" s="3" t="s">
        <v>5953</v>
      </c>
      <c r="E4326" s="12" t="n">
        <v>1991</v>
      </c>
      <c r="F4326" s="23" t="s">
        <v>530</v>
      </c>
      <c r="G4326" s="23" t="n"/>
      <c r="H4326" s="23" t="n"/>
      <c r="I4326" s="12" t="n"/>
      <c r="J4326" s="12" t="s">
        <v>391</v>
      </c>
      <c r="K4326" s="12" t="n"/>
      <c r="L4326" s="12" t="s">
        <v>43</v>
      </c>
      <c r="M4326" s="12" t="n"/>
      <c r="N4326" s="12" t="s">
        <v>61</v>
      </c>
      <c r="O4326" s="12" t="n"/>
      <c r="P4326" s="12" t="n"/>
      <c r="Q4326" s="12" t="s">
        <v>26</v>
      </c>
    </row>
    <row customHeight="true" ht="20.25" outlineLevel="0" r="4327">
      <c r="A4327" s="23" t="n">
        <v>4318</v>
      </c>
      <c r="B4327" s="23" t="n">
        <v>4172</v>
      </c>
      <c r="C4327" s="12" t="s">
        <v>334</v>
      </c>
      <c r="D4327" s="3" t="s">
        <v>5954</v>
      </c>
      <c r="E4327" s="12" t="n">
        <v>1937</v>
      </c>
      <c r="F4327" s="23" t="s">
        <v>328</v>
      </c>
      <c r="G4327" s="12" t="s">
        <v>24</v>
      </c>
      <c r="H4327" s="12" t="s">
        <v>582</v>
      </c>
      <c r="I4327" s="12" t="n"/>
      <c r="J4327" s="12" t="n"/>
      <c r="K4327" s="12" t="s">
        <v>96</v>
      </c>
      <c r="L4327" s="12" t="n"/>
      <c r="M4327" s="12" t="s">
        <v>61</v>
      </c>
      <c r="N4327" s="12" t="n"/>
      <c r="O4327" s="12" t="n"/>
      <c r="P4327" s="12" t="n"/>
      <c r="Q4327" s="12" t="n"/>
    </row>
    <row customHeight="true" ht="20.25" outlineLevel="0" r="4328">
      <c r="A4328" s="23" t="n">
        <v>4319</v>
      </c>
      <c r="B4328" s="12" t="n">
        <v>4173</v>
      </c>
      <c r="C4328" s="12" t="s">
        <v>334</v>
      </c>
      <c r="D4328" s="3" t="s">
        <v>5955</v>
      </c>
      <c r="E4328" s="12" t="n">
        <v>1999</v>
      </c>
      <c r="F4328" s="23" t="s">
        <v>5956</v>
      </c>
      <c r="G4328" s="23" t="s">
        <v>841</v>
      </c>
      <c r="H4328" s="23" t="s">
        <v>1529</v>
      </c>
      <c r="I4328" s="12" t="s">
        <v>126</v>
      </c>
      <c r="J4328" s="12" t="s">
        <v>391</v>
      </c>
      <c r="K4328" s="12" t="s">
        <v>54</v>
      </c>
      <c r="L4328" s="12" t="n"/>
      <c r="M4328" s="12" t="s">
        <v>43</v>
      </c>
      <c r="N4328" s="12" t="n"/>
      <c r="O4328" s="12" t="s">
        <v>26</v>
      </c>
      <c r="P4328" s="12" t="n"/>
      <c r="Q4328" s="12" t="s">
        <v>143</v>
      </c>
    </row>
    <row customHeight="true" ht="20.25" outlineLevel="0" r="4329">
      <c r="A4329" s="23" t="n">
        <v>4320</v>
      </c>
      <c r="B4329" s="23" t="n">
        <v>4174</v>
      </c>
      <c r="C4329" s="12" t="s">
        <v>334</v>
      </c>
      <c r="D4329" s="3" t="s">
        <v>5957</v>
      </c>
      <c r="E4329" s="12" t="n">
        <v>1935</v>
      </c>
      <c r="F4329" s="23" t="s">
        <v>1913</v>
      </c>
      <c r="G4329" s="12" t="s">
        <v>24</v>
      </c>
      <c r="H4329" s="23" t="n"/>
      <c r="I4329" s="12" t="n"/>
      <c r="J4329" s="12" t="n"/>
      <c r="K4329" s="12" t="s">
        <v>61</v>
      </c>
      <c r="L4329" s="12" t="n"/>
      <c r="M4329" s="12" t="s">
        <v>96</v>
      </c>
      <c r="N4329" s="12" t="n"/>
      <c r="O4329" s="12" t="s">
        <v>97</v>
      </c>
      <c r="P4329" s="12" t="n"/>
      <c r="Q4329" s="12" t="n"/>
    </row>
    <row customHeight="true" ht="20.25" outlineLevel="0" r="4330">
      <c r="A4330" s="23" t="n">
        <v>4321</v>
      </c>
      <c r="B4330" s="12" t="n">
        <v>4175</v>
      </c>
      <c r="C4330" s="12" t="s">
        <v>334</v>
      </c>
      <c r="D4330" s="3" t="s">
        <v>5958</v>
      </c>
      <c r="E4330" s="12" t="n">
        <v>1935</v>
      </c>
      <c r="F4330" s="23" t="s">
        <v>1032</v>
      </c>
      <c r="G4330" s="12" t="n"/>
      <c r="H4330" s="12" t="s">
        <v>43</v>
      </c>
      <c r="I4330" s="12" t="n"/>
      <c r="J4330" s="12" t="n"/>
      <c r="K4330" s="12" t="s">
        <v>195</v>
      </c>
      <c r="L4330" s="12" t="n"/>
      <c r="M4330" s="12" t="s">
        <v>26</v>
      </c>
      <c r="N4330" s="12" t="n"/>
      <c r="O4330" s="12" t="n"/>
      <c r="P4330" s="12" t="n"/>
      <c r="Q4330" s="12" t="s">
        <v>27</v>
      </c>
    </row>
    <row customHeight="true" ht="20.25" outlineLevel="0" r="4331">
      <c r="A4331" s="23" t="n">
        <v>4322</v>
      </c>
      <c r="B4331" s="23" t="n">
        <v>4176</v>
      </c>
      <c r="C4331" s="12" t="s">
        <v>334</v>
      </c>
      <c r="D4331" s="3" t="s">
        <v>5959</v>
      </c>
      <c r="E4331" s="12" t="n">
        <v>1954</v>
      </c>
      <c r="F4331" s="23" t="s">
        <v>1106</v>
      </c>
      <c r="G4331" s="12" t="s">
        <v>463</v>
      </c>
      <c r="H4331" s="12" t="n"/>
      <c r="I4331" s="12" t="s">
        <v>97</v>
      </c>
      <c r="J4331" s="12" t="n"/>
      <c r="K4331" s="12" t="s">
        <v>427</v>
      </c>
      <c r="L4331" s="12" t="n"/>
      <c r="M4331" s="12" t="s">
        <v>96</v>
      </c>
      <c r="N4331" s="12" t="n"/>
      <c r="O4331" s="12" t="n"/>
      <c r="P4331" s="12" t="n"/>
      <c r="Q4331" s="12" t="n"/>
    </row>
    <row customHeight="true" ht="20.25" outlineLevel="0" r="4332">
      <c r="A4332" s="23" t="n">
        <v>4323</v>
      </c>
      <c r="B4332" s="12" t="n">
        <v>4177</v>
      </c>
      <c r="C4332" s="12" t="s">
        <v>334</v>
      </c>
      <c r="D4332" s="3" t="s">
        <v>5960</v>
      </c>
      <c r="E4332" s="12" t="n">
        <v>1957</v>
      </c>
      <c r="F4332" s="23" t="s">
        <v>5961</v>
      </c>
      <c r="G4332" s="23" t="n"/>
      <c r="H4332" s="23" t="n"/>
      <c r="I4332" s="12" t="s">
        <v>97</v>
      </c>
      <c r="J4332" s="12" t="s">
        <v>360</v>
      </c>
      <c r="K4332" s="12" t="s">
        <v>43</v>
      </c>
      <c r="L4332" s="12" t="s">
        <v>61</v>
      </c>
      <c r="M4332" s="12" t="n"/>
      <c r="N4332" s="12" t="s">
        <v>96</v>
      </c>
      <c r="O4332" s="12" t="n"/>
      <c r="P4332" s="12" t="n"/>
      <c r="Q4332" s="12" t="n"/>
    </row>
    <row customHeight="true" ht="20.25" outlineLevel="0" r="4333">
      <c r="A4333" s="23" t="n">
        <v>4324</v>
      </c>
      <c r="B4333" s="23" t="n">
        <v>4178</v>
      </c>
      <c r="C4333" s="12" t="s">
        <v>334</v>
      </c>
      <c r="D4333" s="3" t="s">
        <v>5962</v>
      </c>
      <c r="E4333" s="12" t="n">
        <v>1979</v>
      </c>
      <c r="F4333" s="23" t="s">
        <v>528</v>
      </c>
      <c r="G4333" s="23" t="n"/>
      <c r="H4333" s="12" t="s">
        <v>391</v>
      </c>
      <c r="I4333" s="12" t="n"/>
      <c r="J4333" s="12" t="s">
        <v>61</v>
      </c>
      <c r="K4333" s="12" t="n"/>
      <c r="L4333" s="12" t="s">
        <v>43</v>
      </c>
      <c r="M4333" s="12" t="n"/>
      <c r="N4333" s="12" t="s">
        <v>26</v>
      </c>
      <c r="O4333" s="12" t="n"/>
      <c r="P4333" s="12" t="s">
        <v>391</v>
      </c>
      <c r="Q4333" s="12" t="n"/>
    </row>
    <row customHeight="true" ht="20.25" outlineLevel="0" r="4334">
      <c r="A4334" s="23" t="n">
        <v>4325</v>
      </c>
      <c r="B4334" s="12" t="n">
        <v>4179</v>
      </c>
      <c r="C4334" s="12" t="s">
        <v>334</v>
      </c>
      <c r="D4334" s="3" t="s">
        <v>5963</v>
      </c>
      <c r="E4334" s="12" t="n">
        <v>1988</v>
      </c>
      <c r="F4334" s="23" t="s">
        <v>864</v>
      </c>
      <c r="G4334" s="23" t="n"/>
      <c r="H4334" s="23" t="n"/>
      <c r="I4334" s="12" t="s">
        <v>391</v>
      </c>
      <c r="J4334" s="12" t="n"/>
      <c r="K4334" s="12" t="n"/>
      <c r="L4334" s="12" t="s">
        <v>61</v>
      </c>
      <c r="M4334" s="12" t="n"/>
      <c r="N4334" s="12" t="s">
        <v>26</v>
      </c>
      <c r="O4334" s="12" t="n"/>
      <c r="P4334" s="12" t="s">
        <v>43</v>
      </c>
      <c r="Q4334" s="12" t="n"/>
    </row>
    <row customHeight="true" ht="20.25" outlineLevel="0" r="4335">
      <c r="A4335" s="23" t="n">
        <v>4326</v>
      </c>
      <c r="B4335" s="23" t="n">
        <v>4180</v>
      </c>
      <c r="C4335" s="12" t="s">
        <v>334</v>
      </c>
      <c r="D4335" s="3" t="s">
        <v>5964</v>
      </c>
      <c r="E4335" s="12" t="n">
        <v>1979</v>
      </c>
      <c r="F4335" s="23" t="s">
        <v>4066</v>
      </c>
      <c r="G4335" s="23" t="n"/>
      <c r="H4335" s="12" t="s">
        <v>391</v>
      </c>
      <c r="I4335" s="12" t="n"/>
      <c r="J4335" s="12" t="s">
        <v>61</v>
      </c>
      <c r="K4335" s="12" t="n"/>
      <c r="L4335" s="12" t="s">
        <v>43</v>
      </c>
      <c r="M4335" s="12" t="n"/>
      <c r="N4335" s="12" t="s">
        <v>26</v>
      </c>
      <c r="O4335" s="12" t="n"/>
      <c r="P4335" s="12" t="s">
        <v>391</v>
      </c>
      <c r="Q4335" s="12" t="n"/>
    </row>
    <row customHeight="true" ht="20.25" outlineLevel="0" r="4336">
      <c r="A4336" s="23" t="n">
        <v>4327</v>
      </c>
      <c r="B4336" s="12" t="n">
        <v>4181</v>
      </c>
      <c r="C4336" s="12" t="s">
        <v>334</v>
      </c>
      <c r="D4336" s="3" t="s">
        <v>5965</v>
      </c>
      <c r="E4336" s="12" t="n">
        <v>1996</v>
      </c>
      <c r="F4336" s="23" t="s">
        <v>5966</v>
      </c>
      <c r="G4336" s="23" t="n"/>
      <c r="H4336" s="23" t="n"/>
      <c r="I4336" s="12" t="n"/>
      <c r="J4336" s="12" t="s">
        <v>391</v>
      </c>
      <c r="K4336" s="12" t="n"/>
      <c r="L4336" s="12" t="n"/>
      <c r="M4336" s="12" t="s">
        <v>43</v>
      </c>
      <c r="N4336" s="12" t="n"/>
      <c r="O4336" s="12" t="s">
        <v>61</v>
      </c>
      <c r="P4336" s="12" t="n"/>
      <c r="Q4336" s="12" t="s">
        <v>26</v>
      </c>
    </row>
    <row customHeight="true" ht="20.25" outlineLevel="0" r="4337">
      <c r="A4337" s="23" t="n">
        <v>4328</v>
      </c>
      <c r="B4337" s="23" t="n">
        <v>4182</v>
      </c>
      <c r="C4337" s="12" t="s">
        <v>334</v>
      </c>
      <c r="D4337" s="3" t="s">
        <v>5967</v>
      </c>
      <c r="E4337" s="12" t="n">
        <v>1996</v>
      </c>
      <c r="F4337" s="23" t="s">
        <v>1724</v>
      </c>
      <c r="G4337" s="23" t="s">
        <v>24</v>
      </c>
      <c r="H4337" s="23" t="s">
        <v>497</v>
      </c>
      <c r="I4337" s="12" t="s">
        <v>662</v>
      </c>
      <c r="J4337" s="12" t="s">
        <v>391</v>
      </c>
      <c r="K4337" s="12" t="n"/>
      <c r="L4337" s="12" t="s">
        <v>100</v>
      </c>
      <c r="M4337" s="12" t="n"/>
      <c r="N4337" s="12" t="n"/>
      <c r="O4337" s="12" t="n"/>
      <c r="P4337" s="12" t="n"/>
      <c r="Q4337" s="12" t="s">
        <v>96</v>
      </c>
    </row>
    <row customHeight="true" ht="20.25" outlineLevel="0" r="4338">
      <c r="A4338" s="23" t="n">
        <v>4329</v>
      </c>
      <c r="B4338" s="12" t="n">
        <v>4183</v>
      </c>
      <c r="C4338" s="12" t="s">
        <v>334</v>
      </c>
      <c r="D4338" s="3" t="s">
        <v>5968</v>
      </c>
      <c r="E4338" s="12" t="n">
        <v>1980</v>
      </c>
      <c r="F4338" s="23" t="s">
        <v>528</v>
      </c>
      <c r="G4338" s="23" t="n"/>
      <c r="H4338" s="12" t="s">
        <v>391</v>
      </c>
      <c r="I4338" s="12" t="n"/>
      <c r="J4338" s="12" t="s">
        <v>61</v>
      </c>
      <c r="K4338" s="12" t="n"/>
      <c r="L4338" s="12" t="s">
        <v>43</v>
      </c>
      <c r="M4338" s="12" t="n"/>
      <c r="N4338" s="12" t="s">
        <v>26</v>
      </c>
      <c r="O4338" s="12" t="n"/>
      <c r="P4338" s="12" t="s">
        <v>391</v>
      </c>
      <c r="Q4338" s="12" t="n"/>
    </row>
    <row customHeight="true" ht="20.25" outlineLevel="0" r="4339">
      <c r="A4339" s="23" t="n">
        <v>4330</v>
      </c>
      <c r="B4339" s="23" t="n">
        <v>4184</v>
      </c>
      <c r="C4339" s="12" t="s">
        <v>334</v>
      </c>
      <c r="D4339" s="3" t="s">
        <v>5969</v>
      </c>
      <c r="E4339" s="12" t="n">
        <v>2004</v>
      </c>
      <c r="F4339" s="23" t="s">
        <v>63</v>
      </c>
      <c r="G4339" s="23" t="s">
        <v>5970</v>
      </c>
      <c r="H4339" s="23" t="n"/>
      <c r="I4339" s="12" t="n"/>
      <c r="J4339" s="12" t="s">
        <v>134</v>
      </c>
      <c r="K4339" s="12" t="n"/>
      <c r="L4339" s="12" t="s">
        <v>391</v>
      </c>
      <c r="M4339" s="12" t="n"/>
      <c r="N4339" s="12" t="s">
        <v>26</v>
      </c>
      <c r="O4339" s="12" t="n"/>
      <c r="P4339" s="12" t="n"/>
      <c r="Q4339" s="12" t="s">
        <v>143</v>
      </c>
    </row>
    <row customHeight="true" ht="20.25" outlineLevel="0" r="4340">
      <c r="A4340" s="23" t="n">
        <v>4331</v>
      </c>
      <c r="B4340" s="12" t="n">
        <v>4185</v>
      </c>
      <c r="C4340" s="12" t="s">
        <v>334</v>
      </c>
      <c r="D4340" s="3" t="s">
        <v>5971</v>
      </c>
      <c r="E4340" s="12" t="n">
        <v>1962</v>
      </c>
      <c r="F4340" s="23" t="s">
        <v>514</v>
      </c>
      <c r="G4340" s="23" t="n"/>
      <c r="H4340" s="23" t="n"/>
      <c r="I4340" s="12" t="s">
        <v>143</v>
      </c>
      <c r="J4340" s="12" t="n"/>
      <c r="K4340" s="12" t="s">
        <v>96</v>
      </c>
      <c r="L4340" s="12" t="n"/>
      <c r="M4340" s="12" t="s">
        <v>166</v>
      </c>
      <c r="N4340" s="12" t="n"/>
      <c r="O4340" s="12" t="s">
        <v>97</v>
      </c>
      <c r="P4340" s="12" t="n"/>
      <c r="Q4340" s="12" t="s">
        <v>43</v>
      </c>
    </row>
    <row customHeight="true" ht="20.25" outlineLevel="0" r="4341">
      <c r="A4341" s="23" t="n">
        <v>4332</v>
      </c>
      <c r="B4341" s="23" t="n">
        <v>4186</v>
      </c>
      <c r="C4341" s="12" t="s">
        <v>334</v>
      </c>
      <c r="D4341" s="3" t="s">
        <v>5972</v>
      </c>
      <c r="E4341" s="12" t="n">
        <v>1963</v>
      </c>
      <c r="F4341" s="23" t="s">
        <v>5973</v>
      </c>
      <c r="G4341" s="23" t="n"/>
      <c r="H4341" s="12" t="s">
        <v>43</v>
      </c>
      <c r="I4341" s="12" t="n"/>
      <c r="J4341" s="12" t="n"/>
      <c r="K4341" s="12" t="s">
        <v>26</v>
      </c>
      <c r="L4341" s="12" t="n"/>
      <c r="M4341" s="12" t="n"/>
      <c r="N4341" s="12" t="s">
        <v>61</v>
      </c>
      <c r="O4341" s="12" t="n"/>
      <c r="P4341" s="12" t="s">
        <v>27</v>
      </c>
      <c r="Q4341" s="12" t="n"/>
    </row>
    <row customHeight="true" ht="20.25" outlineLevel="0" r="4342">
      <c r="A4342" s="23" t="n">
        <v>4333</v>
      </c>
      <c r="B4342" s="12" t="n">
        <v>4187</v>
      </c>
      <c r="C4342" s="12" t="s">
        <v>334</v>
      </c>
      <c r="D4342" s="3" t="s">
        <v>5974</v>
      </c>
      <c r="E4342" s="12" t="n">
        <v>2011</v>
      </c>
      <c r="F4342" s="23" t="s">
        <v>51</v>
      </c>
      <c r="G4342" s="23" t="n"/>
      <c r="H4342" s="23" t="n"/>
      <c r="I4342" s="12" t="n"/>
      <c r="J4342" s="12" t="s">
        <v>1397</v>
      </c>
      <c r="K4342" s="12" t="n"/>
      <c r="L4342" s="12" t="s">
        <v>100</v>
      </c>
      <c r="M4342" s="12" t="n"/>
      <c r="N4342" s="12" t="s">
        <v>391</v>
      </c>
      <c r="O4342" s="12" t="n"/>
      <c r="P4342" s="12" t="s">
        <v>26</v>
      </c>
      <c r="Q4342" s="12" t="n"/>
    </row>
    <row customHeight="true" ht="20.25" outlineLevel="0" r="4343">
      <c r="A4343" s="23" t="n">
        <v>4334</v>
      </c>
      <c r="B4343" s="23" t="n">
        <v>4188</v>
      </c>
      <c r="C4343" s="12" t="s">
        <v>334</v>
      </c>
      <c r="D4343" s="3" t="s">
        <v>5975</v>
      </c>
      <c r="E4343" s="12" t="n">
        <v>1994</v>
      </c>
      <c r="F4343" s="23" t="s">
        <v>5976</v>
      </c>
      <c r="G4343" s="23" t="n"/>
      <c r="H4343" s="23" t="s">
        <v>1116</v>
      </c>
      <c r="I4343" s="12" t="n"/>
      <c r="J4343" s="12" t="n"/>
      <c r="K4343" s="12" t="n"/>
      <c r="L4343" s="12" t="n"/>
      <c r="M4343" s="12" t="s">
        <v>43</v>
      </c>
      <c r="N4343" s="12" t="n"/>
      <c r="O4343" s="12" t="s">
        <v>26</v>
      </c>
      <c r="P4343" s="12" t="n"/>
      <c r="Q4343" s="12" t="s">
        <v>878</v>
      </c>
    </row>
    <row customHeight="true" ht="20.25" outlineLevel="0" r="4344">
      <c r="A4344" s="23" t="n">
        <v>4335</v>
      </c>
      <c r="B4344" s="12" t="n">
        <v>4189</v>
      </c>
      <c r="C4344" s="12" t="s">
        <v>334</v>
      </c>
      <c r="D4344" s="3" t="s">
        <v>5977</v>
      </c>
      <c r="E4344" s="12" t="n">
        <v>1986</v>
      </c>
      <c r="F4344" s="23" t="s">
        <v>365</v>
      </c>
      <c r="G4344" s="23" t="n"/>
      <c r="H4344" s="23" t="s">
        <v>1624</v>
      </c>
      <c r="I4344" s="12" t="s">
        <v>360</v>
      </c>
      <c r="J4344" s="12" t="s">
        <v>391</v>
      </c>
      <c r="K4344" s="12" t="n"/>
      <c r="L4344" s="12" t="s">
        <v>26</v>
      </c>
      <c r="M4344" s="12" t="n"/>
      <c r="N4344" s="12" t="s">
        <v>27</v>
      </c>
      <c r="O4344" s="12" t="n"/>
      <c r="P4344" s="12" t="s">
        <v>351</v>
      </c>
      <c r="Q4344" s="12" t="n"/>
    </row>
    <row customHeight="true" ht="20.25" outlineLevel="0" r="4345">
      <c r="A4345" s="23" t="n">
        <v>4336</v>
      </c>
      <c r="B4345" s="23" t="n">
        <v>4190</v>
      </c>
      <c r="C4345" s="12" t="s">
        <v>334</v>
      </c>
      <c r="D4345" s="3" t="s">
        <v>5978</v>
      </c>
      <c r="E4345" s="12" t="n">
        <v>1964</v>
      </c>
      <c r="F4345" s="23" t="s">
        <v>1121</v>
      </c>
      <c r="G4345" s="23" t="n"/>
      <c r="H4345" s="12" t="s">
        <v>557</v>
      </c>
      <c r="I4345" s="12" t="n"/>
      <c r="J4345" s="12" t="n"/>
      <c r="K4345" s="12" t="s">
        <v>61</v>
      </c>
      <c r="L4345" s="12" t="n"/>
      <c r="M4345" s="12" t="n"/>
      <c r="N4345" s="12" t="s">
        <v>96</v>
      </c>
      <c r="O4345" s="12" t="n"/>
      <c r="P4345" s="12" t="n"/>
      <c r="Q4345" s="12" t="n"/>
    </row>
    <row customHeight="true" ht="20.25" outlineLevel="0" r="4346">
      <c r="A4346" s="23" t="n">
        <v>4337</v>
      </c>
      <c r="B4346" s="12" t="n">
        <v>4191</v>
      </c>
      <c r="C4346" s="12" t="s">
        <v>334</v>
      </c>
      <c r="D4346" s="3" t="s">
        <v>5979</v>
      </c>
      <c r="E4346" s="12" t="n">
        <v>1974</v>
      </c>
      <c r="F4346" s="23" t="s">
        <v>1121</v>
      </c>
      <c r="G4346" s="23" t="n"/>
      <c r="H4346" s="23" t="n"/>
      <c r="I4346" s="12" t="s">
        <v>118</v>
      </c>
      <c r="J4346" s="12" t="n"/>
      <c r="K4346" s="12" t="s">
        <v>61</v>
      </c>
      <c r="L4346" s="12" t="n"/>
      <c r="M4346" s="12" t="s">
        <v>26</v>
      </c>
      <c r="N4346" s="12" t="n"/>
      <c r="O4346" s="12" t="n"/>
      <c r="P4346" s="12" t="s">
        <v>27</v>
      </c>
      <c r="Q4346" s="12" t="n"/>
    </row>
    <row customHeight="true" ht="20.25" outlineLevel="0" r="4347">
      <c r="A4347" s="23" t="n">
        <v>4338</v>
      </c>
      <c r="B4347" s="23" t="n">
        <v>4192</v>
      </c>
      <c r="C4347" s="12" t="s">
        <v>334</v>
      </c>
      <c r="D4347" s="3" t="s">
        <v>5980</v>
      </c>
      <c r="E4347" s="12" t="n">
        <v>1990</v>
      </c>
      <c r="F4347" s="23" t="s">
        <v>2383</v>
      </c>
      <c r="G4347" s="23" t="n"/>
      <c r="H4347" s="23" t="n"/>
      <c r="I4347" s="12" t="s">
        <v>24</v>
      </c>
      <c r="J4347" s="12" t="n"/>
      <c r="K4347" s="12" t="n"/>
      <c r="L4347" s="12" t="s">
        <v>26</v>
      </c>
      <c r="M4347" s="12" t="n"/>
      <c r="N4347" s="12" t="n"/>
      <c r="O4347" s="12" t="s">
        <v>27</v>
      </c>
      <c r="P4347" s="12" t="n"/>
      <c r="Q4347" s="12" t="s">
        <v>61</v>
      </c>
    </row>
    <row customHeight="true" ht="20.25" outlineLevel="0" r="4348">
      <c r="A4348" s="23" t="n">
        <v>4339</v>
      </c>
      <c r="B4348" s="12" t="n">
        <v>4193</v>
      </c>
      <c r="C4348" s="12" t="s">
        <v>334</v>
      </c>
      <c r="D4348" s="3" t="s">
        <v>5981</v>
      </c>
      <c r="E4348" s="12" t="n">
        <v>1956</v>
      </c>
      <c r="F4348" s="23" t="s">
        <v>5982</v>
      </c>
      <c r="G4348" s="23" t="s">
        <v>24</v>
      </c>
      <c r="H4348" s="12" t="n"/>
      <c r="I4348" s="12" t="n"/>
      <c r="J4348" s="12" t="s">
        <v>61</v>
      </c>
      <c r="K4348" s="12" t="n"/>
      <c r="L4348" s="12" t="s">
        <v>26</v>
      </c>
      <c r="M4348" s="12" t="n"/>
      <c r="N4348" s="12" t="s">
        <v>27</v>
      </c>
      <c r="O4348" s="12" t="n"/>
      <c r="P4348" s="12" t="n"/>
      <c r="Q4348" s="12" t="n"/>
    </row>
    <row customHeight="true" ht="20.25" outlineLevel="0" r="4349">
      <c r="A4349" s="23" t="n">
        <v>4340</v>
      </c>
      <c r="B4349" s="23" t="n">
        <v>4194</v>
      </c>
      <c r="C4349" s="12" t="s">
        <v>334</v>
      </c>
      <c r="D4349" s="3" t="s">
        <v>5983</v>
      </c>
      <c r="E4349" s="12" t="n">
        <v>1997</v>
      </c>
      <c r="F4349" s="23" t="s">
        <v>5984</v>
      </c>
      <c r="G4349" s="23" t="n"/>
      <c r="H4349" s="23" t="s">
        <v>5985</v>
      </c>
      <c r="I4349" s="12" t="n"/>
      <c r="J4349" s="12" t="s">
        <v>391</v>
      </c>
      <c r="K4349" s="12" t="n"/>
      <c r="L4349" s="12" t="s">
        <v>134</v>
      </c>
      <c r="M4349" s="12" t="n"/>
      <c r="N4349" s="12" t="s">
        <v>26</v>
      </c>
      <c r="O4349" s="12" t="n"/>
      <c r="P4349" s="12" t="s">
        <v>143</v>
      </c>
      <c r="Q4349" s="12" t="n"/>
    </row>
    <row customHeight="true" ht="20.25" outlineLevel="0" r="4350">
      <c r="A4350" s="23" t="n">
        <v>4341</v>
      </c>
      <c r="B4350" s="12" t="n">
        <v>4195</v>
      </c>
      <c r="C4350" s="12" t="s">
        <v>334</v>
      </c>
      <c r="D4350" s="3" t="s">
        <v>5986</v>
      </c>
      <c r="E4350" s="12" t="n">
        <v>1997</v>
      </c>
      <c r="F4350" s="23" t="s">
        <v>49</v>
      </c>
      <c r="G4350" s="23" t="n"/>
      <c r="H4350" s="23" t="n"/>
      <c r="I4350" s="12" t="n"/>
      <c r="J4350" s="12" t="s">
        <v>391</v>
      </c>
      <c r="K4350" s="12" t="n"/>
      <c r="L4350" s="12" t="n"/>
      <c r="M4350" s="12" t="s">
        <v>43</v>
      </c>
      <c r="N4350" s="12" t="n"/>
      <c r="O4350" s="12" t="s">
        <v>61</v>
      </c>
      <c r="P4350" s="12" t="n"/>
      <c r="Q4350" s="12" t="s">
        <v>26</v>
      </c>
    </row>
    <row customHeight="true" ht="20.25" outlineLevel="0" r="4351">
      <c r="A4351" s="23" t="n">
        <v>4342</v>
      </c>
      <c r="B4351" s="23" t="n">
        <v>4196</v>
      </c>
      <c r="C4351" s="12" t="s">
        <v>334</v>
      </c>
      <c r="D4351" s="3" t="s">
        <v>5987</v>
      </c>
      <c r="E4351" s="12" t="n">
        <v>1962</v>
      </c>
      <c r="F4351" s="23" t="s">
        <v>2173</v>
      </c>
      <c r="G4351" s="23" t="n"/>
      <c r="H4351" s="12" t="s">
        <v>697</v>
      </c>
      <c r="I4351" s="12" t="n"/>
      <c r="J4351" s="12" t="n"/>
      <c r="K4351" s="12" t="n"/>
      <c r="L4351" s="12" t="n"/>
      <c r="M4351" s="12" t="n"/>
      <c r="N4351" s="12" t="n"/>
      <c r="O4351" s="12" t="s">
        <v>96</v>
      </c>
      <c r="P4351" s="12" t="n"/>
      <c r="Q4351" s="12" t="n"/>
    </row>
    <row customHeight="true" ht="20.25" outlineLevel="0" r="4352">
      <c r="A4352" s="23" t="n">
        <v>4343</v>
      </c>
      <c r="B4352" s="12" t="n">
        <v>4197</v>
      </c>
      <c r="C4352" s="12" t="s">
        <v>334</v>
      </c>
      <c r="D4352" s="3" t="s">
        <v>5988</v>
      </c>
      <c r="E4352" s="12" t="n">
        <v>1969</v>
      </c>
      <c r="F4352" s="23" t="s">
        <v>313</v>
      </c>
      <c r="G4352" s="23" t="n"/>
      <c r="H4352" s="23" t="s">
        <v>557</v>
      </c>
      <c r="I4352" s="12" t="n"/>
      <c r="J4352" s="12" t="n"/>
      <c r="K4352" s="12" t="s">
        <v>61</v>
      </c>
      <c r="L4352" s="12" t="n"/>
      <c r="M4352" s="12" t="n"/>
      <c r="N4352" s="12" t="n"/>
      <c r="O4352" s="12" t="n"/>
      <c r="P4352" s="12" t="n"/>
      <c r="Q4352" s="12" t="s">
        <v>96</v>
      </c>
    </row>
    <row customHeight="true" ht="20.25" outlineLevel="0" r="4353">
      <c r="A4353" s="23" t="n">
        <v>4344</v>
      </c>
      <c r="B4353" s="23" t="n">
        <v>4198</v>
      </c>
      <c r="C4353" s="12" t="s">
        <v>334</v>
      </c>
      <c r="D4353" s="3" t="s">
        <v>5989</v>
      </c>
      <c r="E4353" s="12" t="n">
        <v>2013</v>
      </c>
      <c r="F4353" s="23" t="s">
        <v>51</v>
      </c>
      <c r="G4353" s="23" t="n"/>
      <c r="H4353" s="23" t="n"/>
      <c r="I4353" s="12" t="s">
        <v>24</v>
      </c>
      <c r="J4353" s="12" t="n"/>
      <c r="K4353" s="12" t="n"/>
      <c r="L4353" s="12" t="s">
        <v>100</v>
      </c>
      <c r="M4353" s="12" t="s">
        <v>43</v>
      </c>
      <c r="N4353" s="12" t="n"/>
      <c r="O4353" s="12" t="s">
        <v>391</v>
      </c>
      <c r="P4353" s="12" t="n"/>
      <c r="Q4353" s="12" t="s">
        <v>26</v>
      </c>
    </row>
    <row customHeight="true" ht="20.25" outlineLevel="0" r="4354">
      <c r="A4354" s="23" t="n">
        <v>4345</v>
      </c>
      <c r="B4354" s="12" t="n">
        <v>4199</v>
      </c>
      <c r="C4354" s="12" t="s">
        <v>334</v>
      </c>
      <c r="D4354" s="3" t="s">
        <v>5990</v>
      </c>
      <c r="E4354" s="12" t="n">
        <v>2011</v>
      </c>
      <c r="F4354" s="23" t="s">
        <v>51</v>
      </c>
      <c r="G4354" s="23" t="s">
        <v>485</v>
      </c>
      <c r="H4354" s="23" t="n"/>
      <c r="I4354" s="12" t="n"/>
      <c r="J4354" s="12" t="n"/>
      <c r="K4354" s="12" t="s">
        <v>100</v>
      </c>
      <c r="L4354" s="12" t="s">
        <v>43</v>
      </c>
      <c r="M4354" s="12" t="n"/>
      <c r="N4354" s="12" t="s">
        <v>26</v>
      </c>
      <c r="O4354" s="12" t="n"/>
      <c r="P4354" s="12" t="s">
        <v>391</v>
      </c>
      <c r="Q4354" s="12" t="n"/>
    </row>
    <row customHeight="true" ht="20.25" outlineLevel="0" r="4355">
      <c r="A4355" s="23" t="n">
        <v>4346</v>
      </c>
      <c r="B4355" s="23" t="n">
        <v>4200</v>
      </c>
      <c r="C4355" s="12" t="s">
        <v>334</v>
      </c>
      <c r="D4355" s="3" t="s">
        <v>5991</v>
      </c>
      <c r="E4355" s="12" t="n">
        <v>2015</v>
      </c>
      <c r="F4355" s="23" t="s">
        <v>51</v>
      </c>
      <c r="G4355" s="23" t="n"/>
      <c r="H4355" s="23" t="n"/>
      <c r="I4355" s="12" t="n"/>
      <c r="J4355" s="12" t="n"/>
      <c r="K4355" s="12" t="s">
        <v>100</v>
      </c>
      <c r="L4355" s="12" t="n"/>
      <c r="M4355" s="12" t="s">
        <v>43</v>
      </c>
      <c r="N4355" s="12" t="n"/>
      <c r="O4355" s="12" t="s">
        <v>391</v>
      </c>
      <c r="P4355" s="12" t="n"/>
      <c r="Q4355" s="12" t="n"/>
    </row>
    <row customHeight="true" ht="20.25" outlineLevel="0" r="4356">
      <c r="A4356" s="23" t="n">
        <v>4347</v>
      </c>
      <c r="B4356" s="12" t="n">
        <v>4201</v>
      </c>
      <c r="C4356" s="12" t="s">
        <v>334</v>
      </c>
      <c r="D4356" s="3" t="s">
        <v>5992</v>
      </c>
      <c r="E4356" s="12" t="n">
        <v>2013</v>
      </c>
      <c r="F4356" s="23" t="s">
        <v>51</v>
      </c>
      <c r="G4356" s="23" t="n"/>
      <c r="H4356" s="23" t="n"/>
      <c r="I4356" s="12" t="s">
        <v>24</v>
      </c>
      <c r="J4356" s="12" t="n"/>
      <c r="K4356" s="12" t="s">
        <v>100</v>
      </c>
      <c r="L4356" s="12" t="n"/>
      <c r="M4356" s="12" t="s">
        <v>43</v>
      </c>
      <c r="N4356" s="12" t="n"/>
      <c r="O4356" s="12" t="s">
        <v>391</v>
      </c>
      <c r="P4356" s="12" t="n"/>
      <c r="Q4356" s="12" t="s">
        <v>26</v>
      </c>
    </row>
    <row customHeight="true" ht="20.25" outlineLevel="0" r="4357">
      <c r="A4357" s="23" t="n">
        <v>4348</v>
      </c>
      <c r="B4357" s="23" t="n">
        <v>4202</v>
      </c>
      <c r="C4357" s="12" t="s">
        <v>334</v>
      </c>
      <c r="D4357" s="3" t="s">
        <v>5993</v>
      </c>
      <c r="E4357" s="12" t="n">
        <v>1955</v>
      </c>
      <c r="F4357" s="23" t="s">
        <v>3737</v>
      </c>
      <c r="G4357" s="23" t="s">
        <v>24</v>
      </c>
      <c r="H4357" s="12" t="s">
        <v>582</v>
      </c>
      <c r="I4357" s="12" t="n"/>
      <c r="J4357" s="12" t="s">
        <v>61</v>
      </c>
      <c r="K4357" s="12" t="n"/>
      <c r="L4357" s="12" t="n"/>
      <c r="M4357" s="12" t="s">
        <v>96</v>
      </c>
      <c r="N4357" s="12" t="n"/>
      <c r="O4357" s="12" t="n"/>
      <c r="P4357" s="12" t="n"/>
      <c r="Q4357" s="12" t="n"/>
    </row>
    <row customHeight="true" ht="20.25" outlineLevel="0" r="4358">
      <c r="A4358" s="23" t="n">
        <v>4349</v>
      </c>
      <c r="B4358" s="12" t="n">
        <v>4203</v>
      </c>
      <c r="C4358" s="12" t="s">
        <v>334</v>
      </c>
      <c r="D4358" s="3" t="s">
        <v>5994</v>
      </c>
      <c r="E4358" s="12" t="n">
        <v>1980</v>
      </c>
      <c r="F4358" s="23" t="s">
        <v>729</v>
      </c>
      <c r="G4358" s="23" t="n"/>
      <c r="H4358" s="23" t="n"/>
      <c r="I4358" s="12" t="n"/>
      <c r="J4358" s="12" t="n"/>
      <c r="K4358" s="12" t="s">
        <v>43</v>
      </c>
      <c r="L4358" s="12" t="n"/>
      <c r="M4358" s="12" t="s">
        <v>26</v>
      </c>
      <c r="N4358" s="12" t="n"/>
      <c r="O4358" s="12" t="s">
        <v>61</v>
      </c>
      <c r="P4358" s="12" t="n"/>
      <c r="Q4358" s="12" t="s">
        <v>27</v>
      </c>
    </row>
    <row customHeight="true" ht="20.25" outlineLevel="0" r="4359">
      <c r="A4359" s="23" t="n">
        <v>4350</v>
      </c>
      <c r="B4359" s="23" t="n">
        <v>4204</v>
      </c>
      <c r="C4359" s="12" t="s">
        <v>334</v>
      </c>
      <c r="D4359" s="3" t="s">
        <v>5995</v>
      </c>
      <c r="E4359" s="12" t="n">
        <v>1985</v>
      </c>
      <c r="F4359" s="23" t="s">
        <v>5996</v>
      </c>
      <c r="G4359" s="23" t="n"/>
      <c r="H4359" s="23" t="s">
        <v>24</v>
      </c>
      <c r="I4359" s="12" t="s">
        <v>2333</v>
      </c>
      <c r="J4359" s="12" t="n"/>
      <c r="K4359" s="12" t="s">
        <v>127</v>
      </c>
      <c r="L4359" s="12" t="n"/>
      <c r="M4359" s="12" t="n"/>
      <c r="N4359" s="12" t="s">
        <v>26</v>
      </c>
      <c r="O4359" s="12" t="n"/>
      <c r="P4359" s="12" t="n"/>
      <c r="Q4359" s="12" t="s">
        <v>27</v>
      </c>
    </row>
    <row customHeight="true" ht="20.25" outlineLevel="0" r="4360">
      <c r="A4360" s="23" t="n">
        <v>4351</v>
      </c>
      <c r="B4360" s="12" t="n">
        <v>4205</v>
      </c>
      <c r="C4360" s="12" t="s">
        <v>334</v>
      </c>
      <c r="D4360" s="3" t="s">
        <v>5997</v>
      </c>
      <c r="E4360" s="12" t="n">
        <v>1995</v>
      </c>
      <c r="F4360" s="23" t="s">
        <v>5998</v>
      </c>
      <c r="G4360" s="23" t="n"/>
      <c r="H4360" s="23" t="n"/>
      <c r="I4360" s="12" t="n"/>
      <c r="J4360" s="12" t="s">
        <v>24</v>
      </c>
      <c r="K4360" s="12" t="n"/>
      <c r="L4360" s="12" t="s">
        <v>61</v>
      </c>
      <c r="M4360" s="12" t="n"/>
      <c r="N4360" s="12" t="n"/>
      <c r="O4360" s="12" t="n"/>
      <c r="P4360" s="12" t="n"/>
      <c r="Q4360" s="12" t="s">
        <v>26</v>
      </c>
    </row>
    <row customHeight="true" ht="20.25" outlineLevel="0" r="4361">
      <c r="A4361" s="23" t="n">
        <v>4352</v>
      </c>
      <c r="B4361" s="23" t="n">
        <v>4206</v>
      </c>
      <c r="C4361" s="12" t="s">
        <v>334</v>
      </c>
      <c r="D4361" s="3" t="s">
        <v>5999</v>
      </c>
      <c r="E4361" s="12" t="n">
        <v>1989</v>
      </c>
      <c r="F4361" s="23" t="s">
        <v>729</v>
      </c>
      <c r="G4361" s="23" t="n"/>
      <c r="H4361" s="23" t="s">
        <v>24</v>
      </c>
      <c r="I4361" s="12" t="s">
        <v>6000</v>
      </c>
      <c r="J4361" s="12" t="n"/>
      <c r="K4361" s="12" t="s">
        <v>61</v>
      </c>
      <c r="L4361" s="12" t="n"/>
      <c r="M4361" s="12" t="s">
        <v>249</v>
      </c>
      <c r="N4361" s="12" t="n"/>
      <c r="O4361" s="12" t="s">
        <v>27</v>
      </c>
      <c r="P4361" s="12" t="n"/>
      <c r="Q4361" s="12" t="n"/>
    </row>
    <row customHeight="true" ht="20.25" outlineLevel="0" r="4362">
      <c r="A4362" s="23" t="n">
        <v>4353</v>
      </c>
      <c r="B4362" s="12" t="n">
        <v>4207</v>
      </c>
      <c r="C4362" s="12" t="s">
        <v>334</v>
      </c>
      <c r="D4362" s="3" t="s">
        <v>6001</v>
      </c>
      <c r="E4362" s="12" t="n">
        <v>2008</v>
      </c>
      <c r="F4362" s="23" t="s">
        <v>76</v>
      </c>
      <c r="G4362" s="23" t="n"/>
      <c r="H4362" s="23" t="n"/>
      <c r="I4362" s="12" t="n"/>
      <c r="J4362" s="12" t="n"/>
      <c r="K4362" s="12" t="s">
        <v>64</v>
      </c>
      <c r="L4362" s="12" t="n"/>
      <c r="M4362" s="12" t="n"/>
      <c r="N4362" s="12" t="s">
        <v>43</v>
      </c>
      <c r="O4362" s="12" t="n"/>
      <c r="P4362" s="12" t="s">
        <v>70</v>
      </c>
      <c r="Q4362" s="12" t="s">
        <v>26</v>
      </c>
    </row>
    <row customHeight="true" ht="20.25" outlineLevel="0" r="4363">
      <c r="A4363" s="23" t="n">
        <v>4354</v>
      </c>
      <c r="B4363" s="23" t="n">
        <v>4208</v>
      </c>
      <c r="C4363" s="12" t="s">
        <v>334</v>
      </c>
      <c r="D4363" s="3" t="s">
        <v>6002</v>
      </c>
      <c r="E4363" s="12" t="n">
        <v>1988</v>
      </c>
      <c r="F4363" s="23" t="s">
        <v>51</v>
      </c>
      <c r="G4363" s="23" t="n"/>
      <c r="H4363" s="23" t="n"/>
      <c r="I4363" s="12" t="n"/>
      <c r="J4363" s="12" t="n"/>
      <c r="K4363" s="12" t="s">
        <v>61</v>
      </c>
      <c r="L4363" s="12" t="n"/>
      <c r="M4363" s="12" t="s">
        <v>43</v>
      </c>
      <c r="N4363" s="12" t="n"/>
      <c r="O4363" s="12" t="s">
        <v>26</v>
      </c>
      <c r="P4363" s="12" t="n"/>
      <c r="Q4363" s="12" t="s">
        <v>27</v>
      </c>
    </row>
    <row customHeight="true" ht="20.25" outlineLevel="0" r="4364">
      <c r="A4364" s="23" t="n">
        <v>4355</v>
      </c>
      <c r="B4364" s="12" t="n">
        <v>4209</v>
      </c>
      <c r="C4364" s="12" t="s">
        <v>334</v>
      </c>
      <c r="D4364" s="3" t="s">
        <v>6003</v>
      </c>
      <c r="E4364" s="12" t="n">
        <v>1987</v>
      </c>
      <c r="F4364" s="23" t="s">
        <v>729</v>
      </c>
      <c r="G4364" s="23" t="n"/>
      <c r="H4364" s="23" t="n"/>
      <c r="I4364" s="12" t="s">
        <v>760</v>
      </c>
      <c r="J4364" s="12" t="s">
        <v>24</v>
      </c>
      <c r="K4364" s="12" t="n"/>
      <c r="L4364" s="12" t="n"/>
      <c r="M4364" s="12" t="s">
        <v>26</v>
      </c>
      <c r="N4364" s="12" t="n"/>
      <c r="O4364" s="12" t="s">
        <v>27</v>
      </c>
      <c r="P4364" s="12" t="n"/>
      <c r="Q4364" s="12" t="s">
        <v>61</v>
      </c>
    </row>
    <row customHeight="true" ht="20.25" outlineLevel="0" r="4365">
      <c r="A4365" s="23" t="n">
        <v>4356</v>
      </c>
      <c r="B4365" s="23" t="n">
        <v>4210</v>
      </c>
      <c r="C4365" s="12" t="s">
        <v>334</v>
      </c>
      <c r="D4365" s="3" t="s">
        <v>6004</v>
      </c>
      <c r="E4365" s="12" t="n">
        <v>2008</v>
      </c>
      <c r="F4365" s="23" t="s">
        <v>76</v>
      </c>
      <c r="G4365" s="23" t="n"/>
      <c r="H4365" s="23" t="s">
        <v>1253</v>
      </c>
      <c r="I4365" s="12" t="s">
        <v>126</v>
      </c>
      <c r="J4365" s="12" t="n"/>
      <c r="K4365" s="12" t="s">
        <v>43</v>
      </c>
      <c r="L4365" s="12" t="n"/>
      <c r="M4365" s="12" t="s">
        <v>391</v>
      </c>
      <c r="N4365" s="12" t="n"/>
      <c r="O4365" s="12" t="s">
        <v>64</v>
      </c>
      <c r="P4365" s="12" t="n"/>
      <c r="Q4365" s="12" t="s">
        <v>97</v>
      </c>
    </row>
    <row customHeight="true" ht="20.25" outlineLevel="0" r="4366">
      <c r="A4366" s="23" t="n">
        <v>4357</v>
      </c>
      <c r="B4366" s="12" t="n">
        <v>4211</v>
      </c>
      <c r="C4366" s="12" t="s">
        <v>334</v>
      </c>
      <c r="D4366" s="3" t="s">
        <v>6005</v>
      </c>
      <c r="E4366" s="12" t="n">
        <v>2010</v>
      </c>
      <c r="F4366" s="23" t="s">
        <v>51</v>
      </c>
      <c r="G4366" s="23" t="n"/>
      <c r="H4366" s="23" t="s">
        <v>395</v>
      </c>
      <c r="I4366" s="12" t="s">
        <v>6006</v>
      </c>
      <c r="J4366" s="12" t="s">
        <v>64</v>
      </c>
      <c r="K4366" s="12" t="n"/>
      <c r="L4366" s="12" t="s">
        <v>43</v>
      </c>
      <c r="M4366" s="12" t="n"/>
      <c r="N4366" s="12" t="s">
        <v>391</v>
      </c>
      <c r="O4366" s="12" t="s">
        <v>70</v>
      </c>
      <c r="P4366" s="12" t="n"/>
      <c r="Q4366" s="12" t="s">
        <v>249</v>
      </c>
    </row>
    <row customHeight="true" ht="20.25" outlineLevel="0" r="4367">
      <c r="A4367" s="23" t="n">
        <v>4358</v>
      </c>
      <c r="B4367" s="23" t="n">
        <v>4212</v>
      </c>
      <c r="C4367" s="12" t="s">
        <v>334</v>
      </c>
      <c r="D4367" s="3" t="s">
        <v>6007</v>
      </c>
      <c r="E4367" s="12" t="n">
        <v>1981</v>
      </c>
      <c r="F4367" s="23" t="s">
        <v>729</v>
      </c>
      <c r="G4367" s="23" t="n"/>
      <c r="H4367" s="23" t="n"/>
      <c r="I4367" s="12" t="s">
        <v>6008</v>
      </c>
      <c r="J4367" s="12" t="s">
        <v>427</v>
      </c>
      <c r="K4367" s="12" t="n"/>
      <c r="L4367" s="12" t="s">
        <v>43</v>
      </c>
      <c r="M4367" s="12" t="n"/>
      <c r="N4367" s="12" t="s">
        <v>26</v>
      </c>
      <c r="O4367" s="12" t="n"/>
      <c r="P4367" s="12" t="s">
        <v>27</v>
      </c>
      <c r="Q4367" s="12" t="n"/>
    </row>
    <row customHeight="true" ht="20.25" outlineLevel="0" r="4368">
      <c r="A4368" s="23" t="n">
        <v>4359</v>
      </c>
      <c r="B4368" s="12" t="n">
        <v>4213</v>
      </c>
      <c r="C4368" s="12" t="s">
        <v>334</v>
      </c>
      <c r="D4368" s="3" t="s">
        <v>6009</v>
      </c>
      <c r="E4368" s="12" t="n">
        <v>1982</v>
      </c>
      <c r="F4368" s="23" t="s">
        <v>765</v>
      </c>
      <c r="G4368" s="23" t="n"/>
      <c r="H4368" s="23" t="n"/>
      <c r="I4368" s="12" t="s">
        <v>146</v>
      </c>
      <c r="J4368" s="12" t="s">
        <v>24</v>
      </c>
      <c r="K4368" s="12" t="n"/>
      <c r="L4368" s="12" t="s">
        <v>61</v>
      </c>
      <c r="M4368" s="12" t="n"/>
      <c r="N4368" s="12" t="s">
        <v>26</v>
      </c>
      <c r="O4368" s="12" t="n"/>
      <c r="P4368" s="12" t="s">
        <v>27</v>
      </c>
      <c r="Q4368" s="12" t="n"/>
    </row>
    <row customHeight="true" ht="20.25" outlineLevel="0" r="4369">
      <c r="A4369" s="23" t="n">
        <v>4360</v>
      </c>
      <c r="B4369" s="23" t="n">
        <v>4214</v>
      </c>
      <c r="C4369" s="12" t="s">
        <v>334</v>
      </c>
      <c r="D4369" s="3" t="s">
        <v>6010</v>
      </c>
      <c r="E4369" s="12" t="n">
        <v>1976</v>
      </c>
      <c r="F4369" s="23" t="s">
        <v>5799</v>
      </c>
      <c r="G4369" s="23" t="n"/>
      <c r="H4369" s="23" t="n"/>
      <c r="I4369" s="12" t="s">
        <v>173</v>
      </c>
      <c r="J4369" s="12" t="n"/>
      <c r="K4369" s="12" t="s">
        <v>43</v>
      </c>
      <c r="L4369" s="12" t="n"/>
      <c r="M4369" s="12" t="s">
        <v>26</v>
      </c>
      <c r="N4369" s="12" t="n"/>
      <c r="O4369" s="12" t="s">
        <v>427</v>
      </c>
      <c r="P4369" s="12" t="n"/>
      <c r="Q4369" s="12" t="s">
        <v>27</v>
      </c>
    </row>
    <row customHeight="true" ht="20.25" outlineLevel="0" r="4370">
      <c r="A4370" s="23" t="n">
        <v>4361</v>
      </c>
      <c r="B4370" s="12" t="n">
        <v>4215</v>
      </c>
      <c r="C4370" s="12" t="s">
        <v>334</v>
      </c>
      <c r="D4370" s="3" t="s">
        <v>6011</v>
      </c>
      <c r="E4370" s="12" t="n">
        <v>1962</v>
      </c>
      <c r="F4370" s="23" t="s">
        <v>941</v>
      </c>
      <c r="G4370" s="23" t="n"/>
      <c r="H4370" s="12" t="s">
        <v>557</v>
      </c>
      <c r="I4370" s="12" t="n"/>
      <c r="J4370" s="12" t="n"/>
      <c r="K4370" s="12" t="s">
        <v>61</v>
      </c>
      <c r="L4370" s="12" t="n"/>
      <c r="M4370" s="12" t="n"/>
      <c r="N4370" s="12" t="s">
        <v>96</v>
      </c>
      <c r="O4370" s="12" t="n"/>
      <c r="P4370" s="12" t="n"/>
      <c r="Q4370" s="12" t="n"/>
    </row>
    <row customHeight="true" ht="20.25" outlineLevel="0" r="4371">
      <c r="A4371" s="23" t="n">
        <v>4362</v>
      </c>
      <c r="B4371" s="23" t="n">
        <v>4216</v>
      </c>
      <c r="C4371" s="12" t="s">
        <v>334</v>
      </c>
      <c r="D4371" s="3" t="s">
        <v>6012</v>
      </c>
      <c r="E4371" s="12" t="n">
        <v>1996</v>
      </c>
      <c r="F4371" s="23" t="s">
        <v>3107</v>
      </c>
      <c r="G4371" s="23" t="n"/>
      <c r="H4371" s="23" t="n"/>
      <c r="I4371" s="12" t="n"/>
      <c r="J4371" s="12" t="s">
        <v>391</v>
      </c>
      <c r="K4371" s="12" t="n"/>
      <c r="L4371" s="12" t="n"/>
      <c r="M4371" s="12" t="s">
        <v>43</v>
      </c>
      <c r="N4371" s="12" t="n"/>
      <c r="O4371" s="12" t="s">
        <v>61</v>
      </c>
      <c r="P4371" s="12" t="n"/>
      <c r="Q4371" s="12" t="s">
        <v>26</v>
      </c>
    </row>
    <row customHeight="true" ht="20.25" outlineLevel="0" r="4372">
      <c r="A4372" s="23" t="n">
        <v>4363</v>
      </c>
      <c r="B4372" s="12" t="n">
        <v>4217</v>
      </c>
      <c r="C4372" s="12" t="s">
        <v>334</v>
      </c>
      <c r="D4372" s="3" t="s">
        <v>6013</v>
      </c>
      <c r="E4372" s="12" t="n">
        <v>1962</v>
      </c>
      <c r="F4372" s="23" t="s">
        <v>1901</v>
      </c>
      <c r="G4372" s="23" t="s">
        <v>24</v>
      </c>
      <c r="H4372" s="12" t="s">
        <v>582</v>
      </c>
      <c r="I4372" s="12" t="n"/>
      <c r="J4372" s="12" t="n"/>
      <c r="K4372" s="12" t="s">
        <v>61</v>
      </c>
      <c r="L4372" s="12" t="n"/>
      <c r="M4372" s="12" t="n"/>
      <c r="N4372" s="12" t="s">
        <v>96</v>
      </c>
      <c r="O4372" s="12" t="n"/>
      <c r="P4372" s="12" t="n"/>
      <c r="Q4372" s="12" t="n"/>
    </row>
    <row customHeight="true" ht="20.25" outlineLevel="0" r="4373">
      <c r="A4373" s="23" t="n">
        <v>4364</v>
      </c>
      <c r="B4373" s="23" t="n">
        <v>4218</v>
      </c>
      <c r="C4373" s="12" t="s">
        <v>334</v>
      </c>
      <c r="D4373" s="3" t="s">
        <v>6014</v>
      </c>
      <c r="E4373" s="12" t="n">
        <v>1962</v>
      </c>
      <c r="F4373" s="23" t="s">
        <v>620</v>
      </c>
      <c r="G4373" s="23" t="n"/>
      <c r="H4373" s="23" t="s">
        <v>557</v>
      </c>
      <c r="I4373" s="12" t="n"/>
      <c r="J4373" s="12" t="n"/>
      <c r="K4373" s="12" t="s">
        <v>61</v>
      </c>
      <c r="L4373" s="12" t="n"/>
      <c r="M4373" s="12" t="n"/>
      <c r="N4373" s="12" t="s">
        <v>96</v>
      </c>
      <c r="O4373" s="12" t="n"/>
      <c r="P4373" s="12" t="n"/>
      <c r="Q4373" s="12" t="n"/>
    </row>
    <row customHeight="true" ht="20.25" outlineLevel="0" r="4374">
      <c r="A4374" s="23" t="n">
        <v>4365</v>
      </c>
      <c r="B4374" s="12" t="n">
        <v>4219</v>
      </c>
      <c r="C4374" s="12" t="s">
        <v>334</v>
      </c>
      <c r="D4374" s="3" t="s">
        <v>6015</v>
      </c>
      <c r="E4374" s="12" t="n">
        <v>1960</v>
      </c>
      <c r="F4374" s="23" t="s">
        <v>688</v>
      </c>
      <c r="G4374" s="23" t="n"/>
      <c r="H4374" s="12" t="s">
        <v>557</v>
      </c>
      <c r="I4374" s="12" t="n"/>
      <c r="J4374" s="12" t="n"/>
      <c r="K4374" s="12" t="s">
        <v>61</v>
      </c>
      <c r="L4374" s="12" t="n"/>
      <c r="M4374" s="12" t="n"/>
      <c r="N4374" s="12" t="s">
        <v>96</v>
      </c>
      <c r="O4374" s="12" t="n"/>
      <c r="P4374" s="12" t="n"/>
      <c r="Q4374" s="12" t="n"/>
    </row>
    <row customHeight="true" ht="20.25" outlineLevel="0" r="4375">
      <c r="A4375" s="23" t="n">
        <v>4366</v>
      </c>
      <c r="B4375" s="23" t="n">
        <v>4220</v>
      </c>
      <c r="C4375" s="12" t="s">
        <v>334</v>
      </c>
      <c r="D4375" s="3" t="s">
        <v>6016</v>
      </c>
      <c r="E4375" s="12" t="n">
        <v>1960</v>
      </c>
      <c r="F4375" s="23" t="s">
        <v>765</v>
      </c>
      <c r="G4375" s="23" t="n"/>
      <c r="H4375" s="12" t="s">
        <v>427</v>
      </c>
      <c r="I4375" s="12" t="n"/>
      <c r="J4375" s="12" t="s">
        <v>24</v>
      </c>
      <c r="K4375" s="12" t="n"/>
      <c r="L4375" s="12" t="s">
        <v>26</v>
      </c>
      <c r="M4375" s="12" t="n"/>
      <c r="N4375" s="12" t="s">
        <v>314</v>
      </c>
      <c r="O4375" s="12" t="n"/>
      <c r="P4375" s="12" t="s">
        <v>27</v>
      </c>
      <c r="Q4375" s="12" t="n"/>
    </row>
    <row customHeight="true" ht="20.25" outlineLevel="0" r="4376">
      <c r="A4376" s="23" t="n">
        <v>4367</v>
      </c>
      <c r="B4376" s="12" t="n">
        <v>4221</v>
      </c>
      <c r="C4376" s="12" t="s">
        <v>334</v>
      </c>
      <c r="D4376" s="3" t="s">
        <v>6017</v>
      </c>
      <c r="E4376" s="12" t="n">
        <v>1982</v>
      </c>
      <c r="F4376" s="23" t="s">
        <v>217</v>
      </c>
      <c r="G4376" s="23" t="n"/>
      <c r="H4376" s="23" t="n"/>
      <c r="I4376" s="12" t="n"/>
      <c r="J4376" s="12" t="s">
        <v>61</v>
      </c>
      <c r="K4376" s="12" t="n"/>
      <c r="L4376" s="12" t="s">
        <v>43</v>
      </c>
      <c r="M4376" s="12" t="n"/>
      <c r="N4376" s="12" t="s">
        <v>26</v>
      </c>
      <c r="O4376" s="12" t="n"/>
      <c r="P4376" s="12" t="s">
        <v>27</v>
      </c>
      <c r="Q4376" s="12" t="n"/>
    </row>
    <row customHeight="true" ht="20.25" outlineLevel="0" r="4377">
      <c r="A4377" s="23" t="n">
        <v>4368</v>
      </c>
      <c r="B4377" s="23" t="n">
        <v>4222</v>
      </c>
      <c r="C4377" s="12" t="s">
        <v>334</v>
      </c>
      <c r="D4377" s="3" t="s">
        <v>6018</v>
      </c>
      <c r="E4377" s="12" t="n">
        <v>1960</v>
      </c>
      <c r="F4377" s="23" t="s">
        <v>2173</v>
      </c>
      <c r="G4377" s="23" t="n"/>
      <c r="H4377" s="12" t="s">
        <v>549</v>
      </c>
      <c r="I4377" s="12" t="n"/>
      <c r="J4377" s="12" t="n"/>
      <c r="K4377" s="12" t="s">
        <v>61</v>
      </c>
      <c r="L4377" s="12" t="n"/>
      <c r="M4377" s="12" t="n"/>
      <c r="N4377" s="12" t="s">
        <v>96</v>
      </c>
      <c r="O4377" s="12" t="n"/>
      <c r="P4377" s="12" t="n"/>
      <c r="Q4377" s="12" t="n"/>
    </row>
    <row customHeight="true" ht="20.25" outlineLevel="0" r="4378">
      <c r="A4378" s="23" t="n">
        <v>4369</v>
      </c>
      <c r="B4378" s="12" t="n">
        <v>4223</v>
      </c>
      <c r="C4378" s="12" t="s">
        <v>334</v>
      </c>
      <c r="D4378" s="3" t="s">
        <v>6019</v>
      </c>
      <c r="E4378" s="12" t="n">
        <v>1960</v>
      </c>
      <c r="F4378" s="23" t="s">
        <v>207</v>
      </c>
      <c r="G4378" s="23" t="n"/>
      <c r="H4378" s="12" t="n"/>
      <c r="I4378" s="12" t="s">
        <v>86</v>
      </c>
      <c r="J4378" s="12" t="n"/>
      <c r="K4378" s="12" t="s">
        <v>26</v>
      </c>
      <c r="L4378" s="12" t="n"/>
      <c r="M4378" s="12" t="s">
        <v>61</v>
      </c>
      <c r="N4378" s="12" t="n"/>
      <c r="O4378" s="12" t="n"/>
      <c r="P4378" s="12" t="n"/>
      <c r="Q4378" s="12" t="s">
        <v>27</v>
      </c>
    </row>
    <row customHeight="true" ht="20.25" outlineLevel="0" r="4379">
      <c r="A4379" s="23" t="n">
        <v>4370</v>
      </c>
      <c r="B4379" s="23" t="n">
        <v>4224</v>
      </c>
      <c r="C4379" s="12" t="s">
        <v>334</v>
      </c>
      <c r="D4379" s="3" t="s">
        <v>6020</v>
      </c>
      <c r="E4379" s="12" t="n">
        <v>1971</v>
      </c>
      <c r="F4379" s="23" t="s">
        <v>289</v>
      </c>
      <c r="G4379" s="23" t="n"/>
      <c r="H4379" s="23" t="s">
        <v>24</v>
      </c>
      <c r="I4379" s="12" t="s">
        <v>24</v>
      </c>
      <c r="J4379" s="12" t="n"/>
      <c r="K4379" s="12" t="s">
        <v>26</v>
      </c>
      <c r="L4379" s="12" t="n"/>
      <c r="M4379" s="12" t="s">
        <v>61</v>
      </c>
      <c r="N4379" s="12" t="n"/>
      <c r="O4379" s="12" t="n"/>
      <c r="P4379" s="12" t="s">
        <v>27</v>
      </c>
      <c r="Q4379" s="12" t="n"/>
    </row>
    <row customHeight="true" ht="20.25" outlineLevel="0" r="4380">
      <c r="A4380" s="23" t="n">
        <v>4371</v>
      </c>
      <c r="B4380" s="12" t="n">
        <v>4225</v>
      </c>
      <c r="C4380" s="12" t="s">
        <v>334</v>
      </c>
      <c r="D4380" s="3" t="s">
        <v>6021</v>
      </c>
      <c r="E4380" s="12" t="n">
        <v>1924</v>
      </c>
      <c r="F4380" s="23" t="s">
        <v>3071</v>
      </c>
      <c r="G4380" s="12" t="s">
        <v>24</v>
      </c>
      <c r="H4380" s="23" t="n"/>
      <c r="I4380" s="12" t="n"/>
      <c r="J4380" s="12" t="s">
        <v>96</v>
      </c>
      <c r="K4380" s="12" t="n"/>
      <c r="L4380" s="12" t="n"/>
      <c r="M4380" s="12" t="s">
        <v>61</v>
      </c>
      <c r="N4380" s="12" t="n"/>
      <c r="O4380" s="12" t="n"/>
      <c r="P4380" s="12" t="n"/>
      <c r="Q4380" s="12" t="s">
        <v>97</v>
      </c>
    </row>
    <row customHeight="true" ht="20.25" outlineLevel="0" r="4381">
      <c r="A4381" s="23" t="n">
        <v>4372</v>
      </c>
      <c r="B4381" s="23" t="n">
        <v>4226</v>
      </c>
      <c r="C4381" s="12" t="s">
        <v>334</v>
      </c>
      <c r="D4381" s="3" t="s">
        <v>6022</v>
      </c>
      <c r="E4381" s="12" t="n">
        <v>1964</v>
      </c>
      <c r="F4381" s="23" t="s">
        <v>1709</v>
      </c>
      <c r="G4381" s="23" t="n"/>
      <c r="H4381" s="23" t="s">
        <v>557</v>
      </c>
      <c r="I4381" s="12" t="n"/>
      <c r="J4381" s="12" t="n"/>
      <c r="K4381" s="12" t="n"/>
      <c r="L4381" s="12" t="n"/>
      <c r="M4381" s="12" t="n"/>
      <c r="N4381" s="12" t="s">
        <v>61</v>
      </c>
      <c r="O4381" s="12" t="n"/>
      <c r="P4381" s="12" t="s">
        <v>96</v>
      </c>
      <c r="Q4381" s="12" t="n"/>
    </row>
    <row customHeight="true" ht="20.25" outlineLevel="0" r="4382">
      <c r="A4382" s="23" t="n">
        <v>4373</v>
      </c>
      <c r="B4382" s="12" t="n">
        <v>4227</v>
      </c>
      <c r="C4382" s="12" t="s">
        <v>334</v>
      </c>
      <c r="D4382" s="3" t="s">
        <v>6023</v>
      </c>
      <c r="E4382" s="12" t="n">
        <v>1990</v>
      </c>
      <c r="F4382" s="23" t="s">
        <v>1095</v>
      </c>
      <c r="G4382" s="23" t="n"/>
      <c r="H4382" s="23" t="n"/>
      <c r="I4382" s="12" t="n"/>
      <c r="J4382" s="12" t="n"/>
      <c r="K4382" s="12" t="s">
        <v>127</v>
      </c>
      <c r="L4382" s="12" t="n"/>
      <c r="M4382" s="12" t="s">
        <v>43</v>
      </c>
      <c r="N4382" s="12" t="n"/>
      <c r="O4382" s="12" t="s">
        <v>26</v>
      </c>
      <c r="P4382" s="12" t="s">
        <v>70</v>
      </c>
      <c r="Q4382" s="12" t="s">
        <v>27</v>
      </c>
    </row>
    <row customHeight="true" ht="20.25" outlineLevel="0" r="4383">
      <c r="A4383" s="23" t="n">
        <v>4374</v>
      </c>
      <c r="B4383" s="23" t="n">
        <v>4228</v>
      </c>
      <c r="C4383" s="12" t="s">
        <v>334</v>
      </c>
      <c r="D4383" s="3" t="s">
        <v>6024</v>
      </c>
      <c r="E4383" s="12" t="n">
        <v>1983</v>
      </c>
      <c r="F4383" s="23" t="s">
        <v>3148</v>
      </c>
      <c r="G4383" s="23" t="n"/>
      <c r="H4383" s="23" t="s">
        <v>489</v>
      </c>
      <c r="I4383" s="12" t="n"/>
      <c r="J4383" s="12" t="n"/>
      <c r="K4383" s="12" t="s">
        <v>61</v>
      </c>
      <c r="L4383" s="12" t="n"/>
      <c r="M4383" s="12" t="s">
        <v>43</v>
      </c>
      <c r="N4383" s="12" t="n"/>
      <c r="O4383" s="12" t="s">
        <v>26</v>
      </c>
      <c r="P4383" s="12" t="n"/>
      <c r="Q4383" s="12" t="s">
        <v>391</v>
      </c>
    </row>
    <row customHeight="true" ht="20.25" outlineLevel="0" r="4384">
      <c r="A4384" s="23" t="n">
        <v>4375</v>
      </c>
      <c r="B4384" s="12" t="n">
        <v>4229</v>
      </c>
      <c r="C4384" s="12" t="s">
        <v>334</v>
      </c>
      <c r="D4384" s="3" t="s">
        <v>6025</v>
      </c>
      <c r="E4384" s="12" t="n">
        <v>1985</v>
      </c>
      <c r="F4384" s="23" t="s">
        <v>870</v>
      </c>
      <c r="G4384" s="23" t="n"/>
      <c r="H4384" s="23" t="n"/>
      <c r="I4384" s="12" t="s">
        <v>489</v>
      </c>
      <c r="J4384" s="12" t="n"/>
      <c r="K4384" s="12" t="s">
        <v>43</v>
      </c>
      <c r="L4384" s="12" t="n"/>
      <c r="M4384" s="12" t="s">
        <v>61</v>
      </c>
      <c r="N4384" s="12" t="n"/>
      <c r="O4384" s="12" t="s">
        <v>96</v>
      </c>
      <c r="P4384" s="12" t="n"/>
      <c r="Q4384" s="12" t="s">
        <v>97</v>
      </c>
    </row>
    <row customHeight="true" ht="20.25" outlineLevel="0" r="4385">
      <c r="A4385" s="23" t="n">
        <v>4376</v>
      </c>
      <c r="B4385" s="23" t="n">
        <v>4230</v>
      </c>
      <c r="C4385" s="12" t="s">
        <v>334</v>
      </c>
      <c r="D4385" s="3" t="s">
        <v>6026</v>
      </c>
      <c r="E4385" s="12" t="n">
        <v>2013</v>
      </c>
      <c r="F4385" s="23" t="s">
        <v>51</v>
      </c>
      <c r="G4385" s="23" t="n"/>
      <c r="H4385" s="23" t="n"/>
      <c r="I4385" s="12" t="n"/>
      <c r="J4385" s="12" t="s">
        <v>24</v>
      </c>
      <c r="K4385" s="12" t="n"/>
      <c r="L4385" s="12" t="s">
        <v>53</v>
      </c>
      <c r="M4385" s="12" t="s">
        <v>54</v>
      </c>
      <c r="N4385" s="12" t="n"/>
      <c r="O4385" s="12" t="s">
        <v>391</v>
      </c>
      <c r="P4385" s="12" t="n"/>
      <c r="Q4385" s="12" t="s">
        <v>26</v>
      </c>
    </row>
    <row customHeight="true" ht="20.25" outlineLevel="0" r="4386">
      <c r="A4386" s="23" t="n">
        <v>4377</v>
      </c>
      <c r="B4386" s="12" t="n">
        <v>4231</v>
      </c>
      <c r="C4386" s="12" t="s">
        <v>334</v>
      </c>
      <c r="D4386" s="3" t="s">
        <v>6027</v>
      </c>
      <c r="E4386" s="12" t="n">
        <v>2013</v>
      </c>
      <c r="F4386" s="23" t="s">
        <v>51</v>
      </c>
      <c r="G4386" s="23" t="n"/>
      <c r="H4386" s="23" t="n"/>
      <c r="I4386" s="12" t="n"/>
      <c r="J4386" s="12" t="s">
        <v>24</v>
      </c>
      <c r="K4386" s="12" t="n"/>
      <c r="L4386" s="12" t="s">
        <v>53</v>
      </c>
      <c r="M4386" s="12" t="s">
        <v>54</v>
      </c>
      <c r="N4386" s="12" t="n"/>
      <c r="O4386" s="12" t="s">
        <v>391</v>
      </c>
      <c r="P4386" s="12" t="n"/>
      <c r="Q4386" s="12" t="s">
        <v>26</v>
      </c>
    </row>
    <row customHeight="true" ht="20.25" outlineLevel="0" r="4387">
      <c r="A4387" s="23" t="n">
        <v>4378</v>
      </c>
      <c r="B4387" s="23" t="n">
        <v>4232</v>
      </c>
      <c r="C4387" s="12" t="s">
        <v>334</v>
      </c>
      <c r="D4387" s="3" t="s">
        <v>6028</v>
      </c>
      <c r="E4387" s="12" t="n">
        <v>2014</v>
      </c>
      <c r="F4387" s="23" t="s">
        <v>51</v>
      </c>
      <c r="G4387" s="23" t="n"/>
      <c r="H4387" s="23" t="n"/>
      <c r="I4387" s="12" t="n"/>
      <c r="J4387" s="12" t="n"/>
      <c r="K4387" s="12" t="s">
        <v>100</v>
      </c>
      <c r="L4387" s="12" t="n"/>
      <c r="M4387" s="12" t="s">
        <v>43</v>
      </c>
      <c r="N4387" s="12" t="n"/>
      <c r="O4387" s="12" t="s">
        <v>391</v>
      </c>
      <c r="P4387" s="12" t="n"/>
      <c r="Q4387" s="12" t="n"/>
    </row>
    <row customHeight="true" ht="20.25" outlineLevel="0" r="4388">
      <c r="A4388" s="23" t="n">
        <v>4379</v>
      </c>
      <c r="B4388" s="12" t="n">
        <v>4233</v>
      </c>
      <c r="C4388" s="12" t="s">
        <v>334</v>
      </c>
      <c r="D4388" s="3" t="s">
        <v>6029</v>
      </c>
      <c r="E4388" s="12" t="n">
        <v>1982</v>
      </c>
      <c r="F4388" s="23" t="s">
        <v>1391</v>
      </c>
      <c r="G4388" s="23" t="n"/>
      <c r="H4388" s="23" t="s">
        <v>489</v>
      </c>
      <c r="I4388" s="12" t="n"/>
      <c r="J4388" s="12" t="n"/>
      <c r="K4388" s="12" t="s">
        <v>61</v>
      </c>
      <c r="L4388" s="12" t="n"/>
      <c r="M4388" s="12" t="s">
        <v>43</v>
      </c>
      <c r="N4388" s="12" t="n"/>
      <c r="O4388" s="12" t="s">
        <v>26</v>
      </c>
      <c r="P4388" s="12" t="n"/>
      <c r="Q4388" s="12" t="s">
        <v>391</v>
      </c>
    </row>
    <row customHeight="true" ht="20.25" outlineLevel="0" r="4389">
      <c r="A4389" s="23" t="n">
        <v>4380</v>
      </c>
      <c r="B4389" s="23" t="n">
        <v>4234</v>
      </c>
      <c r="C4389" s="12" t="s">
        <v>334</v>
      </c>
      <c r="D4389" s="3" t="s">
        <v>6030</v>
      </c>
      <c r="E4389" s="12" t="n">
        <v>1982</v>
      </c>
      <c r="F4389" s="23" t="s">
        <v>644</v>
      </c>
      <c r="G4389" s="23" t="n"/>
      <c r="H4389" s="23" t="s">
        <v>1631</v>
      </c>
      <c r="I4389" s="12" t="s">
        <v>58</v>
      </c>
      <c r="J4389" s="12" t="s">
        <v>391</v>
      </c>
      <c r="K4389" s="12" t="n"/>
      <c r="L4389" s="12" t="s">
        <v>61</v>
      </c>
      <c r="M4389" s="12" t="n"/>
      <c r="N4389" s="12" t="s">
        <v>26</v>
      </c>
      <c r="O4389" s="12" t="n"/>
      <c r="P4389" s="12" t="s">
        <v>27</v>
      </c>
      <c r="Q4389" s="12" t="n"/>
    </row>
    <row customHeight="true" ht="20.25" outlineLevel="0" r="4390">
      <c r="A4390" s="23" t="n">
        <v>4381</v>
      </c>
      <c r="B4390" s="12" t="n">
        <v>4235</v>
      </c>
      <c r="C4390" s="12" t="s">
        <v>334</v>
      </c>
      <c r="D4390" s="3" t="s">
        <v>6031</v>
      </c>
      <c r="E4390" s="12" t="n">
        <v>2005</v>
      </c>
      <c r="F4390" s="23" t="s">
        <v>595</v>
      </c>
      <c r="G4390" s="23" t="s">
        <v>541</v>
      </c>
      <c r="H4390" s="23" t="s">
        <v>6032</v>
      </c>
      <c r="I4390" s="12" t="s">
        <v>52</v>
      </c>
      <c r="J4390" s="12" t="n"/>
      <c r="K4390" s="12" t="s">
        <v>64</v>
      </c>
      <c r="L4390" s="12" t="n"/>
      <c r="M4390" s="12" t="n"/>
      <c r="N4390" s="12" t="s">
        <v>249</v>
      </c>
      <c r="O4390" s="12" t="n"/>
      <c r="P4390" s="12" t="s">
        <v>546</v>
      </c>
      <c r="Q4390" s="12" t="n"/>
    </row>
    <row customHeight="true" ht="20.25" outlineLevel="0" r="4391">
      <c r="A4391" s="23" t="n">
        <v>4382</v>
      </c>
      <c r="B4391" s="23" t="n">
        <v>4236</v>
      </c>
      <c r="C4391" s="12" t="s">
        <v>334</v>
      </c>
      <c r="D4391" s="3" t="s">
        <v>6033</v>
      </c>
      <c r="E4391" s="12" t="n">
        <v>2006</v>
      </c>
      <c r="F4391" s="23" t="s">
        <v>72</v>
      </c>
      <c r="G4391" s="23" t="n"/>
      <c r="H4391" s="23" t="n"/>
      <c r="I4391" s="12" t="n"/>
      <c r="J4391" s="12" t="n"/>
      <c r="K4391" s="12" t="s">
        <v>64</v>
      </c>
      <c r="L4391" s="12" t="n"/>
      <c r="M4391" s="12" t="s">
        <v>43</v>
      </c>
      <c r="N4391" s="12" t="n"/>
      <c r="O4391" s="12" t="s">
        <v>26</v>
      </c>
      <c r="P4391" s="12" t="n"/>
      <c r="Q4391" s="12" t="s">
        <v>546</v>
      </c>
    </row>
    <row customHeight="true" ht="20.25" outlineLevel="0" r="4392">
      <c r="A4392" s="23" t="n">
        <v>4383</v>
      </c>
      <c r="B4392" s="12" t="n">
        <v>4237</v>
      </c>
      <c r="C4392" s="12" t="s">
        <v>334</v>
      </c>
      <c r="D4392" s="3" t="s">
        <v>6034</v>
      </c>
      <c r="E4392" s="12" t="n">
        <v>1963</v>
      </c>
      <c r="F4392" s="23" t="s">
        <v>648</v>
      </c>
      <c r="G4392" s="23" t="n"/>
      <c r="H4392" s="23" t="n"/>
      <c r="I4392" s="12" t="s">
        <v>24</v>
      </c>
      <c r="J4392" s="12" t="n"/>
      <c r="K4392" s="12" t="s">
        <v>61</v>
      </c>
      <c r="L4392" s="12" t="n"/>
      <c r="M4392" s="12" t="s">
        <v>96</v>
      </c>
      <c r="N4392" s="12" t="n"/>
      <c r="O4392" s="12" t="s">
        <v>97</v>
      </c>
      <c r="P4392" s="12" t="n"/>
      <c r="Q4392" s="12" t="n"/>
    </row>
    <row customHeight="true" ht="20.25" outlineLevel="0" r="4393">
      <c r="A4393" s="23" t="n">
        <v>4384</v>
      </c>
      <c r="B4393" s="23" t="n">
        <v>4238</v>
      </c>
      <c r="C4393" s="12" t="s">
        <v>334</v>
      </c>
      <c r="D4393" s="3" t="s">
        <v>6035</v>
      </c>
      <c r="E4393" s="12" t="n">
        <v>1988</v>
      </c>
      <c r="F4393" s="23" t="s">
        <v>51</v>
      </c>
      <c r="G4393" s="23" t="n"/>
      <c r="H4393" s="23" t="s">
        <v>24</v>
      </c>
      <c r="I4393" s="12" t="n"/>
      <c r="J4393" s="12" t="s">
        <v>454</v>
      </c>
      <c r="K4393" s="12" t="n"/>
      <c r="L4393" s="12" t="n"/>
      <c r="M4393" s="12" t="s">
        <v>26</v>
      </c>
      <c r="N4393" s="12" t="n"/>
      <c r="O4393" s="12" t="s">
        <v>27</v>
      </c>
      <c r="P4393" s="12" t="n"/>
      <c r="Q4393" s="12" t="s">
        <v>61</v>
      </c>
    </row>
    <row customHeight="true" ht="20.25" outlineLevel="0" r="4394">
      <c r="A4394" s="23" t="n">
        <v>4385</v>
      </c>
      <c r="B4394" s="12" t="n">
        <v>4239</v>
      </c>
      <c r="C4394" s="12" t="s">
        <v>334</v>
      </c>
      <c r="D4394" s="3" t="s">
        <v>6036</v>
      </c>
      <c r="E4394" s="12" t="n">
        <v>1968</v>
      </c>
      <c r="F4394" s="23" t="s">
        <v>648</v>
      </c>
      <c r="G4394" s="23" t="n"/>
      <c r="H4394" s="23" t="s">
        <v>24</v>
      </c>
      <c r="I4394" s="12" t="n"/>
      <c r="J4394" s="12" t="n"/>
      <c r="K4394" s="12" t="s">
        <v>26</v>
      </c>
      <c r="L4394" s="12" t="n"/>
      <c r="M4394" s="12" t="s">
        <v>61</v>
      </c>
      <c r="N4394" s="12" t="n"/>
      <c r="O4394" s="12" t="n"/>
      <c r="P4394" s="12" t="s">
        <v>27</v>
      </c>
      <c r="Q4394" s="12" t="n"/>
    </row>
    <row customHeight="true" ht="20.25" outlineLevel="0" r="4395">
      <c r="A4395" s="23" t="n">
        <v>4386</v>
      </c>
      <c r="B4395" s="23" t="n">
        <v>4240</v>
      </c>
      <c r="C4395" s="12" t="s">
        <v>334</v>
      </c>
      <c r="D4395" s="3" t="s">
        <v>6037</v>
      </c>
      <c r="E4395" s="12" t="n">
        <v>1964</v>
      </c>
      <c r="F4395" s="23" t="s">
        <v>1160</v>
      </c>
      <c r="G4395" s="23" t="n"/>
      <c r="H4395" s="23" t="n"/>
      <c r="I4395" s="12" t="s">
        <v>100</v>
      </c>
      <c r="J4395" s="12" t="n"/>
      <c r="K4395" s="12" t="n"/>
      <c r="L4395" s="12" t="n"/>
      <c r="M4395" s="12" t="s">
        <v>96</v>
      </c>
      <c r="N4395" s="12" t="n"/>
      <c r="O4395" s="12" t="s">
        <v>97</v>
      </c>
      <c r="P4395" s="12" t="n"/>
      <c r="Q4395" s="12" t="s">
        <v>43</v>
      </c>
    </row>
    <row customHeight="true" ht="20.25" outlineLevel="0" r="4396">
      <c r="A4396" s="23" t="n">
        <v>4387</v>
      </c>
      <c r="B4396" s="12" t="n">
        <v>4241</v>
      </c>
      <c r="C4396" s="12" t="s">
        <v>334</v>
      </c>
      <c r="D4396" s="3" t="s">
        <v>6038</v>
      </c>
      <c r="E4396" s="12" t="n">
        <v>1967</v>
      </c>
      <c r="F4396" s="23" t="s">
        <v>1300</v>
      </c>
      <c r="G4396" s="23" t="n"/>
      <c r="H4396" s="12" t="s">
        <v>24</v>
      </c>
      <c r="I4396" s="12" t="n"/>
      <c r="J4396" s="12" t="n"/>
      <c r="K4396" s="12" t="s">
        <v>26</v>
      </c>
      <c r="L4396" s="12" t="n"/>
      <c r="M4396" s="12" t="s">
        <v>61</v>
      </c>
      <c r="N4396" s="12" t="n"/>
      <c r="O4396" s="12" t="n"/>
      <c r="P4396" s="12" t="s">
        <v>27</v>
      </c>
      <c r="Q4396" s="12" t="n"/>
    </row>
    <row customHeight="true" ht="20.25" outlineLevel="0" r="4397">
      <c r="A4397" s="23" t="n">
        <v>4388</v>
      </c>
      <c r="B4397" s="23" t="n">
        <v>4242</v>
      </c>
      <c r="C4397" s="12" t="s">
        <v>334</v>
      </c>
      <c r="D4397" s="3" t="s">
        <v>6039</v>
      </c>
      <c r="E4397" s="12" t="n">
        <v>1964</v>
      </c>
      <c r="F4397" s="23" t="s">
        <v>6040</v>
      </c>
      <c r="G4397" s="23" t="n"/>
      <c r="H4397" s="12" t="s">
        <v>24</v>
      </c>
      <c r="I4397" s="12" t="n"/>
      <c r="J4397" s="12" t="s">
        <v>26</v>
      </c>
      <c r="K4397" s="12" t="n"/>
      <c r="L4397" s="12" t="n"/>
      <c r="M4397" s="12" t="n"/>
      <c r="N4397" s="12" t="s">
        <v>61</v>
      </c>
      <c r="O4397" s="12" t="n"/>
      <c r="P4397" s="12" t="s">
        <v>27</v>
      </c>
      <c r="Q4397" s="12" t="n"/>
    </row>
    <row customHeight="true" ht="20.25" outlineLevel="0" r="4398">
      <c r="A4398" s="23" t="n">
        <v>4389</v>
      </c>
      <c r="B4398" s="12" t="n">
        <v>4243</v>
      </c>
      <c r="C4398" s="12" t="s">
        <v>334</v>
      </c>
      <c r="D4398" s="3" t="s">
        <v>6041</v>
      </c>
      <c r="E4398" s="12" t="n">
        <v>1958</v>
      </c>
      <c r="F4398" s="23" t="s">
        <v>5194</v>
      </c>
      <c r="G4398" s="23" t="n"/>
      <c r="H4398" s="12" t="s">
        <v>24</v>
      </c>
      <c r="I4398" s="12" t="n"/>
      <c r="J4398" s="12" t="s">
        <v>26</v>
      </c>
      <c r="K4398" s="12" t="n"/>
      <c r="L4398" s="12" t="n"/>
      <c r="M4398" s="12" t="s">
        <v>61</v>
      </c>
      <c r="N4398" s="12" t="n"/>
      <c r="O4398" s="12" t="n"/>
      <c r="P4398" s="12" t="s">
        <v>27</v>
      </c>
      <c r="Q4398" s="12" t="n"/>
    </row>
    <row customHeight="true" ht="20.25" outlineLevel="0" r="4399">
      <c r="A4399" s="23" t="n">
        <v>4390</v>
      </c>
      <c r="B4399" s="23" t="n">
        <v>4244</v>
      </c>
      <c r="C4399" s="12" t="s">
        <v>334</v>
      </c>
      <c r="D4399" s="3" t="s">
        <v>6042</v>
      </c>
      <c r="E4399" s="12" t="n">
        <v>1990</v>
      </c>
      <c r="F4399" s="23" t="s">
        <v>2120</v>
      </c>
      <c r="G4399" s="23" t="n"/>
      <c r="H4399" s="23" t="s">
        <v>1399</v>
      </c>
      <c r="I4399" s="12" t="s">
        <v>1631</v>
      </c>
      <c r="J4399" s="12" t="s">
        <v>249</v>
      </c>
      <c r="K4399" s="12" t="n"/>
      <c r="L4399" s="12" t="s">
        <v>100</v>
      </c>
      <c r="M4399" s="12" t="n"/>
      <c r="N4399" s="12" t="n"/>
      <c r="O4399" s="12" t="s">
        <v>27</v>
      </c>
      <c r="P4399" s="12" t="n"/>
      <c r="Q4399" s="12" t="n"/>
    </row>
    <row customHeight="true" ht="20.25" outlineLevel="0" r="4400">
      <c r="A4400" s="23" t="n">
        <v>4391</v>
      </c>
      <c r="B4400" s="12" t="n">
        <v>4245</v>
      </c>
      <c r="C4400" s="12" t="s">
        <v>334</v>
      </c>
      <c r="D4400" s="3" t="s">
        <v>6043</v>
      </c>
      <c r="E4400" s="12" t="n">
        <v>1973</v>
      </c>
      <c r="F4400" s="23" t="s">
        <v>410</v>
      </c>
      <c r="G4400" s="23" t="n"/>
      <c r="H4400" s="23" t="n"/>
      <c r="I4400" s="12" t="s">
        <v>1153</v>
      </c>
      <c r="J4400" s="12" t="n"/>
      <c r="K4400" s="12" t="n"/>
      <c r="L4400" s="12" t="s">
        <v>26</v>
      </c>
      <c r="M4400" s="12" t="n"/>
      <c r="N4400" s="12" t="s">
        <v>27</v>
      </c>
      <c r="O4400" s="12" t="n"/>
      <c r="P4400" s="12" t="s">
        <v>43</v>
      </c>
      <c r="Q4400" s="12" t="n"/>
    </row>
    <row customHeight="true" ht="20.25" outlineLevel="0" r="4401">
      <c r="A4401" s="23" t="n">
        <v>4392</v>
      </c>
      <c r="B4401" s="23" t="n">
        <v>4246</v>
      </c>
      <c r="C4401" s="12" t="s">
        <v>334</v>
      </c>
      <c r="D4401" s="3" t="s">
        <v>6044</v>
      </c>
      <c r="E4401" s="12" t="n">
        <v>1980</v>
      </c>
      <c r="F4401" s="23" t="s">
        <v>815</v>
      </c>
      <c r="G4401" s="23" t="n"/>
      <c r="H4401" s="23" t="n"/>
      <c r="I4401" s="12" t="n"/>
      <c r="J4401" s="12" t="n"/>
      <c r="K4401" s="12" t="s">
        <v>43</v>
      </c>
      <c r="L4401" s="12" t="n"/>
      <c r="M4401" s="12" t="s">
        <v>26</v>
      </c>
      <c r="N4401" s="12" t="n"/>
      <c r="O4401" s="12" t="s">
        <v>61</v>
      </c>
      <c r="P4401" s="12" t="n"/>
      <c r="Q4401" s="12" t="s">
        <v>27</v>
      </c>
    </row>
    <row customHeight="true" ht="20.25" outlineLevel="0" r="4402">
      <c r="A4402" s="23" t="n">
        <v>4393</v>
      </c>
      <c r="B4402" s="12" t="n">
        <v>4247</v>
      </c>
      <c r="C4402" s="12" t="s">
        <v>334</v>
      </c>
      <c r="D4402" s="3" t="s">
        <v>6045</v>
      </c>
      <c r="E4402" s="12" t="n">
        <v>1959</v>
      </c>
      <c r="F4402" s="23" t="s">
        <v>251</v>
      </c>
      <c r="G4402" s="23" t="n"/>
      <c r="H4402" s="12" t="s">
        <v>24</v>
      </c>
      <c r="I4402" s="12" t="n"/>
      <c r="J4402" s="12" t="s">
        <v>26</v>
      </c>
      <c r="K4402" s="12" t="n"/>
      <c r="L4402" s="12" t="n"/>
      <c r="M4402" s="12" t="s">
        <v>61</v>
      </c>
      <c r="N4402" s="12" t="n"/>
      <c r="O4402" s="12" t="n"/>
      <c r="P4402" s="12" t="n"/>
      <c r="Q4402" s="12" t="s">
        <v>27</v>
      </c>
    </row>
    <row customHeight="true" ht="20.25" outlineLevel="0" r="4403">
      <c r="A4403" s="23" t="n">
        <v>4394</v>
      </c>
      <c r="B4403" s="23" t="n">
        <v>4248</v>
      </c>
      <c r="C4403" s="12" t="s">
        <v>334</v>
      </c>
      <c r="D4403" s="3" t="s">
        <v>6046</v>
      </c>
      <c r="E4403" s="12" t="n">
        <v>1960</v>
      </c>
      <c r="F4403" s="23" t="s">
        <v>1205</v>
      </c>
      <c r="G4403" s="23" t="n"/>
      <c r="H4403" s="12" t="n"/>
      <c r="I4403" s="12" t="s">
        <v>43</v>
      </c>
      <c r="J4403" s="12" t="n"/>
      <c r="K4403" s="12" t="s">
        <v>26</v>
      </c>
      <c r="L4403" s="12" t="n"/>
      <c r="M4403" s="12" t="s">
        <v>61</v>
      </c>
      <c r="N4403" s="12" t="n"/>
      <c r="O4403" s="12" t="n"/>
      <c r="P4403" s="12" t="n"/>
      <c r="Q4403" s="12" t="s">
        <v>27</v>
      </c>
    </row>
    <row customHeight="true" ht="20.25" outlineLevel="0" r="4404">
      <c r="A4404" s="23" t="n">
        <v>4395</v>
      </c>
      <c r="B4404" s="12" t="n">
        <v>4249</v>
      </c>
      <c r="C4404" s="12" t="s">
        <v>334</v>
      </c>
      <c r="D4404" s="3" t="s">
        <v>6047</v>
      </c>
      <c r="E4404" s="12" t="n">
        <v>1960</v>
      </c>
      <c r="F4404" s="23" t="s">
        <v>1014</v>
      </c>
      <c r="G4404" s="23" t="n"/>
      <c r="H4404" s="23" t="n"/>
      <c r="I4404" s="12" t="s">
        <v>43</v>
      </c>
      <c r="J4404" s="12" t="n"/>
      <c r="K4404" s="12" t="s">
        <v>61</v>
      </c>
      <c r="L4404" s="12" t="n"/>
      <c r="M4404" s="12" t="s">
        <v>26</v>
      </c>
      <c r="N4404" s="12" t="n"/>
      <c r="O4404" s="12" t="s">
        <v>27</v>
      </c>
      <c r="P4404" s="12" t="n"/>
      <c r="Q4404" s="12" t="n"/>
    </row>
    <row customHeight="true" ht="20.25" outlineLevel="0" r="4405">
      <c r="A4405" s="23" t="n">
        <v>4396</v>
      </c>
      <c r="B4405" s="23" t="n">
        <v>4250</v>
      </c>
      <c r="C4405" s="12" t="s">
        <v>334</v>
      </c>
      <c r="D4405" s="3" t="s">
        <v>6048</v>
      </c>
      <c r="E4405" s="12" t="n">
        <v>1961</v>
      </c>
      <c r="F4405" s="23" t="s">
        <v>1913</v>
      </c>
      <c r="G4405" s="23" t="s">
        <v>24</v>
      </c>
      <c r="H4405" s="12" t="n"/>
      <c r="I4405" s="12" t="n"/>
      <c r="J4405" s="12" t="s">
        <v>61</v>
      </c>
      <c r="K4405" s="12" t="n"/>
      <c r="L4405" s="12" t="n"/>
      <c r="M4405" s="12" t="n"/>
      <c r="N4405" s="12" t="s">
        <v>26</v>
      </c>
      <c r="O4405" s="12" t="n"/>
      <c r="P4405" s="12" t="s">
        <v>27</v>
      </c>
      <c r="Q4405" s="12" t="n"/>
    </row>
    <row customHeight="true" ht="20.25" outlineLevel="0" r="4406">
      <c r="A4406" s="23" t="n">
        <v>4397</v>
      </c>
      <c r="B4406" s="12" t="n">
        <v>4251</v>
      </c>
      <c r="C4406" s="12" t="s">
        <v>334</v>
      </c>
      <c r="D4406" s="3" t="s">
        <v>6049</v>
      </c>
      <c r="E4406" s="12" t="n">
        <v>1973</v>
      </c>
      <c r="F4406" s="23" t="s">
        <v>145</v>
      </c>
      <c r="G4406" s="23" t="n"/>
      <c r="H4406" s="23" t="s">
        <v>1526</v>
      </c>
      <c r="I4406" s="12" t="n"/>
      <c r="J4406" s="12" t="n"/>
      <c r="K4406" s="12" t="s">
        <v>239</v>
      </c>
      <c r="L4406" s="12" t="n"/>
      <c r="M4406" s="12" t="s">
        <v>26</v>
      </c>
      <c r="N4406" s="12" t="n"/>
      <c r="O4406" s="12" t="s">
        <v>143</v>
      </c>
      <c r="P4406" s="12" t="n"/>
      <c r="Q4406" s="12" t="s">
        <v>27</v>
      </c>
    </row>
    <row customHeight="true" ht="20.25" outlineLevel="0" r="4407">
      <c r="A4407" s="23" t="n">
        <v>4398</v>
      </c>
      <c r="B4407" s="23" t="n">
        <v>4252</v>
      </c>
      <c r="C4407" s="12" t="s">
        <v>334</v>
      </c>
      <c r="D4407" s="3" t="s">
        <v>6050</v>
      </c>
      <c r="E4407" s="12" t="n">
        <v>1961</v>
      </c>
      <c r="F4407" s="23" t="s">
        <v>1020</v>
      </c>
      <c r="G4407" s="23" t="n"/>
      <c r="H4407" s="12" t="s">
        <v>24</v>
      </c>
      <c r="I4407" s="12" t="n"/>
      <c r="J4407" s="12" t="s">
        <v>26</v>
      </c>
      <c r="K4407" s="12" t="n"/>
      <c r="L4407" s="12" t="n"/>
      <c r="M4407" s="12" t="n"/>
      <c r="N4407" s="12" t="s">
        <v>61</v>
      </c>
      <c r="O4407" s="12" t="n"/>
      <c r="P4407" s="12" t="s">
        <v>27</v>
      </c>
      <c r="Q4407" s="12" t="n"/>
    </row>
    <row customHeight="true" ht="20.25" outlineLevel="0" r="4408">
      <c r="A4408" s="23" t="n">
        <v>4399</v>
      </c>
      <c r="B4408" s="12" t="n">
        <v>4253</v>
      </c>
      <c r="C4408" s="12" t="s">
        <v>334</v>
      </c>
      <c r="D4408" s="3" t="s">
        <v>6051</v>
      </c>
      <c r="E4408" s="12" t="n">
        <v>1968</v>
      </c>
      <c r="F4408" s="23" t="s">
        <v>51</v>
      </c>
      <c r="G4408" s="23" t="n"/>
      <c r="H4408" s="23" t="n"/>
      <c r="I4408" s="12" t="s">
        <v>43</v>
      </c>
      <c r="J4408" s="12" t="n"/>
      <c r="K4408" s="12" t="s">
        <v>26</v>
      </c>
      <c r="L4408" s="12" t="n"/>
      <c r="M4408" s="12" t="s">
        <v>61</v>
      </c>
      <c r="N4408" s="12" t="n"/>
      <c r="O4408" s="12" t="n"/>
      <c r="P4408" s="12" t="s">
        <v>27</v>
      </c>
      <c r="Q4408" s="12" t="n"/>
    </row>
    <row customHeight="true" ht="20.25" outlineLevel="0" r="4409">
      <c r="A4409" s="23" t="n">
        <v>4400</v>
      </c>
      <c r="B4409" s="23" t="n">
        <v>4254</v>
      </c>
      <c r="C4409" s="12" t="s">
        <v>334</v>
      </c>
      <c r="D4409" s="3" t="s">
        <v>6052</v>
      </c>
      <c r="E4409" s="12" t="n">
        <v>1961</v>
      </c>
      <c r="F4409" s="23" t="s">
        <v>155</v>
      </c>
      <c r="G4409" s="23" t="n"/>
      <c r="H4409" s="12" t="s">
        <v>24</v>
      </c>
      <c r="I4409" s="12" t="n"/>
      <c r="J4409" s="12" t="s">
        <v>26</v>
      </c>
      <c r="K4409" s="12" t="n"/>
      <c r="L4409" s="12" t="n"/>
      <c r="M4409" s="12" t="n"/>
      <c r="N4409" s="12" t="s">
        <v>61</v>
      </c>
      <c r="O4409" s="12" t="n"/>
      <c r="P4409" s="12" t="s">
        <v>27</v>
      </c>
      <c r="Q4409" s="12" t="n"/>
    </row>
    <row customHeight="true" ht="20.25" outlineLevel="0" r="4410">
      <c r="A4410" s="23" t="n">
        <v>4401</v>
      </c>
      <c r="B4410" s="12" t="n">
        <v>4255</v>
      </c>
      <c r="C4410" s="12" t="s">
        <v>334</v>
      </c>
      <c r="D4410" s="3" t="s">
        <v>6053</v>
      </c>
      <c r="E4410" s="12" t="n">
        <v>1993</v>
      </c>
      <c r="F4410" s="23" t="s">
        <v>648</v>
      </c>
      <c r="G4410" s="23" t="n"/>
      <c r="H4410" s="23" t="n"/>
      <c r="I4410" s="12" t="s">
        <v>541</v>
      </c>
      <c r="J4410" s="12" t="n"/>
      <c r="K4410" s="12" t="s">
        <v>61</v>
      </c>
      <c r="L4410" s="12" t="n"/>
      <c r="M4410" s="12" t="s">
        <v>43</v>
      </c>
      <c r="N4410" s="12" t="n"/>
      <c r="O4410" s="12" t="s">
        <v>96</v>
      </c>
      <c r="P4410" s="12" t="n"/>
      <c r="Q4410" s="12" t="n"/>
    </row>
    <row customHeight="true" ht="20.25" outlineLevel="0" r="4411">
      <c r="A4411" s="23" t="n">
        <v>4402</v>
      </c>
      <c r="B4411" s="23" t="n">
        <v>4256</v>
      </c>
      <c r="C4411" s="12" t="s">
        <v>334</v>
      </c>
      <c r="D4411" s="3" t="s">
        <v>6054</v>
      </c>
      <c r="E4411" s="12" t="n">
        <v>2009</v>
      </c>
      <c r="F4411" s="23" t="s">
        <v>51</v>
      </c>
      <c r="G4411" s="23" t="n"/>
      <c r="H4411" s="23" t="n"/>
      <c r="I4411" s="12" t="n"/>
      <c r="J4411" s="12" t="s">
        <v>53</v>
      </c>
      <c r="K4411" s="12" t="n"/>
      <c r="L4411" s="12" t="s">
        <v>54</v>
      </c>
      <c r="M4411" s="12" t="n"/>
      <c r="N4411" s="12" t="s">
        <v>70</v>
      </c>
      <c r="O4411" s="12" t="s">
        <v>26</v>
      </c>
      <c r="P4411" s="12" t="n"/>
      <c r="Q4411" s="12" t="s">
        <v>43</v>
      </c>
    </row>
    <row customHeight="true" ht="20.25" outlineLevel="0" r="4412">
      <c r="A4412" s="23" t="n">
        <v>4403</v>
      </c>
      <c r="B4412" s="12" t="n">
        <v>4257</v>
      </c>
      <c r="C4412" s="12" t="s">
        <v>334</v>
      </c>
      <c r="D4412" s="3" t="s">
        <v>6055</v>
      </c>
      <c r="E4412" s="12" t="n">
        <v>2003</v>
      </c>
      <c r="F4412" s="23" t="s">
        <v>603</v>
      </c>
      <c r="G4412" s="23" t="n"/>
      <c r="H4412" s="23" t="n"/>
      <c r="I4412" s="12" t="n"/>
      <c r="J4412" s="12" t="s">
        <v>64</v>
      </c>
      <c r="K4412" s="12" t="n"/>
      <c r="L4412" s="12" t="s">
        <v>43</v>
      </c>
      <c r="M4412" s="12" t="n"/>
      <c r="N4412" s="12" t="s">
        <v>26</v>
      </c>
      <c r="O4412" s="12" t="n"/>
      <c r="P4412" s="12" t="s">
        <v>546</v>
      </c>
      <c r="Q4412" s="12" t="n"/>
    </row>
    <row customHeight="true" ht="20.25" outlineLevel="0" r="4413">
      <c r="A4413" s="23" t="n">
        <v>4404</v>
      </c>
      <c r="B4413" s="23" t="n">
        <v>4258</v>
      </c>
      <c r="C4413" s="12" t="s">
        <v>334</v>
      </c>
      <c r="D4413" s="3" t="s">
        <v>6056</v>
      </c>
      <c r="E4413" s="12" t="n">
        <v>1960</v>
      </c>
      <c r="F4413" s="23" t="s">
        <v>648</v>
      </c>
      <c r="G4413" s="23" t="s">
        <v>24</v>
      </c>
      <c r="H4413" s="12" t="n"/>
      <c r="I4413" s="12" t="n"/>
      <c r="J4413" s="12" t="s">
        <v>61</v>
      </c>
      <c r="K4413" s="12" t="n"/>
      <c r="L4413" s="12" t="n"/>
      <c r="M4413" s="12" t="s">
        <v>26</v>
      </c>
      <c r="N4413" s="12" t="n"/>
      <c r="O4413" s="12" t="n"/>
      <c r="P4413" s="12" t="n"/>
      <c r="Q4413" s="12" t="s">
        <v>27</v>
      </c>
    </row>
    <row customHeight="true" ht="20.25" outlineLevel="0" r="4414">
      <c r="A4414" s="23" t="n">
        <v>4405</v>
      </c>
      <c r="B4414" s="12" t="n">
        <v>4259</v>
      </c>
      <c r="C4414" s="12" t="s">
        <v>334</v>
      </c>
      <c r="D4414" s="3" t="s">
        <v>6057</v>
      </c>
      <c r="E4414" s="12" t="n">
        <v>1962</v>
      </c>
      <c r="F4414" s="23" t="s">
        <v>1589</v>
      </c>
      <c r="G4414" s="23" t="n"/>
      <c r="H4414" s="12" t="s">
        <v>24</v>
      </c>
      <c r="I4414" s="12" t="n"/>
      <c r="J4414" s="12" t="s">
        <v>26</v>
      </c>
      <c r="K4414" s="12" t="n"/>
      <c r="L4414" s="12" t="n"/>
      <c r="M4414" s="12" t="n"/>
      <c r="N4414" s="12" t="s">
        <v>61</v>
      </c>
      <c r="O4414" s="12" t="n"/>
      <c r="P4414" s="12" t="s">
        <v>27</v>
      </c>
      <c r="Q4414" s="12" t="n"/>
    </row>
    <row customHeight="true" ht="20.25" outlineLevel="0" r="4415">
      <c r="A4415" s="23" t="n">
        <v>4406</v>
      </c>
      <c r="B4415" s="23" t="n">
        <v>4260</v>
      </c>
      <c r="C4415" s="12" t="s">
        <v>334</v>
      </c>
      <c r="D4415" s="3" t="s">
        <v>6058</v>
      </c>
      <c r="E4415" s="12" t="n">
        <v>1982</v>
      </c>
      <c r="F4415" s="23" t="s">
        <v>648</v>
      </c>
      <c r="G4415" s="23" t="n"/>
      <c r="H4415" s="23" t="s">
        <v>1113</v>
      </c>
      <c r="I4415" s="12" t="n"/>
      <c r="J4415" s="12" t="n"/>
      <c r="K4415" s="12" t="s">
        <v>61</v>
      </c>
      <c r="L4415" s="12" t="n"/>
      <c r="M4415" s="12" t="n"/>
      <c r="N4415" s="12" t="n"/>
      <c r="O4415" s="12" t="s">
        <v>249</v>
      </c>
      <c r="P4415" s="12" t="n"/>
      <c r="Q4415" s="12" t="s">
        <v>27</v>
      </c>
    </row>
    <row customHeight="true" ht="20.25" outlineLevel="0" r="4416">
      <c r="A4416" s="23" t="n">
        <v>4407</v>
      </c>
      <c r="B4416" s="12" t="n">
        <v>4261</v>
      </c>
      <c r="C4416" s="12" t="s">
        <v>334</v>
      </c>
      <c r="D4416" s="3" t="s">
        <v>6059</v>
      </c>
      <c r="E4416" s="12" t="n">
        <v>1976</v>
      </c>
      <c r="F4416" s="23" t="s">
        <v>530</v>
      </c>
      <c r="G4416" s="23" t="n"/>
      <c r="H4416" s="12" t="s">
        <v>24</v>
      </c>
      <c r="I4416" s="12" t="n"/>
      <c r="J4416" s="12" t="n"/>
      <c r="K4416" s="12" t="s">
        <v>61</v>
      </c>
      <c r="L4416" s="12" t="n"/>
      <c r="M4416" s="12" t="s">
        <v>26</v>
      </c>
      <c r="N4416" s="12" t="n"/>
      <c r="O4416" s="12" t="n"/>
      <c r="P4416" s="12" t="s">
        <v>27</v>
      </c>
      <c r="Q4416" s="12" t="n"/>
    </row>
    <row customHeight="true" ht="20.25" outlineLevel="0" r="4417">
      <c r="A4417" s="23" t="n">
        <v>4408</v>
      </c>
      <c r="B4417" s="23" t="n">
        <v>4262</v>
      </c>
      <c r="C4417" s="12" t="s">
        <v>334</v>
      </c>
      <c r="D4417" s="3" t="s">
        <v>6060</v>
      </c>
      <c r="E4417" s="12" t="n">
        <v>1960</v>
      </c>
      <c r="F4417" s="23" t="s">
        <v>681</v>
      </c>
      <c r="G4417" s="23" t="n"/>
      <c r="H4417" s="12" t="s">
        <v>24</v>
      </c>
      <c r="I4417" s="12" t="n"/>
      <c r="J4417" s="12" t="s">
        <v>26</v>
      </c>
      <c r="K4417" s="12" t="n"/>
      <c r="L4417" s="12" t="n"/>
      <c r="M4417" s="12" t="s">
        <v>61</v>
      </c>
      <c r="N4417" s="12" t="n"/>
      <c r="O4417" s="12" t="n"/>
      <c r="P4417" s="12" t="n"/>
      <c r="Q4417" s="12" t="s">
        <v>27</v>
      </c>
    </row>
    <row customHeight="true" ht="20.25" outlineLevel="0" r="4418">
      <c r="A4418" s="23" t="n">
        <v>4409</v>
      </c>
      <c r="B4418" s="12" t="n">
        <v>4263</v>
      </c>
      <c r="C4418" s="12" t="s">
        <v>334</v>
      </c>
      <c r="D4418" s="3" t="s">
        <v>6061</v>
      </c>
      <c r="E4418" s="12" t="n">
        <v>1996</v>
      </c>
      <c r="F4418" s="23" t="s">
        <v>6062</v>
      </c>
      <c r="G4418" s="23" t="n"/>
      <c r="H4418" s="23" t="n"/>
      <c r="I4418" s="12" t="n"/>
      <c r="J4418" s="12" t="s">
        <v>290</v>
      </c>
      <c r="K4418" s="12" t="n"/>
      <c r="L4418" s="12" t="s">
        <v>43</v>
      </c>
      <c r="M4418" s="12" t="n"/>
      <c r="N4418" s="12" t="s">
        <v>26</v>
      </c>
      <c r="O4418" s="12" t="n"/>
      <c r="P4418" s="12" t="s">
        <v>143</v>
      </c>
      <c r="Q4418" s="12" t="n"/>
    </row>
    <row customHeight="true" ht="20.25" outlineLevel="0" r="4419">
      <c r="A4419" s="23" t="n">
        <v>4410</v>
      </c>
      <c r="B4419" s="23" t="n">
        <v>4264</v>
      </c>
      <c r="C4419" s="12" t="s">
        <v>334</v>
      </c>
      <c r="D4419" s="3" t="s">
        <v>6063</v>
      </c>
      <c r="E4419" s="12" t="n">
        <v>1960</v>
      </c>
      <c r="F4419" s="23" t="s">
        <v>51</v>
      </c>
      <c r="G4419" s="23" t="n"/>
      <c r="H4419" s="23" t="s">
        <v>146</v>
      </c>
      <c r="I4419" s="12" t="s">
        <v>189</v>
      </c>
      <c r="J4419" s="12" t="n"/>
      <c r="K4419" s="12" t="s">
        <v>26</v>
      </c>
      <c r="L4419" s="12" t="n"/>
      <c r="M4419" s="12" t="s">
        <v>61</v>
      </c>
      <c r="N4419" s="12" t="n"/>
      <c r="O4419" s="12" t="n"/>
      <c r="P4419" s="12" t="n"/>
      <c r="Q4419" s="12" t="s">
        <v>27</v>
      </c>
    </row>
    <row customHeight="true" ht="20.25" outlineLevel="0" r="4420">
      <c r="A4420" s="23" t="n">
        <v>4411</v>
      </c>
      <c r="B4420" s="12" t="n">
        <v>4265</v>
      </c>
      <c r="C4420" s="12" t="s">
        <v>334</v>
      </c>
      <c r="D4420" s="3" t="s">
        <v>6064</v>
      </c>
      <c r="E4420" s="12" t="n">
        <v>1959</v>
      </c>
      <c r="F4420" s="23" t="s">
        <v>3011</v>
      </c>
      <c r="G4420" s="23" t="s">
        <v>24</v>
      </c>
      <c r="H4420" s="12" t="n"/>
      <c r="I4420" s="12" t="n"/>
      <c r="J4420" s="12" t="s">
        <v>26</v>
      </c>
      <c r="K4420" s="12" t="n"/>
      <c r="L4420" s="12" t="n"/>
      <c r="M4420" s="12" t="s">
        <v>61</v>
      </c>
      <c r="N4420" s="12" t="n"/>
      <c r="O4420" s="12" t="n"/>
      <c r="P4420" s="12" t="n"/>
      <c r="Q4420" s="12" t="s">
        <v>27</v>
      </c>
    </row>
    <row customHeight="true" ht="20.25" outlineLevel="0" r="4421">
      <c r="A4421" s="23" t="n">
        <v>4412</v>
      </c>
      <c r="B4421" s="23" t="n">
        <v>4266</v>
      </c>
      <c r="C4421" s="12" t="s">
        <v>334</v>
      </c>
      <c r="D4421" s="3" t="s">
        <v>6065</v>
      </c>
      <c r="E4421" s="12" t="n">
        <v>1990</v>
      </c>
      <c r="F4421" s="23" t="s">
        <v>625</v>
      </c>
      <c r="G4421" s="23" t="n"/>
      <c r="H4421" s="23" t="n"/>
      <c r="I4421" s="12" t="n"/>
      <c r="J4421" s="12" t="s">
        <v>290</v>
      </c>
      <c r="K4421" s="12" t="n"/>
      <c r="L4421" s="12" t="s">
        <v>43</v>
      </c>
      <c r="M4421" s="12" t="n"/>
      <c r="N4421" s="12" t="s">
        <v>26</v>
      </c>
      <c r="O4421" s="12" t="n"/>
      <c r="P4421" s="12" t="s">
        <v>143</v>
      </c>
      <c r="Q4421" s="12" t="s">
        <v>27</v>
      </c>
    </row>
    <row customHeight="true" ht="20.25" outlineLevel="0" r="4422">
      <c r="A4422" s="23" t="n">
        <v>4413</v>
      </c>
      <c r="B4422" s="12" t="n">
        <v>4267</v>
      </c>
      <c r="C4422" s="12" t="s">
        <v>334</v>
      </c>
      <c r="D4422" s="3" t="s">
        <v>6066</v>
      </c>
      <c r="E4422" s="12" t="n">
        <v>1958</v>
      </c>
      <c r="F4422" s="23" t="s">
        <v>170</v>
      </c>
      <c r="G4422" s="23" t="s">
        <v>24</v>
      </c>
      <c r="H4422" s="12" t="n"/>
      <c r="I4422" s="12" t="s">
        <v>24</v>
      </c>
      <c r="J4422" s="12" t="s">
        <v>26</v>
      </c>
      <c r="K4422" s="12" t="n"/>
      <c r="L4422" s="12" t="n"/>
      <c r="M4422" s="12" t="s">
        <v>61</v>
      </c>
      <c r="N4422" s="12" t="n"/>
      <c r="O4422" s="12" t="n"/>
      <c r="P4422" s="12" t="s">
        <v>27</v>
      </c>
      <c r="Q4422" s="12" t="n"/>
    </row>
    <row customHeight="true" ht="20.25" outlineLevel="0" r="4423">
      <c r="A4423" s="23" t="n">
        <v>4414</v>
      </c>
      <c r="B4423" s="23" t="n">
        <v>4268</v>
      </c>
      <c r="C4423" s="12" t="s">
        <v>334</v>
      </c>
      <c r="D4423" s="3" t="s">
        <v>6067</v>
      </c>
      <c r="E4423" s="12" t="n">
        <v>1958</v>
      </c>
      <c r="F4423" s="23" t="s">
        <v>2725</v>
      </c>
      <c r="G4423" s="23" t="n"/>
      <c r="H4423" s="12" t="s">
        <v>24</v>
      </c>
      <c r="I4423" s="12" t="n"/>
      <c r="J4423" s="12" t="s">
        <v>26</v>
      </c>
      <c r="K4423" s="12" t="n"/>
      <c r="L4423" s="12" t="n"/>
      <c r="M4423" s="12" t="s">
        <v>61</v>
      </c>
      <c r="N4423" s="12" t="n"/>
      <c r="O4423" s="12" t="n"/>
      <c r="P4423" s="12" t="s">
        <v>27</v>
      </c>
      <c r="Q4423" s="12" t="n"/>
    </row>
    <row customHeight="true" ht="20.25" outlineLevel="0" r="4424">
      <c r="A4424" s="23" t="n">
        <v>4415</v>
      </c>
      <c r="B4424" s="12" t="n">
        <v>4269</v>
      </c>
      <c r="C4424" s="12" t="s">
        <v>334</v>
      </c>
      <c r="D4424" s="3" t="s">
        <v>6068</v>
      </c>
      <c r="E4424" s="12" t="n">
        <v>1958</v>
      </c>
      <c r="F4424" s="23" t="s">
        <v>170</v>
      </c>
      <c r="G4424" s="23" t="s">
        <v>24</v>
      </c>
      <c r="H4424" s="12" t="n"/>
      <c r="I4424" s="12" t="n"/>
      <c r="J4424" s="12" t="s">
        <v>26</v>
      </c>
      <c r="K4424" s="12" t="n"/>
      <c r="L4424" s="12" t="n"/>
      <c r="M4424" s="12" t="s">
        <v>61</v>
      </c>
      <c r="N4424" s="12" t="n"/>
      <c r="O4424" s="12" t="n"/>
      <c r="P4424" s="12" t="s">
        <v>27</v>
      </c>
      <c r="Q4424" s="12" t="n"/>
    </row>
    <row customHeight="true" ht="20.25" outlineLevel="0" r="4425">
      <c r="A4425" s="23" t="n">
        <v>4416</v>
      </c>
      <c r="B4425" s="23" t="n">
        <v>4270</v>
      </c>
      <c r="C4425" s="12" t="s">
        <v>334</v>
      </c>
      <c r="D4425" s="3" t="s">
        <v>6069</v>
      </c>
      <c r="E4425" s="12" t="n">
        <v>2012</v>
      </c>
      <c r="F4425" s="23" t="s">
        <v>51</v>
      </c>
      <c r="G4425" s="23" t="n"/>
      <c r="H4425" s="23" t="s">
        <v>24</v>
      </c>
      <c r="I4425" s="12" t="s">
        <v>58</v>
      </c>
      <c r="J4425" s="12" t="n"/>
      <c r="K4425" s="12" t="n"/>
      <c r="L4425" s="12" t="s">
        <v>100</v>
      </c>
      <c r="M4425" s="12" t="n"/>
      <c r="N4425" s="12" t="s">
        <v>391</v>
      </c>
      <c r="O4425" s="12" t="n"/>
      <c r="P4425" s="12" t="s">
        <v>26</v>
      </c>
      <c r="Q4425" s="12" t="n"/>
    </row>
    <row customHeight="true" ht="20.25" outlineLevel="0" r="4426">
      <c r="A4426" s="23" t="n">
        <v>4417</v>
      </c>
      <c r="B4426" s="12" t="n">
        <v>4271</v>
      </c>
      <c r="C4426" s="12" t="s">
        <v>334</v>
      </c>
      <c r="D4426" s="3" t="s">
        <v>6070</v>
      </c>
      <c r="E4426" s="12" t="n">
        <v>1977</v>
      </c>
      <c r="F4426" s="23" t="s">
        <v>806</v>
      </c>
      <c r="G4426" s="23" t="n"/>
      <c r="H4426" s="23" t="n"/>
      <c r="I4426" s="12" t="s">
        <v>6071</v>
      </c>
      <c r="J4426" s="12" t="s">
        <v>53</v>
      </c>
      <c r="K4426" s="12" t="n"/>
      <c r="L4426" s="12" t="s">
        <v>96</v>
      </c>
      <c r="M4426" s="12" t="n"/>
      <c r="N4426" s="12" t="n"/>
      <c r="O4426" s="12" t="s">
        <v>239</v>
      </c>
      <c r="P4426" s="12" t="n"/>
      <c r="Q4426" s="12" t="n"/>
    </row>
    <row customHeight="true" ht="20.25" outlineLevel="0" r="4427">
      <c r="A4427" s="23" t="n">
        <v>4418</v>
      </c>
      <c r="B4427" s="23" t="n">
        <v>4272</v>
      </c>
      <c r="C4427" s="12" t="s">
        <v>334</v>
      </c>
      <c r="D4427" s="3" t="s">
        <v>6072</v>
      </c>
      <c r="E4427" s="12" t="n">
        <v>2004</v>
      </c>
      <c r="F4427" s="23" t="s">
        <v>63</v>
      </c>
      <c r="G4427" s="23" t="s">
        <v>52</v>
      </c>
      <c r="H4427" s="23" t="s">
        <v>24</v>
      </c>
      <c r="I4427" s="12" t="n"/>
      <c r="J4427" s="12" t="s">
        <v>64</v>
      </c>
      <c r="K4427" s="12" t="n"/>
      <c r="L4427" s="12" t="s">
        <v>43</v>
      </c>
      <c r="M4427" s="12" t="s">
        <v>70</v>
      </c>
      <c r="N4427" s="12" t="n"/>
      <c r="O4427" s="12" t="s">
        <v>26</v>
      </c>
      <c r="P4427" s="12" t="n"/>
      <c r="Q4427" s="12" t="s">
        <v>143</v>
      </c>
    </row>
    <row customHeight="true" ht="20.25" outlineLevel="0" r="4428">
      <c r="A4428" s="23" t="n">
        <v>4419</v>
      </c>
      <c r="B4428" s="12" t="n">
        <v>4273</v>
      </c>
      <c r="C4428" s="12" t="s">
        <v>334</v>
      </c>
      <c r="D4428" s="3" t="s">
        <v>6073</v>
      </c>
      <c r="E4428" s="12" t="n">
        <v>2005</v>
      </c>
      <c r="F4428" s="23" t="s">
        <v>595</v>
      </c>
      <c r="G4428" s="23" t="s">
        <v>52</v>
      </c>
      <c r="H4428" s="23" t="s">
        <v>52</v>
      </c>
      <c r="I4428" s="12" t="n"/>
      <c r="J4428" s="12" t="n"/>
      <c r="K4428" s="12" t="s">
        <v>64</v>
      </c>
      <c r="L4428" s="12" t="n"/>
      <c r="M4428" s="12" t="s">
        <v>43</v>
      </c>
      <c r="N4428" s="12" t="n"/>
      <c r="O4428" s="12" t="s">
        <v>26</v>
      </c>
      <c r="P4428" s="12" t="n"/>
      <c r="Q4428" s="12" t="s">
        <v>546</v>
      </c>
    </row>
    <row customHeight="true" ht="20.25" outlineLevel="0" r="4429">
      <c r="A4429" s="23" t="n">
        <v>4420</v>
      </c>
      <c r="B4429" s="23" t="n">
        <v>4274</v>
      </c>
      <c r="C4429" s="12" t="s">
        <v>334</v>
      </c>
      <c r="D4429" s="3" t="s">
        <v>6074</v>
      </c>
      <c r="E4429" s="12" t="n">
        <v>1968</v>
      </c>
      <c r="F4429" s="23" t="s">
        <v>51</v>
      </c>
      <c r="G4429" s="23" t="n"/>
      <c r="H4429" s="23" t="n"/>
      <c r="I4429" s="12" t="s">
        <v>43</v>
      </c>
      <c r="J4429" s="12" t="n"/>
      <c r="K4429" s="12" t="s">
        <v>26</v>
      </c>
      <c r="L4429" s="12" t="n"/>
      <c r="M4429" s="12" t="s">
        <v>61</v>
      </c>
      <c r="N4429" s="12" t="n"/>
      <c r="O4429" s="12" t="n"/>
      <c r="P4429" s="12" t="s">
        <v>27</v>
      </c>
      <c r="Q4429" s="12" t="n"/>
    </row>
    <row customHeight="true" ht="20.25" outlineLevel="0" r="4430">
      <c r="A4430" s="23" t="n">
        <v>4421</v>
      </c>
      <c r="B4430" s="12" t="n">
        <v>4275</v>
      </c>
      <c r="C4430" s="12" t="s">
        <v>334</v>
      </c>
      <c r="D4430" s="3" t="s">
        <v>6075</v>
      </c>
      <c r="E4430" s="12" t="n">
        <v>1959</v>
      </c>
      <c r="F4430" s="23" t="s">
        <v>51</v>
      </c>
      <c r="G4430" s="23" t="n"/>
      <c r="H4430" s="23" t="n"/>
      <c r="I4430" s="12" t="s">
        <v>118</v>
      </c>
      <c r="J4430" s="12" t="n"/>
      <c r="K4430" s="12" t="s">
        <v>26</v>
      </c>
      <c r="L4430" s="12" t="n"/>
      <c r="M4430" s="12" t="s">
        <v>61</v>
      </c>
      <c r="N4430" s="12" t="n"/>
      <c r="O4430" s="12" t="n"/>
      <c r="P4430" s="12" t="n"/>
      <c r="Q4430" s="12" t="s">
        <v>27</v>
      </c>
    </row>
    <row customHeight="true" ht="20.25" outlineLevel="0" r="4431">
      <c r="A4431" s="23" t="n">
        <v>4422</v>
      </c>
      <c r="B4431" s="23" t="n">
        <v>4276</v>
      </c>
      <c r="C4431" s="12" t="s">
        <v>334</v>
      </c>
      <c r="D4431" s="3" t="s">
        <v>6076</v>
      </c>
      <c r="E4431" s="12" t="n">
        <v>1956</v>
      </c>
      <c r="F4431" s="23" t="s">
        <v>51</v>
      </c>
      <c r="G4431" s="23" t="n"/>
      <c r="H4431" s="23" t="n"/>
      <c r="I4431" s="12" t="s">
        <v>118</v>
      </c>
      <c r="J4431" s="12" t="n"/>
      <c r="K4431" s="12" t="s">
        <v>26</v>
      </c>
      <c r="L4431" s="12" t="n"/>
      <c r="M4431" s="12" t="s">
        <v>27</v>
      </c>
      <c r="N4431" s="12" t="n"/>
      <c r="O4431" s="12" t="s">
        <v>61</v>
      </c>
      <c r="P4431" s="12" t="n"/>
      <c r="Q4431" s="12" t="n"/>
    </row>
    <row customHeight="true" ht="20.25" outlineLevel="0" r="4432">
      <c r="A4432" s="23" t="n">
        <v>4423</v>
      </c>
      <c r="B4432" s="12" t="n">
        <v>4277</v>
      </c>
      <c r="C4432" s="12" t="s">
        <v>334</v>
      </c>
      <c r="D4432" s="3" t="s">
        <v>6077</v>
      </c>
      <c r="E4432" s="12" t="n">
        <v>1982</v>
      </c>
      <c r="F4432" s="23" t="s">
        <v>6078</v>
      </c>
      <c r="G4432" s="23" t="n"/>
      <c r="H4432" s="23" t="s">
        <v>391</v>
      </c>
      <c r="I4432" s="12" t="n"/>
      <c r="J4432" s="12" t="n"/>
      <c r="K4432" s="12" t="s">
        <v>61</v>
      </c>
      <c r="L4432" s="12" t="n"/>
      <c r="M4432" s="12" t="s">
        <v>43</v>
      </c>
      <c r="N4432" s="12" t="n"/>
      <c r="O4432" s="12" t="s">
        <v>26</v>
      </c>
      <c r="P4432" s="12" t="n"/>
      <c r="Q4432" s="12" t="s">
        <v>391</v>
      </c>
    </row>
    <row customHeight="true" ht="20.25" outlineLevel="0" r="4433">
      <c r="A4433" s="23" t="n">
        <v>4424</v>
      </c>
      <c r="B4433" s="23" t="n">
        <v>4278</v>
      </c>
      <c r="C4433" s="12" t="s">
        <v>334</v>
      </c>
      <c r="D4433" s="3" t="s">
        <v>6079</v>
      </c>
      <c r="E4433" s="12" t="n">
        <v>1980</v>
      </c>
      <c r="F4433" s="23" t="s">
        <v>217</v>
      </c>
      <c r="G4433" s="23" t="n"/>
      <c r="H4433" s="23" t="s">
        <v>97</v>
      </c>
      <c r="I4433" s="12" t="s">
        <v>1116</v>
      </c>
      <c r="J4433" s="12" t="n"/>
      <c r="K4433" s="12" t="s">
        <v>43</v>
      </c>
      <c r="L4433" s="12" t="n"/>
      <c r="M4433" s="12" t="s">
        <v>249</v>
      </c>
      <c r="N4433" s="12" t="n"/>
      <c r="O4433" s="12" t="s">
        <v>61</v>
      </c>
      <c r="P4433" s="12" t="n"/>
      <c r="Q4433" s="12" t="s">
        <v>27</v>
      </c>
    </row>
    <row customHeight="true" ht="20.25" outlineLevel="0" r="4434">
      <c r="A4434" s="23" t="n">
        <v>4425</v>
      </c>
      <c r="B4434" s="12" t="n">
        <v>4279</v>
      </c>
      <c r="C4434" s="12" t="s">
        <v>334</v>
      </c>
      <c r="D4434" s="3" t="s">
        <v>6080</v>
      </c>
      <c r="E4434" s="12" t="n">
        <v>1982</v>
      </c>
      <c r="F4434" s="23" t="s">
        <v>51</v>
      </c>
      <c r="G4434" s="23" t="n"/>
      <c r="H4434" s="23" t="n"/>
      <c r="I4434" s="12" t="n"/>
      <c r="J4434" s="12" t="n"/>
      <c r="K4434" s="12" t="s">
        <v>43</v>
      </c>
      <c r="L4434" s="12" t="n"/>
      <c r="M4434" s="12" t="s">
        <v>26</v>
      </c>
      <c r="N4434" s="12" t="n"/>
      <c r="O4434" s="12" t="s">
        <v>61</v>
      </c>
      <c r="P4434" s="12" t="n"/>
      <c r="Q4434" s="12" t="s">
        <v>27</v>
      </c>
    </row>
    <row customHeight="true" ht="20.25" outlineLevel="0" r="4435">
      <c r="A4435" s="23" t="n">
        <v>4426</v>
      </c>
      <c r="B4435" s="23" t="n">
        <v>4280</v>
      </c>
      <c r="C4435" s="12" t="s">
        <v>334</v>
      </c>
      <c r="D4435" s="3" t="s">
        <v>6081</v>
      </c>
      <c r="E4435" s="12" t="n">
        <v>1980</v>
      </c>
      <c r="F4435" s="23" t="s">
        <v>51</v>
      </c>
      <c r="G4435" s="23" t="n"/>
      <c r="H4435" s="23" t="s">
        <v>6082</v>
      </c>
      <c r="I4435" s="12" t="s">
        <v>52</v>
      </c>
      <c r="J4435" s="12" t="n"/>
      <c r="K4435" s="12" t="s">
        <v>43</v>
      </c>
      <c r="L4435" s="12" t="n"/>
      <c r="M4435" s="12" t="s">
        <v>249</v>
      </c>
      <c r="N4435" s="12" t="n"/>
      <c r="O4435" s="12" t="s">
        <v>61</v>
      </c>
      <c r="P4435" s="12" t="n"/>
      <c r="Q4435" s="12" t="s">
        <v>27</v>
      </c>
    </row>
    <row customHeight="true" ht="20.25" outlineLevel="0" r="4436">
      <c r="A4436" s="23" t="n">
        <v>4427</v>
      </c>
      <c r="B4436" s="12" t="n">
        <v>4281</v>
      </c>
      <c r="C4436" s="12" t="s">
        <v>334</v>
      </c>
      <c r="D4436" s="3" t="s">
        <v>6083</v>
      </c>
      <c r="E4436" s="12" t="n">
        <v>1980</v>
      </c>
      <c r="F4436" s="23" t="s">
        <v>510</v>
      </c>
      <c r="G4436" s="23" t="n"/>
      <c r="H4436" s="12" t="s">
        <v>391</v>
      </c>
      <c r="I4436" s="12" t="n"/>
      <c r="J4436" s="12" t="s">
        <v>61</v>
      </c>
      <c r="K4436" s="12" t="n"/>
      <c r="L4436" s="12" t="s">
        <v>43</v>
      </c>
      <c r="M4436" s="12" t="n"/>
      <c r="N4436" s="12" t="s">
        <v>26</v>
      </c>
      <c r="O4436" s="12" t="n"/>
      <c r="P4436" s="12" t="s">
        <v>391</v>
      </c>
      <c r="Q4436" s="12" t="n"/>
    </row>
    <row customHeight="true" ht="20.25" outlineLevel="0" r="4437">
      <c r="A4437" s="23" t="n">
        <v>4428</v>
      </c>
      <c r="B4437" s="23" t="n">
        <v>4282</v>
      </c>
      <c r="C4437" s="12" t="s">
        <v>334</v>
      </c>
      <c r="D4437" s="3" t="s">
        <v>6084</v>
      </c>
      <c r="E4437" s="12" t="n">
        <v>1982</v>
      </c>
      <c r="F4437" s="23" t="s">
        <v>1106</v>
      </c>
      <c r="G4437" s="23" t="n"/>
      <c r="H4437" s="23" t="s">
        <v>24</v>
      </c>
      <c r="I4437" s="12" t="n"/>
      <c r="J4437" s="12" t="s">
        <v>61</v>
      </c>
      <c r="K4437" s="12" t="n"/>
      <c r="L4437" s="12" t="s">
        <v>26</v>
      </c>
      <c r="M4437" s="12" t="n"/>
      <c r="N4437" s="12" t="s">
        <v>27</v>
      </c>
      <c r="O4437" s="12" t="n"/>
      <c r="P4437" s="12" t="n"/>
      <c r="Q4437" s="12" t="n"/>
    </row>
    <row customHeight="true" ht="20.25" outlineLevel="0" r="4438">
      <c r="A4438" s="23" t="n">
        <v>4429</v>
      </c>
      <c r="B4438" s="12" t="n">
        <v>4283</v>
      </c>
      <c r="C4438" s="12" t="s">
        <v>334</v>
      </c>
      <c r="D4438" s="3" t="s">
        <v>6085</v>
      </c>
      <c r="E4438" s="12" t="n">
        <v>1991</v>
      </c>
      <c r="F4438" s="23" t="s">
        <v>4855</v>
      </c>
      <c r="G4438" s="23" t="n"/>
      <c r="H4438" s="23" t="s">
        <v>1203</v>
      </c>
      <c r="I4438" s="12" t="s">
        <v>3963</v>
      </c>
      <c r="J4438" s="12" t="n"/>
      <c r="K4438" s="12" t="s">
        <v>249</v>
      </c>
      <c r="L4438" s="12" t="n"/>
      <c r="M4438" s="12" t="s">
        <v>427</v>
      </c>
      <c r="N4438" s="12" t="n"/>
      <c r="O4438" s="12" t="s">
        <v>43</v>
      </c>
      <c r="P4438" s="12" t="n"/>
      <c r="Q4438" s="12" t="s">
        <v>27</v>
      </c>
    </row>
    <row customHeight="true" ht="20.25" outlineLevel="0" r="4439">
      <c r="A4439" s="23" t="n">
        <v>4430</v>
      </c>
      <c r="B4439" s="23" t="n">
        <v>4284</v>
      </c>
      <c r="C4439" s="12" t="s">
        <v>334</v>
      </c>
      <c r="D4439" s="3" t="s">
        <v>6086</v>
      </c>
      <c r="E4439" s="12" t="n">
        <v>1980</v>
      </c>
      <c r="F4439" s="23" t="s">
        <v>817</v>
      </c>
      <c r="G4439" s="23" t="s">
        <v>391</v>
      </c>
      <c r="H4439" s="23" t="n"/>
      <c r="I4439" s="12" t="n"/>
      <c r="J4439" s="12" t="s">
        <v>61</v>
      </c>
      <c r="K4439" s="12" t="n"/>
      <c r="L4439" s="12" t="s">
        <v>43</v>
      </c>
      <c r="M4439" s="12" t="n"/>
      <c r="N4439" s="12" t="s">
        <v>26</v>
      </c>
      <c r="O4439" s="12" t="n"/>
      <c r="P4439" s="12" t="s">
        <v>391</v>
      </c>
      <c r="Q4439" s="12" t="n"/>
    </row>
    <row customHeight="true" ht="20.25" outlineLevel="0" r="4440">
      <c r="A4440" s="23" t="n">
        <v>4431</v>
      </c>
      <c r="B4440" s="12" t="n">
        <v>4285</v>
      </c>
      <c r="C4440" s="12" t="s">
        <v>334</v>
      </c>
      <c r="D4440" s="3" t="s">
        <v>6087</v>
      </c>
      <c r="E4440" s="12" t="n">
        <v>1991</v>
      </c>
      <c r="F4440" s="23" t="s">
        <v>217</v>
      </c>
      <c r="G4440" s="23" t="n"/>
      <c r="H4440" s="23" t="n"/>
      <c r="I4440" s="12" t="s">
        <v>24</v>
      </c>
      <c r="J4440" s="12" t="s">
        <v>290</v>
      </c>
      <c r="K4440" s="12" t="n"/>
      <c r="L4440" s="12" t="s">
        <v>43</v>
      </c>
      <c r="M4440" s="12" t="n"/>
      <c r="N4440" s="12" t="s">
        <v>26</v>
      </c>
      <c r="O4440" s="12" t="n"/>
      <c r="P4440" s="12" t="s">
        <v>143</v>
      </c>
      <c r="Q4440" s="12" t="s">
        <v>27</v>
      </c>
    </row>
    <row customHeight="true" ht="20.25" outlineLevel="0" r="4441">
      <c r="A4441" s="23" t="n">
        <v>4432</v>
      </c>
      <c r="B4441" s="23" t="n">
        <v>4286</v>
      </c>
      <c r="C4441" s="12" t="s">
        <v>334</v>
      </c>
      <c r="D4441" s="3" t="s">
        <v>6088</v>
      </c>
      <c r="E4441" s="12" t="n">
        <v>1992</v>
      </c>
      <c r="F4441" s="23" t="s">
        <v>2964</v>
      </c>
      <c r="G4441" s="23" t="n"/>
      <c r="H4441" s="23" t="n"/>
      <c r="I4441" s="12" t="n"/>
      <c r="J4441" s="12" t="s">
        <v>290</v>
      </c>
      <c r="K4441" s="12" t="n"/>
      <c r="L4441" s="12" t="s">
        <v>43</v>
      </c>
      <c r="M4441" s="12" t="n"/>
      <c r="N4441" s="12" t="s">
        <v>26</v>
      </c>
      <c r="O4441" s="12" t="n"/>
      <c r="P4441" s="12" t="s">
        <v>143</v>
      </c>
      <c r="Q4441" s="12" t="s">
        <v>27</v>
      </c>
    </row>
    <row customHeight="true" ht="20.25" outlineLevel="0" r="4442">
      <c r="A4442" s="23" t="n">
        <v>4433</v>
      </c>
      <c r="B4442" s="12" t="n">
        <v>4287</v>
      </c>
      <c r="C4442" s="12" t="s">
        <v>334</v>
      </c>
      <c r="D4442" s="3" t="s">
        <v>6089</v>
      </c>
      <c r="E4442" s="12" t="n">
        <v>1981</v>
      </c>
      <c r="F4442" s="23" t="s">
        <v>510</v>
      </c>
      <c r="G4442" s="23" t="n"/>
      <c r="H4442" s="23" t="s">
        <v>24</v>
      </c>
      <c r="I4442" s="12" t="s">
        <v>24</v>
      </c>
      <c r="J4442" s="12" t="n"/>
      <c r="K4442" s="12" t="n"/>
      <c r="L4442" s="12" t="n"/>
      <c r="M4442" s="12" t="s">
        <v>26</v>
      </c>
      <c r="N4442" s="12" t="n"/>
      <c r="O4442" s="12" t="s">
        <v>61</v>
      </c>
      <c r="P4442" s="12" t="n"/>
      <c r="Q4442" s="12" t="s">
        <v>27</v>
      </c>
    </row>
    <row customHeight="true" ht="20.25" outlineLevel="0" r="4443">
      <c r="A4443" s="23" t="n">
        <v>4434</v>
      </c>
      <c r="B4443" s="23" t="n">
        <v>4288</v>
      </c>
      <c r="C4443" s="12" t="s">
        <v>334</v>
      </c>
      <c r="D4443" s="3" t="s">
        <v>6090</v>
      </c>
      <c r="E4443" s="12" t="n">
        <v>1981</v>
      </c>
      <c r="F4443" s="23" t="s">
        <v>1326</v>
      </c>
      <c r="G4443" s="23" t="n"/>
      <c r="H4443" s="23" t="s">
        <v>2480</v>
      </c>
      <c r="I4443" s="12" t="n"/>
      <c r="J4443" s="12" t="n"/>
      <c r="K4443" s="12" t="n"/>
      <c r="L4443" s="12" t="s">
        <v>43</v>
      </c>
      <c r="M4443" s="12" t="n"/>
      <c r="N4443" s="12" t="s">
        <v>249</v>
      </c>
      <c r="O4443" s="12" t="n"/>
      <c r="P4443" s="12" t="s">
        <v>100</v>
      </c>
      <c r="Q4443" s="12" t="n"/>
    </row>
    <row customHeight="true" ht="20.25" outlineLevel="0" r="4444">
      <c r="A4444" s="23" t="n">
        <v>4435</v>
      </c>
      <c r="B4444" s="12" t="n">
        <v>4289</v>
      </c>
      <c r="C4444" s="12" t="s">
        <v>334</v>
      </c>
      <c r="D4444" s="3" t="s">
        <v>6091</v>
      </c>
      <c r="E4444" s="12" t="n">
        <v>1980</v>
      </c>
      <c r="F4444" s="23" t="s">
        <v>3470</v>
      </c>
      <c r="G4444" s="23" t="n"/>
      <c r="H4444" s="12" t="s">
        <v>391</v>
      </c>
      <c r="I4444" s="12" t="n"/>
      <c r="J4444" s="12" t="s">
        <v>61</v>
      </c>
      <c r="K4444" s="12" t="n"/>
      <c r="L4444" s="12" t="s">
        <v>43</v>
      </c>
      <c r="M4444" s="12" t="n"/>
      <c r="N4444" s="12" t="s">
        <v>26</v>
      </c>
      <c r="O4444" s="12" t="n"/>
      <c r="P4444" s="12" t="s">
        <v>391</v>
      </c>
      <c r="Q4444" s="12" t="n"/>
    </row>
    <row customHeight="true" ht="20.25" outlineLevel="0" r="4445">
      <c r="A4445" s="23" t="n">
        <v>4436</v>
      </c>
      <c r="B4445" s="23" t="n">
        <v>4290</v>
      </c>
      <c r="C4445" s="12" t="s">
        <v>334</v>
      </c>
      <c r="D4445" s="3" t="s">
        <v>6092</v>
      </c>
      <c r="E4445" s="12" t="n">
        <v>1980</v>
      </c>
      <c r="F4445" s="23" t="s">
        <v>1326</v>
      </c>
      <c r="G4445" s="23" t="n"/>
      <c r="H4445" s="23" t="n"/>
      <c r="I4445" s="12" t="n"/>
      <c r="J4445" s="12" t="n"/>
      <c r="K4445" s="12" t="s">
        <v>43</v>
      </c>
      <c r="L4445" s="12" t="n"/>
      <c r="M4445" s="12" t="s">
        <v>26</v>
      </c>
      <c r="N4445" s="12" t="n"/>
      <c r="O4445" s="12" t="s">
        <v>61</v>
      </c>
      <c r="P4445" s="12" t="n"/>
      <c r="Q4445" s="12" t="s">
        <v>27</v>
      </c>
    </row>
    <row customHeight="true" ht="20.25" outlineLevel="0" r="4446">
      <c r="A4446" s="23" t="n">
        <v>4437</v>
      </c>
      <c r="B4446" s="12" t="n">
        <v>4291</v>
      </c>
      <c r="C4446" s="12" t="s">
        <v>334</v>
      </c>
      <c r="D4446" s="3" t="s">
        <v>6093</v>
      </c>
      <c r="E4446" s="12" t="n">
        <v>1981</v>
      </c>
      <c r="F4446" s="23" t="s">
        <v>1326</v>
      </c>
      <c r="G4446" s="23" t="n"/>
      <c r="H4446" s="23" t="s">
        <v>1632</v>
      </c>
      <c r="I4446" s="12" t="n"/>
      <c r="J4446" s="12" t="s">
        <v>878</v>
      </c>
      <c r="K4446" s="12" t="n"/>
      <c r="L4446" s="12" t="s">
        <v>43</v>
      </c>
      <c r="M4446" s="12" t="n"/>
      <c r="N4446" s="12" t="s">
        <v>249</v>
      </c>
      <c r="O4446" s="12" t="n"/>
      <c r="P4446" s="12" t="s">
        <v>27</v>
      </c>
      <c r="Q4446" s="12" t="n"/>
    </row>
    <row customHeight="true" ht="20.25" outlineLevel="0" r="4447">
      <c r="A4447" s="23" t="n">
        <v>4438</v>
      </c>
      <c r="B4447" s="23" t="n">
        <v>4292</v>
      </c>
      <c r="C4447" s="12" t="s">
        <v>334</v>
      </c>
      <c r="D4447" s="3" t="s">
        <v>6094</v>
      </c>
      <c r="E4447" s="12" t="n">
        <v>1984</v>
      </c>
      <c r="F4447" s="23" t="s">
        <v>522</v>
      </c>
      <c r="G4447" s="23" t="n"/>
      <c r="H4447" s="23" t="n"/>
      <c r="I4447" s="12" t="s">
        <v>489</v>
      </c>
      <c r="J4447" s="12" t="n"/>
      <c r="K4447" s="12" t="s">
        <v>61</v>
      </c>
      <c r="L4447" s="12" t="n"/>
      <c r="M4447" s="12" t="s">
        <v>43</v>
      </c>
      <c r="N4447" s="12" t="n"/>
      <c r="O4447" s="12" t="s">
        <v>96</v>
      </c>
      <c r="P4447" s="12" t="n"/>
      <c r="Q4447" s="12" t="s">
        <v>97</v>
      </c>
    </row>
    <row customHeight="true" ht="20.25" outlineLevel="0" r="4448">
      <c r="A4448" s="23" t="n">
        <v>4439</v>
      </c>
      <c r="B4448" s="12" t="n">
        <v>4293</v>
      </c>
      <c r="C4448" s="12" t="s">
        <v>334</v>
      </c>
      <c r="D4448" s="3" t="s">
        <v>6095</v>
      </c>
      <c r="E4448" s="12" t="n">
        <v>1963</v>
      </c>
      <c r="F4448" s="23" t="s">
        <v>51</v>
      </c>
      <c r="G4448" s="23" t="n"/>
      <c r="H4448" s="23" t="n"/>
      <c r="I4448" s="12" t="s">
        <v>118</v>
      </c>
      <c r="J4448" s="12" t="n"/>
      <c r="K4448" s="12" t="s">
        <v>26</v>
      </c>
      <c r="L4448" s="12" t="n"/>
      <c r="M4448" s="12" t="s">
        <v>61</v>
      </c>
      <c r="N4448" s="12" t="n"/>
      <c r="O4448" s="12" t="n"/>
      <c r="P4448" s="12" t="s">
        <v>27</v>
      </c>
      <c r="Q4448" s="12" t="n"/>
    </row>
    <row customHeight="true" ht="20.25" outlineLevel="0" r="4449">
      <c r="A4449" s="23" t="n">
        <v>4440</v>
      </c>
      <c r="B4449" s="23" t="n">
        <v>4294</v>
      </c>
      <c r="C4449" s="12" t="s">
        <v>334</v>
      </c>
      <c r="D4449" s="3" t="s">
        <v>6096</v>
      </c>
      <c r="E4449" s="12" t="n">
        <v>1960</v>
      </c>
      <c r="F4449" s="23" t="s">
        <v>51</v>
      </c>
      <c r="G4449" s="23" t="n"/>
      <c r="H4449" s="23" t="n"/>
      <c r="I4449" s="12" t="s">
        <v>118</v>
      </c>
      <c r="J4449" s="12" t="n"/>
      <c r="K4449" s="12" t="s">
        <v>26</v>
      </c>
      <c r="L4449" s="12" t="n"/>
      <c r="M4449" s="12" t="s">
        <v>61</v>
      </c>
      <c r="N4449" s="12" t="n"/>
      <c r="O4449" s="12" t="n"/>
      <c r="P4449" s="12" t="n"/>
      <c r="Q4449" s="12" t="s">
        <v>27</v>
      </c>
    </row>
    <row customHeight="true" ht="20.25" outlineLevel="0" r="4450">
      <c r="A4450" s="23" t="n">
        <v>4441</v>
      </c>
      <c r="B4450" s="12" t="n">
        <v>4295</v>
      </c>
      <c r="C4450" s="12" t="s">
        <v>334</v>
      </c>
      <c r="D4450" s="3" t="s">
        <v>6097</v>
      </c>
      <c r="E4450" s="12" t="n">
        <v>1960</v>
      </c>
      <c r="F4450" s="23" t="s">
        <v>51</v>
      </c>
      <c r="G4450" s="23" t="n"/>
      <c r="H4450" s="23" t="s">
        <v>146</v>
      </c>
      <c r="I4450" s="12" t="s">
        <v>1037</v>
      </c>
      <c r="J4450" s="12" t="n"/>
      <c r="K4450" s="12" t="s">
        <v>61</v>
      </c>
      <c r="L4450" s="12" t="n"/>
      <c r="M4450" s="12" t="n"/>
      <c r="N4450" s="12" t="n"/>
      <c r="O4450" s="12" t="s">
        <v>27</v>
      </c>
      <c r="P4450" s="12" t="n"/>
      <c r="Q4450" s="12" t="s">
        <v>43</v>
      </c>
    </row>
    <row customHeight="true" ht="20.25" outlineLevel="0" r="4451">
      <c r="A4451" s="23" t="n">
        <v>4442</v>
      </c>
      <c r="B4451" s="23" t="n">
        <v>4296</v>
      </c>
      <c r="C4451" s="12" t="s">
        <v>334</v>
      </c>
      <c r="D4451" s="3" t="s">
        <v>6098</v>
      </c>
      <c r="E4451" s="12" t="n">
        <v>1960</v>
      </c>
      <c r="F4451" s="23" t="s">
        <v>51</v>
      </c>
      <c r="G4451" s="23" t="n"/>
      <c r="H4451" s="23" t="n"/>
      <c r="I4451" s="12" t="s">
        <v>43</v>
      </c>
      <c r="J4451" s="12" t="n"/>
      <c r="K4451" s="12" t="s">
        <v>26</v>
      </c>
      <c r="L4451" s="12" t="n"/>
      <c r="M4451" s="12" t="s">
        <v>61</v>
      </c>
      <c r="N4451" s="12" t="n"/>
      <c r="O4451" s="12" t="n"/>
      <c r="P4451" s="12" t="n"/>
      <c r="Q4451" s="12" t="s">
        <v>27</v>
      </c>
    </row>
    <row customHeight="true" ht="20.25" outlineLevel="0" r="4452">
      <c r="A4452" s="23" t="n">
        <v>4443</v>
      </c>
      <c r="B4452" s="12" t="n">
        <v>4297</v>
      </c>
      <c r="C4452" s="12" t="s">
        <v>334</v>
      </c>
      <c r="D4452" s="3" t="s">
        <v>6099</v>
      </c>
      <c r="E4452" s="12" t="n">
        <v>1964</v>
      </c>
      <c r="F4452" s="23" t="s">
        <v>51</v>
      </c>
      <c r="G4452" s="23" t="n"/>
      <c r="H4452" s="23" t="n"/>
      <c r="I4452" s="12" t="s">
        <v>118</v>
      </c>
      <c r="J4452" s="12" t="n"/>
      <c r="K4452" s="12" t="s">
        <v>26</v>
      </c>
      <c r="L4452" s="12" t="n"/>
      <c r="M4452" s="12" t="s">
        <v>61</v>
      </c>
      <c r="N4452" s="12" t="n"/>
      <c r="O4452" s="12" t="n"/>
      <c r="P4452" s="12" t="s">
        <v>27</v>
      </c>
      <c r="Q4452" s="12" t="n"/>
    </row>
    <row customHeight="true" ht="20.25" outlineLevel="0" r="4453">
      <c r="A4453" s="23" t="n">
        <v>4444</v>
      </c>
      <c r="B4453" s="23" t="n">
        <v>4298</v>
      </c>
      <c r="C4453" s="12" t="s">
        <v>334</v>
      </c>
      <c r="D4453" s="3" t="s">
        <v>6100</v>
      </c>
      <c r="E4453" s="12" t="n">
        <v>1965</v>
      </c>
      <c r="F4453" s="23" t="s">
        <v>51</v>
      </c>
      <c r="G4453" s="23" t="n"/>
      <c r="H4453" s="23" t="n"/>
      <c r="I4453" s="12" t="n"/>
      <c r="J4453" s="12" t="s">
        <v>24</v>
      </c>
      <c r="K4453" s="12" t="n"/>
      <c r="L4453" s="12" t="s">
        <v>100</v>
      </c>
      <c r="M4453" s="12" t="n"/>
      <c r="N4453" s="12" t="n"/>
      <c r="O4453" s="12" t="s">
        <v>26</v>
      </c>
      <c r="P4453" s="12" t="n"/>
      <c r="Q4453" s="12" t="s">
        <v>27</v>
      </c>
    </row>
    <row customHeight="true" ht="20.25" outlineLevel="0" r="4454">
      <c r="A4454" s="23" t="n">
        <v>4445</v>
      </c>
      <c r="B4454" s="12" t="n">
        <v>4299</v>
      </c>
      <c r="C4454" s="12" t="s">
        <v>334</v>
      </c>
      <c r="D4454" s="3" t="s">
        <v>6101</v>
      </c>
      <c r="E4454" s="12" t="n">
        <v>1965</v>
      </c>
      <c r="F4454" s="23" t="s">
        <v>51</v>
      </c>
      <c r="G4454" s="23" t="n"/>
      <c r="H4454" s="23" t="n"/>
      <c r="I4454" s="12" t="s">
        <v>43</v>
      </c>
      <c r="J4454" s="12" t="n"/>
      <c r="K4454" s="12" t="s">
        <v>26</v>
      </c>
      <c r="L4454" s="12" t="n"/>
      <c r="M4454" s="12" t="s">
        <v>61</v>
      </c>
      <c r="N4454" s="12" t="n"/>
      <c r="O4454" s="12" t="n"/>
      <c r="P4454" s="12" t="s">
        <v>27</v>
      </c>
      <c r="Q4454" s="12" t="n"/>
    </row>
    <row customHeight="true" ht="20.25" outlineLevel="0" r="4455">
      <c r="A4455" s="23" t="n">
        <v>4446</v>
      </c>
      <c r="B4455" s="23" t="n">
        <v>4300</v>
      </c>
      <c r="C4455" s="12" t="s">
        <v>334</v>
      </c>
      <c r="D4455" s="3" t="s">
        <v>6102</v>
      </c>
      <c r="E4455" s="12" t="n">
        <v>1977</v>
      </c>
      <c r="F4455" s="23" t="s">
        <v>496</v>
      </c>
      <c r="G4455" s="23" t="n"/>
      <c r="H4455" s="23" t="n"/>
      <c r="I4455" s="12" t="n"/>
      <c r="J4455" s="12" t="s">
        <v>61</v>
      </c>
      <c r="K4455" s="12" t="n"/>
      <c r="L4455" s="12" t="n"/>
      <c r="M4455" s="12" t="s">
        <v>26</v>
      </c>
      <c r="N4455" s="12" t="n"/>
      <c r="O4455" s="12" t="s">
        <v>27</v>
      </c>
      <c r="P4455" s="12" t="n"/>
      <c r="Q4455" s="12" t="s">
        <v>43</v>
      </c>
    </row>
    <row customHeight="true" ht="20.25" outlineLevel="0" r="4456">
      <c r="A4456" s="23" t="n">
        <v>4447</v>
      </c>
      <c r="B4456" s="12" t="n">
        <v>4301</v>
      </c>
      <c r="C4456" s="12" t="s">
        <v>334</v>
      </c>
      <c r="D4456" s="3" t="s">
        <v>6103</v>
      </c>
      <c r="E4456" s="12" t="n">
        <v>1978</v>
      </c>
      <c r="F4456" s="23" t="s">
        <v>1056</v>
      </c>
      <c r="G4456" s="23" t="s">
        <v>58</v>
      </c>
      <c r="H4456" s="23" t="s">
        <v>1116</v>
      </c>
      <c r="I4456" s="12" t="n"/>
      <c r="J4456" s="12" t="n"/>
      <c r="K4456" s="12" t="s">
        <v>878</v>
      </c>
      <c r="L4456" s="12" t="n"/>
      <c r="M4456" s="12" t="s">
        <v>26</v>
      </c>
      <c r="N4456" s="12" t="n"/>
      <c r="O4456" s="12" t="s">
        <v>27</v>
      </c>
      <c r="P4456" s="12" t="n"/>
      <c r="Q4456" s="12" t="s">
        <v>43</v>
      </c>
    </row>
    <row customHeight="true" ht="20.25" outlineLevel="0" r="4457">
      <c r="A4457" s="23" t="n">
        <v>4448</v>
      </c>
      <c r="B4457" s="23" t="n">
        <v>4302</v>
      </c>
      <c r="C4457" s="12" t="s">
        <v>334</v>
      </c>
      <c r="D4457" s="3" t="s">
        <v>6104</v>
      </c>
      <c r="E4457" s="12" t="n">
        <v>1976</v>
      </c>
      <c r="F4457" s="23" t="s">
        <v>2066</v>
      </c>
      <c r="G4457" s="23" t="n"/>
      <c r="H4457" s="23" t="s">
        <v>24</v>
      </c>
      <c r="I4457" s="12" t="n"/>
      <c r="J4457" s="12" t="s">
        <v>61</v>
      </c>
      <c r="K4457" s="12" t="n"/>
      <c r="L4457" s="12" t="n"/>
      <c r="M4457" s="12" t="s">
        <v>26</v>
      </c>
      <c r="N4457" s="12" t="n"/>
      <c r="O4457" s="12" t="n"/>
      <c r="P4457" s="12" t="s">
        <v>27</v>
      </c>
      <c r="Q4457" s="12" t="n"/>
    </row>
    <row customHeight="true" ht="20.25" outlineLevel="0" r="4458">
      <c r="A4458" s="23" t="n">
        <v>4449</v>
      </c>
      <c r="B4458" s="12" t="n">
        <v>4303</v>
      </c>
      <c r="C4458" s="12" t="s">
        <v>334</v>
      </c>
      <c r="D4458" s="3" t="s">
        <v>6105</v>
      </c>
      <c r="E4458" s="12" t="n">
        <v>2007</v>
      </c>
      <c r="F4458" s="23" t="s">
        <v>494</v>
      </c>
      <c r="G4458" s="23" t="n"/>
      <c r="H4458" s="23" t="n"/>
      <c r="I4458" s="12" t="s">
        <v>52</v>
      </c>
      <c r="J4458" s="12" t="s">
        <v>6106</v>
      </c>
      <c r="K4458" s="12" t="n"/>
      <c r="L4458" s="12" t="s">
        <v>391</v>
      </c>
      <c r="M4458" s="12" t="n"/>
      <c r="N4458" s="12" t="s">
        <v>100</v>
      </c>
      <c r="O4458" s="12" t="n"/>
      <c r="P4458" s="12" t="s">
        <v>26</v>
      </c>
      <c r="Q4458" s="12" t="n"/>
    </row>
    <row customHeight="true" ht="20.25" outlineLevel="0" r="4459">
      <c r="A4459" s="23" t="n">
        <v>4450</v>
      </c>
      <c r="B4459" s="23" t="n">
        <v>4304</v>
      </c>
      <c r="C4459" s="12" t="s">
        <v>334</v>
      </c>
      <c r="D4459" s="3" t="s">
        <v>6107</v>
      </c>
      <c r="E4459" s="12" t="n">
        <v>2008</v>
      </c>
      <c r="F4459" s="23" t="s">
        <v>6108</v>
      </c>
      <c r="G4459" s="23" t="n"/>
      <c r="H4459" s="23" t="n"/>
      <c r="I4459" s="12" t="n"/>
      <c r="J4459" s="12" t="n"/>
      <c r="K4459" s="12" t="s">
        <v>43</v>
      </c>
      <c r="L4459" s="12" t="n"/>
      <c r="M4459" s="12" t="s">
        <v>391</v>
      </c>
      <c r="N4459" s="12" t="s">
        <v>100</v>
      </c>
      <c r="O4459" s="12" t="n"/>
      <c r="P4459" s="12" t="n"/>
      <c r="Q4459" s="12" t="s">
        <v>26</v>
      </c>
    </row>
    <row customHeight="true" ht="20.25" outlineLevel="0" r="4460">
      <c r="A4460" s="23" t="n">
        <v>4451</v>
      </c>
      <c r="B4460" s="12" t="n">
        <v>4305</v>
      </c>
      <c r="C4460" s="12" t="s">
        <v>334</v>
      </c>
      <c r="D4460" s="3" t="s">
        <v>6109</v>
      </c>
      <c r="E4460" s="12" t="n">
        <v>1989</v>
      </c>
      <c r="F4460" s="23" t="s">
        <v>4066</v>
      </c>
      <c r="G4460" s="23" t="n"/>
      <c r="H4460" s="23" t="n"/>
      <c r="I4460" s="12" t="n"/>
      <c r="J4460" s="12" t="n"/>
      <c r="K4460" s="12" t="s">
        <v>64</v>
      </c>
      <c r="L4460" s="12" t="n"/>
      <c r="M4460" s="12" t="s">
        <v>43</v>
      </c>
      <c r="N4460" s="12" t="n"/>
      <c r="O4460" s="12" t="s">
        <v>26</v>
      </c>
      <c r="P4460" s="12" t="s">
        <v>70</v>
      </c>
      <c r="Q4460" s="12" t="s">
        <v>27</v>
      </c>
    </row>
    <row customHeight="true" ht="20.25" outlineLevel="0" r="4461">
      <c r="A4461" s="23" t="n">
        <v>4452</v>
      </c>
      <c r="B4461" s="23" t="n">
        <v>4306</v>
      </c>
      <c r="C4461" s="12" t="s">
        <v>334</v>
      </c>
      <c r="D4461" s="3" t="s">
        <v>6110</v>
      </c>
      <c r="E4461" s="12" t="n">
        <v>1975</v>
      </c>
      <c r="F4461" s="23" t="s">
        <v>51</v>
      </c>
      <c r="G4461" s="23" t="n"/>
      <c r="H4461" s="23" t="n"/>
      <c r="I4461" s="12" t="s">
        <v>43</v>
      </c>
      <c r="J4461" s="12" t="n"/>
      <c r="K4461" s="12" t="s">
        <v>61</v>
      </c>
      <c r="L4461" s="12" t="n"/>
      <c r="M4461" s="12" t="s">
        <v>26</v>
      </c>
      <c r="N4461" s="12" t="n"/>
      <c r="O4461" s="12" t="s">
        <v>27</v>
      </c>
      <c r="P4461" s="12" t="n"/>
      <c r="Q4461" s="12" t="n"/>
    </row>
    <row customHeight="true" ht="20.25" outlineLevel="0" r="4462">
      <c r="A4462" s="23" t="n">
        <v>4453</v>
      </c>
      <c r="B4462" s="12" t="n">
        <v>4307</v>
      </c>
      <c r="C4462" s="12" t="s">
        <v>334</v>
      </c>
      <c r="D4462" s="3" t="s">
        <v>6111</v>
      </c>
      <c r="E4462" s="12" t="n">
        <v>1975</v>
      </c>
      <c r="F4462" s="23" t="s">
        <v>6112</v>
      </c>
      <c r="G4462" s="23" t="n"/>
      <c r="H4462" s="23" t="n"/>
      <c r="I4462" s="12" t="s">
        <v>43</v>
      </c>
      <c r="J4462" s="12" t="n"/>
      <c r="K4462" s="12" t="s">
        <v>100</v>
      </c>
      <c r="L4462" s="12" t="n"/>
      <c r="M4462" s="12" t="s">
        <v>96</v>
      </c>
      <c r="N4462" s="12" t="n"/>
      <c r="O4462" s="12" t="s">
        <v>97</v>
      </c>
      <c r="P4462" s="12" t="n"/>
      <c r="Q4462" s="12" t="n"/>
    </row>
    <row customHeight="true" ht="20.25" outlineLevel="0" r="4463">
      <c r="A4463" s="23" t="n">
        <v>4454</v>
      </c>
      <c r="B4463" s="23" t="n">
        <v>4308</v>
      </c>
      <c r="C4463" s="12" t="s">
        <v>334</v>
      </c>
      <c r="D4463" s="3" t="s">
        <v>6113</v>
      </c>
      <c r="E4463" s="12" t="n">
        <v>1977</v>
      </c>
      <c r="F4463" s="23" t="s">
        <v>1119</v>
      </c>
      <c r="G4463" s="23" t="n"/>
      <c r="H4463" s="23" t="n"/>
      <c r="I4463" s="12" t="n"/>
      <c r="J4463" s="12" t="n"/>
      <c r="K4463" s="12" t="s">
        <v>43</v>
      </c>
      <c r="L4463" s="12" t="n"/>
      <c r="M4463" s="12" t="s">
        <v>26</v>
      </c>
      <c r="N4463" s="12" t="n"/>
      <c r="O4463" s="12" t="s">
        <v>61</v>
      </c>
      <c r="P4463" s="12" t="n"/>
      <c r="Q4463" s="12" t="s">
        <v>27</v>
      </c>
    </row>
    <row customHeight="true" ht="20.25" outlineLevel="0" r="4464">
      <c r="A4464" s="23" t="n">
        <v>4455</v>
      </c>
      <c r="B4464" s="12" t="n">
        <v>4309</v>
      </c>
      <c r="C4464" s="12" t="s">
        <v>334</v>
      </c>
      <c r="D4464" s="3" t="s">
        <v>6114</v>
      </c>
      <c r="E4464" s="12" t="n">
        <v>1980</v>
      </c>
      <c r="F4464" s="23" t="s">
        <v>1589</v>
      </c>
      <c r="G4464" s="23" t="n"/>
      <c r="H4464" s="23" t="n"/>
      <c r="I4464" s="12" t="s">
        <v>1371</v>
      </c>
      <c r="J4464" s="12" t="n"/>
      <c r="K4464" s="12" t="n"/>
      <c r="L4464" s="12" t="s">
        <v>96</v>
      </c>
      <c r="M4464" s="12" t="n"/>
      <c r="N4464" s="12" t="s">
        <v>43</v>
      </c>
      <c r="O4464" s="12" t="n"/>
      <c r="P4464" s="12" t="s">
        <v>290</v>
      </c>
      <c r="Q4464" s="12" t="n"/>
    </row>
    <row customHeight="true" ht="20.25" outlineLevel="0" r="4465">
      <c r="A4465" s="23" t="n">
        <v>4456</v>
      </c>
      <c r="B4465" s="23" t="n">
        <v>4310</v>
      </c>
      <c r="C4465" s="12" t="s">
        <v>334</v>
      </c>
      <c r="D4465" s="3" t="s">
        <v>6115</v>
      </c>
      <c r="E4465" s="12" t="n">
        <v>2006</v>
      </c>
      <c r="F4465" s="23" t="s">
        <v>72</v>
      </c>
      <c r="G4465" s="23" t="n"/>
      <c r="H4465" s="23" t="s">
        <v>6116</v>
      </c>
      <c r="I4465" s="12" t="n"/>
      <c r="J4465" s="12" t="s">
        <v>54</v>
      </c>
      <c r="K4465" s="12" t="n"/>
      <c r="L4465" s="12" t="s">
        <v>391</v>
      </c>
      <c r="M4465" s="12" t="n"/>
      <c r="N4465" s="12" t="s">
        <v>26</v>
      </c>
      <c r="O4465" s="12" t="n"/>
      <c r="P4465" s="12" t="n"/>
      <c r="Q4465" s="12" t="s">
        <v>143</v>
      </c>
    </row>
    <row customHeight="true" ht="20.25" outlineLevel="0" r="4466">
      <c r="A4466" s="23" t="n">
        <v>4457</v>
      </c>
      <c r="B4466" s="12" t="n">
        <v>4311</v>
      </c>
      <c r="C4466" s="12" t="s">
        <v>334</v>
      </c>
      <c r="D4466" s="3" t="s">
        <v>6117</v>
      </c>
      <c r="E4466" s="12" t="n">
        <v>2009</v>
      </c>
      <c r="F4466" s="23" t="s">
        <v>51</v>
      </c>
      <c r="G4466" s="23" t="n"/>
      <c r="H4466" s="23" t="n"/>
      <c r="I4466" s="12" t="s">
        <v>97</v>
      </c>
      <c r="J4466" s="12" t="n"/>
      <c r="K4466" s="12" t="s">
        <v>43</v>
      </c>
      <c r="L4466" s="12" t="n"/>
      <c r="M4466" s="12" t="s">
        <v>391</v>
      </c>
      <c r="N4466" s="12" t="s">
        <v>100</v>
      </c>
      <c r="O4466" s="12" t="n"/>
      <c r="P4466" s="12" t="s">
        <v>249</v>
      </c>
      <c r="Q4466" s="12" t="n"/>
    </row>
    <row customHeight="true" ht="20.25" outlineLevel="0" r="4467">
      <c r="A4467" s="23" t="n">
        <v>4458</v>
      </c>
      <c r="B4467" s="23" t="n">
        <v>4312</v>
      </c>
      <c r="C4467" s="12" t="s">
        <v>334</v>
      </c>
      <c r="D4467" s="3" t="s">
        <v>6118</v>
      </c>
      <c r="E4467" s="12" t="n">
        <v>1954</v>
      </c>
      <c r="F4467" s="23" t="s">
        <v>51</v>
      </c>
      <c r="G4467" s="23" t="n"/>
      <c r="H4467" s="23" t="n"/>
      <c r="I4467" s="12" t="s">
        <v>6119</v>
      </c>
      <c r="J4467" s="12" t="n"/>
      <c r="K4467" s="12" t="s">
        <v>26</v>
      </c>
      <c r="L4467" s="12" t="n"/>
      <c r="M4467" s="12" t="s">
        <v>27</v>
      </c>
      <c r="N4467" s="12" t="n"/>
      <c r="O4467" s="12" t="s">
        <v>127</v>
      </c>
      <c r="P4467" s="12" t="n"/>
      <c r="Q4467" s="12" t="n"/>
    </row>
    <row customHeight="true" ht="20.25" outlineLevel="0" r="4468">
      <c r="A4468" s="23" t="n">
        <v>4459</v>
      </c>
      <c r="B4468" s="12" t="n">
        <v>4313</v>
      </c>
      <c r="C4468" s="12" t="s">
        <v>334</v>
      </c>
      <c r="D4468" s="3" t="s">
        <v>6120</v>
      </c>
      <c r="E4468" s="12" t="n">
        <v>1960</v>
      </c>
      <c r="F4468" s="23" t="s">
        <v>51</v>
      </c>
      <c r="G4468" s="23" t="n"/>
      <c r="H4468" s="23" t="n"/>
      <c r="I4468" s="12" t="s">
        <v>6121</v>
      </c>
      <c r="J4468" s="12" t="n"/>
      <c r="K4468" s="12" t="s">
        <v>26</v>
      </c>
      <c r="L4468" s="12" t="n"/>
      <c r="M4468" s="12" t="s">
        <v>61</v>
      </c>
      <c r="N4468" s="12" t="n"/>
      <c r="O4468" s="12" t="n"/>
      <c r="P4468" s="12" t="n"/>
      <c r="Q4468" s="12" t="s">
        <v>27</v>
      </c>
    </row>
    <row customHeight="true" ht="20.25" outlineLevel="0" r="4469">
      <c r="A4469" s="23" t="n">
        <v>4460</v>
      </c>
      <c r="B4469" s="23" t="n">
        <v>4314</v>
      </c>
      <c r="C4469" s="12" t="s">
        <v>334</v>
      </c>
      <c r="D4469" s="3" t="s">
        <v>6122</v>
      </c>
      <c r="E4469" s="12" t="n">
        <v>1959</v>
      </c>
      <c r="F4469" s="23" t="s">
        <v>51</v>
      </c>
      <c r="G4469" s="23" t="n"/>
      <c r="H4469" s="23" t="n"/>
      <c r="I4469" s="12" t="s">
        <v>6123</v>
      </c>
      <c r="J4469" s="12" t="n"/>
      <c r="K4469" s="12" t="s">
        <v>26</v>
      </c>
      <c r="L4469" s="12" t="n"/>
      <c r="M4469" s="12" t="s">
        <v>478</v>
      </c>
      <c r="N4469" s="12" t="n"/>
      <c r="O4469" s="12" t="n"/>
      <c r="P4469" s="12" t="n"/>
      <c r="Q4469" s="12" t="s">
        <v>27</v>
      </c>
    </row>
    <row customHeight="true" ht="20.25" outlineLevel="0" r="4470">
      <c r="A4470" s="23" t="n">
        <v>4461</v>
      </c>
      <c r="B4470" s="12" t="n">
        <v>4315</v>
      </c>
      <c r="C4470" s="12" t="s">
        <v>334</v>
      </c>
      <c r="D4470" s="3" t="s">
        <v>6124</v>
      </c>
      <c r="E4470" s="12" t="n">
        <v>1958</v>
      </c>
      <c r="F4470" s="23" t="s">
        <v>51</v>
      </c>
      <c r="G4470" s="23" t="n"/>
      <c r="H4470" s="23" t="s">
        <v>549</v>
      </c>
      <c r="I4470" s="12" t="s">
        <v>61</v>
      </c>
      <c r="J4470" s="12" t="n"/>
      <c r="K4470" s="12" t="n"/>
      <c r="L4470" s="12" t="n"/>
      <c r="M4470" s="12" t="n"/>
      <c r="N4470" s="12" t="n"/>
      <c r="O4470" s="12" t="n"/>
      <c r="P4470" s="12" t="n"/>
      <c r="Q4470" s="12" t="s">
        <v>96</v>
      </c>
    </row>
    <row customHeight="true" ht="20.25" outlineLevel="0" r="4471">
      <c r="A4471" s="23" t="n">
        <v>4462</v>
      </c>
      <c r="B4471" s="23" t="n">
        <v>4316</v>
      </c>
      <c r="C4471" s="12" t="s">
        <v>334</v>
      </c>
      <c r="D4471" s="3" t="s">
        <v>6125</v>
      </c>
      <c r="E4471" s="12" t="n">
        <v>1960</v>
      </c>
      <c r="F4471" s="23" t="s">
        <v>51</v>
      </c>
      <c r="G4471" s="23" t="n"/>
      <c r="H4471" s="23" t="n"/>
      <c r="I4471" s="12" t="s">
        <v>118</v>
      </c>
      <c r="J4471" s="12" t="n"/>
      <c r="K4471" s="12" t="s">
        <v>26</v>
      </c>
      <c r="L4471" s="12" t="n"/>
      <c r="M4471" s="12" t="s">
        <v>61</v>
      </c>
      <c r="N4471" s="12" t="n"/>
      <c r="O4471" s="12" t="n"/>
      <c r="P4471" s="12" t="n"/>
      <c r="Q4471" s="12" t="s">
        <v>27</v>
      </c>
    </row>
    <row customHeight="true" ht="20.25" outlineLevel="0" r="4472">
      <c r="A4472" s="23" t="n">
        <v>4463</v>
      </c>
      <c r="B4472" s="12" t="n">
        <v>4317</v>
      </c>
      <c r="C4472" s="12" t="s">
        <v>334</v>
      </c>
      <c r="D4472" s="3" t="s">
        <v>6126</v>
      </c>
      <c r="E4472" s="12" t="n">
        <v>1956</v>
      </c>
      <c r="F4472" s="23" t="s">
        <v>51</v>
      </c>
      <c r="G4472" s="23" t="n"/>
      <c r="H4472" s="23" t="s">
        <v>146</v>
      </c>
      <c r="I4472" s="12" t="s">
        <v>6127</v>
      </c>
      <c r="J4472" s="12" t="n"/>
      <c r="K4472" s="12" t="s">
        <v>478</v>
      </c>
      <c r="L4472" s="12" t="n"/>
      <c r="M4472" s="12" t="s">
        <v>26</v>
      </c>
      <c r="N4472" s="12" t="n"/>
      <c r="O4472" s="12" t="s">
        <v>27</v>
      </c>
      <c r="P4472" s="12" t="n"/>
      <c r="Q4472" s="12" t="n"/>
    </row>
    <row customHeight="true" ht="20.25" outlineLevel="0" r="4473">
      <c r="A4473" s="23" t="n">
        <v>4464</v>
      </c>
      <c r="B4473" s="23" t="n">
        <v>4318</v>
      </c>
      <c r="C4473" s="12" t="s">
        <v>334</v>
      </c>
      <c r="D4473" s="3" t="s">
        <v>6128</v>
      </c>
      <c r="E4473" s="12" t="n">
        <v>1992</v>
      </c>
      <c r="F4473" s="23" t="s">
        <v>2388</v>
      </c>
      <c r="G4473" s="23" t="n"/>
      <c r="H4473" s="23" t="n"/>
      <c r="I4473" s="12" t="n"/>
      <c r="J4473" s="12" t="s">
        <v>24</v>
      </c>
      <c r="K4473" s="12" t="n"/>
      <c r="L4473" s="12" t="n"/>
      <c r="M4473" s="12" t="s">
        <v>96</v>
      </c>
      <c r="N4473" s="12" t="n"/>
      <c r="O4473" s="12" t="s">
        <v>97</v>
      </c>
      <c r="P4473" s="12" t="n"/>
      <c r="Q4473" s="12" t="s">
        <v>61</v>
      </c>
    </row>
    <row customHeight="true" ht="20.25" outlineLevel="0" r="4474">
      <c r="A4474" s="23" t="n">
        <v>4465</v>
      </c>
      <c r="B4474" s="12" t="n">
        <v>4319</v>
      </c>
      <c r="C4474" s="12" t="s">
        <v>334</v>
      </c>
      <c r="D4474" s="3" t="s">
        <v>6129</v>
      </c>
      <c r="E4474" s="12" t="n">
        <v>1994</v>
      </c>
      <c r="F4474" s="23" t="s">
        <v>5535</v>
      </c>
      <c r="G4474" s="23" t="n"/>
      <c r="H4474" s="23" t="n"/>
      <c r="I4474" s="12" t="s">
        <v>126</v>
      </c>
      <c r="J4474" s="12" t="s">
        <v>24</v>
      </c>
      <c r="K4474" s="12" t="n"/>
      <c r="L4474" s="12" t="n"/>
      <c r="M4474" s="12" t="n"/>
      <c r="N4474" s="12" t="n"/>
      <c r="O4474" s="12" t="s">
        <v>26</v>
      </c>
      <c r="P4474" s="12" t="n"/>
      <c r="Q4474" s="12" t="s">
        <v>127</v>
      </c>
    </row>
    <row customHeight="true" ht="20.25" outlineLevel="0" r="4475">
      <c r="A4475" s="23" t="n">
        <v>4466</v>
      </c>
      <c r="B4475" s="23" t="n">
        <v>4320</v>
      </c>
      <c r="C4475" s="12" t="s">
        <v>334</v>
      </c>
      <c r="D4475" s="3" t="s">
        <v>6130</v>
      </c>
      <c r="E4475" s="12" t="n">
        <v>1957</v>
      </c>
      <c r="F4475" s="23" t="s">
        <v>51</v>
      </c>
      <c r="G4475" s="23" t="n"/>
      <c r="H4475" s="23" t="n"/>
      <c r="I4475" s="12" t="s">
        <v>118</v>
      </c>
      <c r="J4475" s="12" t="n"/>
      <c r="K4475" s="12" t="s">
        <v>26</v>
      </c>
      <c r="L4475" s="12" t="n"/>
      <c r="M4475" s="12" t="s">
        <v>61</v>
      </c>
      <c r="N4475" s="12" t="n"/>
      <c r="O4475" s="12" t="n"/>
      <c r="P4475" s="12" t="s">
        <v>27</v>
      </c>
      <c r="Q4475" s="12" t="n"/>
    </row>
    <row customHeight="true" ht="20.25" outlineLevel="0" r="4476">
      <c r="A4476" s="23" t="n">
        <v>4467</v>
      </c>
      <c r="B4476" s="12" t="n">
        <v>4321</v>
      </c>
      <c r="C4476" s="12" t="s">
        <v>334</v>
      </c>
      <c r="D4476" s="3" t="s">
        <v>6131</v>
      </c>
      <c r="E4476" s="12" t="n">
        <v>1960</v>
      </c>
      <c r="F4476" s="23" t="s">
        <v>2798</v>
      </c>
      <c r="G4476" s="23" t="n"/>
      <c r="H4476" s="12" t="s">
        <v>591</v>
      </c>
      <c r="I4476" s="12" t="s">
        <v>147</v>
      </c>
      <c r="J4476" s="12" t="s">
        <v>26</v>
      </c>
      <c r="K4476" s="12" t="n"/>
      <c r="L4476" s="12" t="n"/>
      <c r="M4476" s="12" t="n"/>
      <c r="N4476" s="12" t="n"/>
      <c r="O4476" s="12" t="s">
        <v>27</v>
      </c>
      <c r="P4476" s="12" t="n"/>
      <c r="Q4476" s="12" t="n"/>
    </row>
    <row customHeight="true" ht="20.25" outlineLevel="0" r="4477">
      <c r="A4477" s="23" t="n">
        <v>4468</v>
      </c>
      <c r="B4477" s="23" t="n">
        <v>4322</v>
      </c>
      <c r="C4477" s="12" t="s">
        <v>334</v>
      </c>
      <c r="D4477" s="3" t="s">
        <v>6132</v>
      </c>
      <c r="E4477" s="12" t="n">
        <v>1962</v>
      </c>
      <c r="F4477" s="23" t="s">
        <v>6133</v>
      </c>
      <c r="G4477" s="23" t="n"/>
      <c r="H4477" s="12" t="s">
        <v>97</v>
      </c>
      <c r="I4477" s="12" t="s">
        <v>147</v>
      </c>
      <c r="J4477" s="12" t="s">
        <v>61</v>
      </c>
      <c r="K4477" s="12" t="n"/>
      <c r="L4477" s="12" t="n"/>
      <c r="M4477" s="12" t="s">
        <v>96</v>
      </c>
      <c r="N4477" s="12" t="n"/>
      <c r="O4477" s="12" t="n"/>
      <c r="P4477" s="12" t="n"/>
      <c r="Q4477" s="12" t="n"/>
    </row>
    <row customHeight="true" ht="20.25" outlineLevel="0" r="4478">
      <c r="A4478" s="23" t="n">
        <v>4469</v>
      </c>
      <c r="B4478" s="12" t="n">
        <v>4323</v>
      </c>
      <c r="C4478" s="12" t="s">
        <v>334</v>
      </c>
      <c r="D4478" s="3" t="s">
        <v>6134</v>
      </c>
      <c r="E4478" s="12" t="n">
        <v>1962</v>
      </c>
      <c r="F4478" s="23" t="s">
        <v>642</v>
      </c>
      <c r="G4478" s="23" t="s">
        <v>24</v>
      </c>
      <c r="H4478" s="12" t="n"/>
      <c r="I4478" s="12" t="s">
        <v>582</v>
      </c>
      <c r="J4478" s="12" t="s">
        <v>61</v>
      </c>
      <c r="K4478" s="12" t="n"/>
      <c r="L4478" s="12" t="n"/>
      <c r="M4478" s="12" t="s">
        <v>96</v>
      </c>
      <c r="N4478" s="12" t="n"/>
      <c r="O4478" s="12" t="n"/>
      <c r="P4478" s="12" t="n"/>
      <c r="Q4478" s="12" t="n"/>
    </row>
    <row customHeight="true" ht="20.25" outlineLevel="0" r="4479">
      <c r="A4479" s="23" t="n">
        <v>4470</v>
      </c>
      <c r="B4479" s="23" t="n">
        <v>4324</v>
      </c>
      <c r="C4479" s="12" t="s">
        <v>334</v>
      </c>
      <c r="D4479" s="3" t="s">
        <v>6135</v>
      </c>
      <c r="E4479" s="12" t="n">
        <v>1960</v>
      </c>
      <c r="F4479" s="23" t="s">
        <v>514</v>
      </c>
      <c r="G4479" s="23" t="n"/>
      <c r="H4479" s="12" t="s">
        <v>43</v>
      </c>
      <c r="I4479" s="12" t="n"/>
      <c r="J4479" s="12" t="s">
        <v>26</v>
      </c>
      <c r="K4479" s="12" t="n"/>
      <c r="L4479" s="12" t="n"/>
      <c r="M4479" s="12" t="n"/>
      <c r="N4479" s="12" t="s">
        <v>61</v>
      </c>
      <c r="O4479" s="12" t="n"/>
      <c r="P4479" s="12" t="s">
        <v>27</v>
      </c>
      <c r="Q4479" s="12" t="n"/>
    </row>
    <row customHeight="true" ht="20.25" outlineLevel="0" r="4480">
      <c r="A4480" s="23" t="n">
        <v>4471</v>
      </c>
      <c r="B4480" s="12" t="n">
        <v>4325</v>
      </c>
      <c r="C4480" s="12" t="s">
        <v>334</v>
      </c>
      <c r="D4480" s="3" t="s">
        <v>6136</v>
      </c>
      <c r="E4480" s="12" t="n">
        <v>1955</v>
      </c>
      <c r="F4480" s="23" t="s">
        <v>371</v>
      </c>
      <c r="G4480" s="12" t="s">
        <v>24</v>
      </c>
      <c r="H4480" s="23" t="n"/>
      <c r="I4480" s="12" t="n"/>
      <c r="J4480" s="12" t="s">
        <v>26</v>
      </c>
      <c r="K4480" s="12" t="n"/>
      <c r="L4480" s="12" t="s">
        <v>27</v>
      </c>
      <c r="M4480" s="12" t="n"/>
      <c r="N4480" s="12" t="n"/>
      <c r="O4480" s="12" t="s">
        <v>61</v>
      </c>
      <c r="P4480" s="12" t="n"/>
      <c r="Q4480" s="12" t="n"/>
    </row>
    <row customHeight="true" ht="20.25" outlineLevel="0" r="4481">
      <c r="A4481" s="23" t="n">
        <v>4472</v>
      </c>
      <c r="B4481" s="23" t="n">
        <v>4326</v>
      </c>
      <c r="C4481" s="12" t="s">
        <v>334</v>
      </c>
      <c r="D4481" s="3" t="s">
        <v>6137</v>
      </c>
      <c r="E4481" s="12" t="n">
        <v>1961</v>
      </c>
      <c r="F4481" s="23" t="s">
        <v>4855</v>
      </c>
      <c r="G4481" s="23" t="n"/>
      <c r="H4481" s="23" t="n"/>
      <c r="I4481" s="12" t="s">
        <v>931</v>
      </c>
      <c r="J4481" s="12" t="n"/>
      <c r="K4481" s="12" t="s">
        <v>26</v>
      </c>
      <c r="L4481" s="12" t="n"/>
      <c r="M4481" s="12" t="s">
        <v>54</v>
      </c>
      <c r="N4481" s="12" t="n"/>
      <c r="O4481" s="12" t="s">
        <v>27</v>
      </c>
      <c r="P4481" s="12" t="n"/>
      <c r="Q4481" s="12" t="s">
        <v>43</v>
      </c>
    </row>
    <row customHeight="true" ht="20.25" outlineLevel="0" r="4482">
      <c r="A4482" s="23" t="n">
        <v>4473</v>
      </c>
      <c r="B4482" s="12" t="n">
        <v>4327</v>
      </c>
      <c r="C4482" s="12" t="s">
        <v>334</v>
      </c>
      <c r="D4482" s="3" t="s">
        <v>6138</v>
      </c>
      <c r="E4482" s="12" t="n">
        <v>1961</v>
      </c>
      <c r="F4482" s="23" t="s">
        <v>256</v>
      </c>
      <c r="G4482" s="23" t="n"/>
      <c r="H4482" s="12" t="s">
        <v>43</v>
      </c>
      <c r="I4482" s="12" t="n"/>
      <c r="J4482" s="12" t="s">
        <v>26</v>
      </c>
      <c r="K4482" s="12" t="n"/>
      <c r="L4482" s="12" t="n"/>
      <c r="M4482" s="12" t="s">
        <v>61</v>
      </c>
      <c r="N4482" s="12" t="n"/>
      <c r="O4482" s="12" t="n"/>
      <c r="P4482" s="12" t="s">
        <v>27</v>
      </c>
      <c r="Q4482" s="12" t="n"/>
    </row>
    <row customHeight="true" ht="20.25" outlineLevel="0" r="4483">
      <c r="A4483" s="23" t="n">
        <v>4474</v>
      </c>
      <c r="B4483" s="23" t="n">
        <v>4328</v>
      </c>
      <c r="C4483" s="12" t="s">
        <v>334</v>
      </c>
      <c r="D4483" s="3" t="s">
        <v>6139</v>
      </c>
      <c r="E4483" s="12" t="n">
        <v>1966</v>
      </c>
      <c r="F4483" s="23" t="s">
        <v>1369</v>
      </c>
      <c r="G4483" s="23" t="s">
        <v>24</v>
      </c>
      <c r="H4483" s="23" t="n"/>
      <c r="I4483" s="12" t="n"/>
      <c r="J4483" s="12" t="n"/>
      <c r="K4483" s="12" t="s">
        <v>61</v>
      </c>
      <c r="L4483" s="12" t="n"/>
      <c r="M4483" s="12" t="s">
        <v>26</v>
      </c>
      <c r="N4483" s="12" t="n"/>
      <c r="O4483" s="12" t="n"/>
      <c r="P4483" s="12" t="s">
        <v>27</v>
      </c>
      <c r="Q4483" s="12" t="n"/>
    </row>
    <row customHeight="true" ht="20.25" outlineLevel="0" r="4484">
      <c r="A4484" s="23" t="n">
        <v>4475</v>
      </c>
      <c r="B4484" s="12" t="n">
        <v>4329</v>
      </c>
      <c r="C4484" s="12" t="s">
        <v>334</v>
      </c>
      <c r="D4484" s="3" t="s">
        <v>6140</v>
      </c>
      <c r="E4484" s="12" t="n">
        <v>1967</v>
      </c>
      <c r="F4484" s="23" t="s">
        <v>440</v>
      </c>
      <c r="G4484" s="23" t="s">
        <v>24</v>
      </c>
      <c r="H4484" s="23" t="n"/>
      <c r="I4484" s="12" t="s">
        <v>6141</v>
      </c>
      <c r="J4484" s="12" t="n"/>
      <c r="K4484" s="12" t="s">
        <v>26</v>
      </c>
      <c r="L4484" s="12" t="n"/>
      <c r="M4484" s="12" t="s">
        <v>427</v>
      </c>
      <c r="N4484" s="12" t="n"/>
      <c r="O4484" s="12" t="n"/>
      <c r="P4484" s="12" t="s">
        <v>27</v>
      </c>
      <c r="Q4484" s="12" t="n"/>
    </row>
    <row customHeight="true" ht="20.25" outlineLevel="0" r="4485">
      <c r="A4485" s="23" t="n">
        <v>4476</v>
      </c>
      <c r="B4485" s="23" t="n">
        <v>4330</v>
      </c>
      <c r="C4485" s="12" t="s">
        <v>334</v>
      </c>
      <c r="D4485" s="3" t="s">
        <v>6142</v>
      </c>
      <c r="E4485" s="12" t="n">
        <v>1964</v>
      </c>
      <c r="F4485" s="23" t="s">
        <v>6143</v>
      </c>
      <c r="G4485" s="23" t="n"/>
      <c r="H4485" s="12" t="s">
        <v>43</v>
      </c>
      <c r="I4485" s="12" t="n"/>
      <c r="J4485" s="12" t="s">
        <v>26</v>
      </c>
      <c r="K4485" s="12" t="n"/>
      <c r="L4485" s="12" t="n"/>
      <c r="M4485" s="12" t="n"/>
      <c r="N4485" s="12" t="s">
        <v>61</v>
      </c>
      <c r="O4485" s="12" t="n"/>
      <c r="P4485" s="12" t="s">
        <v>27</v>
      </c>
      <c r="Q4485" s="12" t="n"/>
    </row>
    <row customHeight="true" ht="20.25" outlineLevel="0" r="4486">
      <c r="A4486" s="23" t="n">
        <v>4477</v>
      </c>
      <c r="B4486" s="12" t="n">
        <v>4331</v>
      </c>
      <c r="C4486" s="12" t="s">
        <v>334</v>
      </c>
      <c r="D4486" s="3" t="s">
        <v>6144</v>
      </c>
      <c r="E4486" s="12" t="n">
        <v>1962</v>
      </c>
      <c r="F4486" s="23" t="s">
        <v>669</v>
      </c>
      <c r="G4486" s="23" t="n"/>
      <c r="H4486" s="23" t="n"/>
      <c r="I4486" s="12" t="s">
        <v>804</v>
      </c>
      <c r="J4486" s="12" t="n"/>
      <c r="K4486" s="12" t="s">
        <v>26</v>
      </c>
      <c r="L4486" s="12" t="n"/>
      <c r="M4486" s="12" t="n"/>
      <c r="N4486" s="12" t="s">
        <v>27</v>
      </c>
      <c r="O4486" s="12" t="n"/>
      <c r="P4486" s="12" t="s">
        <v>43</v>
      </c>
      <c r="Q4486" s="12" t="n"/>
    </row>
    <row customHeight="true" ht="20.25" outlineLevel="0" r="4487">
      <c r="A4487" s="23" t="n">
        <v>4478</v>
      </c>
      <c r="B4487" s="23" t="n">
        <v>4332</v>
      </c>
      <c r="C4487" s="12" t="s">
        <v>334</v>
      </c>
      <c r="D4487" s="3" t="s">
        <v>6145</v>
      </c>
      <c r="E4487" s="12" t="n">
        <v>1962</v>
      </c>
      <c r="F4487" s="23" t="s">
        <v>516</v>
      </c>
      <c r="G4487" s="23" t="n"/>
      <c r="H4487" s="12" t="s">
        <v>24</v>
      </c>
      <c r="I4487" s="12" t="n"/>
      <c r="J4487" s="12" t="s">
        <v>26</v>
      </c>
      <c r="K4487" s="12" t="n"/>
      <c r="L4487" s="12" t="n"/>
      <c r="M4487" s="12" t="n"/>
      <c r="N4487" s="12" t="s">
        <v>61</v>
      </c>
      <c r="O4487" s="12" t="n"/>
      <c r="P4487" s="12" t="s">
        <v>27</v>
      </c>
      <c r="Q4487" s="12" t="n"/>
    </row>
    <row customHeight="true" ht="20.25" outlineLevel="0" r="4488">
      <c r="A4488" s="23" t="n">
        <v>4479</v>
      </c>
      <c r="B4488" s="12" t="n">
        <v>4333</v>
      </c>
      <c r="C4488" s="12" t="s">
        <v>334</v>
      </c>
      <c r="D4488" s="3" t="s">
        <v>6146</v>
      </c>
      <c r="E4488" s="12" t="n">
        <v>1964</v>
      </c>
      <c r="F4488" s="23" t="s">
        <v>598</v>
      </c>
      <c r="G4488" s="23" t="n"/>
      <c r="H4488" s="23" t="s">
        <v>43</v>
      </c>
      <c r="I4488" s="12" t="s">
        <v>173</v>
      </c>
      <c r="J4488" s="12" t="s">
        <v>26</v>
      </c>
      <c r="K4488" s="12" t="n"/>
      <c r="L4488" s="12" t="n"/>
      <c r="M4488" s="12" t="n"/>
      <c r="N4488" s="12" t="s">
        <v>427</v>
      </c>
      <c r="O4488" s="12" t="n"/>
      <c r="P4488" s="12" t="s">
        <v>27</v>
      </c>
      <c r="Q4488" s="12" t="n"/>
    </row>
    <row customHeight="true" ht="20.25" outlineLevel="0" r="4489">
      <c r="A4489" s="23" t="n">
        <v>4480</v>
      </c>
      <c r="B4489" s="23" t="n">
        <v>4334</v>
      </c>
      <c r="C4489" s="12" t="s">
        <v>334</v>
      </c>
      <c r="D4489" s="3" t="s">
        <v>6147</v>
      </c>
      <c r="E4489" s="12" t="n">
        <v>1961</v>
      </c>
      <c r="F4489" s="23" t="s">
        <v>508</v>
      </c>
      <c r="G4489" s="23" t="n"/>
      <c r="H4489" s="12" t="s">
        <v>351</v>
      </c>
      <c r="I4489" s="12" t="s">
        <v>6148</v>
      </c>
      <c r="J4489" s="12" t="n"/>
      <c r="K4489" s="12" t="s">
        <v>43</v>
      </c>
      <c r="L4489" s="12" t="n"/>
      <c r="M4489" s="12" t="s">
        <v>96</v>
      </c>
      <c r="N4489" s="12" t="n"/>
      <c r="O4489" s="12" t="n"/>
      <c r="P4489" s="12" t="n"/>
      <c r="Q4489" s="12" t="n"/>
    </row>
    <row customHeight="true" ht="20.25" outlineLevel="0" r="4490">
      <c r="A4490" s="23" t="n">
        <v>4481</v>
      </c>
      <c r="B4490" s="12" t="n">
        <v>4335</v>
      </c>
      <c r="C4490" s="12" t="s">
        <v>334</v>
      </c>
      <c r="D4490" s="3" t="s">
        <v>6149</v>
      </c>
      <c r="E4490" s="12" t="n">
        <v>1964</v>
      </c>
      <c r="F4490" s="23" t="s">
        <v>725</v>
      </c>
      <c r="G4490" s="23" t="n"/>
      <c r="H4490" s="23" t="n"/>
      <c r="I4490" s="12" t="s">
        <v>346</v>
      </c>
      <c r="J4490" s="12" t="n"/>
      <c r="K4490" s="12" t="s">
        <v>27</v>
      </c>
      <c r="L4490" s="12" t="n"/>
      <c r="M4490" s="12" t="s">
        <v>100</v>
      </c>
      <c r="N4490" s="12" t="n"/>
      <c r="O4490" s="12" t="s">
        <v>43</v>
      </c>
      <c r="P4490" s="12" t="n"/>
      <c r="Q4490" s="12" t="n"/>
    </row>
    <row customHeight="true" ht="20.25" outlineLevel="0" r="4491">
      <c r="A4491" s="23" t="n">
        <v>4482</v>
      </c>
      <c r="B4491" s="23" t="n">
        <v>4336</v>
      </c>
      <c r="C4491" s="12" t="s">
        <v>334</v>
      </c>
      <c r="D4491" s="3" t="s">
        <v>6150</v>
      </c>
      <c r="E4491" s="12" t="n">
        <v>1958</v>
      </c>
      <c r="F4491" s="23" t="s">
        <v>753</v>
      </c>
      <c r="G4491" s="12" t="n"/>
      <c r="H4491" s="12" t="s">
        <v>43</v>
      </c>
      <c r="I4491" s="12" t="n"/>
      <c r="J4491" s="12" t="s">
        <v>26</v>
      </c>
      <c r="K4491" s="12" t="n"/>
      <c r="L4491" s="12" t="n"/>
      <c r="M4491" s="12" t="s">
        <v>61</v>
      </c>
      <c r="N4491" s="12" t="n"/>
      <c r="O4491" s="12" t="n"/>
      <c r="P4491" s="12" t="s">
        <v>27</v>
      </c>
      <c r="Q4491" s="12" t="n"/>
    </row>
    <row customHeight="true" ht="20.25" outlineLevel="0" r="4492">
      <c r="A4492" s="23" t="n">
        <v>4483</v>
      </c>
      <c r="B4492" s="12" t="n">
        <v>4337</v>
      </c>
      <c r="C4492" s="12" t="s">
        <v>334</v>
      </c>
      <c r="D4492" s="3" t="s">
        <v>6151</v>
      </c>
      <c r="E4492" s="12" t="n">
        <v>1965</v>
      </c>
      <c r="F4492" s="23" t="s">
        <v>1119</v>
      </c>
      <c r="G4492" s="23" t="n"/>
      <c r="H4492" s="23" t="s">
        <v>146</v>
      </c>
      <c r="I4492" s="12" t="s">
        <v>1037</v>
      </c>
      <c r="J4492" s="12" t="n"/>
      <c r="K4492" s="12" t="s">
        <v>27</v>
      </c>
      <c r="L4492" s="12" t="n"/>
      <c r="M4492" s="12" t="s">
        <v>100</v>
      </c>
      <c r="N4492" s="12" t="n"/>
      <c r="O4492" s="12" t="s">
        <v>43</v>
      </c>
      <c r="P4492" s="12" t="n"/>
      <c r="Q4492" s="12" t="n"/>
    </row>
    <row customHeight="true" ht="20.25" outlineLevel="0" r="4493">
      <c r="A4493" s="23" t="n">
        <v>4484</v>
      </c>
      <c r="B4493" s="23" t="n">
        <v>4338</v>
      </c>
      <c r="C4493" s="12" t="s">
        <v>334</v>
      </c>
      <c r="D4493" s="3" t="s">
        <v>6152</v>
      </c>
      <c r="E4493" s="12" t="n">
        <v>1961</v>
      </c>
      <c r="F4493" s="23" t="s">
        <v>1084</v>
      </c>
      <c r="G4493" s="23" t="s">
        <v>24</v>
      </c>
      <c r="H4493" s="12" t="n"/>
      <c r="I4493" s="12" t="n"/>
      <c r="J4493" s="12" t="s">
        <v>61</v>
      </c>
      <c r="K4493" s="12" t="n"/>
      <c r="L4493" s="12" t="n"/>
      <c r="M4493" s="12" t="n"/>
      <c r="N4493" s="12" t="s">
        <v>26</v>
      </c>
      <c r="O4493" s="12" t="n"/>
      <c r="P4493" s="12" t="s">
        <v>27</v>
      </c>
      <c r="Q4493" s="12" t="n"/>
    </row>
    <row customHeight="true" ht="20.25" outlineLevel="0" r="4494">
      <c r="A4494" s="23" t="n">
        <v>4485</v>
      </c>
      <c r="B4494" s="12" t="n">
        <v>4339</v>
      </c>
      <c r="C4494" s="12" t="s">
        <v>334</v>
      </c>
      <c r="D4494" s="3" t="s">
        <v>6153</v>
      </c>
      <c r="E4494" s="12" t="n">
        <v>1965</v>
      </c>
      <c r="F4494" s="23" t="s">
        <v>598</v>
      </c>
      <c r="G4494" s="23" t="n"/>
      <c r="H4494" s="12" t="s">
        <v>86</v>
      </c>
      <c r="I4494" s="23" t="n"/>
      <c r="J4494" s="12" t="n"/>
      <c r="K4494" s="12" t="s">
        <v>26</v>
      </c>
      <c r="L4494" s="12" t="n"/>
      <c r="M4494" s="12" t="n"/>
      <c r="N4494" s="12" t="s">
        <v>61</v>
      </c>
      <c r="O4494" s="12" t="n"/>
      <c r="P4494" s="12" t="s">
        <v>27</v>
      </c>
      <c r="Q4494" s="12" t="n"/>
    </row>
    <row customHeight="true" ht="20.25" outlineLevel="0" r="4495">
      <c r="A4495" s="23" t="n">
        <v>4486</v>
      </c>
      <c r="B4495" s="23" t="n">
        <v>4340</v>
      </c>
      <c r="C4495" s="12" t="s">
        <v>334</v>
      </c>
      <c r="D4495" s="3" t="s">
        <v>6154</v>
      </c>
      <c r="E4495" s="12" t="n">
        <v>1964</v>
      </c>
      <c r="F4495" s="23" t="s">
        <v>598</v>
      </c>
      <c r="G4495" s="23" t="n"/>
      <c r="H4495" s="23" t="s">
        <v>43</v>
      </c>
      <c r="I4495" s="12" t="n"/>
      <c r="J4495" s="12" t="n"/>
      <c r="K4495" s="12" t="s">
        <v>61</v>
      </c>
      <c r="L4495" s="12" t="n"/>
      <c r="M4495" s="12" t="n"/>
      <c r="N4495" s="12" t="s">
        <v>26</v>
      </c>
      <c r="O4495" s="12" t="n"/>
      <c r="P4495" s="12" t="s">
        <v>27</v>
      </c>
      <c r="Q4495" s="12" t="n"/>
    </row>
    <row customHeight="true" ht="20.25" outlineLevel="0" r="4496">
      <c r="A4496" s="23" t="n">
        <v>4487</v>
      </c>
      <c r="B4496" s="12" t="n">
        <v>4341</v>
      </c>
      <c r="C4496" s="12" t="s">
        <v>334</v>
      </c>
      <c r="D4496" s="3" t="s">
        <v>6155</v>
      </c>
      <c r="E4496" s="12" t="n">
        <v>2003</v>
      </c>
      <c r="F4496" s="23" t="s">
        <v>603</v>
      </c>
      <c r="G4496" s="23" t="n"/>
      <c r="H4496" s="23" t="n"/>
      <c r="I4496" s="12" t="n"/>
      <c r="J4496" s="12" t="n"/>
      <c r="K4496" s="12" t="s">
        <v>391</v>
      </c>
      <c r="L4496" s="12" t="n"/>
      <c r="M4496" s="12" t="s">
        <v>43</v>
      </c>
      <c r="N4496" s="12" t="n"/>
      <c r="O4496" s="12" t="s">
        <v>61</v>
      </c>
      <c r="P4496" s="12" t="n"/>
      <c r="Q4496" s="12" t="s">
        <v>26</v>
      </c>
    </row>
    <row customHeight="true" ht="20.25" outlineLevel="0" r="4497">
      <c r="A4497" s="23" t="n">
        <v>4488</v>
      </c>
      <c r="B4497" s="23" t="n">
        <v>4342</v>
      </c>
      <c r="C4497" s="12" t="s">
        <v>334</v>
      </c>
      <c r="D4497" s="3" t="s">
        <v>6156</v>
      </c>
      <c r="E4497" s="12" t="n">
        <v>2005</v>
      </c>
      <c r="F4497" s="23" t="s">
        <v>595</v>
      </c>
      <c r="G4497" s="23" t="n"/>
      <c r="H4497" s="23" t="n"/>
      <c r="I4497" s="12" t="n"/>
      <c r="J4497" s="12" t="s">
        <v>24</v>
      </c>
      <c r="K4497" s="12" t="n"/>
      <c r="L4497" s="12" t="s">
        <v>391</v>
      </c>
      <c r="M4497" s="12" t="n"/>
      <c r="N4497" s="12" t="s">
        <v>26</v>
      </c>
      <c r="O4497" s="12" t="n"/>
      <c r="P4497" s="12" t="s">
        <v>61</v>
      </c>
      <c r="Q4497" s="12" t="n"/>
    </row>
    <row customHeight="true" ht="20.25" outlineLevel="0" r="4498">
      <c r="A4498" s="23" t="n">
        <v>4489</v>
      </c>
      <c r="B4498" s="12" t="n">
        <v>4343</v>
      </c>
      <c r="C4498" s="12" t="s">
        <v>334</v>
      </c>
      <c r="D4498" s="3" t="s">
        <v>6157</v>
      </c>
      <c r="E4498" s="12" t="n">
        <v>2005</v>
      </c>
      <c r="F4498" s="23" t="s">
        <v>595</v>
      </c>
      <c r="G4498" s="23" t="n"/>
      <c r="H4498" s="23" t="s">
        <v>24</v>
      </c>
      <c r="I4498" s="12" t="s">
        <v>97</v>
      </c>
      <c r="J4498" s="12" t="n"/>
      <c r="K4498" s="12" t="s">
        <v>61</v>
      </c>
      <c r="L4498" s="12" t="n"/>
      <c r="M4498" s="12" t="n"/>
      <c r="N4498" s="12" t="s">
        <v>43</v>
      </c>
      <c r="O4498" s="12" t="n"/>
      <c r="P4498" s="12" t="s">
        <v>6158</v>
      </c>
      <c r="Q4498" s="12" t="n"/>
    </row>
    <row customHeight="true" ht="20.25" outlineLevel="0" r="4499">
      <c r="A4499" s="23" t="n">
        <v>4490</v>
      </c>
      <c r="B4499" s="23" t="n">
        <v>4344</v>
      </c>
      <c r="C4499" s="12" t="s">
        <v>334</v>
      </c>
      <c r="D4499" s="3" t="s">
        <v>6159</v>
      </c>
      <c r="E4499" s="12" t="n">
        <v>1965</v>
      </c>
      <c r="F4499" s="23" t="s">
        <v>129</v>
      </c>
      <c r="G4499" s="23" t="n"/>
      <c r="H4499" s="12" t="s">
        <v>24</v>
      </c>
      <c r="I4499" s="12" t="n"/>
      <c r="J4499" s="12" t="n"/>
      <c r="K4499" s="12" t="s">
        <v>26</v>
      </c>
      <c r="L4499" s="12" t="n"/>
      <c r="M4499" s="12" t="n"/>
      <c r="N4499" s="12" t="s">
        <v>61</v>
      </c>
      <c r="O4499" s="12" t="n"/>
      <c r="P4499" s="12" t="s">
        <v>27</v>
      </c>
      <c r="Q4499" s="12" t="n"/>
    </row>
    <row customHeight="true" ht="20.25" outlineLevel="0" r="4500">
      <c r="A4500" s="23" t="n">
        <v>4491</v>
      </c>
      <c r="B4500" s="12" t="n">
        <v>4345</v>
      </c>
      <c r="C4500" s="12" t="s">
        <v>334</v>
      </c>
      <c r="D4500" s="3" t="s">
        <v>6160</v>
      </c>
      <c r="E4500" s="12" t="n">
        <v>1961</v>
      </c>
      <c r="F4500" s="23" t="s">
        <v>575</v>
      </c>
      <c r="G4500" s="23" t="n"/>
      <c r="H4500" s="12" t="s">
        <v>662</v>
      </c>
      <c r="I4500" s="12" t="n"/>
      <c r="J4500" s="12" t="n"/>
      <c r="K4500" s="12" t="n"/>
      <c r="L4500" s="12" t="s">
        <v>43</v>
      </c>
      <c r="M4500" s="12" t="n"/>
      <c r="N4500" s="12" t="s">
        <v>249</v>
      </c>
      <c r="O4500" s="12" t="n"/>
      <c r="P4500" s="12" t="s">
        <v>61</v>
      </c>
      <c r="Q4500" s="12" t="n"/>
    </row>
    <row customHeight="true" ht="20.25" outlineLevel="0" r="4501">
      <c r="A4501" s="23" t="n">
        <v>4492</v>
      </c>
      <c r="B4501" s="23" t="n">
        <v>4346</v>
      </c>
      <c r="C4501" s="12" t="s">
        <v>334</v>
      </c>
      <c r="D4501" s="3" t="s">
        <v>6161</v>
      </c>
      <c r="E4501" s="12" t="n">
        <v>1973</v>
      </c>
      <c r="F4501" s="23" t="s">
        <v>1014</v>
      </c>
      <c r="G4501" s="23" t="n"/>
      <c r="H4501" s="23" t="n"/>
      <c r="I4501" s="12" t="s">
        <v>1297</v>
      </c>
      <c r="J4501" s="12" t="s">
        <v>391</v>
      </c>
      <c r="K4501" s="12" t="n"/>
      <c r="L4501" s="12" t="s">
        <v>43</v>
      </c>
      <c r="M4501" s="12" t="s">
        <v>127</v>
      </c>
      <c r="N4501" s="12" t="n"/>
      <c r="O4501" s="12" t="s">
        <v>26</v>
      </c>
      <c r="P4501" s="12" t="n"/>
      <c r="Q4501" s="12" t="s">
        <v>27</v>
      </c>
    </row>
    <row customHeight="true" ht="20.25" outlineLevel="0" r="4502">
      <c r="A4502" s="23" t="n">
        <v>4493</v>
      </c>
      <c r="B4502" s="12" t="n">
        <v>4347</v>
      </c>
      <c r="C4502" s="12" t="s">
        <v>334</v>
      </c>
      <c r="D4502" s="3" t="s">
        <v>6162</v>
      </c>
      <c r="E4502" s="12" t="n">
        <v>1964</v>
      </c>
      <c r="F4502" s="23" t="s">
        <v>598</v>
      </c>
      <c r="G4502" s="23" t="s">
        <v>24</v>
      </c>
      <c r="H4502" s="23" t="n"/>
      <c r="I4502" s="12" t="n"/>
      <c r="J4502" s="12" t="s">
        <v>26</v>
      </c>
      <c r="K4502" s="12" t="n"/>
      <c r="L4502" s="12" t="n"/>
      <c r="M4502" s="12" t="n"/>
      <c r="N4502" s="12" t="s">
        <v>61</v>
      </c>
      <c r="O4502" s="12" t="n"/>
      <c r="P4502" s="12" t="s">
        <v>27</v>
      </c>
      <c r="Q4502" s="12" t="n"/>
    </row>
    <row customHeight="true" ht="20.25" outlineLevel="0" r="4503">
      <c r="A4503" s="23" t="n">
        <v>4494</v>
      </c>
      <c r="B4503" s="23" t="n">
        <v>4348</v>
      </c>
      <c r="C4503" s="12" t="s">
        <v>334</v>
      </c>
      <c r="D4503" s="3" t="s">
        <v>6163</v>
      </c>
      <c r="E4503" s="12" t="n">
        <v>1964</v>
      </c>
      <c r="F4503" s="23" t="s">
        <v>725</v>
      </c>
      <c r="G4503" s="23" t="n"/>
      <c r="H4503" s="23" t="s">
        <v>146</v>
      </c>
      <c r="I4503" s="12" t="s">
        <v>1037</v>
      </c>
      <c r="J4503" s="12" t="n"/>
      <c r="K4503" s="12" t="n"/>
      <c r="L4503" s="12" t="s">
        <v>61</v>
      </c>
      <c r="M4503" s="12" t="n"/>
      <c r="N4503" s="12" t="n"/>
      <c r="O4503" s="12" t="s">
        <v>43</v>
      </c>
      <c r="P4503" s="12" t="n"/>
      <c r="Q4503" s="12" t="s">
        <v>27</v>
      </c>
    </row>
    <row customHeight="true" ht="20.25" outlineLevel="0" r="4504">
      <c r="A4504" s="23" t="n">
        <v>4495</v>
      </c>
      <c r="B4504" s="12" t="n">
        <v>4349</v>
      </c>
      <c r="C4504" s="12" t="s">
        <v>334</v>
      </c>
      <c r="D4504" s="3" t="s">
        <v>6164</v>
      </c>
      <c r="E4504" s="12" t="n">
        <v>1971</v>
      </c>
      <c r="F4504" s="23" t="s">
        <v>753</v>
      </c>
      <c r="G4504" s="23" t="n"/>
      <c r="H4504" s="23" t="n"/>
      <c r="I4504" s="12" t="s">
        <v>346</v>
      </c>
      <c r="J4504" s="12" t="n"/>
      <c r="K4504" s="12" t="s">
        <v>391</v>
      </c>
      <c r="L4504" s="12" t="n"/>
      <c r="M4504" s="12" t="s">
        <v>61</v>
      </c>
      <c r="N4504" s="12" t="n"/>
      <c r="O4504" s="12" t="s">
        <v>43</v>
      </c>
      <c r="P4504" s="12" t="n"/>
      <c r="Q4504" s="12" t="s">
        <v>27</v>
      </c>
    </row>
    <row customHeight="true" ht="20.25" outlineLevel="0" r="4505">
      <c r="A4505" s="23" t="n">
        <v>4496</v>
      </c>
      <c r="B4505" s="23" t="n">
        <v>4350</v>
      </c>
      <c r="C4505" s="12" t="s">
        <v>334</v>
      </c>
      <c r="D4505" s="3" t="s">
        <v>6165</v>
      </c>
      <c r="E4505" s="12" t="n">
        <v>1964</v>
      </c>
      <c r="F4505" s="23" t="s">
        <v>753</v>
      </c>
      <c r="G4505" s="23" t="n"/>
      <c r="H4505" s="12" t="s">
        <v>24</v>
      </c>
      <c r="I4505" s="12" t="n"/>
      <c r="J4505" s="12" t="s">
        <v>26</v>
      </c>
      <c r="K4505" s="12" t="n"/>
      <c r="L4505" s="12" t="n"/>
      <c r="M4505" s="12" t="n"/>
      <c r="N4505" s="12" t="s">
        <v>61</v>
      </c>
      <c r="O4505" s="12" t="n"/>
      <c r="P4505" s="12" t="s">
        <v>27</v>
      </c>
      <c r="Q4505" s="12" t="n"/>
    </row>
    <row customHeight="true" ht="20.25" outlineLevel="0" r="4506">
      <c r="A4506" s="23" t="n">
        <v>4497</v>
      </c>
      <c r="B4506" s="12" t="n">
        <v>4351</v>
      </c>
      <c r="C4506" s="12" t="s">
        <v>334</v>
      </c>
      <c r="D4506" s="3" t="s">
        <v>6166</v>
      </c>
      <c r="E4506" s="12" t="n">
        <v>1963</v>
      </c>
      <c r="F4506" s="23" t="s">
        <v>6167</v>
      </c>
      <c r="G4506" s="23" t="n"/>
      <c r="H4506" s="12" t="s">
        <v>24</v>
      </c>
      <c r="I4506" s="12" t="n"/>
      <c r="J4506" s="12" t="s">
        <v>26</v>
      </c>
      <c r="K4506" s="12" t="n"/>
      <c r="L4506" s="12" t="n"/>
      <c r="M4506" s="12" t="n"/>
      <c r="N4506" s="12" t="s">
        <v>61</v>
      </c>
      <c r="O4506" s="12" t="n"/>
      <c r="P4506" s="12" t="s">
        <v>27</v>
      </c>
      <c r="Q4506" s="12" t="n"/>
    </row>
    <row customHeight="true" ht="20.25" outlineLevel="0" r="4507">
      <c r="A4507" s="23" t="n">
        <v>4498</v>
      </c>
      <c r="B4507" s="23" t="n">
        <v>4352</v>
      </c>
      <c r="C4507" s="12" t="s">
        <v>334</v>
      </c>
      <c r="D4507" s="3" t="s">
        <v>6168</v>
      </c>
      <c r="E4507" s="12" t="n">
        <v>1972</v>
      </c>
      <c r="F4507" s="23" t="s">
        <v>725</v>
      </c>
      <c r="G4507" s="23" t="n"/>
      <c r="H4507" s="23" t="n"/>
      <c r="I4507" s="12" t="s">
        <v>804</v>
      </c>
      <c r="J4507" s="12" t="n"/>
      <c r="K4507" s="12" t="s">
        <v>391</v>
      </c>
      <c r="L4507" s="12" t="n"/>
      <c r="M4507" s="12" t="s">
        <v>43</v>
      </c>
      <c r="N4507" s="12" t="n"/>
      <c r="O4507" s="12" t="s">
        <v>96</v>
      </c>
      <c r="P4507" s="12" t="n"/>
      <c r="Q4507" s="12" t="s">
        <v>97</v>
      </c>
    </row>
    <row customHeight="true" ht="20.25" outlineLevel="0" r="4508">
      <c r="A4508" s="23" t="n">
        <v>4499</v>
      </c>
      <c r="B4508" s="12" t="n">
        <v>4353</v>
      </c>
      <c r="C4508" s="12" t="s">
        <v>334</v>
      </c>
      <c r="D4508" s="3" t="s">
        <v>6169</v>
      </c>
      <c r="E4508" s="12" t="n">
        <v>1976</v>
      </c>
      <c r="F4508" s="23" t="s">
        <v>625</v>
      </c>
      <c r="G4508" s="23" t="n"/>
      <c r="H4508" s="23" t="n"/>
      <c r="I4508" s="12" t="n"/>
      <c r="J4508" s="12" t="n"/>
      <c r="K4508" s="12" t="s">
        <v>43</v>
      </c>
      <c r="L4508" s="12" t="n"/>
      <c r="M4508" s="12" t="s">
        <v>26</v>
      </c>
      <c r="N4508" s="12" t="n"/>
      <c r="O4508" s="12" t="s">
        <v>61</v>
      </c>
      <c r="P4508" s="12" t="n"/>
      <c r="Q4508" s="12" t="s">
        <v>27</v>
      </c>
    </row>
    <row customHeight="true" ht="20.25" outlineLevel="0" r="4509">
      <c r="A4509" s="23" t="n">
        <v>4500</v>
      </c>
      <c r="B4509" s="23" t="n">
        <v>4354</v>
      </c>
      <c r="C4509" s="12" t="s">
        <v>334</v>
      </c>
      <c r="D4509" s="3" t="s">
        <v>6170</v>
      </c>
      <c r="E4509" s="12" t="n">
        <v>1964</v>
      </c>
      <c r="F4509" s="23" t="s">
        <v>1058</v>
      </c>
      <c r="G4509" s="23" t="n"/>
      <c r="H4509" s="12" t="s">
        <v>662</v>
      </c>
      <c r="I4509" s="12" t="n"/>
      <c r="J4509" s="12" t="n"/>
      <c r="K4509" s="12" t="n"/>
      <c r="L4509" s="12" t="s">
        <v>61</v>
      </c>
      <c r="M4509" s="12" t="n"/>
      <c r="N4509" s="12" t="s">
        <v>43</v>
      </c>
      <c r="O4509" s="12" t="n"/>
      <c r="P4509" s="12" t="s">
        <v>96</v>
      </c>
      <c r="Q4509" s="12" t="n"/>
    </row>
    <row customHeight="true" ht="20.25" outlineLevel="0" r="4510">
      <c r="A4510" s="23" t="n">
        <v>4501</v>
      </c>
      <c r="B4510" s="12" t="n">
        <v>4355</v>
      </c>
      <c r="C4510" s="12" t="s">
        <v>334</v>
      </c>
      <c r="D4510" s="3" t="s">
        <v>6171</v>
      </c>
      <c r="E4510" s="12" t="n">
        <v>1964</v>
      </c>
      <c r="F4510" s="23" t="s">
        <v>559</v>
      </c>
      <c r="G4510" s="12" t="s">
        <v>24</v>
      </c>
      <c r="H4510" s="12" t="n"/>
      <c r="I4510" s="12" t="n"/>
      <c r="J4510" s="12" t="s">
        <v>26</v>
      </c>
      <c r="K4510" s="12" t="n"/>
      <c r="L4510" s="12" t="n"/>
      <c r="M4510" s="12" t="n"/>
      <c r="N4510" s="12" t="s">
        <v>61</v>
      </c>
      <c r="O4510" s="12" t="n"/>
      <c r="P4510" s="12" t="s">
        <v>27</v>
      </c>
      <c r="Q4510" s="12" t="n"/>
    </row>
    <row customHeight="true" ht="20.25" outlineLevel="0" r="4511">
      <c r="A4511" s="23" t="n">
        <v>4502</v>
      </c>
      <c r="B4511" s="23" t="n">
        <v>4356</v>
      </c>
      <c r="C4511" s="12" t="s">
        <v>334</v>
      </c>
      <c r="D4511" s="3" t="s">
        <v>6172</v>
      </c>
      <c r="E4511" s="12" t="n">
        <v>1964</v>
      </c>
      <c r="F4511" s="23" t="s">
        <v>1326</v>
      </c>
      <c r="G4511" s="23" t="n"/>
      <c r="H4511" s="12" t="s">
        <v>24</v>
      </c>
      <c r="I4511" s="12" t="s">
        <v>582</v>
      </c>
      <c r="J4511" s="12" t="s">
        <v>61</v>
      </c>
      <c r="K4511" s="12" t="n"/>
      <c r="L4511" s="12" t="s">
        <v>96</v>
      </c>
      <c r="M4511" s="12" t="n"/>
      <c r="N4511" s="12" t="n"/>
      <c r="O4511" s="12" t="n"/>
      <c r="P4511" s="12" t="n"/>
      <c r="Q4511" s="12" t="n"/>
    </row>
    <row customHeight="true" ht="20.25" outlineLevel="0" r="4512">
      <c r="A4512" s="23" t="n">
        <v>4503</v>
      </c>
      <c r="B4512" s="12" t="n">
        <v>4357</v>
      </c>
      <c r="C4512" s="12" t="s">
        <v>334</v>
      </c>
      <c r="D4512" s="3" t="s">
        <v>6173</v>
      </c>
      <c r="E4512" s="12" t="n">
        <v>1966</v>
      </c>
      <c r="F4512" s="23" t="s">
        <v>516</v>
      </c>
      <c r="G4512" s="23" t="n"/>
      <c r="H4512" s="23" t="s">
        <v>43</v>
      </c>
      <c r="I4512" s="12" t="n"/>
      <c r="J4512" s="12" t="n"/>
      <c r="K4512" s="12" t="s">
        <v>26</v>
      </c>
      <c r="L4512" s="12" t="n"/>
      <c r="M4512" s="12" t="s">
        <v>61</v>
      </c>
      <c r="N4512" s="12" t="n"/>
      <c r="O4512" s="12" t="n"/>
      <c r="P4512" s="12" t="s">
        <v>27</v>
      </c>
      <c r="Q4512" s="12" t="n"/>
    </row>
    <row customHeight="true" ht="20.25" outlineLevel="0" r="4513">
      <c r="A4513" s="23" t="n">
        <v>4504</v>
      </c>
      <c r="B4513" s="23" t="n">
        <v>4358</v>
      </c>
      <c r="C4513" s="12" t="s">
        <v>334</v>
      </c>
      <c r="D4513" s="3" t="s">
        <v>6174</v>
      </c>
      <c r="E4513" s="12" t="n">
        <v>1965</v>
      </c>
      <c r="F4513" s="23" t="s">
        <v>707</v>
      </c>
      <c r="G4513" s="23" t="n"/>
      <c r="H4513" s="12" t="s">
        <v>24</v>
      </c>
      <c r="I4513" s="12" t="s">
        <v>582</v>
      </c>
      <c r="J4513" s="12" t="s">
        <v>61</v>
      </c>
      <c r="K4513" s="12" t="n"/>
      <c r="L4513" s="12" t="n"/>
      <c r="M4513" s="12" t="n"/>
      <c r="N4513" s="12" t="s">
        <v>96</v>
      </c>
      <c r="O4513" s="12" t="n"/>
      <c r="P4513" s="12" t="n"/>
      <c r="Q4513" s="12" t="n"/>
    </row>
    <row customHeight="true" ht="20.25" outlineLevel="0" r="4514">
      <c r="A4514" s="23" t="n">
        <v>4505</v>
      </c>
      <c r="B4514" s="12" t="n">
        <v>4359</v>
      </c>
      <c r="C4514" s="12" t="s">
        <v>334</v>
      </c>
      <c r="D4514" s="3" t="s">
        <v>6175</v>
      </c>
      <c r="E4514" s="12" t="n">
        <v>1987</v>
      </c>
      <c r="F4514" s="23" t="s">
        <v>707</v>
      </c>
      <c r="G4514" s="23" t="n"/>
      <c r="H4514" s="23" t="n"/>
      <c r="I4514" s="12" t="n"/>
      <c r="J4514" s="12" t="s">
        <v>24</v>
      </c>
      <c r="K4514" s="12" t="n"/>
      <c r="L4514" s="12" t="n"/>
      <c r="M4514" s="12" t="s">
        <v>26</v>
      </c>
      <c r="N4514" s="12" t="n"/>
      <c r="O4514" s="12" t="s">
        <v>27</v>
      </c>
      <c r="P4514" s="12" t="n"/>
      <c r="Q4514" s="12" t="s">
        <v>61</v>
      </c>
    </row>
    <row customHeight="true" ht="20.25" outlineLevel="0" r="4515">
      <c r="A4515" s="23" t="n">
        <v>4506</v>
      </c>
      <c r="B4515" s="23" t="n">
        <v>4360</v>
      </c>
      <c r="C4515" s="12" t="s">
        <v>334</v>
      </c>
      <c r="D4515" s="3" t="s">
        <v>6176</v>
      </c>
      <c r="E4515" s="12" t="n">
        <v>1963</v>
      </c>
      <c r="F4515" s="23" t="s">
        <v>2798</v>
      </c>
      <c r="G4515" s="23" t="n"/>
      <c r="H4515" s="23" t="n"/>
      <c r="I4515" s="12" t="n"/>
      <c r="J4515" s="12" t="n"/>
      <c r="K4515" s="12" t="s">
        <v>100</v>
      </c>
      <c r="L4515" s="12" t="n"/>
      <c r="M4515" s="12" t="s">
        <v>96</v>
      </c>
      <c r="N4515" s="12" t="n"/>
      <c r="O4515" s="12" t="s">
        <v>97</v>
      </c>
      <c r="P4515" s="12" t="n"/>
      <c r="Q4515" s="12" t="s">
        <v>43</v>
      </c>
    </row>
    <row customHeight="true" ht="20.25" outlineLevel="0" r="4516">
      <c r="A4516" s="23" t="n">
        <v>4507</v>
      </c>
      <c r="B4516" s="12" t="n">
        <v>4361</v>
      </c>
      <c r="C4516" s="12" t="s">
        <v>334</v>
      </c>
      <c r="D4516" s="3" t="s">
        <v>6177</v>
      </c>
      <c r="E4516" s="12" t="n">
        <v>1964</v>
      </c>
      <c r="F4516" s="23" t="s">
        <v>725</v>
      </c>
      <c r="G4516" s="23" t="n"/>
      <c r="H4516" s="23" t="n"/>
      <c r="I4516" s="12" t="s">
        <v>1060</v>
      </c>
      <c r="J4516" s="12" t="n"/>
      <c r="K4516" s="12" t="s">
        <v>25</v>
      </c>
      <c r="L4516" s="12" t="n"/>
      <c r="M4516" s="12" t="s">
        <v>43</v>
      </c>
      <c r="N4516" s="12" t="n"/>
      <c r="O4516" s="12" t="s">
        <v>27</v>
      </c>
      <c r="P4516" s="12" t="n"/>
      <c r="Q4516" s="12" t="n"/>
    </row>
    <row customHeight="true" ht="20.25" outlineLevel="0" r="4517">
      <c r="A4517" s="23" t="n">
        <v>4508</v>
      </c>
      <c r="B4517" s="23" t="n">
        <v>4362</v>
      </c>
      <c r="C4517" s="12" t="s">
        <v>334</v>
      </c>
      <c r="D4517" s="3" t="s">
        <v>6178</v>
      </c>
      <c r="E4517" s="12" t="n">
        <v>1964</v>
      </c>
      <c r="F4517" s="23" t="s">
        <v>725</v>
      </c>
      <c r="G4517" s="23" t="n"/>
      <c r="H4517" s="12" t="s">
        <v>43</v>
      </c>
      <c r="I4517" s="12" t="n"/>
      <c r="J4517" s="12" t="s">
        <v>26</v>
      </c>
      <c r="K4517" s="12" t="n"/>
      <c r="L4517" s="12" t="s">
        <v>61</v>
      </c>
      <c r="M4517" s="12" t="n"/>
      <c r="N4517" s="12" t="n"/>
      <c r="O4517" s="12" t="n"/>
      <c r="P4517" s="12" t="s">
        <v>27</v>
      </c>
      <c r="Q4517" s="12" t="n"/>
    </row>
    <row customHeight="true" ht="20.25" outlineLevel="0" r="4518">
      <c r="A4518" s="23" t="n">
        <v>4509</v>
      </c>
      <c r="B4518" s="12" t="n">
        <v>4363</v>
      </c>
      <c r="C4518" s="12" t="s">
        <v>334</v>
      </c>
      <c r="D4518" s="3" t="s">
        <v>6179</v>
      </c>
      <c r="E4518" s="12" t="n">
        <v>1964</v>
      </c>
      <c r="F4518" s="23" t="s">
        <v>757</v>
      </c>
      <c r="G4518" s="23" t="s">
        <v>24</v>
      </c>
      <c r="H4518" s="23" t="n"/>
      <c r="I4518" s="12" t="n"/>
      <c r="J4518" s="12" t="s">
        <v>61</v>
      </c>
      <c r="K4518" s="12" t="n"/>
      <c r="L4518" s="12" t="n"/>
      <c r="M4518" s="12" t="n"/>
      <c r="N4518" s="12" t="s">
        <v>26</v>
      </c>
      <c r="O4518" s="12" t="n"/>
      <c r="P4518" s="12" t="s">
        <v>27</v>
      </c>
      <c r="Q4518" s="12" t="n"/>
    </row>
    <row customHeight="true" ht="20.25" outlineLevel="0" r="4519">
      <c r="A4519" s="23" t="n">
        <v>4510</v>
      </c>
      <c r="B4519" s="23" t="n">
        <v>4364</v>
      </c>
      <c r="C4519" s="12" t="s">
        <v>334</v>
      </c>
      <c r="D4519" s="3" t="s">
        <v>6180</v>
      </c>
      <c r="E4519" s="12" t="n">
        <v>1964</v>
      </c>
      <c r="F4519" s="23" t="s">
        <v>725</v>
      </c>
      <c r="G4519" s="23" t="s">
        <v>24</v>
      </c>
      <c r="H4519" s="23" t="n"/>
      <c r="I4519" s="12" t="n"/>
      <c r="J4519" s="12" t="s">
        <v>61</v>
      </c>
      <c r="K4519" s="12" t="n"/>
      <c r="L4519" s="12" t="n"/>
      <c r="M4519" s="12" t="n"/>
      <c r="N4519" s="12" t="s">
        <v>26</v>
      </c>
      <c r="O4519" s="12" t="n"/>
      <c r="P4519" s="12" t="s">
        <v>27</v>
      </c>
      <c r="Q4519" s="12" t="n"/>
    </row>
    <row customHeight="true" ht="20.25" outlineLevel="0" r="4520">
      <c r="A4520" s="23" t="n">
        <v>4511</v>
      </c>
      <c r="B4520" s="12" t="n">
        <v>4365</v>
      </c>
      <c r="C4520" s="12" t="s">
        <v>334</v>
      </c>
      <c r="D4520" s="3" t="s">
        <v>6181</v>
      </c>
      <c r="E4520" s="12" t="n">
        <v>1964</v>
      </c>
      <c r="F4520" s="23" t="s">
        <v>725</v>
      </c>
      <c r="G4520" s="23" t="n"/>
      <c r="H4520" s="12" t="n"/>
      <c r="I4520" s="12" t="s">
        <v>86</v>
      </c>
      <c r="J4520" s="12" t="n"/>
      <c r="K4520" s="12" t="s">
        <v>26</v>
      </c>
      <c r="L4520" s="12" t="n"/>
      <c r="M4520" s="12" t="n"/>
      <c r="N4520" s="12" t="s">
        <v>61</v>
      </c>
      <c r="O4520" s="12" t="n"/>
      <c r="P4520" s="12" t="s">
        <v>27</v>
      </c>
      <c r="Q4520" s="12" t="n"/>
    </row>
    <row customHeight="true" ht="20.25" outlineLevel="0" r="4521">
      <c r="A4521" s="23" t="n">
        <v>4512</v>
      </c>
      <c r="B4521" s="23" t="n">
        <v>4366</v>
      </c>
      <c r="C4521" s="12" t="s">
        <v>334</v>
      </c>
      <c r="D4521" s="3" t="s">
        <v>6182</v>
      </c>
      <c r="E4521" s="12" t="n">
        <v>1965</v>
      </c>
      <c r="F4521" s="23" t="s">
        <v>1308</v>
      </c>
      <c r="G4521" s="23" t="n"/>
      <c r="H4521" s="23" t="n"/>
      <c r="I4521" s="12" t="s">
        <v>6183</v>
      </c>
      <c r="J4521" s="12" t="s">
        <v>64</v>
      </c>
      <c r="K4521" s="12" t="n"/>
      <c r="L4521" s="12" t="n"/>
      <c r="M4521" s="12" t="s">
        <v>96</v>
      </c>
      <c r="N4521" s="12" t="n"/>
      <c r="O4521" s="12" t="s">
        <v>97</v>
      </c>
      <c r="P4521" s="12" t="n"/>
      <c r="Q4521" s="12" t="s">
        <v>43</v>
      </c>
    </row>
    <row customHeight="true" ht="20.25" outlineLevel="0" r="4522">
      <c r="A4522" s="23" t="n">
        <v>4513</v>
      </c>
      <c r="B4522" s="12" t="n">
        <v>4367</v>
      </c>
      <c r="C4522" s="12" t="s">
        <v>334</v>
      </c>
      <c r="D4522" s="3" t="s">
        <v>6184</v>
      </c>
      <c r="E4522" s="12" t="n">
        <v>1965</v>
      </c>
      <c r="F4522" s="23" t="s">
        <v>1836</v>
      </c>
      <c r="G4522" s="23" t="n"/>
      <c r="H4522" s="12" t="s">
        <v>61</v>
      </c>
      <c r="I4522" s="23" t="n"/>
      <c r="J4522" s="12" t="s">
        <v>24</v>
      </c>
      <c r="K4522" s="12" t="n"/>
      <c r="L4522" s="12" t="n"/>
      <c r="M4522" s="12" t="n"/>
      <c r="N4522" s="12" t="s">
        <v>26</v>
      </c>
      <c r="O4522" s="12" t="n"/>
      <c r="P4522" s="12" t="s">
        <v>27</v>
      </c>
      <c r="Q4522" s="12" t="n"/>
    </row>
    <row customHeight="true" ht="20.25" outlineLevel="0" r="4523">
      <c r="A4523" s="23" t="n">
        <v>4514</v>
      </c>
      <c r="B4523" s="23" t="n">
        <v>4368</v>
      </c>
      <c r="C4523" s="12" t="s">
        <v>334</v>
      </c>
      <c r="D4523" s="3" t="s">
        <v>6185</v>
      </c>
      <c r="E4523" s="12" t="n">
        <v>1964</v>
      </c>
      <c r="F4523" s="23" t="s">
        <v>440</v>
      </c>
      <c r="G4523" s="23" t="n"/>
      <c r="H4523" s="23" t="s">
        <v>43</v>
      </c>
      <c r="I4523" s="12" t="n"/>
      <c r="J4523" s="12" t="s">
        <v>61</v>
      </c>
      <c r="K4523" s="12" t="n"/>
      <c r="L4523" s="12" t="n"/>
      <c r="M4523" s="12" t="n"/>
      <c r="N4523" s="12" t="s">
        <v>26</v>
      </c>
      <c r="O4523" s="12" t="n"/>
      <c r="P4523" s="12" t="s">
        <v>27</v>
      </c>
      <c r="Q4523" s="12" t="n"/>
    </row>
    <row customHeight="true" ht="20.25" outlineLevel="0" r="4524">
      <c r="A4524" s="23" t="n">
        <v>4515</v>
      </c>
      <c r="B4524" s="12" t="n">
        <v>4369</v>
      </c>
      <c r="C4524" s="12" t="s">
        <v>334</v>
      </c>
      <c r="D4524" s="3" t="s">
        <v>6186</v>
      </c>
      <c r="E4524" s="12" t="n">
        <v>1964</v>
      </c>
      <c r="F4524" s="23" t="s">
        <v>508</v>
      </c>
      <c r="G4524" s="23" t="n"/>
      <c r="H4524" s="23" t="n"/>
      <c r="I4524" s="12" t="s">
        <v>24</v>
      </c>
      <c r="J4524" s="12" t="n"/>
      <c r="K4524" s="12" t="s">
        <v>26</v>
      </c>
      <c r="L4524" s="12" t="n"/>
      <c r="M4524" s="12" t="n"/>
      <c r="N4524" s="12" t="s">
        <v>61</v>
      </c>
      <c r="O4524" s="12" t="n"/>
      <c r="P4524" s="12" t="s">
        <v>27</v>
      </c>
      <c r="Q4524" s="12" t="n"/>
    </row>
    <row customHeight="true" ht="20.25" outlineLevel="0" r="4525">
      <c r="A4525" s="23" t="n">
        <v>4516</v>
      </c>
      <c r="B4525" s="23" t="n">
        <v>4370</v>
      </c>
      <c r="C4525" s="12" t="s">
        <v>334</v>
      </c>
      <c r="D4525" s="3" t="s">
        <v>6187</v>
      </c>
      <c r="E4525" s="12" t="n">
        <v>1965</v>
      </c>
      <c r="F4525" s="23" t="s">
        <v>51</v>
      </c>
      <c r="G4525" s="23" t="n"/>
      <c r="H4525" s="23" t="s">
        <v>2068</v>
      </c>
      <c r="I4525" s="12" t="s">
        <v>3349</v>
      </c>
      <c r="J4525" s="12" t="s">
        <v>24</v>
      </c>
      <c r="K4525" s="12" t="s">
        <v>26</v>
      </c>
      <c r="L4525" s="12" t="n"/>
      <c r="M4525" s="12" t="s">
        <v>61</v>
      </c>
      <c r="N4525" s="12" t="n"/>
      <c r="O4525" s="12" t="n"/>
      <c r="P4525" s="12" t="s">
        <v>27</v>
      </c>
      <c r="Q4525" s="12" t="n"/>
    </row>
    <row customHeight="true" ht="20.25" outlineLevel="0" r="4526">
      <c r="A4526" s="23" t="n">
        <v>4517</v>
      </c>
      <c r="B4526" s="12" t="n">
        <v>4371</v>
      </c>
      <c r="C4526" s="12" t="s">
        <v>334</v>
      </c>
      <c r="D4526" s="3" t="s">
        <v>6188</v>
      </c>
      <c r="E4526" s="12" t="n">
        <v>1960</v>
      </c>
      <c r="F4526" s="23" t="s">
        <v>1106</v>
      </c>
      <c r="G4526" s="23" t="n"/>
      <c r="H4526" s="12" t="s">
        <v>252</v>
      </c>
      <c r="I4526" s="12" t="s">
        <v>360</v>
      </c>
      <c r="J4526" s="12" t="n"/>
      <c r="K4526" s="12" t="s">
        <v>96</v>
      </c>
      <c r="L4526" s="12" t="n"/>
      <c r="M4526" s="12" t="n"/>
      <c r="N4526" s="12" t="s">
        <v>43</v>
      </c>
      <c r="O4526" s="12" t="n"/>
      <c r="P4526" s="12" t="s">
        <v>97</v>
      </c>
      <c r="Q4526" s="12" t="n"/>
    </row>
    <row customHeight="true" ht="20.25" outlineLevel="0" r="4527">
      <c r="A4527" s="23" t="n">
        <v>4518</v>
      </c>
      <c r="B4527" s="23" t="n">
        <v>4372</v>
      </c>
      <c r="C4527" s="12" t="s">
        <v>334</v>
      </c>
      <c r="D4527" s="3" t="s">
        <v>6189</v>
      </c>
      <c r="E4527" s="12" t="n">
        <v>1960</v>
      </c>
      <c r="F4527" s="23" t="s">
        <v>117</v>
      </c>
      <c r="G4527" s="23" t="s">
        <v>24</v>
      </c>
      <c r="H4527" s="12" t="n"/>
      <c r="I4527" s="12" t="s">
        <v>582</v>
      </c>
      <c r="J4527" s="12" t="s">
        <v>61</v>
      </c>
      <c r="K4527" s="12" t="n"/>
      <c r="L4527" s="12" t="n"/>
      <c r="M4527" s="12" t="s">
        <v>96</v>
      </c>
      <c r="N4527" s="12" t="n"/>
      <c r="O4527" s="12" t="n"/>
      <c r="P4527" s="12" t="n"/>
      <c r="Q4527" s="12" t="n"/>
    </row>
    <row customHeight="true" ht="20.25" outlineLevel="0" r="4528">
      <c r="A4528" s="23" t="n">
        <v>4519</v>
      </c>
      <c r="B4528" s="12" t="n">
        <v>4373</v>
      </c>
      <c r="C4528" s="12" t="s">
        <v>334</v>
      </c>
      <c r="D4528" s="3" t="s">
        <v>6190</v>
      </c>
      <c r="E4528" s="12" t="n">
        <v>1960</v>
      </c>
      <c r="F4528" s="23" t="s">
        <v>232</v>
      </c>
      <c r="G4528" s="23" t="s">
        <v>24</v>
      </c>
      <c r="H4528" s="12" t="n"/>
      <c r="I4528" s="12" t="s">
        <v>582</v>
      </c>
      <c r="J4528" s="12" t="s">
        <v>61</v>
      </c>
      <c r="K4528" s="12" t="n"/>
      <c r="L4528" s="12" t="n"/>
      <c r="M4528" s="12" t="s">
        <v>96</v>
      </c>
      <c r="N4528" s="12" t="n"/>
      <c r="O4528" s="12" t="n"/>
      <c r="P4528" s="12" t="n"/>
      <c r="Q4528" s="12" t="n"/>
    </row>
    <row customHeight="true" ht="20.25" outlineLevel="0" r="4529">
      <c r="A4529" s="23" t="n">
        <v>4520</v>
      </c>
      <c r="B4529" s="23" t="n">
        <v>4374</v>
      </c>
      <c r="C4529" s="12" t="s">
        <v>334</v>
      </c>
      <c r="D4529" s="3" t="s">
        <v>6191</v>
      </c>
      <c r="E4529" s="12" t="n">
        <v>1984</v>
      </c>
      <c r="F4529" s="23" t="s">
        <v>620</v>
      </c>
      <c r="G4529" s="23" t="n"/>
      <c r="H4529" s="23" t="s">
        <v>6192</v>
      </c>
      <c r="I4529" s="12" t="s">
        <v>97</v>
      </c>
      <c r="J4529" s="12" t="n"/>
      <c r="K4529" s="12" t="n"/>
      <c r="L4529" s="12" t="n"/>
      <c r="M4529" s="12" t="s">
        <v>43</v>
      </c>
      <c r="N4529" s="12" t="n"/>
      <c r="O4529" s="12" t="s">
        <v>878</v>
      </c>
      <c r="P4529" s="12" t="n"/>
      <c r="Q4529" s="12" t="s">
        <v>27</v>
      </c>
    </row>
    <row customHeight="true" ht="20.25" outlineLevel="0" r="4530">
      <c r="A4530" s="23" t="n">
        <v>4521</v>
      </c>
      <c r="B4530" s="12" t="n">
        <v>4375</v>
      </c>
      <c r="C4530" s="12" t="s">
        <v>334</v>
      </c>
      <c r="D4530" s="3" t="s">
        <v>6193</v>
      </c>
      <c r="E4530" s="12" t="n">
        <v>1986</v>
      </c>
      <c r="F4530" s="23" t="s">
        <v>620</v>
      </c>
      <c r="G4530" s="23" t="n"/>
      <c r="H4530" s="23" t="n"/>
      <c r="I4530" s="12" t="n"/>
      <c r="J4530" s="12" t="n"/>
      <c r="K4530" s="12" t="s">
        <v>61</v>
      </c>
      <c r="L4530" s="12" t="n"/>
      <c r="M4530" s="12" t="s">
        <v>43</v>
      </c>
      <c r="N4530" s="12" t="n"/>
      <c r="O4530" s="12" t="s">
        <v>26</v>
      </c>
      <c r="P4530" s="12" t="n"/>
      <c r="Q4530" s="12" t="s">
        <v>27</v>
      </c>
    </row>
    <row customHeight="true" ht="20.25" outlineLevel="0" r="4531">
      <c r="A4531" s="23" t="n">
        <v>4522</v>
      </c>
      <c r="B4531" s="23" t="n">
        <v>4376</v>
      </c>
      <c r="C4531" s="12" t="s">
        <v>334</v>
      </c>
      <c r="D4531" s="3" t="s">
        <v>6194</v>
      </c>
      <c r="E4531" s="12" t="n">
        <v>1985</v>
      </c>
      <c r="F4531" s="23" t="s">
        <v>51</v>
      </c>
      <c r="G4531" s="23" t="n"/>
      <c r="H4531" s="23" t="s">
        <v>24</v>
      </c>
      <c r="I4531" s="12" t="n"/>
      <c r="J4531" s="12" t="n"/>
      <c r="K4531" s="12" t="s">
        <v>26</v>
      </c>
      <c r="L4531" s="12" t="n"/>
      <c r="M4531" s="12" t="s">
        <v>61</v>
      </c>
      <c r="N4531" s="12" t="n"/>
      <c r="O4531" s="12" t="s">
        <v>27</v>
      </c>
      <c r="P4531" s="12" t="n"/>
      <c r="Q4531" s="12" t="n"/>
    </row>
    <row customHeight="true" ht="20.25" outlineLevel="0" r="4532">
      <c r="A4532" s="23" t="n">
        <v>4523</v>
      </c>
      <c r="B4532" s="12" t="n">
        <v>4377</v>
      </c>
      <c r="C4532" s="12" t="s">
        <v>334</v>
      </c>
      <c r="D4532" s="3" t="s">
        <v>6195</v>
      </c>
      <c r="E4532" s="12" t="n">
        <v>1980</v>
      </c>
      <c r="F4532" s="23" t="s">
        <v>563</v>
      </c>
      <c r="G4532" s="23" t="n"/>
      <c r="H4532" s="23" t="n"/>
      <c r="I4532" s="12" t="n"/>
      <c r="J4532" s="12" t="n"/>
      <c r="K4532" s="12" t="s">
        <v>43</v>
      </c>
      <c r="L4532" s="12" t="n"/>
      <c r="M4532" s="12" t="s">
        <v>26</v>
      </c>
      <c r="N4532" s="12" t="n"/>
      <c r="O4532" s="12" t="s">
        <v>61</v>
      </c>
      <c r="P4532" s="12" t="n"/>
      <c r="Q4532" s="12" t="s">
        <v>27</v>
      </c>
    </row>
    <row customHeight="true" ht="20.25" outlineLevel="0" r="4533">
      <c r="A4533" s="23" t="n">
        <v>4524</v>
      </c>
      <c r="B4533" s="23" t="n">
        <v>4378</v>
      </c>
      <c r="C4533" s="12" t="s">
        <v>334</v>
      </c>
      <c r="D4533" s="3" t="s">
        <v>6196</v>
      </c>
      <c r="E4533" s="12" t="n">
        <v>1988</v>
      </c>
      <c r="F4533" s="23" t="s">
        <v>440</v>
      </c>
      <c r="G4533" s="12" t="s">
        <v>497</v>
      </c>
      <c r="H4533" s="23" t="s">
        <v>360</v>
      </c>
      <c r="I4533" s="12" t="s">
        <v>24</v>
      </c>
      <c r="J4533" s="12" t="n"/>
      <c r="K4533" s="12" t="s">
        <v>26</v>
      </c>
      <c r="L4533" s="12" t="n"/>
      <c r="M4533" s="12" t="s">
        <v>43</v>
      </c>
      <c r="N4533" s="12" t="n"/>
      <c r="O4533" s="12" t="s">
        <v>634</v>
      </c>
      <c r="P4533" s="12" t="n"/>
      <c r="Q4533" s="12" t="s">
        <v>27</v>
      </c>
    </row>
    <row customHeight="true" ht="20.25" outlineLevel="0" r="4534">
      <c r="A4534" s="23" t="n">
        <v>4525</v>
      </c>
      <c r="B4534" s="12" t="n">
        <v>4379</v>
      </c>
      <c r="C4534" s="12" t="s">
        <v>334</v>
      </c>
      <c r="D4534" s="3" t="s">
        <v>6197</v>
      </c>
      <c r="E4534" s="12" t="n">
        <v>1983</v>
      </c>
      <c r="F4534" s="23" t="s">
        <v>1032</v>
      </c>
      <c r="G4534" s="23" t="n"/>
      <c r="H4534" s="23" t="s">
        <v>24</v>
      </c>
      <c r="I4534" s="12" t="n"/>
      <c r="J4534" s="12" t="n"/>
      <c r="K4534" s="12" t="n"/>
      <c r="L4534" s="12" t="n"/>
      <c r="M4534" s="12" t="s">
        <v>26</v>
      </c>
      <c r="N4534" s="12" t="n"/>
      <c r="O4534" s="12" t="s">
        <v>61</v>
      </c>
      <c r="P4534" s="12" t="n"/>
      <c r="Q4534" s="12" t="s">
        <v>27</v>
      </c>
    </row>
    <row customHeight="true" ht="20.25" outlineLevel="0" r="4535">
      <c r="A4535" s="23" t="n">
        <v>4526</v>
      </c>
      <c r="B4535" s="23" t="n">
        <v>4380</v>
      </c>
      <c r="C4535" s="12" t="s">
        <v>334</v>
      </c>
      <c r="D4535" s="3" t="s">
        <v>6198</v>
      </c>
      <c r="E4535" s="12" t="n">
        <v>1987</v>
      </c>
      <c r="F4535" s="23" t="s">
        <v>1032</v>
      </c>
      <c r="G4535" s="23" t="n"/>
      <c r="H4535" s="23" t="s">
        <v>24</v>
      </c>
      <c r="I4535" s="12" t="s">
        <v>238</v>
      </c>
      <c r="J4535" s="12" t="n"/>
      <c r="K4535" s="12" t="n"/>
      <c r="L4535" s="12" t="n"/>
      <c r="M4535" s="12" t="s">
        <v>26</v>
      </c>
      <c r="N4535" s="12" t="n"/>
      <c r="O4535" s="12" t="s">
        <v>27</v>
      </c>
      <c r="P4535" s="12" t="n"/>
      <c r="Q4535" s="12" t="s">
        <v>100</v>
      </c>
    </row>
    <row customHeight="true" ht="20.25" outlineLevel="0" r="4536">
      <c r="A4536" s="23" t="n">
        <v>4527</v>
      </c>
      <c r="B4536" s="12" t="n">
        <v>4381</v>
      </c>
      <c r="C4536" s="12" t="s">
        <v>334</v>
      </c>
      <c r="D4536" s="3" t="s">
        <v>6199</v>
      </c>
      <c r="E4536" s="12" t="n">
        <v>1982</v>
      </c>
      <c r="F4536" s="23" t="s">
        <v>3011</v>
      </c>
      <c r="G4536" s="23" t="n"/>
      <c r="H4536" s="23" t="s">
        <v>6200</v>
      </c>
      <c r="I4536" s="12" t="s">
        <v>1399</v>
      </c>
      <c r="J4536" s="12" t="n"/>
      <c r="K4536" s="12" t="s">
        <v>249</v>
      </c>
      <c r="L4536" s="12" t="n"/>
      <c r="M4536" s="12" t="s">
        <v>1696</v>
      </c>
      <c r="N4536" s="12" t="n"/>
      <c r="O4536" s="12" t="s">
        <v>27</v>
      </c>
      <c r="P4536" s="12" t="n"/>
      <c r="Q4536" s="12" t="n"/>
    </row>
    <row customHeight="true" ht="20.25" outlineLevel="0" r="4537">
      <c r="A4537" s="23" t="n">
        <v>4528</v>
      </c>
      <c r="B4537" s="23" t="n">
        <v>4382</v>
      </c>
      <c r="C4537" s="12" t="s">
        <v>334</v>
      </c>
      <c r="D4537" s="3" t="s">
        <v>6201</v>
      </c>
      <c r="E4537" s="12" t="n">
        <v>1984</v>
      </c>
      <c r="F4537" s="23" t="s">
        <v>51</v>
      </c>
      <c r="G4537" s="23" t="n"/>
      <c r="H4537" s="23" t="s">
        <v>24</v>
      </c>
      <c r="I4537" s="12" t="s">
        <v>395</v>
      </c>
      <c r="J4537" s="12" t="s">
        <v>97</v>
      </c>
      <c r="K4537" s="12" t="s">
        <v>61</v>
      </c>
      <c r="L4537" s="12" t="n"/>
      <c r="M4537" s="12" t="n"/>
      <c r="N4537" s="12" t="s">
        <v>96</v>
      </c>
      <c r="O4537" s="12" t="n"/>
      <c r="P4537" s="12" t="n"/>
      <c r="Q4537" s="12" t="n"/>
    </row>
    <row customHeight="true" ht="20.25" outlineLevel="0" r="4538">
      <c r="A4538" s="23" t="n">
        <v>4529</v>
      </c>
      <c r="B4538" s="12" t="n">
        <v>4383</v>
      </c>
      <c r="C4538" s="12" t="s">
        <v>334</v>
      </c>
      <c r="D4538" s="3" t="s">
        <v>6202</v>
      </c>
      <c r="E4538" s="12" t="n">
        <v>1977</v>
      </c>
      <c r="F4538" s="23" t="s">
        <v>528</v>
      </c>
      <c r="G4538" s="23" t="n"/>
      <c r="H4538" s="23" t="s">
        <v>360</v>
      </c>
      <c r="I4538" s="12" t="s">
        <v>427</v>
      </c>
      <c r="J4538" s="12" t="n"/>
      <c r="K4538" s="12" t="s">
        <v>43</v>
      </c>
      <c r="L4538" s="12" t="n"/>
      <c r="M4538" s="12" t="s">
        <v>391</v>
      </c>
      <c r="N4538" s="12" t="n"/>
      <c r="O4538" s="12" t="s">
        <v>26</v>
      </c>
      <c r="P4538" s="12" t="n"/>
      <c r="Q4538" s="12" t="s">
        <v>27</v>
      </c>
    </row>
    <row customHeight="true" ht="20.25" outlineLevel="0" r="4539">
      <c r="A4539" s="23" t="n">
        <v>4530</v>
      </c>
      <c r="B4539" s="23" t="n">
        <v>4384</v>
      </c>
      <c r="C4539" s="12" t="s">
        <v>334</v>
      </c>
      <c r="D4539" s="3" t="s">
        <v>6203</v>
      </c>
      <c r="E4539" s="12" t="n">
        <v>1975</v>
      </c>
      <c r="F4539" s="23" t="s">
        <v>528</v>
      </c>
      <c r="G4539" s="23" t="n"/>
      <c r="H4539" s="23" t="s">
        <v>454</v>
      </c>
      <c r="I4539" s="12" t="s">
        <v>52</v>
      </c>
      <c r="J4539" s="12" t="s">
        <v>61</v>
      </c>
      <c r="K4539" s="12" t="n"/>
      <c r="L4539" s="12" t="n"/>
      <c r="M4539" s="12" t="n"/>
      <c r="N4539" s="12" t="s">
        <v>27</v>
      </c>
      <c r="O4539" s="12" t="n"/>
      <c r="P4539" s="12" t="s">
        <v>43</v>
      </c>
      <c r="Q4539" s="12" t="n"/>
    </row>
    <row customHeight="true" ht="20.25" outlineLevel="0" r="4540">
      <c r="A4540" s="23" t="n">
        <v>4531</v>
      </c>
      <c r="B4540" s="12" t="n">
        <v>4385</v>
      </c>
      <c r="C4540" s="12" t="s">
        <v>334</v>
      </c>
      <c r="D4540" s="3" t="s">
        <v>6204</v>
      </c>
      <c r="E4540" s="12" t="n">
        <v>1975</v>
      </c>
      <c r="F4540" s="23" t="s">
        <v>51</v>
      </c>
      <c r="G4540" s="23" t="n"/>
      <c r="H4540" s="12" t="s">
        <v>86</v>
      </c>
      <c r="I4540" s="12" t="n"/>
      <c r="J4540" s="12" t="n"/>
      <c r="K4540" s="12" t="s">
        <v>61</v>
      </c>
      <c r="L4540" s="12" t="n"/>
      <c r="M4540" s="12" t="s">
        <v>96</v>
      </c>
      <c r="N4540" s="12" t="n"/>
      <c r="O4540" s="12" t="s">
        <v>97</v>
      </c>
      <c r="P4540" s="12" t="n"/>
      <c r="Q4540" s="12" t="n"/>
    </row>
    <row customHeight="true" ht="20.25" outlineLevel="0" r="4541">
      <c r="A4541" s="23" t="n">
        <v>4532</v>
      </c>
      <c r="B4541" s="23" t="n">
        <v>4386</v>
      </c>
      <c r="C4541" s="12" t="s">
        <v>334</v>
      </c>
      <c r="D4541" s="3" t="s">
        <v>6205</v>
      </c>
      <c r="E4541" s="12" t="n">
        <v>1955</v>
      </c>
      <c r="F4541" s="23" t="s">
        <v>4589</v>
      </c>
      <c r="G4541" s="23" t="n"/>
      <c r="H4541" s="12" t="s">
        <v>43</v>
      </c>
      <c r="I4541" s="12" t="n"/>
      <c r="J4541" s="12" t="s">
        <v>26</v>
      </c>
      <c r="K4541" s="12" t="n"/>
      <c r="L4541" s="12" t="n"/>
      <c r="M4541" s="12" t="s">
        <v>61</v>
      </c>
      <c r="N4541" s="12" t="n"/>
      <c r="O4541" s="12" t="s">
        <v>27</v>
      </c>
      <c r="P4541" s="12" t="n"/>
      <c r="Q4541" s="12" t="n"/>
    </row>
    <row customHeight="true" ht="20.25" outlineLevel="0" r="4542">
      <c r="A4542" s="23" t="n">
        <v>4533</v>
      </c>
      <c r="B4542" s="12" t="n">
        <v>4387</v>
      </c>
      <c r="C4542" s="12" t="s">
        <v>334</v>
      </c>
      <c r="D4542" s="3" t="s">
        <v>6206</v>
      </c>
      <c r="E4542" s="12" t="n">
        <v>1957</v>
      </c>
      <c r="F4542" s="23" t="s">
        <v>1745</v>
      </c>
      <c r="G4542" s="23" t="s">
        <v>24</v>
      </c>
      <c r="H4542" s="12" t="n"/>
      <c r="I4542" s="12" t="n"/>
      <c r="J4542" s="12" t="s">
        <v>26</v>
      </c>
      <c r="K4542" s="12" t="n"/>
      <c r="L4542" s="12" t="s">
        <v>61</v>
      </c>
      <c r="M4542" s="12" t="n"/>
      <c r="N4542" s="12" t="n"/>
      <c r="O4542" s="12" t="n"/>
      <c r="P4542" s="12" t="s">
        <v>27</v>
      </c>
      <c r="Q4542" s="12" t="n"/>
    </row>
    <row customHeight="true" ht="20.25" outlineLevel="0" r="4543">
      <c r="A4543" s="23" t="n">
        <v>4534</v>
      </c>
      <c r="B4543" s="23" t="n">
        <v>4388</v>
      </c>
      <c r="C4543" s="12" t="s">
        <v>334</v>
      </c>
      <c r="D4543" s="3" t="s">
        <v>6207</v>
      </c>
      <c r="E4543" s="12" t="n">
        <v>1958</v>
      </c>
      <c r="F4543" s="23" t="s">
        <v>5081</v>
      </c>
      <c r="G4543" s="23" t="n"/>
      <c r="H4543" s="12" t="s">
        <v>97</v>
      </c>
      <c r="I4543" s="12" t="n"/>
      <c r="J4543" s="12" t="n"/>
      <c r="K4543" s="12" t="s">
        <v>61</v>
      </c>
      <c r="L4543" s="12" t="n"/>
      <c r="M4543" s="12" t="n"/>
      <c r="N4543" s="12" t="n"/>
      <c r="O4543" s="12" t="s">
        <v>43</v>
      </c>
      <c r="P4543" s="12" t="n"/>
      <c r="Q4543" s="12" t="s">
        <v>96</v>
      </c>
    </row>
    <row customHeight="true" ht="20.25" outlineLevel="0" r="4544">
      <c r="A4544" s="23" t="n">
        <v>4535</v>
      </c>
      <c r="B4544" s="12" t="n">
        <v>4389</v>
      </c>
      <c r="C4544" s="12" t="s">
        <v>334</v>
      </c>
      <c r="D4544" s="3" t="s">
        <v>6208</v>
      </c>
      <c r="E4544" s="12" t="n">
        <v>1957</v>
      </c>
      <c r="F4544" s="23" t="s">
        <v>3372</v>
      </c>
      <c r="G4544" s="23" t="s">
        <v>24</v>
      </c>
      <c r="H4544" s="12" t="n"/>
      <c r="I4544" s="12" t="n"/>
      <c r="J4544" s="12" t="s">
        <v>26</v>
      </c>
      <c r="K4544" s="12" t="n"/>
      <c r="L4544" s="12" t="n"/>
      <c r="M4544" s="12" t="n"/>
      <c r="N4544" s="12" t="n"/>
      <c r="O4544" s="12" t="s">
        <v>61</v>
      </c>
      <c r="P4544" s="12" t="n"/>
      <c r="Q4544" s="12" t="s">
        <v>27</v>
      </c>
    </row>
    <row customHeight="true" ht="20.25" outlineLevel="0" r="4545">
      <c r="A4545" s="23" t="n">
        <v>4536</v>
      </c>
      <c r="B4545" s="23" t="n">
        <v>4390</v>
      </c>
      <c r="C4545" s="12" t="s">
        <v>334</v>
      </c>
      <c r="D4545" s="3" t="s">
        <v>6209</v>
      </c>
      <c r="E4545" s="12" t="n">
        <v>1956</v>
      </c>
      <c r="F4545" s="23" t="s">
        <v>6210</v>
      </c>
      <c r="G4545" s="23" t="n"/>
      <c r="H4545" s="12" t="s">
        <v>662</v>
      </c>
      <c r="I4545" s="12" t="n"/>
      <c r="J4545" s="12" t="n"/>
      <c r="K4545" s="12" t="s">
        <v>61</v>
      </c>
      <c r="L4545" s="12" t="n"/>
      <c r="M4545" s="12" t="s">
        <v>96</v>
      </c>
      <c r="N4545" s="12" t="n"/>
      <c r="O4545" s="12" t="s">
        <v>43</v>
      </c>
      <c r="P4545" s="12" t="n"/>
      <c r="Q4545" s="12" t="n"/>
    </row>
    <row customHeight="true" ht="20.25" outlineLevel="0" r="4546">
      <c r="A4546" s="23" t="n">
        <v>4537</v>
      </c>
      <c r="B4546" s="12" t="n">
        <v>4391</v>
      </c>
      <c r="C4546" s="12" t="s">
        <v>334</v>
      </c>
      <c r="D4546" s="3" t="s">
        <v>6211</v>
      </c>
      <c r="E4546" s="12" t="n">
        <v>1968</v>
      </c>
      <c r="F4546" s="23" t="s">
        <v>51</v>
      </c>
      <c r="G4546" s="23" t="n"/>
      <c r="H4546" s="23" t="n"/>
      <c r="I4546" s="12" t="s">
        <v>118</v>
      </c>
      <c r="J4546" s="12" t="n"/>
      <c r="K4546" s="12" t="s">
        <v>26</v>
      </c>
      <c r="L4546" s="12" t="n"/>
      <c r="M4546" s="12" t="s">
        <v>61</v>
      </c>
      <c r="N4546" s="12" t="n"/>
      <c r="O4546" s="12" t="n"/>
      <c r="P4546" s="12" t="s">
        <v>27</v>
      </c>
      <c r="Q4546" s="12" t="n"/>
    </row>
    <row customHeight="true" ht="20.25" outlineLevel="0" r="4547">
      <c r="A4547" s="23" t="n">
        <v>4538</v>
      </c>
      <c r="B4547" s="23" t="n">
        <v>4392</v>
      </c>
      <c r="C4547" s="12" t="s">
        <v>334</v>
      </c>
      <c r="D4547" s="3" t="s">
        <v>6212</v>
      </c>
      <c r="E4547" s="12" t="n">
        <v>1967</v>
      </c>
      <c r="F4547" s="23" t="s">
        <v>51</v>
      </c>
      <c r="G4547" s="23" t="n"/>
      <c r="H4547" s="23" t="n"/>
      <c r="I4547" s="12" t="s">
        <v>118</v>
      </c>
      <c r="J4547" s="12" t="n"/>
      <c r="K4547" s="12" t="s">
        <v>26</v>
      </c>
      <c r="L4547" s="12" t="n"/>
      <c r="M4547" s="12" t="s">
        <v>61</v>
      </c>
      <c r="N4547" s="12" t="n"/>
      <c r="O4547" s="12" t="n"/>
      <c r="P4547" s="12" t="s">
        <v>27</v>
      </c>
      <c r="Q4547" s="12" t="n"/>
    </row>
    <row customHeight="true" ht="20.25" outlineLevel="0" r="4548">
      <c r="A4548" s="23" t="n">
        <v>4539</v>
      </c>
      <c r="B4548" s="12" t="n">
        <v>4393</v>
      </c>
      <c r="C4548" s="12" t="s">
        <v>334</v>
      </c>
      <c r="D4548" s="3" t="s">
        <v>6213</v>
      </c>
      <c r="E4548" s="12" t="n">
        <v>2015</v>
      </c>
      <c r="F4548" s="23" t="s">
        <v>51</v>
      </c>
      <c r="G4548" s="23" t="n"/>
      <c r="H4548" s="23" t="n"/>
      <c r="I4548" s="12" t="n"/>
      <c r="J4548" s="12" t="n"/>
      <c r="K4548" s="12" t="s">
        <v>100</v>
      </c>
      <c r="L4548" s="12" t="n"/>
      <c r="M4548" s="12" t="s">
        <v>43</v>
      </c>
      <c r="N4548" s="12" t="n"/>
      <c r="O4548" s="12" t="s">
        <v>391</v>
      </c>
      <c r="P4548" s="12" t="n"/>
      <c r="Q4548" s="12" t="n"/>
    </row>
    <row customHeight="true" ht="20.25" outlineLevel="0" r="4549">
      <c r="A4549" s="23" t="n">
        <v>4540</v>
      </c>
      <c r="B4549" s="23" t="n">
        <v>4394</v>
      </c>
      <c r="C4549" s="12" t="s">
        <v>334</v>
      </c>
      <c r="D4549" s="3" t="s">
        <v>6214</v>
      </c>
      <c r="E4549" s="12" t="n">
        <v>1953</v>
      </c>
      <c r="F4549" s="23" t="s">
        <v>3472</v>
      </c>
      <c r="G4549" s="12" t="s">
        <v>24</v>
      </c>
      <c r="H4549" s="23" t="n"/>
      <c r="I4549" s="12" t="n"/>
      <c r="J4549" s="12" t="s">
        <v>26</v>
      </c>
      <c r="K4549" s="12" t="n"/>
      <c r="L4549" s="12" t="s">
        <v>61</v>
      </c>
      <c r="M4549" s="12" t="n"/>
      <c r="N4549" s="12" t="s">
        <v>27</v>
      </c>
      <c r="O4549" s="12" t="n"/>
      <c r="P4549" s="12" t="n"/>
      <c r="Q4549" s="12" t="n"/>
    </row>
    <row customHeight="true" ht="20.25" outlineLevel="0" r="4550">
      <c r="A4550" s="23" t="n">
        <v>4541</v>
      </c>
      <c r="B4550" s="12" t="n">
        <v>4395</v>
      </c>
      <c r="C4550" s="12" t="s">
        <v>334</v>
      </c>
      <c r="D4550" s="3" t="s">
        <v>6215</v>
      </c>
      <c r="E4550" s="12" t="n">
        <v>1947</v>
      </c>
      <c r="F4550" s="23" t="s">
        <v>363</v>
      </c>
      <c r="G4550" s="12" t="s">
        <v>360</v>
      </c>
      <c r="H4550" s="23" t="n"/>
      <c r="I4550" s="12" t="n"/>
      <c r="J4550" s="12" t="s">
        <v>27</v>
      </c>
      <c r="K4550" s="12" t="n"/>
      <c r="L4550" s="12" t="s">
        <v>26</v>
      </c>
      <c r="M4550" s="12" t="n"/>
      <c r="N4550" s="12" t="s">
        <v>43</v>
      </c>
      <c r="O4550" s="12" t="n"/>
      <c r="P4550" s="12" t="s">
        <v>427</v>
      </c>
      <c r="Q4550" s="12" t="n"/>
    </row>
    <row customHeight="true" ht="20.25" outlineLevel="0" r="4551">
      <c r="A4551" s="23" t="n">
        <v>4542</v>
      </c>
      <c r="B4551" s="23" t="n">
        <v>4396</v>
      </c>
      <c r="C4551" s="12" t="s">
        <v>334</v>
      </c>
      <c r="D4551" s="3" t="s">
        <v>6216</v>
      </c>
      <c r="E4551" s="12" t="n">
        <v>1970</v>
      </c>
      <c r="F4551" s="23" t="s">
        <v>6217</v>
      </c>
      <c r="G4551" s="23" t="n"/>
      <c r="H4551" s="23" t="s">
        <v>43</v>
      </c>
      <c r="I4551" s="12" t="n"/>
      <c r="J4551" s="12" t="s">
        <v>61</v>
      </c>
      <c r="K4551" s="12" t="n"/>
      <c r="L4551" s="12" t="s">
        <v>26</v>
      </c>
      <c r="M4551" s="12" t="n"/>
      <c r="N4551" s="12" t="n"/>
      <c r="O4551" s="12" t="n"/>
      <c r="P4551" s="12" t="s">
        <v>27</v>
      </c>
      <c r="Q4551" s="12" t="n"/>
    </row>
    <row customHeight="true" ht="20.25" outlineLevel="0" r="4552">
      <c r="A4552" s="23" t="n">
        <v>4543</v>
      </c>
      <c r="B4552" s="12" t="n">
        <v>4397</v>
      </c>
      <c r="C4552" s="12" t="s">
        <v>334</v>
      </c>
      <c r="D4552" s="3" t="s">
        <v>6218</v>
      </c>
      <c r="E4552" s="12" t="n">
        <v>1954</v>
      </c>
      <c r="F4552" s="23" t="s">
        <v>1596</v>
      </c>
      <c r="G4552" s="12" t="s">
        <v>24</v>
      </c>
      <c r="H4552" s="23" t="n"/>
      <c r="I4552" s="12" t="n"/>
      <c r="J4552" s="12" t="s">
        <v>26</v>
      </c>
      <c r="K4552" s="12" t="n"/>
      <c r="L4552" s="12" t="s">
        <v>61</v>
      </c>
      <c r="M4552" s="12" t="n"/>
      <c r="N4552" s="12" t="s">
        <v>27</v>
      </c>
      <c r="O4552" s="12" t="n"/>
      <c r="P4552" s="12" t="n"/>
      <c r="Q4552" s="12" t="n"/>
    </row>
    <row customHeight="true" ht="20.25" outlineLevel="0" r="4553">
      <c r="A4553" s="23" t="n">
        <v>4544</v>
      </c>
      <c r="B4553" s="23" t="n">
        <v>4398</v>
      </c>
      <c r="C4553" s="12" t="s">
        <v>334</v>
      </c>
      <c r="D4553" s="3" t="s">
        <v>6219</v>
      </c>
      <c r="E4553" s="12" t="n">
        <v>1970</v>
      </c>
      <c r="F4553" s="23" t="s">
        <v>1596</v>
      </c>
      <c r="G4553" s="23" t="n"/>
      <c r="H4553" s="12" t="s">
        <v>43</v>
      </c>
      <c r="I4553" s="12" t="n"/>
      <c r="J4553" s="12" t="s">
        <v>61</v>
      </c>
      <c r="K4553" s="12" t="n"/>
      <c r="L4553" s="12" t="s">
        <v>26</v>
      </c>
      <c r="M4553" s="12" t="n"/>
      <c r="N4553" s="12" t="n"/>
      <c r="O4553" s="12" t="n"/>
      <c r="P4553" s="12" t="s">
        <v>27</v>
      </c>
      <c r="Q4553" s="12" t="n"/>
    </row>
    <row customHeight="true" ht="20.25" outlineLevel="0" r="4554">
      <c r="A4554" s="23" t="n">
        <v>4545</v>
      </c>
      <c r="B4554" s="12" t="n">
        <v>4399</v>
      </c>
      <c r="C4554" s="12" t="s">
        <v>334</v>
      </c>
      <c r="D4554" s="3" t="s">
        <v>6220</v>
      </c>
      <c r="E4554" s="12" t="n">
        <v>1979</v>
      </c>
      <c r="F4554" s="23" t="s">
        <v>1596</v>
      </c>
      <c r="G4554" s="23" t="n"/>
      <c r="H4554" s="23" t="n"/>
      <c r="I4554" s="12" t="n"/>
      <c r="J4554" s="12" t="s">
        <v>24</v>
      </c>
      <c r="K4554" s="12" t="n"/>
      <c r="L4554" s="12" t="s">
        <v>61</v>
      </c>
      <c r="M4554" s="12" t="n"/>
      <c r="N4554" s="12" t="s">
        <v>26</v>
      </c>
      <c r="O4554" s="12" t="n"/>
      <c r="P4554" s="12" t="s">
        <v>27</v>
      </c>
      <c r="Q4554" s="12" t="n"/>
    </row>
    <row customHeight="true" ht="20.25" outlineLevel="0" r="4555">
      <c r="A4555" s="23" t="n">
        <v>4546</v>
      </c>
      <c r="B4555" s="23" t="n">
        <v>4400</v>
      </c>
      <c r="C4555" s="12" t="s">
        <v>334</v>
      </c>
      <c r="D4555" s="3" t="s">
        <v>6221</v>
      </c>
      <c r="E4555" s="12" t="n">
        <v>2015</v>
      </c>
      <c r="F4555" s="23" t="s">
        <v>51</v>
      </c>
      <c r="G4555" s="23" t="n"/>
      <c r="H4555" s="23" t="n"/>
      <c r="I4555" s="12" t="n"/>
      <c r="J4555" s="12" t="n"/>
      <c r="K4555" s="12" t="s">
        <v>100</v>
      </c>
      <c r="L4555" s="12" t="n"/>
      <c r="M4555" s="12" t="s">
        <v>43</v>
      </c>
      <c r="N4555" s="12" t="n"/>
      <c r="O4555" s="12" t="s">
        <v>391</v>
      </c>
      <c r="P4555" s="12" t="n"/>
      <c r="Q4555" s="12" t="n"/>
    </row>
    <row customHeight="true" ht="20.25" outlineLevel="0" r="4556">
      <c r="A4556" s="23" t="n">
        <v>4547</v>
      </c>
      <c r="B4556" s="12" t="n">
        <v>4401</v>
      </c>
      <c r="C4556" s="12" t="s">
        <v>334</v>
      </c>
      <c r="D4556" s="3" t="s">
        <v>6222</v>
      </c>
      <c r="E4556" s="12" t="n">
        <v>1978</v>
      </c>
      <c r="F4556" s="23" t="s">
        <v>51</v>
      </c>
      <c r="G4556" s="23" t="n"/>
      <c r="H4556" s="23" t="n"/>
      <c r="I4556" s="12" t="n"/>
      <c r="J4556" s="12" t="n"/>
      <c r="K4556" s="12" t="s">
        <v>27</v>
      </c>
      <c r="L4556" s="12" t="n"/>
      <c r="M4556" s="12" t="s">
        <v>26</v>
      </c>
      <c r="N4556" s="12" t="n"/>
      <c r="O4556" s="12" t="s">
        <v>100</v>
      </c>
      <c r="P4556" s="12" t="n"/>
      <c r="Q4556" s="12" t="s">
        <v>43</v>
      </c>
    </row>
    <row customHeight="true" ht="20.25" outlineLevel="0" r="4557">
      <c r="A4557" s="23" t="n">
        <v>4548</v>
      </c>
      <c r="B4557" s="23" t="n">
        <v>4402</v>
      </c>
      <c r="C4557" s="12" t="s">
        <v>334</v>
      </c>
      <c r="D4557" s="3" t="s">
        <v>6223</v>
      </c>
      <c r="E4557" s="12" t="n">
        <v>2012</v>
      </c>
      <c r="F4557" s="23" t="s">
        <v>51</v>
      </c>
      <c r="G4557" s="23" t="n"/>
      <c r="H4557" s="23" t="n"/>
      <c r="I4557" s="12" t="s">
        <v>58</v>
      </c>
      <c r="J4557" s="12" t="n"/>
      <c r="K4557" s="12" t="s">
        <v>43</v>
      </c>
      <c r="L4557" s="12" t="n"/>
      <c r="M4557" s="12" t="s">
        <v>100</v>
      </c>
      <c r="N4557" s="12" t="s">
        <v>391</v>
      </c>
      <c r="O4557" s="12" t="n"/>
      <c r="P4557" s="12" t="s">
        <v>26</v>
      </c>
      <c r="Q4557" s="12" t="n"/>
    </row>
    <row customHeight="true" ht="20.25" outlineLevel="0" r="4558">
      <c r="A4558" s="23" t="n">
        <v>4549</v>
      </c>
      <c r="B4558" s="12" t="n">
        <v>4403</v>
      </c>
      <c r="C4558" s="12" t="s">
        <v>334</v>
      </c>
      <c r="D4558" s="3" t="s">
        <v>6224</v>
      </c>
      <c r="E4558" s="12" t="n">
        <v>1994</v>
      </c>
      <c r="F4558" s="23" t="s">
        <v>6225</v>
      </c>
      <c r="G4558" s="23" t="n"/>
      <c r="H4558" s="23" t="n"/>
      <c r="I4558" s="12" t="s">
        <v>1416</v>
      </c>
      <c r="J4558" s="12" t="s">
        <v>391</v>
      </c>
      <c r="K4558" s="12" t="n"/>
      <c r="L4558" s="12" t="n"/>
      <c r="M4558" s="12" t="s">
        <v>43</v>
      </c>
      <c r="N4558" s="12" t="n"/>
      <c r="O4558" s="12" t="s">
        <v>61</v>
      </c>
      <c r="P4558" s="12" t="n"/>
      <c r="Q4558" s="12" t="s">
        <v>96</v>
      </c>
    </row>
    <row customHeight="true" ht="20.25" outlineLevel="0" r="4559">
      <c r="A4559" s="23" t="n">
        <v>4550</v>
      </c>
      <c r="B4559" s="23" t="n">
        <v>4404</v>
      </c>
      <c r="C4559" s="12" t="s">
        <v>334</v>
      </c>
      <c r="D4559" s="3" t="s">
        <v>6226</v>
      </c>
      <c r="E4559" s="12" t="n">
        <v>1968</v>
      </c>
      <c r="F4559" s="23" t="s">
        <v>1138</v>
      </c>
      <c r="G4559" s="23" t="s">
        <v>24</v>
      </c>
      <c r="H4559" s="23" t="n"/>
      <c r="I4559" s="12" t="n"/>
      <c r="J4559" s="12" t="n"/>
      <c r="K4559" s="12" t="s">
        <v>26</v>
      </c>
      <c r="L4559" s="12" t="n"/>
      <c r="M4559" s="12" t="s">
        <v>61</v>
      </c>
      <c r="N4559" s="12" t="n"/>
      <c r="O4559" s="12" t="n"/>
      <c r="P4559" s="12" t="s">
        <v>27</v>
      </c>
      <c r="Q4559" s="12" t="n"/>
    </row>
    <row customHeight="true" ht="20.25" outlineLevel="0" r="4560">
      <c r="A4560" s="23" t="n">
        <v>4551</v>
      </c>
      <c r="B4560" s="12" t="n">
        <v>4405</v>
      </c>
      <c r="C4560" s="12" t="s">
        <v>334</v>
      </c>
      <c r="D4560" s="3" t="s">
        <v>6227</v>
      </c>
      <c r="E4560" s="12" t="n">
        <v>1968</v>
      </c>
      <c r="F4560" s="23" t="s">
        <v>1138</v>
      </c>
      <c r="G4560" s="23" t="n"/>
      <c r="H4560" s="12" t="s">
        <v>24</v>
      </c>
      <c r="I4560" s="12" t="n"/>
      <c r="J4560" s="12" t="n"/>
      <c r="K4560" s="12" t="s">
        <v>26</v>
      </c>
      <c r="L4560" s="12" t="n"/>
      <c r="M4560" s="12" t="s">
        <v>61</v>
      </c>
      <c r="N4560" s="12" t="n"/>
      <c r="O4560" s="12" t="n"/>
      <c r="P4560" s="12" t="s">
        <v>27</v>
      </c>
      <c r="Q4560" s="12" t="n"/>
    </row>
    <row customHeight="true" ht="20.25" outlineLevel="0" r="4561">
      <c r="A4561" s="23" t="n">
        <v>4552</v>
      </c>
      <c r="B4561" s="23" t="n">
        <v>4406</v>
      </c>
      <c r="C4561" s="12" t="s">
        <v>334</v>
      </c>
      <c r="D4561" s="3" t="s">
        <v>6228</v>
      </c>
      <c r="E4561" s="12" t="n">
        <v>1968</v>
      </c>
      <c r="F4561" s="23" t="s">
        <v>1138</v>
      </c>
      <c r="G4561" s="23" t="n"/>
      <c r="H4561" s="12" t="s">
        <v>24</v>
      </c>
      <c r="I4561" s="12" t="n"/>
      <c r="J4561" s="12" t="n"/>
      <c r="K4561" s="12" t="s">
        <v>26</v>
      </c>
      <c r="L4561" s="12" t="n"/>
      <c r="M4561" s="12" t="s">
        <v>61</v>
      </c>
      <c r="N4561" s="12" t="n"/>
      <c r="O4561" s="12" t="n"/>
      <c r="P4561" s="12" t="s">
        <v>27</v>
      </c>
      <c r="Q4561" s="12" t="n"/>
    </row>
    <row customHeight="true" ht="20.25" outlineLevel="0" r="4562">
      <c r="A4562" s="23" t="n">
        <v>4553</v>
      </c>
      <c r="B4562" s="12" t="n">
        <v>4407</v>
      </c>
      <c r="C4562" s="12" t="s">
        <v>334</v>
      </c>
      <c r="D4562" s="3" t="s">
        <v>6229</v>
      </c>
      <c r="E4562" s="12" t="n">
        <v>1984</v>
      </c>
      <c r="F4562" s="23" t="s">
        <v>644</v>
      </c>
      <c r="G4562" s="23" t="n"/>
      <c r="H4562" s="23" t="n"/>
      <c r="I4562" s="12" t="n"/>
      <c r="J4562" s="12" t="s">
        <v>24</v>
      </c>
      <c r="K4562" s="12" t="n"/>
      <c r="L4562" s="12" t="s">
        <v>61</v>
      </c>
      <c r="M4562" s="12" t="n"/>
      <c r="N4562" s="12" t="s">
        <v>26</v>
      </c>
      <c r="O4562" s="12" t="n"/>
      <c r="P4562" s="12" t="n"/>
      <c r="Q4562" s="12" t="s">
        <v>27</v>
      </c>
    </row>
    <row customHeight="true" ht="20.25" outlineLevel="0" r="4563">
      <c r="A4563" s="23" t="n">
        <v>4554</v>
      </c>
      <c r="B4563" s="23" t="n">
        <v>4408</v>
      </c>
      <c r="C4563" s="12" t="s">
        <v>334</v>
      </c>
      <c r="D4563" s="3" t="s">
        <v>6230</v>
      </c>
      <c r="E4563" s="12" t="n">
        <v>1968</v>
      </c>
      <c r="F4563" s="23" t="s">
        <v>1049</v>
      </c>
      <c r="G4563" s="23" t="s">
        <v>24</v>
      </c>
      <c r="H4563" s="23" t="n"/>
      <c r="I4563" s="12" t="n"/>
      <c r="J4563" s="12" t="n"/>
      <c r="K4563" s="12" t="s">
        <v>26</v>
      </c>
      <c r="L4563" s="12" t="n"/>
      <c r="M4563" s="12" t="s">
        <v>61</v>
      </c>
      <c r="N4563" s="12" t="n"/>
      <c r="O4563" s="12" t="n"/>
      <c r="P4563" s="12" t="s">
        <v>27</v>
      </c>
      <c r="Q4563" s="12" t="n"/>
    </row>
    <row customHeight="true" ht="20.25" outlineLevel="0" r="4564">
      <c r="A4564" s="23" t="n">
        <v>4555</v>
      </c>
      <c r="B4564" s="12" t="n">
        <v>4409</v>
      </c>
      <c r="C4564" s="12" t="s">
        <v>334</v>
      </c>
      <c r="D4564" s="3" t="s">
        <v>6231</v>
      </c>
      <c r="E4564" s="12" t="n">
        <v>1968</v>
      </c>
      <c r="F4564" s="23" t="s">
        <v>581</v>
      </c>
      <c r="G4564" s="23" t="s">
        <v>24</v>
      </c>
      <c r="H4564" s="23" t="n"/>
      <c r="I4564" s="12" t="n"/>
      <c r="J4564" s="12" t="n"/>
      <c r="K4564" s="12" t="s">
        <v>26</v>
      </c>
      <c r="L4564" s="12" t="n"/>
      <c r="M4564" s="12" t="s">
        <v>61</v>
      </c>
      <c r="N4564" s="12" t="n"/>
      <c r="O4564" s="12" t="n"/>
      <c r="P4564" s="12" t="s">
        <v>27</v>
      </c>
      <c r="Q4564" s="12" t="n"/>
    </row>
    <row customHeight="true" ht="20.25" outlineLevel="0" r="4565">
      <c r="A4565" s="23" t="n">
        <v>4556</v>
      </c>
      <c r="B4565" s="23" t="n">
        <v>4410</v>
      </c>
      <c r="C4565" s="12" t="s">
        <v>334</v>
      </c>
      <c r="D4565" s="3" t="s">
        <v>6232</v>
      </c>
      <c r="E4565" s="12" t="n">
        <v>1968</v>
      </c>
      <c r="F4565" s="23" t="s">
        <v>514</v>
      </c>
      <c r="G4565" s="12" t="s">
        <v>24</v>
      </c>
      <c r="H4565" s="12" t="n"/>
      <c r="I4565" s="12" t="n"/>
      <c r="J4565" s="12" t="n"/>
      <c r="K4565" s="12" t="s">
        <v>26</v>
      </c>
      <c r="L4565" s="12" t="n"/>
      <c r="M4565" s="12" t="s">
        <v>61</v>
      </c>
      <c r="N4565" s="12" t="n"/>
      <c r="O4565" s="12" t="n"/>
      <c r="P4565" s="12" t="s">
        <v>27</v>
      </c>
      <c r="Q4565" s="12" t="n"/>
    </row>
    <row customHeight="true" ht="20.25" outlineLevel="0" r="4566">
      <c r="A4566" s="23" t="n">
        <v>4557</v>
      </c>
      <c r="B4566" s="12" t="n">
        <v>4411</v>
      </c>
      <c r="C4566" s="12" t="s">
        <v>334</v>
      </c>
      <c r="D4566" s="3" t="s">
        <v>6233</v>
      </c>
      <c r="E4566" s="12" t="n">
        <v>1981</v>
      </c>
      <c r="F4566" s="23" t="s">
        <v>973</v>
      </c>
      <c r="G4566" s="23" t="n"/>
      <c r="H4566" s="23" t="n"/>
      <c r="I4566" s="12" t="n"/>
      <c r="J4566" s="12" t="s">
        <v>61</v>
      </c>
      <c r="K4566" s="12" t="n"/>
      <c r="L4566" s="12" t="s">
        <v>43</v>
      </c>
      <c r="M4566" s="12" t="n"/>
      <c r="N4566" s="12" t="s">
        <v>26</v>
      </c>
      <c r="O4566" s="12" t="n"/>
      <c r="P4566" s="12" t="s">
        <v>27</v>
      </c>
      <c r="Q4566" s="12" t="n"/>
    </row>
    <row customHeight="true" ht="20.25" outlineLevel="0" r="4567">
      <c r="A4567" s="23" t="n">
        <v>4558</v>
      </c>
      <c r="B4567" s="23" t="n">
        <v>4412</v>
      </c>
      <c r="C4567" s="12" t="s">
        <v>334</v>
      </c>
      <c r="D4567" s="3" t="s">
        <v>6234</v>
      </c>
      <c r="E4567" s="12" t="n">
        <v>1962</v>
      </c>
      <c r="F4567" s="23" t="s">
        <v>440</v>
      </c>
      <c r="G4567" s="23" t="n"/>
      <c r="H4567" s="12" t="s">
        <v>61</v>
      </c>
      <c r="I4567" s="12" t="n"/>
      <c r="J4567" s="12" t="s">
        <v>26</v>
      </c>
      <c r="K4567" s="12" t="n"/>
      <c r="L4567" s="12" t="n"/>
      <c r="M4567" s="12" t="s">
        <v>43</v>
      </c>
      <c r="N4567" s="12" t="n"/>
      <c r="O4567" s="12" t="n"/>
      <c r="P4567" s="12" t="s">
        <v>27</v>
      </c>
      <c r="Q4567" s="12" t="n"/>
      <c r="S4567" s="0" t="n"/>
      <c r="T4567" s="0" t="n"/>
      <c r="U4567" s="0" t="n"/>
    </row>
    <row customHeight="true" ht="20.25" outlineLevel="0" r="4568">
      <c r="A4568" s="23" t="n">
        <v>4559</v>
      </c>
      <c r="B4568" s="12" t="n">
        <v>4413</v>
      </c>
      <c r="C4568" s="12" t="s">
        <v>334</v>
      </c>
      <c r="D4568" s="3" t="s">
        <v>6235</v>
      </c>
      <c r="E4568" s="12" t="n">
        <v>2005</v>
      </c>
      <c r="F4568" s="23" t="s">
        <v>595</v>
      </c>
      <c r="G4568" s="23" t="n"/>
      <c r="H4568" s="23" t="n"/>
      <c r="I4568" s="12" t="n"/>
      <c r="J4568" s="12" t="s">
        <v>24</v>
      </c>
      <c r="K4568" s="12" t="n"/>
      <c r="L4568" s="12" t="s">
        <v>391</v>
      </c>
      <c r="M4568" s="12" t="n"/>
      <c r="N4568" s="12" t="s">
        <v>26</v>
      </c>
      <c r="O4568" s="12" t="n"/>
      <c r="P4568" s="12" t="s">
        <v>61</v>
      </c>
      <c r="Q4568" s="12" t="n"/>
      <c r="S4568" s="0" t="n"/>
      <c r="T4568" s="0" t="n"/>
      <c r="U4568" s="0" t="n"/>
    </row>
    <row customFormat="true" customHeight="true" ht="20.25" outlineLevel="0" r="4569" s="26">
      <c r="A4569" s="23" t="n">
        <v>4560</v>
      </c>
      <c r="B4569" s="23" t="n">
        <v>4414</v>
      </c>
      <c r="C4569" s="12" t="s">
        <v>334</v>
      </c>
      <c r="D4569" s="3" t="s">
        <v>6236</v>
      </c>
      <c r="E4569" s="12" t="n">
        <v>1986</v>
      </c>
      <c r="F4569" s="23" t="s">
        <v>294</v>
      </c>
      <c r="G4569" s="23" t="n"/>
      <c r="H4569" s="23" t="n"/>
      <c r="I4569" s="12" t="s">
        <v>391</v>
      </c>
      <c r="J4569" s="12" t="n"/>
      <c r="K4569" s="12" t="s">
        <v>43</v>
      </c>
      <c r="L4569" s="12" t="n"/>
      <c r="M4569" s="12" t="s">
        <v>61</v>
      </c>
      <c r="N4569" s="12" t="n"/>
      <c r="O4569" s="12" t="s">
        <v>96</v>
      </c>
      <c r="P4569" s="12" t="n"/>
      <c r="Q4569" s="12" t="s">
        <v>97</v>
      </c>
      <c r="R4569" s="4" t="n"/>
      <c r="S4569" s="0" t="n"/>
      <c r="T4569" s="0" t="n"/>
      <c r="U4569" s="0" t="n"/>
    </row>
    <row customHeight="true" ht="20.25" outlineLevel="0" r="4570">
      <c r="A4570" s="23" t="n">
        <v>4561</v>
      </c>
      <c r="B4570" s="12" t="n">
        <v>4415</v>
      </c>
      <c r="C4570" s="12" t="s">
        <v>334</v>
      </c>
      <c r="D4570" s="3" t="s">
        <v>6237</v>
      </c>
      <c r="E4570" s="12" t="n">
        <v>2003</v>
      </c>
      <c r="F4570" s="23" t="s">
        <v>6238</v>
      </c>
      <c r="G4570" s="23" t="n"/>
      <c r="H4570" s="23" t="s">
        <v>6239</v>
      </c>
      <c r="I4570" s="12" t="s">
        <v>24</v>
      </c>
      <c r="J4570" s="12" t="n"/>
      <c r="K4570" s="12" t="s">
        <v>391</v>
      </c>
      <c r="L4570" s="12" t="n"/>
      <c r="M4570" s="12" t="s">
        <v>43</v>
      </c>
      <c r="N4570" s="12" t="n"/>
      <c r="O4570" s="12" t="s">
        <v>61</v>
      </c>
      <c r="P4570" s="12" t="n"/>
      <c r="Q4570" s="12" t="n"/>
      <c r="S4570" s="0" t="n"/>
      <c r="T4570" s="0" t="n"/>
      <c r="U4570" s="0" t="n"/>
    </row>
    <row customHeight="true" ht="20.25" outlineLevel="0" r="4571">
      <c r="A4571" s="23" t="n">
        <v>4562</v>
      </c>
      <c r="B4571" s="23" t="n">
        <v>4416</v>
      </c>
      <c r="C4571" s="12" t="s">
        <v>334</v>
      </c>
      <c r="D4571" s="3" t="s">
        <v>6240</v>
      </c>
      <c r="E4571" s="12" t="n">
        <v>2005</v>
      </c>
      <c r="F4571" s="23" t="s">
        <v>595</v>
      </c>
      <c r="G4571" s="23" t="s">
        <v>24</v>
      </c>
      <c r="H4571" s="23" t="s">
        <v>395</v>
      </c>
      <c r="I4571" s="12" t="s">
        <v>58</v>
      </c>
      <c r="J4571" s="12" t="n"/>
      <c r="K4571" s="12" t="n"/>
      <c r="L4571" s="12" t="s">
        <v>391</v>
      </c>
      <c r="M4571" s="12" t="n"/>
      <c r="N4571" s="12" t="s">
        <v>61</v>
      </c>
      <c r="O4571" s="12" t="n"/>
      <c r="P4571" s="12" t="s">
        <v>249</v>
      </c>
      <c r="Q4571" s="12" t="n"/>
      <c r="S4571" s="0" t="n"/>
      <c r="T4571" s="0" t="n"/>
      <c r="U4571" s="0" t="n"/>
    </row>
    <row customHeight="true" ht="20.25" outlineLevel="0" r="4572">
      <c r="A4572" s="23" t="n">
        <v>4563</v>
      </c>
      <c r="B4572" s="12" t="n">
        <v>4417</v>
      </c>
      <c r="C4572" s="12" t="s">
        <v>334</v>
      </c>
      <c r="D4572" s="3" t="s">
        <v>6241</v>
      </c>
      <c r="E4572" s="12" t="n">
        <v>1985</v>
      </c>
      <c r="F4572" s="23" t="s">
        <v>528</v>
      </c>
      <c r="G4572" s="23" t="n"/>
      <c r="H4572" s="23" t="n"/>
      <c r="I4572" s="12" t="s">
        <v>489</v>
      </c>
      <c r="J4572" s="12" t="n"/>
      <c r="K4572" s="12" t="s">
        <v>43</v>
      </c>
      <c r="L4572" s="12" t="n"/>
      <c r="M4572" s="12" t="s">
        <v>61</v>
      </c>
      <c r="N4572" s="12" t="n"/>
      <c r="O4572" s="12" t="s">
        <v>96</v>
      </c>
      <c r="P4572" s="12" t="n"/>
      <c r="Q4572" s="12" t="s">
        <v>97</v>
      </c>
      <c r="S4572" s="0" t="n"/>
      <c r="T4572" s="0" t="n"/>
      <c r="U4572" s="0" t="n"/>
    </row>
    <row customHeight="true" ht="20.25" outlineLevel="0" r="4573">
      <c r="A4573" s="23" t="n">
        <v>4564</v>
      </c>
      <c r="B4573" s="23" t="n">
        <v>4418</v>
      </c>
      <c r="C4573" s="12" t="s">
        <v>334</v>
      </c>
      <c r="D4573" s="3" t="s">
        <v>6242</v>
      </c>
      <c r="E4573" s="12" t="n">
        <v>1998</v>
      </c>
      <c r="F4573" s="23" t="s">
        <v>2280</v>
      </c>
      <c r="G4573" s="23" t="n"/>
      <c r="H4573" s="23" t="s">
        <v>24</v>
      </c>
      <c r="I4573" s="12" t="s">
        <v>2480</v>
      </c>
      <c r="J4573" s="12" t="n"/>
      <c r="K4573" s="12" t="s">
        <v>100</v>
      </c>
      <c r="L4573" s="12" t="n"/>
      <c r="M4573" s="12" t="s">
        <v>249</v>
      </c>
      <c r="N4573" s="12" t="n"/>
      <c r="O4573" s="12" t="n"/>
      <c r="P4573" s="12" t="n"/>
      <c r="Q4573" s="12" t="n"/>
      <c r="S4573" s="0" t="n"/>
      <c r="T4573" s="0" t="n"/>
      <c r="U4573" s="0" t="n"/>
    </row>
    <row customHeight="true" ht="20.25" outlineLevel="0" r="4574">
      <c r="A4574" s="23" t="n">
        <v>4565</v>
      </c>
      <c r="B4574" s="12" t="n">
        <v>4419</v>
      </c>
      <c r="C4574" s="12" t="s">
        <v>334</v>
      </c>
      <c r="D4574" s="3" t="s">
        <v>6243</v>
      </c>
      <c r="E4574" s="12" t="n">
        <v>1987</v>
      </c>
      <c r="F4574" s="23" t="s">
        <v>528</v>
      </c>
      <c r="G4574" s="23" t="n"/>
      <c r="H4574" s="23" t="n"/>
      <c r="I4574" s="12" t="s">
        <v>1690</v>
      </c>
      <c r="J4574" s="12" t="s">
        <v>24</v>
      </c>
      <c r="K4574" s="12" t="n"/>
      <c r="L4574" s="12" t="n"/>
      <c r="M4574" s="12" t="s">
        <v>26</v>
      </c>
      <c r="N4574" s="12" t="n"/>
      <c r="O4574" s="12" t="s">
        <v>27</v>
      </c>
      <c r="P4574" s="12" t="n"/>
      <c r="Q4574" s="12" t="s">
        <v>239</v>
      </c>
      <c r="S4574" s="0" t="n"/>
      <c r="T4574" s="0" t="n"/>
      <c r="U4574" s="0" t="n"/>
    </row>
    <row customHeight="true" ht="20.25" outlineLevel="0" r="4575">
      <c r="A4575" s="23" t="n">
        <v>4566</v>
      </c>
      <c r="B4575" s="23" t="n">
        <v>4420</v>
      </c>
      <c r="C4575" s="12" t="s">
        <v>334</v>
      </c>
      <c r="D4575" s="3" t="s">
        <v>6244</v>
      </c>
      <c r="E4575" s="12" t="n">
        <v>2005</v>
      </c>
      <c r="F4575" s="23" t="s">
        <v>51</v>
      </c>
      <c r="G4575" s="23" t="n"/>
      <c r="H4575" s="23" t="s">
        <v>1577</v>
      </c>
      <c r="I4575" s="12" t="n"/>
      <c r="J4575" s="12" t="s">
        <v>61</v>
      </c>
      <c r="K4575" s="12" t="n"/>
      <c r="L4575" s="12" t="s">
        <v>391</v>
      </c>
      <c r="M4575" s="12" t="n"/>
      <c r="N4575" s="12" t="s">
        <v>43</v>
      </c>
      <c r="O4575" s="12" t="n"/>
      <c r="P4575" s="12" t="s">
        <v>249</v>
      </c>
      <c r="Q4575" s="12" t="n"/>
      <c r="S4575" s="0" t="n"/>
      <c r="T4575" s="0" t="n"/>
      <c r="U4575" s="0" t="n"/>
    </row>
    <row customHeight="true" ht="20.25" outlineLevel="0" r="4576">
      <c r="A4576" s="23" t="n">
        <v>4567</v>
      </c>
      <c r="B4576" s="12" t="n">
        <v>4421</v>
      </c>
      <c r="C4576" s="12" t="s">
        <v>334</v>
      </c>
      <c r="D4576" s="3" t="s">
        <v>6245</v>
      </c>
      <c r="E4576" s="12" t="n">
        <v>1985</v>
      </c>
      <c r="F4576" s="23" t="s">
        <v>707</v>
      </c>
      <c r="G4576" s="23" t="n"/>
      <c r="H4576" s="23" t="n"/>
      <c r="I4576" s="12" t="s">
        <v>391</v>
      </c>
      <c r="J4576" s="12" t="n"/>
      <c r="K4576" s="12" t="s">
        <v>61</v>
      </c>
      <c r="L4576" s="12" t="n"/>
      <c r="M4576" s="12" t="s">
        <v>43</v>
      </c>
      <c r="N4576" s="12" t="n"/>
      <c r="O4576" s="12" t="s">
        <v>96</v>
      </c>
      <c r="P4576" s="12" t="n"/>
      <c r="Q4576" s="12" t="s">
        <v>97</v>
      </c>
      <c r="S4576" s="0" t="n"/>
      <c r="T4576" s="0" t="n"/>
      <c r="U4576" s="0" t="n"/>
    </row>
    <row customHeight="true" ht="20.25" outlineLevel="0" r="4577">
      <c r="A4577" s="23" t="n">
        <v>4568</v>
      </c>
      <c r="B4577" s="23" t="n">
        <v>4422</v>
      </c>
      <c r="C4577" s="12" t="s">
        <v>334</v>
      </c>
      <c r="D4577" s="3" t="s">
        <v>6246</v>
      </c>
      <c r="E4577" s="12" t="n">
        <v>1987</v>
      </c>
      <c r="F4577" s="23" t="s">
        <v>673</v>
      </c>
      <c r="G4577" s="23" t="n"/>
      <c r="H4577" s="23" t="n"/>
      <c r="I4577" s="12" t="n"/>
      <c r="J4577" s="12" t="s">
        <v>391</v>
      </c>
      <c r="K4577" s="12" t="n"/>
      <c r="L4577" s="12" t="s">
        <v>61</v>
      </c>
      <c r="M4577" s="12" t="n"/>
      <c r="N4577" s="12" t="s">
        <v>26</v>
      </c>
      <c r="O4577" s="12" t="n"/>
      <c r="P4577" s="12" t="s">
        <v>43</v>
      </c>
      <c r="Q4577" s="12" t="n"/>
      <c r="S4577" s="0" t="n"/>
      <c r="T4577" s="0" t="n"/>
      <c r="U4577" s="0" t="n"/>
    </row>
    <row customHeight="true" ht="20.25" outlineLevel="0" r="4578">
      <c r="A4578" s="23" t="n">
        <v>4569</v>
      </c>
      <c r="B4578" s="12" t="n">
        <v>4423</v>
      </c>
      <c r="C4578" s="12" t="s">
        <v>334</v>
      </c>
      <c r="D4578" s="3" t="s">
        <v>6247</v>
      </c>
      <c r="E4578" s="12" t="n">
        <v>1998</v>
      </c>
      <c r="F4578" s="23" t="s">
        <v>2280</v>
      </c>
      <c r="G4578" s="23" t="n"/>
      <c r="H4578" s="23" t="s">
        <v>24</v>
      </c>
      <c r="I4578" s="12" t="s">
        <v>2480</v>
      </c>
      <c r="J4578" s="12" t="n"/>
      <c r="K4578" s="12" t="s">
        <v>100</v>
      </c>
      <c r="L4578" s="12" t="n"/>
      <c r="M4578" s="12" t="s">
        <v>249</v>
      </c>
      <c r="N4578" s="12" t="n"/>
      <c r="O4578" s="12" t="n"/>
      <c r="P4578" s="12" t="n"/>
      <c r="Q4578" s="12" t="n"/>
      <c r="S4578" s="0" t="n"/>
      <c r="T4578" s="0" t="n"/>
      <c r="U4578" s="0" t="n"/>
    </row>
    <row customHeight="true" ht="20.25" outlineLevel="0" r="4579">
      <c r="A4579" s="23" t="n">
        <v>4570</v>
      </c>
      <c r="B4579" s="23" t="n">
        <v>4424</v>
      </c>
      <c r="C4579" s="12" t="s">
        <v>334</v>
      </c>
      <c r="D4579" s="3" t="s">
        <v>6248</v>
      </c>
      <c r="E4579" s="12" t="n">
        <v>2003</v>
      </c>
      <c r="F4579" s="23" t="s">
        <v>603</v>
      </c>
      <c r="G4579" s="23" t="n"/>
      <c r="H4579" s="23" t="n"/>
      <c r="I4579" s="12" t="s">
        <v>485</v>
      </c>
      <c r="J4579" s="12" t="n"/>
      <c r="K4579" s="12" t="s">
        <v>391</v>
      </c>
      <c r="L4579" s="12" t="n"/>
      <c r="M4579" s="12" t="s">
        <v>43</v>
      </c>
      <c r="N4579" s="12" t="n"/>
      <c r="O4579" s="12" t="s">
        <v>61</v>
      </c>
      <c r="P4579" s="12" t="n"/>
      <c r="Q4579" s="12" t="s">
        <v>26</v>
      </c>
      <c r="S4579" s="0" t="n"/>
      <c r="T4579" s="0" t="n"/>
      <c r="U4579" s="0" t="n"/>
    </row>
    <row customHeight="true" ht="20.25" outlineLevel="0" r="4580">
      <c r="A4580" s="23" t="n">
        <v>4571</v>
      </c>
      <c r="B4580" s="12" t="n">
        <v>4425</v>
      </c>
      <c r="C4580" s="12" t="s">
        <v>334</v>
      </c>
      <c r="D4580" s="3" t="s">
        <v>6249</v>
      </c>
      <c r="E4580" s="12" t="n">
        <v>2001</v>
      </c>
      <c r="F4580" s="23" t="s">
        <v>211</v>
      </c>
      <c r="G4580" s="23" t="n"/>
      <c r="H4580" s="23" t="n"/>
      <c r="I4580" s="12" t="n"/>
      <c r="J4580" s="12" t="n"/>
      <c r="K4580" s="12" t="s">
        <v>391</v>
      </c>
      <c r="L4580" s="12" t="n"/>
      <c r="M4580" s="12" t="s">
        <v>43</v>
      </c>
      <c r="N4580" s="12" t="n"/>
      <c r="O4580" s="12" t="s">
        <v>61</v>
      </c>
      <c r="P4580" s="12" t="n"/>
      <c r="Q4580" s="12" t="s">
        <v>26</v>
      </c>
      <c r="S4580" s="0" t="n"/>
      <c r="T4580" s="0" t="n"/>
      <c r="U4580" s="0" t="n"/>
    </row>
    <row customHeight="true" ht="20.25" outlineLevel="0" r="4581">
      <c r="A4581" s="23" t="n">
        <v>4572</v>
      </c>
      <c r="B4581" s="23" t="n">
        <v>4426</v>
      </c>
      <c r="C4581" s="12" t="s">
        <v>334</v>
      </c>
      <c r="D4581" s="3" t="s">
        <v>6250</v>
      </c>
      <c r="E4581" s="12" t="n">
        <v>1996</v>
      </c>
      <c r="F4581" s="23" t="s">
        <v>211</v>
      </c>
      <c r="G4581" s="23" t="n"/>
      <c r="H4581" s="23" t="n"/>
      <c r="I4581" s="12" t="n"/>
      <c r="J4581" s="12" t="s">
        <v>391</v>
      </c>
      <c r="K4581" s="12" t="n"/>
      <c r="L4581" s="12" t="n"/>
      <c r="M4581" s="12" t="s">
        <v>43</v>
      </c>
      <c r="N4581" s="12" t="n"/>
      <c r="O4581" s="12" t="s">
        <v>61</v>
      </c>
      <c r="P4581" s="12" t="n"/>
      <c r="Q4581" s="12" t="s">
        <v>26</v>
      </c>
      <c r="S4581" s="0" t="n"/>
      <c r="T4581" s="0" t="n"/>
      <c r="U4581" s="0" t="n"/>
    </row>
    <row customHeight="true" ht="20.25" outlineLevel="0" r="4582">
      <c r="A4582" s="23" t="n">
        <v>4573</v>
      </c>
      <c r="B4582" s="12" t="n">
        <v>4427</v>
      </c>
      <c r="C4582" s="12" t="s">
        <v>334</v>
      </c>
      <c r="D4582" s="3" t="s">
        <v>6251</v>
      </c>
      <c r="E4582" s="12" t="n">
        <v>2002</v>
      </c>
      <c r="F4582" s="23" t="s">
        <v>2499</v>
      </c>
      <c r="G4582" s="23" t="n"/>
      <c r="H4582" s="23" t="n"/>
      <c r="I4582" s="12" t="n"/>
      <c r="J4582" s="12" t="n"/>
      <c r="K4582" s="12" t="s">
        <v>391</v>
      </c>
      <c r="L4582" s="12" t="n"/>
      <c r="M4582" s="12" t="s">
        <v>43</v>
      </c>
      <c r="N4582" s="12" t="n"/>
      <c r="O4582" s="12" t="s">
        <v>61</v>
      </c>
      <c r="P4582" s="12" t="n"/>
      <c r="Q4582" s="12" t="s">
        <v>26</v>
      </c>
      <c r="S4582" s="0" t="n"/>
      <c r="T4582" s="0" t="n"/>
      <c r="U4582" s="0" t="n"/>
    </row>
    <row customHeight="true" ht="20.25" outlineLevel="0" r="4583">
      <c r="A4583" s="23" t="n">
        <v>4574</v>
      </c>
      <c r="B4583" s="23" t="n">
        <v>4428</v>
      </c>
      <c r="C4583" s="12" t="s">
        <v>334</v>
      </c>
      <c r="D4583" s="3" t="s">
        <v>6252</v>
      </c>
      <c r="E4583" s="12" t="n">
        <v>1998</v>
      </c>
      <c r="F4583" s="23" t="s">
        <v>42</v>
      </c>
      <c r="G4583" s="23" t="n"/>
      <c r="H4583" s="23" t="n"/>
      <c r="I4583" s="12" t="s">
        <v>360</v>
      </c>
      <c r="J4583" s="12" t="s">
        <v>391</v>
      </c>
      <c r="K4583" s="12" t="n"/>
      <c r="L4583" s="12" t="s">
        <v>43</v>
      </c>
      <c r="M4583" s="12" t="n"/>
      <c r="N4583" s="12" t="s">
        <v>61</v>
      </c>
      <c r="O4583" s="12" t="n"/>
      <c r="P4583" s="12" t="s">
        <v>26</v>
      </c>
      <c r="Q4583" s="12" t="n"/>
      <c r="S4583" s="0" t="n"/>
      <c r="T4583" s="0" t="n"/>
      <c r="U4583" s="0" t="n"/>
    </row>
    <row customHeight="true" ht="20.25" outlineLevel="0" r="4584">
      <c r="A4584" s="23" t="n">
        <v>4575</v>
      </c>
      <c r="B4584" s="12" t="n">
        <v>4429</v>
      </c>
      <c r="C4584" s="12" t="s">
        <v>334</v>
      </c>
      <c r="D4584" s="3" t="s">
        <v>6253</v>
      </c>
      <c r="E4584" s="12" t="n">
        <v>2013</v>
      </c>
      <c r="F4584" s="23" t="s">
        <v>42</v>
      </c>
      <c r="G4584" s="23" t="n"/>
      <c r="H4584" s="23" t="n"/>
      <c r="I4584" s="12" t="n"/>
      <c r="J4584" s="12" t="n"/>
      <c r="K4584" s="12" t="s">
        <v>43</v>
      </c>
      <c r="L4584" s="12" t="n"/>
      <c r="M4584" s="12" t="s">
        <v>61</v>
      </c>
      <c r="N4584" s="12" t="n"/>
      <c r="O4584" s="12" t="s">
        <v>391</v>
      </c>
      <c r="P4584" s="12" t="n"/>
      <c r="Q4584" s="12" t="s">
        <v>26</v>
      </c>
      <c r="S4584" s="0" t="n"/>
      <c r="T4584" s="0" t="n"/>
      <c r="U4584" s="0" t="n"/>
    </row>
    <row customHeight="true" ht="20.25" outlineLevel="0" r="4585">
      <c r="A4585" s="23" t="n">
        <v>4576</v>
      </c>
      <c r="B4585" s="23" t="n">
        <v>4430</v>
      </c>
      <c r="C4585" s="12" t="s">
        <v>334</v>
      </c>
      <c r="D4585" s="3" t="s">
        <v>6254</v>
      </c>
      <c r="E4585" s="12" t="n">
        <v>1996</v>
      </c>
      <c r="F4585" s="23" t="s">
        <v>353</v>
      </c>
      <c r="G4585" s="23" t="n"/>
      <c r="H4585" s="23" t="n"/>
      <c r="I4585" s="12" t="n"/>
      <c r="J4585" s="12" t="s">
        <v>61</v>
      </c>
      <c r="K4585" s="12" t="n"/>
      <c r="L4585" s="12" t="n"/>
      <c r="M4585" s="12" t="n"/>
      <c r="N4585" s="12" t="s">
        <v>43</v>
      </c>
      <c r="O4585" s="12" t="n"/>
      <c r="P4585" s="12" t="s">
        <v>26</v>
      </c>
      <c r="Q4585" s="12" t="n"/>
      <c r="S4585" s="0" t="n"/>
      <c r="T4585" s="0" t="n"/>
      <c r="U4585" s="0" t="n"/>
    </row>
    <row customHeight="true" ht="20.25" outlineLevel="0" r="4586">
      <c r="A4586" s="23" t="n">
        <v>4577</v>
      </c>
      <c r="B4586" s="12" t="n">
        <v>4431</v>
      </c>
      <c r="C4586" s="12" t="s">
        <v>334</v>
      </c>
      <c r="D4586" s="3" t="s">
        <v>6255</v>
      </c>
      <c r="E4586" s="12" t="n">
        <v>1994</v>
      </c>
      <c r="F4586" s="23" t="s">
        <v>6256</v>
      </c>
      <c r="G4586" s="23" t="n"/>
      <c r="H4586" s="23" t="n"/>
      <c r="I4586" s="12" t="n"/>
      <c r="J4586" s="12" t="s">
        <v>391</v>
      </c>
      <c r="K4586" s="12" t="n"/>
      <c r="L4586" s="12" t="s">
        <v>61</v>
      </c>
      <c r="M4586" s="12" t="n"/>
      <c r="N4586" s="12" t="s">
        <v>26</v>
      </c>
      <c r="O4586" s="12" t="n"/>
      <c r="P4586" s="12" t="s">
        <v>43</v>
      </c>
      <c r="Q4586" s="12" t="n"/>
      <c r="S4586" s="0" t="n"/>
      <c r="T4586" s="0" t="n"/>
      <c r="U4586" s="0" t="n"/>
    </row>
    <row customHeight="true" ht="20.25" outlineLevel="0" r="4587">
      <c r="A4587" s="23" t="n">
        <v>4578</v>
      </c>
      <c r="B4587" s="23" t="n">
        <v>4432</v>
      </c>
      <c r="C4587" s="12" t="s">
        <v>334</v>
      </c>
      <c r="D4587" s="3" t="s">
        <v>6257</v>
      </c>
      <c r="E4587" s="12" t="n">
        <v>1996</v>
      </c>
      <c r="F4587" s="23" t="s">
        <v>6258</v>
      </c>
      <c r="G4587" s="23" t="s">
        <v>24</v>
      </c>
      <c r="H4587" s="23" t="n"/>
      <c r="I4587" s="12" t="n"/>
      <c r="J4587" s="12" t="n"/>
      <c r="K4587" s="12" t="s">
        <v>61</v>
      </c>
      <c r="L4587" s="12" t="n"/>
      <c r="M4587" s="12" t="s">
        <v>26</v>
      </c>
      <c r="N4587" s="12" t="n"/>
      <c r="O4587" s="12" t="n"/>
      <c r="P4587" s="12" t="n"/>
      <c r="Q4587" s="12" t="s">
        <v>27</v>
      </c>
      <c r="S4587" s="0" t="n"/>
      <c r="T4587" s="0" t="n"/>
      <c r="U4587" s="0" t="n"/>
    </row>
    <row customHeight="true" ht="20.25" outlineLevel="0" r="4588">
      <c r="A4588" s="23" t="n">
        <v>4579</v>
      </c>
      <c r="B4588" s="12" t="n">
        <v>4433</v>
      </c>
      <c r="C4588" s="12" t="s">
        <v>334</v>
      </c>
      <c r="D4588" s="3" t="s">
        <v>6259</v>
      </c>
      <c r="E4588" s="12" t="n">
        <v>1998</v>
      </c>
      <c r="F4588" s="23" t="s">
        <v>6260</v>
      </c>
      <c r="G4588" s="23" t="n"/>
      <c r="H4588" s="23" t="n"/>
      <c r="I4588" s="12" t="n"/>
      <c r="J4588" s="12" t="s">
        <v>391</v>
      </c>
      <c r="K4588" s="12" t="n"/>
      <c r="L4588" s="12" t="s">
        <v>43</v>
      </c>
      <c r="M4588" s="12" t="n"/>
      <c r="N4588" s="12" t="s">
        <v>61</v>
      </c>
      <c r="O4588" s="12" t="n"/>
      <c r="P4588" s="12" t="s">
        <v>26</v>
      </c>
      <c r="Q4588" s="12" t="n"/>
      <c r="S4588" s="0" t="n"/>
      <c r="T4588" s="0" t="n"/>
      <c r="U4588" s="0" t="n"/>
    </row>
    <row customHeight="true" ht="20.25" outlineLevel="0" r="4589">
      <c r="A4589" s="23" t="n">
        <v>4580</v>
      </c>
      <c r="B4589" s="23" t="n">
        <v>4434</v>
      </c>
      <c r="C4589" s="12" t="s">
        <v>334</v>
      </c>
      <c r="D4589" s="3" t="s">
        <v>6261</v>
      </c>
      <c r="E4589" s="12" t="n">
        <v>2006</v>
      </c>
      <c r="F4589" s="23" t="s">
        <v>72</v>
      </c>
      <c r="G4589" s="23" t="n"/>
      <c r="H4589" s="23" t="s">
        <v>342</v>
      </c>
      <c r="I4589" s="12" t="s">
        <v>58</v>
      </c>
      <c r="J4589" s="12" t="n"/>
      <c r="K4589" s="12" t="n"/>
      <c r="L4589" s="12" t="s">
        <v>391</v>
      </c>
      <c r="M4589" s="12" t="n"/>
      <c r="N4589" s="12" t="s">
        <v>249</v>
      </c>
      <c r="O4589" s="12" t="n"/>
      <c r="P4589" s="12" t="s">
        <v>61</v>
      </c>
      <c r="Q4589" s="12" t="n"/>
      <c r="S4589" s="0" t="n"/>
      <c r="T4589" s="0" t="n"/>
      <c r="U4589" s="0" t="n"/>
    </row>
    <row customHeight="true" ht="20.25" outlineLevel="0" r="4590">
      <c r="A4590" s="23" t="n">
        <v>4581</v>
      </c>
      <c r="B4590" s="12" t="n">
        <v>4435</v>
      </c>
      <c r="C4590" s="12" t="s">
        <v>334</v>
      </c>
      <c r="D4590" s="3" t="s">
        <v>6262</v>
      </c>
      <c r="E4590" s="12" t="n">
        <v>2012</v>
      </c>
      <c r="F4590" s="23" t="s">
        <v>51</v>
      </c>
      <c r="G4590" s="23" t="n"/>
      <c r="H4590" s="23" t="n"/>
      <c r="I4590" s="12" t="n"/>
      <c r="J4590" s="12" t="n"/>
      <c r="K4590" s="12" t="s">
        <v>43</v>
      </c>
      <c r="L4590" s="12" t="n"/>
      <c r="M4590" s="12" t="s">
        <v>100</v>
      </c>
      <c r="N4590" s="12" t="s">
        <v>391</v>
      </c>
      <c r="O4590" s="12" t="n"/>
      <c r="P4590" s="12" t="s">
        <v>26</v>
      </c>
      <c r="Q4590" s="12" t="n"/>
      <c r="S4590" s="0" t="n"/>
      <c r="T4590" s="0" t="n"/>
      <c r="U4590" s="0" t="n"/>
    </row>
    <row customHeight="true" ht="20.25" outlineLevel="0" r="4591">
      <c r="A4591" s="23" t="n">
        <v>4582</v>
      </c>
      <c r="B4591" s="23" t="n">
        <v>4436</v>
      </c>
      <c r="C4591" s="12" t="s">
        <v>334</v>
      </c>
      <c r="D4591" s="3" t="s">
        <v>6263</v>
      </c>
      <c r="E4591" s="12" t="n">
        <v>2007</v>
      </c>
      <c r="F4591" s="23" t="s">
        <v>494</v>
      </c>
      <c r="G4591" s="23" t="n"/>
      <c r="H4591" s="23" t="n"/>
      <c r="I4591" s="12" t="n"/>
      <c r="J4591" s="12" t="s">
        <v>24</v>
      </c>
      <c r="K4591" s="12" t="n"/>
      <c r="L4591" s="12" t="s">
        <v>391</v>
      </c>
      <c r="M4591" s="12" t="n"/>
      <c r="N4591" s="12" t="s">
        <v>100</v>
      </c>
      <c r="O4591" s="12" t="n"/>
      <c r="P4591" s="12" t="s">
        <v>26</v>
      </c>
      <c r="Q4591" s="12" t="n"/>
      <c r="S4591" s="0" t="n"/>
      <c r="T4591" s="0" t="n"/>
      <c r="U4591" s="0" t="n"/>
    </row>
    <row customHeight="true" ht="20.25" outlineLevel="0" r="4592">
      <c r="A4592" s="23" t="n">
        <v>4583</v>
      </c>
      <c r="B4592" s="12" t="n">
        <v>4437</v>
      </c>
      <c r="C4592" s="12" t="s">
        <v>334</v>
      </c>
      <c r="D4592" s="3" t="s">
        <v>6264</v>
      </c>
      <c r="E4592" s="12" t="n">
        <v>2007</v>
      </c>
      <c r="F4592" s="23" t="s">
        <v>494</v>
      </c>
      <c r="G4592" s="23" t="n"/>
      <c r="H4592" s="23" t="n"/>
      <c r="I4592" s="12" t="n"/>
      <c r="J4592" s="12" t="s">
        <v>24</v>
      </c>
      <c r="K4592" s="12" t="n"/>
      <c r="L4592" s="12" t="s">
        <v>391</v>
      </c>
      <c r="M4592" s="12" t="n"/>
      <c r="N4592" s="12" t="s">
        <v>100</v>
      </c>
      <c r="O4592" s="12" t="n"/>
      <c r="P4592" s="12" t="s">
        <v>26</v>
      </c>
      <c r="Q4592" s="12" t="n"/>
      <c r="S4592" s="0" t="n"/>
      <c r="T4592" s="0" t="n"/>
      <c r="U4592" s="0" t="n"/>
    </row>
    <row customHeight="true" ht="20.25" outlineLevel="0" r="4593">
      <c r="A4593" s="23" t="n">
        <v>4584</v>
      </c>
      <c r="B4593" s="23" t="n">
        <v>4438</v>
      </c>
      <c r="C4593" s="12" t="s">
        <v>334</v>
      </c>
      <c r="D4593" s="3" t="s">
        <v>6265</v>
      </c>
      <c r="E4593" s="12" t="n">
        <v>1965</v>
      </c>
      <c r="F4593" s="23" t="s">
        <v>3663</v>
      </c>
      <c r="G4593" s="23" t="n"/>
      <c r="H4593" s="12" t="s">
        <v>43</v>
      </c>
      <c r="I4593" s="12" t="n"/>
      <c r="J4593" s="12" t="s">
        <v>26</v>
      </c>
      <c r="K4593" s="12" t="n"/>
      <c r="L4593" s="12" t="n"/>
      <c r="M4593" s="12" t="n"/>
      <c r="N4593" s="12" t="s">
        <v>61</v>
      </c>
      <c r="O4593" s="12" t="n"/>
      <c r="P4593" s="12" t="s">
        <v>27</v>
      </c>
      <c r="Q4593" s="12" t="n"/>
      <c r="S4593" s="0" t="n"/>
      <c r="T4593" s="0" t="n"/>
      <c r="U4593" s="0" t="n"/>
    </row>
    <row customHeight="true" ht="20.25" outlineLevel="0" r="4594">
      <c r="A4594" s="23" t="n">
        <v>4585</v>
      </c>
      <c r="B4594" s="12" t="n">
        <v>4439</v>
      </c>
      <c r="C4594" s="12" t="s">
        <v>334</v>
      </c>
      <c r="D4594" s="3" t="s">
        <v>6266</v>
      </c>
      <c r="E4594" s="12" t="n">
        <v>2005</v>
      </c>
      <c r="F4594" s="23" t="s">
        <v>6267</v>
      </c>
      <c r="G4594" s="23" t="n"/>
      <c r="H4594" s="23" t="n"/>
      <c r="I4594" s="12" t="n"/>
      <c r="J4594" s="12" t="s">
        <v>24</v>
      </c>
      <c r="K4594" s="12" t="n"/>
      <c r="L4594" s="12" t="s">
        <v>391</v>
      </c>
      <c r="M4594" s="12" t="n"/>
      <c r="N4594" s="12" t="s">
        <v>26</v>
      </c>
      <c r="O4594" s="12" t="n"/>
      <c r="P4594" s="12" t="s">
        <v>61</v>
      </c>
      <c r="Q4594" s="12" t="n"/>
      <c r="S4594" s="0" t="n"/>
      <c r="T4594" s="0" t="n"/>
      <c r="U4594" s="0" t="n"/>
    </row>
    <row customHeight="true" ht="20.25" outlineLevel="0" r="4595">
      <c r="A4595" s="23" t="n">
        <v>4586</v>
      </c>
      <c r="B4595" s="23" t="n">
        <v>4440</v>
      </c>
      <c r="C4595" s="12" t="s">
        <v>334</v>
      </c>
      <c r="D4595" s="3" t="s">
        <v>6268</v>
      </c>
      <c r="E4595" s="12" t="n">
        <v>2006</v>
      </c>
      <c r="F4595" s="23" t="s">
        <v>6269</v>
      </c>
      <c r="G4595" s="23" t="n"/>
      <c r="H4595" s="23" t="n"/>
      <c r="I4595" s="12" t="n"/>
      <c r="J4595" s="12" t="s">
        <v>24</v>
      </c>
      <c r="K4595" s="12" t="n"/>
      <c r="L4595" s="12" t="s">
        <v>391</v>
      </c>
      <c r="M4595" s="12" t="n"/>
      <c r="N4595" s="12" t="s">
        <v>26</v>
      </c>
      <c r="O4595" s="12" t="n"/>
      <c r="P4595" s="12" t="s">
        <v>61</v>
      </c>
      <c r="Q4595" s="12" t="n"/>
      <c r="S4595" s="0" t="n"/>
      <c r="T4595" s="0" t="n"/>
      <c r="U4595" s="0" t="n"/>
    </row>
    <row customHeight="true" ht="20.25" outlineLevel="0" r="4596">
      <c r="A4596" s="23" t="n">
        <v>4587</v>
      </c>
      <c r="B4596" s="12" t="n">
        <v>4441</v>
      </c>
      <c r="C4596" s="12" t="s">
        <v>334</v>
      </c>
      <c r="D4596" s="3" t="s">
        <v>6270</v>
      </c>
      <c r="E4596" s="12" t="n">
        <v>1998</v>
      </c>
      <c r="F4596" s="23" t="s">
        <v>2280</v>
      </c>
      <c r="G4596" s="23" t="s">
        <v>126</v>
      </c>
      <c r="H4596" s="23" t="s">
        <v>97</v>
      </c>
      <c r="I4596" s="12" t="n"/>
      <c r="J4596" s="12" t="s">
        <v>391</v>
      </c>
      <c r="K4596" s="12" t="n"/>
      <c r="L4596" s="12" t="s">
        <v>43</v>
      </c>
      <c r="M4596" s="12" t="n"/>
      <c r="N4596" s="12" t="s">
        <v>249</v>
      </c>
      <c r="O4596" s="12" t="n"/>
      <c r="P4596" s="12" t="s">
        <v>319</v>
      </c>
      <c r="Q4596" s="12" t="n"/>
      <c r="S4596" s="0" t="n"/>
      <c r="T4596" s="0" t="n"/>
      <c r="U4596" s="0" t="n"/>
    </row>
    <row customHeight="true" ht="20.25" outlineLevel="0" r="4597">
      <c r="A4597" s="23" t="n">
        <v>4588</v>
      </c>
      <c r="B4597" s="23" t="n">
        <v>4442</v>
      </c>
      <c r="C4597" s="12" t="s">
        <v>334</v>
      </c>
      <c r="D4597" s="3" t="s">
        <v>6271</v>
      </c>
      <c r="E4597" s="12" t="n">
        <v>1984</v>
      </c>
      <c r="F4597" s="23" t="s">
        <v>559</v>
      </c>
      <c r="G4597" s="23" t="n"/>
      <c r="H4597" s="23" t="s">
        <v>6272</v>
      </c>
      <c r="I4597" s="12" t="s">
        <v>454</v>
      </c>
      <c r="J4597" s="12" t="n"/>
      <c r="K4597" s="12" t="n"/>
      <c r="L4597" s="12" t="n"/>
      <c r="M4597" s="12" t="s">
        <v>391</v>
      </c>
      <c r="N4597" s="12" t="n"/>
      <c r="O4597" s="12" t="s">
        <v>96</v>
      </c>
      <c r="P4597" s="12" t="n"/>
      <c r="Q4597" s="12" t="s">
        <v>319</v>
      </c>
      <c r="S4597" s="0" t="n"/>
      <c r="T4597" s="0" t="n"/>
      <c r="U4597" s="0" t="n"/>
    </row>
    <row customHeight="true" ht="20.25" outlineLevel="0" r="4598">
      <c r="A4598" s="23" t="n">
        <v>4589</v>
      </c>
      <c r="B4598" s="12" t="n">
        <v>4443</v>
      </c>
      <c r="C4598" s="12" t="s">
        <v>334</v>
      </c>
      <c r="D4598" s="3" t="s">
        <v>6273</v>
      </c>
      <c r="E4598" s="12" t="n">
        <v>1985</v>
      </c>
      <c r="F4598" s="23" t="s">
        <v>365</v>
      </c>
      <c r="G4598" s="23" t="n"/>
      <c r="H4598" s="23" t="n"/>
      <c r="I4598" s="12" t="s">
        <v>391</v>
      </c>
      <c r="J4598" s="12" t="n"/>
      <c r="K4598" s="12" t="s">
        <v>43</v>
      </c>
      <c r="L4598" s="12" t="n"/>
      <c r="M4598" s="12" t="s">
        <v>61</v>
      </c>
      <c r="N4598" s="12" t="n"/>
      <c r="O4598" s="12" t="s">
        <v>96</v>
      </c>
      <c r="P4598" s="12" t="n"/>
      <c r="Q4598" s="12" t="s">
        <v>97</v>
      </c>
      <c r="S4598" s="0" t="n"/>
      <c r="T4598" s="0" t="n"/>
      <c r="U4598" s="0" t="n"/>
    </row>
    <row customHeight="true" ht="20.25" outlineLevel="0" r="4599">
      <c r="A4599" s="23" t="n">
        <v>4590</v>
      </c>
      <c r="B4599" s="23" t="n">
        <v>4444</v>
      </c>
      <c r="C4599" s="12" t="s">
        <v>334</v>
      </c>
      <c r="D4599" s="3" t="s">
        <v>6274</v>
      </c>
      <c r="E4599" s="12" t="n">
        <v>1986</v>
      </c>
      <c r="F4599" s="23" t="s">
        <v>669</v>
      </c>
      <c r="G4599" s="23" t="n"/>
      <c r="H4599" s="23" t="n"/>
      <c r="I4599" s="12" t="s">
        <v>391</v>
      </c>
      <c r="J4599" s="12" t="n"/>
      <c r="K4599" s="12" t="s">
        <v>43</v>
      </c>
      <c r="L4599" s="12" t="n"/>
      <c r="M4599" s="12" t="s">
        <v>61</v>
      </c>
      <c r="N4599" s="12" t="n"/>
      <c r="O4599" s="12" t="s">
        <v>96</v>
      </c>
      <c r="P4599" s="12" t="n"/>
      <c r="Q4599" s="12" t="s">
        <v>97</v>
      </c>
      <c r="S4599" s="0" t="n"/>
      <c r="T4599" s="0" t="n"/>
      <c r="U4599" s="0" t="n"/>
    </row>
    <row customHeight="true" ht="20.25" outlineLevel="0" r="4600">
      <c r="A4600" s="23" t="n">
        <v>4591</v>
      </c>
      <c r="B4600" s="12" t="n">
        <v>4445</v>
      </c>
      <c r="C4600" s="12" t="s">
        <v>334</v>
      </c>
      <c r="D4600" s="3" t="s">
        <v>6275</v>
      </c>
      <c r="E4600" s="12" t="n">
        <v>1988</v>
      </c>
      <c r="F4600" s="23" t="s">
        <v>669</v>
      </c>
      <c r="G4600" s="23" t="n"/>
      <c r="H4600" s="23" t="s">
        <v>6276</v>
      </c>
      <c r="I4600" s="12" t="s">
        <v>6277</v>
      </c>
      <c r="J4600" s="12" t="s">
        <v>391</v>
      </c>
      <c r="K4600" s="12" t="n"/>
      <c r="L4600" s="12" t="s">
        <v>43</v>
      </c>
      <c r="M4600" s="12" t="n"/>
      <c r="N4600" s="12" t="s">
        <v>26</v>
      </c>
      <c r="O4600" s="12" t="n"/>
      <c r="P4600" s="12" t="s">
        <v>54</v>
      </c>
      <c r="Q4600" s="12" t="s">
        <v>27</v>
      </c>
      <c r="S4600" s="0" t="n"/>
      <c r="T4600" s="0" t="n"/>
      <c r="U4600" s="0" t="n"/>
    </row>
    <row customHeight="true" ht="20.25" outlineLevel="0" r="4601">
      <c r="A4601" s="23" t="n">
        <v>4592</v>
      </c>
      <c r="B4601" s="23" t="n">
        <v>4446</v>
      </c>
      <c r="C4601" s="12" t="s">
        <v>334</v>
      </c>
      <c r="D4601" s="3" t="s">
        <v>6278</v>
      </c>
      <c r="E4601" s="12" t="n">
        <v>1989</v>
      </c>
      <c r="F4601" s="23" t="s">
        <v>864</v>
      </c>
      <c r="G4601" s="23" t="n"/>
      <c r="H4601" s="23" t="s">
        <v>6279</v>
      </c>
      <c r="I4601" s="12" t="n"/>
      <c r="J4601" s="12" t="s">
        <v>391</v>
      </c>
      <c r="K4601" s="12" t="n"/>
      <c r="L4601" s="12" t="s">
        <v>43</v>
      </c>
      <c r="M4601" s="12" t="n"/>
      <c r="N4601" s="12" t="s">
        <v>878</v>
      </c>
      <c r="O4601" s="12" t="n"/>
      <c r="P4601" s="12" t="s">
        <v>96</v>
      </c>
      <c r="Q4601" s="12" t="n"/>
      <c r="S4601" s="0" t="n"/>
      <c r="T4601" s="0" t="n"/>
      <c r="U4601" s="0" t="n"/>
    </row>
    <row customHeight="true" ht="20.25" outlineLevel="0" r="4602">
      <c r="A4602" s="23" t="n">
        <v>4593</v>
      </c>
      <c r="B4602" s="12" t="n">
        <v>4447</v>
      </c>
      <c r="C4602" s="12" t="s">
        <v>334</v>
      </c>
      <c r="D4602" s="3" t="s">
        <v>6280</v>
      </c>
      <c r="E4602" s="12" t="n">
        <v>1991</v>
      </c>
      <c r="F4602" s="23" t="s">
        <v>864</v>
      </c>
      <c r="G4602" s="23" t="n"/>
      <c r="H4602" s="23" t="s">
        <v>2535</v>
      </c>
      <c r="I4602" s="12" t="s">
        <v>126</v>
      </c>
      <c r="J4602" s="12" t="s">
        <v>391</v>
      </c>
      <c r="K4602" s="12" t="n"/>
      <c r="L4602" s="12" t="s">
        <v>43</v>
      </c>
      <c r="M4602" s="12" t="n"/>
      <c r="N4602" s="12" t="s">
        <v>478</v>
      </c>
      <c r="O4602" s="12" t="n"/>
      <c r="P4602" s="12" t="s">
        <v>26</v>
      </c>
      <c r="Q4602" s="12" t="n"/>
      <c r="S4602" s="0" t="n"/>
      <c r="T4602" s="0" t="n"/>
      <c r="U4602" s="0" t="n"/>
    </row>
    <row customHeight="true" ht="20.25" outlineLevel="0" r="4603">
      <c r="A4603" s="23" t="n">
        <v>4594</v>
      </c>
      <c r="B4603" s="23" t="n">
        <v>4448</v>
      </c>
      <c r="C4603" s="12" t="s">
        <v>334</v>
      </c>
      <c r="D4603" s="3" t="s">
        <v>6281</v>
      </c>
      <c r="E4603" s="12" t="n">
        <v>1991</v>
      </c>
      <c r="F4603" s="23" t="s">
        <v>864</v>
      </c>
      <c r="G4603" s="23" t="n"/>
      <c r="H4603" s="23" t="n"/>
      <c r="I4603" s="12" t="n"/>
      <c r="J4603" s="12" t="s">
        <v>391</v>
      </c>
      <c r="K4603" s="12" t="n"/>
      <c r="L4603" s="12" t="s">
        <v>43</v>
      </c>
      <c r="M4603" s="12" t="n"/>
      <c r="N4603" s="12" t="n"/>
      <c r="O4603" s="12" t="s">
        <v>61</v>
      </c>
      <c r="P4603" s="12" t="n"/>
      <c r="Q4603" s="12" t="s">
        <v>26</v>
      </c>
      <c r="S4603" s="0" t="n"/>
      <c r="T4603" s="0" t="n"/>
      <c r="U4603" s="0" t="n"/>
    </row>
    <row customHeight="true" ht="20.25" outlineLevel="0" r="4604">
      <c r="A4604" s="23" t="n">
        <v>4595</v>
      </c>
      <c r="B4604" s="12" t="n">
        <v>4449</v>
      </c>
      <c r="C4604" s="12" t="s">
        <v>334</v>
      </c>
      <c r="D4604" s="3" t="s">
        <v>6282</v>
      </c>
      <c r="E4604" s="12" t="n">
        <v>1992</v>
      </c>
      <c r="F4604" s="23" t="s">
        <v>864</v>
      </c>
      <c r="G4604" s="23" t="n"/>
      <c r="H4604" s="23" t="s">
        <v>6283</v>
      </c>
      <c r="I4604" s="12" t="s">
        <v>6284</v>
      </c>
      <c r="J4604" s="12" t="s">
        <v>391</v>
      </c>
      <c r="K4604" s="12" t="n"/>
      <c r="L4604" s="12" t="s">
        <v>43</v>
      </c>
      <c r="M4604" s="12" t="n"/>
      <c r="N4604" s="12" t="s">
        <v>478</v>
      </c>
      <c r="O4604" s="12" t="n"/>
      <c r="P4604" s="12" t="s">
        <v>96</v>
      </c>
      <c r="Q4604" s="12" t="n"/>
      <c r="S4604" s="0" t="n"/>
      <c r="T4604" s="0" t="n"/>
      <c r="U4604" s="0" t="n"/>
    </row>
    <row customHeight="true" ht="20.25" outlineLevel="0" r="4605">
      <c r="A4605" s="23" t="n">
        <v>4596</v>
      </c>
      <c r="B4605" s="23" t="n">
        <v>4450</v>
      </c>
      <c r="C4605" s="12" t="s">
        <v>334</v>
      </c>
      <c r="D4605" s="3" t="s">
        <v>6285</v>
      </c>
      <c r="E4605" s="12" t="n">
        <v>1991</v>
      </c>
      <c r="F4605" s="23" t="s">
        <v>2672</v>
      </c>
      <c r="G4605" s="23" t="n"/>
      <c r="H4605" s="23" t="n"/>
      <c r="I4605" s="12" t="n"/>
      <c r="J4605" s="12" t="s">
        <v>24</v>
      </c>
      <c r="K4605" s="12" t="n"/>
      <c r="L4605" s="12" t="s">
        <v>195</v>
      </c>
      <c r="M4605" s="12" t="n"/>
      <c r="N4605" s="12" t="s">
        <v>26</v>
      </c>
      <c r="O4605" s="12" t="n"/>
      <c r="P4605" s="12" t="s">
        <v>27</v>
      </c>
      <c r="Q4605" s="12" t="n"/>
      <c r="S4605" s="0" t="n"/>
      <c r="T4605" s="0" t="n"/>
      <c r="U4605" s="0" t="n"/>
    </row>
    <row customHeight="true" ht="20.25" outlineLevel="0" r="4606">
      <c r="A4606" s="23" t="n">
        <v>4597</v>
      </c>
      <c r="B4606" s="12" t="n">
        <v>4451</v>
      </c>
      <c r="C4606" s="12" t="s">
        <v>334</v>
      </c>
      <c r="D4606" s="3" t="s">
        <v>6286</v>
      </c>
      <c r="E4606" s="12" t="n">
        <v>2004</v>
      </c>
      <c r="F4606" s="23" t="s">
        <v>6287</v>
      </c>
      <c r="G4606" s="23" t="s">
        <v>1624</v>
      </c>
      <c r="H4606" s="23" t="s">
        <v>395</v>
      </c>
      <c r="I4606" s="12" t="n"/>
      <c r="J4606" s="12" t="n"/>
      <c r="K4606" s="12" t="n"/>
      <c r="L4606" s="12" t="s">
        <v>391</v>
      </c>
      <c r="M4606" s="12" t="n"/>
      <c r="N4606" s="12" t="s">
        <v>319</v>
      </c>
      <c r="O4606" s="12" t="n"/>
      <c r="P4606" s="12" t="s">
        <v>249</v>
      </c>
      <c r="Q4606" s="12" t="n"/>
      <c r="S4606" s="0" t="n"/>
      <c r="T4606" s="0" t="n"/>
      <c r="U4606" s="0" t="n"/>
    </row>
    <row customHeight="true" ht="20.25" outlineLevel="0" r="4607">
      <c r="A4607" s="23" t="n">
        <v>4598</v>
      </c>
      <c r="B4607" s="23" t="n">
        <v>4452</v>
      </c>
      <c r="C4607" s="12" t="s">
        <v>334</v>
      </c>
      <c r="D4607" s="3" t="s">
        <v>6288</v>
      </c>
      <c r="E4607" s="12" t="n">
        <v>1986</v>
      </c>
      <c r="F4607" s="23" t="s">
        <v>1049</v>
      </c>
      <c r="G4607" s="23" t="n"/>
      <c r="H4607" s="23" t="n"/>
      <c r="I4607" s="12" t="s">
        <v>391</v>
      </c>
      <c r="J4607" s="12" t="n"/>
      <c r="K4607" s="12" t="s">
        <v>43</v>
      </c>
      <c r="L4607" s="12" t="n"/>
      <c r="M4607" s="12" t="s">
        <v>96</v>
      </c>
      <c r="N4607" s="12" t="n"/>
      <c r="O4607" s="12" t="s">
        <v>61</v>
      </c>
      <c r="P4607" s="12" t="n"/>
      <c r="Q4607" s="12" t="s">
        <v>97</v>
      </c>
      <c r="S4607" s="0" t="n"/>
      <c r="T4607" s="0" t="n"/>
      <c r="U4607" s="0" t="n"/>
    </row>
    <row customFormat="true" customHeight="true" ht="20.25" outlineLevel="0" r="4608" s="27">
      <c r="A4608" s="23" t="n">
        <v>4599</v>
      </c>
      <c r="B4608" s="12" t="n">
        <v>4453</v>
      </c>
      <c r="C4608" s="12" t="s">
        <v>334</v>
      </c>
      <c r="D4608" s="3" t="s">
        <v>6289</v>
      </c>
      <c r="E4608" s="12" t="n">
        <v>1958</v>
      </c>
      <c r="F4608" s="23" t="s">
        <v>51</v>
      </c>
      <c r="G4608" s="23" t="n"/>
      <c r="H4608" s="23" t="n"/>
      <c r="I4608" s="12" t="s">
        <v>43</v>
      </c>
      <c r="J4608" s="12" t="n"/>
      <c r="K4608" s="12" t="s">
        <v>26</v>
      </c>
      <c r="L4608" s="12" t="n"/>
      <c r="M4608" s="12" t="s">
        <v>61</v>
      </c>
      <c r="N4608" s="12" t="n"/>
      <c r="O4608" s="12" t="n"/>
      <c r="P4608" s="12" t="s">
        <v>27</v>
      </c>
      <c r="Q4608" s="12" t="n"/>
      <c r="R4608" s="4" t="n"/>
      <c r="S4608" s="0" t="n"/>
      <c r="T4608" s="0" t="n"/>
      <c r="U4608" s="0" t="n"/>
    </row>
    <row customHeight="true" ht="20.25" outlineLevel="0" r="4609">
      <c r="A4609" s="23" t="n">
        <v>4600</v>
      </c>
      <c r="B4609" s="23" t="n">
        <v>4454</v>
      </c>
      <c r="C4609" s="12" t="s">
        <v>334</v>
      </c>
      <c r="D4609" s="3" t="s">
        <v>6290</v>
      </c>
      <c r="E4609" s="12" t="n">
        <v>1994</v>
      </c>
      <c r="F4609" s="23" t="s">
        <v>6291</v>
      </c>
      <c r="G4609" s="23" t="n"/>
      <c r="H4609" s="23" t="n"/>
      <c r="I4609" s="12" t="n"/>
      <c r="J4609" s="12" t="s">
        <v>290</v>
      </c>
      <c r="K4609" s="12" t="n"/>
      <c r="L4609" s="12" t="s">
        <v>43</v>
      </c>
      <c r="M4609" s="12" t="n"/>
      <c r="N4609" s="12" t="s">
        <v>26</v>
      </c>
      <c r="O4609" s="12" t="n"/>
      <c r="P4609" s="12" t="s">
        <v>143</v>
      </c>
      <c r="Q4609" s="12" t="n"/>
      <c r="S4609" s="0" t="n"/>
      <c r="T4609" s="0" t="n"/>
      <c r="U4609" s="0" t="n"/>
    </row>
    <row customHeight="true" ht="20.25" outlineLevel="0" r="4610">
      <c r="A4610" s="23" t="n">
        <v>4601</v>
      </c>
      <c r="B4610" s="12" t="n">
        <v>4455</v>
      </c>
      <c r="C4610" s="12" t="s">
        <v>334</v>
      </c>
      <c r="D4610" s="3" t="s">
        <v>6292</v>
      </c>
      <c r="E4610" s="12" t="n">
        <v>1993</v>
      </c>
      <c r="F4610" s="23" t="s">
        <v>6293</v>
      </c>
      <c r="G4610" s="23" t="n"/>
      <c r="H4610" s="23" t="n"/>
      <c r="I4610" s="12" t="s">
        <v>6294</v>
      </c>
      <c r="J4610" s="12" t="n"/>
      <c r="K4610" s="12" t="s">
        <v>43</v>
      </c>
      <c r="L4610" s="12" t="n"/>
      <c r="M4610" s="12" t="s">
        <v>96</v>
      </c>
      <c r="N4610" s="12" t="n"/>
      <c r="O4610" s="12" t="s">
        <v>878</v>
      </c>
      <c r="P4610" s="12" t="n"/>
      <c r="Q4610" s="12" t="n"/>
      <c r="S4610" s="0" t="n"/>
      <c r="T4610" s="0" t="n"/>
      <c r="U4610" s="0" t="n"/>
    </row>
    <row customHeight="true" ht="20.25" outlineLevel="0" r="4611">
      <c r="A4611" s="23" t="n">
        <v>4602</v>
      </c>
      <c r="B4611" s="23" t="n">
        <v>4456</v>
      </c>
      <c r="C4611" s="12" t="s">
        <v>334</v>
      </c>
      <c r="D4611" s="3" t="s">
        <v>6295</v>
      </c>
      <c r="E4611" s="12" t="n">
        <v>2005</v>
      </c>
      <c r="F4611" s="23" t="s">
        <v>595</v>
      </c>
      <c r="G4611" s="23" t="n"/>
      <c r="H4611" s="23" t="s">
        <v>43</v>
      </c>
      <c r="I4611" s="12" t="s">
        <v>398</v>
      </c>
      <c r="J4611" s="12" t="n"/>
      <c r="K4611" s="12" t="n"/>
      <c r="L4611" s="12" t="s">
        <v>391</v>
      </c>
      <c r="M4611" s="12" t="n"/>
      <c r="N4611" s="12" t="s">
        <v>26</v>
      </c>
      <c r="O4611" s="12" t="n"/>
      <c r="P4611" s="12" t="s">
        <v>127</v>
      </c>
      <c r="Q4611" s="12" t="n"/>
    </row>
    <row customHeight="true" ht="20.25" outlineLevel="0" r="4612">
      <c r="A4612" s="23" t="n">
        <v>4603</v>
      </c>
      <c r="B4612" s="12" t="n">
        <v>4457</v>
      </c>
      <c r="C4612" s="12" t="s">
        <v>334</v>
      </c>
      <c r="D4612" s="3" t="s">
        <v>6296</v>
      </c>
      <c r="E4612" s="12" t="n">
        <v>2004</v>
      </c>
      <c r="F4612" s="23" t="s">
        <v>6297</v>
      </c>
      <c r="G4612" s="23" t="s">
        <v>24</v>
      </c>
      <c r="H4612" s="23" t="s">
        <v>1631</v>
      </c>
      <c r="I4612" s="12" t="n"/>
      <c r="J4612" s="12" t="n"/>
      <c r="K4612" s="12" t="n"/>
      <c r="L4612" s="12" t="s">
        <v>391</v>
      </c>
      <c r="M4612" s="12" t="n"/>
      <c r="N4612" s="12" t="s">
        <v>26</v>
      </c>
      <c r="O4612" s="12" t="n"/>
      <c r="P4612" s="12" t="s">
        <v>61</v>
      </c>
      <c r="Q4612" s="12" t="n"/>
    </row>
    <row customHeight="true" ht="20.25" outlineLevel="0" r="4613">
      <c r="A4613" s="23" t="n">
        <v>4604</v>
      </c>
      <c r="B4613" s="23" t="n">
        <v>4458</v>
      </c>
      <c r="C4613" s="12" t="s">
        <v>334</v>
      </c>
      <c r="D4613" s="3" t="s">
        <v>6298</v>
      </c>
      <c r="E4613" s="12" t="n">
        <v>1933</v>
      </c>
      <c r="F4613" s="23" t="s">
        <v>864</v>
      </c>
      <c r="G4613" s="12" t="s">
        <v>24</v>
      </c>
      <c r="H4613" s="12" t="s">
        <v>662</v>
      </c>
      <c r="I4613" s="12" t="n"/>
      <c r="J4613" s="12" t="n"/>
      <c r="K4613" s="12" t="s">
        <v>96</v>
      </c>
      <c r="L4613" s="12" t="n"/>
      <c r="M4613" s="12" t="s">
        <v>61</v>
      </c>
      <c r="N4613" s="12" t="n"/>
      <c r="O4613" s="12" t="n"/>
      <c r="P4613" s="12" t="n"/>
      <c r="Q4613" s="12" t="n"/>
    </row>
    <row customHeight="true" ht="20.25" outlineLevel="0" r="4614">
      <c r="A4614" s="23" t="n">
        <v>4605</v>
      </c>
      <c r="B4614" s="12" t="n">
        <v>4459</v>
      </c>
      <c r="C4614" s="12" t="s">
        <v>334</v>
      </c>
      <c r="D4614" s="3" t="s">
        <v>6299</v>
      </c>
      <c r="E4614" s="12" t="n">
        <v>1985</v>
      </c>
      <c r="F4614" s="23" t="s">
        <v>514</v>
      </c>
      <c r="G4614" s="23" t="s">
        <v>2678</v>
      </c>
      <c r="H4614" s="23" t="s">
        <v>6300</v>
      </c>
      <c r="I4614" s="12" t="s">
        <v>454</v>
      </c>
      <c r="J4614" s="12" t="n"/>
      <c r="K4614" s="12" t="s">
        <v>249</v>
      </c>
      <c r="L4614" s="12" t="n"/>
      <c r="M4614" s="12" t="s">
        <v>27</v>
      </c>
      <c r="N4614" s="12" t="n"/>
      <c r="O4614" s="12" t="n"/>
      <c r="P4614" s="12" t="n"/>
      <c r="Q4614" s="12" t="n"/>
    </row>
    <row customHeight="true" ht="20.25" outlineLevel="0" r="4615">
      <c r="A4615" s="23" t="n">
        <v>4606</v>
      </c>
      <c r="B4615" s="23" t="n">
        <v>4460</v>
      </c>
      <c r="C4615" s="12" t="s">
        <v>334</v>
      </c>
      <c r="D4615" s="3" t="s">
        <v>6301</v>
      </c>
      <c r="E4615" s="12" t="n">
        <v>1997</v>
      </c>
      <c r="F4615" s="23" t="s">
        <v>6302</v>
      </c>
      <c r="G4615" s="23" t="n"/>
      <c r="H4615" s="23" t="n"/>
      <c r="I4615" s="12" t="n"/>
      <c r="J4615" s="12" t="s">
        <v>391</v>
      </c>
      <c r="K4615" s="12" t="n"/>
      <c r="L4615" s="12" t="s">
        <v>61</v>
      </c>
      <c r="M4615" s="12" t="n"/>
      <c r="N4615" s="12" t="s">
        <v>26</v>
      </c>
      <c r="O4615" s="12" t="n"/>
      <c r="P4615" s="12" t="s">
        <v>43</v>
      </c>
      <c r="Q4615" s="12" t="n"/>
    </row>
    <row customHeight="true" ht="20.25" outlineLevel="0" r="4616">
      <c r="A4616" s="23" t="n">
        <v>4607</v>
      </c>
      <c r="B4616" s="12" t="n">
        <v>4461</v>
      </c>
      <c r="C4616" s="12" t="s">
        <v>334</v>
      </c>
      <c r="D4616" s="3" t="s">
        <v>6303</v>
      </c>
      <c r="E4616" s="12" t="n">
        <v>2002</v>
      </c>
      <c r="F4616" s="23" t="s">
        <v>2499</v>
      </c>
      <c r="G4616" s="23" t="n"/>
      <c r="H4616" s="23" t="n"/>
      <c r="I4616" s="12" t="n"/>
      <c r="J4616" s="12" t="s">
        <v>64</v>
      </c>
      <c r="K4616" s="12" t="n"/>
      <c r="L4616" s="12" t="s">
        <v>43</v>
      </c>
      <c r="M4616" s="12" t="n"/>
      <c r="N4616" s="12" t="s">
        <v>26</v>
      </c>
      <c r="O4616" s="12" t="n"/>
      <c r="P4616" s="12" t="s">
        <v>546</v>
      </c>
      <c r="Q4616" s="12" t="n"/>
    </row>
    <row customHeight="true" ht="20.25" outlineLevel="0" r="4617">
      <c r="A4617" s="23" t="n">
        <v>4608</v>
      </c>
      <c r="B4617" s="23" t="n">
        <v>4462</v>
      </c>
      <c r="C4617" s="12" t="s">
        <v>334</v>
      </c>
      <c r="D4617" s="3" t="s">
        <v>6304</v>
      </c>
      <c r="E4617" s="12" t="n">
        <v>1950</v>
      </c>
      <c r="F4617" s="23" t="s">
        <v>707</v>
      </c>
      <c r="G4617" s="12" t="n"/>
      <c r="H4617" s="12" t="s">
        <v>43</v>
      </c>
      <c r="I4617" s="12" t="n"/>
      <c r="J4617" s="12" t="s">
        <v>26</v>
      </c>
      <c r="K4617" s="12" t="n"/>
      <c r="L4617" s="12" t="s">
        <v>27</v>
      </c>
      <c r="M4617" s="12" t="n"/>
      <c r="N4617" s="12" t="s">
        <v>61</v>
      </c>
      <c r="O4617" s="12" t="n"/>
      <c r="P4617" s="12" t="n"/>
      <c r="Q4617" s="12" t="n"/>
    </row>
    <row customHeight="true" ht="20.25" outlineLevel="0" r="4618">
      <c r="A4618" s="23" t="n">
        <v>4609</v>
      </c>
      <c r="B4618" s="12" t="n">
        <v>4463</v>
      </c>
      <c r="C4618" s="12" t="s">
        <v>334</v>
      </c>
      <c r="D4618" s="3" t="s">
        <v>6305</v>
      </c>
      <c r="E4618" s="12" t="n">
        <v>2007</v>
      </c>
      <c r="F4618" s="23" t="s">
        <v>494</v>
      </c>
      <c r="G4618" s="23" t="n"/>
      <c r="H4618" s="23" t="n"/>
      <c r="I4618" s="12" t="n"/>
      <c r="J4618" s="12" t="s">
        <v>24</v>
      </c>
      <c r="K4618" s="12" t="n"/>
      <c r="L4618" s="12" t="s">
        <v>391</v>
      </c>
      <c r="M4618" s="12" t="n"/>
      <c r="N4618" s="12" t="s">
        <v>100</v>
      </c>
      <c r="O4618" s="12" t="n"/>
      <c r="P4618" s="12" t="s">
        <v>26</v>
      </c>
      <c r="Q4618" s="12" t="n"/>
    </row>
    <row customHeight="true" ht="20.25" outlineLevel="0" r="4619">
      <c r="A4619" s="23" t="n">
        <v>4610</v>
      </c>
      <c r="B4619" s="23" t="n">
        <v>4464</v>
      </c>
      <c r="C4619" s="12" t="s">
        <v>334</v>
      </c>
      <c r="D4619" s="3" t="s">
        <v>6306</v>
      </c>
      <c r="E4619" s="12" t="n">
        <v>1982</v>
      </c>
      <c r="F4619" s="23" t="s">
        <v>2125</v>
      </c>
      <c r="G4619" s="23" t="n"/>
      <c r="H4619" s="23" t="n"/>
      <c r="I4619" s="12" t="n"/>
      <c r="J4619" s="12" t="s">
        <v>24</v>
      </c>
      <c r="K4619" s="12" t="n"/>
      <c r="L4619" s="12" t="s">
        <v>61</v>
      </c>
      <c r="M4619" s="12" t="n"/>
      <c r="N4619" s="12" t="s">
        <v>26</v>
      </c>
      <c r="O4619" s="12" t="n"/>
      <c r="P4619" s="12" t="s">
        <v>27</v>
      </c>
      <c r="Q4619" s="12" t="n"/>
    </row>
    <row customHeight="true" ht="20.25" outlineLevel="0" r="4620">
      <c r="A4620" s="23" t="n">
        <v>4611</v>
      </c>
      <c r="B4620" s="12" t="n">
        <v>4465</v>
      </c>
      <c r="C4620" s="12" t="s">
        <v>334</v>
      </c>
      <c r="D4620" s="3" t="s">
        <v>6307</v>
      </c>
      <c r="E4620" s="12" t="n">
        <v>1978</v>
      </c>
      <c r="F4620" s="23" t="s">
        <v>440</v>
      </c>
      <c r="G4620" s="23" t="n"/>
      <c r="H4620" s="23" t="s">
        <v>24</v>
      </c>
      <c r="I4620" s="12" t="s">
        <v>1116</v>
      </c>
      <c r="J4620" s="12" t="s">
        <v>61</v>
      </c>
      <c r="K4620" s="12" t="n"/>
      <c r="L4620" s="12" t="n"/>
      <c r="M4620" s="12" t="s">
        <v>26</v>
      </c>
      <c r="N4620" s="12" t="n"/>
      <c r="O4620" s="12" t="n"/>
      <c r="P4620" s="12" t="s">
        <v>27</v>
      </c>
      <c r="Q4620" s="12" t="n"/>
    </row>
    <row customHeight="true" ht="20.25" outlineLevel="0" r="4621">
      <c r="A4621" s="23" t="n">
        <v>4612</v>
      </c>
      <c r="B4621" s="23" t="n">
        <v>4466</v>
      </c>
      <c r="C4621" s="12" t="s">
        <v>334</v>
      </c>
      <c r="D4621" s="3" t="s">
        <v>6308</v>
      </c>
      <c r="E4621" s="12" t="n">
        <v>2021</v>
      </c>
      <c r="F4621" s="23" t="n"/>
      <c r="G4621" s="23" t="n"/>
      <c r="H4621" s="23" t="n"/>
      <c r="I4621" s="12" t="n"/>
      <c r="J4621" s="12" t="n"/>
      <c r="K4621" s="12" t="n"/>
      <c r="L4621" s="12" t="s">
        <v>43</v>
      </c>
      <c r="M4621" s="12" t="n"/>
      <c r="N4621" s="12" t="s">
        <v>53</v>
      </c>
      <c r="O4621" s="12" t="n"/>
      <c r="P4621" s="12" t="s">
        <v>54</v>
      </c>
      <c r="Q4621" s="12" t="s">
        <v>391</v>
      </c>
    </row>
    <row customHeight="true" ht="20.25" outlineLevel="0" r="4622">
      <c r="A4622" s="23" t="n">
        <v>4613</v>
      </c>
      <c r="B4622" s="12" t="n">
        <v>4467</v>
      </c>
      <c r="C4622" s="12" t="s">
        <v>334</v>
      </c>
      <c r="D4622" s="3" t="s">
        <v>6309</v>
      </c>
      <c r="E4622" s="12" t="n">
        <v>1983</v>
      </c>
      <c r="F4622" s="23" t="s">
        <v>440</v>
      </c>
      <c r="G4622" s="23" t="s">
        <v>24</v>
      </c>
      <c r="H4622" s="23" t="s">
        <v>1116</v>
      </c>
      <c r="I4622" s="12" t="s">
        <v>582</v>
      </c>
      <c r="J4622" s="12" t="n"/>
      <c r="K4622" s="12" t="s">
        <v>878</v>
      </c>
      <c r="L4622" s="12" t="n"/>
      <c r="M4622" s="12" t="n"/>
      <c r="N4622" s="12" t="s">
        <v>96</v>
      </c>
      <c r="O4622" s="12" t="n"/>
      <c r="P4622" s="12" t="n"/>
      <c r="Q4622" s="12" t="n"/>
      <c r="R4622" s="0" t="n"/>
      <c r="S4622" s="0" t="n"/>
      <c r="T4622" s="0" t="n"/>
      <c r="U4622" s="0" t="n"/>
    </row>
    <row customFormat="true" customHeight="true" ht="20.25" outlineLevel="0" r="4623" s="26">
      <c r="A4623" s="23" t="n">
        <v>4614</v>
      </c>
      <c r="B4623" s="23" t="n">
        <v>4468</v>
      </c>
      <c r="C4623" s="12" t="s">
        <v>334</v>
      </c>
      <c r="D4623" s="3" t="s">
        <v>6310</v>
      </c>
      <c r="E4623" s="12" t="n">
        <v>1979</v>
      </c>
      <c r="F4623" s="23" t="s">
        <v>440</v>
      </c>
      <c r="G4623" s="23" t="n"/>
      <c r="H4623" s="12" t="s">
        <v>24</v>
      </c>
      <c r="I4623" s="12" t="n"/>
      <c r="J4623" s="12" t="n"/>
      <c r="K4623" s="12" t="s">
        <v>61</v>
      </c>
      <c r="L4623" s="12" t="n"/>
      <c r="M4623" s="12" t="s">
        <v>26</v>
      </c>
      <c r="N4623" s="12" t="n"/>
      <c r="O4623" s="12" t="n"/>
      <c r="P4623" s="12" t="s">
        <v>27</v>
      </c>
      <c r="Q4623" s="12" t="n"/>
      <c r="R4623" s="0" t="n"/>
      <c r="S4623" s="0" t="n"/>
      <c r="T4623" s="0" t="n"/>
      <c r="U4623" s="0" t="n"/>
    </row>
    <row customHeight="true" ht="20.25" outlineLevel="0" r="4624">
      <c r="A4624" s="23" t="n">
        <v>4615</v>
      </c>
      <c r="B4624" s="12" t="n">
        <v>4469</v>
      </c>
      <c r="C4624" s="12" t="s">
        <v>334</v>
      </c>
      <c r="D4624" s="3" t="s">
        <v>6311</v>
      </c>
      <c r="E4624" s="12" t="n">
        <v>1982</v>
      </c>
      <c r="F4624" s="23" t="s">
        <v>514</v>
      </c>
      <c r="G4624" s="23" t="n"/>
      <c r="H4624" s="23" t="s">
        <v>146</v>
      </c>
      <c r="I4624" s="12" t="s">
        <v>147</v>
      </c>
      <c r="J4624" s="12" t="n"/>
      <c r="K4624" s="12" t="s">
        <v>61</v>
      </c>
      <c r="L4624" s="12" t="n"/>
      <c r="M4624" s="12" t="n"/>
      <c r="N4624" s="12" t="s">
        <v>26</v>
      </c>
      <c r="O4624" s="12" t="n"/>
      <c r="P4624" s="12" t="n"/>
      <c r="Q4624" s="12" t="s">
        <v>27</v>
      </c>
      <c r="R4624" s="0" t="n"/>
      <c r="S4624" s="0" t="n"/>
      <c r="T4624" s="0" t="n"/>
      <c r="U4624" s="0" t="n"/>
    </row>
    <row customHeight="true" ht="20.25" outlineLevel="0" r="4625">
      <c r="A4625" s="23" t="n">
        <v>4616</v>
      </c>
      <c r="B4625" s="23" t="n">
        <v>4470</v>
      </c>
      <c r="C4625" s="12" t="s">
        <v>334</v>
      </c>
      <c r="D4625" s="3" t="s">
        <v>6312</v>
      </c>
      <c r="E4625" s="12" t="n">
        <v>1980</v>
      </c>
      <c r="F4625" s="23" t="s">
        <v>890</v>
      </c>
      <c r="G4625" s="23" t="n"/>
      <c r="H4625" s="23" t="n"/>
      <c r="I4625" s="12" t="s">
        <v>24</v>
      </c>
      <c r="J4625" s="12" t="n"/>
      <c r="K4625" s="12" t="s">
        <v>43</v>
      </c>
      <c r="L4625" s="12" t="n"/>
      <c r="M4625" s="12" t="s">
        <v>26</v>
      </c>
      <c r="N4625" s="12" t="n"/>
      <c r="O4625" s="12" t="s">
        <v>61</v>
      </c>
      <c r="P4625" s="12" t="n"/>
      <c r="Q4625" s="12" t="s">
        <v>27</v>
      </c>
    </row>
    <row customHeight="true" ht="20.25" outlineLevel="0" r="4626">
      <c r="A4626" s="23" t="n">
        <v>4617</v>
      </c>
      <c r="B4626" s="12" t="n">
        <v>4471</v>
      </c>
      <c r="C4626" s="12" t="s">
        <v>334</v>
      </c>
      <c r="D4626" s="3" t="s">
        <v>6313</v>
      </c>
      <c r="E4626" s="12" t="n">
        <v>1958</v>
      </c>
      <c r="F4626" s="23" t="s">
        <v>159</v>
      </c>
      <c r="G4626" s="23" t="s">
        <v>24</v>
      </c>
      <c r="H4626" s="12" t="n"/>
      <c r="I4626" s="12" t="n"/>
      <c r="J4626" s="12" t="s">
        <v>26</v>
      </c>
      <c r="K4626" s="12" t="n"/>
      <c r="L4626" s="12" t="s">
        <v>61</v>
      </c>
      <c r="M4626" s="12" t="n"/>
      <c r="N4626" s="12" t="n"/>
      <c r="O4626" s="12" t="n"/>
      <c r="P4626" s="12" t="s">
        <v>27</v>
      </c>
      <c r="Q4626" s="12" t="n"/>
    </row>
    <row customHeight="true" ht="20.25" outlineLevel="0" r="4627">
      <c r="A4627" s="23" t="n">
        <v>4618</v>
      </c>
      <c r="B4627" s="23" t="n">
        <v>4472</v>
      </c>
      <c r="C4627" s="12" t="s">
        <v>334</v>
      </c>
      <c r="D4627" s="3" t="s">
        <v>6314</v>
      </c>
      <c r="E4627" s="12" t="n">
        <v>1954</v>
      </c>
      <c r="F4627" s="23" t="s">
        <v>159</v>
      </c>
      <c r="G4627" s="12" t="s">
        <v>24</v>
      </c>
      <c r="H4627" s="23" t="n"/>
      <c r="I4627" s="12" t="n"/>
      <c r="J4627" s="12" t="s">
        <v>26</v>
      </c>
      <c r="K4627" s="12" t="n"/>
      <c r="L4627" s="12" t="s">
        <v>61</v>
      </c>
      <c r="M4627" s="12" t="n"/>
      <c r="N4627" s="12" t="s">
        <v>27</v>
      </c>
      <c r="O4627" s="12" t="n"/>
      <c r="P4627" s="12" t="n"/>
      <c r="Q4627" s="12" t="n"/>
    </row>
    <row customHeight="true" ht="20.25" outlineLevel="0" r="4628">
      <c r="A4628" s="23" t="n">
        <v>4619</v>
      </c>
      <c r="B4628" s="12" t="n">
        <v>4473</v>
      </c>
      <c r="C4628" s="12" t="s">
        <v>334</v>
      </c>
      <c r="D4628" s="3" t="s">
        <v>6315</v>
      </c>
      <c r="E4628" s="12" t="n">
        <v>1963</v>
      </c>
      <c r="F4628" s="23" t="s">
        <v>440</v>
      </c>
      <c r="G4628" s="23" t="n"/>
      <c r="H4628" s="23" t="n"/>
      <c r="I4628" s="12" t="s">
        <v>100</v>
      </c>
      <c r="J4628" s="12" t="n"/>
      <c r="K4628" s="12" t="n"/>
      <c r="L4628" s="12" t="n"/>
      <c r="M4628" s="12" t="s">
        <v>96</v>
      </c>
      <c r="N4628" s="12" t="n"/>
      <c r="O4628" s="12" t="s">
        <v>97</v>
      </c>
      <c r="P4628" s="12" t="n"/>
      <c r="Q4628" s="12" t="s">
        <v>43</v>
      </c>
    </row>
    <row customHeight="true" ht="20.25" outlineLevel="0" r="4629">
      <c r="A4629" s="23" t="n">
        <v>4620</v>
      </c>
      <c r="B4629" s="23" t="n">
        <v>4474</v>
      </c>
      <c r="C4629" s="12" t="s">
        <v>334</v>
      </c>
      <c r="D4629" s="3" t="s">
        <v>6316</v>
      </c>
      <c r="E4629" s="12" t="n">
        <v>2010</v>
      </c>
      <c r="F4629" s="23" t="s">
        <v>51</v>
      </c>
      <c r="G4629" s="23" t="n"/>
      <c r="H4629" s="23" t="n"/>
      <c r="I4629" s="12" t="n"/>
      <c r="J4629" s="12" t="n"/>
      <c r="K4629" s="12" t="s">
        <v>43</v>
      </c>
      <c r="L4629" s="12" t="s">
        <v>64</v>
      </c>
      <c r="M4629" s="12" t="n"/>
      <c r="N4629" s="12" t="s">
        <v>391</v>
      </c>
      <c r="O4629" s="12" t="s">
        <v>70</v>
      </c>
      <c r="P4629" s="12" t="n"/>
      <c r="Q4629" s="12" t="s">
        <v>26</v>
      </c>
    </row>
    <row customHeight="true" ht="20.25" outlineLevel="0" r="4630">
      <c r="A4630" s="23" t="n">
        <v>4621</v>
      </c>
      <c r="B4630" s="12" t="n">
        <v>4475</v>
      </c>
      <c r="C4630" s="12" t="s">
        <v>334</v>
      </c>
      <c r="D4630" s="3" t="s">
        <v>6317</v>
      </c>
      <c r="E4630" s="12" t="n">
        <v>1958</v>
      </c>
      <c r="F4630" s="23" t="s">
        <v>34</v>
      </c>
      <c r="G4630" s="23" t="n"/>
      <c r="H4630" s="12" t="s">
        <v>43</v>
      </c>
      <c r="I4630" s="12" t="n"/>
      <c r="J4630" s="12" t="s">
        <v>26</v>
      </c>
      <c r="K4630" s="12" t="n"/>
      <c r="L4630" s="12" t="n"/>
      <c r="M4630" s="12" t="s">
        <v>61</v>
      </c>
      <c r="N4630" s="12" t="n"/>
      <c r="O4630" s="12" t="n"/>
      <c r="P4630" s="12" t="s">
        <v>27</v>
      </c>
      <c r="Q4630" s="12" t="n"/>
    </row>
    <row customHeight="true" ht="20.25" outlineLevel="0" r="4631">
      <c r="A4631" s="23" t="n">
        <v>4622</v>
      </c>
      <c r="B4631" s="23" t="n">
        <v>4476</v>
      </c>
      <c r="C4631" s="12" t="s">
        <v>334</v>
      </c>
      <c r="D4631" s="3" t="s">
        <v>6318</v>
      </c>
      <c r="E4631" s="12" t="n">
        <v>1958</v>
      </c>
      <c r="F4631" s="23" t="s">
        <v>34</v>
      </c>
      <c r="G4631" s="23" t="s">
        <v>24</v>
      </c>
      <c r="H4631" s="12" t="n"/>
      <c r="I4631" s="12" t="n"/>
      <c r="J4631" s="12" t="s">
        <v>26</v>
      </c>
      <c r="K4631" s="12" t="n"/>
      <c r="L4631" s="12" t="s">
        <v>61</v>
      </c>
      <c r="M4631" s="12" t="n"/>
      <c r="N4631" s="12" t="n"/>
      <c r="O4631" s="12" t="n"/>
      <c r="P4631" s="12" t="s">
        <v>27</v>
      </c>
      <c r="Q4631" s="12" t="n"/>
    </row>
    <row customHeight="true" ht="20.25" outlineLevel="0" r="4632">
      <c r="A4632" s="23" t="n">
        <v>4623</v>
      </c>
      <c r="B4632" s="12" t="n">
        <v>4477</v>
      </c>
      <c r="C4632" s="12" t="s">
        <v>334</v>
      </c>
      <c r="D4632" s="3" t="s">
        <v>6319</v>
      </c>
      <c r="E4632" s="12" t="n">
        <v>1958</v>
      </c>
      <c r="F4632" s="23" t="s">
        <v>514</v>
      </c>
      <c r="G4632" s="23" t="s">
        <v>24</v>
      </c>
      <c r="H4632" s="12" t="n"/>
      <c r="I4632" s="12" t="s">
        <v>1395</v>
      </c>
      <c r="J4632" s="12" t="s">
        <v>878</v>
      </c>
      <c r="K4632" s="12" t="n"/>
      <c r="L4632" s="12" t="s">
        <v>96</v>
      </c>
      <c r="M4632" s="12" t="n"/>
      <c r="N4632" s="12" t="n"/>
      <c r="O4632" s="12" t="n"/>
      <c r="P4632" s="12" t="n"/>
      <c r="Q4632" s="12" t="n"/>
    </row>
    <row customHeight="true" ht="20.25" outlineLevel="0" r="4633">
      <c r="A4633" s="23" t="n">
        <v>4624</v>
      </c>
      <c r="B4633" s="23" t="n">
        <v>4478</v>
      </c>
      <c r="C4633" s="12" t="s">
        <v>334</v>
      </c>
      <c r="D4633" s="3" t="s">
        <v>6320</v>
      </c>
      <c r="E4633" s="12" t="n">
        <v>1958</v>
      </c>
      <c r="F4633" s="23" t="s">
        <v>159</v>
      </c>
      <c r="G4633" s="23" t="s">
        <v>24</v>
      </c>
      <c r="H4633" s="12" t="n"/>
      <c r="I4633" s="12" t="s">
        <v>1395</v>
      </c>
      <c r="J4633" s="12" t="s">
        <v>878</v>
      </c>
      <c r="K4633" s="12" t="n"/>
      <c r="L4633" s="12" t="s">
        <v>96</v>
      </c>
      <c r="M4633" s="12" t="n"/>
      <c r="N4633" s="12" t="n"/>
      <c r="O4633" s="12" t="n"/>
      <c r="P4633" s="12" t="n"/>
      <c r="Q4633" s="12" t="n"/>
    </row>
    <row customHeight="true" ht="20.25" outlineLevel="0" r="4634">
      <c r="A4634" s="23" t="n">
        <v>4625</v>
      </c>
      <c r="B4634" s="12" t="n">
        <v>4479</v>
      </c>
      <c r="C4634" s="12" t="s">
        <v>334</v>
      </c>
      <c r="D4634" s="3" t="s">
        <v>6321</v>
      </c>
      <c r="E4634" s="12" t="n">
        <v>1988</v>
      </c>
      <c r="F4634" s="23" t="s">
        <v>864</v>
      </c>
      <c r="G4634" s="23" t="n"/>
      <c r="H4634" s="23" t="n"/>
      <c r="I4634" s="12" t="s">
        <v>1631</v>
      </c>
      <c r="J4634" s="12" t="s">
        <v>61</v>
      </c>
      <c r="K4634" s="12" t="n"/>
      <c r="L4634" s="12" t="n"/>
      <c r="M4634" s="12" t="s">
        <v>26</v>
      </c>
      <c r="N4634" s="12" t="n"/>
      <c r="O4634" s="12" t="s">
        <v>27</v>
      </c>
      <c r="P4634" s="12" t="n"/>
      <c r="Q4634" s="12" t="n"/>
    </row>
    <row customHeight="true" ht="20.25" outlineLevel="0" r="4635">
      <c r="A4635" s="23" t="n">
        <v>4626</v>
      </c>
      <c r="B4635" s="23" t="n">
        <v>4480</v>
      </c>
      <c r="C4635" s="12" t="s">
        <v>334</v>
      </c>
      <c r="D4635" s="3" t="s">
        <v>6322</v>
      </c>
      <c r="E4635" s="12" t="n">
        <v>2008</v>
      </c>
      <c r="F4635" s="23" t="s">
        <v>76</v>
      </c>
      <c r="G4635" s="23" t="n"/>
      <c r="H4635" s="23" t="n"/>
      <c r="I4635" s="12" t="n"/>
      <c r="J4635" s="12" t="s">
        <v>53</v>
      </c>
      <c r="K4635" s="12" t="s">
        <v>54</v>
      </c>
      <c r="L4635" s="12" t="n"/>
      <c r="M4635" s="12" t="n"/>
      <c r="N4635" s="12" t="s">
        <v>70</v>
      </c>
      <c r="O4635" s="12" t="s">
        <v>26</v>
      </c>
      <c r="P4635" s="12" t="s">
        <v>43</v>
      </c>
      <c r="Q4635" s="12" t="n"/>
    </row>
    <row customHeight="true" ht="20.25" outlineLevel="0" r="4636">
      <c r="A4636" s="23" t="n">
        <v>4627</v>
      </c>
      <c r="B4636" s="12" t="n">
        <v>4481</v>
      </c>
      <c r="C4636" s="12" t="s">
        <v>334</v>
      </c>
      <c r="D4636" s="3" t="s">
        <v>6323</v>
      </c>
      <c r="E4636" s="12" t="n">
        <v>2000</v>
      </c>
      <c r="F4636" s="23" t="s">
        <v>6324</v>
      </c>
      <c r="G4636" s="23" t="n"/>
      <c r="H4636" s="23" t="s">
        <v>1631</v>
      </c>
      <c r="I4636" s="12" t="s">
        <v>126</v>
      </c>
      <c r="J4636" s="12" t="s">
        <v>391</v>
      </c>
      <c r="K4636" s="12" t="n"/>
      <c r="L4636" s="12" t="s">
        <v>4267</v>
      </c>
      <c r="M4636" s="12" t="n"/>
      <c r="N4636" s="12" t="s">
        <v>26</v>
      </c>
      <c r="O4636" s="12" t="n"/>
      <c r="P4636" s="12" t="s">
        <v>143</v>
      </c>
      <c r="Q4636" s="12" t="n"/>
    </row>
    <row customHeight="true" ht="20.25" outlineLevel="0" r="4637">
      <c r="A4637" s="23" t="n">
        <v>4628</v>
      </c>
      <c r="B4637" s="23" t="n">
        <v>4482</v>
      </c>
      <c r="C4637" s="12" t="s">
        <v>334</v>
      </c>
      <c r="D4637" s="3" t="s">
        <v>6325</v>
      </c>
      <c r="E4637" s="12" t="n">
        <v>1963</v>
      </c>
      <c r="F4637" s="23" t="s">
        <v>2385</v>
      </c>
      <c r="G4637" s="23" t="n"/>
      <c r="H4637" s="12" t="s">
        <v>146</v>
      </c>
      <c r="I4637" s="12" t="s">
        <v>147</v>
      </c>
      <c r="J4637" s="12" t="n"/>
      <c r="K4637" s="12" t="s">
        <v>26</v>
      </c>
      <c r="L4637" s="12" t="n"/>
      <c r="M4637" s="12" t="s">
        <v>61</v>
      </c>
      <c r="N4637" s="12" t="n"/>
      <c r="O4637" s="12" t="s">
        <v>27</v>
      </c>
      <c r="P4637" s="12" t="n"/>
      <c r="Q4637" s="12" t="n"/>
    </row>
    <row customHeight="true" ht="20.25" outlineLevel="0" r="4638">
      <c r="A4638" s="23" t="n">
        <v>4629</v>
      </c>
      <c r="B4638" s="12" t="n">
        <v>4483</v>
      </c>
      <c r="C4638" s="12" t="s">
        <v>334</v>
      </c>
      <c r="D4638" s="3" t="s">
        <v>6326</v>
      </c>
      <c r="E4638" s="12" t="n">
        <v>1966</v>
      </c>
      <c r="F4638" s="23" t="s">
        <v>514</v>
      </c>
      <c r="G4638" s="23" t="n"/>
      <c r="H4638" s="12" t="s">
        <v>147</v>
      </c>
      <c r="I4638" s="12" t="n"/>
      <c r="J4638" s="12" t="n"/>
      <c r="K4638" s="12" t="s">
        <v>26</v>
      </c>
      <c r="L4638" s="12" t="n"/>
      <c r="M4638" s="12" t="s">
        <v>61</v>
      </c>
      <c r="N4638" s="12" t="n"/>
      <c r="O4638" s="12" t="n"/>
      <c r="P4638" s="12" t="s">
        <v>27</v>
      </c>
      <c r="Q4638" s="12" t="n"/>
    </row>
    <row customHeight="true" ht="20.25" outlineLevel="0" r="4639">
      <c r="A4639" s="23" t="n">
        <v>4630</v>
      </c>
      <c r="B4639" s="23" t="n">
        <v>4484</v>
      </c>
      <c r="C4639" s="12" t="s">
        <v>334</v>
      </c>
      <c r="D4639" s="3" t="s">
        <v>6327</v>
      </c>
      <c r="E4639" s="12" t="n">
        <v>1955</v>
      </c>
      <c r="F4639" s="23" t="s">
        <v>530</v>
      </c>
      <c r="G4639" s="23" t="s">
        <v>24</v>
      </c>
      <c r="H4639" s="12" t="n"/>
      <c r="I4639" s="12" t="n"/>
      <c r="J4639" s="12" t="s">
        <v>26</v>
      </c>
      <c r="K4639" s="12" t="n"/>
      <c r="L4639" s="12" t="s">
        <v>61</v>
      </c>
      <c r="M4639" s="12" t="n"/>
      <c r="N4639" s="12" t="s">
        <v>27</v>
      </c>
      <c r="O4639" s="12" t="n"/>
      <c r="P4639" s="12" t="n"/>
      <c r="Q4639" s="12" t="n"/>
    </row>
    <row customHeight="true" ht="20.25" outlineLevel="0" r="4640">
      <c r="A4640" s="23" t="n">
        <v>4631</v>
      </c>
      <c r="B4640" s="12" t="n">
        <v>4485</v>
      </c>
      <c r="C4640" s="12" t="s">
        <v>334</v>
      </c>
      <c r="D4640" s="3" t="s">
        <v>6328</v>
      </c>
      <c r="E4640" s="12" t="n">
        <v>2004</v>
      </c>
      <c r="F4640" s="23" t="s">
        <v>6329</v>
      </c>
      <c r="G4640" s="23" t="n"/>
      <c r="H4640" s="23" t="s">
        <v>6330</v>
      </c>
      <c r="I4640" s="12" t="n"/>
      <c r="J4640" s="12" t="s">
        <v>54</v>
      </c>
      <c r="K4640" s="12" t="n"/>
      <c r="L4640" s="12" t="n"/>
      <c r="M4640" s="12" t="s">
        <v>249</v>
      </c>
      <c r="N4640" s="12" t="n"/>
      <c r="O4640" s="12" t="s">
        <v>70</v>
      </c>
      <c r="P4640" s="12" t="n"/>
      <c r="Q4640" s="12" t="s">
        <v>143</v>
      </c>
    </row>
    <row customHeight="true" ht="20.25" outlineLevel="0" r="4641">
      <c r="A4641" s="23" t="n">
        <v>4632</v>
      </c>
      <c r="B4641" s="23" t="n">
        <v>4486</v>
      </c>
      <c r="C4641" s="12" t="s">
        <v>334</v>
      </c>
      <c r="D4641" s="3" t="s">
        <v>6331</v>
      </c>
      <c r="E4641" s="12" t="n">
        <v>1959</v>
      </c>
      <c r="F4641" s="23" t="s">
        <v>187</v>
      </c>
      <c r="G4641" s="23" t="s">
        <v>24</v>
      </c>
      <c r="H4641" s="12" t="n"/>
      <c r="I4641" s="12" t="n"/>
      <c r="J4641" s="12" t="s">
        <v>26</v>
      </c>
      <c r="K4641" s="12" t="n"/>
      <c r="L4641" s="12" t="s">
        <v>61</v>
      </c>
      <c r="M4641" s="12" t="n"/>
      <c r="N4641" s="12" t="n"/>
      <c r="O4641" s="12" t="n"/>
      <c r="P4641" s="12" t="n"/>
      <c r="Q4641" s="12" t="s">
        <v>27</v>
      </c>
    </row>
    <row customHeight="true" ht="20.25" outlineLevel="0" r="4642">
      <c r="A4642" s="23" t="n">
        <v>4633</v>
      </c>
      <c r="B4642" s="12" t="n">
        <v>4487</v>
      </c>
      <c r="C4642" s="12" t="s">
        <v>334</v>
      </c>
      <c r="D4642" s="3" t="s">
        <v>6332</v>
      </c>
      <c r="E4642" s="12" t="n">
        <v>2005</v>
      </c>
      <c r="F4642" s="23" t="s">
        <v>6333</v>
      </c>
      <c r="G4642" s="23" t="s">
        <v>24</v>
      </c>
      <c r="H4642" s="23" t="s">
        <v>3857</v>
      </c>
      <c r="I4642" s="12" t="s">
        <v>6334</v>
      </c>
      <c r="J4642" s="12" t="s">
        <v>54</v>
      </c>
      <c r="K4642" s="12" t="n"/>
      <c r="L4642" s="12" t="n"/>
      <c r="M4642" s="12" t="n"/>
      <c r="N4642" s="12" t="s">
        <v>249</v>
      </c>
      <c r="O4642" s="12" t="n"/>
      <c r="P4642" s="12" t="n"/>
      <c r="Q4642" s="12" t="s">
        <v>143</v>
      </c>
    </row>
    <row customHeight="true" ht="20.25" outlineLevel="0" r="4643">
      <c r="A4643" s="23" t="n">
        <v>4634</v>
      </c>
      <c r="B4643" s="23" t="n">
        <v>4488</v>
      </c>
      <c r="C4643" s="12" t="s">
        <v>334</v>
      </c>
      <c r="D4643" s="3" t="s">
        <v>6335</v>
      </c>
      <c r="E4643" s="12" t="n">
        <v>1950</v>
      </c>
      <c r="F4643" s="23" t="s">
        <v>6336</v>
      </c>
      <c r="G4643" s="12" t="s">
        <v>24</v>
      </c>
      <c r="H4643" s="23" t="n"/>
      <c r="I4643" s="12" t="n"/>
      <c r="J4643" s="12" t="s">
        <v>26</v>
      </c>
      <c r="K4643" s="12" t="n"/>
      <c r="L4643" s="12" t="s">
        <v>27</v>
      </c>
      <c r="M4643" s="12" t="n"/>
      <c r="N4643" s="12" t="s">
        <v>61</v>
      </c>
      <c r="O4643" s="12" t="n"/>
      <c r="P4643" s="12" t="n"/>
      <c r="Q4643" s="12" t="n"/>
    </row>
    <row customHeight="true" ht="20.25" outlineLevel="0" r="4644">
      <c r="A4644" s="23" t="n">
        <v>4635</v>
      </c>
      <c r="B4644" s="12" t="n">
        <v>4489</v>
      </c>
      <c r="C4644" s="12" t="s">
        <v>334</v>
      </c>
      <c r="D4644" s="3" t="s">
        <v>6337</v>
      </c>
      <c r="E4644" s="12" t="n">
        <v>2012</v>
      </c>
      <c r="F4644" s="23" t="s">
        <v>51</v>
      </c>
      <c r="G4644" s="23" t="n"/>
      <c r="H4644" s="23" t="n"/>
      <c r="I4644" s="12" t="s">
        <v>58</v>
      </c>
      <c r="J4644" s="12" t="n"/>
      <c r="K4644" s="12" t="s">
        <v>43</v>
      </c>
      <c r="L4644" s="12" t="n"/>
      <c r="M4644" s="12" t="s">
        <v>100</v>
      </c>
      <c r="N4644" s="12" t="s">
        <v>391</v>
      </c>
      <c r="O4644" s="12" t="n"/>
      <c r="P4644" s="12" t="s">
        <v>26</v>
      </c>
      <c r="Q4644" s="12" t="n"/>
    </row>
    <row customHeight="true" ht="20.25" outlineLevel="0" r="4645">
      <c r="A4645" s="23" t="n">
        <v>4636</v>
      </c>
      <c r="B4645" s="23" t="n">
        <v>4490</v>
      </c>
      <c r="C4645" s="12" t="s">
        <v>334</v>
      </c>
      <c r="D4645" s="3" t="s">
        <v>6338</v>
      </c>
      <c r="E4645" s="12" t="n">
        <v>1965</v>
      </c>
      <c r="F4645" s="23" t="s">
        <v>514</v>
      </c>
      <c r="G4645" s="23" t="n"/>
      <c r="H4645" s="12" t="s">
        <v>1337</v>
      </c>
      <c r="I4645" s="12" t="n"/>
      <c r="J4645" s="12" t="s">
        <v>26</v>
      </c>
      <c r="K4645" s="12" t="n"/>
      <c r="L4645" s="12" t="n"/>
      <c r="M4645" s="12" t="n"/>
      <c r="N4645" s="12" t="s">
        <v>43</v>
      </c>
      <c r="O4645" s="12" t="n"/>
      <c r="P4645" s="12" t="s">
        <v>27</v>
      </c>
      <c r="Q4645" s="12" t="n"/>
    </row>
    <row customHeight="true" ht="20.25" outlineLevel="0" r="4646">
      <c r="A4646" s="23" t="n">
        <v>4637</v>
      </c>
      <c r="B4646" s="12" t="n">
        <v>4491</v>
      </c>
      <c r="C4646" s="12" t="s">
        <v>334</v>
      </c>
      <c r="D4646" s="3" t="s">
        <v>6339</v>
      </c>
      <c r="E4646" s="12" t="n">
        <v>1970</v>
      </c>
      <c r="F4646" s="23" t="s">
        <v>1641</v>
      </c>
      <c r="G4646" s="23" t="n"/>
      <c r="H4646" s="23" t="s">
        <v>43</v>
      </c>
      <c r="I4646" s="12" t="n"/>
      <c r="J4646" s="12" t="n"/>
      <c r="K4646" s="12" t="n"/>
      <c r="L4646" s="12" t="s">
        <v>26</v>
      </c>
      <c r="M4646" s="12" t="n"/>
      <c r="N4646" s="12" t="s">
        <v>61</v>
      </c>
      <c r="O4646" s="12" t="n"/>
      <c r="P4646" s="12" t="s">
        <v>27</v>
      </c>
      <c r="Q4646" s="12" t="n"/>
    </row>
    <row customHeight="true" ht="20.25" outlineLevel="0" r="4647">
      <c r="A4647" s="23" t="n">
        <v>4638</v>
      </c>
      <c r="B4647" s="23" t="n">
        <v>4492</v>
      </c>
      <c r="C4647" s="12" t="s">
        <v>334</v>
      </c>
      <c r="D4647" s="3" t="s">
        <v>6340</v>
      </c>
      <c r="E4647" s="12" t="n">
        <v>2014</v>
      </c>
      <c r="F4647" s="23" t="s">
        <v>51</v>
      </c>
      <c r="G4647" s="23" t="n"/>
      <c r="H4647" s="23" t="n"/>
      <c r="I4647" s="12" t="n"/>
      <c r="J4647" s="12" t="n"/>
      <c r="K4647" s="12" t="s">
        <v>100</v>
      </c>
      <c r="L4647" s="12" t="n"/>
      <c r="M4647" s="12" t="s">
        <v>43</v>
      </c>
      <c r="N4647" s="12" t="n"/>
      <c r="O4647" s="12" t="s">
        <v>391</v>
      </c>
      <c r="P4647" s="12" t="n"/>
      <c r="Q4647" s="12" t="n"/>
    </row>
    <row customHeight="true" ht="20.25" outlineLevel="0" r="4648">
      <c r="A4648" s="23" t="n">
        <v>4639</v>
      </c>
      <c r="B4648" s="12" t="n">
        <v>4493</v>
      </c>
      <c r="C4648" s="12" t="s">
        <v>334</v>
      </c>
      <c r="D4648" s="3" t="s">
        <v>6341</v>
      </c>
      <c r="E4648" s="12" t="n">
        <v>2015</v>
      </c>
      <c r="F4648" s="23" t="s">
        <v>51</v>
      </c>
      <c r="G4648" s="23" t="n"/>
      <c r="H4648" s="23" t="n"/>
      <c r="I4648" s="12" t="n"/>
      <c r="J4648" s="12" t="n"/>
      <c r="K4648" s="12" t="s">
        <v>100</v>
      </c>
      <c r="L4648" s="12" t="n"/>
      <c r="M4648" s="12" t="s">
        <v>43</v>
      </c>
      <c r="N4648" s="12" t="n"/>
      <c r="O4648" s="12" t="s">
        <v>391</v>
      </c>
      <c r="P4648" s="12" t="n"/>
      <c r="Q4648" s="12" t="n"/>
    </row>
    <row customHeight="true" ht="20.25" outlineLevel="0" r="4649">
      <c r="A4649" s="23" t="n">
        <v>4640</v>
      </c>
      <c r="B4649" s="23" t="n">
        <v>4494</v>
      </c>
      <c r="C4649" s="12" t="s">
        <v>334</v>
      </c>
      <c r="D4649" s="3" t="s">
        <v>6342</v>
      </c>
      <c r="E4649" s="12" t="n">
        <v>2014</v>
      </c>
      <c r="F4649" s="23" t="s">
        <v>51</v>
      </c>
      <c r="G4649" s="23" t="n"/>
      <c r="H4649" s="23" t="n"/>
      <c r="I4649" s="12" t="n"/>
      <c r="J4649" s="12" t="n"/>
      <c r="K4649" s="12" t="s">
        <v>100</v>
      </c>
      <c r="L4649" s="12" t="n"/>
      <c r="M4649" s="12" t="s">
        <v>43</v>
      </c>
      <c r="N4649" s="12" t="n"/>
      <c r="O4649" s="12" t="s">
        <v>391</v>
      </c>
      <c r="P4649" s="12" t="n"/>
      <c r="Q4649" s="12" t="n"/>
    </row>
    <row customHeight="true" ht="20.25" outlineLevel="0" r="4650">
      <c r="A4650" s="23" t="n">
        <v>4641</v>
      </c>
      <c r="B4650" s="12" t="n">
        <v>4495</v>
      </c>
      <c r="C4650" s="12" t="s">
        <v>334</v>
      </c>
      <c r="D4650" s="3" t="s">
        <v>6343</v>
      </c>
      <c r="E4650" s="12" t="n">
        <v>2013</v>
      </c>
      <c r="F4650" s="23" t="s">
        <v>51</v>
      </c>
      <c r="G4650" s="23" t="n"/>
      <c r="H4650" s="23" t="n"/>
      <c r="I4650" s="12" t="n"/>
      <c r="J4650" s="12" t="n"/>
      <c r="K4650" s="12" t="s">
        <v>100</v>
      </c>
      <c r="L4650" s="12" t="n"/>
      <c r="M4650" s="12" t="s">
        <v>43</v>
      </c>
      <c r="N4650" s="12" t="n"/>
      <c r="O4650" s="12" t="s">
        <v>391</v>
      </c>
      <c r="P4650" s="12" t="n"/>
      <c r="Q4650" s="12" t="s">
        <v>26</v>
      </c>
    </row>
    <row customHeight="true" ht="20.25" outlineLevel="0" r="4651">
      <c r="A4651" s="23" t="n">
        <v>4642</v>
      </c>
      <c r="B4651" s="23" t="n">
        <v>4496</v>
      </c>
      <c r="C4651" s="12" t="s">
        <v>334</v>
      </c>
      <c r="D4651" s="3" t="s">
        <v>6344</v>
      </c>
      <c r="E4651" s="12" t="n">
        <v>1975</v>
      </c>
      <c r="F4651" s="23" t="s">
        <v>618</v>
      </c>
      <c r="G4651" s="23" t="n"/>
      <c r="H4651" s="23" t="s">
        <v>1116</v>
      </c>
      <c r="I4651" s="12" t="s">
        <v>118</v>
      </c>
      <c r="J4651" s="12" t="n"/>
      <c r="K4651" s="12" t="s">
        <v>239</v>
      </c>
      <c r="L4651" s="12" t="n"/>
      <c r="M4651" s="12" t="s">
        <v>26</v>
      </c>
      <c r="N4651" s="12" t="n"/>
      <c r="O4651" s="12" t="s">
        <v>143</v>
      </c>
      <c r="P4651" s="12" t="s">
        <v>27</v>
      </c>
      <c r="Q4651" s="12" t="n"/>
    </row>
    <row customHeight="true" ht="20.25" outlineLevel="0" r="4652">
      <c r="A4652" s="23" t="n">
        <v>4643</v>
      </c>
      <c r="B4652" s="12" t="n">
        <v>4497</v>
      </c>
      <c r="C4652" s="12" t="s">
        <v>334</v>
      </c>
      <c r="D4652" s="3" t="s">
        <v>6345</v>
      </c>
      <c r="E4652" s="12" t="n">
        <v>1975</v>
      </c>
      <c r="F4652" s="23" t="s">
        <v>440</v>
      </c>
      <c r="G4652" s="23" t="n"/>
      <c r="H4652" s="23" t="s">
        <v>1116</v>
      </c>
      <c r="I4652" s="12" t="s">
        <v>24</v>
      </c>
      <c r="J4652" s="12" t="n"/>
      <c r="K4652" s="12" t="s">
        <v>26</v>
      </c>
      <c r="L4652" s="12" t="n"/>
      <c r="M4652" s="12" t="s">
        <v>1410</v>
      </c>
      <c r="N4652" s="12" t="n"/>
      <c r="O4652" s="12" t="n"/>
      <c r="P4652" s="12" t="n"/>
      <c r="Q4652" s="12" t="s">
        <v>27</v>
      </c>
    </row>
    <row customHeight="true" ht="20.25" outlineLevel="0" r="4653">
      <c r="A4653" s="23" t="n">
        <v>4644</v>
      </c>
      <c r="B4653" s="23" t="n">
        <v>4498</v>
      </c>
      <c r="C4653" s="12" t="s">
        <v>334</v>
      </c>
      <c r="D4653" s="3" t="s">
        <v>6346</v>
      </c>
      <c r="E4653" s="12" t="n">
        <v>1996</v>
      </c>
      <c r="F4653" s="23" t="s">
        <v>6347</v>
      </c>
      <c r="G4653" s="23" t="n"/>
      <c r="H4653" s="23" t="n"/>
      <c r="I4653" s="12" t="n"/>
      <c r="J4653" s="12" t="s">
        <v>391</v>
      </c>
      <c r="K4653" s="12" t="n"/>
      <c r="L4653" s="12" t="n"/>
      <c r="M4653" s="12" t="s">
        <v>43</v>
      </c>
      <c r="N4653" s="12" t="n"/>
      <c r="O4653" s="12" t="s">
        <v>61</v>
      </c>
      <c r="P4653" s="12" t="n"/>
      <c r="Q4653" s="12" t="s">
        <v>26</v>
      </c>
    </row>
    <row customHeight="true" ht="20.25" outlineLevel="0" r="4654">
      <c r="A4654" s="23" t="n">
        <v>4645</v>
      </c>
      <c r="B4654" s="12" t="n">
        <v>4499</v>
      </c>
      <c r="C4654" s="12" t="s">
        <v>334</v>
      </c>
      <c r="D4654" s="3" t="s">
        <v>6348</v>
      </c>
      <c r="E4654" s="12" t="n">
        <v>1982</v>
      </c>
      <c r="F4654" s="23" t="s">
        <v>514</v>
      </c>
      <c r="G4654" s="23" t="n"/>
      <c r="H4654" s="23" t="n"/>
      <c r="I4654" s="12" t="n"/>
      <c r="J4654" s="12" t="n"/>
      <c r="K4654" s="12" t="s">
        <v>61</v>
      </c>
      <c r="L4654" s="12" t="n"/>
      <c r="M4654" s="12" t="s">
        <v>43</v>
      </c>
      <c r="N4654" s="12" t="n"/>
      <c r="O4654" s="12" t="s">
        <v>26</v>
      </c>
      <c r="P4654" s="12" t="n"/>
      <c r="Q4654" s="12" t="s">
        <v>27</v>
      </c>
    </row>
    <row customHeight="true" ht="20.25" outlineLevel="0" r="4655">
      <c r="A4655" s="23" t="n">
        <v>4646</v>
      </c>
      <c r="B4655" s="23" t="n">
        <v>4500</v>
      </c>
      <c r="C4655" s="12" t="s">
        <v>334</v>
      </c>
      <c r="D4655" s="3" t="s">
        <v>6349</v>
      </c>
      <c r="E4655" s="12" t="n">
        <v>1980</v>
      </c>
      <c r="F4655" s="23" t="s">
        <v>51</v>
      </c>
      <c r="G4655" s="23" t="n"/>
      <c r="H4655" s="23" t="n"/>
      <c r="I4655" s="12" t="n"/>
      <c r="J4655" s="12" t="s">
        <v>24</v>
      </c>
      <c r="K4655" s="12" t="n"/>
      <c r="L4655" s="12" t="n"/>
      <c r="M4655" s="12" t="s">
        <v>26</v>
      </c>
      <c r="N4655" s="12" t="n"/>
      <c r="O4655" s="12" t="s">
        <v>61</v>
      </c>
      <c r="P4655" s="12" t="n"/>
      <c r="Q4655" s="12" t="s">
        <v>27</v>
      </c>
    </row>
    <row customHeight="true" ht="20.25" outlineLevel="0" r="4656">
      <c r="A4656" s="23" t="n">
        <v>4647</v>
      </c>
      <c r="B4656" s="12" t="n">
        <v>4501</v>
      </c>
      <c r="C4656" s="12" t="s">
        <v>334</v>
      </c>
      <c r="D4656" s="3" t="s">
        <v>6350</v>
      </c>
      <c r="E4656" s="12" t="n">
        <v>1944</v>
      </c>
      <c r="F4656" s="23" t="s">
        <v>673</v>
      </c>
      <c r="G4656" s="12" t="s">
        <v>24</v>
      </c>
      <c r="H4656" s="23" t="n"/>
      <c r="I4656" s="12" t="n"/>
      <c r="J4656" s="12" t="s">
        <v>26</v>
      </c>
      <c r="K4656" s="12" t="n"/>
      <c r="L4656" s="12" t="s">
        <v>27</v>
      </c>
      <c r="M4656" s="12" t="n"/>
      <c r="N4656" s="12" t="s">
        <v>61</v>
      </c>
      <c r="O4656" s="12" t="n"/>
      <c r="P4656" s="12" t="n"/>
      <c r="Q4656" s="12" t="n"/>
    </row>
    <row customHeight="true" ht="20.25" outlineLevel="0" r="4657">
      <c r="A4657" s="23" t="n">
        <v>4648</v>
      </c>
      <c r="B4657" s="23" t="n">
        <v>4502</v>
      </c>
      <c r="C4657" s="12" t="s">
        <v>334</v>
      </c>
      <c r="D4657" s="3" t="s">
        <v>6351</v>
      </c>
      <c r="E4657" s="12" t="n">
        <v>1988</v>
      </c>
      <c r="F4657" s="23" t="s">
        <v>51</v>
      </c>
      <c r="G4657" s="23" t="n"/>
      <c r="H4657" s="23" t="n"/>
      <c r="I4657" s="12" t="n"/>
      <c r="J4657" s="12" t="n"/>
      <c r="K4657" s="12" t="s">
        <v>43</v>
      </c>
      <c r="L4657" s="12" t="n"/>
      <c r="M4657" s="12" t="s">
        <v>61</v>
      </c>
      <c r="N4657" s="12" t="n"/>
      <c r="O4657" s="12" t="s">
        <v>26</v>
      </c>
      <c r="P4657" s="12" t="n"/>
      <c r="Q4657" s="12" t="s">
        <v>27</v>
      </c>
    </row>
    <row customHeight="true" ht="20.25" outlineLevel="0" r="4658">
      <c r="A4658" s="23" t="n">
        <v>4649</v>
      </c>
      <c r="B4658" s="12" t="n">
        <v>4503</v>
      </c>
      <c r="C4658" s="12" t="s">
        <v>334</v>
      </c>
      <c r="D4658" s="3" t="s">
        <v>6352</v>
      </c>
      <c r="E4658" s="12" t="n">
        <v>1985</v>
      </c>
      <c r="F4658" s="23" t="s">
        <v>51</v>
      </c>
      <c r="G4658" s="23" t="n"/>
      <c r="H4658" s="23" t="n"/>
      <c r="I4658" s="12" t="n"/>
      <c r="J4658" s="12" t="n"/>
      <c r="K4658" s="12" t="s">
        <v>26</v>
      </c>
      <c r="L4658" s="12" t="n"/>
      <c r="M4658" s="12" t="s">
        <v>43</v>
      </c>
      <c r="N4658" s="12" t="n"/>
      <c r="O4658" s="12" t="s">
        <v>61</v>
      </c>
      <c r="P4658" s="12" t="n"/>
      <c r="Q4658" s="12" t="s">
        <v>27</v>
      </c>
    </row>
    <row customHeight="true" ht="20.25" outlineLevel="0" r="4659">
      <c r="A4659" s="23" t="n">
        <v>4650</v>
      </c>
      <c r="B4659" s="23" t="n">
        <v>4504</v>
      </c>
      <c r="C4659" s="12" t="s">
        <v>334</v>
      </c>
      <c r="D4659" s="3" t="s">
        <v>6353</v>
      </c>
      <c r="E4659" s="12" t="n">
        <v>1986</v>
      </c>
      <c r="F4659" s="23" t="s">
        <v>51</v>
      </c>
      <c r="G4659" s="23" t="n"/>
      <c r="H4659" s="23" t="n"/>
      <c r="I4659" s="12" t="n"/>
      <c r="J4659" s="12" t="n"/>
      <c r="K4659" s="12" t="s">
        <v>43</v>
      </c>
      <c r="L4659" s="12" t="n"/>
      <c r="M4659" s="12" t="s">
        <v>1510</v>
      </c>
      <c r="N4659" s="12" t="n"/>
      <c r="O4659" s="12" t="s">
        <v>61</v>
      </c>
      <c r="P4659" s="12" t="n"/>
      <c r="Q4659" s="12" t="s">
        <v>249</v>
      </c>
    </row>
    <row customHeight="true" ht="20.25" outlineLevel="0" r="4660">
      <c r="A4660" s="23" t="n">
        <v>4651</v>
      </c>
      <c r="B4660" s="12" t="n">
        <v>4505</v>
      </c>
      <c r="C4660" s="12" t="s">
        <v>334</v>
      </c>
      <c r="D4660" s="3" t="s">
        <v>6354</v>
      </c>
      <c r="E4660" s="12" t="n">
        <v>1984</v>
      </c>
      <c r="F4660" s="23" t="s">
        <v>51</v>
      </c>
      <c r="G4660" s="23" t="n"/>
      <c r="H4660" s="23" t="n"/>
      <c r="I4660" s="12" t="n"/>
      <c r="J4660" s="12" t="n"/>
      <c r="K4660" s="12" t="s">
        <v>61</v>
      </c>
      <c r="L4660" s="12" t="n"/>
      <c r="M4660" s="12" t="s">
        <v>43</v>
      </c>
      <c r="N4660" s="12" t="n"/>
      <c r="O4660" s="12" t="s">
        <v>96</v>
      </c>
      <c r="P4660" s="12" t="n"/>
      <c r="Q4660" s="12" t="s">
        <v>97</v>
      </c>
    </row>
    <row customHeight="true" ht="20.25" outlineLevel="0" r="4661">
      <c r="A4661" s="23" t="n">
        <v>4652</v>
      </c>
      <c r="B4661" s="23" t="n">
        <v>4506</v>
      </c>
      <c r="C4661" s="12" t="s">
        <v>334</v>
      </c>
      <c r="D4661" s="3" t="s">
        <v>6355</v>
      </c>
      <c r="E4661" s="12" t="n">
        <v>1967</v>
      </c>
      <c r="F4661" s="23" t="s">
        <v>51</v>
      </c>
      <c r="G4661" s="23" t="n"/>
      <c r="H4661" s="23" t="s">
        <v>86</v>
      </c>
      <c r="I4661" s="12" t="n"/>
      <c r="J4661" s="12" t="n"/>
      <c r="K4661" s="12" t="s">
        <v>26</v>
      </c>
      <c r="L4661" s="12" t="n"/>
      <c r="M4661" s="12" t="s">
        <v>61</v>
      </c>
      <c r="N4661" s="12" t="n"/>
      <c r="O4661" s="12" t="n"/>
      <c r="P4661" s="12" t="s">
        <v>27</v>
      </c>
      <c r="Q4661" s="12" t="n"/>
    </row>
    <row customHeight="true" ht="20.25" outlineLevel="0" r="4662">
      <c r="A4662" s="23" t="n">
        <v>4653</v>
      </c>
      <c r="B4662" s="12" t="n">
        <v>4507</v>
      </c>
      <c r="C4662" s="12" t="s">
        <v>334</v>
      </c>
      <c r="D4662" s="3" t="s">
        <v>6356</v>
      </c>
      <c r="E4662" s="12" t="n">
        <v>1982</v>
      </c>
      <c r="F4662" s="23" t="s">
        <v>51</v>
      </c>
      <c r="G4662" s="23" t="n"/>
      <c r="H4662" s="23" t="n"/>
      <c r="I4662" s="12" t="n"/>
      <c r="J4662" s="12" t="n"/>
      <c r="K4662" s="12" t="s">
        <v>26</v>
      </c>
      <c r="L4662" s="12" t="n"/>
      <c r="M4662" s="12" t="s">
        <v>43</v>
      </c>
      <c r="N4662" s="12" t="n"/>
      <c r="O4662" s="12" t="s">
        <v>61</v>
      </c>
      <c r="P4662" s="12" t="n"/>
      <c r="Q4662" s="12" t="s">
        <v>27</v>
      </c>
    </row>
    <row customHeight="true" ht="20.25" outlineLevel="0" r="4663">
      <c r="A4663" s="23" t="n">
        <v>4654</v>
      </c>
      <c r="B4663" s="23" t="n">
        <v>4508</v>
      </c>
      <c r="C4663" s="12" t="s">
        <v>334</v>
      </c>
      <c r="D4663" s="3" t="s">
        <v>6357</v>
      </c>
      <c r="E4663" s="12" t="n">
        <v>1971</v>
      </c>
      <c r="F4663" s="23" t="s">
        <v>51</v>
      </c>
      <c r="G4663" s="23" t="n"/>
      <c r="H4663" s="23" t="s">
        <v>86</v>
      </c>
      <c r="I4663" s="12" t="n"/>
      <c r="J4663" s="12" t="n"/>
      <c r="K4663" s="12" t="s">
        <v>26</v>
      </c>
      <c r="L4663" s="12" t="n"/>
      <c r="M4663" s="12" t="s">
        <v>61</v>
      </c>
      <c r="N4663" s="12" t="n"/>
      <c r="O4663" s="12" t="n"/>
      <c r="P4663" s="12" t="s">
        <v>27</v>
      </c>
      <c r="Q4663" s="12" t="n"/>
    </row>
    <row customHeight="true" ht="20.25" outlineLevel="0" r="4664">
      <c r="A4664" s="23" t="n">
        <v>4655</v>
      </c>
      <c r="B4664" s="12" t="n">
        <v>4509</v>
      </c>
      <c r="C4664" s="12" t="s">
        <v>334</v>
      </c>
      <c r="D4664" s="3" t="s">
        <v>6358</v>
      </c>
      <c r="E4664" s="12" t="n">
        <v>1963</v>
      </c>
      <c r="F4664" s="23" t="s">
        <v>1844</v>
      </c>
      <c r="G4664" s="23" t="n"/>
      <c r="H4664" s="23" t="n"/>
      <c r="I4664" s="12" t="s">
        <v>118</v>
      </c>
      <c r="J4664" s="12" t="n"/>
      <c r="K4664" s="12" t="s">
        <v>26</v>
      </c>
      <c r="L4664" s="12" t="n"/>
      <c r="M4664" s="12" t="s">
        <v>61</v>
      </c>
      <c r="N4664" s="12" t="n"/>
      <c r="O4664" s="12" t="n"/>
      <c r="P4664" s="12" t="s">
        <v>27</v>
      </c>
      <c r="Q4664" s="12" t="n"/>
    </row>
    <row customHeight="true" ht="20.25" outlineLevel="0" r="4665">
      <c r="A4665" s="23" t="n">
        <v>4656</v>
      </c>
      <c r="B4665" s="23" t="n">
        <v>4510</v>
      </c>
      <c r="C4665" s="12" t="s">
        <v>334</v>
      </c>
      <c r="D4665" s="3" t="s">
        <v>6359</v>
      </c>
      <c r="E4665" s="12" t="n">
        <v>1980</v>
      </c>
      <c r="F4665" s="23" t="s">
        <v>2829</v>
      </c>
      <c r="G4665" s="23" t="n"/>
      <c r="H4665" s="23" t="n"/>
      <c r="I4665" s="12" t="n"/>
      <c r="J4665" s="12" t="n"/>
      <c r="K4665" s="12" t="s">
        <v>43</v>
      </c>
      <c r="L4665" s="12" t="n"/>
      <c r="M4665" s="12" t="s">
        <v>26</v>
      </c>
      <c r="N4665" s="12" t="n"/>
      <c r="O4665" s="12" t="s">
        <v>61</v>
      </c>
      <c r="P4665" s="12" t="n"/>
      <c r="Q4665" s="12" t="s">
        <v>27</v>
      </c>
    </row>
    <row customHeight="true" ht="20.25" outlineLevel="0" r="4666">
      <c r="A4666" s="23" t="n">
        <v>4657</v>
      </c>
      <c r="B4666" s="12" t="n">
        <v>4511</v>
      </c>
      <c r="C4666" s="12" t="s">
        <v>334</v>
      </c>
      <c r="D4666" s="3" t="s">
        <v>6360</v>
      </c>
      <c r="E4666" s="12" t="n">
        <v>1965</v>
      </c>
      <c r="F4666" s="23" t="s">
        <v>51</v>
      </c>
      <c r="G4666" s="23" t="n"/>
      <c r="H4666" s="23" t="n"/>
      <c r="I4666" s="12" t="s">
        <v>43</v>
      </c>
      <c r="J4666" s="12" t="n"/>
      <c r="K4666" s="12" t="s">
        <v>26</v>
      </c>
      <c r="L4666" s="12" t="n"/>
      <c r="M4666" s="12" t="s">
        <v>61</v>
      </c>
      <c r="N4666" s="12" t="n"/>
      <c r="O4666" s="12" t="n"/>
      <c r="P4666" s="12" t="s">
        <v>27</v>
      </c>
      <c r="Q4666" s="12" t="n"/>
    </row>
    <row customHeight="true" ht="20.25" outlineLevel="0" r="4667">
      <c r="A4667" s="23" t="n">
        <v>4658</v>
      </c>
      <c r="B4667" s="23" t="n">
        <v>4512</v>
      </c>
      <c r="C4667" s="12" t="s">
        <v>334</v>
      </c>
      <c r="D4667" s="3" t="s">
        <v>6361</v>
      </c>
      <c r="E4667" s="12" t="n">
        <v>1966</v>
      </c>
      <c r="F4667" s="23" t="s">
        <v>563</v>
      </c>
      <c r="G4667" s="23" t="n"/>
      <c r="H4667" s="23" t="n"/>
      <c r="I4667" s="12" t="s">
        <v>118</v>
      </c>
      <c r="J4667" s="12" t="n"/>
      <c r="K4667" s="12" t="s">
        <v>26</v>
      </c>
      <c r="L4667" s="12" t="n"/>
      <c r="M4667" s="12" t="s">
        <v>61</v>
      </c>
      <c r="N4667" s="12" t="n"/>
      <c r="O4667" s="12" t="n"/>
      <c r="P4667" s="12" t="s">
        <v>27</v>
      </c>
      <c r="Q4667" s="12" t="n"/>
    </row>
    <row customHeight="true" ht="20.25" outlineLevel="0" r="4668">
      <c r="A4668" s="23" t="n">
        <v>4659</v>
      </c>
      <c r="B4668" s="12" t="n">
        <v>4513</v>
      </c>
      <c r="C4668" s="12" t="s">
        <v>334</v>
      </c>
      <c r="D4668" s="3" t="s">
        <v>6362</v>
      </c>
      <c r="E4668" s="12" t="n">
        <v>1966</v>
      </c>
      <c r="F4668" s="23" t="s">
        <v>6363</v>
      </c>
      <c r="G4668" s="23" t="n"/>
      <c r="H4668" s="23" t="n"/>
      <c r="I4668" s="12" t="s">
        <v>43</v>
      </c>
      <c r="J4668" s="12" t="n"/>
      <c r="K4668" s="12" t="s">
        <v>26</v>
      </c>
      <c r="L4668" s="12" t="n"/>
      <c r="M4668" s="12" t="s">
        <v>61</v>
      </c>
      <c r="N4668" s="12" t="n"/>
      <c r="O4668" s="12" t="n"/>
      <c r="P4668" s="12" t="s">
        <v>27</v>
      </c>
      <c r="Q4668" s="12" t="n"/>
    </row>
    <row customHeight="true" ht="20.25" outlineLevel="0" r="4669">
      <c r="A4669" s="23" t="n">
        <v>4660</v>
      </c>
      <c r="B4669" s="23" t="n">
        <v>4514</v>
      </c>
      <c r="C4669" s="12" t="s">
        <v>334</v>
      </c>
      <c r="D4669" s="3" t="s">
        <v>6364</v>
      </c>
      <c r="E4669" s="12" t="n">
        <v>1968</v>
      </c>
      <c r="F4669" s="23" t="s">
        <v>219</v>
      </c>
      <c r="G4669" s="23" t="n"/>
      <c r="H4669" s="23" t="n"/>
      <c r="I4669" s="12" t="s">
        <v>497</v>
      </c>
      <c r="J4669" s="12" t="n"/>
      <c r="K4669" s="12" t="s">
        <v>26</v>
      </c>
      <c r="L4669" s="12" t="n"/>
      <c r="M4669" s="12" t="s">
        <v>43</v>
      </c>
      <c r="N4669" s="12" t="n"/>
      <c r="O4669" s="12" t="s">
        <v>100</v>
      </c>
      <c r="P4669" s="12" t="n"/>
      <c r="Q4669" s="12" t="s">
        <v>27</v>
      </c>
    </row>
    <row customHeight="true" ht="20.25" outlineLevel="0" r="4670">
      <c r="A4670" s="23" t="n">
        <v>4661</v>
      </c>
      <c r="B4670" s="12" t="n">
        <v>4515</v>
      </c>
      <c r="C4670" s="12" t="s">
        <v>334</v>
      </c>
      <c r="D4670" s="3" t="s">
        <v>6365</v>
      </c>
      <c r="E4670" s="12" t="n">
        <v>1961</v>
      </c>
      <c r="F4670" s="23" t="s">
        <v>750</v>
      </c>
      <c r="G4670" s="23" t="s">
        <v>24</v>
      </c>
      <c r="H4670" s="12" t="n"/>
      <c r="I4670" s="12" t="n"/>
      <c r="J4670" s="12" t="s">
        <v>26</v>
      </c>
      <c r="K4670" s="12" t="n"/>
      <c r="L4670" s="12" t="n"/>
      <c r="M4670" s="12" t="n"/>
      <c r="N4670" s="12" t="s">
        <v>61</v>
      </c>
      <c r="O4670" s="12" t="n"/>
      <c r="P4670" s="12" t="s">
        <v>27</v>
      </c>
      <c r="Q4670" s="12" t="n"/>
    </row>
    <row customHeight="true" ht="20.25" outlineLevel="0" r="4671">
      <c r="A4671" s="23" t="n">
        <v>4662</v>
      </c>
      <c r="B4671" s="23" t="n">
        <v>4516</v>
      </c>
      <c r="C4671" s="12" t="s">
        <v>334</v>
      </c>
      <c r="D4671" s="3" t="s">
        <v>6366</v>
      </c>
      <c r="E4671" s="12" t="n">
        <v>1961</v>
      </c>
      <c r="F4671" s="23" t="s">
        <v>648</v>
      </c>
      <c r="G4671" s="23" t="n"/>
      <c r="H4671" s="12" t="s">
        <v>1337</v>
      </c>
      <c r="I4671" s="12" t="n"/>
      <c r="J4671" s="12" t="n"/>
      <c r="K4671" s="12" t="n"/>
      <c r="L4671" s="12" t="s">
        <v>96</v>
      </c>
      <c r="M4671" s="12" t="n"/>
      <c r="N4671" s="12" t="s">
        <v>97</v>
      </c>
      <c r="O4671" s="12" t="n"/>
      <c r="P4671" s="12" t="s">
        <v>43</v>
      </c>
      <c r="Q4671" s="12" t="n"/>
    </row>
    <row customHeight="true" ht="20.25" outlineLevel="0" r="4672">
      <c r="A4672" s="23" t="n">
        <v>4663</v>
      </c>
      <c r="B4672" s="12" t="n">
        <v>4517</v>
      </c>
      <c r="C4672" s="12" t="s">
        <v>334</v>
      </c>
      <c r="D4672" s="3" t="s">
        <v>6367</v>
      </c>
      <c r="E4672" s="12" t="n">
        <v>1961</v>
      </c>
      <c r="F4672" s="23" t="s">
        <v>1032</v>
      </c>
      <c r="G4672" s="23" t="s">
        <v>24</v>
      </c>
      <c r="H4672" s="12" t="n"/>
      <c r="I4672" s="12" t="n"/>
      <c r="J4672" s="12" t="s">
        <v>26</v>
      </c>
      <c r="K4672" s="12" t="n"/>
      <c r="L4672" s="12" t="n"/>
      <c r="M4672" s="12" t="n"/>
      <c r="N4672" s="12" t="s">
        <v>61</v>
      </c>
      <c r="O4672" s="12" t="n"/>
      <c r="P4672" s="12" t="s">
        <v>27</v>
      </c>
      <c r="Q4672" s="12" t="n"/>
    </row>
    <row customHeight="true" ht="20.25" outlineLevel="0" r="4673">
      <c r="A4673" s="23" t="n">
        <v>4664</v>
      </c>
      <c r="B4673" s="23" t="n">
        <v>4518</v>
      </c>
      <c r="C4673" s="12" t="s">
        <v>334</v>
      </c>
      <c r="D4673" s="3" t="s">
        <v>6368</v>
      </c>
      <c r="E4673" s="12" t="n">
        <v>1964</v>
      </c>
      <c r="F4673" s="23" t="s">
        <v>522</v>
      </c>
      <c r="G4673" s="23" t="n"/>
      <c r="H4673" s="12" t="s">
        <v>24</v>
      </c>
      <c r="I4673" s="12" t="n"/>
      <c r="J4673" s="12" t="s">
        <v>61</v>
      </c>
      <c r="K4673" s="12" t="n"/>
      <c r="L4673" s="12" t="n"/>
      <c r="M4673" s="12" t="n"/>
      <c r="N4673" s="12" t="s">
        <v>26</v>
      </c>
      <c r="O4673" s="12" t="n"/>
      <c r="P4673" s="12" t="s">
        <v>27</v>
      </c>
      <c r="Q4673" s="12" t="n"/>
    </row>
    <row customHeight="true" ht="20.25" outlineLevel="0" r="4674">
      <c r="A4674" s="23" t="n">
        <v>4665</v>
      </c>
      <c r="B4674" s="12" t="n">
        <v>4519</v>
      </c>
      <c r="C4674" s="12" t="s">
        <v>334</v>
      </c>
      <c r="D4674" s="3" t="s">
        <v>6369</v>
      </c>
      <c r="E4674" s="12" t="n">
        <v>1963</v>
      </c>
      <c r="F4674" s="23" t="s">
        <v>2885</v>
      </c>
      <c r="G4674" s="23" t="n"/>
      <c r="H4674" s="23" t="s">
        <v>43</v>
      </c>
      <c r="I4674" s="12" t="n"/>
      <c r="J4674" s="12" t="n"/>
      <c r="K4674" s="12" t="n"/>
      <c r="L4674" s="12" t="s">
        <v>61</v>
      </c>
      <c r="M4674" s="12" t="n"/>
      <c r="N4674" s="12" t="s">
        <v>96</v>
      </c>
      <c r="O4674" s="12" t="n"/>
      <c r="P4674" s="12" t="s">
        <v>97</v>
      </c>
      <c r="Q4674" s="12" t="n"/>
    </row>
    <row customHeight="true" ht="20.25" outlineLevel="0" r="4675">
      <c r="A4675" s="23" t="n">
        <v>4666</v>
      </c>
      <c r="B4675" s="23" t="n">
        <v>4520</v>
      </c>
      <c r="C4675" s="12" t="s">
        <v>334</v>
      </c>
      <c r="D4675" s="3" t="s">
        <v>6370</v>
      </c>
      <c r="E4675" s="12" t="n">
        <v>1959</v>
      </c>
      <c r="F4675" s="23" t="s">
        <v>440</v>
      </c>
      <c r="G4675" s="23" t="n"/>
      <c r="H4675" s="23" t="n"/>
      <c r="I4675" s="12" t="s">
        <v>1060</v>
      </c>
      <c r="J4675" s="12" t="n"/>
      <c r="K4675" s="12" t="n"/>
      <c r="L4675" s="12" t="s">
        <v>100</v>
      </c>
      <c r="M4675" s="12" t="n"/>
      <c r="N4675" s="12" t="n"/>
      <c r="O4675" s="12" t="s">
        <v>27</v>
      </c>
      <c r="P4675" s="12" t="n"/>
      <c r="Q4675" s="12" t="s">
        <v>43</v>
      </c>
    </row>
    <row customHeight="true" ht="20.25" outlineLevel="0" r="4676">
      <c r="A4676" s="23" t="n">
        <v>4667</v>
      </c>
      <c r="B4676" s="12" t="n">
        <v>4521</v>
      </c>
      <c r="C4676" s="12" t="s">
        <v>334</v>
      </c>
      <c r="D4676" s="3" t="s">
        <v>6371</v>
      </c>
      <c r="E4676" s="12" t="n">
        <v>1957</v>
      </c>
      <c r="F4676" s="23" t="s">
        <v>307</v>
      </c>
      <c r="G4676" s="23" t="s">
        <v>24</v>
      </c>
      <c r="H4676" s="12" t="n"/>
      <c r="I4676" s="12" t="n"/>
      <c r="J4676" s="12" t="s">
        <v>26</v>
      </c>
      <c r="K4676" s="12" t="n"/>
      <c r="L4676" s="12" t="s">
        <v>61</v>
      </c>
      <c r="M4676" s="12" t="n"/>
      <c r="N4676" s="12" t="n"/>
      <c r="O4676" s="12" t="n"/>
      <c r="P4676" s="12" t="s">
        <v>27</v>
      </c>
      <c r="Q4676" s="12" t="n"/>
    </row>
    <row customHeight="true" ht="20.25" outlineLevel="0" r="4677">
      <c r="A4677" s="23" t="n">
        <v>4668</v>
      </c>
      <c r="B4677" s="23" t="n">
        <v>4522</v>
      </c>
      <c r="C4677" s="12" t="s">
        <v>334</v>
      </c>
      <c r="D4677" s="3" t="s">
        <v>6372</v>
      </c>
      <c r="E4677" s="12" t="n">
        <v>1957</v>
      </c>
      <c r="F4677" s="23" t="s">
        <v>1672</v>
      </c>
      <c r="G4677" s="23" t="n"/>
      <c r="H4677" s="12" t="n"/>
      <c r="I4677" s="12" t="s">
        <v>561</v>
      </c>
      <c r="J4677" s="12" t="n"/>
      <c r="K4677" s="12" t="n"/>
      <c r="L4677" s="12" t="s">
        <v>43</v>
      </c>
      <c r="M4677" s="12" t="n"/>
      <c r="N4677" s="12" t="s">
        <v>26</v>
      </c>
      <c r="O4677" s="12" t="n"/>
      <c r="P4677" s="12" t="s">
        <v>27</v>
      </c>
      <c r="Q4677" s="12" t="n"/>
    </row>
    <row customHeight="true" ht="20.25" outlineLevel="0" r="4678">
      <c r="A4678" s="23" t="n">
        <v>4669</v>
      </c>
      <c r="B4678" s="12" t="n">
        <v>4523</v>
      </c>
      <c r="C4678" s="12" t="s">
        <v>334</v>
      </c>
      <c r="D4678" s="3" t="s">
        <v>6373</v>
      </c>
      <c r="E4678" s="12" t="n">
        <v>1959</v>
      </c>
      <c r="F4678" s="23" t="s">
        <v>264</v>
      </c>
      <c r="G4678" s="23" t="s">
        <v>24</v>
      </c>
      <c r="H4678" s="12" t="n"/>
      <c r="I4678" s="12" t="n"/>
      <c r="J4678" s="12" t="s">
        <v>26</v>
      </c>
      <c r="K4678" s="12" t="n"/>
      <c r="L4678" s="12" t="s">
        <v>61</v>
      </c>
      <c r="M4678" s="12" t="n"/>
      <c r="N4678" s="12" t="n"/>
      <c r="O4678" s="12" t="n"/>
      <c r="P4678" s="12" t="n"/>
      <c r="Q4678" s="12" t="s">
        <v>27</v>
      </c>
    </row>
    <row customHeight="true" ht="20.25" outlineLevel="0" r="4679">
      <c r="A4679" s="23" t="n">
        <v>4670</v>
      </c>
      <c r="B4679" s="23" t="n">
        <v>4524</v>
      </c>
      <c r="C4679" s="12" t="s">
        <v>334</v>
      </c>
      <c r="D4679" s="3" t="s">
        <v>6374</v>
      </c>
      <c r="E4679" s="12" t="n">
        <v>1958</v>
      </c>
      <c r="F4679" s="23" t="s">
        <v>763</v>
      </c>
      <c r="G4679" s="23" t="n"/>
      <c r="H4679" s="23" t="n"/>
      <c r="I4679" s="12" t="s">
        <v>346</v>
      </c>
      <c r="J4679" s="12" t="n"/>
      <c r="K4679" s="12" t="n"/>
      <c r="L4679" s="12" t="s">
        <v>100</v>
      </c>
      <c r="M4679" s="12" t="n"/>
      <c r="N4679" s="12" t="n"/>
      <c r="O4679" s="12" t="s">
        <v>27</v>
      </c>
      <c r="P4679" s="12" t="n"/>
      <c r="Q4679" s="12" t="s">
        <v>43</v>
      </c>
    </row>
    <row customHeight="true" ht="20.25" outlineLevel="0" r="4680">
      <c r="A4680" s="23" t="n">
        <v>4671</v>
      </c>
      <c r="B4680" s="12" t="n">
        <v>4525</v>
      </c>
      <c r="C4680" s="12" t="s">
        <v>334</v>
      </c>
      <c r="D4680" s="3" t="s">
        <v>6375</v>
      </c>
      <c r="E4680" s="12" t="n">
        <v>1959</v>
      </c>
      <c r="F4680" s="23" t="s">
        <v>2224</v>
      </c>
      <c r="G4680" s="23" t="n"/>
      <c r="H4680" s="12" t="s">
        <v>70</v>
      </c>
      <c r="I4680" s="12" t="n"/>
      <c r="J4680" s="12" t="s">
        <v>26</v>
      </c>
      <c r="K4680" s="12" t="n"/>
      <c r="L4680" s="12" t="s">
        <v>43</v>
      </c>
      <c r="M4680" s="12" t="n"/>
      <c r="N4680" s="12" t="s">
        <v>319</v>
      </c>
      <c r="O4680" s="12" t="n"/>
      <c r="P4680" s="12" t="n"/>
      <c r="Q4680" s="12" t="s">
        <v>27</v>
      </c>
    </row>
    <row customHeight="true" ht="20.25" outlineLevel="0" r="4681">
      <c r="A4681" s="23" t="n">
        <v>4672</v>
      </c>
      <c r="B4681" s="23" t="n">
        <v>4526</v>
      </c>
      <c r="C4681" s="12" t="s">
        <v>334</v>
      </c>
      <c r="D4681" s="3" t="s">
        <v>6376</v>
      </c>
      <c r="E4681" s="12" t="n">
        <v>1958</v>
      </c>
      <c r="F4681" s="23" t="s">
        <v>859</v>
      </c>
      <c r="G4681" s="23" t="n"/>
      <c r="H4681" s="23" t="n"/>
      <c r="I4681" s="12" t="s">
        <v>346</v>
      </c>
      <c r="J4681" s="12" t="n"/>
      <c r="K4681" s="12" t="n"/>
      <c r="L4681" s="12" t="s">
        <v>100</v>
      </c>
      <c r="M4681" s="12" t="n"/>
      <c r="N4681" s="12" t="n"/>
      <c r="O4681" s="12" t="s">
        <v>27</v>
      </c>
      <c r="P4681" s="12" t="n"/>
      <c r="Q4681" s="12" t="s">
        <v>43</v>
      </c>
    </row>
    <row customHeight="true" ht="20.25" outlineLevel="0" r="4682">
      <c r="A4682" s="23" t="n">
        <v>4673</v>
      </c>
      <c r="B4682" s="12" t="n">
        <v>4527</v>
      </c>
      <c r="C4682" s="12" t="s">
        <v>334</v>
      </c>
      <c r="D4682" s="3" t="s">
        <v>6377</v>
      </c>
      <c r="E4682" s="12" t="n">
        <v>1952</v>
      </c>
      <c r="F4682" s="23" t="s">
        <v>2125</v>
      </c>
      <c r="G4682" s="12" t="s">
        <v>5126</v>
      </c>
      <c r="H4682" s="23" t="n"/>
      <c r="I4682" s="12" t="n"/>
      <c r="J4682" s="12" t="s">
        <v>26</v>
      </c>
      <c r="K4682" s="12" t="n"/>
      <c r="L4682" s="12" t="s">
        <v>43</v>
      </c>
      <c r="M4682" s="12" t="n"/>
      <c r="N4682" s="12" t="s">
        <v>27</v>
      </c>
      <c r="O4682" s="12" t="n"/>
      <c r="P4682" s="12" t="s">
        <v>143</v>
      </c>
      <c r="Q4682" s="12" t="n"/>
    </row>
    <row customHeight="true" ht="20.25" outlineLevel="0" r="4683">
      <c r="A4683" s="23" t="n">
        <v>4674</v>
      </c>
      <c r="B4683" s="23" t="n">
        <v>4528</v>
      </c>
      <c r="C4683" s="12" t="s">
        <v>334</v>
      </c>
      <c r="D4683" s="3" t="s">
        <v>6378</v>
      </c>
      <c r="E4683" s="12" t="n">
        <v>1958</v>
      </c>
      <c r="F4683" s="23" t="s">
        <v>2125</v>
      </c>
      <c r="G4683" s="23" t="s">
        <v>24</v>
      </c>
      <c r="H4683" s="12" t="n"/>
      <c r="I4683" s="12" t="n"/>
      <c r="J4683" s="12" t="s">
        <v>26</v>
      </c>
      <c r="K4683" s="12" t="n"/>
      <c r="L4683" s="12" t="s">
        <v>61</v>
      </c>
      <c r="M4683" s="12" t="n"/>
      <c r="N4683" s="12" t="n"/>
      <c r="O4683" s="12" t="n"/>
      <c r="P4683" s="12" t="s">
        <v>27</v>
      </c>
      <c r="Q4683" s="12" t="n"/>
    </row>
    <row customHeight="true" ht="20.25" outlineLevel="0" r="4684">
      <c r="A4684" s="23" t="n">
        <v>4675</v>
      </c>
      <c r="B4684" s="12" t="n">
        <v>4529</v>
      </c>
      <c r="C4684" s="12" t="s">
        <v>334</v>
      </c>
      <c r="D4684" s="3" t="s">
        <v>6379</v>
      </c>
      <c r="E4684" s="12" t="n">
        <v>1962</v>
      </c>
      <c r="F4684" s="23" t="s">
        <v>508</v>
      </c>
      <c r="G4684" s="23" t="s">
        <v>24</v>
      </c>
      <c r="H4684" s="12" t="n"/>
      <c r="I4684" s="12" t="n"/>
      <c r="J4684" s="12" t="s">
        <v>26</v>
      </c>
      <c r="K4684" s="12" t="n"/>
      <c r="L4684" s="12" t="n"/>
      <c r="M4684" s="12" t="n"/>
      <c r="N4684" s="12" t="s">
        <v>61</v>
      </c>
      <c r="O4684" s="12" t="n"/>
      <c r="P4684" s="12" t="s">
        <v>27</v>
      </c>
      <c r="Q4684" s="12" t="n"/>
    </row>
    <row customHeight="true" ht="20.25" outlineLevel="0" r="4685">
      <c r="A4685" s="23" t="n">
        <v>4676</v>
      </c>
      <c r="B4685" s="23" t="n">
        <v>4530</v>
      </c>
      <c r="C4685" s="12" t="s">
        <v>334</v>
      </c>
      <c r="D4685" s="3" t="s">
        <v>6380</v>
      </c>
      <c r="E4685" s="12" t="n">
        <v>1959</v>
      </c>
      <c r="F4685" s="23" t="s">
        <v>440</v>
      </c>
      <c r="G4685" s="23" t="s">
        <v>24</v>
      </c>
      <c r="H4685" s="12" t="n"/>
      <c r="I4685" s="12" t="n"/>
      <c r="J4685" s="12" t="s">
        <v>26</v>
      </c>
      <c r="K4685" s="12" t="n"/>
      <c r="L4685" s="12" t="s">
        <v>61</v>
      </c>
      <c r="M4685" s="12" t="n"/>
      <c r="N4685" s="12" t="n"/>
      <c r="O4685" s="12" t="n"/>
      <c r="P4685" s="12" t="n"/>
      <c r="Q4685" s="12" t="s">
        <v>27</v>
      </c>
    </row>
    <row customHeight="true" ht="20.25" outlineLevel="0" r="4686">
      <c r="A4686" s="23" t="n">
        <v>4677</v>
      </c>
      <c r="B4686" s="12" t="n">
        <v>4531</v>
      </c>
      <c r="C4686" s="12" t="s">
        <v>334</v>
      </c>
      <c r="D4686" s="3" t="s">
        <v>6381</v>
      </c>
      <c r="E4686" s="12" t="n">
        <v>1962</v>
      </c>
      <c r="F4686" s="23" t="s">
        <v>1816</v>
      </c>
      <c r="G4686" s="23" t="s">
        <v>24</v>
      </c>
      <c r="H4686" s="12" t="n"/>
      <c r="I4686" s="12" t="n"/>
      <c r="J4686" s="12" t="s">
        <v>26</v>
      </c>
      <c r="K4686" s="12" t="n"/>
      <c r="L4686" s="12" t="s">
        <v>61</v>
      </c>
      <c r="M4686" s="12" t="n"/>
      <c r="N4686" s="12" t="n"/>
      <c r="O4686" s="12" t="n"/>
      <c r="P4686" s="12" t="s">
        <v>27</v>
      </c>
      <c r="Q4686" s="12" t="n"/>
    </row>
    <row customHeight="true" ht="20.25" outlineLevel="0" r="4687">
      <c r="A4687" s="23" t="n">
        <v>4678</v>
      </c>
      <c r="B4687" s="23" t="n">
        <v>4532</v>
      </c>
      <c r="C4687" s="12" t="s">
        <v>334</v>
      </c>
      <c r="D4687" s="3" t="s">
        <v>6382</v>
      </c>
      <c r="E4687" s="12" t="n">
        <v>1984</v>
      </c>
      <c r="F4687" s="23" t="s">
        <v>581</v>
      </c>
      <c r="G4687" s="23" t="n"/>
      <c r="H4687" s="23" t="n"/>
      <c r="I4687" s="12" t="n"/>
      <c r="J4687" s="12" t="n"/>
      <c r="K4687" s="12" t="s">
        <v>26</v>
      </c>
      <c r="L4687" s="12" t="n"/>
      <c r="M4687" s="12" t="s">
        <v>43</v>
      </c>
      <c r="N4687" s="12" t="n"/>
      <c r="O4687" s="12" t="s">
        <v>61</v>
      </c>
      <c r="P4687" s="12" t="n"/>
      <c r="Q4687" s="12" t="s">
        <v>27</v>
      </c>
    </row>
    <row customHeight="true" ht="20.25" outlineLevel="0" r="4688">
      <c r="A4688" s="23" t="n">
        <v>4679</v>
      </c>
      <c r="B4688" s="12" t="n">
        <v>4533</v>
      </c>
      <c r="C4688" s="12" t="s">
        <v>334</v>
      </c>
      <c r="D4688" s="3" t="s">
        <v>6383</v>
      </c>
      <c r="E4688" s="12" t="n">
        <v>2007</v>
      </c>
      <c r="F4688" s="23" t="s">
        <v>494</v>
      </c>
      <c r="G4688" s="23" t="n"/>
      <c r="H4688" s="23" t="n"/>
      <c r="I4688" s="12" t="n"/>
      <c r="J4688" s="12" t="s">
        <v>24</v>
      </c>
      <c r="K4688" s="12" t="n"/>
      <c r="L4688" s="12" t="s">
        <v>391</v>
      </c>
      <c r="M4688" s="12" t="n"/>
      <c r="N4688" s="12" t="s">
        <v>100</v>
      </c>
      <c r="O4688" s="12" t="n"/>
      <c r="P4688" s="12" t="s">
        <v>26</v>
      </c>
      <c r="Q4688" s="12" t="n"/>
    </row>
    <row customHeight="true" ht="20.25" outlineLevel="0" r="4689">
      <c r="A4689" s="23" t="n">
        <v>4680</v>
      </c>
      <c r="B4689" s="23" t="n">
        <v>4534</v>
      </c>
      <c r="C4689" s="12" t="s">
        <v>334</v>
      </c>
      <c r="D4689" s="3" t="s">
        <v>6384</v>
      </c>
      <c r="E4689" s="12" t="n">
        <v>1962</v>
      </c>
      <c r="F4689" s="23" t="s">
        <v>939</v>
      </c>
      <c r="G4689" s="23" t="s">
        <v>24</v>
      </c>
      <c r="H4689" s="12" t="n"/>
      <c r="I4689" s="12" t="n"/>
      <c r="J4689" s="12" t="s">
        <v>26</v>
      </c>
      <c r="K4689" s="12" t="n"/>
      <c r="L4689" s="12" t="n"/>
      <c r="M4689" s="12" t="n"/>
      <c r="N4689" s="12" t="s">
        <v>61</v>
      </c>
      <c r="O4689" s="12" t="n"/>
      <c r="P4689" s="12" t="s">
        <v>27</v>
      </c>
      <c r="Q4689" s="12" t="n"/>
    </row>
    <row customHeight="true" ht="20.25" outlineLevel="0" r="4690">
      <c r="A4690" s="23" t="n">
        <v>4681</v>
      </c>
      <c r="B4690" s="12" t="n">
        <v>4535</v>
      </c>
      <c r="C4690" s="12" t="s">
        <v>334</v>
      </c>
      <c r="D4690" s="3" t="s">
        <v>6385</v>
      </c>
      <c r="E4690" s="12" t="n">
        <v>2008</v>
      </c>
      <c r="F4690" s="23" t="s">
        <v>6386</v>
      </c>
      <c r="G4690" s="23" t="n"/>
      <c r="H4690" s="23" t="n"/>
      <c r="I4690" s="12" t="n"/>
      <c r="J4690" s="12" t="s">
        <v>24</v>
      </c>
      <c r="K4690" s="12" t="n"/>
      <c r="L4690" s="12" t="s">
        <v>100</v>
      </c>
      <c r="M4690" s="12" t="s">
        <v>391</v>
      </c>
      <c r="N4690" s="12" t="n"/>
      <c r="O4690" s="12" t="n"/>
      <c r="P4690" s="12" t="s">
        <v>26</v>
      </c>
      <c r="Q4690" s="12" t="n"/>
    </row>
    <row customHeight="true" ht="20.25" outlineLevel="0" r="4691">
      <c r="A4691" s="23" t="n">
        <v>4682</v>
      </c>
      <c r="B4691" s="23" t="n">
        <v>4536</v>
      </c>
      <c r="C4691" s="12" t="s">
        <v>334</v>
      </c>
      <c r="D4691" s="3" t="s">
        <v>6387</v>
      </c>
      <c r="E4691" s="12" t="n">
        <v>1994</v>
      </c>
      <c r="F4691" s="23" t="s">
        <v>6388</v>
      </c>
      <c r="G4691" s="23" t="n"/>
      <c r="H4691" s="23" t="n"/>
      <c r="I4691" s="12" t="n"/>
      <c r="J4691" s="12" t="s">
        <v>391</v>
      </c>
      <c r="K4691" s="12" t="n"/>
      <c r="L4691" s="12" t="s">
        <v>61</v>
      </c>
      <c r="M4691" s="12" t="n"/>
      <c r="N4691" s="12" t="s">
        <v>26</v>
      </c>
      <c r="O4691" s="12" t="n"/>
      <c r="P4691" s="12" t="s">
        <v>43</v>
      </c>
      <c r="Q4691" s="12" t="n"/>
    </row>
    <row customHeight="true" ht="20.25" outlineLevel="0" r="4692">
      <c r="A4692" s="23" t="n">
        <v>4683</v>
      </c>
      <c r="B4692" s="12" t="n">
        <v>4537</v>
      </c>
      <c r="C4692" s="12" t="s">
        <v>334</v>
      </c>
      <c r="D4692" s="3" t="s">
        <v>6389</v>
      </c>
      <c r="E4692" s="12" t="n">
        <v>1958</v>
      </c>
      <c r="F4692" s="23" t="s">
        <v>2903</v>
      </c>
      <c r="G4692" s="23" t="s">
        <v>24</v>
      </c>
      <c r="H4692" s="12" t="n"/>
      <c r="I4692" s="12" t="n"/>
      <c r="J4692" s="12" t="s">
        <v>26</v>
      </c>
      <c r="K4692" s="12" t="n"/>
      <c r="L4692" s="12" t="s">
        <v>61</v>
      </c>
      <c r="M4692" s="12" t="n"/>
      <c r="N4692" s="12" t="n"/>
      <c r="O4692" s="12" t="n"/>
      <c r="P4692" s="12" t="s">
        <v>27</v>
      </c>
      <c r="Q4692" s="12" t="n"/>
    </row>
    <row customHeight="true" ht="20.25" outlineLevel="0" r="4693">
      <c r="A4693" s="23" t="n">
        <v>4684</v>
      </c>
      <c r="B4693" s="23" t="n">
        <v>4538</v>
      </c>
      <c r="C4693" s="12" t="s">
        <v>334</v>
      </c>
      <c r="D4693" s="3" t="s">
        <v>6390</v>
      </c>
      <c r="E4693" s="12" t="n">
        <v>1957</v>
      </c>
      <c r="F4693" s="23" t="s">
        <v>1897</v>
      </c>
      <c r="G4693" s="23" t="s">
        <v>24</v>
      </c>
      <c r="H4693" s="12" t="n"/>
      <c r="I4693" s="12" t="n"/>
      <c r="J4693" s="12" t="s">
        <v>26</v>
      </c>
      <c r="K4693" s="12" t="n"/>
      <c r="L4693" s="12" t="s">
        <v>61</v>
      </c>
      <c r="M4693" s="12" t="n"/>
      <c r="N4693" s="12" t="n"/>
      <c r="O4693" s="12" t="n"/>
      <c r="P4693" s="12" t="s">
        <v>27</v>
      </c>
      <c r="Q4693" s="12" t="n"/>
    </row>
    <row customHeight="true" ht="20.25" outlineLevel="0" r="4694">
      <c r="A4694" s="23" t="n">
        <v>4685</v>
      </c>
      <c r="B4694" s="12" t="n">
        <v>4539</v>
      </c>
      <c r="C4694" s="12" t="s">
        <v>334</v>
      </c>
      <c r="D4694" s="3" t="s">
        <v>6391</v>
      </c>
      <c r="E4694" s="12" t="n">
        <v>1956</v>
      </c>
      <c r="F4694" s="23" t="s">
        <v>51</v>
      </c>
      <c r="G4694" s="23" t="n"/>
      <c r="H4694" s="23" t="n"/>
      <c r="I4694" s="12" t="s">
        <v>43</v>
      </c>
      <c r="J4694" s="12" t="n"/>
      <c r="K4694" s="12" t="s">
        <v>26</v>
      </c>
      <c r="L4694" s="12" t="n"/>
      <c r="M4694" s="12" t="s">
        <v>27</v>
      </c>
      <c r="N4694" s="12" t="n"/>
      <c r="O4694" s="12" t="s">
        <v>61</v>
      </c>
      <c r="P4694" s="12" t="n"/>
      <c r="Q4694" s="12" t="n"/>
    </row>
    <row customHeight="true" ht="20.25" outlineLevel="0" r="4695">
      <c r="A4695" s="23" t="n">
        <v>4686</v>
      </c>
      <c r="B4695" s="23" t="n">
        <v>4540</v>
      </c>
      <c r="C4695" s="12" t="s">
        <v>334</v>
      </c>
      <c r="D4695" s="3" t="s">
        <v>6392</v>
      </c>
      <c r="E4695" s="12" t="n">
        <v>1957</v>
      </c>
      <c r="F4695" s="23" t="s">
        <v>1014</v>
      </c>
      <c r="G4695" s="23" t="s">
        <v>24</v>
      </c>
      <c r="H4695" s="12" t="n"/>
      <c r="I4695" s="12" t="n"/>
      <c r="J4695" s="12" t="s">
        <v>26</v>
      </c>
      <c r="K4695" s="12" t="n"/>
      <c r="L4695" s="12" t="s">
        <v>61</v>
      </c>
      <c r="M4695" s="12" t="n"/>
      <c r="N4695" s="12" t="n"/>
      <c r="O4695" s="12" t="n"/>
      <c r="P4695" s="12" t="s">
        <v>27</v>
      </c>
      <c r="Q4695" s="12" t="n"/>
    </row>
    <row customHeight="true" ht="20.25" outlineLevel="0" r="4696">
      <c r="A4696" s="23" t="n">
        <v>4687</v>
      </c>
      <c r="B4696" s="12" t="n">
        <v>4541</v>
      </c>
      <c r="C4696" s="12" t="s">
        <v>334</v>
      </c>
      <c r="D4696" s="3" t="s">
        <v>6393</v>
      </c>
      <c r="E4696" s="12" t="n">
        <v>1957</v>
      </c>
      <c r="F4696" s="23" t="s">
        <v>1020</v>
      </c>
      <c r="G4696" s="23" t="n"/>
      <c r="H4696" s="23" t="s">
        <v>43</v>
      </c>
      <c r="I4696" s="12" t="n"/>
      <c r="J4696" s="12" t="s">
        <v>26</v>
      </c>
      <c r="K4696" s="12" t="n"/>
      <c r="L4696" s="12" t="s">
        <v>61</v>
      </c>
      <c r="M4696" s="12" t="n"/>
      <c r="N4696" s="12" t="n"/>
      <c r="O4696" s="12" t="n"/>
      <c r="P4696" s="12" t="s">
        <v>27</v>
      </c>
      <c r="Q4696" s="12" t="n"/>
    </row>
    <row customHeight="true" ht="20.25" outlineLevel="0" r="4697">
      <c r="A4697" s="23" t="n">
        <v>4688</v>
      </c>
      <c r="B4697" s="23" t="n">
        <v>4542</v>
      </c>
      <c r="C4697" s="12" t="s">
        <v>334</v>
      </c>
      <c r="D4697" s="3" t="s">
        <v>6394</v>
      </c>
      <c r="E4697" s="12" t="n">
        <v>1959</v>
      </c>
      <c r="F4697" s="23" t="s">
        <v>6395</v>
      </c>
      <c r="G4697" s="23" t="n"/>
      <c r="H4697" s="23" t="s">
        <v>43</v>
      </c>
      <c r="I4697" s="12" t="n"/>
      <c r="J4697" s="12" t="s">
        <v>26</v>
      </c>
      <c r="K4697" s="12" t="n"/>
      <c r="L4697" s="12" t="s">
        <v>27</v>
      </c>
      <c r="M4697" s="12" t="n"/>
      <c r="N4697" s="12" t="s">
        <v>61</v>
      </c>
      <c r="O4697" s="12" t="n"/>
      <c r="P4697" s="12" t="n"/>
      <c r="Q4697" s="12" t="n"/>
    </row>
    <row customHeight="true" ht="20.25" outlineLevel="0" r="4698">
      <c r="A4698" s="23" t="n">
        <v>4689</v>
      </c>
      <c r="B4698" s="12" t="n">
        <v>4543</v>
      </c>
      <c r="C4698" s="12" t="s">
        <v>334</v>
      </c>
      <c r="D4698" s="3" t="s">
        <v>6396</v>
      </c>
      <c r="E4698" s="12" t="n">
        <v>1997</v>
      </c>
      <c r="F4698" s="23" t="s">
        <v>6397</v>
      </c>
      <c r="G4698" s="23" t="n"/>
      <c r="H4698" s="23" t="s">
        <v>24</v>
      </c>
      <c r="I4698" s="12" t="s">
        <v>6398</v>
      </c>
      <c r="J4698" s="12" t="s">
        <v>1147</v>
      </c>
      <c r="K4698" s="12" t="n"/>
      <c r="L4698" s="12" t="s">
        <v>2281</v>
      </c>
      <c r="M4698" s="12" t="n"/>
      <c r="N4698" s="12" t="n"/>
      <c r="O4698" s="12" t="n"/>
      <c r="P4698" s="12" t="n"/>
      <c r="Q4698" s="12" t="s">
        <v>26</v>
      </c>
    </row>
    <row customHeight="true" ht="20.25" outlineLevel="0" r="4699">
      <c r="A4699" s="23" t="n">
        <v>4690</v>
      </c>
      <c r="B4699" s="23" t="n">
        <v>4544</v>
      </c>
      <c r="C4699" s="12" t="s">
        <v>334</v>
      </c>
      <c r="D4699" s="3" t="s">
        <v>6399</v>
      </c>
      <c r="E4699" s="12" t="n">
        <v>2012</v>
      </c>
      <c r="F4699" s="23" t="s">
        <v>51</v>
      </c>
      <c r="G4699" s="23" t="n"/>
      <c r="H4699" s="23" t="n"/>
      <c r="I4699" s="12" t="s">
        <v>1631</v>
      </c>
      <c r="J4699" s="12" t="n"/>
      <c r="K4699" s="12" t="n"/>
      <c r="L4699" s="12" t="s">
        <v>100</v>
      </c>
      <c r="M4699" s="12" t="n"/>
      <c r="N4699" s="12" t="s">
        <v>391</v>
      </c>
      <c r="O4699" s="12" t="n"/>
      <c r="P4699" s="12" t="s">
        <v>26</v>
      </c>
      <c r="Q4699" s="12" t="n"/>
    </row>
    <row customHeight="true" ht="20.25" outlineLevel="0" r="4700">
      <c r="A4700" s="23" t="n">
        <v>4691</v>
      </c>
      <c r="B4700" s="12" t="n">
        <v>4545</v>
      </c>
      <c r="C4700" s="12" t="s">
        <v>334</v>
      </c>
      <c r="D4700" s="3" t="s">
        <v>6400</v>
      </c>
      <c r="E4700" s="12" t="n">
        <v>2007</v>
      </c>
      <c r="F4700" s="23" t="s">
        <v>494</v>
      </c>
      <c r="G4700" s="23" t="n"/>
      <c r="H4700" s="23" t="s">
        <v>58</v>
      </c>
      <c r="I4700" s="12" t="s">
        <v>97</v>
      </c>
      <c r="J4700" s="12" t="n"/>
      <c r="K4700" s="12" t="s">
        <v>100</v>
      </c>
      <c r="L4700" s="12" t="n"/>
      <c r="M4700" s="12" t="n"/>
      <c r="N4700" s="12" t="s">
        <v>43</v>
      </c>
      <c r="O4700" s="12" t="n"/>
      <c r="P4700" s="12" t="n"/>
      <c r="Q4700" s="12" t="s">
        <v>249</v>
      </c>
    </row>
    <row customHeight="true" ht="20.25" outlineLevel="0" r="4701">
      <c r="A4701" s="23" t="n">
        <v>4692</v>
      </c>
      <c r="B4701" s="23" t="n">
        <v>4546</v>
      </c>
      <c r="C4701" s="12" t="s">
        <v>334</v>
      </c>
      <c r="D4701" s="3" t="s">
        <v>6401</v>
      </c>
      <c r="E4701" s="12" t="n">
        <v>2005</v>
      </c>
      <c r="F4701" s="23" t="s">
        <v>595</v>
      </c>
      <c r="G4701" s="23" t="n"/>
      <c r="H4701" s="12" t="s">
        <v>6402</v>
      </c>
      <c r="I4701" s="12" t="s">
        <v>6403</v>
      </c>
      <c r="J4701" s="12" t="n"/>
      <c r="K4701" s="12" t="n"/>
      <c r="L4701" s="12" t="s">
        <v>64</v>
      </c>
      <c r="M4701" s="12" t="n"/>
      <c r="N4701" s="12" t="s">
        <v>43</v>
      </c>
      <c r="O4701" s="12" t="n"/>
      <c r="P4701" s="12" t="n"/>
      <c r="Q4701" s="12" t="s">
        <v>26</v>
      </c>
    </row>
    <row customHeight="true" ht="20.25" outlineLevel="0" r="4702">
      <c r="A4702" s="23" t="n">
        <v>4693</v>
      </c>
      <c r="B4702" s="12" t="n">
        <v>4547</v>
      </c>
      <c r="C4702" s="12" t="s">
        <v>334</v>
      </c>
      <c r="D4702" s="3" t="s">
        <v>6404</v>
      </c>
      <c r="E4702" s="12" t="n">
        <v>2020</v>
      </c>
      <c r="F4702" s="23" t="s">
        <v>51</v>
      </c>
      <c r="G4702" s="23" t="n"/>
      <c r="H4702" s="31" t="n"/>
      <c r="I4702" s="12" t="n"/>
      <c r="J4702" s="12" t="n"/>
      <c r="K4702" s="12" t="n"/>
      <c r="L4702" s="12" t="s">
        <v>43</v>
      </c>
      <c r="M4702" s="12" t="n"/>
      <c r="N4702" s="12" t="s">
        <v>53</v>
      </c>
      <c r="O4702" s="12" t="s">
        <v>54</v>
      </c>
      <c r="P4702" s="12" t="n"/>
      <c r="Q4702" s="12" t="s">
        <v>391</v>
      </c>
    </row>
    <row customHeight="true" ht="20.25" outlineLevel="0" r="4703">
      <c r="A4703" s="23" t="n">
        <v>4694</v>
      </c>
      <c r="B4703" s="23" t="n">
        <v>4548</v>
      </c>
      <c r="C4703" s="12" t="s">
        <v>334</v>
      </c>
      <c r="D4703" s="3" t="s">
        <v>6405</v>
      </c>
      <c r="E4703" s="12" t="n">
        <v>1978</v>
      </c>
      <c r="F4703" s="23" t="s">
        <v>1095</v>
      </c>
      <c r="G4703" s="23" t="n"/>
      <c r="H4703" s="12" t="s">
        <v>391</v>
      </c>
      <c r="I4703" s="12" t="n"/>
      <c r="J4703" s="12" t="s">
        <v>61</v>
      </c>
      <c r="K4703" s="12" t="n"/>
      <c r="L4703" s="12" t="s">
        <v>43</v>
      </c>
      <c r="M4703" s="12" t="n"/>
      <c r="N4703" s="12" t="s">
        <v>26</v>
      </c>
      <c r="O4703" s="12" t="n"/>
      <c r="P4703" s="12" t="s">
        <v>391</v>
      </c>
      <c r="Q4703" s="12" t="n"/>
    </row>
    <row customHeight="true" ht="20.25" outlineLevel="0" r="4704">
      <c r="A4704" s="23" t="n">
        <v>4695</v>
      </c>
      <c r="B4704" s="12" t="n">
        <v>4549</v>
      </c>
      <c r="C4704" s="12" t="s">
        <v>334</v>
      </c>
      <c r="D4704" s="3" t="s">
        <v>6406</v>
      </c>
      <c r="E4704" s="12" t="n">
        <v>2009</v>
      </c>
      <c r="F4704" s="23" t="s">
        <v>51</v>
      </c>
      <c r="G4704" s="23" t="n"/>
      <c r="H4704" s="23" t="n"/>
      <c r="I4704" s="12" t="n"/>
      <c r="J4704" s="12" t="s">
        <v>24</v>
      </c>
      <c r="K4704" s="12" t="n"/>
      <c r="L4704" s="12" t="s">
        <v>100</v>
      </c>
      <c r="M4704" s="12" t="s">
        <v>391</v>
      </c>
      <c r="N4704" s="12" t="n"/>
      <c r="O4704" s="12" t="n"/>
      <c r="P4704" s="12" t="s">
        <v>26</v>
      </c>
      <c r="Q4704" s="12" t="n"/>
    </row>
    <row customHeight="true" ht="20.25" outlineLevel="0" r="4705">
      <c r="A4705" s="23" t="n">
        <v>4696</v>
      </c>
      <c r="B4705" s="23" t="n">
        <v>4550</v>
      </c>
      <c r="C4705" s="12" t="s">
        <v>334</v>
      </c>
      <c r="D4705" s="3" t="s">
        <v>6407</v>
      </c>
      <c r="E4705" s="12" t="n">
        <v>2017</v>
      </c>
      <c r="F4705" s="23" t="s">
        <v>51</v>
      </c>
      <c r="G4705" s="23" t="n"/>
      <c r="H4705" s="23" t="n"/>
      <c r="I4705" s="12" t="n"/>
      <c r="J4705" s="12" t="n"/>
      <c r="K4705" s="12" t="s">
        <v>43</v>
      </c>
      <c r="L4705" s="12" t="n"/>
      <c r="M4705" s="12" t="s">
        <v>53</v>
      </c>
      <c r="N4705" s="12" t="s">
        <v>54</v>
      </c>
      <c r="O4705" s="12" t="n"/>
      <c r="P4705" s="12" t="s">
        <v>391</v>
      </c>
      <c r="Q4705" s="12" t="n"/>
    </row>
    <row customHeight="true" ht="20.25" outlineLevel="0" r="4706">
      <c r="A4706" s="23" t="n">
        <v>4697</v>
      </c>
      <c r="B4706" s="12" t="n">
        <v>4551</v>
      </c>
      <c r="C4706" s="12" t="s">
        <v>334</v>
      </c>
      <c r="D4706" s="3" t="s">
        <v>6408</v>
      </c>
      <c r="E4706" s="12" t="n">
        <v>2009</v>
      </c>
      <c r="F4706" s="23" t="s">
        <v>51</v>
      </c>
      <c r="G4706" s="23" t="n"/>
      <c r="H4706" s="23" t="n"/>
      <c r="I4706" s="12" t="n"/>
      <c r="J4706" s="12" t="s">
        <v>24</v>
      </c>
      <c r="K4706" s="12" t="n"/>
      <c r="L4706" s="12" t="s">
        <v>100</v>
      </c>
      <c r="M4706" s="12" t="s">
        <v>391</v>
      </c>
      <c r="N4706" s="12" t="n"/>
      <c r="O4706" s="12" t="n"/>
      <c r="P4706" s="12" t="s">
        <v>26</v>
      </c>
      <c r="Q4706" s="12" t="n"/>
    </row>
    <row customHeight="true" ht="20.25" outlineLevel="0" r="4707">
      <c r="A4707" s="23" t="n">
        <v>4698</v>
      </c>
      <c r="B4707" s="23" t="n">
        <v>4552</v>
      </c>
      <c r="C4707" s="12" t="s">
        <v>334</v>
      </c>
      <c r="D4707" s="3" t="s">
        <v>6409</v>
      </c>
      <c r="E4707" s="12" t="n">
        <v>2010</v>
      </c>
      <c r="F4707" s="23" t="s">
        <v>51</v>
      </c>
      <c r="G4707" s="23" t="n"/>
      <c r="H4707" s="23" t="n"/>
      <c r="I4707" s="12" t="n"/>
      <c r="J4707" s="12" t="s">
        <v>53</v>
      </c>
      <c r="K4707" s="12" t="n"/>
      <c r="L4707" s="12" t="s">
        <v>54</v>
      </c>
      <c r="M4707" s="12" t="n"/>
      <c r="N4707" s="12" t="s">
        <v>391</v>
      </c>
      <c r="O4707" s="12" t="s">
        <v>43</v>
      </c>
      <c r="P4707" s="12" t="s">
        <v>70</v>
      </c>
      <c r="Q4707" s="12" t="s">
        <v>26</v>
      </c>
    </row>
    <row customHeight="true" ht="20.25" outlineLevel="0" r="4708">
      <c r="A4708" s="23" t="n">
        <v>4699</v>
      </c>
      <c r="B4708" s="12" t="n">
        <v>4553</v>
      </c>
      <c r="C4708" s="12" t="s">
        <v>334</v>
      </c>
      <c r="D4708" s="3" t="s">
        <v>6410</v>
      </c>
      <c r="E4708" s="12" t="n">
        <v>2015</v>
      </c>
      <c r="F4708" s="23" t="s">
        <v>51</v>
      </c>
      <c r="G4708" s="23" t="n"/>
      <c r="H4708" s="23" t="n"/>
      <c r="I4708" s="12" t="n"/>
      <c r="J4708" s="12" t="n"/>
      <c r="K4708" s="12" t="s">
        <v>100</v>
      </c>
      <c r="L4708" s="12" t="n"/>
      <c r="M4708" s="12" t="s">
        <v>43</v>
      </c>
      <c r="N4708" s="12" t="n"/>
      <c r="O4708" s="12" t="s">
        <v>391</v>
      </c>
      <c r="P4708" s="12" t="n"/>
      <c r="Q4708" s="12" t="n"/>
    </row>
    <row customHeight="true" ht="20.25" outlineLevel="0" r="4709">
      <c r="A4709" s="23" t="n">
        <v>4700</v>
      </c>
      <c r="B4709" s="23" t="n">
        <v>4554</v>
      </c>
      <c r="C4709" s="12" t="s">
        <v>334</v>
      </c>
      <c r="D4709" s="3" t="s">
        <v>6411</v>
      </c>
      <c r="E4709" s="12" t="n">
        <v>2011</v>
      </c>
      <c r="F4709" s="23" t="s">
        <v>51</v>
      </c>
      <c r="G4709" s="23" t="n"/>
      <c r="H4709" s="23" t="n"/>
      <c r="I4709" s="12" t="n"/>
      <c r="J4709" s="12" t="s">
        <v>24</v>
      </c>
      <c r="K4709" s="12" t="n"/>
      <c r="L4709" s="12" t="s">
        <v>100</v>
      </c>
      <c r="M4709" s="12" t="n"/>
      <c r="N4709" s="12" t="s">
        <v>391</v>
      </c>
      <c r="O4709" s="12" t="n"/>
      <c r="P4709" s="12" t="s">
        <v>26</v>
      </c>
      <c r="Q4709" s="12" t="n"/>
    </row>
    <row customHeight="true" ht="20.25" outlineLevel="0" r="4710">
      <c r="A4710" s="23" t="n">
        <v>4701</v>
      </c>
      <c r="B4710" s="12" t="n">
        <v>4555</v>
      </c>
      <c r="C4710" s="12" t="s">
        <v>334</v>
      </c>
      <c r="D4710" s="3" t="s">
        <v>6412</v>
      </c>
      <c r="E4710" s="12" t="n">
        <v>2015</v>
      </c>
      <c r="F4710" s="23" t="s">
        <v>51</v>
      </c>
      <c r="G4710" s="23" t="n"/>
      <c r="H4710" s="23" t="n"/>
      <c r="I4710" s="12" t="s">
        <v>395</v>
      </c>
      <c r="J4710" s="12" t="n"/>
      <c r="K4710" s="12" t="s">
        <v>100</v>
      </c>
      <c r="L4710" s="12" t="n"/>
      <c r="M4710" s="12" t="s">
        <v>43</v>
      </c>
      <c r="N4710" s="12" t="n"/>
      <c r="O4710" s="12" t="s">
        <v>391</v>
      </c>
      <c r="P4710" s="12" t="n"/>
      <c r="Q4710" s="12" t="n"/>
    </row>
    <row customHeight="true" ht="20.25" outlineLevel="0" r="4711">
      <c r="A4711" s="23" t="n">
        <v>4702</v>
      </c>
      <c r="B4711" s="23" t="n">
        <v>4556</v>
      </c>
      <c r="C4711" s="12" t="s">
        <v>334</v>
      </c>
      <c r="D4711" s="3" t="s">
        <v>6413</v>
      </c>
      <c r="E4711" s="12" t="n">
        <v>2010</v>
      </c>
      <c r="F4711" s="23" t="s">
        <v>51</v>
      </c>
      <c r="G4711" s="23" t="n"/>
      <c r="H4711" s="23" t="n"/>
      <c r="I4711" s="12" t="n"/>
      <c r="J4711" s="12" t="s">
        <v>24</v>
      </c>
      <c r="K4711" s="12" t="n"/>
      <c r="L4711" s="12" t="s">
        <v>64</v>
      </c>
      <c r="M4711" s="12" t="n"/>
      <c r="N4711" s="12" t="s">
        <v>391</v>
      </c>
      <c r="O4711" s="12" t="s">
        <v>70</v>
      </c>
      <c r="P4711" s="12" t="n"/>
      <c r="Q4711" s="12" t="s">
        <v>26</v>
      </c>
      <c r="S4711" s="0" t="n"/>
      <c r="T4711" s="0" t="n"/>
      <c r="U4711" s="0" t="n"/>
    </row>
    <row customHeight="true" ht="20.25" outlineLevel="0" r="4712">
      <c r="A4712" s="23" t="n">
        <v>4703</v>
      </c>
      <c r="B4712" s="12" t="n">
        <v>4557</v>
      </c>
      <c r="C4712" s="12" t="s">
        <v>334</v>
      </c>
      <c r="D4712" s="3" t="s">
        <v>6414</v>
      </c>
      <c r="E4712" s="12" t="n">
        <v>2014</v>
      </c>
      <c r="F4712" s="23" t="s">
        <v>51</v>
      </c>
      <c r="G4712" s="23" t="n"/>
      <c r="H4712" s="23" t="n"/>
      <c r="I4712" s="12" t="s">
        <v>6415</v>
      </c>
      <c r="J4712" s="12" t="n"/>
      <c r="K4712" s="12" t="s">
        <v>100</v>
      </c>
      <c r="L4712" s="12" t="n"/>
      <c r="M4712" s="12" t="s">
        <v>43</v>
      </c>
      <c r="N4712" s="12" t="n"/>
      <c r="O4712" s="12" t="s">
        <v>391</v>
      </c>
      <c r="P4712" s="12" t="n"/>
      <c r="Q4712" s="12" t="n"/>
      <c r="S4712" s="0" t="n"/>
      <c r="T4712" s="0" t="n"/>
      <c r="U4712" s="0" t="n"/>
    </row>
    <row customHeight="true" ht="20.25" outlineLevel="0" r="4713">
      <c r="A4713" s="23" t="n">
        <v>4704</v>
      </c>
      <c r="B4713" s="23" t="n">
        <v>4558</v>
      </c>
      <c r="C4713" s="12" t="s">
        <v>334</v>
      </c>
      <c r="D4713" s="3" t="s">
        <v>6416</v>
      </c>
      <c r="E4713" s="12" t="n">
        <v>2021</v>
      </c>
      <c r="F4713" s="23" t="n"/>
      <c r="G4713" s="23" t="n"/>
      <c r="H4713" s="23" t="n"/>
      <c r="I4713" s="12" t="n"/>
      <c r="J4713" s="12" t="n"/>
      <c r="K4713" s="12" t="n"/>
      <c r="L4713" s="12" t="s">
        <v>43</v>
      </c>
      <c r="M4713" s="12" t="n"/>
      <c r="N4713" s="12" t="s">
        <v>53</v>
      </c>
      <c r="O4713" s="12" t="n"/>
      <c r="P4713" s="12" t="s">
        <v>54</v>
      </c>
      <c r="Q4713" s="12" t="s">
        <v>391</v>
      </c>
      <c r="S4713" s="0" t="n"/>
      <c r="T4713" s="0" t="n"/>
      <c r="U4713" s="0" t="n"/>
    </row>
    <row customFormat="true" customHeight="true" ht="20.25" outlineLevel="0" r="4714" s="27">
      <c r="A4714" s="23" t="n">
        <v>4705</v>
      </c>
      <c r="B4714" s="12" t="n">
        <v>4559</v>
      </c>
      <c r="C4714" s="12" t="s">
        <v>334</v>
      </c>
      <c r="D4714" s="3" t="s">
        <v>6417</v>
      </c>
      <c r="E4714" s="12" t="n">
        <v>2015</v>
      </c>
      <c r="F4714" s="23" t="s">
        <v>51</v>
      </c>
      <c r="G4714" s="23" t="n"/>
      <c r="H4714" s="23" t="n"/>
      <c r="I4714" s="12" t="s">
        <v>24</v>
      </c>
      <c r="J4714" s="12" t="n"/>
      <c r="K4714" s="12" t="s">
        <v>100</v>
      </c>
      <c r="L4714" s="12" t="n"/>
      <c r="M4714" s="12" t="s">
        <v>43</v>
      </c>
      <c r="N4714" s="12" t="n"/>
      <c r="O4714" s="12" t="s">
        <v>391</v>
      </c>
      <c r="P4714" s="12" t="n"/>
      <c r="Q4714" s="12" t="n"/>
      <c r="R4714" s="4" t="n"/>
      <c r="S4714" s="0" t="n"/>
      <c r="T4714" s="0" t="n"/>
      <c r="U4714" s="0" t="n"/>
    </row>
    <row customHeight="true" ht="20.25" outlineLevel="0" r="4715">
      <c r="A4715" s="23" t="n">
        <v>4706</v>
      </c>
      <c r="B4715" s="23" t="n">
        <v>4560</v>
      </c>
      <c r="C4715" s="12" t="s">
        <v>334</v>
      </c>
      <c r="D4715" s="3" t="s">
        <v>6418</v>
      </c>
      <c r="E4715" s="12" t="n">
        <v>2020</v>
      </c>
      <c r="F4715" s="23" t="s">
        <v>51</v>
      </c>
      <c r="G4715" s="23" t="n"/>
      <c r="H4715" s="23" t="n"/>
      <c r="I4715" s="12" t="n"/>
      <c r="J4715" s="12" t="n"/>
      <c r="K4715" s="12" t="n"/>
      <c r="L4715" s="12" t="s">
        <v>43</v>
      </c>
      <c r="M4715" s="12" t="n"/>
      <c r="N4715" s="12" t="s">
        <v>53</v>
      </c>
      <c r="O4715" s="12" t="s">
        <v>54</v>
      </c>
      <c r="P4715" s="12" t="n"/>
      <c r="Q4715" s="12" t="s">
        <v>391</v>
      </c>
      <c r="S4715" s="0" t="n"/>
      <c r="T4715" s="0" t="n"/>
      <c r="U4715" s="0" t="n"/>
    </row>
    <row customHeight="true" ht="20.25" outlineLevel="0" r="4716">
      <c r="A4716" s="23" t="n">
        <v>4707</v>
      </c>
      <c r="B4716" s="12" t="n">
        <v>4561</v>
      </c>
      <c r="C4716" s="12" t="s">
        <v>334</v>
      </c>
      <c r="D4716" s="3" t="s">
        <v>6419</v>
      </c>
      <c r="E4716" s="12" t="n">
        <v>2015</v>
      </c>
      <c r="F4716" s="23" t="s">
        <v>51</v>
      </c>
      <c r="G4716" s="23" t="n"/>
      <c r="H4716" s="23" t="n"/>
      <c r="I4716" s="12" t="s">
        <v>58</v>
      </c>
      <c r="J4716" s="12" t="n"/>
      <c r="K4716" s="12" t="s">
        <v>100</v>
      </c>
      <c r="L4716" s="12" t="n"/>
      <c r="M4716" s="12" t="s">
        <v>43</v>
      </c>
      <c r="N4716" s="12" t="n"/>
      <c r="O4716" s="12" t="s">
        <v>391</v>
      </c>
      <c r="P4716" s="12" t="n"/>
      <c r="Q4716" s="12" t="n"/>
      <c r="S4716" s="0" t="n"/>
      <c r="T4716" s="0" t="n"/>
      <c r="U4716" s="0" t="n"/>
    </row>
    <row customHeight="true" ht="20.25" outlineLevel="0" r="4717">
      <c r="A4717" s="23" t="n">
        <v>4708</v>
      </c>
      <c r="B4717" s="23" t="n">
        <v>4562</v>
      </c>
      <c r="C4717" s="12" t="s">
        <v>334</v>
      </c>
      <c r="D4717" s="3" t="s">
        <v>6420</v>
      </c>
      <c r="E4717" s="12" t="n">
        <v>2014</v>
      </c>
      <c r="F4717" s="23" t="s">
        <v>51</v>
      </c>
      <c r="G4717" s="23" t="n"/>
      <c r="H4717" s="23" t="n"/>
      <c r="I4717" s="12" t="n"/>
      <c r="J4717" s="12" t="n"/>
      <c r="K4717" s="12" t="s">
        <v>100</v>
      </c>
      <c r="L4717" s="12" t="n"/>
      <c r="M4717" s="12" t="s">
        <v>43</v>
      </c>
      <c r="N4717" s="12" t="n"/>
      <c r="O4717" s="12" t="s">
        <v>391</v>
      </c>
      <c r="P4717" s="12" t="n"/>
      <c r="Q4717" s="12" t="n"/>
      <c r="S4717" s="0" t="n"/>
      <c r="T4717" s="0" t="n"/>
      <c r="U4717" s="0" t="n"/>
    </row>
    <row customHeight="true" ht="20.25" outlineLevel="0" r="4718">
      <c r="A4718" s="23" t="n">
        <v>4709</v>
      </c>
      <c r="B4718" s="12" t="n">
        <v>4563</v>
      </c>
      <c r="C4718" s="12" t="s">
        <v>334</v>
      </c>
      <c r="D4718" s="3" t="s">
        <v>6421</v>
      </c>
      <c r="E4718" s="12" t="n">
        <v>2014</v>
      </c>
      <c r="F4718" s="23" t="s">
        <v>51</v>
      </c>
      <c r="G4718" s="23" t="n"/>
      <c r="H4718" s="23" t="n"/>
      <c r="I4718" s="12" t="n"/>
      <c r="J4718" s="12" t="n"/>
      <c r="K4718" s="12" t="s">
        <v>100</v>
      </c>
      <c r="L4718" s="12" t="n"/>
      <c r="M4718" s="12" t="s">
        <v>43</v>
      </c>
      <c r="N4718" s="12" t="n"/>
      <c r="O4718" s="12" t="s">
        <v>391</v>
      </c>
      <c r="P4718" s="12" t="n"/>
      <c r="Q4718" s="12" t="n"/>
      <c r="S4718" s="0" t="n"/>
      <c r="T4718" s="0" t="n"/>
      <c r="U4718" s="0" t="n"/>
    </row>
    <row customHeight="true" ht="20.25" outlineLevel="0" r="4719">
      <c r="A4719" s="23" t="n">
        <v>4710</v>
      </c>
      <c r="B4719" s="23" t="n">
        <v>4564</v>
      </c>
      <c r="C4719" s="12" t="s">
        <v>334</v>
      </c>
      <c r="D4719" s="3" t="s">
        <v>6422</v>
      </c>
      <c r="E4719" s="12" t="n">
        <v>2015</v>
      </c>
      <c r="F4719" s="23" t="s">
        <v>51</v>
      </c>
      <c r="G4719" s="23" t="n"/>
      <c r="H4719" s="23" t="n"/>
      <c r="I4719" s="12" t="n"/>
      <c r="J4719" s="12" t="n"/>
      <c r="K4719" s="12" t="s">
        <v>100</v>
      </c>
      <c r="L4719" s="12" t="n"/>
      <c r="M4719" s="12" t="s">
        <v>43</v>
      </c>
      <c r="N4719" s="12" t="n"/>
      <c r="O4719" s="12" t="s">
        <v>391</v>
      </c>
      <c r="P4719" s="12" t="n"/>
      <c r="Q4719" s="12" t="n"/>
      <c r="S4719" s="0" t="n"/>
      <c r="T4719" s="0" t="n"/>
      <c r="U4719" s="0" t="n"/>
    </row>
    <row customHeight="true" ht="20.25" outlineLevel="0" r="4720">
      <c r="A4720" s="23" t="n">
        <v>4711</v>
      </c>
      <c r="B4720" s="12" t="n">
        <v>4565</v>
      </c>
      <c r="C4720" s="12" t="s">
        <v>334</v>
      </c>
      <c r="D4720" s="3" t="s">
        <v>6423</v>
      </c>
      <c r="E4720" s="12" t="n">
        <v>1977</v>
      </c>
      <c r="F4720" s="23" t="s">
        <v>508</v>
      </c>
      <c r="G4720" s="23" t="n"/>
      <c r="H4720" s="12" t="s">
        <v>391</v>
      </c>
      <c r="I4720" s="12" t="n"/>
      <c r="J4720" s="12" t="s">
        <v>61</v>
      </c>
      <c r="K4720" s="12" t="n"/>
      <c r="L4720" s="12" t="s">
        <v>43</v>
      </c>
      <c r="M4720" s="12" t="n"/>
      <c r="N4720" s="12" t="s">
        <v>26</v>
      </c>
      <c r="O4720" s="12" t="n"/>
      <c r="P4720" s="12" t="s">
        <v>391</v>
      </c>
      <c r="Q4720" s="12" t="n"/>
      <c r="S4720" s="0" t="n"/>
      <c r="T4720" s="0" t="n"/>
      <c r="U4720" s="0" t="n"/>
    </row>
    <row customHeight="true" ht="20.25" outlineLevel="0" r="4721">
      <c r="A4721" s="23" t="n">
        <v>4712</v>
      </c>
      <c r="B4721" s="23" t="n">
        <v>4566</v>
      </c>
      <c r="C4721" s="12" t="s">
        <v>334</v>
      </c>
      <c r="D4721" s="3" t="s">
        <v>6424</v>
      </c>
      <c r="E4721" s="12" t="n">
        <v>1982</v>
      </c>
      <c r="F4721" s="23" t="s">
        <v>733</v>
      </c>
      <c r="G4721" s="23" t="n"/>
      <c r="H4721" s="23" t="s">
        <v>489</v>
      </c>
      <c r="I4721" s="12" t="n"/>
      <c r="J4721" s="12" t="n"/>
      <c r="K4721" s="12" t="s">
        <v>61</v>
      </c>
      <c r="L4721" s="12" t="n"/>
      <c r="M4721" s="12" t="s">
        <v>43</v>
      </c>
      <c r="N4721" s="12" t="n"/>
      <c r="O4721" s="12" t="s">
        <v>26</v>
      </c>
      <c r="P4721" s="12" t="n"/>
      <c r="Q4721" s="12" t="s">
        <v>391</v>
      </c>
      <c r="S4721" s="0" t="n"/>
      <c r="T4721" s="0" t="n"/>
      <c r="U4721" s="0" t="n"/>
    </row>
    <row customHeight="true" ht="20.25" outlineLevel="0" r="4722">
      <c r="A4722" s="23" t="n">
        <v>4713</v>
      </c>
      <c r="B4722" s="12" t="n">
        <v>4567</v>
      </c>
      <c r="C4722" s="12" t="s">
        <v>334</v>
      </c>
      <c r="D4722" s="3" t="s">
        <v>6425</v>
      </c>
      <c r="E4722" s="12" t="n">
        <v>2007</v>
      </c>
      <c r="F4722" s="23" t="s">
        <v>494</v>
      </c>
      <c r="G4722" s="23" t="n"/>
      <c r="H4722" s="23" t="n"/>
      <c r="I4722" s="12" t="n"/>
      <c r="J4722" s="12" t="s">
        <v>24</v>
      </c>
      <c r="K4722" s="12" t="n"/>
      <c r="L4722" s="12" t="s">
        <v>391</v>
      </c>
      <c r="M4722" s="12" t="n"/>
      <c r="N4722" s="12" t="s">
        <v>100</v>
      </c>
      <c r="O4722" s="12" t="n"/>
      <c r="P4722" s="12" t="s">
        <v>26</v>
      </c>
      <c r="Q4722" s="12" t="n"/>
      <c r="S4722" s="0" t="n"/>
      <c r="T4722" s="0" t="n"/>
      <c r="U4722" s="0" t="n"/>
    </row>
    <row customHeight="true" ht="20.25" outlineLevel="0" r="4723">
      <c r="A4723" s="23" t="n">
        <v>4714</v>
      </c>
      <c r="B4723" s="23" t="n">
        <v>4568</v>
      </c>
      <c r="C4723" s="12" t="s">
        <v>334</v>
      </c>
      <c r="D4723" s="3" t="s">
        <v>6426</v>
      </c>
      <c r="E4723" s="12" t="n">
        <v>1991</v>
      </c>
      <c r="F4723" s="23" t="s">
        <v>1119</v>
      </c>
      <c r="G4723" s="23" t="n"/>
      <c r="H4723" s="23" t="s">
        <v>1549</v>
      </c>
      <c r="I4723" s="12" t="s">
        <v>6283</v>
      </c>
      <c r="J4723" s="12" t="s">
        <v>391</v>
      </c>
      <c r="K4723" s="12" t="n"/>
      <c r="L4723" s="12" t="s">
        <v>249</v>
      </c>
      <c r="M4723" s="12" t="n"/>
      <c r="N4723" s="12" t="s">
        <v>878</v>
      </c>
      <c r="O4723" s="12" t="n"/>
      <c r="P4723" s="12" t="s">
        <v>96</v>
      </c>
      <c r="Q4723" s="12" t="n"/>
      <c r="S4723" s="0" t="n"/>
      <c r="T4723" s="0" t="n"/>
      <c r="U4723" s="0" t="n"/>
    </row>
    <row customHeight="true" ht="20.25" outlineLevel="0" r="4724">
      <c r="A4724" s="23" t="n">
        <v>4715</v>
      </c>
      <c r="B4724" s="12" t="n">
        <v>4569</v>
      </c>
      <c r="C4724" s="12" t="s">
        <v>334</v>
      </c>
      <c r="D4724" s="3" t="s">
        <v>6427</v>
      </c>
      <c r="E4724" s="12" t="n">
        <v>1994</v>
      </c>
      <c r="F4724" s="23" t="s">
        <v>51</v>
      </c>
      <c r="G4724" s="23" t="s">
        <v>24</v>
      </c>
      <c r="H4724" s="23" t="n"/>
      <c r="I4724" s="12" t="n"/>
      <c r="J4724" s="12" t="s">
        <v>391</v>
      </c>
      <c r="K4724" s="12" t="n"/>
      <c r="L4724" s="12" t="s">
        <v>100</v>
      </c>
      <c r="M4724" s="12" t="n"/>
      <c r="N4724" s="12" t="s">
        <v>43</v>
      </c>
      <c r="O4724" s="12" t="n"/>
      <c r="P4724" s="12" t="s">
        <v>26</v>
      </c>
      <c r="Q4724" s="12" t="s">
        <v>143</v>
      </c>
      <c r="S4724" s="0" t="n"/>
      <c r="T4724" s="0" t="n"/>
      <c r="U4724" s="0" t="n"/>
    </row>
    <row customHeight="true" ht="20.25" outlineLevel="0" r="4725">
      <c r="A4725" s="23" t="n">
        <v>4716</v>
      </c>
      <c r="B4725" s="23" t="n">
        <v>4570</v>
      </c>
      <c r="C4725" s="12" t="s">
        <v>334</v>
      </c>
      <c r="D4725" s="3" t="s">
        <v>6428</v>
      </c>
      <c r="E4725" s="12" t="n">
        <v>1997</v>
      </c>
      <c r="F4725" s="23" t="s">
        <v>51</v>
      </c>
      <c r="G4725" s="23" t="n"/>
      <c r="H4725" s="23" t="n"/>
      <c r="I4725" s="12" t="n"/>
      <c r="J4725" s="12" t="s">
        <v>391</v>
      </c>
      <c r="K4725" s="12" t="n"/>
      <c r="L4725" s="12" t="n"/>
      <c r="M4725" s="12" t="s">
        <v>43</v>
      </c>
      <c r="N4725" s="12" t="n"/>
      <c r="O4725" s="12" t="s">
        <v>61</v>
      </c>
      <c r="P4725" s="12" t="n"/>
      <c r="Q4725" s="12" t="s">
        <v>26</v>
      </c>
      <c r="S4725" s="0" t="n"/>
      <c r="T4725" s="0" t="n"/>
      <c r="U4725" s="0" t="n"/>
    </row>
    <row customHeight="true" ht="20.25" outlineLevel="0" r="4726">
      <c r="A4726" s="23" t="n">
        <v>4717</v>
      </c>
      <c r="B4726" s="12" t="n">
        <v>4571</v>
      </c>
      <c r="C4726" s="12" t="s">
        <v>334</v>
      </c>
      <c r="D4726" s="3" t="s">
        <v>6429</v>
      </c>
      <c r="E4726" s="12" t="n">
        <v>1963</v>
      </c>
      <c r="F4726" s="23" t="s">
        <v>1030</v>
      </c>
      <c r="G4726" s="23" t="n"/>
      <c r="H4726" s="12" t="s">
        <v>24</v>
      </c>
      <c r="I4726" s="12" t="n"/>
      <c r="J4726" s="12" t="s">
        <v>61</v>
      </c>
      <c r="K4726" s="12" t="n"/>
      <c r="L4726" s="12" t="n"/>
      <c r="M4726" s="12" t="n"/>
      <c r="N4726" s="12" t="s">
        <v>26</v>
      </c>
      <c r="O4726" s="12" t="n"/>
      <c r="P4726" s="12" t="s">
        <v>27</v>
      </c>
      <c r="Q4726" s="12" t="n"/>
      <c r="S4726" s="0" t="n"/>
      <c r="T4726" s="0" t="n"/>
      <c r="U4726" s="0" t="n"/>
    </row>
    <row customHeight="true" ht="20.25" outlineLevel="0" r="4727">
      <c r="A4727" s="23" t="n">
        <v>4718</v>
      </c>
      <c r="B4727" s="23" t="n">
        <v>4572</v>
      </c>
      <c r="C4727" s="12" t="s">
        <v>334</v>
      </c>
      <c r="D4727" s="3" t="s">
        <v>6430</v>
      </c>
      <c r="E4727" s="12" t="n">
        <v>2008</v>
      </c>
      <c r="F4727" s="23" t="s">
        <v>51</v>
      </c>
      <c r="G4727" s="23" t="n"/>
      <c r="H4727" s="23" t="n"/>
      <c r="I4727" s="12" t="s">
        <v>841</v>
      </c>
      <c r="J4727" s="12" t="n"/>
      <c r="K4727" s="12" t="s">
        <v>43</v>
      </c>
      <c r="L4727" s="12" t="n"/>
      <c r="M4727" s="12" t="s">
        <v>391</v>
      </c>
      <c r="N4727" s="12" t="n"/>
      <c r="O4727" s="12" t="s">
        <v>100</v>
      </c>
      <c r="P4727" s="12" t="n"/>
      <c r="Q4727" s="12" t="s">
        <v>26</v>
      </c>
      <c r="S4727" s="0" t="n"/>
      <c r="T4727" s="0" t="n"/>
      <c r="U4727" s="0" t="n"/>
    </row>
    <row customFormat="true" customHeight="true" ht="20.25" outlineLevel="0" r="4728" s="27">
      <c r="A4728" s="23" t="n">
        <v>4719</v>
      </c>
      <c r="B4728" s="12" t="n">
        <v>4573</v>
      </c>
      <c r="C4728" s="12" t="s">
        <v>334</v>
      </c>
      <c r="D4728" s="3" t="s">
        <v>6431</v>
      </c>
      <c r="E4728" s="12" t="n">
        <v>2012</v>
      </c>
      <c r="F4728" s="23" t="s">
        <v>51</v>
      </c>
      <c r="G4728" s="23" t="n"/>
      <c r="H4728" s="23" t="n"/>
      <c r="I4728" s="12" t="s">
        <v>58</v>
      </c>
      <c r="J4728" s="12" t="n"/>
      <c r="K4728" s="12" t="s">
        <v>43</v>
      </c>
      <c r="L4728" s="12" t="s">
        <v>100</v>
      </c>
      <c r="M4728" s="12" t="n"/>
      <c r="N4728" s="12" t="s">
        <v>391</v>
      </c>
      <c r="O4728" s="12" t="n"/>
      <c r="P4728" s="12" t="s">
        <v>26</v>
      </c>
      <c r="Q4728" s="12" t="n"/>
      <c r="R4728" s="4" t="n"/>
      <c r="S4728" s="0" t="n"/>
      <c r="T4728" s="0" t="n"/>
      <c r="U4728" s="0" t="n"/>
    </row>
    <row customHeight="true" ht="20.25" outlineLevel="0" r="4729">
      <c r="A4729" s="23" t="n">
        <v>4720</v>
      </c>
      <c r="B4729" s="23" t="n">
        <v>4574</v>
      </c>
      <c r="C4729" s="12" t="s">
        <v>334</v>
      </c>
      <c r="D4729" s="3" t="s">
        <v>6432</v>
      </c>
      <c r="E4729" s="12" t="n">
        <v>1963</v>
      </c>
      <c r="F4729" s="23" t="s">
        <v>51</v>
      </c>
      <c r="G4729" s="23" t="n"/>
      <c r="H4729" s="23" t="n"/>
      <c r="I4729" s="12" t="s">
        <v>118</v>
      </c>
      <c r="J4729" s="12" t="n"/>
      <c r="K4729" s="12" t="s">
        <v>26</v>
      </c>
      <c r="L4729" s="12" t="n"/>
      <c r="M4729" s="12" t="s">
        <v>61</v>
      </c>
      <c r="N4729" s="12" t="n"/>
      <c r="O4729" s="12" t="n"/>
      <c r="P4729" s="12" t="s">
        <v>27</v>
      </c>
      <c r="Q4729" s="12" t="n"/>
      <c r="S4729" s="0" t="n"/>
      <c r="T4729" s="0" t="n"/>
      <c r="U4729" s="0" t="n"/>
    </row>
    <row customHeight="true" ht="20.25" outlineLevel="0" r="4730">
      <c r="A4730" s="23" t="n">
        <v>4721</v>
      </c>
      <c r="B4730" s="12" t="n">
        <v>4575</v>
      </c>
      <c r="C4730" s="12" t="s">
        <v>334</v>
      </c>
      <c r="D4730" s="3" t="s">
        <v>6433</v>
      </c>
      <c r="E4730" s="12" t="n">
        <v>1963</v>
      </c>
      <c r="F4730" s="23" t="s">
        <v>1596</v>
      </c>
      <c r="G4730" s="12" t="s">
        <v>24</v>
      </c>
      <c r="H4730" s="12" t="n"/>
      <c r="I4730" s="12" t="n"/>
      <c r="J4730" s="12" t="s">
        <v>26</v>
      </c>
      <c r="K4730" s="12" t="n"/>
      <c r="L4730" s="12" t="n"/>
      <c r="M4730" s="12" t="n"/>
      <c r="N4730" s="12" t="s">
        <v>61</v>
      </c>
      <c r="O4730" s="12" t="n"/>
      <c r="P4730" s="12" t="s">
        <v>27</v>
      </c>
      <c r="Q4730" s="12" t="n"/>
      <c r="S4730" s="0" t="n"/>
      <c r="T4730" s="0" t="n"/>
      <c r="U4730" s="0" t="n"/>
    </row>
    <row customHeight="true" ht="20.25" outlineLevel="0" r="4731">
      <c r="A4731" s="23" t="n">
        <v>4722</v>
      </c>
      <c r="B4731" s="23" t="n">
        <v>4576</v>
      </c>
      <c r="C4731" s="12" t="s">
        <v>334</v>
      </c>
      <c r="D4731" s="3" t="s">
        <v>6434</v>
      </c>
      <c r="E4731" s="12" t="n">
        <v>1963</v>
      </c>
      <c r="F4731" s="23" t="s">
        <v>433</v>
      </c>
      <c r="G4731" s="23" t="n"/>
      <c r="H4731" s="23" t="n"/>
      <c r="I4731" s="12" t="s">
        <v>86</v>
      </c>
      <c r="J4731" s="12" t="n"/>
      <c r="K4731" s="12" t="s">
        <v>26</v>
      </c>
      <c r="L4731" s="12" t="n"/>
      <c r="M4731" s="12" t="s">
        <v>61</v>
      </c>
      <c r="N4731" s="12" t="n"/>
      <c r="O4731" s="12" t="n"/>
      <c r="P4731" s="12" t="s">
        <v>27</v>
      </c>
      <c r="Q4731" s="12" t="n"/>
      <c r="S4731" s="0" t="n"/>
      <c r="T4731" s="0" t="n"/>
      <c r="U4731" s="0" t="n"/>
    </row>
    <row customHeight="true" ht="20.25" outlineLevel="0" r="4732">
      <c r="A4732" s="23" t="n">
        <v>4723</v>
      </c>
      <c r="B4732" s="12" t="n">
        <v>4577</v>
      </c>
      <c r="C4732" s="12" t="s">
        <v>334</v>
      </c>
      <c r="D4732" s="3" t="s">
        <v>6435</v>
      </c>
      <c r="E4732" s="12" t="n">
        <v>1964</v>
      </c>
      <c r="F4732" s="23" t="s">
        <v>51</v>
      </c>
      <c r="G4732" s="23" t="n"/>
      <c r="H4732" s="23" t="n"/>
      <c r="I4732" s="12" t="n"/>
      <c r="J4732" s="12" t="s">
        <v>26</v>
      </c>
      <c r="K4732" s="12" t="n"/>
      <c r="L4732" s="12" t="n"/>
      <c r="M4732" s="12" t="s">
        <v>4267</v>
      </c>
      <c r="N4732" s="12" t="n"/>
      <c r="O4732" s="12" t="s">
        <v>27</v>
      </c>
      <c r="P4732" s="12" t="n"/>
      <c r="Q4732" s="12" t="s">
        <v>43</v>
      </c>
      <c r="S4732" s="0" t="n"/>
      <c r="T4732" s="0" t="n"/>
      <c r="U4732" s="0" t="n"/>
    </row>
    <row customHeight="true" ht="20.25" outlineLevel="0" r="4733">
      <c r="A4733" s="23" t="n">
        <v>4724</v>
      </c>
      <c r="B4733" s="23" t="n">
        <v>4578</v>
      </c>
      <c r="C4733" s="12" t="s">
        <v>334</v>
      </c>
      <c r="D4733" s="3" t="s">
        <v>6436</v>
      </c>
      <c r="E4733" s="12" t="n">
        <v>1964</v>
      </c>
      <c r="F4733" s="23" t="s">
        <v>6437</v>
      </c>
      <c r="G4733" s="23" t="n"/>
      <c r="H4733" s="23" t="n"/>
      <c r="I4733" s="12" t="s">
        <v>100</v>
      </c>
      <c r="J4733" s="12" t="n"/>
      <c r="K4733" s="12" t="n"/>
      <c r="L4733" s="12" t="s">
        <v>96</v>
      </c>
      <c r="M4733" s="12" t="n"/>
      <c r="N4733" s="12" t="n"/>
      <c r="O4733" s="12" t="s">
        <v>97</v>
      </c>
      <c r="P4733" s="12" t="n"/>
      <c r="Q4733" s="12" t="s">
        <v>43</v>
      </c>
      <c r="S4733" s="0" t="n"/>
      <c r="T4733" s="0" t="n"/>
      <c r="U4733" s="0" t="n"/>
    </row>
    <row customHeight="true" ht="20.25" outlineLevel="0" r="4734">
      <c r="A4734" s="23" t="n">
        <v>4725</v>
      </c>
      <c r="B4734" s="12" t="n">
        <v>4579</v>
      </c>
      <c r="C4734" s="12" t="s">
        <v>334</v>
      </c>
      <c r="D4734" s="3" t="s">
        <v>6438</v>
      </c>
      <c r="E4734" s="12" t="n">
        <v>1964</v>
      </c>
      <c r="F4734" s="23" t="s">
        <v>51</v>
      </c>
      <c r="G4734" s="23" t="n"/>
      <c r="H4734" s="23" t="n"/>
      <c r="I4734" s="12" t="n"/>
      <c r="J4734" s="12" t="s">
        <v>24</v>
      </c>
      <c r="K4734" s="12" t="n"/>
      <c r="L4734" s="12" t="s">
        <v>26</v>
      </c>
      <c r="M4734" s="12" t="n"/>
      <c r="N4734" s="12" t="n"/>
      <c r="O4734" s="12" t="s">
        <v>61</v>
      </c>
      <c r="P4734" s="12" t="n"/>
      <c r="Q4734" s="12" t="s">
        <v>27</v>
      </c>
      <c r="S4734" s="0" t="n"/>
      <c r="T4734" s="0" t="n"/>
      <c r="U4734" s="0" t="n"/>
    </row>
    <row customHeight="true" ht="20.25" outlineLevel="0" r="4735">
      <c r="A4735" s="23" t="n">
        <v>4726</v>
      </c>
      <c r="B4735" s="23" t="n">
        <v>4580</v>
      </c>
      <c r="C4735" s="12" t="s">
        <v>334</v>
      </c>
      <c r="D4735" s="3" t="s">
        <v>6439</v>
      </c>
      <c r="E4735" s="12" t="n">
        <v>1964</v>
      </c>
      <c r="F4735" s="23" t="s">
        <v>51</v>
      </c>
      <c r="G4735" s="23" t="n"/>
      <c r="H4735" s="23" t="n"/>
      <c r="I4735" s="12" t="s">
        <v>43</v>
      </c>
      <c r="J4735" s="12" t="n"/>
      <c r="K4735" s="12" t="s">
        <v>26</v>
      </c>
      <c r="L4735" s="12" t="n"/>
      <c r="M4735" s="12" t="s">
        <v>61</v>
      </c>
      <c r="N4735" s="12" t="n"/>
      <c r="O4735" s="12" t="n"/>
      <c r="P4735" s="12" t="s">
        <v>27</v>
      </c>
      <c r="Q4735" s="12" t="n"/>
      <c r="S4735" s="0" t="n"/>
      <c r="T4735" s="0" t="n"/>
      <c r="U4735" s="0" t="n"/>
    </row>
    <row customHeight="true" ht="20.25" outlineLevel="0" r="4736">
      <c r="A4736" s="23" t="n">
        <v>4727</v>
      </c>
      <c r="B4736" s="12" t="n">
        <v>4581</v>
      </c>
      <c r="C4736" s="12" t="s">
        <v>334</v>
      </c>
      <c r="D4736" s="3" t="s">
        <v>6440</v>
      </c>
      <c r="E4736" s="12" t="n">
        <v>1965</v>
      </c>
      <c r="F4736" s="23" t="s">
        <v>859</v>
      </c>
      <c r="G4736" s="23" t="n"/>
      <c r="H4736" s="12" t="s">
        <v>24</v>
      </c>
      <c r="I4736" s="12" t="n"/>
      <c r="J4736" s="12" t="s">
        <v>26</v>
      </c>
      <c r="K4736" s="12" t="n"/>
      <c r="L4736" s="12" t="n"/>
      <c r="M4736" s="12" t="n"/>
      <c r="N4736" s="12" t="s">
        <v>61</v>
      </c>
      <c r="O4736" s="12" t="n"/>
      <c r="P4736" s="12" t="s">
        <v>27</v>
      </c>
      <c r="Q4736" s="12" t="n"/>
      <c r="S4736" s="0" t="n"/>
      <c r="T4736" s="0" t="n"/>
      <c r="U4736" s="0" t="n"/>
    </row>
    <row customHeight="true" ht="20.25" outlineLevel="0" r="4737">
      <c r="A4737" s="23" t="n">
        <v>4728</v>
      </c>
      <c r="B4737" s="23" t="n">
        <v>4582</v>
      </c>
      <c r="C4737" s="12" t="s">
        <v>334</v>
      </c>
      <c r="D4737" s="3" t="s">
        <v>6441</v>
      </c>
      <c r="E4737" s="12" t="n">
        <v>1965</v>
      </c>
      <c r="F4737" s="23" t="s">
        <v>508</v>
      </c>
      <c r="G4737" s="23" t="n"/>
      <c r="H4737" s="23" t="s">
        <v>43</v>
      </c>
      <c r="I4737" s="12" t="n"/>
      <c r="J4737" s="12" t="s">
        <v>26</v>
      </c>
      <c r="K4737" s="12" t="n"/>
      <c r="L4737" s="12" t="n"/>
      <c r="M4737" s="12" t="n"/>
      <c r="N4737" s="12" t="s">
        <v>61</v>
      </c>
      <c r="O4737" s="12" t="n"/>
      <c r="P4737" s="12" t="s">
        <v>27</v>
      </c>
      <c r="Q4737" s="12" t="n"/>
      <c r="S4737" s="0" t="n"/>
      <c r="T4737" s="0" t="n"/>
      <c r="U4737" s="0" t="n"/>
    </row>
    <row customHeight="true" ht="20.25" outlineLevel="0" r="4738">
      <c r="A4738" s="23" t="n">
        <v>4729</v>
      </c>
      <c r="B4738" s="12" t="n">
        <v>4583</v>
      </c>
      <c r="C4738" s="12" t="s">
        <v>334</v>
      </c>
      <c r="D4738" s="3" t="s">
        <v>6442</v>
      </c>
      <c r="E4738" s="12" t="n">
        <v>1965</v>
      </c>
      <c r="F4738" s="23" t="s">
        <v>51</v>
      </c>
      <c r="G4738" s="23" t="n"/>
      <c r="H4738" s="23" t="n"/>
      <c r="I4738" s="12" t="s">
        <v>61</v>
      </c>
      <c r="J4738" s="12" t="n"/>
      <c r="K4738" s="12" t="s">
        <v>26</v>
      </c>
      <c r="L4738" s="12" t="n"/>
      <c r="M4738" s="12" t="n"/>
      <c r="N4738" s="12" t="n"/>
      <c r="O4738" s="12" t="s">
        <v>27</v>
      </c>
      <c r="P4738" s="12" t="n"/>
      <c r="Q4738" s="12" t="s">
        <v>43</v>
      </c>
      <c r="S4738" s="0" t="n"/>
      <c r="T4738" s="0" t="n"/>
      <c r="U4738" s="0" t="n"/>
    </row>
    <row customHeight="true" ht="20.25" outlineLevel="0" r="4739">
      <c r="A4739" s="23" t="n">
        <v>4730</v>
      </c>
      <c r="B4739" s="23" t="n">
        <v>4584</v>
      </c>
      <c r="C4739" s="12" t="s">
        <v>334</v>
      </c>
      <c r="D4739" s="3" t="s">
        <v>6443</v>
      </c>
      <c r="E4739" s="12" t="n">
        <v>1965</v>
      </c>
      <c r="F4739" s="23" t="s">
        <v>6444</v>
      </c>
      <c r="G4739" s="23" t="n"/>
      <c r="H4739" s="12" t="s">
        <v>24</v>
      </c>
      <c r="I4739" s="12" t="n"/>
      <c r="J4739" s="12" t="s">
        <v>26</v>
      </c>
      <c r="K4739" s="12" t="n"/>
      <c r="L4739" s="12" t="n"/>
      <c r="M4739" s="12" t="n"/>
      <c r="N4739" s="12" t="s">
        <v>61</v>
      </c>
      <c r="O4739" s="12" t="n"/>
      <c r="P4739" s="12" t="s">
        <v>27</v>
      </c>
      <c r="Q4739" s="12" t="n"/>
      <c r="S4739" s="0" t="n"/>
      <c r="T4739" s="0" t="n"/>
      <c r="U4739" s="0" t="n"/>
    </row>
    <row customFormat="true" customHeight="true" ht="20.25" outlineLevel="0" r="4740" s="27">
      <c r="A4740" s="23" t="n">
        <v>4731</v>
      </c>
      <c r="B4740" s="12" t="n">
        <v>4585</v>
      </c>
      <c r="C4740" s="12" t="s">
        <v>334</v>
      </c>
      <c r="D4740" s="3" t="s">
        <v>6445</v>
      </c>
      <c r="E4740" s="12" t="n">
        <v>2009</v>
      </c>
      <c r="F4740" s="23" t="s">
        <v>51</v>
      </c>
      <c r="G4740" s="23" t="n"/>
      <c r="H4740" s="23" t="n"/>
      <c r="I4740" s="12" t="n"/>
      <c r="J4740" s="12" t="n"/>
      <c r="K4740" s="12" t="s">
        <v>43</v>
      </c>
      <c r="L4740" s="12" t="n"/>
      <c r="M4740" s="12" t="s">
        <v>391</v>
      </c>
      <c r="N4740" s="12" t="n"/>
      <c r="O4740" s="12" t="s">
        <v>100</v>
      </c>
      <c r="P4740" s="12" t="n"/>
      <c r="Q4740" s="12" t="s">
        <v>26</v>
      </c>
      <c r="R4740" s="4" t="n"/>
      <c r="S4740" s="0" t="n"/>
      <c r="T4740" s="0" t="n"/>
      <c r="U4740" s="0" t="n"/>
    </row>
    <row customHeight="true" ht="20.25" outlineLevel="0" r="4741">
      <c r="A4741" s="23" t="n">
        <v>4732</v>
      </c>
      <c r="B4741" s="23" t="n">
        <v>4586</v>
      </c>
      <c r="C4741" s="12" t="s">
        <v>334</v>
      </c>
      <c r="D4741" s="3" t="s">
        <v>6446</v>
      </c>
      <c r="E4741" s="12" t="n">
        <v>1965</v>
      </c>
      <c r="F4741" s="23" t="s">
        <v>508</v>
      </c>
      <c r="G4741" s="23" t="n"/>
      <c r="H4741" s="23" t="s">
        <v>43</v>
      </c>
      <c r="I4741" s="12" t="n"/>
      <c r="J4741" s="12" t="s">
        <v>26</v>
      </c>
      <c r="K4741" s="12" t="n"/>
      <c r="L4741" s="12" t="n"/>
      <c r="M4741" s="12" t="n"/>
      <c r="N4741" s="12" t="s">
        <v>61</v>
      </c>
      <c r="O4741" s="12" t="n"/>
      <c r="P4741" s="12" t="s">
        <v>27</v>
      </c>
      <c r="Q4741" s="12" t="n"/>
      <c r="S4741" s="0" t="n"/>
      <c r="T4741" s="0" t="n"/>
      <c r="U4741" s="0" t="n"/>
    </row>
    <row customHeight="true" ht="21" outlineLevel="0" r="4742">
      <c r="A4742" s="23" t="n">
        <v>4733</v>
      </c>
      <c r="B4742" s="12" t="n">
        <v>4587</v>
      </c>
      <c r="C4742" s="12" t="s">
        <v>334</v>
      </c>
      <c r="D4742" s="3" t="s">
        <v>6447</v>
      </c>
      <c r="E4742" s="12" t="n">
        <v>1966</v>
      </c>
      <c r="F4742" s="23" t="s">
        <v>51</v>
      </c>
      <c r="G4742" s="23" t="n"/>
      <c r="H4742" s="23" t="n"/>
      <c r="I4742" s="12" t="s">
        <v>118</v>
      </c>
      <c r="J4742" s="12" t="n"/>
      <c r="K4742" s="12" t="s">
        <v>26</v>
      </c>
      <c r="L4742" s="12" t="n"/>
      <c r="M4742" s="12" t="s">
        <v>61</v>
      </c>
      <c r="N4742" s="12" t="n"/>
      <c r="O4742" s="12" t="n"/>
      <c r="P4742" s="12" t="s">
        <v>27</v>
      </c>
      <c r="Q4742" s="12" t="n"/>
      <c r="S4742" s="0" t="n"/>
      <c r="T4742" s="0" t="n"/>
      <c r="U4742" s="0" t="n"/>
    </row>
    <row customHeight="true" ht="20.25" outlineLevel="0" r="4743">
      <c r="A4743" s="23" t="n">
        <v>4734</v>
      </c>
      <c r="B4743" s="23" t="n">
        <v>4588</v>
      </c>
      <c r="C4743" s="12" t="s">
        <v>334</v>
      </c>
      <c r="D4743" s="3" t="s">
        <v>6448</v>
      </c>
      <c r="E4743" s="12" t="n">
        <v>1966</v>
      </c>
      <c r="F4743" s="23" t="s">
        <v>6449</v>
      </c>
      <c r="G4743" s="23" t="n"/>
      <c r="H4743" s="12" t="s">
        <v>24</v>
      </c>
      <c r="I4743" s="12" t="n"/>
      <c r="J4743" s="12" t="n"/>
      <c r="K4743" s="12" t="s">
        <v>26</v>
      </c>
      <c r="L4743" s="12" t="n"/>
      <c r="M4743" s="12" t="s">
        <v>61</v>
      </c>
      <c r="N4743" s="12" t="n"/>
      <c r="O4743" s="12" t="n"/>
      <c r="P4743" s="12" t="s">
        <v>27</v>
      </c>
      <c r="Q4743" s="12" t="n"/>
      <c r="S4743" s="0" t="n"/>
      <c r="T4743" s="0" t="n"/>
      <c r="U4743" s="0" t="n"/>
    </row>
    <row customHeight="true" ht="20.25" outlineLevel="0" r="4744">
      <c r="A4744" s="23" t="n">
        <v>4735</v>
      </c>
      <c r="B4744" s="12" t="n">
        <v>4589</v>
      </c>
      <c r="C4744" s="12" t="s">
        <v>334</v>
      </c>
      <c r="D4744" s="3" t="s">
        <v>6450</v>
      </c>
      <c r="E4744" s="12" t="n">
        <v>1966</v>
      </c>
      <c r="F4744" s="23" t="s">
        <v>669</v>
      </c>
      <c r="G4744" s="23" t="n"/>
      <c r="H4744" s="12" t="s">
        <v>239</v>
      </c>
      <c r="I4744" s="23" t="n"/>
      <c r="J4744" s="12" t="n"/>
      <c r="K4744" s="12" t="s">
        <v>43</v>
      </c>
      <c r="L4744" s="12" t="n"/>
      <c r="M4744" s="12" t="s">
        <v>26</v>
      </c>
      <c r="N4744" s="12" t="n"/>
      <c r="O4744" s="12" t="n"/>
      <c r="P4744" s="12" t="n"/>
      <c r="Q4744" s="12" t="n"/>
      <c r="S4744" s="0" t="n"/>
      <c r="T4744" s="0" t="n"/>
      <c r="U4744" s="0" t="n"/>
    </row>
    <row customHeight="true" ht="20.25" outlineLevel="0" r="4745">
      <c r="A4745" s="23" t="n">
        <v>4736</v>
      </c>
      <c r="B4745" s="23" t="n">
        <v>4590</v>
      </c>
      <c r="C4745" s="12" t="s">
        <v>334</v>
      </c>
      <c r="D4745" s="3" t="s">
        <v>6451</v>
      </c>
      <c r="E4745" s="12" t="n">
        <v>1966</v>
      </c>
      <c r="F4745" s="23" t="s">
        <v>688</v>
      </c>
      <c r="G4745" s="23" t="n"/>
      <c r="H4745" s="12" t="s">
        <v>43</v>
      </c>
      <c r="I4745" s="23" t="n"/>
      <c r="J4745" s="12" t="n"/>
      <c r="K4745" s="12" t="s">
        <v>26</v>
      </c>
      <c r="L4745" s="12" t="n"/>
      <c r="M4745" s="12" t="s">
        <v>61</v>
      </c>
      <c r="N4745" s="12" t="n"/>
      <c r="O4745" s="12" t="n"/>
      <c r="P4745" s="12" t="s">
        <v>27</v>
      </c>
      <c r="Q4745" s="12" t="n"/>
      <c r="S4745" s="0" t="n"/>
      <c r="T4745" s="0" t="n"/>
      <c r="U4745" s="0" t="n"/>
    </row>
    <row customHeight="true" ht="20.25" outlineLevel="0" r="4746">
      <c r="A4746" s="23" t="n">
        <v>4737</v>
      </c>
      <c r="B4746" s="12" t="n">
        <v>4591</v>
      </c>
      <c r="C4746" s="12" t="s">
        <v>334</v>
      </c>
      <c r="D4746" s="3" t="s">
        <v>6452</v>
      </c>
      <c r="E4746" s="12" t="n">
        <v>1975</v>
      </c>
      <c r="F4746" s="23" t="s">
        <v>806</v>
      </c>
      <c r="G4746" s="23" t="n"/>
      <c r="H4746" s="12" t="s">
        <v>43</v>
      </c>
      <c r="I4746" s="23" t="n"/>
      <c r="J4746" s="12" t="s">
        <v>61</v>
      </c>
      <c r="K4746" s="12" t="n"/>
      <c r="L4746" s="12" t="s">
        <v>26</v>
      </c>
      <c r="M4746" s="12" t="n"/>
      <c r="N4746" s="12" t="n"/>
      <c r="O4746" s="12" t="n"/>
      <c r="P4746" s="12" t="s">
        <v>27</v>
      </c>
      <c r="Q4746" s="12" t="n"/>
      <c r="S4746" s="0" t="n"/>
      <c r="T4746" s="0" t="n"/>
      <c r="U4746" s="0" t="n"/>
    </row>
    <row customHeight="true" ht="20.25" outlineLevel="0" r="4747">
      <c r="A4747" s="23" t="n">
        <v>4738</v>
      </c>
      <c r="B4747" s="23" t="n">
        <v>4592</v>
      </c>
      <c r="C4747" s="12" t="s">
        <v>334</v>
      </c>
      <c r="D4747" s="3" t="s">
        <v>6453</v>
      </c>
      <c r="E4747" s="12" t="n">
        <v>1976</v>
      </c>
      <c r="F4747" s="23" t="s">
        <v>795</v>
      </c>
      <c r="G4747" s="23" t="n"/>
      <c r="H4747" s="12" t="n"/>
      <c r="I4747" s="23" t="n"/>
      <c r="J4747" s="12" t="s">
        <v>24</v>
      </c>
      <c r="K4747" s="12" t="n"/>
      <c r="L4747" s="12" t="n"/>
      <c r="M4747" s="12" t="s">
        <v>26</v>
      </c>
      <c r="N4747" s="12" t="n"/>
      <c r="O4747" s="12" t="s">
        <v>61</v>
      </c>
      <c r="P4747" s="12" t="n"/>
      <c r="Q4747" s="12" t="s">
        <v>27</v>
      </c>
      <c r="S4747" s="0" t="n"/>
      <c r="T4747" s="0" t="n"/>
      <c r="U4747" s="0" t="n"/>
    </row>
    <row customHeight="true" ht="20.25" outlineLevel="0" r="4748">
      <c r="A4748" s="23" t="n">
        <v>4739</v>
      </c>
      <c r="B4748" s="12" t="n">
        <v>4593</v>
      </c>
      <c r="C4748" s="12" t="s">
        <v>334</v>
      </c>
      <c r="D4748" s="3" t="s">
        <v>6454</v>
      </c>
      <c r="E4748" s="12" t="n">
        <v>1967</v>
      </c>
      <c r="F4748" s="23" t="s">
        <v>1056</v>
      </c>
      <c r="G4748" s="23" t="n"/>
      <c r="H4748" s="12" t="s">
        <v>24</v>
      </c>
      <c r="I4748" s="23" t="n"/>
      <c r="J4748" s="12" t="n"/>
      <c r="K4748" s="12" t="s">
        <v>26</v>
      </c>
      <c r="L4748" s="12" t="n"/>
      <c r="M4748" s="12" t="s">
        <v>61</v>
      </c>
      <c r="N4748" s="12" t="n"/>
      <c r="O4748" s="12" t="n"/>
      <c r="P4748" s="12" t="s">
        <v>27</v>
      </c>
      <c r="Q4748" s="12" t="n"/>
    </row>
    <row customHeight="true" ht="20.25" outlineLevel="0" r="4749">
      <c r="A4749" s="23" t="n">
        <v>4740</v>
      </c>
      <c r="B4749" s="23" t="n">
        <v>4594</v>
      </c>
      <c r="C4749" s="12" t="s">
        <v>334</v>
      </c>
      <c r="D4749" s="3" t="s">
        <v>6455</v>
      </c>
      <c r="E4749" s="12" t="n">
        <v>1965</v>
      </c>
      <c r="F4749" s="23" t="s">
        <v>6456</v>
      </c>
      <c r="G4749" s="23" t="n"/>
      <c r="H4749" s="12" t="n"/>
      <c r="I4749" s="12" t="s">
        <v>118</v>
      </c>
      <c r="J4749" s="12" t="n"/>
      <c r="K4749" s="12" t="n"/>
      <c r="L4749" s="12" t="s">
        <v>61</v>
      </c>
      <c r="M4749" s="12" t="n"/>
      <c r="N4749" s="12" t="s">
        <v>27</v>
      </c>
      <c r="O4749" s="12" t="n"/>
      <c r="P4749" s="12" t="s">
        <v>26</v>
      </c>
      <c r="Q4749" s="12" t="n"/>
    </row>
    <row customHeight="true" ht="20.25" outlineLevel="0" r="4750">
      <c r="A4750" s="23" t="n">
        <v>4741</v>
      </c>
      <c r="B4750" s="12" t="n">
        <v>4595</v>
      </c>
      <c r="C4750" s="12" t="s">
        <v>334</v>
      </c>
      <c r="D4750" s="3" t="s">
        <v>6457</v>
      </c>
      <c r="E4750" s="12" t="n">
        <v>1969</v>
      </c>
      <c r="F4750" s="23" t="s">
        <v>522</v>
      </c>
      <c r="G4750" s="23" t="n"/>
      <c r="H4750" s="12" t="s">
        <v>43</v>
      </c>
      <c r="I4750" s="23" t="n"/>
      <c r="J4750" s="12" t="n"/>
      <c r="K4750" s="12" t="s">
        <v>26</v>
      </c>
      <c r="L4750" s="12" t="n"/>
      <c r="M4750" s="12" t="s">
        <v>61</v>
      </c>
      <c r="N4750" s="12" t="n"/>
      <c r="O4750" s="12" t="n"/>
      <c r="P4750" s="12" t="s">
        <v>27</v>
      </c>
      <c r="Q4750" s="12" t="n"/>
    </row>
    <row customHeight="true" ht="20.25" outlineLevel="0" r="4751">
      <c r="A4751" s="23" t="n">
        <v>4742</v>
      </c>
      <c r="B4751" s="23" t="n">
        <v>4596</v>
      </c>
      <c r="C4751" s="12" t="s">
        <v>334</v>
      </c>
      <c r="D4751" s="3" t="s">
        <v>6458</v>
      </c>
      <c r="E4751" s="12" t="n">
        <v>1971</v>
      </c>
      <c r="F4751" s="23" t="s">
        <v>6459</v>
      </c>
      <c r="G4751" s="23" t="n"/>
      <c r="H4751" s="12" t="s">
        <v>43</v>
      </c>
      <c r="I4751" s="23" t="n"/>
      <c r="J4751" s="12" t="n"/>
      <c r="K4751" s="12" t="s">
        <v>26</v>
      </c>
      <c r="L4751" s="12" t="n"/>
      <c r="M4751" s="12" t="s">
        <v>61</v>
      </c>
      <c r="N4751" s="12" t="n"/>
      <c r="O4751" s="12" t="n"/>
      <c r="P4751" s="12" t="s">
        <v>27</v>
      </c>
      <c r="Q4751" s="12" t="n"/>
    </row>
    <row customHeight="true" ht="20.25" outlineLevel="0" r="4752">
      <c r="A4752" s="23" t="n">
        <v>4743</v>
      </c>
      <c r="B4752" s="12" t="n">
        <v>4597</v>
      </c>
      <c r="C4752" s="12" t="s">
        <v>334</v>
      </c>
      <c r="D4752" s="3" t="s">
        <v>6460</v>
      </c>
      <c r="E4752" s="12" t="n">
        <v>1973</v>
      </c>
      <c r="F4752" s="23" t="s">
        <v>6459</v>
      </c>
      <c r="G4752" s="23" t="n"/>
      <c r="H4752" s="23" t="n"/>
      <c r="I4752" s="12" t="s">
        <v>52</v>
      </c>
      <c r="J4752" s="12" t="n"/>
      <c r="K4752" s="12" t="s">
        <v>27</v>
      </c>
      <c r="L4752" s="12" t="n"/>
      <c r="M4752" s="12" t="s">
        <v>26</v>
      </c>
      <c r="N4752" s="12" t="n"/>
      <c r="O4752" s="12" t="s">
        <v>100</v>
      </c>
      <c r="P4752" s="12" t="n"/>
      <c r="Q4752" s="12" t="s">
        <v>43</v>
      </c>
    </row>
    <row customHeight="true" ht="20.25" outlineLevel="0" r="4753">
      <c r="A4753" s="23" t="n">
        <v>4744</v>
      </c>
      <c r="B4753" s="23" t="n">
        <v>4598</v>
      </c>
      <c r="C4753" s="12" t="s">
        <v>334</v>
      </c>
      <c r="D4753" s="3" t="s">
        <v>6461</v>
      </c>
      <c r="E4753" s="12" t="n">
        <v>1974</v>
      </c>
      <c r="F4753" s="23" t="s">
        <v>51</v>
      </c>
      <c r="G4753" s="23" t="n"/>
      <c r="H4753" s="23" t="n"/>
      <c r="I4753" s="12" t="s">
        <v>86</v>
      </c>
      <c r="J4753" s="12" t="n"/>
      <c r="K4753" s="12" t="n"/>
      <c r="L4753" s="12" t="s">
        <v>26</v>
      </c>
      <c r="M4753" s="12" t="n"/>
      <c r="N4753" s="12" t="s">
        <v>61</v>
      </c>
      <c r="O4753" s="12" t="n"/>
      <c r="P4753" s="12" t="s">
        <v>27</v>
      </c>
      <c r="Q4753" s="12" t="n"/>
    </row>
    <row customHeight="true" ht="20.25" outlineLevel="0" r="4754">
      <c r="A4754" s="23" t="n">
        <v>4745</v>
      </c>
      <c r="B4754" s="12" t="n">
        <v>4599</v>
      </c>
      <c r="C4754" s="12" t="s">
        <v>334</v>
      </c>
      <c r="D4754" s="3" t="s">
        <v>6462</v>
      </c>
      <c r="E4754" s="12" t="n">
        <v>1968</v>
      </c>
      <c r="F4754" s="23" t="s">
        <v>51</v>
      </c>
      <c r="G4754" s="23" t="n"/>
      <c r="H4754" s="23" t="n"/>
      <c r="I4754" s="12" t="s">
        <v>43</v>
      </c>
      <c r="J4754" s="12" t="n"/>
      <c r="K4754" s="12" t="s">
        <v>26</v>
      </c>
      <c r="L4754" s="12" t="n"/>
      <c r="M4754" s="12" t="s">
        <v>61</v>
      </c>
      <c r="N4754" s="12" t="n"/>
      <c r="O4754" s="12" t="n"/>
      <c r="P4754" s="12" t="s">
        <v>27</v>
      </c>
      <c r="Q4754" s="12" t="n"/>
    </row>
    <row customHeight="true" ht="20.25" outlineLevel="0" r="4755">
      <c r="A4755" s="23" t="n">
        <v>4746</v>
      </c>
      <c r="B4755" s="23" t="n">
        <v>4600</v>
      </c>
      <c r="C4755" s="12" t="s">
        <v>334</v>
      </c>
      <c r="D4755" s="3" t="s">
        <v>6463</v>
      </c>
      <c r="E4755" s="12" t="n">
        <v>1975</v>
      </c>
      <c r="F4755" s="23" t="s">
        <v>51</v>
      </c>
      <c r="G4755" s="23" t="n"/>
      <c r="H4755" s="23" t="n"/>
      <c r="I4755" s="12" t="s">
        <v>43</v>
      </c>
      <c r="J4755" s="12" t="n"/>
      <c r="K4755" s="12" t="n"/>
      <c r="L4755" s="12" t="s">
        <v>26</v>
      </c>
      <c r="M4755" s="12" t="n"/>
      <c r="N4755" s="12" t="s">
        <v>61</v>
      </c>
      <c r="O4755" s="12" t="n"/>
      <c r="P4755" s="12" t="s">
        <v>27</v>
      </c>
      <c r="Q4755" s="12" t="n"/>
    </row>
    <row customHeight="true" ht="20.25" outlineLevel="0" r="4756">
      <c r="A4756" s="23" t="n">
        <v>4747</v>
      </c>
      <c r="B4756" s="12" t="n">
        <v>4601</v>
      </c>
      <c r="C4756" s="12" t="s">
        <v>334</v>
      </c>
      <c r="D4756" s="3" t="s">
        <v>6464</v>
      </c>
      <c r="E4756" s="12" t="n">
        <v>1965</v>
      </c>
      <c r="F4756" s="23" t="s">
        <v>6465</v>
      </c>
      <c r="G4756" s="23" t="n"/>
      <c r="H4756" s="12" t="s">
        <v>61</v>
      </c>
      <c r="I4756" s="12" t="n"/>
      <c r="J4756" s="12" t="s">
        <v>24</v>
      </c>
      <c r="K4756" s="12" t="n"/>
      <c r="L4756" s="12" t="n"/>
      <c r="M4756" s="12" t="n"/>
      <c r="N4756" s="12" t="s">
        <v>26</v>
      </c>
      <c r="O4756" s="12" t="n"/>
      <c r="P4756" s="12" t="s">
        <v>27</v>
      </c>
      <c r="Q4756" s="12" t="n"/>
    </row>
    <row customHeight="true" ht="20.25" outlineLevel="0" r="4757">
      <c r="A4757" s="23" t="n">
        <v>4748</v>
      </c>
      <c r="B4757" s="23" t="n">
        <v>4602</v>
      </c>
      <c r="C4757" s="12" t="s">
        <v>334</v>
      </c>
      <c r="D4757" s="3" t="s">
        <v>6466</v>
      </c>
      <c r="E4757" s="12" t="n">
        <v>1965</v>
      </c>
      <c r="F4757" s="23" t="s">
        <v>941</v>
      </c>
      <c r="G4757" s="12" t="s">
        <v>147</v>
      </c>
      <c r="H4757" s="12" t="n"/>
      <c r="I4757" s="12" t="n"/>
      <c r="J4757" s="12" t="s">
        <v>26</v>
      </c>
      <c r="K4757" s="12" t="n"/>
      <c r="L4757" s="12" t="n"/>
      <c r="M4757" s="12" t="n"/>
      <c r="N4757" s="12" t="s">
        <v>61</v>
      </c>
      <c r="O4757" s="12" t="n"/>
      <c r="P4757" s="12" t="s">
        <v>27</v>
      </c>
      <c r="Q4757" s="12" t="n"/>
    </row>
    <row customHeight="true" ht="20.25" outlineLevel="0" r="4758">
      <c r="A4758" s="23" t="n">
        <v>4749</v>
      </c>
      <c r="B4758" s="12" t="n">
        <v>4603</v>
      </c>
      <c r="C4758" s="12" t="s">
        <v>334</v>
      </c>
      <c r="D4758" s="3" t="s">
        <v>6467</v>
      </c>
      <c r="E4758" s="12" t="n">
        <v>1965</v>
      </c>
      <c r="F4758" s="23" t="s">
        <v>559</v>
      </c>
      <c r="G4758" s="23" t="n"/>
      <c r="H4758" s="12" t="s">
        <v>43</v>
      </c>
      <c r="I4758" s="12" t="n"/>
      <c r="J4758" s="12" t="s">
        <v>26</v>
      </c>
      <c r="K4758" s="12" t="n"/>
      <c r="L4758" s="12" t="n"/>
      <c r="M4758" s="12" t="n"/>
      <c r="N4758" s="12" t="s">
        <v>61</v>
      </c>
      <c r="O4758" s="12" t="n"/>
      <c r="P4758" s="12" t="s">
        <v>27</v>
      </c>
      <c r="Q4758" s="12" t="n"/>
    </row>
    <row customHeight="true" ht="20.25" outlineLevel="0" r="4759">
      <c r="A4759" s="23" t="n">
        <v>4750</v>
      </c>
      <c r="B4759" s="23" t="n">
        <v>4604</v>
      </c>
      <c r="C4759" s="12" t="s">
        <v>334</v>
      </c>
      <c r="D4759" s="3" t="s">
        <v>6468</v>
      </c>
      <c r="E4759" s="12" t="n">
        <v>1965</v>
      </c>
      <c r="F4759" s="23" t="s">
        <v>941</v>
      </c>
      <c r="G4759" s="23" t="n"/>
      <c r="H4759" s="23" t="n"/>
      <c r="I4759" s="12" t="s">
        <v>6469</v>
      </c>
      <c r="J4759" s="12" t="n"/>
      <c r="K4759" s="12" t="s">
        <v>96</v>
      </c>
      <c r="L4759" s="12" t="n"/>
      <c r="M4759" s="12" t="s">
        <v>100</v>
      </c>
      <c r="N4759" s="12" t="n"/>
      <c r="O4759" s="12" t="s">
        <v>97</v>
      </c>
      <c r="P4759" s="12" t="n"/>
      <c r="Q4759" s="12" t="s">
        <v>43</v>
      </c>
    </row>
    <row customHeight="true" ht="20.25" outlineLevel="0" r="4760">
      <c r="A4760" s="23" t="n">
        <v>4751</v>
      </c>
      <c r="B4760" s="12" t="n">
        <v>4605</v>
      </c>
      <c r="C4760" s="12" t="s">
        <v>334</v>
      </c>
      <c r="D4760" s="3" t="s">
        <v>6470</v>
      </c>
      <c r="E4760" s="12" t="n">
        <v>1965</v>
      </c>
      <c r="F4760" s="23" t="s">
        <v>51</v>
      </c>
      <c r="G4760" s="23" t="n"/>
      <c r="H4760" s="23" t="n"/>
      <c r="I4760" s="12" t="s">
        <v>6469</v>
      </c>
      <c r="J4760" s="12" t="n"/>
      <c r="K4760" s="12" t="s">
        <v>100</v>
      </c>
      <c r="L4760" s="12" t="n"/>
      <c r="M4760" s="12" t="s">
        <v>27</v>
      </c>
      <c r="N4760" s="12" t="n"/>
      <c r="O4760" s="12" t="s">
        <v>26</v>
      </c>
      <c r="P4760" s="12" t="n"/>
      <c r="Q4760" s="12" t="s">
        <v>43</v>
      </c>
    </row>
    <row customHeight="true" ht="20.25" outlineLevel="0" r="4761">
      <c r="A4761" s="23" t="n">
        <v>4752</v>
      </c>
      <c r="B4761" s="23" t="n">
        <v>4606</v>
      </c>
      <c r="C4761" s="12" t="s">
        <v>334</v>
      </c>
      <c r="D4761" s="3" t="s">
        <v>6471</v>
      </c>
      <c r="E4761" s="12" t="n">
        <v>1965</v>
      </c>
      <c r="F4761" s="23" t="s">
        <v>508</v>
      </c>
      <c r="G4761" s="23" t="n"/>
      <c r="H4761" s="12" t="s">
        <v>24</v>
      </c>
      <c r="I4761" s="12" t="n"/>
      <c r="J4761" s="12" t="s">
        <v>26</v>
      </c>
      <c r="K4761" s="12" t="n"/>
      <c r="L4761" s="12" t="n"/>
      <c r="M4761" s="12" t="n"/>
      <c r="N4761" s="12" t="s">
        <v>61</v>
      </c>
      <c r="O4761" s="12" t="n"/>
      <c r="P4761" s="12" t="s">
        <v>27</v>
      </c>
      <c r="Q4761" s="12" t="n"/>
    </row>
    <row customHeight="true" ht="20.25" outlineLevel="0" r="4762">
      <c r="A4762" s="23" t="n">
        <v>4753</v>
      </c>
      <c r="B4762" s="12" t="n">
        <v>4607</v>
      </c>
      <c r="C4762" s="12" t="s">
        <v>334</v>
      </c>
      <c r="D4762" s="3" t="s">
        <v>6472</v>
      </c>
      <c r="E4762" s="12" t="n">
        <v>1938</v>
      </c>
      <c r="F4762" s="23" t="s">
        <v>737</v>
      </c>
      <c r="G4762" s="23" t="n"/>
      <c r="H4762" s="23" t="n"/>
      <c r="I4762" s="12" t="s">
        <v>6473</v>
      </c>
      <c r="J4762" s="12" t="n"/>
      <c r="K4762" s="12" t="s">
        <v>96</v>
      </c>
      <c r="L4762" s="12" t="n"/>
      <c r="M4762" s="12" t="s">
        <v>97</v>
      </c>
      <c r="N4762" s="12" t="n"/>
      <c r="O4762" s="12" t="n"/>
      <c r="P4762" s="12" t="n"/>
      <c r="Q4762" s="12" t="n"/>
    </row>
    <row customHeight="true" ht="20.25" outlineLevel="0" r="4763">
      <c r="A4763" s="23" t="n">
        <v>4754</v>
      </c>
      <c r="B4763" s="23" t="n">
        <v>4608</v>
      </c>
      <c r="C4763" s="12" t="s">
        <v>334</v>
      </c>
      <c r="D4763" s="3" t="s">
        <v>6474</v>
      </c>
      <c r="E4763" s="12" t="n">
        <v>1953</v>
      </c>
      <c r="F4763" s="23" t="s">
        <v>383</v>
      </c>
      <c r="G4763" s="12" t="s">
        <v>24</v>
      </c>
      <c r="H4763" s="23" t="n"/>
      <c r="I4763" s="12" t="n"/>
      <c r="J4763" s="12" t="s">
        <v>26</v>
      </c>
      <c r="K4763" s="12" t="n"/>
      <c r="L4763" s="12" t="s">
        <v>61</v>
      </c>
      <c r="M4763" s="12" t="n"/>
      <c r="N4763" s="12" t="s">
        <v>27</v>
      </c>
      <c r="O4763" s="12" t="n"/>
      <c r="P4763" s="12" t="n"/>
      <c r="Q4763" s="12" t="n"/>
    </row>
    <row customHeight="true" ht="20.25" outlineLevel="0" r="4764">
      <c r="A4764" s="23" t="n">
        <v>4755</v>
      </c>
      <c r="B4764" s="12" t="n">
        <v>4609</v>
      </c>
      <c r="C4764" s="12" t="s">
        <v>334</v>
      </c>
      <c r="D4764" s="3" t="s">
        <v>6475</v>
      </c>
      <c r="E4764" s="12" t="n">
        <v>1957</v>
      </c>
      <c r="F4764" s="23" t="s">
        <v>3382</v>
      </c>
      <c r="G4764" s="23" t="s">
        <v>24</v>
      </c>
      <c r="H4764" s="12" t="n"/>
      <c r="I4764" s="12" t="n"/>
      <c r="J4764" s="12" t="s">
        <v>26</v>
      </c>
      <c r="K4764" s="12" t="n"/>
      <c r="L4764" s="12" t="s">
        <v>61</v>
      </c>
      <c r="M4764" s="12" t="n"/>
      <c r="N4764" s="12" t="n"/>
      <c r="O4764" s="12" t="n"/>
      <c r="P4764" s="12" t="s">
        <v>27</v>
      </c>
      <c r="Q4764" s="12" t="n"/>
    </row>
    <row customHeight="true" ht="20.25" outlineLevel="0" r="4765">
      <c r="A4765" s="23" t="n">
        <v>4756</v>
      </c>
      <c r="B4765" s="23" t="n">
        <v>4610</v>
      </c>
      <c r="C4765" s="12" t="s">
        <v>334</v>
      </c>
      <c r="D4765" s="3" t="s">
        <v>6476</v>
      </c>
      <c r="E4765" s="12" t="n">
        <v>1957</v>
      </c>
      <c r="F4765" s="23" t="s">
        <v>303</v>
      </c>
      <c r="G4765" s="23" t="n"/>
      <c r="H4765" s="12" t="s">
        <v>61</v>
      </c>
      <c r="I4765" s="12" t="n"/>
      <c r="J4765" s="12" t="n"/>
      <c r="K4765" s="12" t="n"/>
      <c r="L4765" s="12" t="s">
        <v>26</v>
      </c>
      <c r="M4765" s="12" t="n"/>
      <c r="N4765" s="12" t="s">
        <v>43</v>
      </c>
      <c r="O4765" s="12" t="n"/>
      <c r="P4765" s="12" t="s">
        <v>27</v>
      </c>
      <c r="Q4765" s="12" t="n"/>
    </row>
    <row customHeight="true" ht="20.25" outlineLevel="0" r="4766">
      <c r="A4766" s="23" t="n">
        <v>4757</v>
      </c>
      <c r="B4766" s="12" t="n">
        <v>4611</v>
      </c>
      <c r="C4766" s="12" t="s">
        <v>334</v>
      </c>
      <c r="D4766" s="3" t="s">
        <v>6477</v>
      </c>
      <c r="E4766" s="12" t="n">
        <v>1957</v>
      </c>
      <c r="F4766" s="23" t="s">
        <v>316</v>
      </c>
      <c r="G4766" s="23" t="s">
        <v>97</v>
      </c>
      <c r="H4766" s="12" t="n"/>
      <c r="I4766" s="12" t="n"/>
      <c r="J4766" s="12" t="s">
        <v>61</v>
      </c>
      <c r="K4766" s="12" t="n"/>
      <c r="L4766" s="12" t="s">
        <v>43</v>
      </c>
      <c r="M4766" s="12" t="n"/>
      <c r="N4766" s="12" t="n"/>
      <c r="O4766" s="12" t="n"/>
      <c r="P4766" s="12" t="s">
        <v>96</v>
      </c>
      <c r="Q4766" s="12" t="n"/>
    </row>
    <row customHeight="true" ht="20.25" outlineLevel="0" r="4767">
      <c r="A4767" s="23" t="n">
        <v>4758</v>
      </c>
      <c r="B4767" s="23" t="n">
        <v>4612</v>
      </c>
      <c r="C4767" s="12" t="s">
        <v>334</v>
      </c>
      <c r="D4767" s="3" t="s">
        <v>6478</v>
      </c>
      <c r="E4767" s="12" t="n">
        <v>1957</v>
      </c>
      <c r="F4767" s="23" t="s">
        <v>229</v>
      </c>
      <c r="G4767" s="23" t="n"/>
      <c r="H4767" s="12" t="s">
        <v>43</v>
      </c>
      <c r="I4767" s="12" t="n"/>
      <c r="J4767" s="12" t="s">
        <v>26</v>
      </c>
      <c r="K4767" s="12" t="n"/>
      <c r="L4767" s="12" t="s">
        <v>61</v>
      </c>
      <c r="M4767" s="12" t="n"/>
      <c r="N4767" s="12" t="n"/>
      <c r="O4767" s="12" t="n"/>
      <c r="P4767" s="12" t="s">
        <v>27</v>
      </c>
      <c r="Q4767" s="12" t="n"/>
    </row>
    <row customHeight="true" ht="20.25" outlineLevel="0" r="4768">
      <c r="A4768" s="23" t="n">
        <v>4759</v>
      </c>
      <c r="B4768" s="12" t="n">
        <v>4613</v>
      </c>
      <c r="C4768" s="12" t="s">
        <v>334</v>
      </c>
      <c r="D4768" s="3" t="s">
        <v>6479</v>
      </c>
      <c r="E4768" s="12" t="n">
        <v>1961</v>
      </c>
      <c r="F4768" s="23" t="s">
        <v>383</v>
      </c>
      <c r="G4768" s="23" t="s">
        <v>24</v>
      </c>
      <c r="H4768" s="12" t="n"/>
      <c r="I4768" s="12" t="n"/>
      <c r="J4768" s="12" t="s">
        <v>26</v>
      </c>
      <c r="K4768" s="12" t="n"/>
      <c r="L4768" s="12" t="n"/>
      <c r="M4768" s="12" t="n"/>
      <c r="N4768" s="12" t="s">
        <v>61</v>
      </c>
      <c r="O4768" s="12" t="n"/>
      <c r="P4768" s="12" t="s">
        <v>27</v>
      </c>
      <c r="Q4768" s="12" t="n"/>
    </row>
    <row customHeight="true" ht="20.25" outlineLevel="0" r="4769">
      <c r="A4769" s="23" t="n">
        <v>4760</v>
      </c>
      <c r="B4769" s="23" t="n">
        <v>4614</v>
      </c>
      <c r="C4769" s="12" t="s">
        <v>334</v>
      </c>
      <c r="D4769" s="3" t="s">
        <v>6480</v>
      </c>
      <c r="E4769" s="12" t="n">
        <v>1975</v>
      </c>
      <c r="F4769" s="23" t="s">
        <v>223</v>
      </c>
      <c r="G4769" s="23" t="n"/>
      <c r="H4769" s="23" t="s">
        <v>43</v>
      </c>
      <c r="I4769" s="12" t="n"/>
      <c r="J4769" s="12" t="s">
        <v>61</v>
      </c>
      <c r="K4769" s="12" t="n"/>
      <c r="L4769" s="12" t="s">
        <v>26</v>
      </c>
      <c r="M4769" s="12" t="n"/>
      <c r="N4769" s="12" t="n"/>
      <c r="O4769" s="12" t="n"/>
      <c r="P4769" s="12" t="s">
        <v>27</v>
      </c>
      <c r="Q4769" s="12" t="n"/>
    </row>
    <row customHeight="true" ht="20.25" outlineLevel="0" r="4770">
      <c r="A4770" s="23" t="n">
        <v>4761</v>
      </c>
      <c r="B4770" s="12" t="n">
        <v>4615</v>
      </c>
      <c r="C4770" s="12" t="s">
        <v>334</v>
      </c>
      <c r="D4770" s="3" t="s">
        <v>6481</v>
      </c>
      <c r="E4770" s="12" t="n">
        <v>1937</v>
      </c>
      <c r="F4770" s="23" t="s">
        <v>229</v>
      </c>
      <c r="G4770" s="12" t="n"/>
      <c r="H4770" s="12" t="s">
        <v>24</v>
      </c>
      <c r="I4770" s="12" t="n"/>
      <c r="J4770" s="12" t="n"/>
      <c r="K4770" s="12" t="s">
        <v>96</v>
      </c>
      <c r="L4770" s="12" t="n"/>
      <c r="M4770" s="12" t="s">
        <v>61</v>
      </c>
      <c r="N4770" s="12" t="n"/>
      <c r="O4770" s="12" t="n"/>
      <c r="P4770" s="12" t="n"/>
      <c r="Q4770" s="12" t="s">
        <v>97</v>
      </c>
    </row>
    <row customHeight="true" ht="20.25" outlineLevel="0" r="4771">
      <c r="A4771" s="23" t="n">
        <v>4762</v>
      </c>
      <c r="B4771" s="23" t="n">
        <v>4616</v>
      </c>
      <c r="C4771" s="12" t="s">
        <v>334</v>
      </c>
      <c r="D4771" s="3" t="s">
        <v>6482</v>
      </c>
      <c r="E4771" s="12" t="n">
        <v>1967</v>
      </c>
      <c r="F4771" s="23" t="s">
        <v>51</v>
      </c>
      <c r="G4771" s="23" t="n"/>
      <c r="H4771" s="23" t="n"/>
      <c r="I4771" s="12" t="s">
        <v>43</v>
      </c>
      <c r="J4771" s="12" t="n"/>
      <c r="K4771" s="12" t="s">
        <v>26</v>
      </c>
      <c r="L4771" s="12" t="n"/>
      <c r="M4771" s="12" t="s">
        <v>61</v>
      </c>
      <c r="N4771" s="12" t="n"/>
      <c r="O4771" s="12" t="n"/>
      <c r="P4771" s="12" t="s">
        <v>27</v>
      </c>
      <c r="Q4771" s="12" t="n"/>
    </row>
    <row customHeight="true" ht="20.25" outlineLevel="0" r="4772">
      <c r="A4772" s="23" t="n">
        <v>4763</v>
      </c>
      <c r="B4772" s="12" t="n">
        <v>4617</v>
      </c>
      <c r="C4772" s="12" t="s">
        <v>334</v>
      </c>
      <c r="D4772" s="3" t="s">
        <v>6483</v>
      </c>
      <c r="E4772" s="12" t="n">
        <v>1967</v>
      </c>
      <c r="F4772" s="23" t="s">
        <v>6484</v>
      </c>
      <c r="G4772" s="23" t="n"/>
      <c r="H4772" s="23" t="n"/>
      <c r="I4772" s="12" t="s">
        <v>61</v>
      </c>
      <c r="J4772" s="12" t="n"/>
      <c r="K4772" s="12" t="s">
        <v>43</v>
      </c>
      <c r="L4772" s="12" t="n"/>
      <c r="M4772" s="12" t="s">
        <v>26</v>
      </c>
      <c r="N4772" s="12" t="n"/>
      <c r="O4772" s="12" t="s">
        <v>27</v>
      </c>
      <c r="P4772" s="12" t="n"/>
      <c r="Q4772" s="12" t="n"/>
    </row>
    <row customHeight="true" ht="20.25" outlineLevel="0" r="4773">
      <c r="A4773" s="23" t="n">
        <v>4764</v>
      </c>
      <c r="B4773" s="23" t="n">
        <v>4618</v>
      </c>
      <c r="C4773" s="12" t="s">
        <v>334</v>
      </c>
      <c r="D4773" s="3" t="s">
        <v>6485</v>
      </c>
      <c r="E4773" s="12" t="n">
        <v>1960</v>
      </c>
      <c r="F4773" s="23" t="s">
        <v>1119</v>
      </c>
      <c r="G4773" s="23" t="n"/>
      <c r="H4773" s="12" t="s">
        <v>24</v>
      </c>
      <c r="I4773" s="12" t="n"/>
      <c r="J4773" s="12" t="s">
        <v>26</v>
      </c>
      <c r="K4773" s="12" t="n"/>
      <c r="L4773" s="12" t="n"/>
      <c r="M4773" s="12" t="n"/>
      <c r="N4773" s="12" t="s">
        <v>61</v>
      </c>
      <c r="O4773" s="12" t="n"/>
      <c r="P4773" s="12" t="n"/>
      <c r="Q4773" s="12" t="s">
        <v>27</v>
      </c>
    </row>
    <row customHeight="true" ht="20.25" outlineLevel="0" r="4774">
      <c r="A4774" s="23" t="n">
        <v>4765</v>
      </c>
      <c r="B4774" s="12" t="n">
        <v>4619</v>
      </c>
      <c r="C4774" s="12" t="s">
        <v>334</v>
      </c>
      <c r="D4774" s="3" t="s">
        <v>6486</v>
      </c>
      <c r="E4774" s="12" t="n">
        <v>1957</v>
      </c>
      <c r="F4774" s="23" t="s">
        <v>172</v>
      </c>
      <c r="G4774" s="23" t="n"/>
      <c r="H4774" s="12" t="s">
        <v>24</v>
      </c>
      <c r="I4774" s="12" t="s">
        <v>1297</v>
      </c>
      <c r="J4774" s="12" t="s">
        <v>26</v>
      </c>
      <c r="K4774" s="12" t="n"/>
      <c r="L4774" s="12" t="s">
        <v>127</v>
      </c>
      <c r="M4774" s="12" t="n"/>
      <c r="N4774" s="12" t="n"/>
      <c r="O4774" s="12" t="n"/>
      <c r="P4774" s="12" t="s">
        <v>27</v>
      </c>
      <c r="Q4774" s="12" t="n"/>
    </row>
    <row customHeight="true" ht="20.25" outlineLevel="0" r="4775">
      <c r="A4775" s="23" t="n">
        <v>4766</v>
      </c>
      <c r="B4775" s="23" t="n">
        <v>4620</v>
      </c>
      <c r="C4775" s="12" t="s">
        <v>334</v>
      </c>
      <c r="D4775" s="3" t="s">
        <v>6487</v>
      </c>
      <c r="E4775" s="12" t="n">
        <v>1957</v>
      </c>
      <c r="F4775" s="23" t="s">
        <v>6488</v>
      </c>
      <c r="G4775" s="23" t="n"/>
      <c r="H4775" s="12" t="s">
        <v>24</v>
      </c>
      <c r="I4775" s="12" t="s">
        <v>582</v>
      </c>
      <c r="J4775" s="12" t="s">
        <v>61</v>
      </c>
      <c r="K4775" s="12" t="n"/>
      <c r="L4775" s="12" t="s">
        <v>96</v>
      </c>
      <c r="M4775" s="12" t="n"/>
      <c r="N4775" s="12" t="n"/>
      <c r="O4775" s="12" t="n"/>
      <c r="P4775" s="12" t="n"/>
      <c r="Q4775" s="12" t="n"/>
    </row>
    <row customHeight="true" ht="20.25" outlineLevel="0" r="4776">
      <c r="A4776" s="23" t="n">
        <v>4767</v>
      </c>
      <c r="B4776" s="12" t="n">
        <v>4621</v>
      </c>
      <c r="C4776" s="12" t="s">
        <v>334</v>
      </c>
      <c r="D4776" s="3" t="s">
        <v>6489</v>
      </c>
      <c r="E4776" s="12" t="n">
        <v>2021</v>
      </c>
      <c r="F4776" s="23" t="n"/>
      <c r="G4776" s="23" t="n"/>
      <c r="H4776" s="12" t="n"/>
      <c r="I4776" s="12" t="n"/>
      <c r="J4776" s="12" t="n"/>
      <c r="K4776" s="12" t="n"/>
      <c r="L4776" s="12" t="s">
        <v>6490</v>
      </c>
      <c r="M4776" s="12" t="n"/>
      <c r="N4776" s="12" t="s">
        <v>53</v>
      </c>
      <c r="O4776" s="12" t="n"/>
      <c r="P4776" s="12" t="s">
        <v>54</v>
      </c>
      <c r="Q4776" s="12" t="s">
        <v>391</v>
      </c>
    </row>
    <row customHeight="true" ht="20.25" outlineLevel="0" r="4777">
      <c r="A4777" s="23" t="n">
        <v>4768</v>
      </c>
      <c r="B4777" s="23" t="n">
        <v>4622</v>
      </c>
      <c r="C4777" s="12" t="s">
        <v>334</v>
      </c>
      <c r="D4777" s="3" t="s">
        <v>6491</v>
      </c>
      <c r="E4777" s="12" t="n">
        <v>1959</v>
      </c>
      <c r="F4777" s="23" t="s">
        <v>620</v>
      </c>
      <c r="G4777" s="23" t="n"/>
      <c r="H4777" s="12" t="n"/>
      <c r="I4777" s="12" t="s">
        <v>97</v>
      </c>
      <c r="J4777" s="12" t="s">
        <v>61</v>
      </c>
      <c r="K4777" s="3" t="n"/>
      <c r="L4777" s="12" t="s">
        <v>43</v>
      </c>
      <c r="M4777" s="23" t="n"/>
      <c r="N4777" s="12" t="n"/>
      <c r="O4777" s="12" t="n"/>
      <c r="P4777" s="12" t="n"/>
      <c r="Q4777" s="12" t="s">
        <v>96</v>
      </c>
    </row>
    <row customHeight="true" ht="20.25" outlineLevel="0" r="4778">
      <c r="A4778" s="23" t="n">
        <v>4769</v>
      </c>
      <c r="B4778" s="12" t="n">
        <v>4623</v>
      </c>
      <c r="C4778" s="12" t="s">
        <v>334</v>
      </c>
      <c r="D4778" s="3" t="s">
        <v>6492</v>
      </c>
      <c r="E4778" s="12" t="n">
        <v>1958</v>
      </c>
      <c r="F4778" s="23" t="s">
        <v>575</v>
      </c>
      <c r="G4778" s="23" t="s">
        <v>24</v>
      </c>
      <c r="H4778" s="12" t="n"/>
      <c r="I4778" s="12" t="n"/>
      <c r="J4778" s="12" t="s">
        <v>26</v>
      </c>
      <c r="K4778" s="12" t="n"/>
      <c r="L4778" s="12" t="s">
        <v>61</v>
      </c>
      <c r="M4778" s="12" t="n"/>
      <c r="N4778" s="12" t="n"/>
      <c r="O4778" s="12" t="n"/>
      <c r="P4778" s="12" t="s">
        <v>27</v>
      </c>
      <c r="Q4778" s="12" t="n"/>
    </row>
    <row customHeight="true" ht="20.25" outlineLevel="0" r="4779">
      <c r="A4779" s="23" t="n">
        <v>4770</v>
      </c>
      <c r="B4779" s="23" t="n">
        <v>4624</v>
      </c>
      <c r="C4779" s="12" t="s">
        <v>334</v>
      </c>
      <c r="D4779" s="3" t="s">
        <v>6493</v>
      </c>
      <c r="E4779" s="12" t="n">
        <v>1966</v>
      </c>
      <c r="F4779" s="23" t="s">
        <v>528</v>
      </c>
      <c r="G4779" s="23" t="n"/>
      <c r="H4779" s="23" t="s">
        <v>549</v>
      </c>
      <c r="I4779" s="12" t="s">
        <v>552</v>
      </c>
      <c r="J4779" s="12" t="n"/>
      <c r="K4779" s="12" t="n"/>
      <c r="L4779" s="12" t="n"/>
      <c r="M4779" s="12" t="s">
        <v>96</v>
      </c>
      <c r="N4779" s="12" t="n"/>
      <c r="O4779" s="12" t="n"/>
      <c r="P4779" s="12" t="n"/>
      <c r="Q4779" s="12" t="n"/>
    </row>
    <row customHeight="true" ht="20.25" outlineLevel="0" r="4780">
      <c r="A4780" s="23" t="n">
        <v>4771</v>
      </c>
      <c r="B4780" s="12" t="n">
        <v>4625</v>
      </c>
      <c r="C4780" s="12" t="s">
        <v>334</v>
      </c>
      <c r="D4780" s="3" t="s">
        <v>6494</v>
      </c>
      <c r="E4780" s="12" t="n">
        <v>1941</v>
      </c>
      <c r="F4780" s="23" t="s">
        <v>620</v>
      </c>
      <c r="G4780" s="12" t="s">
        <v>24</v>
      </c>
      <c r="H4780" s="23" t="n"/>
      <c r="I4780" s="12" t="n"/>
      <c r="J4780" s="12" t="s">
        <v>26</v>
      </c>
      <c r="K4780" s="12" t="n"/>
      <c r="L4780" s="12" t="s">
        <v>27</v>
      </c>
      <c r="M4780" s="12" t="n"/>
      <c r="N4780" s="12" t="s">
        <v>61</v>
      </c>
      <c r="O4780" s="12" t="n"/>
      <c r="P4780" s="12" t="n"/>
      <c r="Q4780" s="12" t="n"/>
    </row>
    <row customHeight="true" ht="20.25" outlineLevel="0" r="4781">
      <c r="A4781" s="23" t="n">
        <v>4772</v>
      </c>
      <c r="B4781" s="23" t="n">
        <v>4626</v>
      </c>
      <c r="C4781" s="12" t="s">
        <v>334</v>
      </c>
      <c r="D4781" s="3" t="s">
        <v>6495</v>
      </c>
      <c r="E4781" s="12" t="n">
        <v>1921</v>
      </c>
      <c r="F4781" s="23" t="s">
        <v>316</v>
      </c>
      <c r="G4781" s="12" t="s">
        <v>24</v>
      </c>
      <c r="H4781" s="23" t="n"/>
      <c r="I4781" s="12" t="n"/>
      <c r="J4781" s="12" t="s">
        <v>96</v>
      </c>
      <c r="K4781" s="12" t="n"/>
      <c r="L4781" s="12" t="n"/>
      <c r="M4781" s="12" t="s">
        <v>61</v>
      </c>
      <c r="N4781" s="12" t="n"/>
      <c r="O4781" s="12" t="n"/>
      <c r="P4781" s="12" t="n"/>
      <c r="Q4781" s="12" t="s">
        <v>97</v>
      </c>
    </row>
    <row customHeight="true" ht="20.25" outlineLevel="0" r="4782">
      <c r="A4782" s="23" t="n">
        <v>4773</v>
      </c>
      <c r="B4782" s="12" t="n">
        <v>4627</v>
      </c>
      <c r="C4782" s="12" t="s">
        <v>334</v>
      </c>
      <c r="D4782" s="3" t="s">
        <v>6496</v>
      </c>
      <c r="E4782" s="12" t="n">
        <v>1912</v>
      </c>
      <c r="F4782" s="23" t="s">
        <v>223</v>
      </c>
      <c r="G4782" s="12" t="n"/>
      <c r="H4782" s="12" t="s">
        <v>43</v>
      </c>
      <c r="I4782" s="12" t="n"/>
      <c r="J4782" s="12" t="s">
        <v>61</v>
      </c>
      <c r="K4782" s="12" t="n"/>
      <c r="L4782" s="12" t="n"/>
      <c r="M4782" s="12" t="s">
        <v>96</v>
      </c>
      <c r="N4782" s="12" t="n"/>
      <c r="O4782" s="12" t="n"/>
      <c r="P4782" s="12" t="n"/>
      <c r="Q4782" s="12" t="s">
        <v>97</v>
      </c>
    </row>
    <row customHeight="true" ht="20.25" outlineLevel="0" r="4783">
      <c r="A4783" s="23" t="n">
        <v>4774</v>
      </c>
      <c r="B4783" s="23" t="n">
        <v>4628</v>
      </c>
      <c r="C4783" s="12" t="s">
        <v>334</v>
      </c>
      <c r="D4783" s="3" t="s">
        <v>6497</v>
      </c>
      <c r="E4783" s="12" t="n">
        <v>1973</v>
      </c>
      <c r="F4783" s="23" t="s">
        <v>367</v>
      </c>
      <c r="G4783" s="23" t="n"/>
      <c r="H4783" s="23" t="n"/>
      <c r="I4783" s="12" t="s">
        <v>118</v>
      </c>
      <c r="J4783" s="12" t="n"/>
      <c r="K4783" s="12" t="n"/>
      <c r="L4783" s="12" t="s">
        <v>26</v>
      </c>
      <c r="M4783" s="12" t="n"/>
      <c r="N4783" s="12" t="s">
        <v>61</v>
      </c>
      <c r="O4783" s="12" t="n"/>
      <c r="P4783" s="12" t="s">
        <v>27</v>
      </c>
      <c r="Q4783" s="12" t="n"/>
    </row>
    <row customHeight="true" ht="20.25" outlineLevel="0" r="4784">
      <c r="A4784" s="23" t="n">
        <v>4775</v>
      </c>
      <c r="B4784" s="12" t="n">
        <v>4629</v>
      </c>
      <c r="C4784" s="12" t="s">
        <v>334</v>
      </c>
      <c r="D4784" s="3" t="s">
        <v>6498</v>
      </c>
      <c r="E4784" s="12" t="n">
        <v>1907</v>
      </c>
      <c r="F4784" s="23" t="s">
        <v>316</v>
      </c>
      <c r="G4784" s="12" t="s">
        <v>24</v>
      </c>
      <c r="H4784" s="23" t="n"/>
      <c r="I4784" s="12" t="n"/>
      <c r="J4784" s="12" t="s">
        <v>96</v>
      </c>
      <c r="K4784" s="12" t="n"/>
      <c r="L4784" s="12" t="n"/>
      <c r="M4784" s="12" t="s">
        <v>61</v>
      </c>
      <c r="N4784" s="12" t="n"/>
      <c r="O4784" s="12" t="n"/>
      <c r="P4784" s="12" t="n"/>
      <c r="Q4784" s="12" t="s">
        <v>97</v>
      </c>
    </row>
    <row customHeight="true" ht="20.25" outlineLevel="0" r="4785">
      <c r="A4785" s="23" t="n">
        <v>4776</v>
      </c>
      <c r="B4785" s="23" t="n">
        <v>4630</v>
      </c>
      <c r="C4785" s="12" t="s">
        <v>334</v>
      </c>
      <c r="D4785" s="3" t="s">
        <v>6499</v>
      </c>
      <c r="E4785" s="12" t="n">
        <v>1904</v>
      </c>
      <c r="F4785" s="23" t="s">
        <v>51</v>
      </c>
      <c r="G4785" s="23" t="n"/>
      <c r="H4785" s="23" t="n"/>
      <c r="I4785" s="12" t="s">
        <v>43</v>
      </c>
      <c r="J4785" s="12" t="n"/>
      <c r="K4785" s="12" t="s">
        <v>96</v>
      </c>
      <c r="L4785" s="12" t="n"/>
      <c r="M4785" s="12" t="s">
        <v>97</v>
      </c>
      <c r="N4785" s="12" t="n"/>
      <c r="O4785" s="12" t="s">
        <v>61</v>
      </c>
      <c r="P4785" s="12" t="n"/>
      <c r="Q4785" s="12" t="n"/>
    </row>
    <row customHeight="true" ht="20.25" outlineLevel="0" r="4786">
      <c r="A4786" s="23" t="n">
        <v>4777</v>
      </c>
      <c r="B4786" s="12" t="n">
        <v>4631</v>
      </c>
      <c r="C4786" s="12" t="s">
        <v>334</v>
      </c>
      <c r="D4786" s="3" t="s">
        <v>6500</v>
      </c>
      <c r="E4786" s="12" t="n">
        <v>1914</v>
      </c>
      <c r="F4786" s="23" t="s">
        <v>563</v>
      </c>
      <c r="G4786" s="12" t="s">
        <v>24</v>
      </c>
      <c r="H4786" s="23" t="n"/>
      <c r="I4786" s="12" t="n"/>
      <c r="J4786" s="12" t="s">
        <v>96</v>
      </c>
      <c r="K4786" s="12" t="n"/>
      <c r="L4786" s="12" t="n"/>
      <c r="M4786" s="12" t="s">
        <v>61</v>
      </c>
      <c r="N4786" s="12" t="n"/>
      <c r="O4786" s="12" t="n"/>
      <c r="P4786" s="12" t="n"/>
      <c r="Q4786" s="12" t="s">
        <v>97</v>
      </c>
    </row>
    <row customHeight="true" ht="20.25" outlineLevel="0" r="4787">
      <c r="A4787" s="23" t="n">
        <v>4778</v>
      </c>
      <c r="B4787" s="23" t="n">
        <v>4632</v>
      </c>
      <c r="C4787" s="12" t="s">
        <v>334</v>
      </c>
      <c r="D4787" s="3" t="s">
        <v>6501</v>
      </c>
      <c r="E4787" s="12" t="n">
        <v>1984</v>
      </c>
      <c r="F4787" s="23" t="s">
        <v>6502</v>
      </c>
      <c r="G4787" s="23" t="n"/>
      <c r="H4787" s="23" t="n"/>
      <c r="I4787" s="12" t="s">
        <v>489</v>
      </c>
      <c r="J4787" s="12" t="n"/>
      <c r="K4787" s="12" t="s">
        <v>61</v>
      </c>
      <c r="L4787" s="12" t="n"/>
      <c r="M4787" s="12" t="s">
        <v>43</v>
      </c>
      <c r="N4787" s="12" t="n"/>
      <c r="O4787" s="12" t="s">
        <v>96</v>
      </c>
      <c r="P4787" s="12" t="n"/>
      <c r="Q4787" s="12" t="s">
        <v>97</v>
      </c>
    </row>
    <row customHeight="true" ht="20.25" outlineLevel="0" r="4788">
      <c r="A4788" s="23" t="n">
        <v>4779</v>
      </c>
      <c r="B4788" s="12" t="n">
        <v>4633</v>
      </c>
      <c r="C4788" s="12" t="s">
        <v>334</v>
      </c>
      <c r="D4788" s="3" t="s">
        <v>6503</v>
      </c>
      <c r="E4788" s="12" t="n">
        <v>1985</v>
      </c>
      <c r="F4788" s="23" t="s">
        <v>440</v>
      </c>
      <c r="G4788" s="23" t="n"/>
      <c r="H4788" s="23" t="n"/>
      <c r="I4788" s="12" t="s">
        <v>489</v>
      </c>
      <c r="J4788" s="12" t="n"/>
      <c r="K4788" s="12" t="s">
        <v>43</v>
      </c>
      <c r="L4788" s="12" t="n"/>
      <c r="M4788" s="12" t="s">
        <v>61</v>
      </c>
      <c r="N4788" s="12" t="n"/>
      <c r="O4788" s="12" t="s">
        <v>96</v>
      </c>
      <c r="P4788" s="12" t="n"/>
      <c r="Q4788" s="12" t="s">
        <v>97</v>
      </c>
    </row>
    <row customHeight="true" ht="20.25" outlineLevel="0" r="4789">
      <c r="A4789" s="23" t="n">
        <v>4780</v>
      </c>
      <c r="B4789" s="23" t="n">
        <v>4634</v>
      </c>
      <c r="C4789" s="12" t="s">
        <v>334</v>
      </c>
      <c r="D4789" s="3" t="s">
        <v>6504</v>
      </c>
      <c r="E4789" s="12" t="n">
        <v>2013</v>
      </c>
      <c r="F4789" s="23" t="s">
        <v>51</v>
      </c>
      <c r="G4789" s="23" t="n"/>
      <c r="H4789" s="23" t="n"/>
      <c r="I4789" s="12" t="n"/>
      <c r="J4789" s="12" t="n"/>
      <c r="K4789" s="12" t="s">
        <v>100</v>
      </c>
      <c r="L4789" s="12" t="n"/>
      <c r="M4789" s="12" t="s">
        <v>43</v>
      </c>
      <c r="N4789" s="12" t="n"/>
      <c r="O4789" s="12" t="s">
        <v>391</v>
      </c>
      <c r="P4789" s="12" t="n"/>
      <c r="Q4789" s="12" t="s">
        <v>26</v>
      </c>
    </row>
    <row customHeight="true" ht="20.25" outlineLevel="0" r="4790">
      <c r="A4790" s="23" t="n">
        <v>4781</v>
      </c>
      <c r="B4790" s="12" t="n">
        <v>4635</v>
      </c>
      <c r="C4790" s="12" t="s">
        <v>334</v>
      </c>
      <c r="D4790" s="3" t="s">
        <v>6505</v>
      </c>
      <c r="E4790" s="12" t="n">
        <v>1986</v>
      </c>
      <c r="F4790" s="23" t="s">
        <v>51</v>
      </c>
      <c r="G4790" s="23" t="n"/>
      <c r="H4790" s="23" t="n"/>
      <c r="I4790" s="12" t="s">
        <v>489</v>
      </c>
      <c r="J4790" s="12" t="n"/>
      <c r="K4790" s="12" t="n"/>
      <c r="L4790" s="12" t="s">
        <v>100</v>
      </c>
      <c r="M4790" s="12" t="n"/>
      <c r="N4790" s="12" t="s">
        <v>43</v>
      </c>
      <c r="O4790" s="12" t="n"/>
      <c r="P4790" s="12" t="s">
        <v>26</v>
      </c>
      <c r="Q4790" s="12" t="n"/>
    </row>
    <row customHeight="true" ht="20.25" outlineLevel="0" r="4791">
      <c r="A4791" s="23" t="n">
        <v>4782</v>
      </c>
      <c r="B4791" s="23" t="n">
        <v>4636</v>
      </c>
      <c r="C4791" s="12" t="s">
        <v>334</v>
      </c>
      <c r="D4791" s="3" t="s">
        <v>6506</v>
      </c>
      <c r="E4791" s="12" t="n">
        <v>1992</v>
      </c>
      <c r="F4791" s="23" t="s">
        <v>620</v>
      </c>
      <c r="G4791" s="23" t="n"/>
      <c r="H4791" s="23" t="n"/>
      <c r="I4791" s="12" t="n"/>
      <c r="J4791" s="12" t="s">
        <v>391</v>
      </c>
      <c r="K4791" s="12" t="n"/>
      <c r="L4791" s="12" t="s">
        <v>43</v>
      </c>
      <c r="M4791" s="12" t="n"/>
      <c r="N4791" s="12" t="s">
        <v>61</v>
      </c>
      <c r="O4791" s="12" t="n"/>
      <c r="P4791" s="12" t="n"/>
      <c r="Q4791" s="12" t="s">
        <v>26</v>
      </c>
    </row>
    <row customHeight="true" ht="20.25" outlineLevel="0" r="4792">
      <c r="A4792" s="23" t="n">
        <v>4783</v>
      </c>
      <c r="B4792" s="12" t="n">
        <v>4637</v>
      </c>
      <c r="C4792" s="12" t="s">
        <v>334</v>
      </c>
      <c r="D4792" s="3" t="s">
        <v>6507</v>
      </c>
      <c r="E4792" s="12" t="n">
        <v>1995</v>
      </c>
      <c r="F4792" s="23" t="s">
        <v>6508</v>
      </c>
      <c r="G4792" s="23" t="s">
        <v>6509</v>
      </c>
      <c r="H4792" s="23" t="s">
        <v>6510</v>
      </c>
      <c r="I4792" s="12" t="n"/>
      <c r="J4792" s="12" t="s">
        <v>391</v>
      </c>
      <c r="K4792" s="12" t="n"/>
      <c r="L4792" s="12" t="s">
        <v>249</v>
      </c>
      <c r="M4792" s="12" t="n"/>
      <c r="N4792" s="12" t="s">
        <v>252</v>
      </c>
      <c r="O4792" s="12" t="n"/>
      <c r="P4792" s="12" t="n"/>
      <c r="Q4792" s="12" t="n"/>
    </row>
    <row customHeight="true" ht="20.25" outlineLevel="0" r="4793">
      <c r="A4793" s="23" t="n">
        <v>4784</v>
      </c>
      <c r="B4793" s="23" t="n">
        <v>4638</v>
      </c>
      <c r="C4793" s="12" t="s">
        <v>334</v>
      </c>
      <c r="D4793" s="3" t="s">
        <v>6511</v>
      </c>
      <c r="E4793" s="12" t="n">
        <v>1961</v>
      </c>
      <c r="F4793" s="23" t="s">
        <v>3011</v>
      </c>
      <c r="G4793" s="23" t="n"/>
      <c r="H4793" s="23" t="n"/>
      <c r="I4793" s="12" t="s">
        <v>43</v>
      </c>
      <c r="J4793" s="12" t="n"/>
      <c r="K4793" s="12" t="s">
        <v>27</v>
      </c>
      <c r="L4793" s="12" t="n"/>
      <c r="M4793" s="12" t="s">
        <v>100</v>
      </c>
      <c r="N4793" s="12" t="n"/>
      <c r="O4793" s="12" t="n"/>
      <c r="P4793" s="12" t="s">
        <v>26</v>
      </c>
      <c r="Q4793" s="12" t="n"/>
    </row>
    <row customHeight="true" ht="20.25" outlineLevel="0" r="4794">
      <c r="A4794" s="23" t="n">
        <v>4785</v>
      </c>
      <c r="B4794" s="12" t="n">
        <v>4639</v>
      </c>
      <c r="C4794" s="12" t="s">
        <v>334</v>
      </c>
      <c r="D4794" s="3" t="s">
        <v>6512</v>
      </c>
      <c r="E4794" s="12" t="n">
        <v>1998</v>
      </c>
      <c r="F4794" s="23" t="s">
        <v>42</v>
      </c>
      <c r="G4794" s="23" t="n"/>
      <c r="H4794" s="23" t="n"/>
      <c r="I4794" s="12" t="n"/>
      <c r="J4794" s="12" t="n"/>
      <c r="K4794" s="12" t="s">
        <v>43</v>
      </c>
      <c r="L4794" s="12" t="n"/>
      <c r="M4794" s="12" t="s">
        <v>61</v>
      </c>
      <c r="N4794" s="12" t="n"/>
      <c r="O4794" s="12" t="n"/>
      <c r="P4794" s="12" t="n"/>
      <c r="Q4794" s="12" t="s">
        <v>26</v>
      </c>
    </row>
    <row customHeight="true" ht="20.25" outlineLevel="0" r="4795">
      <c r="A4795" s="23" t="n">
        <v>4786</v>
      </c>
      <c r="B4795" s="23" t="n">
        <v>4640</v>
      </c>
      <c r="C4795" s="12" t="s">
        <v>334</v>
      </c>
      <c r="D4795" s="3" t="s">
        <v>6513</v>
      </c>
      <c r="E4795" s="12" t="n">
        <v>1994</v>
      </c>
      <c r="F4795" s="23" t="s">
        <v>6514</v>
      </c>
      <c r="G4795" s="23" t="n"/>
      <c r="H4795" s="23" t="s">
        <v>24</v>
      </c>
      <c r="I4795" s="12" t="s">
        <v>2210</v>
      </c>
      <c r="J4795" s="12" t="n"/>
      <c r="K4795" s="12" t="n"/>
      <c r="L4795" s="12" t="n"/>
      <c r="M4795" s="12" t="n"/>
      <c r="N4795" s="12" t="n"/>
      <c r="O4795" s="12" t="s">
        <v>26</v>
      </c>
      <c r="P4795" s="12" t="n"/>
      <c r="Q4795" s="12" t="s">
        <v>61</v>
      </c>
    </row>
    <row customHeight="true" ht="20.25" outlineLevel="0" r="4796">
      <c r="A4796" s="23" t="n">
        <v>4787</v>
      </c>
      <c r="B4796" s="12" t="n">
        <v>4641</v>
      </c>
      <c r="C4796" s="12" t="s">
        <v>334</v>
      </c>
      <c r="D4796" s="3" t="s">
        <v>6515</v>
      </c>
      <c r="E4796" s="12" t="n">
        <v>1990</v>
      </c>
      <c r="F4796" s="23" t="s">
        <v>6516</v>
      </c>
      <c r="G4796" s="23" t="n"/>
      <c r="H4796" s="23" t="n"/>
      <c r="I4796" s="12" t="n"/>
      <c r="J4796" s="12" t="s">
        <v>24</v>
      </c>
      <c r="K4796" s="12" t="n"/>
      <c r="L4796" s="12" t="n"/>
      <c r="M4796" s="12" t="s">
        <v>26</v>
      </c>
      <c r="N4796" s="12" t="n"/>
      <c r="O4796" s="12" t="s">
        <v>27</v>
      </c>
      <c r="P4796" s="12" t="n"/>
      <c r="Q4796" s="12" t="s">
        <v>61</v>
      </c>
    </row>
    <row customHeight="true" ht="20.25" outlineLevel="0" r="4797">
      <c r="A4797" s="23" t="n">
        <v>4788</v>
      </c>
      <c r="B4797" s="23" t="n">
        <v>4642</v>
      </c>
      <c r="C4797" s="12" t="s">
        <v>334</v>
      </c>
      <c r="D4797" s="3" t="s">
        <v>6517</v>
      </c>
      <c r="E4797" s="12" t="n">
        <v>2002</v>
      </c>
      <c r="F4797" s="23" t="s">
        <v>2499</v>
      </c>
      <c r="G4797" s="23" t="n"/>
      <c r="H4797" s="23" t="n"/>
      <c r="I4797" s="12" t="s">
        <v>58</v>
      </c>
      <c r="J4797" s="12" t="n"/>
      <c r="K4797" s="12" t="s">
        <v>391</v>
      </c>
      <c r="L4797" s="12" t="n"/>
      <c r="M4797" s="12" t="s">
        <v>43</v>
      </c>
      <c r="N4797" s="12" t="n"/>
      <c r="O4797" s="12" t="s">
        <v>61</v>
      </c>
      <c r="P4797" s="12" t="n"/>
      <c r="Q4797" s="12" t="s">
        <v>26</v>
      </c>
    </row>
    <row customHeight="true" ht="20.25" outlineLevel="0" r="4798">
      <c r="A4798" s="23" t="n">
        <v>4789</v>
      </c>
      <c r="B4798" s="12" t="n">
        <v>4643</v>
      </c>
      <c r="C4798" s="12" t="s">
        <v>334</v>
      </c>
      <c r="D4798" s="3" t="s">
        <v>6518</v>
      </c>
      <c r="E4798" s="12" t="n">
        <v>2016</v>
      </c>
      <c r="F4798" s="23" t="s">
        <v>51</v>
      </c>
      <c r="G4798" s="23" t="n"/>
      <c r="H4798" s="23" t="n"/>
      <c r="I4798" s="12" t="n"/>
      <c r="J4798" s="12" t="n"/>
      <c r="K4798" s="12" t="s">
        <v>43</v>
      </c>
      <c r="L4798" s="12" t="s">
        <v>53</v>
      </c>
      <c r="M4798" s="12" t="n"/>
      <c r="N4798" s="12" t="s">
        <v>54</v>
      </c>
      <c r="O4798" s="12" t="n"/>
      <c r="P4798" s="12" t="s">
        <v>391</v>
      </c>
      <c r="Q4798" s="12" t="s">
        <v>70</v>
      </c>
    </row>
    <row customHeight="true" ht="20.25" outlineLevel="0" r="4799">
      <c r="A4799" s="23" t="n">
        <v>4790</v>
      </c>
      <c r="B4799" s="23" t="n">
        <v>4644</v>
      </c>
      <c r="C4799" s="12" t="s">
        <v>334</v>
      </c>
      <c r="D4799" s="3" t="s">
        <v>6519</v>
      </c>
      <c r="E4799" s="12" t="n">
        <v>1966</v>
      </c>
      <c r="F4799" s="23" t="s">
        <v>644</v>
      </c>
      <c r="G4799" s="23" t="n"/>
      <c r="H4799" s="23" t="s">
        <v>24</v>
      </c>
      <c r="I4799" s="12" t="n"/>
      <c r="J4799" s="12" t="n"/>
      <c r="K4799" s="12" t="s">
        <v>26</v>
      </c>
      <c r="L4799" s="12" t="n"/>
      <c r="M4799" s="12" t="s">
        <v>61</v>
      </c>
      <c r="N4799" s="12" t="n"/>
      <c r="O4799" s="12" t="n"/>
      <c r="P4799" s="12" t="s">
        <v>27</v>
      </c>
      <c r="Q4799" s="12" t="n"/>
    </row>
    <row customHeight="true" ht="20.25" outlineLevel="0" r="4800">
      <c r="A4800" s="23" t="n">
        <v>4791</v>
      </c>
      <c r="B4800" s="12" t="n">
        <v>4645</v>
      </c>
      <c r="C4800" s="12" t="s">
        <v>334</v>
      </c>
      <c r="D4800" s="3" t="s">
        <v>6520</v>
      </c>
      <c r="E4800" s="12" t="n">
        <v>1966</v>
      </c>
      <c r="F4800" s="23" t="s">
        <v>514</v>
      </c>
      <c r="G4800" s="23" t="n"/>
      <c r="H4800" s="23" t="s">
        <v>146</v>
      </c>
      <c r="I4800" s="12" t="s">
        <v>6521</v>
      </c>
      <c r="J4800" s="12" t="n"/>
      <c r="K4800" s="12" t="s">
        <v>43</v>
      </c>
      <c r="L4800" s="12" t="n"/>
      <c r="M4800" s="12" t="s">
        <v>26</v>
      </c>
      <c r="N4800" s="12" t="n"/>
      <c r="O4800" s="12" t="n"/>
      <c r="P4800" s="12" t="n"/>
      <c r="Q4800" s="12" t="n"/>
    </row>
    <row customHeight="true" ht="20.25" outlineLevel="0" r="4801">
      <c r="A4801" s="23" t="n">
        <v>4792</v>
      </c>
      <c r="B4801" s="23" t="n">
        <v>4646</v>
      </c>
      <c r="C4801" s="12" t="s">
        <v>334</v>
      </c>
      <c r="D4801" s="3" t="s">
        <v>6522</v>
      </c>
      <c r="E4801" s="12" t="n">
        <v>1966</v>
      </c>
      <c r="F4801" s="23" t="s">
        <v>51</v>
      </c>
      <c r="G4801" s="23" t="n"/>
      <c r="H4801" s="23" t="n"/>
      <c r="I4801" s="12" t="s">
        <v>118</v>
      </c>
      <c r="J4801" s="12" t="n"/>
      <c r="K4801" s="12" t="s">
        <v>26</v>
      </c>
      <c r="L4801" s="12" t="n"/>
      <c r="M4801" s="12" t="s">
        <v>61</v>
      </c>
      <c r="N4801" s="12" t="n"/>
      <c r="O4801" s="12" t="n"/>
      <c r="P4801" s="12" t="s">
        <v>27</v>
      </c>
      <c r="Q4801" s="12" t="n"/>
    </row>
    <row customHeight="true" ht="20.25" outlineLevel="0" r="4802">
      <c r="A4802" s="23" t="n">
        <v>4793</v>
      </c>
      <c r="B4802" s="12" t="n">
        <v>4647</v>
      </c>
      <c r="C4802" s="12" t="s">
        <v>334</v>
      </c>
      <c r="D4802" s="3" t="s">
        <v>6523</v>
      </c>
      <c r="E4802" s="12" t="n">
        <v>1987</v>
      </c>
      <c r="F4802" s="23" t="s">
        <v>1095</v>
      </c>
      <c r="G4802" s="12" t="s">
        <v>497</v>
      </c>
      <c r="H4802" s="23" t="s">
        <v>1416</v>
      </c>
      <c r="I4802" s="12" t="s">
        <v>3069</v>
      </c>
      <c r="J4802" s="12" t="n"/>
      <c r="K4802" s="12" t="s">
        <v>43</v>
      </c>
      <c r="L4802" s="12" t="n"/>
      <c r="M4802" s="12" t="n"/>
      <c r="N4802" s="12" t="s">
        <v>96</v>
      </c>
      <c r="O4802" s="12" t="n"/>
      <c r="P4802" s="12" t="s">
        <v>54</v>
      </c>
      <c r="Q4802" s="12" t="n"/>
    </row>
    <row customHeight="true" ht="20.25" outlineLevel="0" r="4803">
      <c r="A4803" s="23" t="n">
        <v>4794</v>
      </c>
      <c r="B4803" s="23" t="n">
        <v>4648</v>
      </c>
      <c r="C4803" s="12" t="s">
        <v>334</v>
      </c>
      <c r="D4803" s="3" t="s">
        <v>6524</v>
      </c>
      <c r="E4803" s="12" t="n">
        <v>1991</v>
      </c>
      <c r="F4803" s="23" t="s">
        <v>3372</v>
      </c>
      <c r="G4803" s="23" t="n"/>
      <c r="H4803" s="23" t="n"/>
      <c r="I4803" s="12" t="n"/>
      <c r="J4803" s="12" t="s">
        <v>290</v>
      </c>
      <c r="K4803" s="12" t="n"/>
      <c r="L4803" s="12" t="s">
        <v>43</v>
      </c>
      <c r="M4803" s="12" t="n"/>
      <c r="N4803" s="12" t="s">
        <v>26</v>
      </c>
      <c r="O4803" s="12" t="n"/>
      <c r="P4803" s="12" t="s">
        <v>143</v>
      </c>
      <c r="Q4803" s="12" t="s">
        <v>27</v>
      </c>
    </row>
    <row customHeight="true" ht="20.25" outlineLevel="0" r="4804">
      <c r="A4804" s="23" t="n">
        <v>4795</v>
      </c>
      <c r="B4804" s="12" t="n">
        <v>4649</v>
      </c>
      <c r="C4804" s="12" t="s">
        <v>334</v>
      </c>
      <c r="D4804" s="3" t="s">
        <v>6525</v>
      </c>
      <c r="E4804" s="12" t="n">
        <v>1984</v>
      </c>
      <c r="F4804" s="23" t="s">
        <v>750</v>
      </c>
      <c r="G4804" s="23" t="n"/>
      <c r="H4804" s="23" t="n"/>
      <c r="I4804" s="12" t="n"/>
      <c r="J4804" s="12" t="n"/>
      <c r="K4804" s="12" t="s">
        <v>26</v>
      </c>
      <c r="L4804" s="12" t="n"/>
      <c r="M4804" s="12" t="s">
        <v>43</v>
      </c>
      <c r="N4804" s="12" t="n"/>
      <c r="O4804" s="12" t="s">
        <v>61</v>
      </c>
      <c r="P4804" s="12" t="n"/>
      <c r="Q4804" s="12" t="s">
        <v>27</v>
      </c>
    </row>
    <row customHeight="true" ht="20.25" outlineLevel="0" r="4805">
      <c r="A4805" s="23" t="n">
        <v>4796</v>
      </c>
      <c r="B4805" s="23" t="n">
        <v>4650</v>
      </c>
      <c r="C4805" s="12" t="s">
        <v>334</v>
      </c>
      <c r="D4805" s="3" t="s">
        <v>6526</v>
      </c>
      <c r="E4805" s="12" t="n">
        <v>1989</v>
      </c>
      <c r="F4805" s="23" t="s">
        <v>6527</v>
      </c>
      <c r="G4805" s="23" t="n"/>
      <c r="H4805" s="23" t="n"/>
      <c r="I4805" s="12" t="s">
        <v>1116</v>
      </c>
      <c r="J4805" s="12" t="s">
        <v>239</v>
      </c>
      <c r="K4805" s="12" t="n"/>
      <c r="L4805" s="12" t="s">
        <v>143</v>
      </c>
      <c r="M4805" s="12" t="s">
        <v>43</v>
      </c>
      <c r="N4805" s="12" t="n"/>
      <c r="O4805" s="12" t="s">
        <v>26</v>
      </c>
      <c r="P4805" s="12" t="n"/>
      <c r="Q4805" s="12" t="s">
        <v>27</v>
      </c>
    </row>
    <row customHeight="true" ht="20.25" outlineLevel="0" r="4806">
      <c r="A4806" s="23" t="n">
        <v>4797</v>
      </c>
      <c r="B4806" s="12" t="n">
        <v>4651</v>
      </c>
      <c r="C4806" s="12" t="s">
        <v>334</v>
      </c>
      <c r="D4806" s="3" t="s">
        <v>6528</v>
      </c>
      <c r="E4806" s="12" t="n">
        <v>1989</v>
      </c>
      <c r="F4806" s="23" t="s">
        <v>23</v>
      </c>
      <c r="G4806" s="23" t="n"/>
      <c r="H4806" s="23" t="s">
        <v>1116</v>
      </c>
      <c r="I4806" s="12" t="s">
        <v>24</v>
      </c>
      <c r="J4806" s="12" t="s">
        <v>100</v>
      </c>
      <c r="K4806" s="12" t="n"/>
      <c r="L4806" s="12" t="s">
        <v>143</v>
      </c>
      <c r="M4806" s="12" t="s">
        <v>43</v>
      </c>
      <c r="N4806" s="12" t="n"/>
      <c r="O4806" s="12" t="s">
        <v>26</v>
      </c>
      <c r="P4806" s="12" t="n"/>
      <c r="Q4806" s="12" t="s">
        <v>27</v>
      </c>
    </row>
    <row customHeight="true" ht="20.25" outlineLevel="0" r="4807">
      <c r="A4807" s="23" t="n">
        <v>4798</v>
      </c>
      <c r="B4807" s="23" t="n">
        <v>4652</v>
      </c>
      <c r="C4807" s="12" t="s">
        <v>334</v>
      </c>
      <c r="D4807" s="3" t="s">
        <v>6529</v>
      </c>
      <c r="E4807" s="12" t="n">
        <v>1980</v>
      </c>
      <c r="F4807" s="23" t="s">
        <v>129</v>
      </c>
      <c r="G4807" s="23" t="n"/>
      <c r="H4807" s="23" t="n"/>
      <c r="I4807" s="12" t="s">
        <v>86</v>
      </c>
      <c r="J4807" s="12" t="n"/>
      <c r="K4807" s="12" t="s">
        <v>61</v>
      </c>
      <c r="L4807" s="12" t="n"/>
      <c r="M4807" s="12" t="s">
        <v>26</v>
      </c>
      <c r="N4807" s="12" t="n"/>
      <c r="O4807" s="12" t="n"/>
      <c r="P4807" s="12" t="s">
        <v>27</v>
      </c>
      <c r="Q4807" s="12" t="n"/>
    </row>
    <row customHeight="true" ht="20.25" outlineLevel="0" r="4808">
      <c r="A4808" s="23" t="n">
        <v>4799</v>
      </c>
      <c r="B4808" s="12" t="n">
        <v>4653</v>
      </c>
      <c r="C4808" s="12" t="s">
        <v>334</v>
      </c>
      <c r="D4808" s="3" t="s">
        <v>6530</v>
      </c>
      <c r="E4808" s="12" t="n">
        <v>1978</v>
      </c>
      <c r="F4808" s="23" t="s">
        <v>1250</v>
      </c>
      <c r="G4808" s="23" t="n"/>
      <c r="H4808" s="23" t="n"/>
      <c r="I4808" s="12" t="n"/>
      <c r="J4808" s="12" t="n"/>
      <c r="K4808" s="12" t="s">
        <v>43</v>
      </c>
      <c r="L4808" s="12" t="n"/>
      <c r="M4808" s="12" t="s">
        <v>61</v>
      </c>
      <c r="N4808" s="12" t="n"/>
      <c r="O4808" s="12" t="s">
        <v>26</v>
      </c>
      <c r="P4808" s="12" t="n"/>
      <c r="Q4808" s="12" t="s">
        <v>27</v>
      </c>
    </row>
    <row customHeight="true" ht="20.25" outlineLevel="0" r="4809">
      <c r="A4809" s="23" t="n">
        <v>4800</v>
      </c>
      <c r="B4809" s="23" t="n">
        <v>4654</v>
      </c>
      <c r="C4809" s="12" t="s">
        <v>334</v>
      </c>
      <c r="D4809" s="3" t="s">
        <v>6531</v>
      </c>
      <c r="E4809" s="12" t="n">
        <v>1983</v>
      </c>
      <c r="F4809" s="23" t="s">
        <v>516</v>
      </c>
      <c r="G4809" s="23" t="n"/>
      <c r="H4809" s="23" t="n"/>
      <c r="I4809" s="12" t="n"/>
      <c r="J4809" s="12" t="s">
        <v>61</v>
      </c>
      <c r="K4809" s="12" t="n"/>
      <c r="L4809" s="12" t="s">
        <v>43</v>
      </c>
      <c r="M4809" s="12" t="n"/>
      <c r="N4809" s="12" t="s">
        <v>26</v>
      </c>
      <c r="O4809" s="12" t="n"/>
      <c r="P4809" s="12" t="s">
        <v>27</v>
      </c>
      <c r="Q4809" s="12" t="n"/>
    </row>
    <row customHeight="true" ht="20.25" outlineLevel="0" r="4810">
      <c r="A4810" s="23" t="n">
        <v>4801</v>
      </c>
      <c r="B4810" s="12" t="n">
        <v>4655</v>
      </c>
      <c r="C4810" s="12" t="s">
        <v>334</v>
      </c>
      <c r="D4810" s="3" t="s">
        <v>6532</v>
      </c>
      <c r="E4810" s="12" t="n">
        <v>1989</v>
      </c>
      <c r="F4810" s="23" t="s">
        <v>2994</v>
      </c>
      <c r="G4810" s="23" t="n"/>
      <c r="H4810" s="23" t="n"/>
      <c r="I4810" s="12" t="n"/>
      <c r="J4810" s="12" t="s">
        <v>24</v>
      </c>
      <c r="K4810" s="12" t="n"/>
      <c r="L4810" s="12" t="n"/>
      <c r="M4810" s="12" t="s">
        <v>26</v>
      </c>
      <c r="N4810" s="12" t="n"/>
      <c r="O4810" s="12" t="s">
        <v>27</v>
      </c>
      <c r="P4810" s="12" t="n"/>
      <c r="Q4810" s="12" t="s">
        <v>61</v>
      </c>
    </row>
    <row customHeight="true" ht="20.25" outlineLevel="0" r="4811">
      <c r="A4811" s="23" t="n">
        <v>4802</v>
      </c>
      <c r="B4811" s="23" t="n">
        <v>4656</v>
      </c>
      <c r="C4811" s="12" t="s">
        <v>334</v>
      </c>
      <c r="D4811" s="3" t="s">
        <v>6533</v>
      </c>
      <c r="E4811" s="12" t="n">
        <v>1994</v>
      </c>
      <c r="F4811" s="23" t="s">
        <v>6534</v>
      </c>
      <c r="G4811" s="23" t="s">
        <v>1526</v>
      </c>
      <c r="H4811" s="23" t="s">
        <v>395</v>
      </c>
      <c r="I4811" s="12" t="n"/>
      <c r="J4811" s="12" t="s">
        <v>24</v>
      </c>
      <c r="K4811" s="12" t="n"/>
      <c r="L4811" s="12" t="n"/>
      <c r="M4811" s="12" t="n"/>
      <c r="N4811" s="12" t="n"/>
      <c r="O4811" s="12" t="s">
        <v>26</v>
      </c>
      <c r="P4811" s="12" t="n"/>
      <c r="Q4811" s="12" t="s">
        <v>61</v>
      </c>
    </row>
    <row customHeight="true" ht="20.25" outlineLevel="0" r="4812">
      <c r="A4812" s="23" t="n">
        <v>4803</v>
      </c>
      <c r="B4812" s="12" t="n">
        <v>4657</v>
      </c>
      <c r="C4812" s="12" t="s">
        <v>334</v>
      </c>
      <c r="D4812" s="3" t="s">
        <v>6535</v>
      </c>
      <c r="E4812" s="12" t="n">
        <v>1976</v>
      </c>
      <c r="F4812" s="23" t="s">
        <v>232</v>
      </c>
      <c r="G4812" s="23" t="n"/>
      <c r="H4812" s="23" t="n"/>
      <c r="I4812" s="12" t="n"/>
      <c r="J4812" s="12" t="n"/>
      <c r="K4812" s="12" t="s">
        <v>43</v>
      </c>
      <c r="L4812" s="12" t="n"/>
      <c r="M4812" s="12" t="s">
        <v>26</v>
      </c>
      <c r="N4812" s="12" t="n"/>
      <c r="O4812" s="12" t="s">
        <v>61</v>
      </c>
      <c r="P4812" s="12" t="n"/>
      <c r="Q4812" s="12" t="s">
        <v>27</v>
      </c>
    </row>
    <row customHeight="true" ht="20.25" outlineLevel="0" r="4813">
      <c r="A4813" s="23" t="n">
        <v>4804</v>
      </c>
      <c r="B4813" s="23" t="n">
        <v>4658</v>
      </c>
      <c r="C4813" s="12" t="s">
        <v>334</v>
      </c>
      <c r="D4813" s="3" t="s">
        <v>6536</v>
      </c>
      <c r="E4813" s="12" t="n">
        <v>1970</v>
      </c>
      <c r="F4813" s="23" t="s">
        <v>508</v>
      </c>
      <c r="G4813" s="23" t="n"/>
      <c r="H4813" s="23" t="s">
        <v>43</v>
      </c>
      <c r="I4813" s="12" t="n"/>
      <c r="J4813" s="12" t="s">
        <v>26</v>
      </c>
      <c r="K4813" s="12" t="n"/>
      <c r="L4813" s="12" t="s">
        <v>61</v>
      </c>
      <c r="M4813" s="12" t="n"/>
      <c r="N4813" s="12" t="n"/>
      <c r="O4813" s="12" t="n"/>
      <c r="P4813" s="12" t="s">
        <v>27</v>
      </c>
      <c r="Q4813" s="12" t="n"/>
    </row>
    <row customHeight="true" ht="20.25" outlineLevel="0" r="4814">
      <c r="A4814" s="23" t="n">
        <v>4805</v>
      </c>
      <c r="B4814" s="12" t="n">
        <v>4659</v>
      </c>
      <c r="C4814" s="12" t="s">
        <v>334</v>
      </c>
      <c r="D4814" s="3" t="s">
        <v>6537</v>
      </c>
      <c r="E4814" s="12" t="n">
        <v>1973</v>
      </c>
      <c r="F4814" s="23" t="s">
        <v>232</v>
      </c>
      <c r="G4814" s="23" t="n"/>
      <c r="H4814" s="23" t="n"/>
      <c r="I4814" s="12" t="s">
        <v>61</v>
      </c>
      <c r="J4814" s="12" t="n"/>
      <c r="K4814" s="12" t="s">
        <v>391</v>
      </c>
      <c r="L4814" s="12" t="n"/>
      <c r="M4814" s="12" t="s">
        <v>43</v>
      </c>
      <c r="N4814" s="12" t="n"/>
      <c r="O4814" s="12" t="s">
        <v>96</v>
      </c>
      <c r="P4814" s="12" t="n"/>
      <c r="Q4814" s="12" t="s">
        <v>97</v>
      </c>
    </row>
    <row customHeight="true" ht="20.25" outlineLevel="0" r="4815">
      <c r="A4815" s="23" t="n">
        <v>4806</v>
      </c>
      <c r="B4815" s="23" t="n">
        <v>4660</v>
      </c>
      <c r="C4815" s="12" t="s">
        <v>334</v>
      </c>
      <c r="D4815" s="3" t="s">
        <v>6538</v>
      </c>
      <c r="E4815" s="12" t="n">
        <v>1997</v>
      </c>
      <c r="F4815" s="23" t="s">
        <v>6539</v>
      </c>
      <c r="G4815" s="23" t="n"/>
      <c r="H4815" s="23" t="s">
        <v>5883</v>
      </c>
      <c r="I4815" s="12" t="n"/>
      <c r="J4815" s="12" t="s">
        <v>391</v>
      </c>
      <c r="K4815" s="12" t="n"/>
      <c r="L4815" s="12" t="s">
        <v>61</v>
      </c>
      <c r="M4815" s="12" t="n"/>
      <c r="N4815" s="12" t="n"/>
      <c r="O4815" s="12" t="n"/>
      <c r="P4815" s="12" t="n"/>
      <c r="Q4815" s="12" t="s">
        <v>26</v>
      </c>
    </row>
    <row customHeight="true" ht="20.25" outlineLevel="0" r="4816">
      <c r="A4816" s="23" t="n">
        <v>4807</v>
      </c>
      <c r="B4816" s="12" t="n">
        <v>4661</v>
      </c>
      <c r="C4816" s="12" t="s">
        <v>334</v>
      </c>
      <c r="D4816" s="3" t="s">
        <v>6540</v>
      </c>
      <c r="E4816" s="12" t="n">
        <v>2003</v>
      </c>
      <c r="F4816" s="23" t="s">
        <v>6541</v>
      </c>
      <c r="G4816" s="23" t="n"/>
      <c r="H4816" s="23" t="n"/>
      <c r="I4816" s="12" t="n"/>
      <c r="J4816" s="12" t="s">
        <v>64</v>
      </c>
      <c r="K4816" s="12" t="n"/>
      <c r="L4816" s="12" t="s">
        <v>43</v>
      </c>
      <c r="M4816" s="12" t="n"/>
      <c r="N4816" s="12" t="s">
        <v>26</v>
      </c>
      <c r="O4816" s="12" t="n"/>
      <c r="P4816" s="12" t="s">
        <v>546</v>
      </c>
      <c r="Q4816" s="12" t="n"/>
    </row>
    <row customHeight="true" ht="20.25" outlineLevel="0" r="4817">
      <c r="A4817" s="23" t="n">
        <v>4808</v>
      </c>
      <c r="B4817" s="23" t="n">
        <v>4662</v>
      </c>
      <c r="C4817" s="12" t="s">
        <v>334</v>
      </c>
      <c r="D4817" s="3" t="s">
        <v>6542</v>
      </c>
      <c r="E4817" s="12" t="n">
        <v>1997</v>
      </c>
      <c r="F4817" s="23" t="s">
        <v>4877</v>
      </c>
      <c r="G4817" s="23" t="s">
        <v>97</v>
      </c>
      <c r="H4817" s="23" t="n"/>
      <c r="I4817" s="12" t="n"/>
      <c r="J4817" s="12" t="s">
        <v>391</v>
      </c>
      <c r="K4817" s="12" t="n"/>
      <c r="L4817" s="12" t="n"/>
      <c r="M4817" s="12" t="s">
        <v>43</v>
      </c>
      <c r="N4817" s="12" t="n"/>
      <c r="O4817" s="12" t="s">
        <v>61</v>
      </c>
      <c r="P4817" s="12" t="n"/>
      <c r="Q4817" s="12" t="s">
        <v>249</v>
      </c>
    </row>
    <row customHeight="true" ht="20.25" outlineLevel="0" r="4818">
      <c r="A4818" s="23" t="n">
        <v>4809</v>
      </c>
      <c r="B4818" s="12" t="n">
        <v>4663</v>
      </c>
      <c r="C4818" s="12" t="s">
        <v>334</v>
      </c>
      <c r="D4818" s="3" t="s">
        <v>6543</v>
      </c>
      <c r="E4818" s="12" t="n">
        <v>2005</v>
      </c>
      <c r="F4818" s="23" t="s">
        <v>4877</v>
      </c>
      <c r="G4818" s="23" t="n"/>
      <c r="H4818" s="23" t="n"/>
      <c r="I4818" s="12" t="n"/>
      <c r="J4818" s="12" t="n"/>
      <c r="K4818" s="12" t="s">
        <v>64</v>
      </c>
      <c r="L4818" s="12" t="n"/>
      <c r="M4818" s="12" t="s">
        <v>43</v>
      </c>
      <c r="N4818" s="12" t="n"/>
      <c r="O4818" s="12" t="s">
        <v>26</v>
      </c>
      <c r="P4818" s="12" t="n"/>
      <c r="Q4818" s="12" t="s">
        <v>546</v>
      </c>
    </row>
    <row customHeight="true" ht="20.25" outlineLevel="0" r="4819">
      <c r="A4819" s="23" t="n">
        <v>4810</v>
      </c>
      <c r="B4819" s="23" t="n">
        <v>4664</v>
      </c>
      <c r="C4819" s="12" t="s">
        <v>334</v>
      </c>
      <c r="D4819" s="3" t="s">
        <v>6544</v>
      </c>
      <c r="E4819" s="12" t="n">
        <v>1998</v>
      </c>
      <c r="F4819" s="23" t="s">
        <v>6545</v>
      </c>
      <c r="G4819" s="23" t="n"/>
      <c r="H4819" s="23" t="n"/>
      <c r="I4819" s="12" t="n"/>
      <c r="J4819" s="12" t="s">
        <v>391</v>
      </c>
      <c r="K4819" s="12" t="n"/>
      <c r="L4819" s="12" t="s">
        <v>43</v>
      </c>
      <c r="M4819" s="12" t="n"/>
      <c r="N4819" s="12" t="s">
        <v>61</v>
      </c>
      <c r="O4819" s="12" t="n"/>
      <c r="P4819" s="12" t="s">
        <v>26</v>
      </c>
      <c r="Q4819" s="12" t="n"/>
    </row>
    <row customHeight="true" ht="20.25" outlineLevel="0" r="4820">
      <c r="A4820" s="23" t="n">
        <v>4811</v>
      </c>
      <c r="B4820" s="12" t="n">
        <v>4665</v>
      </c>
      <c r="C4820" s="12" t="s">
        <v>334</v>
      </c>
      <c r="D4820" s="3" t="s">
        <v>6546</v>
      </c>
      <c r="E4820" s="12" t="n">
        <v>2002</v>
      </c>
      <c r="F4820" s="23" t="s">
        <v>6547</v>
      </c>
      <c r="G4820" s="23" t="n"/>
      <c r="H4820" s="23" t="s">
        <v>58</v>
      </c>
      <c r="I4820" s="12" t="s">
        <v>3680</v>
      </c>
      <c r="J4820" s="12" t="n"/>
      <c r="K4820" s="12" t="s">
        <v>391</v>
      </c>
      <c r="L4820" s="12" t="n"/>
      <c r="M4820" s="12" t="s">
        <v>43</v>
      </c>
      <c r="N4820" s="12" t="n"/>
      <c r="O4820" s="12" t="s">
        <v>61</v>
      </c>
      <c r="P4820" s="12" t="n"/>
      <c r="Q4820" s="12" t="s">
        <v>249</v>
      </c>
    </row>
    <row customHeight="true" ht="20.25" outlineLevel="0" r="4821">
      <c r="A4821" s="23" t="n">
        <v>4812</v>
      </c>
      <c r="B4821" s="23" t="n">
        <v>4666</v>
      </c>
      <c r="C4821" s="12" t="s">
        <v>334</v>
      </c>
      <c r="D4821" s="3" t="s">
        <v>6548</v>
      </c>
      <c r="E4821" s="12" t="n">
        <v>2015</v>
      </c>
      <c r="F4821" s="23" t="s">
        <v>51</v>
      </c>
      <c r="G4821" s="23" t="n"/>
      <c r="H4821" s="23" t="n"/>
      <c r="I4821" s="12" t="n"/>
      <c r="J4821" s="12" t="n"/>
      <c r="K4821" s="12" t="s">
        <v>100</v>
      </c>
      <c r="L4821" s="12" t="n"/>
      <c r="M4821" s="12" t="s">
        <v>43</v>
      </c>
      <c r="N4821" s="12" t="n"/>
      <c r="O4821" s="12" t="s">
        <v>391</v>
      </c>
      <c r="P4821" s="12" t="n"/>
      <c r="Q4821" s="12" t="n"/>
    </row>
    <row customHeight="true" ht="20.25" outlineLevel="0" r="4822">
      <c r="A4822" s="23" t="n">
        <v>4813</v>
      </c>
      <c r="B4822" s="12" t="n">
        <v>4667</v>
      </c>
      <c r="C4822" s="12" t="s">
        <v>334</v>
      </c>
      <c r="D4822" s="3" t="s">
        <v>6549</v>
      </c>
      <c r="E4822" s="12" t="n">
        <v>2016</v>
      </c>
      <c r="F4822" s="23" t="s">
        <v>51</v>
      </c>
      <c r="G4822" s="23" t="n"/>
      <c r="H4822" s="23" t="n"/>
      <c r="I4822" s="12" t="n"/>
      <c r="J4822" s="12" t="n"/>
      <c r="K4822" s="12" t="s">
        <v>43</v>
      </c>
      <c r="L4822" s="12" t="s">
        <v>53</v>
      </c>
      <c r="M4822" s="12" t="n"/>
      <c r="N4822" s="12" t="s">
        <v>54</v>
      </c>
      <c r="O4822" s="12" t="n"/>
      <c r="P4822" s="12" t="s">
        <v>391</v>
      </c>
      <c r="Q4822" s="12" t="s">
        <v>70</v>
      </c>
    </row>
    <row customHeight="true" ht="20.25" outlineLevel="0" r="4823">
      <c r="A4823" s="23" t="n">
        <v>4814</v>
      </c>
      <c r="B4823" s="23" t="n">
        <v>4668</v>
      </c>
      <c r="C4823" s="12" t="s">
        <v>334</v>
      </c>
      <c r="D4823" s="3" t="s">
        <v>6550</v>
      </c>
      <c r="E4823" s="12" t="n">
        <v>2019</v>
      </c>
      <c r="F4823" s="23" t="s">
        <v>51</v>
      </c>
      <c r="G4823" s="23" t="n"/>
      <c r="H4823" s="23" t="n"/>
      <c r="I4823" s="12" t="n"/>
      <c r="J4823" s="12" t="n"/>
      <c r="K4823" s="12" t="n"/>
      <c r="L4823" s="12" t="s">
        <v>43</v>
      </c>
      <c r="M4823" s="12" t="s">
        <v>53</v>
      </c>
      <c r="N4823" s="12" t="n"/>
      <c r="O4823" s="12" t="s">
        <v>54</v>
      </c>
      <c r="P4823" s="12" t="n"/>
      <c r="Q4823" s="12" t="s">
        <v>391</v>
      </c>
    </row>
    <row customHeight="true" ht="20.25" outlineLevel="0" r="4824">
      <c r="A4824" s="23" t="n">
        <v>4815</v>
      </c>
      <c r="B4824" s="12" t="n">
        <v>4669</v>
      </c>
      <c r="C4824" s="12" t="s">
        <v>334</v>
      </c>
      <c r="D4824" s="3" t="s">
        <v>6551</v>
      </c>
      <c r="E4824" s="12" t="n">
        <v>2013</v>
      </c>
      <c r="F4824" s="23" t="s">
        <v>51</v>
      </c>
      <c r="G4824" s="23" t="n"/>
      <c r="H4824" s="23" t="n"/>
      <c r="I4824" s="12" t="s">
        <v>6071</v>
      </c>
      <c r="J4824" s="12" t="n"/>
      <c r="K4824" s="12" t="s">
        <v>100</v>
      </c>
      <c r="L4824" s="12" t="n"/>
      <c r="M4824" s="12" t="s">
        <v>43</v>
      </c>
      <c r="N4824" s="12" t="n"/>
      <c r="O4824" s="12" t="s">
        <v>391</v>
      </c>
      <c r="P4824" s="12" t="n"/>
      <c r="Q4824" s="12" t="s">
        <v>249</v>
      </c>
    </row>
    <row customHeight="true" ht="20.25" outlineLevel="0" r="4825">
      <c r="A4825" s="23" t="n">
        <v>4816</v>
      </c>
      <c r="B4825" s="23" t="n">
        <v>4670</v>
      </c>
      <c r="C4825" s="12" t="s">
        <v>334</v>
      </c>
      <c r="D4825" s="3" t="s">
        <v>6552</v>
      </c>
      <c r="E4825" s="12" t="n">
        <v>2013</v>
      </c>
      <c r="F4825" s="23" t="s">
        <v>51</v>
      </c>
      <c r="G4825" s="23" t="n"/>
      <c r="H4825" s="23" t="n"/>
      <c r="I4825" s="12" t="n"/>
      <c r="J4825" s="12" t="s">
        <v>58</v>
      </c>
      <c r="K4825" s="12" t="s">
        <v>100</v>
      </c>
      <c r="L4825" s="12" t="n"/>
      <c r="M4825" s="12" t="s">
        <v>43</v>
      </c>
      <c r="N4825" s="12" t="n"/>
      <c r="O4825" s="12" t="s">
        <v>391</v>
      </c>
      <c r="P4825" s="12" t="n"/>
      <c r="Q4825" s="12" t="s">
        <v>26</v>
      </c>
    </row>
    <row customHeight="true" ht="20.25" outlineLevel="0" r="4826">
      <c r="A4826" s="23" t="n">
        <v>4817</v>
      </c>
      <c r="B4826" s="12" t="n">
        <v>4671</v>
      </c>
      <c r="C4826" s="12" t="s">
        <v>334</v>
      </c>
      <c r="D4826" s="3" t="s">
        <v>6553</v>
      </c>
      <c r="E4826" s="12" t="n">
        <v>2015</v>
      </c>
      <c r="F4826" s="23" t="s">
        <v>51</v>
      </c>
      <c r="G4826" s="23" t="n"/>
      <c r="H4826" s="23" t="n"/>
      <c r="I4826" s="12" t="n"/>
      <c r="J4826" s="12" t="s">
        <v>97</v>
      </c>
      <c r="K4826" s="12" t="s">
        <v>100</v>
      </c>
      <c r="L4826" s="12" t="n"/>
      <c r="M4826" s="12" t="s">
        <v>43</v>
      </c>
      <c r="N4826" s="12" t="n"/>
      <c r="O4826" s="12" t="s">
        <v>391</v>
      </c>
      <c r="P4826" s="12" t="n"/>
      <c r="Q4826" s="12" t="n"/>
    </row>
    <row customHeight="true" ht="20.25" outlineLevel="0" r="4827">
      <c r="A4827" s="23" t="n">
        <v>4818</v>
      </c>
      <c r="B4827" s="23" t="n">
        <v>4672</v>
      </c>
      <c r="C4827" s="12" t="s">
        <v>334</v>
      </c>
      <c r="D4827" s="3" t="s">
        <v>6554</v>
      </c>
      <c r="E4827" s="12" t="n">
        <v>2014</v>
      </c>
      <c r="F4827" s="23" t="s">
        <v>51</v>
      </c>
      <c r="G4827" s="23" t="n"/>
      <c r="H4827" s="23" t="n"/>
      <c r="I4827" s="12" t="n"/>
      <c r="J4827" s="12" t="n"/>
      <c r="K4827" s="12" t="s">
        <v>100</v>
      </c>
      <c r="L4827" s="12" t="n"/>
      <c r="M4827" s="12" t="s">
        <v>43</v>
      </c>
      <c r="N4827" s="12" t="n"/>
      <c r="O4827" s="12" t="s">
        <v>391</v>
      </c>
      <c r="P4827" s="12" t="n"/>
      <c r="Q4827" s="12" t="n"/>
    </row>
    <row customHeight="true" ht="20.25" outlineLevel="0" r="4828">
      <c r="A4828" s="23" t="n">
        <v>4819</v>
      </c>
      <c r="B4828" s="12" t="n">
        <v>4673</v>
      </c>
      <c r="C4828" s="12" t="s">
        <v>334</v>
      </c>
      <c r="D4828" s="3" t="s">
        <v>6555</v>
      </c>
      <c r="E4828" s="12" t="n">
        <v>2015</v>
      </c>
      <c r="F4828" s="23" t="s">
        <v>51</v>
      </c>
      <c r="G4828" s="23" t="n"/>
      <c r="H4828" s="23" t="n"/>
      <c r="I4828" s="12" t="s">
        <v>58</v>
      </c>
      <c r="J4828" s="12" t="n"/>
      <c r="K4828" s="12" t="s">
        <v>100</v>
      </c>
      <c r="L4828" s="12" t="n"/>
      <c r="M4828" s="12" t="s">
        <v>43</v>
      </c>
      <c r="N4828" s="12" t="n"/>
      <c r="O4828" s="12" t="s">
        <v>391</v>
      </c>
      <c r="P4828" s="12" t="n"/>
      <c r="Q4828" s="12" t="n"/>
    </row>
    <row customHeight="true" ht="20.25" outlineLevel="0" r="4829">
      <c r="A4829" s="23" t="n">
        <v>4820</v>
      </c>
      <c r="B4829" s="23" t="n">
        <v>4674</v>
      </c>
      <c r="C4829" s="12" t="s">
        <v>334</v>
      </c>
      <c r="D4829" s="3" t="s">
        <v>6556</v>
      </c>
      <c r="E4829" s="12" t="n">
        <v>2015</v>
      </c>
      <c r="F4829" s="23" t="s">
        <v>51</v>
      </c>
      <c r="G4829" s="23" t="n"/>
      <c r="H4829" s="23" t="n"/>
      <c r="I4829" s="12" t="s">
        <v>454</v>
      </c>
      <c r="J4829" s="12" t="n"/>
      <c r="K4829" s="12" t="s">
        <v>100</v>
      </c>
      <c r="L4829" s="12" t="n"/>
      <c r="M4829" s="12" t="s">
        <v>43</v>
      </c>
      <c r="N4829" s="12" t="n"/>
      <c r="O4829" s="12" t="s">
        <v>391</v>
      </c>
      <c r="P4829" s="12" t="n"/>
      <c r="Q4829" s="12" t="n"/>
    </row>
    <row customHeight="true" ht="20.25" outlineLevel="0" r="4830">
      <c r="A4830" s="23" t="n">
        <v>4821</v>
      </c>
      <c r="B4830" s="12" t="n">
        <v>4675</v>
      </c>
      <c r="C4830" s="12" t="s">
        <v>334</v>
      </c>
      <c r="D4830" s="3" t="s">
        <v>6557</v>
      </c>
      <c r="E4830" s="12" t="n">
        <v>2014</v>
      </c>
      <c r="F4830" s="23" t="s">
        <v>51</v>
      </c>
      <c r="G4830" s="23" t="n"/>
      <c r="H4830" s="23" t="n"/>
      <c r="I4830" s="12" t="n"/>
      <c r="J4830" s="12" t="n"/>
      <c r="K4830" s="12" t="s">
        <v>100</v>
      </c>
      <c r="L4830" s="12" t="n"/>
      <c r="M4830" s="12" t="s">
        <v>43</v>
      </c>
      <c r="N4830" s="12" t="n"/>
      <c r="O4830" s="12" t="s">
        <v>391</v>
      </c>
      <c r="P4830" s="12" t="n"/>
      <c r="Q4830" s="12" t="n"/>
    </row>
    <row customHeight="true" ht="20.25" outlineLevel="0" r="4831">
      <c r="A4831" s="23" t="n">
        <v>4822</v>
      </c>
      <c r="B4831" s="23" t="n">
        <v>4676</v>
      </c>
      <c r="C4831" s="12" t="s">
        <v>334</v>
      </c>
      <c r="D4831" s="3" t="s">
        <v>6558</v>
      </c>
      <c r="E4831" s="12" t="n">
        <v>2021</v>
      </c>
      <c r="F4831" s="23" t="n"/>
      <c r="G4831" s="23" t="n"/>
      <c r="H4831" s="23" t="n"/>
      <c r="I4831" s="12" t="n"/>
      <c r="J4831" s="12" t="n"/>
      <c r="K4831" s="12" t="n"/>
      <c r="L4831" s="12" t="s">
        <v>43</v>
      </c>
      <c r="M4831" s="12" t="n"/>
      <c r="N4831" s="12" t="s">
        <v>53</v>
      </c>
      <c r="O4831" s="12" t="n"/>
      <c r="P4831" s="12" t="s">
        <v>54</v>
      </c>
      <c r="Q4831" s="12" t="s">
        <v>391</v>
      </c>
    </row>
    <row customHeight="true" ht="20.25" outlineLevel="0" r="4832">
      <c r="A4832" s="23" t="n">
        <v>4823</v>
      </c>
      <c r="B4832" s="12" t="n">
        <v>4677</v>
      </c>
      <c r="C4832" s="12" t="s">
        <v>334</v>
      </c>
      <c r="D4832" s="3" t="s">
        <v>6559</v>
      </c>
      <c r="E4832" s="12" t="n">
        <v>2018</v>
      </c>
      <c r="F4832" s="23" t="s">
        <v>51</v>
      </c>
      <c r="G4832" s="23" t="n"/>
      <c r="H4832" s="23" t="n"/>
      <c r="I4832" s="12" t="n"/>
      <c r="J4832" s="12" t="n"/>
      <c r="K4832" s="12" t="s">
        <v>43</v>
      </c>
      <c r="L4832" s="12" t="n"/>
      <c r="M4832" s="12" t="s">
        <v>53</v>
      </c>
      <c r="N4832" s="12" t="n"/>
      <c r="O4832" s="12" t="s">
        <v>54</v>
      </c>
      <c r="P4832" s="12" t="s">
        <v>391</v>
      </c>
      <c r="Q4832" s="12" t="n"/>
    </row>
    <row customHeight="true" ht="20.25" outlineLevel="0" r="4833">
      <c r="A4833" s="23" t="n">
        <v>4824</v>
      </c>
      <c r="B4833" s="23" t="n">
        <v>4678</v>
      </c>
      <c r="C4833" s="12" t="s">
        <v>334</v>
      </c>
      <c r="D4833" s="3" t="s">
        <v>6560</v>
      </c>
      <c r="E4833" s="12" t="n">
        <v>2017</v>
      </c>
      <c r="F4833" s="23" t="s">
        <v>51</v>
      </c>
      <c r="G4833" s="23" t="n"/>
      <c r="H4833" s="23" t="n"/>
      <c r="I4833" s="12" t="n"/>
      <c r="J4833" s="12" t="s">
        <v>454</v>
      </c>
      <c r="K4833" s="12" t="s">
        <v>43</v>
      </c>
      <c r="L4833" s="12" t="n"/>
      <c r="M4833" s="12" t="s">
        <v>53</v>
      </c>
      <c r="N4833" s="12" t="s">
        <v>54</v>
      </c>
      <c r="O4833" s="12" t="n"/>
      <c r="P4833" s="12" t="s">
        <v>391</v>
      </c>
      <c r="Q4833" s="12" t="n"/>
    </row>
    <row customHeight="true" ht="20.25" outlineLevel="0" r="4834">
      <c r="A4834" s="23" t="n">
        <v>4825</v>
      </c>
      <c r="B4834" s="12" t="n">
        <v>4679</v>
      </c>
      <c r="C4834" s="12" t="s">
        <v>334</v>
      </c>
      <c r="D4834" s="3" t="s">
        <v>6561</v>
      </c>
      <c r="E4834" s="12" t="n">
        <v>2017</v>
      </c>
      <c r="F4834" s="23" t="s">
        <v>51</v>
      </c>
      <c r="G4834" s="23" t="n"/>
      <c r="H4834" s="23" t="n"/>
      <c r="I4834" s="12" t="n"/>
      <c r="J4834" s="12" t="n"/>
      <c r="K4834" s="12" t="s">
        <v>43</v>
      </c>
      <c r="L4834" s="12" t="n"/>
      <c r="M4834" s="12" t="s">
        <v>53</v>
      </c>
      <c r="N4834" s="12" t="s">
        <v>54</v>
      </c>
      <c r="O4834" s="12" t="n"/>
      <c r="P4834" s="12" t="s">
        <v>391</v>
      </c>
      <c r="Q4834" s="12" t="n"/>
    </row>
    <row customHeight="true" ht="20.25" outlineLevel="0" r="4835">
      <c r="A4835" s="23" t="n">
        <v>4826</v>
      </c>
      <c r="B4835" s="23" t="n">
        <v>4680</v>
      </c>
      <c r="C4835" s="12" t="s">
        <v>334</v>
      </c>
      <c r="D4835" s="3" t="s">
        <v>6562</v>
      </c>
      <c r="E4835" s="12" t="n">
        <v>1986</v>
      </c>
      <c r="F4835" s="23" t="s">
        <v>6563</v>
      </c>
      <c r="G4835" s="23" t="s">
        <v>24</v>
      </c>
      <c r="H4835" s="23" t="s">
        <v>398</v>
      </c>
      <c r="I4835" s="12" t="s">
        <v>391</v>
      </c>
      <c r="J4835" s="12" t="n"/>
      <c r="K4835" s="12" t="s">
        <v>351</v>
      </c>
      <c r="L4835" s="12" t="n"/>
      <c r="M4835" s="12" t="s">
        <v>26</v>
      </c>
      <c r="N4835" s="12" t="n"/>
      <c r="O4835" s="12" t="s">
        <v>27</v>
      </c>
      <c r="P4835" s="12" t="n"/>
      <c r="Q4835" s="12" t="n"/>
    </row>
    <row customHeight="true" ht="20.25" outlineLevel="0" r="4836">
      <c r="A4836" s="23" t="n">
        <v>4827</v>
      </c>
      <c r="B4836" s="12" t="n">
        <v>4681</v>
      </c>
      <c r="C4836" s="12" t="s">
        <v>334</v>
      </c>
      <c r="D4836" s="3" t="s">
        <v>6564</v>
      </c>
      <c r="E4836" s="12" t="n">
        <v>1985</v>
      </c>
      <c r="F4836" s="23" t="s">
        <v>729</v>
      </c>
      <c r="G4836" s="23" t="n"/>
      <c r="H4836" s="23" t="s">
        <v>463</v>
      </c>
      <c r="I4836" s="12" t="s">
        <v>391</v>
      </c>
      <c r="J4836" s="12" t="n"/>
      <c r="K4836" s="12" t="s">
        <v>427</v>
      </c>
      <c r="L4836" s="12" t="n"/>
      <c r="M4836" s="12" t="s">
        <v>26</v>
      </c>
      <c r="N4836" s="12" t="n"/>
      <c r="O4836" s="12" t="s">
        <v>27</v>
      </c>
      <c r="P4836" s="12" t="n"/>
      <c r="Q4836" s="12" t="n"/>
    </row>
    <row customHeight="true" ht="20.25" outlineLevel="0" r="4837">
      <c r="A4837" s="23" t="n">
        <v>4828</v>
      </c>
      <c r="B4837" s="23" t="n">
        <v>4682</v>
      </c>
      <c r="C4837" s="12" t="s">
        <v>334</v>
      </c>
      <c r="D4837" s="3" t="s">
        <v>6565</v>
      </c>
      <c r="E4837" s="12" t="n">
        <v>2009</v>
      </c>
      <c r="F4837" s="23" t="s">
        <v>51</v>
      </c>
      <c r="G4837" s="23" t="n"/>
      <c r="H4837" s="23" t="n"/>
      <c r="I4837" s="12" t="n"/>
      <c r="J4837" s="12" t="n"/>
      <c r="K4837" s="12" t="s">
        <v>43</v>
      </c>
      <c r="L4837" s="12" t="n"/>
      <c r="M4837" s="12" t="s">
        <v>391</v>
      </c>
      <c r="N4837" s="12" t="n"/>
      <c r="O4837" s="12" t="s">
        <v>100</v>
      </c>
      <c r="P4837" s="12" t="n"/>
      <c r="Q4837" s="12" t="s">
        <v>26</v>
      </c>
    </row>
    <row customHeight="true" ht="20.25" outlineLevel="0" r="4838">
      <c r="A4838" s="23" t="n">
        <v>4829</v>
      </c>
      <c r="B4838" s="12" t="n">
        <v>4683</v>
      </c>
      <c r="C4838" s="12" t="s">
        <v>334</v>
      </c>
      <c r="D4838" s="3" t="s">
        <v>6566</v>
      </c>
      <c r="E4838" s="12" t="n">
        <v>2011</v>
      </c>
      <c r="F4838" s="23" t="s">
        <v>51</v>
      </c>
      <c r="G4838" s="23" t="n"/>
      <c r="H4838" s="23" t="n"/>
      <c r="I4838" s="12" t="n"/>
      <c r="J4838" s="12" t="n"/>
      <c r="K4838" s="12" t="s">
        <v>43</v>
      </c>
      <c r="L4838" s="12" t="s">
        <v>100</v>
      </c>
      <c r="M4838" s="12" t="n"/>
      <c r="N4838" s="12" t="s">
        <v>391</v>
      </c>
      <c r="O4838" s="12" t="n"/>
      <c r="P4838" s="12" t="s">
        <v>26</v>
      </c>
      <c r="Q4838" s="12" t="n"/>
    </row>
    <row customHeight="true" ht="20.25" outlineLevel="0" r="4839">
      <c r="A4839" s="23" t="n">
        <v>4830</v>
      </c>
      <c r="B4839" s="23" t="n">
        <v>4684</v>
      </c>
      <c r="C4839" s="12" t="s">
        <v>334</v>
      </c>
      <c r="D4839" s="3" t="s">
        <v>6567</v>
      </c>
      <c r="E4839" s="12" t="n">
        <v>2023</v>
      </c>
      <c r="F4839" s="23" t="s">
        <v>51</v>
      </c>
      <c r="G4839" s="23" t="n"/>
      <c r="H4839" s="23" t="n"/>
      <c r="I4839" s="12" t="n"/>
      <c r="J4839" s="12" t="n"/>
      <c r="K4839" s="12" t="n"/>
      <c r="L4839" s="12" t="n"/>
      <c r="M4839" s="12" t="s">
        <v>24</v>
      </c>
      <c r="N4839" s="12" t="n"/>
      <c r="O4839" s="12" t="n"/>
      <c r="P4839" s="12" t="n"/>
      <c r="Q4839" s="12" t="s">
        <v>391</v>
      </c>
    </row>
    <row customHeight="true" ht="20.25" outlineLevel="0" r="4840">
      <c r="A4840" s="23" t="n">
        <v>4831</v>
      </c>
      <c r="B4840" s="12" t="n">
        <v>4685</v>
      </c>
      <c r="C4840" s="12" t="s">
        <v>334</v>
      </c>
      <c r="D4840" s="3" t="s">
        <v>6568</v>
      </c>
      <c r="E4840" s="12" t="n">
        <v>1962</v>
      </c>
      <c r="F4840" s="23" t="s">
        <v>51</v>
      </c>
      <c r="G4840" s="23" t="n"/>
      <c r="H4840" s="23" t="n"/>
      <c r="I4840" s="12" t="s">
        <v>118</v>
      </c>
      <c r="J4840" s="12" t="n"/>
      <c r="K4840" s="12" t="s">
        <v>26</v>
      </c>
      <c r="L4840" s="12" t="n"/>
      <c r="M4840" s="12" t="s">
        <v>61</v>
      </c>
      <c r="N4840" s="12" t="n"/>
      <c r="O4840" s="12" t="n"/>
      <c r="P4840" s="12" t="s">
        <v>27</v>
      </c>
      <c r="Q4840" s="12" t="n"/>
    </row>
    <row customHeight="true" ht="20.25" outlineLevel="0" r="4841">
      <c r="A4841" s="23" t="n">
        <v>4832</v>
      </c>
      <c r="B4841" s="23" t="n">
        <v>4686</v>
      </c>
      <c r="C4841" s="12" t="s">
        <v>334</v>
      </c>
      <c r="D4841" s="3" t="s">
        <v>6569</v>
      </c>
      <c r="E4841" s="12" t="n">
        <v>1938</v>
      </c>
      <c r="F4841" s="23" t="s">
        <v>6570</v>
      </c>
      <c r="G4841" s="12" t="s">
        <v>24</v>
      </c>
      <c r="H4841" s="23" t="n"/>
      <c r="I4841" s="12" t="n"/>
      <c r="J4841" s="12" t="n"/>
      <c r="K4841" s="12" t="s">
        <v>96</v>
      </c>
      <c r="L4841" s="12" t="n"/>
      <c r="M4841" s="12" t="s">
        <v>61</v>
      </c>
      <c r="N4841" s="12" t="n"/>
      <c r="O4841" s="12" t="n"/>
      <c r="P4841" s="12" t="n"/>
      <c r="Q4841" s="12" t="s">
        <v>97</v>
      </c>
    </row>
    <row customHeight="true" ht="20.25" outlineLevel="0" r="4842">
      <c r="A4842" s="23" t="n">
        <v>4833</v>
      </c>
      <c r="B4842" s="12" t="n">
        <v>4687</v>
      </c>
      <c r="C4842" s="12" t="s">
        <v>334</v>
      </c>
      <c r="D4842" s="3" t="s">
        <v>6571</v>
      </c>
      <c r="E4842" s="12" t="n">
        <v>1963</v>
      </c>
      <c r="F4842" s="23" t="s">
        <v>691</v>
      </c>
      <c r="G4842" s="23" t="n"/>
      <c r="H4842" s="23" t="s">
        <v>24</v>
      </c>
      <c r="I4842" s="12" t="n"/>
      <c r="J4842" s="12" t="s">
        <v>26</v>
      </c>
      <c r="K4842" s="12" t="n"/>
      <c r="L4842" s="12" t="n"/>
      <c r="M4842" s="12" t="n"/>
      <c r="N4842" s="12" t="s">
        <v>61</v>
      </c>
      <c r="O4842" s="12" t="n"/>
      <c r="P4842" s="12" t="s">
        <v>27</v>
      </c>
      <c r="Q4842" s="12" t="n"/>
    </row>
    <row customHeight="true" ht="20.25" outlineLevel="0" r="4843">
      <c r="A4843" s="23" t="n">
        <v>4834</v>
      </c>
      <c r="B4843" s="23" t="n">
        <v>4688</v>
      </c>
      <c r="C4843" s="12" t="s">
        <v>334</v>
      </c>
      <c r="D4843" s="3" t="s">
        <v>6572</v>
      </c>
      <c r="E4843" s="12" t="n">
        <v>1963</v>
      </c>
      <c r="F4843" s="23" t="s">
        <v>326</v>
      </c>
      <c r="G4843" s="23" t="n"/>
      <c r="H4843" s="23" t="s">
        <v>24</v>
      </c>
      <c r="I4843" s="12" t="s">
        <v>582</v>
      </c>
      <c r="J4843" s="12" t="s">
        <v>61</v>
      </c>
      <c r="K4843" s="12" t="n"/>
      <c r="L4843" s="12" t="s">
        <v>96</v>
      </c>
      <c r="M4843" s="12" t="n"/>
      <c r="N4843" s="12" t="n"/>
      <c r="O4843" s="12" t="n"/>
      <c r="P4843" s="12" t="n"/>
      <c r="Q4843" s="12" t="n"/>
    </row>
    <row customHeight="true" ht="20.25" outlineLevel="0" r="4844">
      <c r="A4844" s="23" t="n">
        <v>4835</v>
      </c>
      <c r="B4844" s="12" t="n">
        <v>4689</v>
      </c>
      <c r="C4844" s="12" t="s">
        <v>334</v>
      </c>
      <c r="D4844" s="3" t="s">
        <v>6573</v>
      </c>
      <c r="E4844" s="12" t="n">
        <v>1964</v>
      </c>
      <c r="F4844" s="23" t="s">
        <v>256</v>
      </c>
      <c r="G4844" s="23" t="n"/>
      <c r="H4844" s="12" t="s">
        <v>61</v>
      </c>
      <c r="I4844" s="23" t="n"/>
      <c r="J4844" s="12" t="s">
        <v>26</v>
      </c>
      <c r="K4844" s="12" t="n"/>
      <c r="L4844" s="12" t="n"/>
      <c r="M4844" s="12" t="n"/>
      <c r="N4844" s="12" t="s">
        <v>43</v>
      </c>
      <c r="O4844" s="12" t="n"/>
      <c r="P4844" s="12" t="s">
        <v>27</v>
      </c>
      <c r="Q4844" s="12" t="n"/>
    </row>
    <row customHeight="true" ht="20.25" outlineLevel="0" r="4845">
      <c r="A4845" s="23" t="n">
        <v>4836</v>
      </c>
      <c r="B4845" s="23" t="n">
        <v>4690</v>
      </c>
      <c r="C4845" s="12" t="s">
        <v>334</v>
      </c>
      <c r="D4845" s="3" t="s">
        <v>6574</v>
      </c>
      <c r="E4845" s="12" t="n">
        <v>1982</v>
      </c>
      <c r="F4845" s="23" t="s">
        <v>1119</v>
      </c>
      <c r="G4845" s="23" t="n"/>
      <c r="H4845" s="12" t="n"/>
      <c r="I4845" s="23" t="n"/>
      <c r="J4845" s="12" t="s">
        <v>26</v>
      </c>
      <c r="K4845" s="12" t="n"/>
      <c r="L4845" s="12" t="n"/>
      <c r="M4845" s="12" t="s">
        <v>43</v>
      </c>
      <c r="N4845" s="12" t="n"/>
      <c r="O4845" s="12" t="n"/>
      <c r="P4845" s="12" t="s">
        <v>61</v>
      </c>
      <c r="Q4845" s="12" t="n"/>
    </row>
    <row customHeight="true" ht="20.25" outlineLevel="0" r="4846">
      <c r="A4846" s="23" t="n">
        <v>4837</v>
      </c>
      <c r="B4846" s="12" t="n">
        <v>4691</v>
      </c>
      <c r="C4846" s="12" t="s">
        <v>334</v>
      </c>
      <c r="D4846" s="3" t="s">
        <v>6575</v>
      </c>
      <c r="E4846" s="12" t="n">
        <v>1969</v>
      </c>
      <c r="F4846" s="23" t="s">
        <v>6576</v>
      </c>
      <c r="G4846" s="23" t="n"/>
      <c r="H4846" s="12" t="s">
        <v>591</v>
      </c>
      <c r="I4846" s="23" t="n"/>
      <c r="J4846" s="12" t="n"/>
      <c r="K4846" s="12" t="s">
        <v>1510</v>
      </c>
      <c r="L4846" s="12" t="n"/>
      <c r="M4846" s="12" t="s">
        <v>43</v>
      </c>
      <c r="N4846" s="12" t="n"/>
      <c r="O4846" s="12" t="n"/>
      <c r="P4846" s="12" t="n"/>
      <c r="Q4846" s="12" t="n"/>
    </row>
    <row customHeight="true" ht="20.25" outlineLevel="0" r="4847">
      <c r="A4847" s="23" t="n">
        <v>4838</v>
      </c>
      <c r="B4847" s="23" t="n">
        <v>4692</v>
      </c>
      <c r="C4847" s="12" t="s">
        <v>334</v>
      </c>
      <c r="D4847" s="3" t="s">
        <v>6577</v>
      </c>
      <c r="E4847" s="12" t="n">
        <v>1979</v>
      </c>
      <c r="F4847" s="23" t="s">
        <v>528</v>
      </c>
      <c r="G4847" s="23" t="n"/>
      <c r="H4847" s="23" t="n"/>
      <c r="I4847" s="12" t="s">
        <v>118</v>
      </c>
      <c r="J4847" s="12" t="n"/>
      <c r="K4847" s="12" t="s">
        <v>61</v>
      </c>
      <c r="L4847" s="12" t="n"/>
      <c r="M4847" s="12" t="s">
        <v>26</v>
      </c>
      <c r="N4847" s="12" t="n"/>
      <c r="O4847" s="12" t="n"/>
      <c r="P4847" s="12" t="s">
        <v>27</v>
      </c>
      <c r="Q4847" s="12" t="n"/>
    </row>
    <row customHeight="true" ht="20.25" outlineLevel="0" r="4848">
      <c r="A4848" s="23" t="n">
        <v>4839</v>
      </c>
      <c r="B4848" s="12" t="n">
        <v>4693</v>
      </c>
      <c r="C4848" s="12" t="s">
        <v>334</v>
      </c>
      <c r="D4848" s="3" t="s">
        <v>6578</v>
      </c>
      <c r="E4848" s="12" t="n">
        <v>1973</v>
      </c>
      <c r="F4848" s="23" t="s">
        <v>51</v>
      </c>
      <c r="G4848" s="23" t="n"/>
      <c r="H4848" s="23" t="n"/>
      <c r="I4848" s="12" t="s">
        <v>118</v>
      </c>
      <c r="J4848" s="12" t="n"/>
      <c r="K4848" s="12" t="n"/>
      <c r="L4848" s="12" t="s">
        <v>26</v>
      </c>
      <c r="M4848" s="12" t="n"/>
      <c r="N4848" s="12" t="s">
        <v>61</v>
      </c>
      <c r="O4848" s="12" t="n"/>
      <c r="P4848" s="12" t="s">
        <v>27</v>
      </c>
      <c r="Q4848" s="12" t="n"/>
    </row>
    <row customHeight="true" ht="20.25" outlineLevel="0" r="4849">
      <c r="A4849" s="23" t="n">
        <v>4840</v>
      </c>
      <c r="B4849" s="23" t="n">
        <v>4694</v>
      </c>
      <c r="C4849" s="12" t="s">
        <v>334</v>
      </c>
      <c r="D4849" s="3" t="s">
        <v>6579</v>
      </c>
      <c r="E4849" s="12" t="n">
        <v>1973</v>
      </c>
      <c r="F4849" s="23" t="s">
        <v>6580</v>
      </c>
      <c r="G4849" s="23" t="s">
        <v>126</v>
      </c>
      <c r="H4849" s="23" t="n"/>
      <c r="I4849" s="12" t="s">
        <v>173</v>
      </c>
      <c r="J4849" s="12" t="n"/>
      <c r="K4849" s="12" t="s">
        <v>351</v>
      </c>
      <c r="L4849" s="12" t="n"/>
      <c r="M4849" s="12" t="s">
        <v>43</v>
      </c>
      <c r="N4849" s="12" t="n"/>
      <c r="O4849" s="12" t="s">
        <v>96</v>
      </c>
      <c r="P4849" s="12" t="n"/>
      <c r="Q4849" s="12" t="s">
        <v>97</v>
      </c>
    </row>
    <row customHeight="true" ht="20.25" outlineLevel="0" r="4850">
      <c r="A4850" s="23" t="n">
        <v>4841</v>
      </c>
      <c r="B4850" s="12" t="n">
        <v>4695</v>
      </c>
      <c r="C4850" s="12" t="s">
        <v>334</v>
      </c>
      <c r="D4850" s="3" t="s">
        <v>6581</v>
      </c>
      <c r="E4850" s="12" t="n">
        <v>1979</v>
      </c>
      <c r="F4850" s="23" t="s">
        <v>2885</v>
      </c>
      <c r="G4850" s="23" t="n"/>
      <c r="H4850" s="23" t="s">
        <v>841</v>
      </c>
      <c r="I4850" s="12" t="s">
        <v>43</v>
      </c>
      <c r="J4850" s="12" t="n"/>
      <c r="K4850" s="12" t="s">
        <v>61</v>
      </c>
      <c r="L4850" s="12" t="n"/>
      <c r="M4850" s="12" t="s">
        <v>26</v>
      </c>
      <c r="N4850" s="12" t="n"/>
      <c r="O4850" s="12" t="n"/>
      <c r="P4850" s="12" t="s">
        <v>27</v>
      </c>
      <c r="Q4850" s="12" t="n"/>
    </row>
    <row customHeight="true" ht="20.25" outlineLevel="0" r="4851">
      <c r="A4851" s="23" t="n">
        <v>4842</v>
      </c>
      <c r="B4851" s="23" t="n">
        <v>4696</v>
      </c>
      <c r="C4851" s="12" t="s">
        <v>334</v>
      </c>
      <c r="D4851" s="3" t="s">
        <v>6582</v>
      </c>
      <c r="E4851" s="12" t="n">
        <v>1973</v>
      </c>
      <c r="F4851" s="23" t="s">
        <v>892</v>
      </c>
      <c r="G4851" s="23" t="n"/>
      <c r="H4851" s="23" t="n"/>
      <c r="I4851" s="12" t="s">
        <v>24</v>
      </c>
      <c r="J4851" s="12" t="n"/>
      <c r="K4851" s="12" t="n"/>
      <c r="L4851" s="12" t="s">
        <v>26</v>
      </c>
      <c r="M4851" s="12" t="n"/>
      <c r="N4851" s="12" t="s">
        <v>61</v>
      </c>
      <c r="O4851" s="12" t="n"/>
      <c r="P4851" s="12" t="s">
        <v>27</v>
      </c>
      <c r="Q4851" s="12" t="n"/>
    </row>
    <row customHeight="true" ht="20.25" outlineLevel="0" r="4852">
      <c r="A4852" s="23" t="n">
        <v>4843</v>
      </c>
      <c r="B4852" s="12" t="n">
        <v>4697</v>
      </c>
      <c r="C4852" s="12" t="s">
        <v>334</v>
      </c>
      <c r="D4852" s="3" t="s">
        <v>6583</v>
      </c>
      <c r="E4852" s="12" t="n">
        <v>1976</v>
      </c>
      <c r="F4852" s="23" t="s">
        <v>528</v>
      </c>
      <c r="G4852" s="23" t="n"/>
      <c r="H4852" s="23" t="n"/>
      <c r="I4852" s="12" t="n"/>
      <c r="J4852" s="12" t="n"/>
      <c r="K4852" s="12" t="s">
        <v>43</v>
      </c>
      <c r="L4852" s="12" t="n"/>
      <c r="M4852" s="12" t="s">
        <v>26</v>
      </c>
      <c r="N4852" s="12" t="n"/>
      <c r="O4852" s="12" t="s">
        <v>61</v>
      </c>
      <c r="P4852" s="12" t="n"/>
      <c r="Q4852" s="12" t="s">
        <v>27</v>
      </c>
    </row>
    <row customHeight="true" ht="20.25" outlineLevel="0" r="4853">
      <c r="A4853" s="23" t="n">
        <v>4844</v>
      </c>
      <c r="B4853" s="23" t="n">
        <v>4698</v>
      </c>
      <c r="C4853" s="12" t="s">
        <v>334</v>
      </c>
      <c r="D4853" s="3" t="s">
        <v>6584</v>
      </c>
      <c r="E4853" s="12" t="n">
        <v>1974</v>
      </c>
      <c r="F4853" s="23" t="s">
        <v>510</v>
      </c>
      <c r="G4853" s="23" t="n"/>
      <c r="H4853" s="23" t="n"/>
      <c r="I4853" s="12" t="s">
        <v>43</v>
      </c>
      <c r="J4853" s="12" t="n"/>
      <c r="K4853" s="12" t="n"/>
      <c r="L4853" s="12" t="s">
        <v>26</v>
      </c>
      <c r="M4853" s="12" t="n"/>
      <c r="N4853" s="12" t="s">
        <v>61</v>
      </c>
      <c r="O4853" s="12" t="n"/>
      <c r="P4853" s="12" t="s">
        <v>27</v>
      </c>
      <c r="Q4853" s="12" t="n"/>
    </row>
    <row customHeight="true" ht="20.25" outlineLevel="0" r="4854">
      <c r="A4854" s="23" t="n">
        <v>4845</v>
      </c>
      <c r="B4854" s="12" t="n">
        <v>4699</v>
      </c>
      <c r="C4854" s="12" t="s">
        <v>334</v>
      </c>
      <c r="D4854" s="3" t="s">
        <v>6585</v>
      </c>
      <c r="E4854" s="12" t="n">
        <v>1974</v>
      </c>
      <c r="F4854" s="23" t="s">
        <v>510</v>
      </c>
      <c r="G4854" s="23" t="n"/>
      <c r="H4854" s="23" t="n"/>
      <c r="I4854" s="12" t="s">
        <v>118</v>
      </c>
      <c r="J4854" s="12" t="n"/>
      <c r="K4854" s="12" t="n"/>
      <c r="L4854" s="12" t="s">
        <v>26</v>
      </c>
      <c r="M4854" s="12" t="n"/>
      <c r="N4854" s="12" t="s">
        <v>61</v>
      </c>
      <c r="O4854" s="12" t="n"/>
      <c r="P4854" s="12" t="s">
        <v>27</v>
      </c>
      <c r="Q4854" s="12" t="n"/>
    </row>
    <row customHeight="true" ht="20.25" outlineLevel="0" r="4855">
      <c r="A4855" s="23" t="n">
        <v>4846</v>
      </c>
      <c r="B4855" s="23" t="n">
        <v>4700</v>
      </c>
      <c r="C4855" s="12" t="s">
        <v>334</v>
      </c>
      <c r="D4855" s="3" t="s">
        <v>6586</v>
      </c>
      <c r="E4855" s="12" t="n">
        <v>1974</v>
      </c>
      <c r="F4855" s="23" t="s">
        <v>1326</v>
      </c>
      <c r="G4855" s="23" t="n"/>
      <c r="H4855" s="23" t="s">
        <v>24</v>
      </c>
      <c r="I4855" s="23" t="s">
        <v>24</v>
      </c>
      <c r="J4855" s="12" t="s">
        <v>24</v>
      </c>
      <c r="K4855" s="12" t="n"/>
      <c r="L4855" s="12" t="s">
        <v>26</v>
      </c>
      <c r="M4855" s="12" t="n"/>
      <c r="N4855" s="12" t="s">
        <v>61</v>
      </c>
      <c r="O4855" s="12" t="n"/>
      <c r="P4855" s="12" t="s">
        <v>27</v>
      </c>
      <c r="Q4855" s="12" t="n"/>
    </row>
    <row customHeight="true" ht="20.25" outlineLevel="0" r="4856">
      <c r="A4856" s="23" t="n">
        <v>4847</v>
      </c>
      <c r="B4856" s="12" t="n">
        <v>4701</v>
      </c>
      <c r="C4856" s="12" t="s">
        <v>334</v>
      </c>
      <c r="D4856" s="3" t="s">
        <v>6587</v>
      </c>
      <c r="E4856" s="12" t="n">
        <v>1975</v>
      </c>
      <c r="F4856" s="23" t="s">
        <v>528</v>
      </c>
      <c r="G4856" s="23" t="n"/>
      <c r="H4856" s="23" t="s">
        <v>58</v>
      </c>
      <c r="I4856" s="12" t="s">
        <v>43</v>
      </c>
      <c r="J4856" s="12" t="n"/>
      <c r="K4856" s="12" t="n"/>
      <c r="L4856" s="12" t="s">
        <v>26</v>
      </c>
      <c r="M4856" s="12" t="n"/>
      <c r="N4856" s="12" t="s">
        <v>61</v>
      </c>
      <c r="O4856" s="12" t="n"/>
      <c r="P4856" s="12" t="s">
        <v>27</v>
      </c>
      <c r="Q4856" s="12" t="n"/>
    </row>
    <row customHeight="true" ht="20.25" outlineLevel="0" r="4857">
      <c r="A4857" s="23" t="n">
        <v>4848</v>
      </c>
      <c r="B4857" s="23" t="n">
        <v>4702</v>
      </c>
      <c r="C4857" s="12" t="s">
        <v>334</v>
      </c>
      <c r="D4857" s="3" t="s">
        <v>6588</v>
      </c>
      <c r="E4857" s="12" t="n">
        <v>1979</v>
      </c>
      <c r="F4857" s="23" t="s">
        <v>514</v>
      </c>
      <c r="G4857" s="23" t="n"/>
      <c r="H4857" s="23" t="n"/>
      <c r="I4857" s="12" t="n"/>
      <c r="J4857" s="12" t="n"/>
      <c r="K4857" s="12" t="s">
        <v>43</v>
      </c>
      <c r="L4857" s="12" t="n"/>
      <c r="M4857" s="12" t="s">
        <v>26</v>
      </c>
      <c r="N4857" s="12" t="n"/>
      <c r="O4857" s="12" t="s">
        <v>61</v>
      </c>
      <c r="P4857" s="12" t="n"/>
      <c r="Q4857" s="12" t="s">
        <v>27</v>
      </c>
    </row>
    <row customHeight="true" ht="20.25" outlineLevel="0" r="4858">
      <c r="A4858" s="23" t="n">
        <v>4849</v>
      </c>
      <c r="B4858" s="12" t="n">
        <v>4703</v>
      </c>
      <c r="C4858" s="12" t="s">
        <v>334</v>
      </c>
      <c r="D4858" s="3" t="s">
        <v>6589</v>
      </c>
      <c r="E4858" s="12" t="n">
        <v>1973</v>
      </c>
      <c r="F4858" s="23" t="s">
        <v>510</v>
      </c>
      <c r="G4858" s="23" t="n"/>
      <c r="H4858" s="23" t="n"/>
      <c r="I4858" s="12" t="s">
        <v>118</v>
      </c>
      <c r="J4858" s="12" t="n"/>
      <c r="K4858" s="12" t="n"/>
      <c r="L4858" s="12" t="s">
        <v>26</v>
      </c>
      <c r="M4858" s="12" t="n"/>
      <c r="N4858" s="12" t="s">
        <v>61</v>
      </c>
      <c r="O4858" s="12" t="n"/>
      <c r="P4858" s="12" t="s">
        <v>27</v>
      </c>
      <c r="Q4858" s="12" t="n"/>
    </row>
    <row customHeight="true" ht="20.25" outlineLevel="0" r="4859">
      <c r="A4859" s="23" t="n">
        <v>4850</v>
      </c>
      <c r="B4859" s="23" t="n">
        <v>4704</v>
      </c>
      <c r="C4859" s="12" t="s">
        <v>334</v>
      </c>
      <c r="D4859" s="3" t="s">
        <v>6590</v>
      </c>
      <c r="E4859" s="12" t="n">
        <v>1973</v>
      </c>
      <c r="F4859" s="23" t="s">
        <v>765</v>
      </c>
      <c r="G4859" s="23" t="n"/>
      <c r="H4859" s="23" t="n"/>
      <c r="I4859" s="12" t="s">
        <v>118</v>
      </c>
      <c r="J4859" s="12" t="n"/>
      <c r="K4859" s="12" t="n"/>
      <c r="L4859" s="12" t="s">
        <v>26</v>
      </c>
      <c r="M4859" s="12" t="n"/>
      <c r="N4859" s="12" t="s">
        <v>61</v>
      </c>
      <c r="O4859" s="12" t="n"/>
      <c r="P4859" s="12" t="s">
        <v>27</v>
      </c>
      <c r="Q4859" s="12" t="n"/>
    </row>
    <row customHeight="true" ht="20.25" outlineLevel="0" r="4860">
      <c r="A4860" s="23" t="n">
        <v>4851</v>
      </c>
      <c r="B4860" s="12" t="n">
        <v>4705</v>
      </c>
      <c r="C4860" s="12" t="s">
        <v>334</v>
      </c>
      <c r="D4860" s="3" t="s">
        <v>6591</v>
      </c>
      <c r="E4860" s="12" t="n">
        <v>1973</v>
      </c>
      <c r="F4860" s="23" t="s">
        <v>528</v>
      </c>
      <c r="G4860" s="23" t="n"/>
      <c r="H4860" s="23" t="n"/>
      <c r="I4860" s="12" t="s">
        <v>6592</v>
      </c>
      <c r="J4860" s="12" t="s">
        <v>3312</v>
      </c>
      <c r="K4860" s="12" t="n"/>
      <c r="L4860" s="12" t="s">
        <v>26</v>
      </c>
      <c r="M4860" s="12" t="n"/>
      <c r="N4860" s="12" t="s">
        <v>127</v>
      </c>
      <c r="O4860" s="12" t="n"/>
      <c r="P4860" s="12" t="s">
        <v>27</v>
      </c>
      <c r="Q4860" s="12" t="n"/>
    </row>
    <row customHeight="true" ht="20.25" outlineLevel="0" r="4861">
      <c r="A4861" s="23" t="n">
        <v>4852</v>
      </c>
      <c r="B4861" s="23" t="n">
        <v>4706</v>
      </c>
      <c r="C4861" s="12" t="s">
        <v>334</v>
      </c>
      <c r="D4861" s="3" t="s">
        <v>6593</v>
      </c>
      <c r="E4861" s="12" t="n">
        <v>1973</v>
      </c>
      <c r="F4861" s="23" t="s">
        <v>733</v>
      </c>
      <c r="G4861" s="23" t="n"/>
      <c r="H4861" s="23" t="n"/>
      <c r="I4861" s="12" t="s">
        <v>118</v>
      </c>
      <c r="J4861" s="12" t="n"/>
      <c r="K4861" s="12" t="n"/>
      <c r="L4861" s="12" t="s">
        <v>26</v>
      </c>
      <c r="M4861" s="12" t="n"/>
      <c r="N4861" s="12" t="s">
        <v>61</v>
      </c>
      <c r="O4861" s="12" t="n"/>
      <c r="P4861" s="12" t="s">
        <v>27</v>
      </c>
      <c r="Q4861" s="12" t="n"/>
    </row>
    <row customHeight="true" ht="20.25" outlineLevel="0" r="4862">
      <c r="A4862" s="23" t="n">
        <v>4853</v>
      </c>
      <c r="B4862" s="12" t="n">
        <v>4707</v>
      </c>
      <c r="C4862" s="12" t="s">
        <v>334</v>
      </c>
      <c r="D4862" s="3" t="s">
        <v>6594</v>
      </c>
      <c r="E4862" s="12" t="n">
        <v>1979</v>
      </c>
      <c r="F4862" s="23" t="s">
        <v>765</v>
      </c>
      <c r="G4862" s="23" t="n"/>
      <c r="H4862" s="23" t="n"/>
      <c r="I4862" s="12" t="n"/>
      <c r="J4862" s="12" t="n"/>
      <c r="K4862" s="12" t="s">
        <v>43</v>
      </c>
      <c r="L4862" s="12" t="n"/>
      <c r="M4862" s="12" t="s">
        <v>26</v>
      </c>
      <c r="N4862" s="12" t="n"/>
      <c r="O4862" s="12" t="s">
        <v>61</v>
      </c>
      <c r="P4862" s="12" t="n"/>
      <c r="Q4862" s="12" t="s">
        <v>27</v>
      </c>
    </row>
    <row customHeight="true" ht="20.25" outlineLevel="0" r="4863">
      <c r="A4863" s="23" t="n">
        <v>4854</v>
      </c>
      <c r="B4863" s="23" t="n">
        <v>4708</v>
      </c>
      <c r="C4863" s="12" t="s">
        <v>334</v>
      </c>
      <c r="D4863" s="3" t="s">
        <v>6595</v>
      </c>
      <c r="E4863" s="12" t="n">
        <v>1969</v>
      </c>
      <c r="F4863" s="23" t="s">
        <v>51</v>
      </c>
      <c r="G4863" s="23" t="n"/>
      <c r="H4863" s="23" t="s">
        <v>582</v>
      </c>
      <c r="I4863" s="12" t="n"/>
      <c r="J4863" s="12" t="s">
        <v>726</v>
      </c>
      <c r="K4863" s="12" t="n"/>
      <c r="L4863" s="12" t="s">
        <v>61</v>
      </c>
      <c r="M4863" s="12" t="n"/>
      <c r="N4863" s="12" t="s">
        <v>96</v>
      </c>
      <c r="O4863" s="12" t="n"/>
      <c r="P4863" s="12" t="n"/>
      <c r="Q4863" s="12" t="n"/>
    </row>
    <row customHeight="true" ht="20.25" outlineLevel="0" r="4864">
      <c r="A4864" s="23" t="n">
        <v>4855</v>
      </c>
      <c r="B4864" s="12" t="n">
        <v>4709</v>
      </c>
      <c r="C4864" s="12" t="s">
        <v>334</v>
      </c>
      <c r="D4864" s="3" t="s">
        <v>6596</v>
      </c>
      <c r="E4864" s="12" t="n">
        <v>1992</v>
      </c>
      <c r="F4864" s="23" t="s">
        <v>6597</v>
      </c>
      <c r="G4864" s="23" t="n"/>
      <c r="H4864" s="23" t="n"/>
      <c r="I4864" s="12" t="n"/>
      <c r="J4864" s="12" t="s">
        <v>24</v>
      </c>
      <c r="K4864" s="12" t="n"/>
      <c r="L4864" s="12" t="n"/>
      <c r="M4864" s="12" t="s">
        <v>96</v>
      </c>
      <c r="N4864" s="12" t="n"/>
      <c r="O4864" s="12" t="s">
        <v>97</v>
      </c>
      <c r="P4864" s="12" t="n"/>
      <c r="Q4864" s="12" t="s">
        <v>61</v>
      </c>
    </row>
    <row customHeight="true" ht="20.25" outlineLevel="0" r="4865">
      <c r="A4865" s="23" t="n">
        <v>4856</v>
      </c>
      <c r="B4865" s="23" t="n">
        <v>4710</v>
      </c>
      <c r="C4865" s="12" t="s">
        <v>334</v>
      </c>
      <c r="D4865" s="3" t="s">
        <v>6598</v>
      </c>
      <c r="E4865" s="12" t="n">
        <v>1917</v>
      </c>
      <c r="F4865" s="23" t="s">
        <v>1844</v>
      </c>
      <c r="G4865" s="12" t="s">
        <v>24</v>
      </c>
      <c r="H4865" s="23" t="n"/>
      <c r="I4865" s="12" t="n"/>
      <c r="J4865" s="12" t="s">
        <v>96</v>
      </c>
      <c r="K4865" s="12" t="n"/>
      <c r="L4865" s="12" t="n"/>
      <c r="M4865" s="12" t="s">
        <v>61</v>
      </c>
      <c r="N4865" s="12" t="n"/>
      <c r="O4865" s="12" t="n"/>
      <c r="P4865" s="12" t="n"/>
      <c r="Q4865" s="12" t="s">
        <v>97</v>
      </c>
    </row>
    <row customHeight="true" ht="20.25" outlineLevel="0" r="4866">
      <c r="A4866" s="23" t="n">
        <v>4857</v>
      </c>
      <c r="B4866" s="12" t="n">
        <v>4711</v>
      </c>
      <c r="C4866" s="12" t="s">
        <v>334</v>
      </c>
      <c r="D4866" s="3" t="s">
        <v>6599</v>
      </c>
      <c r="E4866" s="12" t="n">
        <v>1955</v>
      </c>
      <c r="F4866" s="23" t="s">
        <v>177</v>
      </c>
      <c r="G4866" s="23" t="n"/>
      <c r="H4866" s="23" t="s">
        <v>24</v>
      </c>
      <c r="I4866" s="12" t="s">
        <v>582</v>
      </c>
      <c r="J4866" s="12" t="s">
        <v>61</v>
      </c>
      <c r="K4866" s="12" t="n"/>
      <c r="L4866" s="12" t="s">
        <v>96</v>
      </c>
      <c r="M4866" s="12" t="n"/>
      <c r="N4866" s="12" t="n"/>
      <c r="O4866" s="12" t="n"/>
      <c r="P4866" s="12" t="n"/>
      <c r="Q4866" s="12" t="n"/>
    </row>
    <row customHeight="true" ht="20.25" outlineLevel="0" r="4867">
      <c r="A4867" s="23" t="n">
        <v>4858</v>
      </c>
      <c r="B4867" s="23" t="n">
        <v>4712</v>
      </c>
      <c r="C4867" s="12" t="s">
        <v>334</v>
      </c>
      <c r="D4867" s="3" t="s">
        <v>6600</v>
      </c>
      <c r="E4867" s="12" t="n">
        <v>1956</v>
      </c>
      <c r="F4867" s="23" t="s">
        <v>6601</v>
      </c>
      <c r="G4867" s="23" t="n"/>
      <c r="H4867" s="12" t="s">
        <v>43</v>
      </c>
      <c r="I4867" s="12" t="n"/>
      <c r="J4867" s="12" t="s">
        <v>26</v>
      </c>
      <c r="K4867" s="12" t="n"/>
      <c r="L4867" s="12" t="s">
        <v>61</v>
      </c>
      <c r="M4867" s="12" t="n"/>
      <c r="N4867" s="12" t="s">
        <v>27</v>
      </c>
      <c r="O4867" s="12" t="n"/>
      <c r="P4867" s="12" t="n"/>
      <c r="Q4867" s="12" t="n"/>
    </row>
    <row customHeight="true" ht="20.25" outlineLevel="0" r="4868">
      <c r="A4868" s="23" t="n">
        <v>4859</v>
      </c>
      <c r="B4868" s="12" t="n">
        <v>4713</v>
      </c>
      <c r="C4868" s="12" t="s">
        <v>334</v>
      </c>
      <c r="D4868" s="3" t="s">
        <v>6602</v>
      </c>
      <c r="E4868" s="12" t="n">
        <v>1964</v>
      </c>
      <c r="F4868" s="23" t="s">
        <v>2691</v>
      </c>
      <c r="G4868" s="23" t="n"/>
      <c r="H4868" s="23" t="s">
        <v>43</v>
      </c>
      <c r="I4868" s="12" t="n"/>
      <c r="J4868" s="12" t="s">
        <v>26</v>
      </c>
      <c r="K4868" s="12" t="n"/>
      <c r="L4868" s="12" t="n"/>
      <c r="M4868" s="12" t="n"/>
      <c r="N4868" s="12" t="s">
        <v>61</v>
      </c>
      <c r="O4868" s="12" t="n"/>
      <c r="P4868" s="12" t="s">
        <v>27</v>
      </c>
      <c r="Q4868" s="12" t="n"/>
    </row>
    <row customHeight="true" ht="20.25" outlineLevel="0" r="4869">
      <c r="A4869" s="23" t="n">
        <v>4860</v>
      </c>
      <c r="B4869" s="23" t="n">
        <v>4714</v>
      </c>
      <c r="C4869" s="12" t="s">
        <v>334</v>
      </c>
      <c r="D4869" s="3" t="s">
        <v>6603</v>
      </c>
      <c r="E4869" s="12" t="n">
        <v>1987</v>
      </c>
      <c r="F4869" s="23" t="s">
        <v>6604</v>
      </c>
      <c r="G4869" s="23" t="n"/>
      <c r="H4869" s="23" t="n"/>
      <c r="I4869" s="12" t="n"/>
      <c r="J4869" s="12" t="s">
        <v>24</v>
      </c>
      <c r="K4869" s="12" t="n"/>
      <c r="L4869" s="12" t="n"/>
      <c r="M4869" s="12" t="s">
        <v>26</v>
      </c>
      <c r="N4869" s="12" t="n"/>
      <c r="O4869" s="12" t="s">
        <v>27</v>
      </c>
      <c r="P4869" s="12" t="n"/>
      <c r="Q4869" s="12" t="s">
        <v>61</v>
      </c>
    </row>
    <row customHeight="true" ht="20.25" outlineLevel="0" r="4870">
      <c r="A4870" s="23" t="n">
        <v>4861</v>
      </c>
      <c r="B4870" s="12" t="n">
        <v>4715</v>
      </c>
      <c r="C4870" s="12" t="s">
        <v>334</v>
      </c>
      <c r="D4870" s="3" t="s">
        <v>6605</v>
      </c>
      <c r="E4870" s="12" t="n">
        <v>1993</v>
      </c>
      <c r="F4870" s="23" t="s">
        <v>278</v>
      </c>
      <c r="G4870" s="23" t="n"/>
      <c r="H4870" s="23" t="n"/>
      <c r="I4870" s="12" t="n"/>
      <c r="J4870" s="12" t="s">
        <v>24</v>
      </c>
      <c r="K4870" s="12" t="n"/>
      <c r="L4870" s="12" t="n"/>
      <c r="M4870" s="12" t="s">
        <v>96</v>
      </c>
      <c r="N4870" s="12" t="n"/>
      <c r="O4870" s="12" t="s">
        <v>97</v>
      </c>
      <c r="P4870" s="12" t="n"/>
      <c r="Q4870" s="12" t="s">
        <v>61</v>
      </c>
    </row>
    <row customHeight="true" ht="20.25" outlineLevel="0" r="4871">
      <c r="A4871" s="23" t="n">
        <v>4862</v>
      </c>
      <c r="B4871" s="23" t="n">
        <v>4716</v>
      </c>
      <c r="C4871" s="12" t="s">
        <v>334</v>
      </c>
      <c r="D4871" s="3" t="s">
        <v>6606</v>
      </c>
      <c r="E4871" s="12" t="n">
        <v>1960</v>
      </c>
      <c r="F4871" s="23" t="n"/>
      <c r="G4871" s="23" t="n"/>
      <c r="H4871" s="23" t="n"/>
      <c r="I4871" s="12" t="n"/>
      <c r="J4871" s="12" t="n"/>
      <c r="K4871" s="12" t="s">
        <v>61</v>
      </c>
      <c r="L4871" s="12" t="n"/>
      <c r="M4871" s="12" t="s">
        <v>43</v>
      </c>
      <c r="N4871" s="12" t="n"/>
      <c r="O4871" s="12" t="s">
        <v>26</v>
      </c>
      <c r="P4871" s="12" t="n"/>
      <c r="Q4871" s="12" t="s">
        <v>27</v>
      </c>
    </row>
    <row customHeight="true" ht="20.25" outlineLevel="0" r="4872">
      <c r="A4872" s="23" t="n">
        <v>4863</v>
      </c>
      <c r="B4872" s="12" t="n">
        <v>4717</v>
      </c>
      <c r="C4872" s="12" t="s">
        <v>334</v>
      </c>
      <c r="D4872" s="3" t="s">
        <v>6607</v>
      </c>
      <c r="E4872" s="12" t="n">
        <v>1958</v>
      </c>
      <c r="F4872" s="23" t="s">
        <v>6608</v>
      </c>
      <c r="G4872" s="23" t="n"/>
      <c r="H4872" s="23" t="s">
        <v>24</v>
      </c>
      <c r="I4872" s="12" t="s">
        <v>97</v>
      </c>
      <c r="J4872" s="12" t="s">
        <v>96</v>
      </c>
      <c r="K4872" s="12" t="n"/>
      <c r="L4872" s="12" t="s">
        <v>100</v>
      </c>
      <c r="M4872" s="12" t="n"/>
      <c r="N4872" s="12" t="n"/>
      <c r="O4872" s="12" t="n"/>
      <c r="P4872" s="12" t="n"/>
      <c r="Q4872" s="12" t="n"/>
    </row>
    <row customHeight="true" ht="20.25" outlineLevel="0" r="4873">
      <c r="A4873" s="23" t="n">
        <v>4864</v>
      </c>
      <c r="B4873" s="23" t="n">
        <v>4718</v>
      </c>
      <c r="C4873" s="12" t="s">
        <v>334</v>
      </c>
      <c r="D4873" s="3" t="s">
        <v>6609</v>
      </c>
      <c r="E4873" s="12" t="n">
        <v>1975</v>
      </c>
      <c r="F4873" s="23" t="s">
        <v>757</v>
      </c>
      <c r="G4873" s="23" t="n"/>
      <c r="H4873" s="23" t="s">
        <v>3349</v>
      </c>
      <c r="I4873" s="12" t="s">
        <v>2123</v>
      </c>
      <c r="J4873" s="12" t="s">
        <v>24</v>
      </c>
      <c r="K4873" s="12" t="s">
        <v>546</v>
      </c>
      <c r="L4873" s="12" t="n"/>
      <c r="M4873" s="12" t="s">
        <v>391</v>
      </c>
      <c r="N4873" s="12" t="n"/>
      <c r="O4873" s="12" t="s">
        <v>96</v>
      </c>
      <c r="P4873" s="12" t="n"/>
      <c r="Q4873" s="12" t="s">
        <v>97</v>
      </c>
    </row>
    <row customHeight="true" ht="20.25" outlineLevel="0" r="4874">
      <c r="A4874" s="23" t="n">
        <v>4865</v>
      </c>
      <c r="B4874" s="12" t="n">
        <v>4719</v>
      </c>
      <c r="C4874" s="12" t="s">
        <v>334</v>
      </c>
      <c r="D4874" s="3" t="s">
        <v>6610</v>
      </c>
      <c r="E4874" s="12" t="n">
        <v>1917</v>
      </c>
      <c r="F4874" s="23" t="s">
        <v>2870</v>
      </c>
      <c r="G4874" s="12" t="s">
        <v>24</v>
      </c>
      <c r="H4874" s="23" t="n"/>
      <c r="I4874" s="12" t="n"/>
      <c r="J4874" s="12" t="s">
        <v>96</v>
      </c>
      <c r="K4874" s="12" t="n"/>
      <c r="L4874" s="12" t="n"/>
      <c r="M4874" s="12" t="s">
        <v>61</v>
      </c>
      <c r="N4874" s="12" t="n"/>
      <c r="O4874" s="12" t="n"/>
      <c r="P4874" s="12" t="n"/>
      <c r="Q4874" s="12" t="s">
        <v>97</v>
      </c>
    </row>
    <row customHeight="true" ht="20.25" outlineLevel="0" r="4875">
      <c r="A4875" s="23" t="n">
        <v>4866</v>
      </c>
      <c r="B4875" s="23" t="n">
        <v>4720</v>
      </c>
      <c r="C4875" s="12" t="s">
        <v>334</v>
      </c>
      <c r="D4875" s="3" t="s">
        <v>6611</v>
      </c>
      <c r="E4875" s="12" t="n">
        <v>1967</v>
      </c>
      <c r="F4875" s="23" t="s">
        <v>725</v>
      </c>
      <c r="G4875" s="23" t="s">
        <v>6612</v>
      </c>
      <c r="H4875" s="23" t="n"/>
      <c r="I4875" s="12" t="s">
        <v>582</v>
      </c>
      <c r="J4875" s="12" t="s">
        <v>427</v>
      </c>
      <c r="K4875" s="12" t="s">
        <v>96</v>
      </c>
      <c r="L4875" s="12" t="n"/>
      <c r="M4875" s="12" t="n"/>
      <c r="N4875" s="12" t="n"/>
      <c r="O4875" s="12" t="n"/>
      <c r="P4875" s="12" t="s">
        <v>43</v>
      </c>
      <c r="Q4875" s="12" t="n"/>
    </row>
    <row customHeight="true" ht="20.25" outlineLevel="0" r="4876">
      <c r="A4876" s="23" t="n">
        <v>4867</v>
      </c>
      <c r="B4876" s="12" t="n">
        <v>4721</v>
      </c>
      <c r="C4876" s="12" t="s">
        <v>334</v>
      </c>
      <c r="D4876" s="3" t="s">
        <v>6613</v>
      </c>
      <c r="E4876" s="12" t="n">
        <v>1987</v>
      </c>
      <c r="F4876" s="23" t="s">
        <v>1032</v>
      </c>
      <c r="G4876" s="23" t="n"/>
      <c r="H4876" s="23" t="n"/>
      <c r="I4876" s="12" t="n"/>
      <c r="J4876" s="12" t="s">
        <v>24</v>
      </c>
      <c r="K4876" s="12" t="n"/>
      <c r="L4876" s="12" t="n"/>
      <c r="M4876" s="12" t="s">
        <v>26</v>
      </c>
      <c r="N4876" s="12" t="n"/>
      <c r="O4876" s="12" t="s">
        <v>27</v>
      </c>
      <c r="P4876" s="12" t="n"/>
      <c r="Q4876" s="12" t="s">
        <v>61</v>
      </c>
    </row>
    <row customHeight="true" ht="20.25" outlineLevel="0" r="4877">
      <c r="A4877" s="23" t="n">
        <v>4868</v>
      </c>
      <c r="B4877" s="23" t="n">
        <v>4722</v>
      </c>
      <c r="C4877" s="12" t="s">
        <v>334</v>
      </c>
      <c r="D4877" s="3" t="s">
        <v>6614</v>
      </c>
      <c r="E4877" s="12" t="n">
        <v>1988</v>
      </c>
      <c r="F4877" s="23" t="s">
        <v>256</v>
      </c>
      <c r="G4877" s="23" t="n"/>
      <c r="H4877" s="23" t="n"/>
      <c r="I4877" s="12" t="n"/>
      <c r="J4877" s="12" t="s">
        <v>24</v>
      </c>
      <c r="K4877" s="12" t="n"/>
      <c r="L4877" s="12" t="n"/>
      <c r="M4877" s="12" t="s">
        <v>26</v>
      </c>
      <c r="N4877" s="12" t="n"/>
      <c r="O4877" s="12" t="s">
        <v>27</v>
      </c>
      <c r="P4877" s="12" t="n"/>
      <c r="Q4877" s="12" t="s">
        <v>61</v>
      </c>
    </row>
    <row customHeight="true" ht="20.25" outlineLevel="0" r="4878">
      <c r="A4878" s="23" t="n">
        <v>4869</v>
      </c>
      <c r="B4878" s="12" t="n">
        <v>4723</v>
      </c>
      <c r="C4878" s="12" t="s">
        <v>334</v>
      </c>
      <c r="D4878" s="3" t="s">
        <v>6615</v>
      </c>
      <c r="E4878" s="12" t="n">
        <v>1958</v>
      </c>
      <c r="F4878" s="23" t="s">
        <v>693</v>
      </c>
      <c r="G4878" s="23" t="s">
        <v>24</v>
      </c>
      <c r="H4878" s="12" t="n"/>
      <c r="I4878" s="12" t="n"/>
      <c r="J4878" s="12" t="s">
        <v>26</v>
      </c>
      <c r="K4878" s="12" t="n"/>
      <c r="L4878" s="12" t="s">
        <v>61</v>
      </c>
      <c r="M4878" s="12" t="n"/>
      <c r="N4878" s="12" t="n"/>
      <c r="O4878" s="12" t="n"/>
      <c r="P4878" s="12" t="s">
        <v>27</v>
      </c>
      <c r="Q4878" s="12" t="n"/>
    </row>
    <row customHeight="true" ht="20.25" outlineLevel="0" r="4879">
      <c r="A4879" s="23" t="n">
        <v>4870</v>
      </c>
      <c r="B4879" s="23" t="n">
        <v>4724</v>
      </c>
      <c r="C4879" s="12" t="s">
        <v>334</v>
      </c>
      <c r="D4879" s="3" t="s">
        <v>6616</v>
      </c>
      <c r="E4879" s="12" t="n">
        <v>1990</v>
      </c>
      <c r="F4879" s="23" t="s">
        <v>355</v>
      </c>
      <c r="G4879" s="23" t="n"/>
      <c r="H4879" s="23" t="n"/>
      <c r="I4879" s="12" t="n"/>
      <c r="J4879" s="12" t="s">
        <v>24</v>
      </c>
      <c r="K4879" s="12" t="n"/>
      <c r="L4879" s="12" t="n"/>
      <c r="M4879" s="12" t="s">
        <v>26</v>
      </c>
      <c r="N4879" s="12" t="n"/>
      <c r="O4879" s="12" t="s">
        <v>27</v>
      </c>
      <c r="P4879" s="12" t="n"/>
      <c r="Q4879" s="12" t="s">
        <v>61</v>
      </c>
    </row>
    <row customHeight="true" ht="20.25" outlineLevel="0" r="4880">
      <c r="A4880" s="23" t="n">
        <v>4871</v>
      </c>
      <c r="B4880" s="12" t="n">
        <v>4725</v>
      </c>
      <c r="C4880" s="12" t="s">
        <v>334</v>
      </c>
      <c r="D4880" s="3" t="s">
        <v>6617</v>
      </c>
      <c r="E4880" s="12" t="n">
        <v>1970</v>
      </c>
      <c r="F4880" s="23" t="s">
        <v>51</v>
      </c>
      <c r="G4880" s="23" t="n"/>
      <c r="H4880" s="23" t="s">
        <v>4893</v>
      </c>
      <c r="I4880" s="12" t="n"/>
      <c r="J4880" s="12" t="n"/>
      <c r="K4880" s="12" t="n"/>
      <c r="L4880" s="12" t="s">
        <v>61</v>
      </c>
      <c r="M4880" s="12" t="n"/>
      <c r="N4880" s="12" t="s">
        <v>96</v>
      </c>
      <c r="O4880" s="12" t="n"/>
      <c r="P4880" s="12" t="n"/>
      <c r="Q4880" s="12" t="n"/>
    </row>
    <row customHeight="true" ht="20.25" outlineLevel="0" r="4881">
      <c r="A4881" s="23" t="n">
        <v>4872</v>
      </c>
      <c r="B4881" s="23" t="n">
        <v>4726</v>
      </c>
      <c r="C4881" s="12" t="s">
        <v>334</v>
      </c>
      <c r="D4881" s="3" t="s">
        <v>6618</v>
      </c>
      <c r="E4881" s="12" t="n">
        <v>1961</v>
      </c>
      <c r="F4881" s="23" t="s">
        <v>648</v>
      </c>
      <c r="G4881" s="23" t="s">
        <v>24</v>
      </c>
      <c r="H4881" s="23" t="s">
        <v>582</v>
      </c>
      <c r="I4881" s="12" t="n"/>
      <c r="J4881" s="12" t="n"/>
      <c r="K4881" s="12" t="n"/>
      <c r="L4881" s="12" t="n"/>
      <c r="M4881" s="12" t="n"/>
      <c r="N4881" s="12" t="s">
        <v>61</v>
      </c>
      <c r="O4881" s="12" t="n"/>
      <c r="P4881" s="12" t="s">
        <v>96</v>
      </c>
      <c r="Q4881" s="12" t="n"/>
    </row>
    <row customHeight="true" ht="20.25" outlineLevel="0" r="4882">
      <c r="A4882" s="23" t="n">
        <v>4873</v>
      </c>
      <c r="B4882" s="12" t="n">
        <v>4727</v>
      </c>
      <c r="C4882" s="12" t="s">
        <v>334</v>
      </c>
      <c r="D4882" s="3" t="s">
        <v>6619</v>
      </c>
      <c r="E4882" s="12" t="n">
        <v>1960</v>
      </c>
      <c r="F4882" s="23" t="s">
        <v>648</v>
      </c>
      <c r="G4882" s="23" t="s">
        <v>24</v>
      </c>
      <c r="H4882" s="23" t="s">
        <v>582</v>
      </c>
      <c r="I4882" s="12" t="n"/>
      <c r="J4882" s="12" t="n"/>
      <c r="K4882" s="12" t="n"/>
      <c r="L4882" s="12" t="s">
        <v>61</v>
      </c>
      <c r="M4882" s="12" t="n"/>
      <c r="N4882" s="12" t="n"/>
      <c r="O4882" s="12" t="n"/>
      <c r="P4882" s="12" t="n"/>
      <c r="Q4882" s="12" t="s">
        <v>96</v>
      </c>
    </row>
    <row customHeight="true" ht="20.25" outlineLevel="0" r="4883">
      <c r="A4883" s="23" t="n">
        <v>4874</v>
      </c>
      <c r="B4883" s="23" t="n">
        <v>4728</v>
      </c>
      <c r="C4883" s="12" t="s">
        <v>334</v>
      </c>
      <c r="D4883" s="3" t="s">
        <v>6620</v>
      </c>
      <c r="E4883" s="12" t="n">
        <v>1988</v>
      </c>
      <c r="F4883" s="23" t="s">
        <v>51</v>
      </c>
      <c r="G4883" s="23" t="n"/>
      <c r="H4883" s="23" t="n"/>
      <c r="I4883" s="12" t="s">
        <v>24</v>
      </c>
      <c r="J4883" s="12" t="n"/>
      <c r="K4883" s="12" t="n"/>
      <c r="L4883" s="12" t="n"/>
      <c r="M4883" s="12" t="s">
        <v>26</v>
      </c>
      <c r="N4883" s="12" t="n"/>
      <c r="O4883" s="12" t="s">
        <v>27</v>
      </c>
      <c r="P4883" s="12" t="n"/>
      <c r="Q4883" s="12" t="s">
        <v>61</v>
      </c>
    </row>
    <row customHeight="true" ht="20.25" outlineLevel="0" r="4884">
      <c r="A4884" s="23" t="n">
        <v>4875</v>
      </c>
      <c r="B4884" s="12" t="n">
        <v>4729</v>
      </c>
      <c r="C4884" s="12" t="s">
        <v>334</v>
      </c>
      <c r="D4884" s="3" t="s">
        <v>6621</v>
      </c>
      <c r="E4884" s="12" t="n">
        <v>1973</v>
      </c>
      <c r="F4884" s="23" t="s">
        <v>1119</v>
      </c>
      <c r="G4884" s="23" t="n"/>
      <c r="H4884" s="23" t="n"/>
      <c r="I4884" s="12" t="s">
        <v>43</v>
      </c>
      <c r="J4884" s="12" t="n"/>
      <c r="K4884" s="12" t="n"/>
      <c r="L4884" s="12" t="s">
        <v>26</v>
      </c>
      <c r="M4884" s="12" t="n"/>
      <c r="N4884" s="12" t="s">
        <v>61</v>
      </c>
      <c r="O4884" s="12" t="n"/>
      <c r="P4884" s="12" t="s">
        <v>27</v>
      </c>
      <c r="Q4884" s="12" t="n"/>
    </row>
    <row customHeight="true" ht="20.25" outlineLevel="0" r="4885">
      <c r="A4885" s="23" t="n">
        <v>4876</v>
      </c>
      <c r="B4885" s="23" t="n">
        <v>4730</v>
      </c>
      <c r="C4885" s="12" t="s">
        <v>334</v>
      </c>
      <c r="D4885" s="3" t="s">
        <v>6622</v>
      </c>
      <c r="E4885" s="12" t="n">
        <v>1988</v>
      </c>
      <c r="F4885" s="23" t="s">
        <v>757</v>
      </c>
      <c r="G4885" s="23" t="n"/>
      <c r="H4885" s="23" t="s">
        <v>24</v>
      </c>
      <c r="I4885" s="12" t="s">
        <v>1361</v>
      </c>
      <c r="J4885" s="12" t="n"/>
      <c r="K4885" s="12" t="n"/>
      <c r="L4885" s="12" t="n"/>
      <c r="M4885" s="12" t="s">
        <v>100</v>
      </c>
      <c r="N4885" s="12" t="n"/>
      <c r="O4885" s="12" t="s">
        <v>96</v>
      </c>
      <c r="P4885" s="12" t="n"/>
      <c r="Q4885" s="23" t="n"/>
    </row>
    <row customHeight="true" ht="20.25" outlineLevel="0" r="4886">
      <c r="A4886" s="23" t="n">
        <v>4877</v>
      </c>
      <c r="B4886" s="12" t="n">
        <v>4731</v>
      </c>
      <c r="C4886" s="12" t="s">
        <v>334</v>
      </c>
      <c r="D4886" s="3" t="s">
        <v>6623</v>
      </c>
      <c r="E4886" s="12" t="n">
        <v>2004</v>
      </c>
      <c r="F4886" s="23" t="s">
        <v>63</v>
      </c>
      <c r="G4886" s="23" t="n"/>
      <c r="H4886" s="23" t="n"/>
      <c r="I4886" s="12" t="n"/>
      <c r="J4886" s="12" t="n"/>
      <c r="K4886" s="12" t="s">
        <v>61</v>
      </c>
      <c r="L4886" s="12" t="n"/>
      <c r="M4886" s="12" t="n"/>
      <c r="N4886" s="12" t="s">
        <v>43</v>
      </c>
      <c r="O4886" s="12" t="n"/>
      <c r="P4886" s="12" t="s">
        <v>26</v>
      </c>
      <c r="Q4886" s="12" t="n"/>
      <c r="R4886" s="0" t="n"/>
      <c r="S4886" s="0" t="n"/>
      <c r="T4886" s="0" t="n"/>
      <c r="U4886" s="0" t="n"/>
    </row>
    <row customFormat="true" customHeight="true" ht="20.25" outlineLevel="0" r="4887" s="26">
      <c r="A4887" s="23" t="n">
        <v>4878</v>
      </c>
      <c r="B4887" s="23" t="n">
        <v>4732</v>
      </c>
      <c r="C4887" s="12" t="s">
        <v>334</v>
      </c>
      <c r="D4887" s="3" t="s">
        <v>6624</v>
      </c>
      <c r="E4887" s="12" t="n">
        <v>1990</v>
      </c>
      <c r="F4887" s="23" t="s">
        <v>51</v>
      </c>
      <c r="G4887" s="23" t="n"/>
      <c r="H4887" s="23" t="n"/>
      <c r="I4887" s="12" t="n"/>
      <c r="J4887" s="12" t="s">
        <v>3515</v>
      </c>
      <c r="K4887" s="12" t="n"/>
      <c r="L4887" s="12" t="n"/>
      <c r="M4887" s="12" t="s">
        <v>26</v>
      </c>
      <c r="N4887" s="12" t="n"/>
      <c r="O4887" s="12" t="s">
        <v>27</v>
      </c>
      <c r="P4887" s="12" t="n"/>
      <c r="Q4887" s="12" t="s">
        <v>61</v>
      </c>
      <c r="R4887" s="0" t="n"/>
      <c r="S4887" s="0" t="n"/>
      <c r="T4887" s="0" t="n"/>
      <c r="U4887" s="0" t="n"/>
    </row>
    <row customHeight="true" ht="20.25" outlineLevel="0" r="4888">
      <c r="A4888" s="23" t="n">
        <v>4879</v>
      </c>
      <c r="B4888" s="12" t="n">
        <v>4733</v>
      </c>
      <c r="C4888" s="12" t="s">
        <v>334</v>
      </c>
      <c r="D4888" s="3" t="s">
        <v>6625</v>
      </c>
      <c r="E4888" s="12" t="n">
        <v>1965</v>
      </c>
      <c r="F4888" s="23" t="s">
        <v>51</v>
      </c>
      <c r="G4888" s="23" t="n"/>
      <c r="H4888" s="23" t="n"/>
      <c r="I4888" s="12" t="s">
        <v>61</v>
      </c>
      <c r="J4888" s="12" t="n"/>
      <c r="K4888" s="12" t="s">
        <v>43</v>
      </c>
      <c r="L4888" s="12" t="n"/>
      <c r="M4888" s="12" t="n"/>
      <c r="N4888" s="12" t="s">
        <v>26</v>
      </c>
      <c r="O4888" s="12" t="n"/>
      <c r="P4888" s="12" t="s">
        <v>27</v>
      </c>
      <c r="Q4888" s="12" t="n"/>
      <c r="R4888" s="0" t="n"/>
      <c r="S4888" s="0" t="n"/>
      <c r="T4888" s="0" t="n"/>
      <c r="U4888" s="0" t="n"/>
    </row>
    <row customHeight="true" ht="20.25" outlineLevel="0" r="4889">
      <c r="A4889" s="23" t="n">
        <v>4880</v>
      </c>
      <c r="B4889" s="23" t="n">
        <v>4734</v>
      </c>
      <c r="C4889" s="12" t="s">
        <v>334</v>
      </c>
      <c r="D4889" s="3" t="s">
        <v>6626</v>
      </c>
      <c r="E4889" s="12" t="n">
        <v>1978</v>
      </c>
      <c r="F4889" s="23" t="s">
        <v>51</v>
      </c>
      <c r="G4889" s="23" t="n"/>
      <c r="H4889" s="23" t="s">
        <v>489</v>
      </c>
      <c r="I4889" s="12" t="n"/>
      <c r="J4889" s="12" t="s">
        <v>61</v>
      </c>
      <c r="K4889" s="12" t="n"/>
      <c r="L4889" s="12" t="s">
        <v>43</v>
      </c>
      <c r="M4889" s="12" t="n"/>
      <c r="N4889" s="12" t="n"/>
      <c r="O4889" s="12" t="s">
        <v>26</v>
      </c>
      <c r="P4889" s="12" t="n"/>
      <c r="Q4889" s="12" t="s">
        <v>391</v>
      </c>
    </row>
    <row customHeight="true" ht="20.25" outlineLevel="0" r="4890">
      <c r="A4890" s="23" t="n">
        <v>4881</v>
      </c>
      <c r="B4890" s="12" t="n">
        <v>4735</v>
      </c>
      <c r="C4890" s="12" t="s">
        <v>334</v>
      </c>
      <c r="D4890" s="3" t="s">
        <v>6627</v>
      </c>
      <c r="E4890" s="12" t="n">
        <v>1968</v>
      </c>
      <c r="F4890" s="23" t="s">
        <v>6502</v>
      </c>
      <c r="G4890" s="23" t="n"/>
      <c r="H4890" s="23" t="s">
        <v>24</v>
      </c>
      <c r="I4890" s="12" t="n"/>
      <c r="J4890" s="12" t="n"/>
      <c r="K4890" s="12" t="s">
        <v>26</v>
      </c>
      <c r="L4890" s="12" t="n"/>
      <c r="M4890" s="12" t="s">
        <v>61</v>
      </c>
      <c r="N4890" s="12" t="n"/>
      <c r="O4890" s="12" t="n"/>
      <c r="P4890" s="12" t="s">
        <v>27</v>
      </c>
      <c r="Q4890" s="12" t="n"/>
    </row>
    <row customHeight="true" ht="20.25" outlineLevel="0" r="4891">
      <c r="A4891" s="23" t="n">
        <v>4882</v>
      </c>
      <c r="B4891" s="23" t="n">
        <v>4736</v>
      </c>
      <c r="C4891" s="12" t="s">
        <v>334</v>
      </c>
      <c r="D4891" s="3" t="s">
        <v>6628</v>
      </c>
      <c r="E4891" s="12" t="n">
        <v>1972</v>
      </c>
      <c r="F4891" s="23" t="s">
        <v>1119</v>
      </c>
      <c r="G4891" s="23" t="s">
        <v>24</v>
      </c>
      <c r="H4891" s="23" t="n"/>
      <c r="I4891" s="12" t="n"/>
      <c r="J4891" s="12" t="s">
        <v>61</v>
      </c>
      <c r="K4891" s="12" t="n"/>
      <c r="L4891" s="12" t="s">
        <v>26</v>
      </c>
      <c r="M4891" s="12" t="n"/>
      <c r="N4891" s="12" t="n"/>
      <c r="O4891" s="12" t="n"/>
      <c r="P4891" s="12" t="s">
        <v>27</v>
      </c>
      <c r="Q4891" s="12" t="n"/>
    </row>
    <row customHeight="true" ht="20.25" outlineLevel="0" r="4892">
      <c r="A4892" s="23" t="n">
        <v>4883</v>
      </c>
      <c r="B4892" s="12" t="n">
        <v>4737</v>
      </c>
      <c r="C4892" s="12" t="s">
        <v>334</v>
      </c>
      <c r="D4892" s="3" t="s">
        <v>6629</v>
      </c>
      <c r="E4892" s="12" t="n">
        <v>1983</v>
      </c>
      <c r="F4892" s="23" t="s">
        <v>654</v>
      </c>
      <c r="G4892" s="23" t="n"/>
      <c r="H4892" s="23" t="n"/>
      <c r="I4892" s="12" t="n"/>
      <c r="J4892" s="12" t="s">
        <v>61</v>
      </c>
      <c r="K4892" s="12" t="n"/>
      <c r="L4892" s="12" t="s">
        <v>43</v>
      </c>
      <c r="M4892" s="12" t="n"/>
      <c r="N4892" s="12" t="s">
        <v>26</v>
      </c>
      <c r="O4892" s="12" t="n"/>
      <c r="P4892" s="12" t="s">
        <v>27</v>
      </c>
      <c r="Q4892" s="12" t="n"/>
    </row>
    <row customHeight="true" ht="20.25" outlineLevel="0" r="4893">
      <c r="A4893" s="23" t="n">
        <v>4884</v>
      </c>
      <c r="B4893" s="23" t="n">
        <v>4738</v>
      </c>
      <c r="C4893" s="12" t="s">
        <v>334</v>
      </c>
      <c r="D4893" s="3" t="s">
        <v>6630</v>
      </c>
      <c r="E4893" s="12" t="n">
        <v>1967</v>
      </c>
      <c r="F4893" s="23" t="s">
        <v>1119</v>
      </c>
      <c r="G4893" s="23" t="n"/>
      <c r="H4893" s="12" t="s">
        <v>61</v>
      </c>
      <c r="I4893" s="12" t="n"/>
      <c r="J4893" s="12" t="n"/>
      <c r="K4893" s="12" t="s">
        <v>43</v>
      </c>
      <c r="L4893" s="12" t="n"/>
      <c r="M4893" s="12" t="s">
        <v>26</v>
      </c>
      <c r="N4893" s="12" t="n"/>
      <c r="O4893" s="12" t="n"/>
      <c r="P4893" s="12" t="n"/>
      <c r="Q4893" s="12" t="n"/>
    </row>
    <row customHeight="true" ht="20.25" outlineLevel="0" r="4894">
      <c r="A4894" s="23" t="n">
        <v>4885</v>
      </c>
      <c r="B4894" s="12" t="n">
        <v>4739</v>
      </c>
      <c r="C4894" s="12" t="s">
        <v>334</v>
      </c>
      <c r="D4894" s="3" t="s">
        <v>6631</v>
      </c>
      <c r="E4894" s="12" t="n">
        <v>1962</v>
      </c>
      <c r="F4894" s="23" t="s">
        <v>707</v>
      </c>
      <c r="G4894" s="23" t="n"/>
      <c r="H4894" s="23" t="s">
        <v>61</v>
      </c>
      <c r="I4894" s="12" t="n"/>
      <c r="J4894" s="12" t="s">
        <v>26</v>
      </c>
      <c r="K4894" s="12" t="n"/>
      <c r="L4894" s="12" t="n"/>
      <c r="M4894" s="12" t="n"/>
      <c r="N4894" s="12" t="s">
        <v>43</v>
      </c>
      <c r="O4894" s="12" t="n"/>
      <c r="P4894" s="12" t="s">
        <v>27</v>
      </c>
      <c r="Q4894" s="12" t="n"/>
    </row>
    <row customHeight="true" ht="20.25" outlineLevel="0" r="4895">
      <c r="A4895" s="23" t="n">
        <v>4886</v>
      </c>
      <c r="B4895" s="23" t="n">
        <v>4740</v>
      </c>
      <c r="C4895" s="12" t="s">
        <v>334</v>
      </c>
      <c r="D4895" s="3" t="s">
        <v>6632</v>
      </c>
      <c r="E4895" s="12" t="n">
        <v>1963</v>
      </c>
      <c r="F4895" s="23" t="s">
        <v>711</v>
      </c>
      <c r="G4895" s="23" t="n"/>
      <c r="H4895" s="23" t="s">
        <v>667</v>
      </c>
      <c r="I4895" s="12" t="n"/>
      <c r="J4895" s="12" t="n"/>
      <c r="K4895" s="12" t="n"/>
      <c r="L4895" s="12" t="n"/>
      <c r="M4895" s="12" t="n"/>
      <c r="N4895" s="12" t="s">
        <v>61</v>
      </c>
      <c r="O4895" s="12" t="n"/>
      <c r="P4895" s="12" t="s">
        <v>96</v>
      </c>
      <c r="Q4895" s="12" t="n"/>
    </row>
    <row customHeight="true" ht="20.25" outlineLevel="0" r="4896">
      <c r="A4896" s="23" t="n">
        <v>4887</v>
      </c>
      <c r="B4896" s="12" t="n">
        <v>4741</v>
      </c>
      <c r="C4896" s="12" t="s">
        <v>334</v>
      </c>
      <c r="D4896" s="3" t="s">
        <v>6633</v>
      </c>
      <c r="E4896" s="12" t="n">
        <v>1968</v>
      </c>
      <c r="F4896" s="23" t="s">
        <v>6634</v>
      </c>
      <c r="G4896" s="23" t="n"/>
      <c r="H4896" s="23" t="n"/>
      <c r="I4896" s="12" t="s">
        <v>1116</v>
      </c>
      <c r="J4896" s="12" t="s">
        <v>878</v>
      </c>
      <c r="K4896" s="12" t="s">
        <v>26</v>
      </c>
      <c r="L4896" s="12" t="n"/>
      <c r="M4896" s="12" t="s">
        <v>43</v>
      </c>
      <c r="N4896" s="12" t="n"/>
      <c r="O4896" s="12" t="n"/>
      <c r="P4896" s="12" t="s">
        <v>27</v>
      </c>
      <c r="Q4896" s="12" t="n"/>
    </row>
    <row customHeight="true" ht="20.25" outlineLevel="0" r="4897">
      <c r="A4897" s="23" t="n">
        <v>4888</v>
      </c>
      <c r="B4897" s="23" t="n">
        <v>4742</v>
      </c>
      <c r="C4897" s="12" t="s">
        <v>334</v>
      </c>
      <c r="D4897" s="3" t="s">
        <v>6635</v>
      </c>
      <c r="E4897" s="12" t="n">
        <v>1968</v>
      </c>
      <c r="F4897" s="23" t="s">
        <v>51</v>
      </c>
      <c r="G4897" s="23" t="n"/>
      <c r="H4897" s="23" t="s">
        <v>378</v>
      </c>
      <c r="I4897" s="12" t="s">
        <v>6636</v>
      </c>
      <c r="J4897" s="12" t="n"/>
      <c r="K4897" s="12" t="s">
        <v>26</v>
      </c>
      <c r="L4897" s="12" t="n"/>
      <c r="M4897" s="12" t="s">
        <v>43</v>
      </c>
      <c r="N4897" s="12" t="n"/>
      <c r="O4897" s="12" t="s">
        <v>54</v>
      </c>
      <c r="P4897" s="12" t="n"/>
      <c r="Q4897" s="12" t="s">
        <v>27</v>
      </c>
    </row>
    <row customHeight="true" ht="20.25" outlineLevel="0" r="4898">
      <c r="A4898" s="23" t="n">
        <v>4889</v>
      </c>
      <c r="B4898" s="12" t="n">
        <v>4743</v>
      </c>
      <c r="C4898" s="12" t="s">
        <v>334</v>
      </c>
      <c r="D4898" s="3" t="s">
        <v>6637</v>
      </c>
      <c r="E4898" s="12" t="n">
        <v>1968</v>
      </c>
      <c r="F4898" s="23" t="s">
        <v>51</v>
      </c>
      <c r="G4898" s="23" t="n"/>
      <c r="H4898" s="23" t="n"/>
      <c r="I4898" s="12" t="n"/>
      <c r="J4898" s="12" t="s">
        <v>24</v>
      </c>
      <c r="K4898" s="12" t="n"/>
      <c r="L4898" s="12" t="s">
        <v>100</v>
      </c>
      <c r="M4898" s="12" t="n"/>
      <c r="N4898" s="12" t="s">
        <v>27</v>
      </c>
      <c r="O4898" s="12" t="n"/>
      <c r="P4898" s="12" t="n"/>
      <c r="Q4898" s="12" t="s">
        <v>26</v>
      </c>
    </row>
    <row customHeight="true" ht="20.25" outlineLevel="0" r="4899">
      <c r="A4899" s="23" t="n">
        <v>4890</v>
      </c>
      <c r="B4899" s="23" t="n">
        <v>4744</v>
      </c>
      <c r="C4899" s="12" t="s">
        <v>334</v>
      </c>
      <c r="D4899" s="3" t="s">
        <v>6638</v>
      </c>
      <c r="E4899" s="12" t="n">
        <v>1957</v>
      </c>
      <c r="F4899" s="23" t="s">
        <v>6639</v>
      </c>
      <c r="G4899" s="23" t="s">
        <v>6640</v>
      </c>
      <c r="H4899" s="12" t="s">
        <v>6641</v>
      </c>
      <c r="I4899" s="12" t="n"/>
      <c r="J4899" s="12" t="n"/>
      <c r="K4899" s="12" t="s">
        <v>27</v>
      </c>
      <c r="L4899" s="12" t="n"/>
      <c r="M4899" s="12" t="n"/>
      <c r="N4899" s="12" t="s">
        <v>64</v>
      </c>
      <c r="O4899" s="12" t="n"/>
      <c r="P4899" s="12" t="n"/>
      <c r="Q4899" s="12" t="s">
        <v>70</v>
      </c>
    </row>
    <row customHeight="true" ht="20.25" outlineLevel="0" r="4900">
      <c r="A4900" s="23" t="n">
        <v>4891</v>
      </c>
      <c r="B4900" s="12" t="n">
        <v>4745</v>
      </c>
      <c r="C4900" s="12" t="s">
        <v>334</v>
      </c>
      <c r="D4900" s="3" t="s">
        <v>6642</v>
      </c>
      <c r="E4900" s="12" t="n">
        <v>1970</v>
      </c>
      <c r="F4900" s="23" t="s">
        <v>123</v>
      </c>
      <c r="G4900" s="23" t="n"/>
      <c r="H4900" s="12" t="s">
        <v>43</v>
      </c>
      <c r="I4900" s="12" t="s">
        <v>360</v>
      </c>
      <c r="J4900" s="12" t="s">
        <v>391</v>
      </c>
      <c r="K4900" s="12" t="n"/>
      <c r="L4900" s="12" t="s">
        <v>26</v>
      </c>
      <c r="M4900" s="12" t="n"/>
      <c r="N4900" s="12" t="s">
        <v>61</v>
      </c>
      <c r="O4900" s="12" t="n"/>
      <c r="P4900" s="12" t="s">
        <v>27</v>
      </c>
      <c r="Q4900" s="12" t="n"/>
    </row>
    <row customHeight="true" ht="20.25" outlineLevel="0" r="4901">
      <c r="A4901" s="23" t="n">
        <v>4892</v>
      </c>
      <c r="B4901" s="23" t="n">
        <v>4746</v>
      </c>
      <c r="C4901" s="12" t="s">
        <v>334</v>
      </c>
      <c r="D4901" s="3" t="s">
        <v>6643</v>
      </c>
      <c r="E4901" s="12" t="n">
        <v>2010</v>
      </c>
      <c r="F4901" s="23" t="s">
        <v>51</v>
      </c>
      <c r="G4901" s="23" t="s">
        <v>6644</v>
      </c>
      <c r="H4901" s="23" t="s">
        <v>6645</v>
      </c>
      <c r="I4901" s="12" t="n"/>
      <c r="J4901" s="12" t="n"/>
      <c r="K4901" s="12" t="n"/>
      <c r="L4901" s="12" t="n"/>
      <c r="M4901" s="12" t="n"/>
      <c r="N4901" s="12" t="s">
        <v>391</v>
      </c>
      <c r="O4901" s="12" t="n"/>
      <c r="P4901" s="12" t="s">
        <v>26</v>
      </c>
      <c r="Q4901" s="12" t="n"/>
    </row>
    <row customHeight="true" ht="20.25" outlineLevel="0" r="4902">
      <c r="A4902" s="23" t="n">
        <v>4893</v>
      </c>
      <c r="B4902" s="12" t="n">
        <v>4747</v>
      </c>
      <c r="C4902" s="12" t="s">
        <v>334</v>
      </c>
      <c r="D4902" s="3" t="s">
        <v>6646</v>
      </c>
      <c r="E4902" s="12" t="n">
        <v>1962</v>
      </c>
      <c r="F4902" s="23" t="s">
        <v>859</v>
      </c>
      <c r="G4902" s="12" t="s">
        <v>97</v>
      </c>
      <c r="H4902" s="12" t="s">
        <v>6647</v>
      </c>
      <c r="I4902" s="12" t="s">
        <v>497</v>
      </c>
      <c r="J4902" s="12" t="s">
        <v>239</v>
      </c>
      <c r="K4902" s="12" t="n"/>
      <c r="L4902" s="12" t="s">
        <v>96</v>
      </c>
      <c r="M4902" s="12" t="n"/>
      <c r="N4902" s="12" t="n"/>
      <c r="O4902" s="12" t="n"/>
      <c r="P4902" s="12" t="n"/>
      <c r="Q4902" s="12" t="n"/>
    </row>
    <row customHeight="true" ht="20.25" outlineLevel="0" r="4903">
      <c r="A4903" s="23" t="n">
        <v>4894</v>
      </c>
      <c r="B4903" s="23" t="n">
        <v>4748</v>
      </c>
      <c r="C4903" s="12" t="s">
        <v>334</v>
      </c>
      <c r="D4903" s="3" t="s">
        <v>6648</v>
      </c>
      <c r="E4903" s="12" t="n">
        <v>1965</v>
      </c>
      <c r="F4903" s="23" t="s">
        <v>859</v>
      </c>
      <c r="G4903" s="23" t="n"/>
      <c r="H4903" s="23" t="n"/>
      <c r="I4903" s="12" t="s">
        <v>43</v>
      </c>
      <c r="J4903" s="12" t="n"/>
      <c r="K4903" s="12" t="s">
        <v>26</v>
      </c>
      <c r="L4903" s="12" t="n"/>
      <c r="M4903" s="12" t="n"/>
      <c r="N4903" s="12" t="s">
        <v>61</v>
      </c>
      <c r="O4903" s="12" t="n"/>
      <c r="P4903" s="12" t="s">
        <v>27</v>
      </c>
      <c r="Q4903" s="12" t="n"/>
    </row>
    <row customHeight="true" ht="20.25" outlineLevel="0" r="4904">
      <c r="A4904" s="23" t="n">
        <v>4895</v>
      </c>
      <c r="B4904" s="12" t="n">
        <v>4749</v>
      </c>
      <c r="C4904" s="12" t="s">
        <v>334</v>
      </c>
      <c r="D4904" s="3" t="s">
        <v>6649</v>
      </c>
      <c r="E4904" s="12" t="n">
        <v>1967</v>
      </c>
      <c r="F4904" s="23" t="s">
        <v>1596</v>
      </c>
      <c r="G4904" s="23" t="s">
        <v>24</v>
      </c>
      <c r="H4904" s="23" t="n"/>
      <c r="I4904" s="12" t="n"/>
      <c r="J4904" s="12" t="n"/>
      <c r="K4904" s="12" t="s">
        <v>26</v>
      </c>
      <c r="L4904" s="12" t="n"/>
      <c r="M4904" s="12" t="s">
        <v>61</v>
      </c>
      <c r="N4904" s="12" t="n"/>
      <c r="O4904" s="12" t="n"/>
      <c r="P4904" s="12" t="s">
        <v>27</v>
      </c>
      <c r="Q4904" s="12" t="n"/>
    </row>
    <row customHeight="true" ht="20.25" outlineLevel="0" r="4905">
      <c r="A4905" s="23" t="n">
        <v>4896</v>
      </c>
      <c r="B4905" s="23" t="n">
        <v>4750</v>
      </c>
      <c r="C4905" s="12" t="s">
        <v>334</v>
      </c>
      <c r="D4905" s="3" t="s">
        <v>6650</v>
      </c>
      <c r="E4905" s="12" t="n">
        <v>1967</v>
      </c>
      <c r="F4905" s="23" t="s">
        <v>51</v>
      </c>
      <c r="G4905" s="23" t="n"/>
      <c r="H4905" s="23" t="n"/>
      <c r="I4905" s="12" t="s">
        <v>61</v>
      </c>
      <c r="J4905" s="12" t="n"/>
      <c r="K4905" s="12" t="s">
        <v>26</v>
      </c>
      <c r="L4905" s="12" t="n"/>
      <c r="M4905" s="12" t="s">
        <v>43</v>
      </c>
      <c r="N4905" s="12" t="n"/>
      <c r="O4905" s="12" t="n"/>
      <c r="P4905" s="12" t="s">
        <v>27</v>
      </c>
      <c r="Q4905" s="12" t="n"/>
    </row>
    <row customHeight="true" ht="20.25" outlineLevel="0" r="4906">
      <c r="A4906" s="23" t="n">
        <v>4897</v>
      </c>
      <c r="B4906" s="12" t="n">
        <v>4751</v>
      </c>
      <c r="C4906" s="12" t="s">
        <v>334</v>
      </c>
      <c r="D4906" s="3" t="s">
        <v>6651</v>
      </c>
      <c r="E4906" s="12" t="n">
        <v>1976</v>
      </c>
      <c r="F4906" s="23" t="s">
        <v>51</v>
      </c>
      <c r="G4906" s="23" t="n"/>
      <c r="H4906" s="23" t="n"/>
      <c r="I4906" s="12" t="n"/>
      <c r="J4906" s="12" t="s">
        <v>24</v>
      </c>
      <c r="K4906" s="12" t="n"/>
      <c r="L4906" s="12" t="s">
        <v>100</v>
      </c>
      <c r="M4906" s="12" t="n"/>
      <c r="N4906" s="12" t="s">
        <v>26</v>
      </c>
      <c r="O4906" s="12" t="n"/>
      <c r="P4906" s="12" t="s">
        <v>27</v>
      </c>
      <c r="Q4906" s="12" t="n"/>
    </row>
    <row customHeight="true" ht="20.25" outlineLevel="0" r="4907">
      <c r="A4907" s="23" t="n">
        <v>4898</v>
      </c>
      <c r="B4907" s="23" t="n">
        <v>4752</v>
      </c>
      <c r="C4907" s="12" t="s">
        <v>334</v>
      </c>
      <c r="D4907" s="3" t="s">
        <v>6652</v>
      </c>
      <c r="E4907" s="12" t="n">
        <v>2006</v>
      </c>
      <c r="F4907" s="23" t="s">
        <v>72</v>
      </c>
      <c r="G4907" s="23" t="n"/>
      <c r="H4907" s="23" t="s">
        <v>126</v>
      </c>
      <c r="I4907" s="12" t="n"/>
      <c r="J4907" s="12" t="n"/>
      <c r="K4907" s="12" t="s">
        <v>64</v>
      </c>
      <c r="L4907" s="12" t="n"/>
      <c r="M4907" s="12" t="s">
        <v>43</v>
      </c>
      <c r="N4907" s="12" t="n"/>
      <c r="O4907" s="12" t="s">
        <v>26</v>
      </c>
      <c r="P4907" s="12" t="n"/>
      <c r="Q4907" s="12" t="s">
        <v>143</v>
      </c>
    </row>
    <row customHeight="true" ht="20.25" outlineLevel="0" r="4908">
      <c r="A4908" s="23" t="n">
        <v>4899</v>
      </c>
      <c r="B4908" s="12" t="n">
        <v>4753</v>
      </c>
      <c r="C4908" s="12" t="s">
        <v>334</v>
      </c>
      <c r="D4908" s="3" t="s">
        <v>6653</v>
      </c>
      <c r="E4908" s="12" t="n">
        <v>1996</v>
      </c>
      <c r="F4908" s="23" t="s">
        <v>6654</v>
      </c>
      <c r="G4908" s="23" t="s">
        <v>1116</v>
      </c>
      <c r="H4908" s="23" t="s">
        <v>841</v>
      </c>
      <c r="I4908" s="12" t="n"/>
      <c r="J4908" s="12" t="s">
        <v>391</v>
      </c>
      <c r="K4908" s="12" t="n"/>
      <c r="L4908" s="12" t="s">
        <v>43</v>
      </c>
      <c r="M4908" s="12" t="n"/>
      <c r="N4908" s="12" t="s">
        <v>26</v>
      </c>
      <c r="O4908" s="12" t="n"/>
      <c r="P4908" s="12" t="s">
        <v>1512</v>
      </c>
      <c r="Q4908" s="12" t="n"/>
    </row>
    <row customHeight="true" ht="20.25" outlineLevel="0" r="4909">
      <c r="A4909" s="23" t="n">
        <v>4900</v>
      </c>
      <c r="B4909" s="23" t="n">
        <v>4754</v>
      </c>
      <c r="C4909" s="12" t="s">
        <v>334</v>
      </c>
      <c r="D4909" s="3" t="s">
        <v>6655</v>
      </c>
      <c r="E4909" s="12" t="n">
        <v>1999</v>
      </c>
      <c r="F4909" s="23" t="s">
        <v>6656</v>
      </c>
      <c r="G4909" s="23" t="n"/>
      <c r="H4909" s="23" t="n"/>
      <c r="I4909" s="12" t="s">
        <v>5126</v>
      </c>
      <c r="J4909" s="12" t="s">
        <v>391</v>
      </c>
      <c r="K4909" s="12" t="n"/>
      <c r="L4909" s="12" t="s">
        <v>43</v>
      </c>
      <c r="M4909" s="12" t="n"/>
      <c r="N4909" s="12" t="s">
        <v>61</v>
      </c>
      <c r="O4909" s="12" t="n"/>
      <c r="P4909" s="12" t="s">
        <v>26</v>
      </c>
      <c r="Q4909" s="12" t="n"/>
    </row>
    <row customHeight="true" ht="20.25" outlineLevel="0" r="4910">
      <c r="A4910" s="23" t="n">
        <v>4901</v>
      </c>
      <c r="B4910" s="12" t="n">
        <v>4755</v>
      </c>
      <c r="C4910" s="12" t="s">
        <v>334</v>
      </c>
      <c r="D4910" s="3" t="s">
        <v>6657</v>
      </c>
      <c r="E4910" s="12" t="n">
        <v>2008</v>
      </c>
      <c r="F4910" s="23" t="s">
        <v>51</v>
      </c>
      <c r="G4910" s="23" t="n"/>
      <c r="H4910" s="23" t="s">
        <v>841</v>
      </c>
      <c r="I4910" s="12" t="n"/>
      <c r="J4910" s="12" t="n"/>
      <c r="K4910" s="12" t="s">
        <v>43</v>
      </c>
      <c r="L4910" s="12" t="n"/>
      <c r="M4910" s="12" t="s">
        <v>391</v>
      </c>
      <c r="N4910" s="12" t="n"/>
      <c r="O4910" s="12" t="s">
        <v>100</v>
      </c>
      <c r="P4910" s="12" t="n"/>
      <c r="Q4910" s="12" t="s">
        <v>26</v>
      </c>
    </row>
    <row customHeight="true" ht="20.25" outlineLevel="0" r="4911">
      <c r="A4911" s="23" t="n">
        <v>4902</v>
      </c>
      <c r="B4911" s="23" t="n">
        <v>4756</v>
      </c>
      <c r="C4911" s="12" t="s">
        <v>334</v>
      </c>
      <c r="D4911" s="3" t="s">
        <v>6658</v>
      </c>
      <c r="E4911" s="12" t="n">
        <v>1986</v>
      </c>
      <c r="F4911" s="23" t="s">
        <v>6659</v>
      </c>
      <c r="G4911" s="23" t="n"/>
      <c r="H4911" s="23" t="n"/>
      <c r="I4911" s="12" t="s">
        <v>489</v>
      </c>
      <c r="J4911" s="12" t="n"/>
      <c r="K4911" s="12" t="s">
        <v>43</v>
      </c>
      <c r="L4911" s="12" t="n"/>
      <c r="M4911" s="12" t="s">
        <v>61</v>
      </c>
      <c r="N4911" s="12" t="n"/>
      <c r="O4911" s="12" t="s">
        <v>96</v>
      </c>
      <c r="P4911" s="12" t="n"/>
      <c r="Q4911" s="12" t="s">
        <v>97</v>
      </c>
    </row>
    <row customHeight="true" ht="20.25" outlineLevel="0" r="4912">
      <c r="A4912" s="23" t="n">
        <v>4903</v>
      </c>
      <c r="B4912" s="12" t="n">
        <v>4757</v>
      </c>
      <c r="C4912" s="12" t="s">
        <v>334</v>
      </c>
      <c r="D4912" s="3" t="s">
        <v>6660</v>
      </c>
      <c r="E4912" s="12" t="n">
        <v>1986</v>
      </c>
      <c r="F4912" s="23" t="s">
        <v>598</v>
      </c>
      <c r="G4912" s="23" t="n"/>
      <c r="H4912" s="23" t="n"/>
      <c r="I4912" s="12" t="s">
        <v>489</v>
      </c>
      <c r="J4912" s="12" t="n"/>
      <c r="K4912" s="12" t="s">
        <v>43</v>
      </c>
      <c r="L4912" s="12" t="n"/>
      <c r="M4912" s="12" t="s">
        <v>61</v>
      </c>
      <c r="N4912" s="12" t="n"/>
      <c r="O4912" s="12" t="s">
        <v>96</v>
      </c>
      <c r="P4912" s="12" t="n"/>
      <c r="Q4912" s="12" t="s">
        <v>97</v>
      </c>
    </row>
    <row customHeight="true" ht="20.25" outlineLevel="0" r="4913">
      <c r="A4913" s="23" t="n">
        <v>4904</v>
      </c>
      <c r="B4913" s="23" t="n">
        <v>4758</v>
      </c>
      <c r="C4913" s="12" t="s">
        <v>334</v>
      </c>
      <c r="D4913" s="3" t="s">
        <v>6661</v>
      </c>
      <c r="E4913" s="12" t="n">
        <v>1989</v>
      </c>
      <c r="F4913" s="23" t="s">
        <v>598</v>
      </c>
      <c r="G4913" s="23" t="n"/>
      <c r="H4913" s="23" t="n"/>
      <c r="I4913" s="12" t="n"/>
      <c r="J4913" s="12" t="s">
        <v>391</v>
      </c>
      <c r="K4913" s="12" t="n"/>
      <c r="L4913" s="12" t="s">
        <v>43</v>
      </c>
      <c r="M4913" s="12" t="n"/>
      <c r="N4913" s="12" t="s">
        <v>100</v>
      </c>
      <c r="O4913" s="12" t="n"/>
      <c r="P4913" s="12" t="n"/>
      <c r="Q4913" s="12" t="s">
        <v>26</v>
      </c>
    </row>
    <row customHeight="true" ht="20.25" outlineLevel="0" r="4914">
      <c r="A4914" s="23" t="n">
        <v>4905</v>
      </c>
      <c r="B4914" s="12" t="n">
        <v>4759</v>
      </c>
      <c r="C4914" s="12" t="s">
        <v>334</v>
      </c>
      <c r="D4914" s="3" t="s">
        <v>6662</v>
      </c>
      <c r="E4914" s="12" t="n">
        <v>1985</v>
      </c>
      <c r="F4914" s="23" t="s">
        <v>598</v>
      </c>
      <c r="G4914" s="23" t="n"/>
      <c r="H4914" s="23" t="n"/>
      <c r="I4914" s="12" t="n"/>
      <c r="J4914" s="12" t="n"/>
      <c r="K4914" s="12" t="s">
        <v>26</v>
      </c>
      <c r="L4914" s="12" t="n"/>
      <c r="M4914" s="12" t="s">
        <v>43</v>
      </c>
      <c r="N4914" s="12" t="n"/>
      <c r="O4914" s="12" t="s">
        <v>61</v>
      </c>
      <c r="P4914" s="12" t="n"/>
      <c r="Q4914" s="12" t="s">
        <v>27</v>
      </c>
    </row>
    <row customHeight="true" ht="20.25" outlineLevel="0" r="4915">
      <c r="A4915" s="23" t="n">
        <v>4906</v>
      </c>
      <c r="B4915" s="23" t="n">
        <v>4760</v>
      </c>
      <c r="C4915" s="12" t="s">
        <v>334</v>
      </c>
      <c r="D4915" s="3" t="s">
        <v>6663</v>
      </c>
      <c r="E4915" s="12" t="n">
        <v>1987</v>
      </c>
      <c r="F4915" s="23" t="s">
        <v>1095</v>
      </c>
      <c r="G4915" s="23" t="n"/>
      <c r="H4915" s="23" t="n"/>
      <c r="I4915" s="12" t="n"/>
      <c r="J4915" s="12" t="s">
        <v>391</v>
      </c>
      <c r="K4915" s="12" t="n"/>
      <c r="L4915" s="12" t="s">
        <v>61</v>
      </c>
      <c r="M4915" s="12" t="n"/>
      <c r="N4915" s="12" t="s">
        <v>26</v>
      </c>
      <c r="O4915" s="12" t="n"/>
      <c r="P4915" s="12" t="s">
        <v>43</v>
      </c>
      <c r="Q4915" s="12" t="n"/>
    </row>
    <row customHeight="true" ht="20.25" outlineLevel="0" r="4916">
      <c r="A4916" s="23" t="n">
        <v>4907</v>
      </c>
      <c r="B4916" s="12" t="n">
        <v>4761</v>
      </c>
      <c r="C4916" s="12" t="s">
        <v>334</v>
      </c>
      <c r="D4916" s="3" t="s">
        <v>6664</v>
      </c>
      <c r="E4916" s="12" t="n">
        <v>1985</v>
      </c>
      <c r="F4916" s="23" t="s">
        <v>598</v>
      </c>
      <c r="G4916" s="23" t="n"/>
      <c r="H4916" s="23" t="n"/>
      <c r="I4916" s="12" t="n"/>
      <c r="J4916" s="12" t="n"/>
      <c r="K4916" s="12" t="s">
        <v>26</v>
      </c>
      <c r="L4916" s="12" t="n"/>
      <c r="M4916" s="12" t="s">
        <v>43</v>
      </c>
      <c r="N4916" s="12" t="n"/>
      <c r="O4916" s="12" t="s">
        <v>61</v>
      </c>
      <c r="P4916" s="12" t="n"/>
      <c r="Q4916" s="12" t="s">
        <v>27</v>
      </c>
    </row>
    <row customHeight="true" ht="20.25" outlineLevel="0" r="4917">
      <c r="A4917" s="23" t="n">
        <v>4908</v>
      </c>
      <c r="B4917" s="23" t="n">
        <v>4762</v>
      </c>
      <c r="C4917" s="12" t="s">
        <v>334</v>
      </c>
      <c r="D4917" s="3" t="s">
        <v>6665</v>
      </c>
      <c r="E4917" s="12" t="n">
        <v>1985</v>
      </c>
      <c r="F4917" s="23" t="s">
        <v>598</v>
      </c>
      <c r="G4917" s="23" t="n"/>
      <c r="H4917" s="23" t="n"/>
      <c r="I4917" s="12" t="n"/>
      <c r="J4917" s="12" t="n"/>
      <c r="K4917" s="12" t="s">
        <v>26</v>
      </c>
      <c r="L4917" s="12" t="n"/>
      <c r="M4917" s="12" t="s">
        <v>43</v>
      </c>
      <c r="N4917" s="12" t="n"/>
      <c r="O4917" s="12" t="s">
        <v>61</v>
      </c>
      <c r="P4917" s="12" t="n"/>
      <c r="Q4917" s="12" t="s">
        <v>27</v>
      </c>
    </row>
    <row customHeight="true" ht="20.25" outlineLevel="0" r="4918">
      <c r="A4918" s="23" t="n">
        <v>4909</v>
      </c>
      <c r="B4918" s="12" t="n">
        <v>4763</v>
      </c>
      <c r="C4918" s="12" t="s">
        <v>334</v>
      </c>
      <c r="D4918" s="3" t="s">
        <v>6666</v>
      </c>
      <c r="E4918" s="12" t="n">
        <v>1987</v>
      </c>
      <c r="F4918" s="23" t="s">
        <v>973</v>
      </c>
      <c r="G4918" s="23" t="n"/>
      <c r="H4918" s="23" t="n"/>
      <c r="I4918" s="12" t="s">
        <v>391</v>
      </c>
      <c r="J4918" s="12" t="n"/>
      <c r="K4918" s="12" t="s">
        <v>61</v>
      </c>
      <c r="L4918" s="12" t="n"/>
      <c r="M4918" s="12" t="s">
        <v>26</v>
      </c>
      <c r="N4918" s="12" t="n"/>
      <c r="O4918" s="12" t="s">
        <v>43</v>
      </c>
      <c r="P4918" s="12" t="n"/>
      <c r="Q4918" s="12" t="s">
        <v>27</v>
      </c>
    </row>
    <row customHeight="true" ht="20.25" outlineLevel="0" r="4919">
      <c r="A4919" s="23" t="n">
        <v>4910</v>
      </c>
      <c r="B4919" s="23" t="n">
        <v>4764</v>
      </c>
      <c r="C4919" s="12" t="s">
        <v>334</v>
      </c>
      <c r="D4919" s="3" t="s">
        <v>6667</v>
      </c>
      <c r="E4919" s="12" t="n">
        <v>1987</v>
      </c>
      <c r="F4919" s="23" t="s">
        <v>648</v>
      </c>
      <c r="G4919" s="23" t="n"/>
      <c r="H4919" s="23" t="n"/>
      <c r="I4919" s="12" t="n"/>
      <c r="J4919" s="12" t="s">
        <v>391</v>
      </c>
      <c r="K4919" s="12" t="n"/>
      <c r="L4919" s="12" t="s">
        <v>61</v>
      </c>
      <c r="M4919" s="12" t="n"/>
      <c r="N4919" s="12" t="s">
        <v>26</v>
      </c>
      <c r="O4919" s="12" t="n"/>
      <c r="P4919" s="12" t="s">
        <v>43</v>
      </c>
      <c r="Q4919" s="12" t="n"/>
    </row>
    <row customHeight="true" ht="20.25" outlineLevel="0" r="4920">
      <c r="A4920" s="23" t="n">
        <v>4911</v>
      </c>
      <c r="B4920" s="12" t="n">
        <v>4765</v>
      </c>
      <c r="C4920" s="12" t="s">
        <v>334</v>
      </c>
      <c r="D4920" s="3" t="s">
        <v>6668</v>
      </c>
      <c r="E4920" s="12" t="n">
        <v>1985</v>
      </c>
      <c r="F4920" s="23" t="s">
        <v>526</v>
      </c>
      <c r="G4920" s="23" t="n"/>
      <c r="H4920" s="23" t="s">
        <v>662</v>
      </c>
      <c r="I4920" s="12" t="n"/>
      <c r="J4920" s="12" t="n"/>
      <c r="K4920" s="12" t="n"/>
      <c r="L4920" s="12" t="s">
        <v>43</v>
      </c>
      <c r="M4920" s="12" t="n"/>
      <c r="N4920" s="12" t="s">
        <v>249</v>
      </c>
      <c r="O4920" s="12" t="n"/>
      <c r="P4920" s="12" t="s">
        <v>61</v>
      </c>
      <c r="Q4920" s="12" t="n"/>
    </row>
    <row customHeight="true" ht="20.25" outlineLevel="0" r="4921">
      <c r="A4921" s="23" t="n">
        <v>4912</v>
      </c>
      <c r="B4921" s="23" t="n">
        <v>4766</v>
      </c>
      <c r="C4921" s="12" t="s">
        <v>334</v>
      </c>
      <c r="D4921" s="3" t="s">
        <v>6669</v>
      </c>
      <c r="E4921" s="12" t="n">
        <v>1985</v>
      </c>
      <c r="F4921" s="23" t="s">
        <v>598</v>
      </c>
      <c r="G4921" s="23" t="n"/>
      <c r="H4921" s="23" t="n"/>
      <c r="I4921" s="12" t="n"/>
      <c r="J4921" s="12" t="n"/>
      <c r="K4921" s="12" t="s">
        <v>43</v>
      </c>
      <c r="L4921" s="12" t="n"/>
      <c r="M4921" s="12" t="s">
        <v>61</v>
      </c>
      <c r="N4921" s="12" t="n"/>
      <c r="O4921" s="12" t="s">
        <v>26</v>
      </c>
      <c r="P4921" s="12" t="n"/>
      <c r="Q4921" s="12" t="s">
        <v>27</v>
      </c>
    </row>
    <row customHeight="true" ht="20.25" outlineLevel="0" r="4922">
      <c r="A4922" s="23" t="n">
        <v>4913</v>
      </c>
      <c r="B4922" s="12" t="n">
        <v>4767</v>
      </c>
      <c r="C4922" s="12" t="s">
        <v>334</v>
      </c>
      <c r="D4922" s="3" t="s">
        <v>6670</v>
      </c>
      <c r="E4922" s="12" t="n">
        <v>1990</v>
      </c>
      <c r="F4922" s="23" t="s">
        <v>556</v>
      </c>
      <c r="G4922" s="23" t="n"/>
      <c r="H4922" s="23" t="n"/>
      <c r="I4922" s="12" t="n"/>
      <c r="J4922" s="12" t="s">
        <v>391</v>
      </c>
      <c r="K4922" s="12" t="n"/>
      <c r="L4922" s="12" t="s">
        <v>61</v>
      </c>
      <c r="M4922" s="12" t="n"/>
      <c r="N4922" s="12" t="s">
        <v>26</v>
      </c>
      <c r="O4922" s="12" t="n"/>
      <c r="P4922" s="12" t="s">
        <v>43</v>
      </c>
      <c r="Q4922" s="12" t="n"/>
    </row>
    <row customHeight="true" ht="20.25" outlineLevel="0" r="4923">
      <c r="A4923" s="23" t="n">
        <v>4914</v>
      </c>
      <c r="B4923" s="23" t="n">
        <v>4768</v>
      </c>
      <c r="C4923" s="12" t="s">
        <v>334</v>
      </c>
      <c r="D4923" s="3" t="s">
        <v>6671</v>
      </c>
      <c r="E4923" s="12" t="n">
        <v>1991</v>
      </c>
      <c r="F4923" s="23" t="s">
        <v>729</v>
      </c>
      <c r="G4923" s="23" t="n"/>
      <c r="H4923" s="23" t="n"/>
      <c r="I4923" s="12" t="n"/>
      <c r="J4923" s="12" t="s">
        <v>391</v>
      </c>
      <c r="K4923" s="12" t="n"/>
      <c r="L4923" s="12" t="s">
        <v>43</v>
      </c>
      <c r="M4923" s="12" t="n"/>
      <c r="N4923" s="12" t="s">
        <v>61</v>
      </c>
      <c r="O4923" s="12" t="n"/>
      <c r="P4923" s="12" t="s">
        <v>26</v>
      </c>
      <c r="Q4923" s="12" t="n"/>
    </row>
    <row customHeight="true" ht="20.25" outlineLevel="0" r="4924">
      <c r="A4924" s="23" t="n">
        <v>4915</v>
      </c>
      <c r="B4924" s="12" t="n">
        <v>4769</v>
      </c>
      <c r="C4924" s="12" t="s">
        <v>334</v>
      </c>
      <c r="D4924" s="3" t="s">
        <v>6672</v>
      </c>
      <c r="E4924" s="12" t="n">
        <v>1991</v>
      </c>
      <c r="F4924" s="23" t="s">
        <v>556</v>
      </c>
      <c r="G4924" s="23" t="n"/>
      <c r="H4924" s="23" t="n"/>
      <c r="I4924" s="12" t="n"/>
      <c r="J4924" s="12" t="s">
        <v>391</v>
      </c>
      <c r="K4924" s="12" t="n"/>
      <c r="L4924" s="12" t="s">
        <v>43</v>
      </c>
      <c r="M4924" s="12" t="n"/>
      <c r="N4924" s="12" t="s">
        <v>61</v>
      </c>
      <c r="O4924" s="12" t="n"/>
      <c r="P4924" s="12" t="s">
        <v>26</v>
      </c>
      <c r="Q4924" s="12" t="n"/>
    </row>
    <row customHeight="true" ht="20.25" outlineLevel="0" r="4925">
      <c r="A4925" s="23" t="n">
        <v>4916</v>
      </c>
      <c r="B4925" s="23" t="n">
        <v>4770</v>
      </c>
      <c r="C4925" s="12" t="s">
        <v>334</v>
      </c>
      <c r="D4925" s="3" t="s">
        <v>6673</v>
      </c>
      <c r="E4925" s="12" t="n">
        <v>1992</v>
      </c>
      <c r="F4925" s="23" t="s">
        <v>318</v>
      </c>
      <c r="G4925" s="23" t="s">
        <v>24</v>
      </c>
      <c r="H4925" s="23" t="n"/>
      <c r="I4925" s="12" t="n"/>
      <c r="J4925" s="12" t="s">
        <v>391</v>
      </c>
      <c r="K4925" s="12" t="n"/>
      <c r="L4925" s="12" t="s">
        <v>61</v>
      </c>
      <c r="M4925" s="12" t="n"/>
      <c r="N4925" s="12" t="s">
        <v>43</v>
      </c>
      <c r="O4925" s="12" t="n"/>
      <c r="P4925" s="12" t="s">
        <v>26</v>
      </c>
      <c r="Q4925" s="12" t="n"/>
    </row>
    <row customHeight="true" ht="20.25" outlineLevel="0" r="4926">
      <c r="A4926" s="23" t="n">
        <v>4917</v>
      </c>
      <c r="B4926" s="12" t="n">
        <v>4771</v>
      </c>
      <c r="C4926" s="12" t="s">
        <v>334</v>
      </c>
      <c r="D4926" s="3" t="s">
        <v>6674</v>
      </c>
      <c r="E4926" s="12" t="n">
        <v>1982</v>
      </c>
      <c r="F4926" s="23" t="s">
        <v>559</v>
      </c>
      <c r="G4926" s="23" t="n"/>
      <c r="H4926" s="12" t="s">
        <v>2649</v>
      </c>
      <c r="I4926" s="12" t="n"/>
      <c r="J4926" s="12" t="n"/>
      <c r="K4926" s="12" t="s">
        <v>100</v>
      </c>
      <c r="L4926" s="12" t="n"/>
      <c r="M4926" s="12" t="s">
        <v>43</v>
      </c>
      <c r="N4926" s="12" t="n"/>
      <c r="O4926" s="12" t="s">
        <v>26</v>
      </c>
      <c r="P4926" s="12" t="n"/>
      <c r="Q4926" s="12" t="s">
        <v>27</v>
      </c>
    </row>
    <row customHeight="true" ht="20.25" outlineLevel="0" r="4927">
      <c r="A4927" s="23" t="n">
        <v>4918</v>
      </c>
      <c r="B4927" s="23" t="n">
        <v>4772</v>
      </c>
      <c r="C4927" s="12" t="s">
        <v>334</v>
      </c>
      <c r="D4927" s="3" t="s">
        <v>6675</v>
      </c>
      <c r="E4927" s="12" t="n">
        <v>1989</v>
      </c>
      <c r="F4927" s="23" t="s">
        <v>729</v>
      </c>
      <c r="G4927" s="23" t="n"/>
      <c r="H4927" s="23" t="s">
        <v>24</v>
      </c>
      <c r="I4927" s="12" t="s">
        <v>454</v>
      </c>
      <c r="J4927" s="12" t="s">
        <v>391</v>
      </c>
      <c r="K4927" s="12" t="n"/>
      <c r="L4927" s="12" t="s">
        <v>61</v>
      </c>
      <c r="M4927" s="12" t="n"/>
      <c r="N4927" s="12" t="s">
        <v>26</v>
      </c>
      <c r="O4927" s="12" t="n"/>
      <c r="P4927" s="12" t="s">
        <v>43</v>
      </c>
      <c r="Q4927" s="12" t="n"/>
    </row>
    <row customHeight="true" ht="20.25" outlineLevel="0" r="4928">
      <c r="A4928" s="23" t="n">
        <v>4919</v>
      </c>
      <c r="B4928" s="12" t="n">
        <v>4773</v>
      </c>
      <c r="C4928" s="12" t="s">
        <v>334</v>
      </c>
      <c r="D4928" s="3" t="s">
        <v>6676</v>
      </c>
      <c r="E4928" s="12" t="n">
        <v>2013</v>
      </c>
      <c r="F4928" s="23" t="s">
        <v>51</v>
      </c>
      <c r="G4928" s="23" t="n"/>
      <c r="H4928" s="23" t="s">
        <v>841</v>
      </c>
      <c r="I4928" s="12" t="s">
        <v>52</v>
      </c>
      <c r="J4928" s="12" t="n"/>
      <c r="K4928" s="12" t="n"/>
      <c r="L4928" s="12" t="n"/>
      <c r="M4928" s="12" t="s">
        <v>100</v>
      </c>
      <c r="N4928" s="12" t="n"/>
      <c r="O4928" s="12" t="s">
        <v>26</v>
      </c>
      <c r="P4928" s="12" t="n"/>
      <c r="Q4928" s="12" t="s">
        <v>43</v>
      </c>
    </row>
    <row customHeight="true" ht="20.25" outlineLevel="0" r="4929">
      <c r="A4929" s="23" t="n">
        <v>4920</v>
      </c>
      <c r="B4929" s="23" t="n">
        <v>4774</v>
      </c>
      <c r="C4929" s="12" t="s">
        <v>334</v>
      </c>
      <c r="D4929" s="3" t="s">
        <v>6677</v>
      </c>
      <c r="E4929" s="12" t="n">
        <v>2013</v>
      </c>
      <c r="F4929" s="23" t="s">
        <v>51</v>
      </c>
      <c r="G4929" s="23" t="n"/>
      <c r="H4929" s="23" t="s">
        <v>841</v>
      </c>
      <c r="I4929" s="12" t="s">
        <v>52</v>
      </c>
      <c r="J4929" s="12" t="n"/>
      <c r="K4929" s="12" t="n"/>
      <c r="L4929" s="12" t="n"/>
      <c r="M4929" s="12" t="s">
        <v>100</v>
      </c>
      <c r="N4929" s="12" t="n"/>
      <c r="O4929" s="12" t="s">
        <v>26</v>
      </c>
      <c r="P4929" s="12" t="n"/>
      <c r="Q4929" s="12" t="s">
        <v>43</v>
      </c>
    </row>
    <row customHeight="true" ht="20.25" outlineLevel="0" r="4930">
      <c r="A4930" s="23" t="n">
        <v>4921</v>
      </c>
      <c r="B4930" s="12" t="n">
        <v>4775</v>
      </c>
      <c r="C4930" s="12" t="s">
        <v>334</v>
      </c>
      <c r="D4930" s="3" t="s">
        <v>6678</v>
      </c>
      <c r="E4930" s="12" t="n">
        <v>1988</v>
      </c>
      <c r="F4930" s="23" t="s">
        <v>765</v>
      </c>
      <c r="G4930" s="23" t="n"/>
      <c r="H4930" s="23" t="n"/>
      <c r="I4930" s="12" t="n"/>
      <c r="J4930" s="12" t="s">
        <v>391</v>
      </c>
      <c r="K4930" s="12" t="n"/>
      <c r="L4930" s="12" t="s">
        <v>61</v>
      </c>
      <c r="M4930" s="12" t="n"/>
      <c r="N4930" s="12" t="s">
        <v>26</v>
      </c>
      <c r="O4930" s="12" t="n"/>
      <c r="P4930" s="12" t="s">
        <v>43</v>
      </c>
      <c r="Q4930" s="12" t="n"/>
    </row>
    <row customHeight="true" ht="20.25" outlineLevel="0" r="4931">
      <c r="A4931" s="23" t="n">
        <v>4922</v>
      </c>
      <c r="B4931" s="23" t="n">
        <v>4776</v>
      </c>
      <c r="C4931" s="12" t="s">
        <v>334</v>
      </c>
      <c r="D4931" s="3" t="s">
        <v>6679</v>
      </c>
      <c r="E4931" s="12" t="n">
        <v>1988</v>
      </c>
      <c r="F4931" s="23" t="s">
        <v>6680</v>
      </c>
      <c r="G4931" s="23" t="n"/>
      <c r="H4931" s="12" t="s">
        <v>2649</v>
      </c>
      <c r="I4931" s="12" t="n"/>
      <c r="J4931" s="12" t="n"/>
      <c r="K4931" s="12" t="s">
        <v>43</v>
      </c>
      <c r="L4931" s="12" t="n"/>
      <c r="M4931" s="12" t="s">
        <v>26</v>
      </c>
      <c r="N4931" s="12" t="n"/>
      <c r="O4931" s="12" t="s">
        <v>61</v>
      </c>
      <c r="P4931" s="12" t="n"/>
      <c r="Q4931" s="12" t="s">
        <v>27</v>
      </c>
    </row>
    <row customHeight="true" ht="20.25" outlineLevel="0" r="4932">
      <c r="A4932" s="23" t="n">
        <v>4923</v>
      </c>
      <c r="B4932" s="12" t="n">
        <v>4777</v>
      </c>
      <c r="C4932" s="12" t="s">
        <v>334</v>
      </c>
      <c r="D4932" s="3" t="s">
        <v>6681</v>
      </c>
      <c r="E4932" s="12" t="n">
        <v>2009</v>
      </c>
      <c r="F4932" s="23" t="s">
        <v>132</v>
      </c>
      <c r="G4932" s="23" t="n"/>
      <c r="H4932" s="23" t="s">
        <v>6682</v>
      </c>
      <c r="I4932" s="12" t="s">
        <v>485</v>
      </c>
      <c r="J4932" s="12" t="n"/>
      <c r="K4932" s="12" t="s">
        <v>43</v>
      </c>
      <c r="L4932" s="12" t="n"/>
      <c r="M4932" s="12" t="s">
        <v>391</v>
      </c>
      <c r="N4932" s="12" t="n"/>
      <c r="O4932" s="12" t="s">
        <v>64</v>
      </c>
      <c r="P4932" s="12" t="n"/>
      <c r="Q4932" s="12" t="n"/>
    </row>
    <row customHeight="true" ht="20.25" outlineLevel="0" r="4933">
      <c r="A4933" s="23" t="n">
        <v>4924</v>
      </c>
      <c r="B4933" s="23" t="n">
        <v>4778</v>
      </c>
      <c r="C4933" s="12" t="s">
        <v>334</v>
      </c>
      <c r="D4933" s="3" t="s">
        <v>6683</v>
      </c>
      <c r="E4933" s="12" t="n">
        <v>1989</v>
      </c>
      <c r="F4933" s="23" t="s">
        <v>765</v>
      </c>
      <c r="G4933" s="23" t="n"/>
      <c r="H4933" s="23" t="n"/>
      <c r="I4933" s="12" t="n"/>
      <c r="J4933" s="12" t="s">
        <v>391</v>
      </c>
      <c r="K4933" s="12" t="n"/>
      <c r="L4933" s="12" t="s">
        <v>61</v>
      </c>
      <c r="M4933" s="12" t="n"/>
      <c r="N4933" s="12" t="s">
        <v>26</v>
      </c>
      <c r="O4933" s="12" t="n"/>
      <c r="P4933" s="12" t="s">
        <v>43</v>
      </c>
      <c r="Q4933" s="12" t="n"/>
    </row>
    <row customHeight="true" ht="20.25" outlineLevel="0" r="4934">
      <c r="A4934" s="23" t="n">
        <v>4925</v>
      </c>
      <c r="B4934" s="12" t="n">
        <v>4779</v>
      </c>
      <c r="C4934" s="12" t="s">
        <v>334</v>
      </c>
      <c r="D4934" s="3" t="s">
        <v>6684</v>
      </c>
      <c r="E4934" s="12" t="n">
        <v>1990</v>
      </c>
      <c r="F4934" s="23" t="s">
        <v>6685</v>
      </c>
      <c r="G4934" s="23" t="n"/>
      <c r="H4934" s="23" t="n"/>
      <c r="I4934" s="12" t="s">
        <v>126</v>
      </c>
      <c r="J4934" s="12" t="s">
        <v>24</v>
      </c>
      <c r="K4934" s="12" t="n"/>
      <c r="L4934" s="12" t="n"/>
      <c r="M4934" s="12" t="s">
        <v>26</v>
      </c>
      <c r="N4934" s="12" t="n"/>
      <c r="O4934" s="12" t="s">
        <v>27</v>
      </c>
      <c r="P4934" s="12" t="n"/>
      <c r="Q4934" s="12" t="s">
        <v>127</v>
      </c>
    </row>
    <row customHeight="true" ht="20.25" outlineLevel="0" r="4935">
      <c r="A4935" s="23" t="n">
        <v>4926</v>
      </c>
      <c r="B4935" s="23" t="n">
        <v>4780</v>
      </c>
      <c r="C4935" s="12" t="s">
        <v>334</v>
      </c>
      <c r="D4935" s="3" t="s">
        <v>6686</v>
      </c>
      <c r="E4935" s="12" t="n">
        <v>1980</v>
      </c>
      <c r="F4935" s="23" t="s">
        <v>642</v>
      </c>
      <c r="G4935" s="23" t="n"/>
      <c r="H4935" s="23" t="s">
        <v>489</v>
      </c>
      <c r="I4935" s="12" t="n"/>
      <c r="J4935" s="12" t="n"/>
      <c r="K4935" s="12" t="s">
        <v>61</v>
      </c>
      <c r="L4935" s="12" t="n"/>
      <c r="M4935" s="12" t="s">
        <v>43</v>
      </c>
      <c r="N4935" s="12" t="n"/>
      <c r="O4935" s="12" t="s">
        <v>26</v>
      </c>
      <c r="P4935" s="12" t="n"/>
      <c r="Q4935" s="12" t="s">
        <v>391</v>
      </c>
    </row>
    <row customHeight="true" ht="20.25" outlineLevel="0" r="4936">
      <c r="A4936" s="23" t="n">
        <v>4927</v>
      </c>
      <c r="B4936" s="12" t="n">
        <v>4781</v>
      </c>
      <c r="C4936" s="12" t="s">
        <v>334</v>
      </c>
      <c r="D4936" s="3" t="s">
        <v>6687</v>
      </c>
      <c r="E4936" s="12" t="n">
        <v>1989</v>
      </c>
      <c r="F4936" s="23" t="s">
        <v>598</v>
      </c>
      <c r="G4936" s="23" t="n"/>
      <c r="H4936" s="23" t="n"/>
      <c r="I4936" s="12" t="n"/>
      <c r="J4936" s="12" t="s">
        <v>391</v>
      </c>
      <c r="K4936" s="12" t="n"/>
      <c r="L4936" s="12" t="s">
        <v>43</v>
      </c>
      <c r="M4936" s="12" t="n"/>
      <c r="N4936" s="12" t="s">
        <v>61</v>
      </c>
      <c r="O4936" s="12" t="n"/>
      <c r="P4936" s="12" t="n"/>
      <c r="Q4936" s="12" t="s">
        <v>26</v>
      </c>
    </row>
    <row customHeight="true" ht="20.25" outlineLevel="0" r="4937">
      <c r="A4937" s="23" t="n">
        <v>4928</v>
      </c>
      <c r="B4937" s="23" t="n">
        <v>4782</v>
      </c>
      <c r="C4937" s="12" t="s">
        <v>334</v>
      </c>
      <c r="D4937" s="3" t="s">
        <v>6688</v>
      </c>
      <c r="E4937" s="12" t="n">
        <v>1966</v>
      </c>
      <c r="F4937" s="23" t="s">
        <v>51</v>
      </c>
      <c r="G4937" s="23" t="n"/>
      <c r="H4937" s="23" t="n"/>
      <c r="I4937" s="23" t="s">
        <v>6689</v>
      </c>
      <c r="J4937" s="12" t="s">
        <v>61</v>
      </c>
      <c r="K4937" s="12" t="n"/>
      <c r="L4937" s="12" t="s">
        <v>43</v>
      </c>
      <c r="M4937" s="12" t="n"/>
      <c r="N4937" s="12" t="s">
        <v>96</v>
      </c>
      <c r="O4937" s="12" t="n"/>
      <c r="P4937" s="12" t="n"/>
      <c r="Q4937" s="12" t="n"/>
    </row>
    <row customHeight="true" ht="20.25" outlineLevel="0" r="4938">
      <c r="A4938" s="23" t="n">
        <v>4929</v>
      </c>
      <c r="B4938" s="12" t="n">
        <v>4783</v>
      </c>
      <c r="C4938" s="12" t="s">
        <v>334</v>
      </c>
      <c r="D4938" s="3" t="s">
        <v>6690</v>
      </c>
      <c r="E4938" s="12" t="n">
        <v>1971</v>
      </c>
      <c r="F4938" s="23" t="s">
        <v>508</v>
      </c>
      <c r="G4938" s="23" t="n"/>
      <c r="H4938" s="23" t="s">
        <v>24</v>
      </c>
      <c r="I4938" s="12" t="n"/>
      <c r="J4938" s="12" t="n"/>
      <c r="K4938" s="12" t="s">
        <v>26</v>
      </c>
      <c r="L4938" s="12" t="n"/>
      <c r="M4938" s="12" t="s">
        <v>61</v>
      </c>
      <c r="N4938" s="12" t="n"/>
      <c r="O4938" s="12" t="n"/>
      <c r="P4938" s="12" t="s">
        <v>27</v>
      </c>
      <c r="Q4938" s="12" t="n"/>
    </row>
    <row customHeight="true" ht="20.25" outlineLevel="0" r="4939">
      <c r="A4939" s="23" t="n">
        <v>4930</v>
      </c>
      <c r="B4939" s="23" t="n">
        <v>4784</v>
      </c>
      <c r="C4939" s="12" t="s">
        <v>334</v>
      </c>
      <c r="D4939" s="3" t="s">
        <v>6691</v>
      </c>
      <c r="E4939" s="12" t="n">
        <v>1976</v>
      </c>
      <c r="F4939" s="23" t="s">
        <v>51</v>
      </c>
      <c r="G4939" s="23" t="n"/>
      <c r="H4939" s="23" t="n"/>
      <c r="I4939" s="12" t="n"/>
      <c r="J4939" s="12" t="n"/>
      <c r="K4939" s="12" t="s">
        <v>43</v>
      </c>
      <c r="L4939" s="12" t="n"/>
      <c r="M4939" s="12" t="s">
        <v>26</v>
      </c>
      <c r="N4939" s="12" t="n"/>
      <c r="O4939" s="12" t="s">
        <v>61</v>
      </c>
      <c r="P4939" s="12" t="n"/>
      <c r="Q4939" s="12" t="s">
        <v>27</v>
      </c>
    </row>
    <row customHeight="true" ht="20.25" outlineLevel="0" r="4940">
      <c r="A4940" s="23" t="n">
        <v>4931</v>
      </c>
      <c r="B4940" s="12" t="n">
        <v>4785</v>
      </c>
      <c r="C4940" s="12" t="s">
        <v>334</v>
      </c>
      <c r="D4940" s="3" t="s">
        <v>6692</v>
      </c>
      <c r="E4940" s="12" t="n">
        <v>1976</v>
      </c>
      <c r="F4940" s="23" t="s">
        <v>51</v>
      </c>
      <c r="G4940" s="23" t="n"/>
      <c r="H4940" s="23" t="n"/>
      <c r="I4940" s="12" t="n"/>
      <c r="J4940" s="12" t="s">
        <v>24</v>
      </c>
      <c r="K4940" s="12" t="n"/>
      <c r="L4940" s="12" t="n"/>
      <c r="M4940" s="12" t="s">
        <v>26</v>
      </c>
      <c r="N4940" s="12" t="n"/>
      <c r="O4940" s="12" t="s">
        <v>61</v>
      </c>
      <c r="P4940" s="12" t="n"/>
      <c r="Q4940" s="12" t="s">
        <v>27</v>
      </c>
    </row>
    <row customHeight="true" ht="20.25" outlineLevel="0" r="4941">
      <c r="A4941" s="23" t="n">
        <v>4932</v>
      </c>
      <c r="B4941" s="23" t="n">
        <v>4786</v>
      </c>
      <c r="C4941" s="12" t="s">
        <v>334</v>
      </c>
      <c r="D4941" s="3" t="s">
        <v>6693</v>
      </c>
      <c r="E4941" s="12" t="n">
        <v>1976</v>
      </c>
      <c r="F4941" s="23" t="s">
        <v>51</v>
      </c>
      <c r="G4941" s="23" t="n"/>
      <c r="H4941" s="23" t="n"/>
      <c r="I4941" s="12" t="n"/>
      <c r="J4941" s="12" t="s">
        <v>24</v>
      </c>
      <c r="K4941" s="12" t="n"/>
      <c r="L4941" s="12" t="n"/>
      <c r="M4941" s="12" t="s">
        <v>26</v>
      </c>
      <c r="N4941" s="12" t="n"/>
      <c r="O4941" s="12" t="s">
        <v>61</v>
      </c>
      <c r="P4941" s="12" t="n"/>
      <c r="Q4941" s="12" t="s">
        <v>27</v>
      </c>
    </row>
    <row customHeight="true" ht="20.25" outlineLevel="0" r="4942">
      <c r="A4942" s="23" t="n">
        <v>4933</v>
      </c>
      <c r="B4942" s="12" t="n">
        <v>4787</v>
      </c>
      <c r="C4942" s="12" t="s">
        <v>334</v>
      </c>
      <c r="D4942" s="3" t="s">
        <v>6694</v>
      </c>
      <c r="E4942" s="12" t="n">
        <v>1985</v>
      </c>
      <c r="F4942" s="23" t="s">
        <v>151</v>
      </c>
      <c r="G4942" s="23" t="n"/>
      <c r="H4942" s="23" t="n"/>
      <c r="I4942" s="12" t="n"/>
      <c r="J4942" s="12" t="s">
        <v>24</v>
      </c>
      <c r="K4942" s="12" t="n"/>
      <c r="L4942" s="12" t="n"/>
      <c r="M4942" s="12" t="s">
        <v>26</v>
      </c>
      <c r="N4942" s="12" t="n"/>
      <c r="O4942" s="12" t="s">
        <v>61</v>
      </c>
      <c r="P4942" s="12" t="n"/>
      <c r="Q4942" s="12" t="s">
        <v>27</v>
      </c>
    </row>
    <row customHeight="true" ht="20.25" outlineLevel="0" r="4943">
      <c r="A4943" s="23" t="n">
        <v>4934</v>
      </c>
      <c r="B4943" s="23" t="n">
        <v>4788</v>
      </c>
      <c r="C4943" s="12" t="s">
        <v>334</v>
      </c>
      <c r="D4943" s="3" t="s">
        <v>6695</v>
      </c>
      <c r="E4943" s="12" t="n">
        <v>1970</v>
      </c>
      <c r="F4943" s="23" t="s">
        <v>3086</v>
      </c>
      <c r="G4943" s="23" t="n"/>
      <c r="H4943" s="23" t="s">
        <v>43</v>
      </c>
      <c r="I4943" s="12" t="n"/>
      <c r="J4943" s="12" t="s">
        <v>61</v>
      </c>
      <c r="K4943" s="12" t="n"/>
      <c r="L4943" s="12" t="s">
        <v>26</v>
      </c>
      <c r="M4943" s="12" t="n"/>
      <c r="N4943" s="12" t="n"/>
      <c r="O4943" s="12" t="n"/>
      <c r="P4943" s="12" t="s">
        <v>27</v>
      </c>
      <c r="Q4943" s="12" t="n"/>
    </row>
    <row customHeight="true" ht="20.25" outlineLevel="0" r="4944">
      <c r="A4944" s="23" t="n">
        <v>4935</v>
      </c>
      <c r="B4944" s="12" t="n">
        <v>4789</v>
      </c>
      <c r="C4944" s="12" t="s">
        <v>334</v>
      </c>
      <c r="D4944" s="3" t="s">
        <v>6696</v>
      </c>
      <c r="E4944" s="12" t="n">
        <v>1970</v>
      </c>
      <c r="F4944" s="23" t="s">
        <v>1658</v>
      </c>
      <c r="G4944" s="23" t="n"/>
      <c r="H4944" s="23" t="s">
        <v>43</v>
      </c>
      <c r="I4944" s="12" t="s">
        <v>146</v>
      </c>
      <c r="J4944" s="12" t="s">
        <v>715</v>
      </c>
      <c r="K4944" s="12" t="n"/>
      <c r="L4944" s="12" t="s">
        <v>26</v>
      </c>
      <c r="M4944" s="12" t="n"/>
      <c r="N4944" s="12" t="n"/>
      <c r="O4944" s="12" t="n"/>
      <c r="P4944" s="12" t="s">
        <v>27</v>
      </c>
      <c r="Q4944" s="12" t="n"/>
    </row>
    <row customHeight="true" ht="20.25" outlineLevel="0" r="4945">
      <c r="A4945" s="23" t="n">
        <v>4936</v>
      </c>
      <c r="B4945" s="23" t="n">
        <v>4790</v>
      </c>
      <c r="C4945" s="12" t="s">
        <v>334</v>
      </c>
      <c r="D4945" s="3" t="s">
        <v>6697</v>
      </c>
      <c r="E4945" s="12" t="n">
        <v>1970</v>
      </c>
      <c r="F4945" s="23" t="s">
        <v>1138</v>
      </c>
      <c r="G4945" s="23" t="n"/>
      <c r="H4945" s="23" t="s">
        <v>24</v>
      </c>
      <c r="I4945" s="12" t="n"/>
      <c r="J4945" s="12" t="s">
        <v>61</v>
      </c>
      <c r="K4945" s="12" t="n"/>
      <c r="L4945" s="12" t="s">
        <v>26</v>
      </c>
      <c r="M4945" s="12" t="n"/>
      <c r="N4945" s="12" t="n"/>
      <c r="O4945" s="12" t="n"/>
      <c r="P4945" s="12" t="s">
        <v>27</v>
      </c>
      <c r="Q4945" s="12" t="n"/>
    </row>
    <row customHeight="true" ht="20.25" outlineLevel="0" r="4946">
      <c r="A4946" s="23" t="n">
        <v>4937</v>
      </c>
      <c r="B4946" s="12" t="n">
        <v>4791</v>
      </c>
      <c r="C4946" s="12" t="s">
        <v>334</v>
      </c>
      <c r="D4946" s="3" t="s">
        <v>6698</v>
      </c>
      <c r="E4946" s="12" t="n">
        <v>1970</v>
      </c>
      <c r="F4946" s="23" t="s">
        <v>559</v>
      </c>
      <c r="G4946" s="23" t="n"/>
      <c r="H4946" s="23" t="s">
        <v>24</v>
      </c>
      <c r="I4946" s="12" t="n"/>
      <c r="J4946" s="12" t="s">
        <v>61</v>
      </c>
      <c r="K4946" s="12" t="n"/>
      <c r="L4946" s="12" t="s">
        <v>26</v>
      </c>
      <c r="M4946" s="12" t="n"/>
      <c r="N4946" s="12" t="n"/>
      <c r="O4946" s="12" t="n"/>
      <c r="P4946" s="12" t="s">
        <v>27</v>
      </c>
      <c r="Q4946" s="12" t="n"/>
    </row>
    <row customHeight="true" ht="20.25" outlineLevel="0" r="4947">
      <c r="A4947" s="23" t="n">
        <v>4938</v>
      </c>
      <c r="B4947" s="23" t="n">
        <v>4792</v>
      </c>
      <c r="C4947" s="12" t="s">
        <v>334</v>
      </c>
      <c r="D4947" s="3" t="s">
        <v>6699</v>
      </c>
      <c r="E4947" s="12" t="n">
        <v>1970</v>
      </c>
      <c r="F4947" s="23" t="s">
        <v>433</v>
      </c>
      <c r="G4947" s="23" t="n"/>
      <c r="H4947" s="12" t="s">
        <v>43</v>
      </c>
      <c r="I4947" s="12" t="n"/>
      <c r="J4947" s="12" t="s">
        <v>61</v>
      </c>
      <c r="K4947" s="12" t="n"/>
      <c r="L4947" s="12" t="s">
        <v>26</v>
      </c>
      <c r="M4947" s="12" t="n"/>
      <c r="N4947" s="12" t="n"/>
      <c r="O4947" s="12" t="n"/>
      <c r="P4947" s="12" t="s">
        <v>27</v>
      </c>
      <c r="Q4947" s="12" t="n"/>
    </row>
    <row customHeight="true" ht="20.25" outlineLevel="0" r="4948">
      <c r="A4948" s="23" t="n">
        <v>4939</v>
      </c>
      <c r="B4948" s="12" t="n">
        <v>4793</v>
      </c>
      <c r="C4948" s="12" t="s">
        <v>334</v>
      </c>
      <c r="D4948" s="3" t="s">
        <v>6700</v>
      </c>
      <c r="E4948" s="12" t="n">
        <v>1970</v>
      </c>
      <c r="F4948" s="23" t="s">
        <v>1095</v>
      </c>
      <c r="G4948" s="23" t="n"/>
      <c r="H4948" s="12" t="s">
        <v>43</v>
      </c>
      <c r="I4948" s="12" t="n"/>
      <c r="J4948" s="12" t="s">
        <v>61</v>
      </c>
      <c r="K4948" s="12" t="n"/>
      <c r="L4948" s="12" t="s">
        <v>26</v>
      </c>
      <c r="M4948" s="12" t="n"/>
      <c r="N4948" s="12" t="n"/>
      <c r="O4948" s="12" t="n"/>
      <c r="P4948" s="12" t="s">
        <v>27</v>
      </c>
      <c r="Q4948" s="12" t="n"/>
    </row>
    <row customHeight="true" ht="20.25" outlineLevel="0" r="4949">
      <c r="A4949" s="23" t="n">
        <v>4940</v>
      </c>
      <c r="B4949" s="23" t="n">
        <v>4794</v>
      </c>
      <c r="C4949" s="12" t="s">
        <v>334</v>
      </c>
      <c r="D4949" s="3" t="s">
        <v>6701</v>
      </c>
      <c r="E4949" s="12" t="n">
        <v>1970</v>
      </c>
      <c r="F4949" s="23" t="s">
        <v>3086</v>
      </c>
      <c r="G4949" s="23" t="n"/>
      <c r="H4949" s="23" t="s">
        <v>43</v>
      </c>
      <c r="I4949" s="12" t="n"/>
      <c r="J4949" s="12" t="s">
        <v>61</v>
      </c>
      <c r="K4949" s="12" t="n"/>
      <c r="L4949" s="12" t="s">
        <v>26</v>
      </c>
      <c r="M4949" s="12" t="n"/>
      <c r="N4949" s="12" t="n"/>
      <c r="O4949" s="12" t="n"/>
      <c r="P4949" s="12" t="s">
        <v>27</v>
      </c>
      <c r="Q4949" s="12" t="n"/>
    </row>
    <row customHeight="true" ht="20.25" outlineLevel="0" r="4950">
      <c r="A4950" s="23" t="n">
        <v>4941</v>
      </c>
      <c r="B4950" s="12" t="n">
        <v>4795</v>
      </c>
      <c r="C4950" s="12" t="s">
        <v>334</v>
      </c>
      <c r="D4950" s="3" t="s">
        <v>6702</v>
      </c>
      <c r="E4950" s="12" t="n">
        <v>1982</v>
      </c>
      <c r="F4950" s="23" t="s">
        <v>6703</v>
      </c>
      <c r="G4950" s="23" t="n"/>
      <c r="H4950" s="23" t="n"/>
      <c r="I4950" s="12" t="n"/>
      <c r="J4950" s="12" t="s">
        <v>61</v>
      </c>
      <c r="K4950" s="12" t="n"/>
      <c r="L4950" s="12" t="s">
        <v>43</v>
      </c>
      <c r="M4950" s="12" t="n"/>
      <c r="N4950" s="12" t="s">
        <v>26</v>
      </c>
      <c r="O4950" s="12" t="n"/>
      <c r="P4950" s="12" t="s">
        <v>27</v>
      </c>
      <c r="Q4950" s="12" t="n"/>
    </row>
    <row customHeight="true" ht="20.25" outlineLevel="0" r="4951">
      <c r="A4951" s="23" t="n">
        <v>4942</v>
      </c>
      <c r="B4951" s="23" t="n">
        <v>4796</v>
      </c>
      <c r="C4951" s="12" t="s">
        <v>334</v>
      </c>
      <c r="D4951" s="3" t="s">
        <v>6704</v>
      </c>
      <c r="E4951" s="12" t="n">
        <v>1991</v>
      </c>
      <c r="F4951" s="23" t="s">
        <v>1095</v>
      </c>
      <c r="G4951" s="23" t="n"/>
      <c r="H4951" s="23" t="n"/>
      <c r="I4951" s="12" t="n"/>
      <c r="J4951" s="12" t="n"/>
      <c r="K4951" s="12" t="s">
        <v>61</v>
      </c>
      <c r="L4951" s="12" t="n"/>
      <c r="M4951" s="12" t="n"/>
      <c r="N4951" s="12" t="s">
        <v>43</v>
      </c>
      <c r="O4951" s="12" t="n"/>
      <c r="P4951" s="12" t="s">
        <v>26</v>
      </c>
      <c r="Q4951" s="12" t="n"/>
    </row>
    <row customHeight="true" ht="20.25" outlineLevel="0" r="4952">
      <c r="A4952" s="23" t="n">
        <v>4943</v>
      </c>
      <c r="B4952" s="12" t="n">
        <v>4797</v>
      </c>
      <c r="C4952" s="12" t="s">
        <v>334</v>
      </c>
      <c r="D4952" s="3" t="s">
        <v>6705</v>
      </c>
      <c r="E4952" s="12" t="n">
        <v>1998</v>
      </c>
      <c r="F4952" s="23" t="s">
        <v>402</v>
      </c>
      <c r="G4952" s="23" t="n"/>
      <c r="H4952" s="23" t="n"/>
      <c r="I4952" s="12" t="s">
        <v>43</v>
      </c>
      <c r="J4952" s="12" t="n"/>
      <c r="K4952" s="12" t="s">
        <v>61</v>
      </c>
      <c r="L4952" s="12" t="n"/>
      <c r="M4952" s="12" t="n"/>
      <c r="N4952" s="12" t="s">
        <v>26</v>
      </c>
      <c r="O4952" s="12" t="n"/>
      <c r="P4952" s="12" t="s">
        <v>27</v>
      </c>
      <c r="Q4952" s="12" t="n"/>
    </row>
    <row customHeight="true" ht="20.25" outlineLevel="0" r="4953">
      <c r="A4953" s="23" t="n">
        <v>4944</v>
      </c>
      <c r="B4953" s="23" t="n">
        <v>4798</v>
      </c>
      <c r="C4953" s="12" t="s">
        <v>334</v>
      </c>
      <c r="D4953" s="3" t="s">
        <v>6706</v>
      </c>
      <c r="E4953" s="12" t="n">
        <v>1966</v>
      </c>
      <c r="F4953" s="23" t="s">
        <v>3086</v>
      </c>
      <c r="G4953" s="23" t="n"/>
      <c r="H4953" s="23" t="s">
        <v>43</v>
      </c>
      <c r="I4953" s="12" t="n"/>
      <c r="J4953" s="12" t="n"/>
      <c r="K4953" s="12" t="s">
        <v>26</v>
      </c>
      <c r="L4953" s="12" t="n"/>
      <c r="M4953" s="12" t="s">
        <v>61</v>
      </c>
      <c r="N4953" s="12" t="n"/>
      <c r="O4953" s="12" t="n"/>
      <c r="P4953" s="12" t="s">
        <v>27</v>
      </c>
      <c r="Q4953" s="12" t="n"/>
    </row>
    <row customHeight="true" ht="20.25" outlineLevel="0" r="4954">
      <c r="A4954" s="23" t="n">
        <v>4945</v>
      </c>
      <c r="B4954" s="12" t="n">
        <v>4799</v>
      </c>
      <c r="C4954" s="12" t="s">
        <v>334</v>
      </c>
      <c r="D4954" s="3" t="s">
        <v>6707</v>
      </c>
      <c r="E4954" s="12" t="n">
        <v>1966</v>
      </c>
      <c r="F4954" s="23" t="s">
        <v>51</v>
      </c>
      <c r="G4954" s="23" t="n"/>
      <c r="H4954" s="23" t="n"/>
      <c r="I4954" s="12" t="s">
        <v>61</v>
      </c>
      <c r="J4954" s="12" t="n"/>
      <c r="K4954" s="12" t="s">
        <v>26</v>
      </c>
      <c r="L4954" s="12" t="n"/>
      <c r="M4954" s="12" t="s">
        <v>43</v>
      </c>
      <c r="N4954" s="12" t="n"/>
      <c r="O4954" s="12" t="n"/>
      <c r="P4954" s="12" t="s">
        <v>27</v>
      </c>
      <c r="Q4954" s="12" t="n"/>
    </row>
    <row customHeight="true" ht="20.25" outlineLevel="0" r="4955">
      <c r="A4955" s="23" t="n">
        <v>4946</v>
      </c>
      <c r="B4955" s="23" t="n">
        <v>4800</v>
      </c>
      <c r="C4955" s="12" t="s">
        <v>334</v>
      </c>
      <c r="D4955" s="3" t="s">
        <v>6708</v>
      </c>
      <c r="E4955" s="12" t="n">
        <v>1967</v>
      </c>
      <c r="F4955" s="23" t="s">
        <v>508</v>
      </c>
      <c r="G4955" s="23" t="n"/>
      <c r="H4955" s="23" t="s">
        <v>24</v>
      </c>
      <c r="I4955" s="12" t="n"/>
      <c r="J4955" s="12" t="n"/>
      <c r="K4955" s="12" t="s">
        <v>26</v>
      </c>
      <c r="L4955" s="12" t="n"/>
      <c r="M4955" s="12" t="s">
        <v>61</v>
      </c>
      <c r="N4955" s="12" t="n"/>
      <c r="O4955" s="12" t="n"/>
      <c r="P4955" s="12" t="s">
        <v>27</v>
      </c>
      <c r="Q4955" s="12" t="n"/>
    </row>
    <row customHeight="true" ht="20.25" outlineLevel="0" r="4956">
      <c r="A4956" s="23" t="n">
        <v>4947</v>
      </c>
      <c r="B4956" s="12" t="n">
        <v>4801</v>
      </c>
      <c r="C4956" s="12" t="s">
        <v>334</v>
      </c>
      <c r="D4956" s="3" t="s">
        <v>6709</v>
      </c>
      <c r="E4956" s="12" t="n">
        <v>1967</v>
      </c>
      <c r="F4956" s="23" t="s">
        <v>598</v>
      </c>
      <c r="G4956" s="23" t="n"/>
      <c r="H4956" s="23" t="s">
        <v>24</v>
      </c>
      <c r="I4956" s="12" t="n"/>
      <c r="J4956" s="12" t="n"/>
      <c r="K4956" s="12" t="s">
        <v>26</v>
      </c>
      <c r="L4956" s="12" t="n"/>
      <c r="M4956" s="12" t="s">
        <v>61</v>
      </c>
      <c r="N4956" s="12" t="n"/>
      <c r="O4956" s="12" t="n"/>
      <c r="P4956" s="12" t="s">
        <v>27</v>
      </c>
      <c r="Q4956" s="12" t="n"/>
    </row>
    <row customHeight="true" ht="20.25" outlineLevel="0" r="4957">
      <c r="A4957" s="23" t="n">
        <v>4948</v>
      </c>
      <c r="B4957" s="23" t="n">
        <v>4802</v>
      </c>
      <c r="C4957" s="12" t="s">
        <v>334</v>
      </c>
      <c r="D4957" s="3" t="s">
        <v>6710</v>
      </c>
      <c r="E4957" s="12" t="n">
        <v>1967</v>
      </c>
      <c r="F4957" s="23" t="s">
        <v>1032</v>
      </c>
      <c r="G4957" s="23" t="n"/>
      <c r="H4957" s="23" t="s">
        <v>24</v>
      </c>
      <c r="I4957" s="12" t="n"/>
      <c r="J4957" s="12" t="n"/>
      <c r="K4957" s="12" t="s">
        <v>26</v>
      </c>
      <c r="L4957" s="12" t="n"/>
      <c r="M4957" s="12" t="s">
        <v>61</v>
      </c>
      <c r="N4957" s="12" t="n"/>
      <c r="O4957" s="12" t="n"/>
      <c r="P4957" s="12" t="s">
        <v>27</v>
      </c>
      <c r="Q4957" s="12" t="n"/>
    </row>
    <row customHeight="true" ht="20.25" outlineLevel="0" r="4958">
      <c r="A4958" s="23" t="n">
        <v>4949</v>
      </c>
      <c r="B4958" s="12" t="n">
        <v>4803</v>
      </c>
      <c r="C4958" s="12" t="s">
        <v>334</v>
      </c>
      <c r="D4958" s="3" t="s">
        <v>6711</v>
      </c>
      <c r="E4958" s="12" t="n">
        <v>1971</v>
      </c>
      <c r="F4958" s="23" t="s">
        <v>1095</v>
      </c>
      <c r="G4958" s="23" t="n"/>
      <c r="H4958" s="23" t="s">
        <v>24</v>
      </c>
      <c r="I4958" s="12" t="n"/>
      <c r="J4958" s="12" t="n"/>
      <c r="K4958" s="12" t="s">
        <v>26</v>
      </c>
      <c r="L4958" s="12" t="n"/>
      <c r="M4958" s="12" t="s">
        <v>61</v>
      </c>
      <c r="N4958" s="12" t="n"/>
      <c r="O4958" s="12" t="n"/>
      <c r="P4958" s="12" t="s">
        <v>27</v>
      </c>
      <c r="Q4958" s="12" t="n"/>
    </row>
    <row customHeight="true" ht="20.25" outlineLevel="0" r="4959">
      <c r="A4959" s="23" t="n">
        <v>4950</v>
      </c>
      <c r="B4959" s="23" t="n">
        <v>4804</v>
      </c>
      <c r="C4959" s="12" t="s">
        <v>334</v>
      </c>
      <c r="D4959" s="3" t="s">
        <v>6712</v>
      </c>
      <c r="E4959" s="12" t="n">
        <v>1975</v>
      </c>
      <c r="F4959" s="23" t="s">
        <v>941</v>
      </c>
      <c r="G4959" s="23" t="n"/>
      <c r="H4959" s="23" t="n"/>
      <c r="I4959" s="12" t="s">
        <v>118</v>
      </c>
      <c r="J4959" s="12" t="n"/>
      <c r="K4959" s="12" t="n"/>
      <c r="L4959" s="12" t="s">
        <v>26</v>
      </c>
      <c r="M4959" s="12" t="n"/>
      <c r="N4959" s="12" t="s">
        <v>61</v>
      </c>
      <c r="O4959" s="12" t="n"/>
      <c r="P4959" s="12" t="s">
        <v>27</v>
      </c>
      <c r="Q4959" s="12" t="n"/>
    </row>
    <row customHeight="true" ht="20.25" outlineLevel="0" r="4960">
      <c r="A4960" s="23" t="n">
        <v>4951</v>
      </c>
      <c r="B4960" s="12" t="n">
        <v>4805</v>
      </c>
      <c r="C4960" s="12" t="s">
        <v>334</v>
      </c>
      <c r="D4960" s="3" t="s">
        <v>6713</v>
      </c>
      <c r="E4960" s="12" t="n">
        <v>1971</v>
      </c>
      <c r="F4960" s="23" t="s">
        <v>1658</v>
      </c>
      <c r="G4960" s="23" t="n"/>
      <c r="H4960" s="23" t="s">
        <v>43</v>
      </c>
      <c r="I4960" s="12" t="n"/>
      <c r="J4960" s="12" t="n"/>
      <c r="K4960" s="12" t="s">
        <v>26</v>
      </c>
      <c r="L4960" s="12" t="n"/>
      <c r="M4960" s="12" t="s">
        <v>61</v>
      </c>
      <c r="N4960" s="12" t="n"/>
      <c r="O4960" s="12" t="n"/>
      <c r="P4960" s="12" t="s">
        <v>27</v>
      </c>
      <c r="Q4960" s="12" t="n"/>
    </row>
    <row customHeight="true" ht="20.25" outlineLevel="0" r="4961">
      <c r="A4961" s="23" t="n">
        <v>4952</v>
      </c>
      <c r="B4961" s="23" t="n">
        <v>4806</v>
      </c>
      <c r="C4961" s="12" t="s">
        <v>334</v>
      </c>
      <c r="D4961" s="3" t="s">
        <v>6714</v>
      </c>
      <c r="E4961" s="12" t="n">
        <v>1971</v>
      </c>
      <c r="F4961" s="23" t="s">
        <v>6715</v>
      </c>
      <c r="G4961" s="23" t="n"/>
      <c r="H4961" s="23" t="s">
        <v>24</v>
      </c>
      <c r="I4961" s="12" t="n"/>
      <c r="J4961" s="12" t="n"/>
      <c r="K4961" s="12" t="s">
        <v>26</v>
      </c>
      <c r="L4961" s="12" t="n"/>
      <c r="M4961" s="12" t="s">
        <v>61</v>
      </c>
      <c r="N4961" s="12" t="n"/>
      <c r="O4961" s="12" t="n"/>
      <c r="P4961" s="12" t="s">
        <v>27</v>
      </c>
      <c r="Q4961" s="12" t="n"/>
    </row>
    <row customHeight="true" ht="20.25" outlineLevel="0" r="4962">
      <c r="A4962" s="23" t="n">
        <v>4953</v>
      </c>
      <c r="B4962" s="12" t="n">
        <v>4807</v>
      </c>
      <c r="C4962" s="12" t="s">
        <v>334</v>
      </c>
      <c r="D4962" s="3" t="s">
        <v>6716</v>
      </c>
      <c r="E4962" s="12" t="n">
        <v>1963</v>
      </c>
      <c r="F4962" s="23" t="s">
        <v>51</v>
      </c>
      <c r="G4962" s="23" t="n"/>
      <c r="H4962" s="23" t="n"/>
      <c r="I4962" s="12" t="s">
        <v>6717</v>
      </c>
      <c r="J4962" s="12" t="n"/>
      <c r="K4962" s="12" t="s">
        <v>61</v>
      </c>
      <c r="L4962" s="12" t="n"/>
      <c r="M4962" s="12" t="n"/>
      <c r="N4962" s="12" t="s">
        <v>43</v>
      </c>
      <c r="O4962" s="12" t="n"/>
      <c r="P4962" s="12" t="s">
        <v>27</v>
      </c>
      <c r="Q4962" s="12" t="n"/>
    </row>
    <row customHeight="true" ht="20.25" outlineLevel="0" r="4963">
      <c r="A4963" s="23" t="n">
        <v>4954</v>
      </c>
      <c r="B4963" s="23" t="n">
        <v>4808</v>
      </c>
      <c r="C4963" s="12" t="s">
        <v>334</v>
      </c>
      <c r="D4963" s="3" t="s">
        <v>6718</v>
      </c>
      <c r="E4963" s="12" t="n">
        <v>1964</v>
      </c>
      <c r="F4963" s="23" t="s">
        <v>51</v>
      </c>
      <c r="G4963" s="23" t="n"/>
      <c r="H4963" s="23" t="n"/>
      <c r="I4963" s="12" t="n"/>
      <c r="J4963" s="12" t="s">
        <v>24</v>
      </c>
      <c r="K4963" s="12" t="n"/>
      <c r="L4963" s="12" t="s">
        <v>26</v>
      </c>
      <c r="M4963" s="12" t="n"/>
      <c r="N4963" s="12" t="s">
        <v>61</v>
      </c>
      <c r="O4963" s="12" t="n"/>
      <c r="P4963" s="12" t="s">
        <v>27</v>
      </c>
      <c r="Q4963" s="12" t="n"/>
    </row>
    <row customHeight="true" ht="20.25" outlineLevel="0" r="4964">
      <c r="A4964" s="23" t="n">
        <v>4955</v>
      </c>
      <c r="B4964" s="12" t="n">
        <v>4809</v>
      </c>
      <c r="C4964" s="12" t="s">
        <v>334</v>
      </c>
      <c r="D4964" s="3" t="s">
        <v>6719</v>
      </c>
      <c r="E4964" s="12" t="n">
        <v>1963</v>
      </c>
      <c r="F4964" s="23" t="s">
        <v>51</v>
      </c>
      <c r="G4964" s="23" t="n"/>
      <c r="H4964" s="23" t="n"/>
      <c r="I4964" s="12" t="s">
        <v>118</v>
      </c>
      <c r="J4964" s="12" t="n"/>
      <c r="K4964" s="12" t="s">
        <v>26</v>
      </c>
      <c r="L4964" s="12" t="n"/>
      <c r="M4964" s="12" t="s">
        <v>61</v>
      </c>
      <c r="N4964" s="12" t="n"/>
      <c r="O4964" s="12" t="n"/>
      <c r="P4964" s="12" t="s">
        <v>27</v>
      </c>
      <c r="Q4964" s="12" t="n"/>
    </row>
    <row customHeight="true" ht="20.25" outlineLevel="0" r="4965">
      <c r="A4965" s="23" t="n">
        <v>4956</v>
      </c>
      <c r="B4965" s="23" t="n">
        <v>4810</v>
      </c>
      <c r="C4965" s="12" t="s">
        <v>334</v>
      </c>
      <c r="D4965" s="3" t="s">
        <v>6720</v>
      </c>
      <c r="E4965" s="12" t="n">
        <v>1966</v>
      </c>
      <c r="F4965" s="23" t="s">
        <v>51</v>
      </c>
      <c r="G4965" s="23" t="n"/>
      <c r="H4965" s="23" t="n"/>
      <c r="I4965" s="12" t="s">
        <v>43</v>
      </c>
      <c r="J4965" s="12" t="n"/>
      <c r="K4965" s="12" t="s">
        <v>26</v>
      </c>
      <c r="L4965" s="12" t="n"/>
      <c r="M4965" s="12" t="s">
        <v>61</v>
      </c>
      <c r="N4965" s="12" t="n"/>
      <c r="O4965" s="12" t="n"/>
      <c r="P4965" s="12" t="s">
        <v>27</v>
      </c>
      <c r="Q4965" s="12" t="n"/>
    </row>
    <row customHeight="true" ht="20.25" outlineLevel="0" r="4966">
      <c r="A4966" s="23" t="n">
        <v>4957</v>
      </c>
      <c r="B4966" s="12" t="n">
        <v>4811</v>
      </c>
      <c r="C4966" s="12" t="s">
        <v>334</v>
      </c>
      <c r="D4966" s="3" t="s">
        <v>6721</v>
      </c>
      <c r="E4966" s="12" t="n">
        <v>1970</v>
      </c>
      <c r="F4966" s="23" t="s">
        <v>51</v>
      </c>
      <c r="G4966" s="23" t="n"/>
      <c r="H4966" s="23" t="n"/>
      <c r="I4966" s="12" t="s">
        <v>118</v>
      </c>
      <c r="J4966" s="12" t="n"/>
      <c r="K4966" s="12" t="n"/>
      <c r="L4966" s="12" t="s">
        <v>26</v>
      </c>
      <c r="M4966" s="12" t="n"/>
      <c r="N4966" s="12" t="s">
        <v>61</v>
      </c>
      <c r="O4966" s="12" t="n"/>
      <c r="P4966" s="12" t="s">
        <v>27</v>
      </c>
      <c r="Q4966" s="12" t="n"/>
    </row>
    <row customHeight="true" ht="20.25" outlineLevel="0" r="4967">
      <c r="A4967" s="23" t="n">
        <v>4958</v>
      </c>
      <c r="B4967" s="23" t="n">
        <v>4812</v>
      </c>
      <c r="C4967" s="12" t="s">
        <v>334</v>
      </c>
      <c r="D4967" s="3" t="s">
        <v>6722</v>
      </c>
      <c r="E4967" s="12" t="n">
        <v>2007</v>
      </c>
      <c r="F4967" s="23" t="s">
        <v>494</v>
      </c>
      <c r="G4967" s="23" t="n"/>
      <c r="H4967" s="23" t="n"/>
      <c r="I4967" s="12" t="n"/>
      <c r="J4967" s="12" t="n"/>
      <c r="K4967" s="12" t="s">
        <v>64</v>
      </c>
      <c r="L4967" s="12" t="n"/>
      <c r="M4967" s="12" t="s">
        <v>43</v>
      </c>
      <c r="N4967" s="12" t="n"/>
      <c r="O4967" s="12" t="s">
        <v>26</v>
      </c>
      <c r="P4967" s="12" t="n"/>
      <c r="Q4967" s="12" t="s">
        <v>546</v>
      </c>
    </row>
    <row customHeight="true" ht="20.25" outlineLevel="0" r="4968">
      <c r="A4968" s="23" t="n">
        <v>4959</v>
      </c>
      <c r="B4968" s="12" t="n">
        <v>4813</v>
      </c>
      <c r="C4968" s="12" t="s">
        <v>334</v>
      </c>
      <c r="D4968" s="3" t="s">
        <v>6723</v>
      </c>
      <c r="E4968" s="12" t="n">
        <v>1991</v>
      </c>
      <c r="F4968" s="23" t="s">
        <v>51</v>
      </c>
      <c r="G4968" s="23" t="n"/>
      <c r="H4968" s="23" t="n"/>
      <c r="I4968" s="12" t="s">
        <v>146</v>
      </c>
      <c r="J4968" s="12" t="s">
        <v>24</v>
      </c>
      <c r="K4968" s="12" t="n"/>
      <c r="L4968" s="12" t="s">
        <v>61</v>
      </c>
      <c r="M4968" s="12" t="n"/>
      <c r="N4968" s="12" t="n"/>
      <c r="O4968" s="12" t="s">
        <v>26</v>
      </c>
      <c r="P4968" s="12" t="n"/>
      <c r="Q4968" s="12" t="s">
        <v>27</v>
      </c>
    </row>
    <row customHeight="true" ht="20.25" outlineLevel="0" r="4969">
      <c r="A4969" s="23" t="n">
        <v>4960</v>
      </c>
      <c r="B4969" s="23" t="n">
        <v>4814</v>
      </c>
      <c r="C4969" s="12" t="s">
        <v>334</v>
      </c>
      <c r="D4969" s="3" t="s">
        <v>6724</v>
      </c>
      <c r="E4969" s="12" t="n">
        <v>1960</v>
      </c>
      <c r="F4969" s="23" t="s">
        <v>51</v>
      </c>
      <c r="G4969" s="23" t="n"/>
      <c r="H4969" s="23" t="s">
        <v>146</v>
      </c>
      <c r="I4969" s="12" t="s">
        <v>147</v>
      </c>
      <c r="J4969" s="12" t="n"/>
      <c r="K4969" s="12" t="s">
        <v>26</v>
      </c>
      <c r="L4969" s="12" t="n"/>
      <c r="M4969" s="12" t="s">
        <v>61</v>
      </c>
      <c r="N4969" s="12" t="n"/>
      <c r="O4969" s="12" t="n"/>
      <c r="P4969" s="12" t="n"/>
      <c r="Q4969" s="12" t="s">
        <v>27</v>
      </c>
    </row>
    <row customHeight="true" ht="20.25" outlineLevel="0" r="4970">
      <c r="A4970" s="23" t="n">
        <v>4961</v>
      </c>
      <c r="B4970" s="12" t="n">
        <v>4815</v>
      </c>
      <c r="C4970" s="12" t="s">
        <v>334</v>
      </c>
      <c r="D4970" s="3" t="s">
        <v>6725</v>
      </c>
      <c r="E4970" s="12" t="n">
        <v>1961</v>
      </c>
      <c r="F4970" s="23" t="s">
        <v>51</v>
      </c>
      <c r="G4970" s="23" t="n"/>
      <c r="H4970" s="23" t="n"/>
      <c r="I4970" s="12" t="s">
        <v>6726</v>
      </c>
      <c r="J4970" s="12" t="n"/>
      <c r="K4970" s="12" t="s">
        <v>127</v>
      </c>
      <c r="L4970" s="12" t="n"/>
      <c r="M4970" s="12" t="s">
        <v>43</v>
      </c>
      <c r="N4970" s="12" t="n"/>
      <c r="O4970" s="12" t="s">
        <v>27</v>
      </c>
      <c r="P4970" s="12" t="n"/>
      <c r="Q4970" s="12" t="s">
        <v>26</v>
      </c>
    </row>
    <row customHeight="true" ht="20.25" outlineLevel="0" r="4971">
      <c r="A4971" s="23" t="n">
        <v>4962</v>
      </c>
      <c r="B4971" s="23" t="n">
        <v>4816</v>
      </c>
      <c r="C4971" s="12" t="s">
        <v>334</v>
      </c>
      <c r="D4971" s="3" t="s">
        <v>6727</v>
      </c>
      <c r="E4971" s="12" t="n">
        <v>1963</v>
      </c>
      <c r="F4971" s="23" t="s">
        <v>51</v>
      </c>
      <c r="G4971" s="23" t="s">
        <v>24</v>
      </c>
      <c r="H4971" s="23" t="n"/>
      <c r="I4971" s="12" t="s">
        <v>61</v>
      </c>
      <c r="J4971" s="12" t="n"/>
      <c r="K4971" s="12" t="s">
        <v>26</v>
      </c>
      <c r="L4971" s="12" t="n"/>
      <c r="M4971" s="12" t="s">
        <v>27</v>
      </c>
      <c r="N4971" s="12" t="n"/>
      <c r="O4971" s="12" t="s">
        <v>43</v>
      </c>
      <c r="P4971" s="12" t="n"/>
      <c r="Q4971" s="12" t="n"/>
    </row>
    <row customHeight="true" ht="20.25" outlineLevel="0" r="4972">
      <c r="A4972" s="23" t="n">
        <v>4963</v>
      </c>
      <c r="B4972" s="12" t="n">
        <v>4817</v>
      </c>
      <c r="C4972" s="12" t="s">
        <v>334</v>
      </c>
      <c r="D4972" s="3" t="s">
        <v>6728</v>
      </c>
      <c r="E4972" s="12" t="n">
        <v>1975</v>
      </c>
      <c r="F4972" s="23" t="s">
        <v>551</v>
      </c>
      <c r="G4972" s="23" t="n"/>
      <c r="H4972" s="23" t="n"/>
      <c r="I4972" s="12" t="s">
        <v>118</v>
      </c>
      <c r="J4972" s="12" t="n"/>
      <c r="K4972" s="12" t="n"/>
      <c r="L4972" s="12" t="s">
        <v>26</v>
      </c>
      <c r="M4972" s="12" t="n"/>
      <c r="N4972" s="12" t="s">
        <v>61</v>
      </c>
      <c r="O4972" s="12" t="n"/>
      <c r="P4972" s="12" t="s">
        <v>27</v>
      </c>
      <c r="Q4972" s="12" t="n"/>
    </row>
    <row customHeight="true" ht="20.25" outlineLevel="0" r="4973">
      <c r="A4973" s="23" t="n">
        <v>4964</v>
      </c>
      <c r="B4973" s="23" t="n">
        <v>4818</v>
      </c>
      <c r="C4973" s="12" t="s">
        <v>334</v>
      </c>
      <c r="D4973" s="3" t="s">
        <v>6729</v>
      </c>
      <c r="E4973" s="12" t="n">
        <v>1975</v>
      </c>
      <c r="F4973" s="23" t="s">
        <v>177</v>
      </c>
      <c r="G4973" s="23" t="n"/>
      <c r="H4973" s="23" t="n"/>
      <c r="I4973" s="12" t="s">
        <v>43</v>
      </c>
      <c r="J4973" s="12" t="n"/>
      <c r="K4973" s="12" t="n"/>
      <c r="L4973" s="12" t="s">
        <v>26</v>
      </c>
      <c r="M4973" s="12" t="n"/>
      <c r="N4973" s="12" t="s">
        <v>61</v>
      </c>
      <c r="O4973" s="12" t="n"/>
      <c r="P4973" s="12" t="s">
        <v>27</v>
      </c>
      <c r="Q4973" s="12" t="n"/>
    </row>
    <row customHeight="true" ht="20.25" outlineLevel="0" r="4974">
      <c r="A4974" s="23" t="n">
        <v>4965</v>
      </c>
      <c r="B4974" s="12" t="n">
        <v>4819</v>
      </c>
      <c r="C4974" s="12" t="s">
        <v>334</v>
      </c>
      <c r="D4974" s="3" t="s">
        <v>6730</v>
      </c>
      <c r="E4974" s="12" t="n">
        <v>1967</v>
      </c>
      <c r="F4974" s="23" t="s">
        <v>1326</v>
      </c>
      <c r="G4974" s="23" t="n"/>
      <c r="H4974" s="23" t="s">
        <v>43</v>
      </c>
      <c r="I4974" s="12" t="n"/>
      <c r="J4974" s="12" t="n"/>
      <c r="K4974" s="12" t="s">
        <v>26</v>
      </c>
      <c r="L4974" s="12" t="n"/>
      <c r="M4974" s="12" t="s">
        <v>61</v>
      </c>
      <c r="N4974" s="12" t="n"/>
      <c r="O4974" s="12" t="n"/>
      <c r="P4974" s="12" t="s">
        <v>27</v>
      </c>
      <c r="Q4974" s="12" t="n"/>
    </row>
    <row customHeight="true" ht="20.25" outlineLevel="0" r="4975">
      <c r="A4975" s="23" t="n">
        <v>4966</v>
      </c>
      <c r="B4975" s="23" t="n">
        <v>4820</v>
      </c>
      <c r="C4975" s="12" t="s">
        <v>334</v>
      </c>
      <c r="D4975" s="3" t="s">
        <v>6731</v>
      </c>
      <c r="E4975" s="12" t="n">
        <v>1960</v>
      </c>
      <c r="F4975" s="23" t="s">
        <v>1709</v>
      </c>
      <c r="G4975" s="23" t="n"/>
      <c r="H4975" s="12" t="s">
        <v>146</v>
      </c>
      <c r="I4975" s="12" t="s">
        <v>6732</v>
      </c>
      <c r="J4975" s="12" t="n"/>
      <c r="K4975" s="12" t="s">
        <v>26</v>
      </c>
      <c r="L4975" s="12" t="n"/>
      <c r="M4975" s="12" t="s">
        <v>43</v>
      </c>
      <c r="N4975" s="12" t="n"/>
      <c r="O4975" s="12" t="s">
        <v>27</v>
      </c>
      <c r="P4975" s="12" t="n"/>
      <c r="Q4975" s="12" t="n"/>
    </row>
    <row customHeight="true" ht="20.25" outlineLevel="0" r="4976">
      <c r="A4976" s="23" t="n">
        <v>4967</v>
      </c>
      <c r="B4976" s="12" t="n">
        <v>4821</v>
      </c>
      <c r="C4976" s="12" t="s">
        <v>334</v>
      </c>
      <c r="D4976" s="3" t="s">
        <v>6733</v>
      </c>
      <c r="E4976" s="12" t="n">
        <v>1991</v>
      </c>
      <c r="F4976" s="23" t="s">
        <v>1030</v>
      </c>
      <c r="G4976" s="23" t="n"/>
      <c r="H4976" s="23" t="n"/>
      <c r="I4976" s="12" t="n"/>
      <c r="J4976" s="12" t="s">
        <v>391</v>
      </c>
      <c r="K4976" s="12" t="n"/>
      <c r="L4976" s="12" t="s">
        <v>43</v>
      </c>
      <c r="M4976" s="12" t="n"/>
      <c r="N4976" s="12" t="n"/>
      <c r="O4976" s="12" t="s">
        <v>61</v>
      </c>
      <c r="P4976" s="12" t="n"/>
      <c r="Q4976" s="12" t="s">
        <v>26</v>
      </c>
    </row>
    <row customHeight="true" ht="20.25" outlineLevel="0" r="4977">
      <c r="A4977" s="23" t="n">
        <v>4968</v>
      </c>
      <c r="B4977" s="23" t="n">
        <v>4822</v>
      </c>
      <c r="C4977" s="12" t="s">
        <v>334</v>
      </c>
      <c r="D4977" s="3" t="s">
        <v>6734</v>
      </c>
      <c r="E4977" s="12" t="n">
        <v>1993</v>
      </c>
      <c r="F4977" s="23" t="s">
        <v>6735</v>
      </c>
      <c r="G4977" s="23" t="n"/>
      <c r="H4977" s="23" t="n"/>
      <c r="I4977" s="12" t="n"/>
      <c r="J4977" s="12" t="s">
        <v>391</v>
      </c>
      <c r="K4977" s="12" t="n"/>
      <c r="L4977" s="12" t="s">
        <v>43</v>
      </c>
      <c r="M4977" s="12" t="n"/>
      <c r="N4977" s="12" t="n"/>
      <c r="O4977" s="12" t="s">
        <v>61</v>
      </c>
      <c r="P4977" s="12" t="n"/>
      <c r="Q4977" s="12" t="s">
        <v>26</v>
      </c>
    </row>
    <row customHeight="true" ht="20.25" outlineLevel="0" r="4978">
      <c r="A4978" s="23" t="n">
        <v>4969</v>
      </c>
      <c r="B4978" s="12" t="n">
        <v>4823</v>
      </c>
      <c r="C4978" s="12" t="s">
        <v>334</v>
      </c>
      <c r="D4978" s="3" t="s">
        <v>6736</v>
      </c>
      <c r="E4978" s="12" t="n">
        <v>2009</v>
      </c>
      <c r="F4978" s="23" t="s">
        <v>51</v>
      </c>
      <c r="G4978" s="23" t="n"/>
      <c r="H4978" s="23" t="n"/>
      <c r="I4978" s="12" t="n"/>
      <c r="J4978" s="12" t="n"/>
      <c r="K4978" s="12" t="s">
        <v>43</v>
      </c>
      <c r="L4978" s="12" t="n"/>
      <c r="M4978" s="12" t="s">
        <v>391</v>
      </c>
      <c r="N4978" s="12" t="n"/>
      <c r="O4978" s="12" t="s">
        <v>100</v>
      </c>
      <c r="P4978" s="12" t="n"/>
      <c r="Q4978" s="12" t="s">
        <v>26</v>
      </c>
    </row>
    <row customHeight="true" ht="20.25" outlineLevel="0" r="4979">
      <c r="A4979" s="23" t="n">
        <v>4970</v>
      </c>
      <c r="B4979" s="23" t="n">
        <v>4824</v>
      </c>
      <c r="C4979" s="12" t="s">
        <v>334</v>
      </c>
      <c r="D4979" s="3" t="s">
        <v>6737</v>
      </c>
      <c r="E4979" s="12" t="n">
        <v>2003</v>
      </c>
      <c r="F4979" s="23" t="s">
        <v>603</v>
      </c>
      <c r="G4979" s="23" t="n"/>
      <c r="H4979" s="23" t="n"/>
      <c r="I4979" s="12" t="n"/>
      <c r="J4979" s="12" t="n"/>
      <c r="K4979" s="12" t="s">
        <v>391</v>
      </c>
      <c r="L4979" s="12" t="n"/>
      <c r="M4979" s="12" t="s">
        <v>43</v>
      </c>
      <c r="N4979" s="12" t="n"/>
      <c r="O4979" s="12" t="s">
        <v>61</v>
      </c>
      <c r="P4979" s="12" t="n"/>
      <c r="Q4979" s="12" t="s">
        <v>26</v>
      </c>
    </row>
    <row customHeight="true" ht="20.25" outlineLevel="0" r="4980">
      <c r="A4980" s="23" t="n">
        <v>4971</v>
      </c>
      <c r="B4980" s="12" t="n">
        <v>4825</v>
      </c>
      <c r="C4980" s="12" t="s">
        <v>334</v>
      </c>
      <c r="D4980" s="3" t="s">
        <v>6738</v>
      </c>
      <c r="E4980" s="12" t="n">
        <v>2018</v>
      </c>
      <c r="F4980" s="23" t="s">
        <v>51</v>
      </c>
      <c r="G4980" s="23" t="n"/>
      <c r="H4980" s="23" t="n"/>
      <c r="I4980" s="12" t="n"/>
      <c r="J4980" s="12" t="n"/>
      <c r="K4980" s="12" t="s">
        <v>43</v>
      </c>
      <c r="L4980" s="12" t="n"/>
      <c r="M4980" s="12" t="s">
        <v>53</v>
      </c>
      <c r="N4980" s="12" t="n"/>
      <c r="O4980" s="12" t="s">
        <v>54</v>
      </c>
      <c r="P4980" s="12" t="n"/>
      <c r="Q4980" s="12" t="s">
        <v>26</v>
      </c>
    </row>
    <row customHeight="true" ht="20.25" outlineLevel="0" r="4981">
      <c r="A4981" s="23" t="n">
        <v>4972</v>
      </c>
      <c r="B4981" s="23" t="n">
        <v>4826</v>
      </c>
      <c r="C4981" s="12" t="s">
        <v>334</v>
      </c>
      <c r="D4981" s="3" t="s">
        <v>6739</v>
      </c>
      <c r="E4981" s="12" t="n">
        <v>2018</v>
      </c>
      <c r="F4981" s="23" t="s">
        <v>51</v>
      </c>
      <c r="G4981" s="23" t="n"/>
      <c r="H4981" s="23" t="n"/>
      <c r="I4981" s="12" t="n"/>
      <c r="J4981" s="12" t="n"/>
      <c r="K4981" s="12" t="s">
        <v>43</v>
      </c>
      <c r="L4981" s="12" t="n"/>
      <c r="M4981" s="12" t="s">
        <v>53</v>
      </c>
      <c r="N4981" s="12" t="n"/>
      <c r="O4981" s="12" t="s">
        <v>54</v>
      </c>
      <c r="P4981" s="12" t="n"/>
      <c r="Q4981" s="12" t="s">
        <v>26</v>
      </c>
    </row>
    <row customHeight="true" ht="20.25" outlineLevel="0" r="4982">
      <c r="A4982" s="23" t="n">
        <v>4973</v>
      </c>
      <c r="B4982" s="12" t="n">
        <v>4827</v>
      </c>
      <c r="C4982" s="12" t="s">
        <v>334</v>
      </c>
      <c r="D4982" s="3" t="s">
        <v>6740</v>
      </c>
      <c r="E4982" s="12" t="n">
        <v>1992</v>
      </c>
      <c r="F4982" s="23" t="s">
        <v>3895</v>
      </c>
      <c r="G4982" s="23" t="s">
        <v>1116</v>
      </c>
      <c r="H4982" s="23" t="s">
        <v>126</v>
      </c>
      <c r="I4982" s="12" t="s">
        <v>24</v>
      </c>
      <c r="J4982" s="12" t="s">
        <v>24</v>
      </c>
      <c r="K4982" s="12" t="n"/>
      <c r="L4982" s="12" t="n"/>
      <c r="M4982" s="12" t="s">
        <v>26</v>
      </c>
      <c r="N4982" s="12" t="n"/>
      <c r="O4982" s="12" t="s">
        <v>478</v>
      </c>
      <c r="P4982" s="12" t="n"/>
      <c r="Q4982" s="12" t="s">
        <v>27</v>
      </c>
    </row>
    <row customHeight="true" ht="20.25" outlineLevel="0" r="4983">
      <c r="A4983" s="23" t="n">
        <v>4974</v>
      </c>
      <c r="B4983" s="23" t="n">
        <v>4828</v>
      </c>
      <c r="C4983" s="12" t="s">
        <v>334</v>
      </c>
      <c r="D4983" s="3" t="s">
        <v>6741</v>
      </c>
      <c r="E4983" s="12" t="n">
        <v>1971</v>
      </c>
      <c r="F4983" s="23" t="s">
        <v>2058</v>
      </c>
      <c r="G4983" s="23" t="n"/>
      <c r="H4983" s="23" t="s">
        <v>24</v>
      </c>
      <c r="I4983" s="12" t="s">
        <v>6742</v>
      </c>
      <c r="J4983" s="12" t="n"/>
      <c r="K4983" s="12" t="s">
        <v>26</v>
      </c>
      <c r="L4983" s="12" t="n"/>
      <c r="M4983" s="12" t="s">
        <v>478</v>
      </c>
      <c r="N4983" s="12" t="n"/>
      <c r="O4983" s="12" t="n"/>
      <c r="P4983" s="12" t="s">
        <v>27</v>
      </c>
      <c r="Q4983" s="12" t="n"/>
    </row>
    <row customHeight="true" ht="20.25" outlineLevel="0" r="4984">
      <c r="A4984" s="23" t="n">
        <v>4975</v>
      </c>
      <c r="B4984" s="12" t="n">
        <v>4829</v>
      </c>
      <c r="C4984" s="12" t="s">
        <v>334</v>
      </c>
      <c r="D4984" s="3" t="s">
        <v>6743</v>
      </c>
      <c r="E4984" s="12" t="n">
        <v>1968</v>
      </c>
      <c r="F4984" s="23" t="s">
        <v>508</v>
      </c>
      <c r="G4984" s="23" t="s">
        <v>24</v>
      </c>
      <c r="H4984" s="12" t="n"/>
      <c r="I4984" s="12" t="n"/>
      <c r="J4984" s="12" t="n"/>
      <c r="K4984" s="12" t="s">
        <v>61</v>
      </c>
      <c r="L4984" s="12" t="n"/>
      <c r="M4984" s="12" t="s">
        <v>26</v>
      </c>
      <c r="N4984" s="12" t="n"/>
      <c r="O4984" s="12" t="n"/>
      <c r="P4984" s="12" t="s">
        <v>27</v>
      </c>
      <c r="Q4984" s="12" t="n"/>
    </row>
    <row customHeight="true" ht="20.25" outlineLevel="0" r="4985">
      <c r="A4985" s="23" t="n">
        <v>4976</v>
      </c>
      <c r="B4985" s="23" t="n">
        <v>4830</v>
      </c>
      <c r="C4985" s="12" t="s">
        <v>334</v>
      </c>
      <c r="D4985" s="3" t="s">
        <v>6744</v>
      </c>
      <c r="E4985" s="12" t="n">
        <v>1969</v>
      </c>
      <c r="F4985" s="23" t="s">
        <v>51</v>
      </c>
      <c r="G4985" s="23" t="n"/>
      <c r="H4985" s="23" t="n"/>
      <c r="I4985" s="12" t="s">
        <v>118</v>
      </c>
      <c r="J4985" s="12" t="n"/>
      <c r="K4985" s="12" t="s">
        <v>26</v>
      </c>
      <c r="L4985" s="12" t="n"/>
      <c r="M4985" s="12" t="s">
        <v>61</v>
      </c>
      <c r="N4985" s="12" t="n"/>
      <c r="O4985" s="12" t="n"/>
      <c r="P4985" s="12" t="s">
        <v>27</v>
      </c>
      <c r="Q4985" s="12" t="n"/>
    </row>
    <row customHeight="true" ht="20.25" outlineLevel="0" r="4986">
      <c r="A4986" s="23" t="n">
        <v>4977</v>
      </c>
      <c r="B4986" s="12" t="n">
        <v>4831</v>
      </c>
      <c r="C4986" s="12" t="s">
        <v>334</v>
      </c>
      <c r="D4986" s="3" t="s">
        <v>6745</v>
      </c>
      <c r="E4986" s="12" t="n">
        <v>1968</v>
      </c>
      <c r="F4986" s="23" t="s">
        <v>508</v>
      </c>
      <c r="G4986" s="23" t="n"/>
      <c r="H4986" s="23" t="s">
        <v>43</v>
      </c>
      <c r="I4986" s="12" t="s">
        <v>173</v>
      </c>
      <c r="J4986" s="12" t="n"/>
      <c r="K4986" s="12" t="s">
        <v>26</v>
      </c>
      <c r="L4986" s="12" t="n"/>
      <c r="M4986" s="12" t="s">
        <v>427</v>
      </c>
      <c r="N4986" s="12" t="n"/>
      <c r="O4986" s="12" t="n"/>
      <c r="P4986" s="12" t="s">
        <v>27</v>
      </c>
      <c r="Q4986" s="12" t="n"/>
    </row>
    <row customHeight="true" ht="20.25" outlineLevel="0" r="4987">
      <c r="A4987" s="23" t="n">
        <v>4978</v>
      </c>
      <c r="B4987" s="23" t="n">
        <v>4832</v>
      </c>
      <c r="C4987" s="12" t="s">
        <v>334</v>
      </c>
      <c r="D4987" s="3" t="s">
        <v>6746</v>
      </c>
      <c r="E4987" s="12" t="n">
        <v>1968</v>
      </c>
      <c r="F4987" s="23" t="s">
        <v>6747</v>
      </c>
      <c r="G4987" s="23" t="n"/>
      <c r="H4987" s="12" t="s">
        <v>591</v>
      </c>
      <c r="I4987" s="12" t="s">
        <v>147</v>
      </c>
      <c r="J4987" s="12" t="n"/>
      <c r="K4987" s="12" t="s">
        <v>26</v>
      </c>
      <c r="L4987" s="12" t="n"/>
      <c r="M4987" s="12" t="n"/>
      <c r="N4987" s="12" t="n"/>
      <c r="O4987" s="12" t="n"/>
      <c r="P4987" s="12" t="n"/>
      <c r="Q4987" s="12" t="n"/>
    </row>
    <row customHeight="true" ht="20.25" outlineLevel="0" r="4988">
      <c r="A4988" s="23" t="n">
        <v>4979</v>
      </c>
      <c r="B4988" s="12" t="n">
        <v>4833</v>
      </c>
      <c r="C4988" s="12" t="s">
        <v>334</v>
      </c>
      <c r="D4988" s="3" t="s">
        <v>6748</v>
      </c>
      <c r="E4988" s="12" t="n">
        <v>1968</v>
      </c>
      <c r="F4988" s="23" t="s">
        <v>598</v>
      </c>
      <c r="G4988" s="23" t="n"/>
      <c r="H4988" s="12" t="s">
        <v>1337</v>
      </c>
      <c r="I4988" s="12" t="s">
        <v>1629</v>
      </c>
      <c r="J4988" s="12" t="n"/>
      <c r="K4988" s="12" t="s">
        <v>26</v>
      </c>
      <c r="L4988" s="12" t="n"/>
      <c r="M4988" s="12" t="n"/>
      <c r="N4988" s="12" t="s">
        <v>27</v>
      </c>
      <c r="O4988" s="12" t="n"/>
      <c r="P4988" s="12" t="s">
        <v>43</v>
      </c>
      <c r="Q4988" s="12" t="n"/>
    </row>
    <row customHeight="true" ht="20.25" outlineLevel="0" r="4989">
      <c r="A4989" s="23" t="n">
        <v>4980</v>
      </c>
      <c r="B4989" s="23" t="n">
        <v>4834</v>
      </c>
      <c r="C4989" s="12" t="s">
        <v>334</v>
      </c>
      <c r="D4989" s="3" t="s">
        <v>6749</v>
      </c>
      <c r="E4989" s="12" t="n">
        <v>1968</v>
      </c>
      <c r="F4989" s="23" t="s">
        <v>3663</v>
      </c>
      <c r="G4989" s="23" t="s">
        <v>747</v>
      </c>
      <c r="H4989" s="23" t="s">
        <v>52</v>
      </c>
      <c r="I4989" s="12" t="s">
        <v>6750</v>
      </c>
      <c r="J4989" s="12" t="s">
        <v>249</v>
      </c>
      <c r="K4989" s="12" t="n"/>
      <c r="L4989" s="12" t="s">
        <v>27</v>
      </c>
      <c r="M4989" s="12" t="n"/>
      <c r="N4989" s="12" t="s">
        <v>634</v>
      </c>
      <c r="O4989" s="12" t="n"/>
      <c r="P4989" s="12" t="s">
        <v>43</v>
      </c>
      <c r="Q4989" s="12" t="n"/>
    </row>
    <row customHeight="true" ht="20.25" outlineLevel="0" r="4990">
      <c r="A4990" s="23" t="n">
        <v>4981</v>
      </c>
      <c r="B4990" s="12" t="n">
        <v>4835</v>
      </c>
      <c r="C4990" s="12" t="s">
        <v>334</v>
      </c>
      <c r="D4990" s="3" t="s">
        <v>6751</v>
      </c>
      <c r="E4990" s="12" t="n">
        <v>1968</v>
      </c>
      <c r="F4990" s="23" t="s">
        <v>2058</v>
      </c>
      <c r="G4990" s="23" t="n"/>
      <c r="H4990" s="23" t="s">
        <v>43</v>
      </c>
      <c r="I4990" s="12" t="n"/>
      <c r="J4990" s="12" t="n"/>
      <c r="K4990" s="12" t="s">
        <v>26</v>
      </c>
      <c r="L4990" s="12" t="n"/>
      <c r="M4990" s="12" t="s">
        <v>61</v>
      </c>
      <c r="N4990" s="12" t="n"/>
      <c r="O4990" s="12" t="n"/>
      <c r="P4990" s="12" t="s">
        <v>27</v>
      </c>
      <c r="Q4990" s="12" t="n"/>
    </row>
    <row customHeight="true" ht="20.25" outlineLevel="0" r="4991">
      <c r="A4991" s="23" t="n">
        <v>4982</v>
      </c>
      <c r="B4991" s="23" t="n">
        <v>4836</v>
      </c>
      <c r="C4991" s="12" t="s">
        <v>334</v>
      </c>
      <c r="D4991" s="3" t="s">
        <v>6752</v>
      </c>
      <c r="E4991" s="12" t="n">
        <v>1968</v>
      </c>
      <c r="F4991" s="23" t="s">
        <v>1689</v>
      </c>
      <c r="G4991" s="23" t="n"/>
      <c r="H4991" s="23" t="s">
        <v>43</v>
      </c>
      <c r="I4991" s="12" t="n"/>
      <c r="J4991" s="12" t="n"/>
      <c r="K4991" s="12" t="s">
        <v>26</v>
      </c>
      <c r="L4991" s="12" t="n"/>
      <c r="M4991" s="12" t="s">
        <v>61</v>
      </c>
      <c r="N4991" s="12" t="n"/>
      <c r="O4991" s="12" t="n"/>
      <c r="P4991" s="12" t="s">
        <v>27</v>
      </c>
      <c r="Q4991" s="12" t="n"/>
    </row>
    <row customHeight="true" ht="20.25" outlineLevel="0" r="4992">
      <c r="A4992" s="23" t="n">
        <v>4983</v>
      </c>
      <c r="B4992" s="12" t="n">
        <v>4837</v>
      </c>
      <c r="C4992" s="12" t="s">
        <v>334</v>
      </c>
      <c r="D4992" s="3" t="s">
        <v>6753</v>
      </c>
      <c r="E4992" s="12" t="n">
        <v>1969</v>
      </c>
      <c r="F4992" s="23" t="s">
        <v>614</v>
      </c>
      <c r="G4992" s="23" t="n"/>
      <c r="H4992" s="23" t="n"/>
      <c r="I4992" s="12" t="s">
        <v>86</v>
      </c>
      <c r="J4992" s="12" t="n"/>
      <c r="K4992" s="12" t="s">
        <v>26</v>
      </c>
      <c r="L4992" s="12" t="n"/>
      <c r="M4992" s="12" t="s">
        <v>61</v>
      </c>
      <c r="N4992" s="12" t="n"/>
      <c r="O4992" s="12" t="n"/>
      <c r="P4992" s="12" t="s">
        <v>27</v>
      </c>
      <c r="Q4992" s="12" t="n"/>
    </row>
    <row customHeight="true" ht="20.25" outlineLevel="0" r="4993">
      <c r="A4993" s="23" t="n">
        <v>4984</v>
      </c>
      <c r="B4993" s="23" t="n">
        <v>4838</v>
      </c>
      <c r="C4993" s="12" t="s">
        <v>334</v>
      </c>
      <c r="D4993" s="3" t="s">
        <v>6754</v>
      </c>
      <c r="E4993" s="12" t="n">
        <v>1992</v>
      </c>
      <c r="F4993" s="23" t="s">
        <v>4944</v>
      </c>
      <c r="G4993" s="23" t="n"/>
      <c r="H4993" s="23" t="n"/>
      <c r="I4993" s="12" t="s">
        <v>1631</v>
      </c>
      <c r="J4993" s="12" t="n"/>
      <c r="K4993" s="12" t="s">
        <v>61</v>
      </c>
      <c r="L4993" s="12" t="n"/>
      <c r="M4993" s="12" t="s">
        <v>26</v>
      </c>
      <c r="N4993" s="12" t="n"/>
      <c r="O4993" s="12" t="s">
        <v>27</v>
      </c>
      <c r="P4993" s="12" t="n"/>
      <c r="Q4993" s="12" t="n"/>
    </row>
    <row customHeight="true" ht="20.25" outlineLevel="0" r="4994">
      <c r="A4994" s="23" t="n">
        <v>4985</v>
      </c>
      <c r="B4994" s="12" t="n">
        <v>4839</v>
      </c>
      <c r="C4994" s="12" t="s">
        <v>334</v>
      </c>
      <c r="D4994" s="3" t="s">
        <v>6755</v>
      </c>
      <c r="E4994" s="12" t="n">
        <v>1990</v>
      </c>
      <c r="F4994" s="23" t="s">
        <v>528</v>
      </c>
      <c r="G4994" s="23" t="n"/>
      <c r="H4994" s="23" t="n"/>
      <c r="I4994" s="12" t="n"/>
      <c r="J4994" s="12" t="s">
        <v>100</v>
      </c>
      <c r="K4994" s="12" t="n"/>
      <c r="L4994" s="12" t="s">
        <v>143</v>
      </c>
      <c r="M4994" s="12" t="s">
        <v>43</v>
      </c>
      <c r="N4994" s="12" t="n"/>
      <c r="O4994" s="12" t="s">
        <v>26</v>
      </c>
      <c r="P4994" s="12" t="n"/>
      <c r="Q4994" s="12" t="s">
        <v>27</v>
      </c>
    </row>
    <row customHeight="true" ht="20.25" outlineLevel="0" r="4995">
      <c r="A4995" s="23" t="n">
        <v>4986</v>
      </c>
      <c r="B4995" s="23" t="n">
        <v>4840</v>
      </c>
      <c r="C4995" s="12" t="s">
        <v>334</v>
      </c>
      <c r="D4995" s="3" t="s">
        <v>6756</v>
      </c>
      <c r="E4995" s="12" t="n">
        <v>1990</v>
      </c>
      <c r="F4995" s="23" t="s">
        <v>365</v>
      </c>
      <c r="G4995" s="23" t="n"/>
      <c r="H4995" s="23" t="s">
        <v>1116</v>
      </c>
      <c r="I4995" s="12" t="s">
        <v>126</v>
      </c>
      <c r="J4995" s="12" t="s">
        <v>26</v>
      </c>
      <c r="K4995" s="12" t="n"/>
      <c r="L4995" s="12" t="s">
        <v>43</v>
      </c>
      <c r="M4995" s="12" t="n"/>
      <c r="N4995" s="12" t="s">
        <v>478</v>
      </c>
      <c r="O4995" s="12" t="n"/>
      <c r="P4995" s="12" t="s">
        <v>27</v>
      </c>
      <c r="Q4995" s="12" t="n"/>
    </row>
    <row customHeight="true" ht="20.25" outlineLevel="0" r="4996">
      <c r="A4996" s="23" t="n">
        <v>4987</v>
      </c>
      <c r="B4996" s="12" t="n">
        <v>4841</v>
      </c>
      <c r="C4996" s="12" t="s">
        <v>334</v>
      </c>
      <c r="D4996" s="3" t="s">
        <v>6757</v>
      </c>
      <c r="E4996" s="12" t="n">
        <v>1968</v>
      </c>
      <c r="F4996" s="23" t="s">
        <v>508</v>
      </c>
      <c r="G4996" s="23" t="n"/>
      <c r="H4996" s="23" t="s">
        <v>43</v>
      </c>
      <c r="I4996" s="12" t="n"/>
      <c r="J4996" s="12" t="n"/>
      <c r="K4996" s="12" t="s">
        <v>61</v>
      </c>
      <c r="L4996" s="12" t="n"/>
      <c r="M4996" s="12" t="s">
        <v>26</v>
      </c>
      <c r="N4996" s="12" t="n"/>
      <c r="O4996" s="12" t="n"/>
      <c r="P4996" s="12" t="s">
        <v>27</v>
      </c>
      <c r="Q4996" s="12" t="n"/>
      <c r="R4996" s="0" t="n"/>
      <c r="S4996" s="0" t="n"/>
      <c r="T4996" s="0" t="n"/>
      <c r="U4996" s="0" t="n"/>
    </row>
    <row customHeight="true" ht="20.25" outlineLevel="0" r="4997">
      <c r="A4997" s="23" t="n">
        <v>4988</v>
      </c>
      <c r="B4997" s="23" t="n">
        <v>4842</v>
      </c>
      <c r="C4997" s="12" t="s">
        <v>334</v>
      </c>
      <c r="D4997" s="3" t="s">
        <v>6758</v>
      </c>
      <c r="E4997" s="12" t="n">
        <v>1969</v>
      </c>
      <c r="F4997" s="23" t="s">
        <v>1119</v>
      </c>
      <c r="G4997" s="23" t="n"/>
      <c r="H4997" s="12" t="s">
        <v>61</v>
      </c>
      <c r="I4997" s="12" t="n"/>
      <c r="J4997" s="12" t="n"/>
      <c r="K4997" s="12" t="s">
        <v>43</v>
      </c>
      <c r="L4997" s="12" t="n"/>
      <c r="M4997" s="12" t="s">
        <v>26</v>
      </c>
      <c r="N4997" s="12" t="n"/>
      <c r="O4997" s="12" t="n"/>
      <c r="P4997" s="12" t="n"/>
      <c r="Q4997" s="12" t="n"/>
      <c r="R4997" s="0" t="n"/>
      <c r="S4997" s="0" t="n"/>
      <c r="T4997" s="0" t="n"/>
      <c r="U4997" s="0" t="n"/>
    </row>
    <row customFormat="true" customHeight="true" ht="20.25" outlineLevel="0" r="4998" s="27">
      <c r="A4998" s="23" t="n">
        <v>4989</v>
      </c>
      <c r="B4998" s="12" t="n">
        <v>4843</v>
      </c>
      <c r="C4998" s="12" t="s">
        <v>334</v>
      </c>
      <c r="D4998" s="3" t="s">
        <v>6759</v>
      </c>
      <c r="E4998" s="12" t="n">
        <v>2012</v>
      </c>
      <c r="F4998" s="23" t="s">
        <v>51</v>
      </c>
      <c r="G4998" s="23" t="n"/>
      <c r="H4998" s="23" t="n"/>
      <c r="I4998" s="12" t="n"/>
      <c r="J4998" s="12" t="n"/>
      <c r="K4998" s="12" t="s">
        <v>100</v>
      </c>
      <c r="L4998" s="12" t="s">
        <v>43</v>
      </c>
      <c r="M4998" s="12" t="n"/>
      <c r="N4998" s="12" t="s">
        <v>391</v>
      </c>
      <c r="O4998" s="12" t="n"/>
      <c r="P4998" s="12" t="s">
        <v>26</v>
      </c>
      <c r="Q4998" s="12" t="n"/>
      <c r="R4998" s="0" t="n"/>
      <c r="S4998" s="0" t="n"/>
      <c r="T4998" s="0" t="n"/>
      <c r="U4998" s="0" t="n"/>
    </row>
    <row customHeight="true" ht="20.25" outlineLevel="0" r="4999">
      <c r="A4999" s="23" t="n">
        <v>4990</v>
      </c>
      <c r="B4999" s="23" t="n">
        <v>4844</v>
      </c>
      <c r="C4999" s="12" t="s">
        <v>334</v>
      </c>
      <c r="D4999" s="3" t="s">
        <v>6760</v>
      </c>
      <c r="E4999" s="12" t="n">
        <v>2014</v>
      </c>
      <c r="F4999" s="23" t="s">
        <v>51</v>
      </c>
      <c r="G4999" s="23" t="n"/>
      <c r="H4999" s="23" t="n"/>
      <c r="I4999" s="12" t="n"/>
      <c r="J4999" s="12" t="n"/>
      <c r="K4999" s="12" t="s">
        <v>100</v>
      </c>
      <c r="L4999" s="12" t="n"/>
      <c r="M4999" s="12" t="s">
        <v>43</v>
      </c>
      <c r="N4999" s="12" t="n"/>
      <c r="O4999" s="12" t="s">
        <v>391</v>
      </c>
      <c r="P4999" s="12" t="n"/>
      <c r="Q4999" s="12" t="n"/>
      <c r="R4999" s="0" t="n"/>
      <c r="S4999" s="0" t="n"/>
      <c r="T4999" s="0" t="n"/>
      <c r="U4999" s="0" t="n"/>
    </row>
    <row customHeight="true" ht="20.25" outlineLevel="0" r="5000">
      <c r="A5000" s="23" t="n">
        <v>4991</v>
      </c>
      <c r="B5000" s="12" t="n">
        <v>4845</v>
      </c>
      <c r="C5000" s="12" t="s">
        <v>334</v>
      </c>
      <c r="D5000" s="3" t="s">
        <v>6761</v>
      </c>
      <c r="E5000" s="12" t="n">
        <v>2015</v>
      </c>
      <c r="F5000" s="23" t="s">
        <v>51</v>
      </c>
      <c r="G5000" s="23" t="n"/>
      <c r="H5000" s="23" t="n"/>
      <c r="I5000" s="12" t="n"/>
      <c r="J5000" s="12" t="n"/>
      <c r="K5000" s="12" t="s">
        <v>100</v>
      </c>
      <c r="L5000" s="12" t="n"/>
      <c r="M5000" s="12" t="s">
        <v>43</v>
      </c>
      <c r="N5000" s="12" t="n"/>
      <c r="O5000" s="12" t="s">
        <v>391</v>
      </c>
      <c r="P5000" s="12" t="n"/>
      <c r="Q5000" s="12" t="n"/>
    </row>
    <row customHeight="true" ht="20.25" outlineLevel="0" r="5001">
      <c r="A5001" s="23" t="n">
        <v>4992</v>
      </c>
      <c r="B5001" s="23" t="n">
        <v>4846</v>
      </c>
      <c r="C5001" s="12" t="s">
        <v>334</v>
      </c>
      <c r="D5001" s="3" t="s">
        <v>6762</v>
      </c>
      <c r="E5001" s="12" t="n">
        <v>2015</v>
      </c>
      <c r="F5001" s="23" t="s">
        <v>51</v>
      </c>
      <c r="G5001" s="23" t="n"/>
      <c r="H5001" s="23" t="n"/>
      <c r="I5001" s="12" t="s">
        <v>126</v>
      </c>
      <c r="J5001" s="12" t="n"/>
      <c r="K5001" s="12" t="s">
        <v>64</v>
      </c>
      <c r="L5001" s="12" t="n"/>
      <c r="M5001" s="12" t="s">
        <v>43</v>
      </c>
      <c r="N5001" s="12" t="n"/>
      <c r="O5001" s="12" t="s">
        <v>391</v>
      </c>
      <c r="P5001" s="12" t="n"/>
      <c r="Q5001" s="12" t="n"/>
    </row>
    <row customHeight="true" ht="20.25" outlineLevel="0" r="5002">
      <c r="A5002" s="23" t="n">
        <v>4993</v>
      </c>
      <c r="B5002" s="12" t="n">
        <v>4847</v>
      </c>
      <c r="C5002" s="12" t="s">
        <v>334</v>
      </c>
      <c r="D5002" s="3" t="s">
        <v>6763</v>
      </c>
      <c r="E5002" s="12" t="n">
        <v>2016</v>
      </c>
      <c r="F5002" s="23" t="s">
        <v>51</v>
      </c>
      <c r="G5002" s="23" t="n"/>
      <c r="H5002" s="23" t="n"/>
      <c r="I5002" s="12" t="n"/>
      <c r="J5002" s="12" t="n"/>
      <c r="K5002" s="12" t="s">
        <v>43</v>
      </c>
      <c r="L5002" s="12" t="s">
        <v>53</v>
      </c>
      <c r="M5002" s="12" t="n"/>
      <c r="N5002" s="12" t="s">
        <v>54</v>
      </c>
      <c r="O5002" s="12" t="n"/>
      <c r="P5002" s="12" t="s">
        <v>391</v>
      </c>
      <c r="Q5002" s="12" t="s">
        <v>70</v>
      </c>
    </row>
    <row customHeight="true" ht="20.25" outlineLevel="0" r="5003">
      <c r="A5003" s="23" t="n">
        <v>4994</v>
      </c>
      <c r="B5003" s="23" t="n">
        <v>4848</v>
      </c>
      <c r="C5003" s="12" t="s">
        <v>334</v>
      </c>
      <c r="D5003" s="3" t="s">
        <v>6764</v>
      </c>
      <c r="E5003" s="12" t="n">
        <v>2016</v>
      </c>
      <c r="F5003" s="23" t="s">
        <v>51</v>
      </c>
      <c r="G5003" s="23" t="n"/>
      <c r="H5003" s="23" t="n"/>
      <c r="I5003" s="12" t="n"/>
      <c r="J5003" s="12" t="n"/>
      <c r="K5003" s="12" t="s">
        <v>43</v>
      </c>
      <c r="L5003" s="12" t="s">
        <v>53</v>
      </c>
      <c r="M5003" s="12" t="n"/>
      <c r="N5003" s="12" t="s">
        <v>54</v>
      </c>
      <c r="O5003" s="12" t="n"/>
      <c r="P5003" s="12" t="s">
        <v>391</v>
      </c>
      <c r="Q5003" s="12" t="s">
        <v>70</v>
      </c>
    </row>
    <row customHeight="true" ht="20.25" outlineLevel="0" r="5004">
      <c r="A5004" s="23" t="n">
        <v>4995</v>
      </c>
      <c r="B5004" s="12" t="n">
        <v>4849</v>
      </c>
      <c r="C5004" s="12" t="s">
        <v>334</v>
      </c>
      <c r="D5004" s="3" t="s">
        <v>6765</v>
      </c>
      <c r="E5004" s="12" t="n">
        <v>1983</v>
      </c>
      <c r="F5004" s="23" t="s">
        <v>6766</v>
      </c>
      <c r="G5004" s="23" t="n"/>
      <c r="H5004" s="23" t="s">
        <v>489</v>
      </c>
      <c r="I5004" s="12" t="n"/>
      <c r="J5004" s="12" t="n"/>
      <c r="K5004" s="12" t="s">
        <v>61</v>
      </c>
      <c r="L5004" s="12" t="n"/>
      <c r="M5004" s="12" t="s">
        <v>43</v>
      </c>
      <c r="N5004" s="12" t="n"/>
      <c r="O5004" s="12" t="s">
        <v>26</v>
      </c>
      <c r="P5004" s="12" t="n"/>
      <c r="Q5004" s="12" t="s">
        <v>391</v>
      </c>
    </row>
    <row customHeight="true" ht="20.25" outlineLevel="0" r="5005">
      <c r="A5005" s="23" t="n">
        <v>4996</v>
      </c>
      <c r="B5005" s="23" t="n">
        <v>4850</v>
      </c>
      <c r="C5005" s="12" t="s">
        <v>334</v>
      </c>
      <c r="D5005" s="3" t="s">
        <v>6767</v>
      </c>
      <c r="E5005" s="12" t="n">
        <v>1984</v>
      </c>
      <c r="F5005" s="23" t="s">
        <v>180</v>
      </c>
      <c r="G5005" s="23" t="n"/>
      <c r="H5005" s="23" t="n"/>
      <c r="I5005" s="12" t="s">
        <v>489</v>
      </c>
      <c r="J5005" s="12" t="n"/>
      <c r="K5005" s="12" t="s">
        <v>61</v>
      </c>
      <c r="L5005" s="12" t="n"/>
      <c r="M5005" s="12" t="s">
        <v>43</v>
      </c>
      <c r="N5005" s="12" t="n"/>
      <c r="O5005" s="12" t="s">
        <v>96</v>
      </c>
      <c r="P5005" s="12" t="n"/>
      <c r="Q5005" s="12" t="s">
        <v>97</v>
      </c>
    </row>
    <row customHeight="true" ht="20.25" outlineLevel="0" r="5006">
      <c r="A5006" s="23" t="n">
        <v>4997</v>
      </c>
      <c r="B5006" s="12" t="n">
        <v>4851</v>
      </c>
      <c r="C5006" s="12" t="s">
        <v>334</v>
      </c>
      <c r="D5006" s="3" t="s">
        <v>6768</v>
      </c>
      <c r="E5006" s="12" t="n">
        <v>1951</v>
      </c>
      <c r="F5006" s="23" t="s">
        <v>6769</v>
      </c>
      <c r="G5006" s="23" t="n"/>
      <c r="H5006" s="23" t="n"/>
      <c r="I5006" s="12" t="s">
        <v>6770</v>
      </c>
      <c r="J5006" s="12" t="n"/>
      <c r="K5006" s="12" t="s">
        <v>43</v>
      </c>
      <c r="L5006" s="12" t="n"/>
      <c r="M5006" s="12" t="s">
        <v>351</v>
      </c>
      <c r="N5006" s="12" t="n"/>
      <c r="O5006" s="12" t="s">
        <v>26</v>
      </c>
      <c r="P5006" s="12" t="n"/>
      <c r="Q5006" s="12" t="s">
        <v>27</v>
      </c>
    </row>
    <row customHeight="true" ht="20.25" outlineLevel="0" r="5007">
      <c r="A5007" s="23" t="n">
        <v>4998</v>
      </c>
      <c r="B5007" s="23" t="n">
        <v>4852</v>
      </c>
      <c r="C5007" s="12" t="s">
        <v>334</v>
      </c>
      <c r="D5007" s="3" t="s">
        <v>6771</v>
      </c>
      <c r="E5007" s="12" t="n">
        <v>1970</v>
      </c>
      <c r="F5007" s="23" t="s">
        <v>691</v>
      </c>
      <c r="G5007" s="23" t="n"/>
      <c r="H5007" s="23" t="s">
        <v>1337</v>
      </c>
      <c r="I5007" s="12" t="s">
        <v>1629</v>
      </c>
      <c r="J5007" s="12" t="n"/>
      <c r="K5007" s="12" t="n"/>
      <c r="L5007" s="12" t="n"/>
      <c r="M5007" s="12" t="s">
        <v>43</v>
      </c>
      <c r="N5007" s="12" t="n"/>
      <c r="O5007" s="12" t="s">
        <v>96</v>
      </c>
      <c r="P5007" s="12" t="n"/>
      <c r="Q5007" s="12" t="s">
        <v>97</v>
      </c>
    </row>
    <row customHeight="true" ht="20.25" outlineLevel="0" r="5008">
      <c r="A5008" s="23" t="n">
        <v>4999</v>
      </c>
      <c r="B5008" s="12" t="n">
        <v>4853</v>
      </c>
      <c r="C5008" s="12" t="s">
        <v>334</v>
      </c>
      <c r="D5008" s="3" t="s">
        <v>6772</v>
      </c>
      <c r="E5008" s="12" t="n">
        <v>1968</v>
      </c>
      <c r="F5008" s="23" t="s">
        <v>765</v>
      </c>
      <c r="G5008" s="23" t="n"/>
      <c r="H5008" s="23" t="s">
        <v>6773</v>
      </c>
      <c r="I5008" s="12" t="s">
        <v>6774</v>
      </c>
      <c r="J5008" s="12" t="s">
        <v>6775</v>
      </c>
      <c r="K5008" s="12" t="s">
        <v>97</v>
      </c>
      <c r="L5008" s="12" t="n"/>
      <c r="M5008" s="12" t="n"/>
      <c r="N5008" s="12" t="s">
        <v>27</v>
      </c>
      <c r="O5008" s="12" t="n"/>
      <c r="P5008" s="12" t="n"/>
      <c r="Q5008" s="12" t="n"/>
    </row>
    <row customHeight="true" ht="20.25" outlineLevel="0" r="5009">
      <c r="A5009" s="23" t="n">
        <v>5000</v>
      </c>
      <c r="B5009" s="23" t="n">
        <v>4854</v>
      </c>
      <c r="C5009" s="12" t="s">
        <v>334</v>
      </c>
      <c r="D5009" s="3" t="s">
        <v>6776</v>
      </c>
      <c r="E5009" s="12" t="n">
        <v>1976</v>
      </c>
      <c r="F5009" s="23" t="s">
        <v>161</v>
      </c>
      <c r="G5009" s="23" t="s">
        <v>126</v>
      </c>
      <c r="H5009" s="23" t="s">
        <v>747</v>
      </c>
      <c r="I5009" s="12" t="s">
        <v>1999</v>
      </c>
      <c r="J5009" s="12" t="s">
        <v>58</v>
      </c>
      <c r="K5009" s="12" t="s">
        <v>351</v>
      </c>
      <c r="L5009" s="12" t="n"/>
      <c r="M5009" s="12" t="s">
        <v>96</v>
      </c>
      <c r="N5009" s="12" t="n"/>
      <c r="O5009" s="12" t="s">
        <v>43</v>
      </c>
      <c r="P5009" s="12" t="n"/>
      <c r="Q5009" s="12" t="n"/>
    </row>
    <row customHeight="true" ht="20.25" outlineLevel="0" r="5010">
      <c r="A5010" s="23" t="n">
        <v>5001</v>
      </c>
      <c r="B5010" s="12" t="n">
        <v>4855</v>
      </c>
      <c r="C5010" s="12" t="s">
        <v>334</v>
      </c>
      <c r="D5010" s="3" t="s">
        <v>6777</v>
      </c>
      <c r="E5010" s="12" t="n">
        <v>1982</v>
      </c>
      <c r="F5010" s="23" t="s">
        <v>1885</v>
      </c>
      <c r="G5010" s="12" t="n"/>
      <c r="H5010" s="23" t="s">
        <v>360</v>
      </c>
      <c r="I5010" s="12" t="s">
        <v>3963</v>
      </c>
      <c r="J5010" s="12" t="s">
        <v>53</v>
      </c>
      <c r="K5010" s="12" t="n"/>
      <c r="L5010" s="12" t="s">
        <v>26</v>
      </c>
      <c r="M5010" s="12" t="n"/>
      <c r="N5010" s="12" t="s">
        <v>27</v>
      </c>
      <c r="O5010" s="12" t="s">
        <v>70</v>
      </c>
      <c r="P5010" s="12" t="n"/>
      <c r="Q5010" s="12" t="s">
        <v>43</v>
      </c>
    </row>
    <row customHeight="true" ht="20.25" outlineLevel="0" r="5011">
      <c r="A5011" s="23" t="n">
        <v>5002</v>
      </c>
      <c r="B5011" s="23" t="n">
        <v>4856</v>
      </c>
      <c r="C5011" s="12" t="s">
        <v>334</v>
      </c>
      <c r="D5011" s="3" t="s">
        <v>6778</v>
      </c>
      <c r="E5011" s="12" t="n">
        <v>1971</v>
      </c>
      <c r="F5011" s="23" t="s">
        <v>51</v>
      </c>
      <c r="G5011" s="23" t="n"/>
      <c r="H5011" s="23" t="n"/>
      <c r="I5011" s="12" t="s">
        <v>118</v>
      </c>
      <c r="J5011" s="12" t="n"/>
      <c r="K5011" s="12" t="s">
        <v>26</v>
      </c>
      <c r="L5011" s="12" t="n"/>
      <c r="M5011" s="12" t="s">
        <v>61</v>
      </c>
      <c r="N5011" s="12" t="n"/>
      <c r="O5011" s="12" t="n"/>
      <c r="P5011" s="12" t="s">
        <v>27</v>
      </c>
      <c r="Q5011" s="12" t="n"/>
    </row>
    <row customHeight="true" ht="20.25" outlineLevel="0" r="5012">
      <c r="A5012" s="23" t="n">
        <v>5003</v>
      </c>
      <c r="B5012" s="12" t="n">
        <v>4857</v>
      </c>
      <c r="C5012" s="12" t="s">
        <v>334</v>
      </c>
      <c r="D5012" s="3" t="s">
        <v>6779</v>
      </c>
      <c r="E5012" s="12" t="n">
        <v>1975</v>
      </c>
      <c r="F5012" s="23" t="s">
        <v>487</v>
      </c>
      <c r="G5012" s="23" t="n"/>
      <c r="H5012" s="23" t="n"/>
      <c r="I5012" s="12" t="s">
        <v>118</v>
      </c>
      <c r="J5012" s="12" t="n"/>
      <c r="K5012" s="12" t="n"/>
      <c r="L5012" s="12" t="s">
        <v>26</v>
      </c>
      <c r="M5012" s="12" t="n"/>
      <c r="N5012" s="12" t="s">
        <v>61</v>
      </c>
      <c r="O5012" s="12" t="n"/>
      <c r="P5012" s="12" t="s">
        <v>27</v>
      </c>
      <c r="Q5012" s="12" t="n"/>
    </row>
    <row customHeight="true" ht="20.25" outlineLevel="0" r="5013">
      <c r="A5013" s="23" t="n">
        <v>5004</v>
      </c>
      <c r="B5013" s="23" t="n">
        <v>4858</v>
      </c>
      <c r="C5013" s="12" t="s">
        <v>334</v>
      </c>
      <c r="D5013" s="3" t="s">
        <v>6780</v>
      </c>
      <c r="E5013" s="12" t="n">
        <v>1976</v>
      </c>
      <c r="F5013" s="23" t="s">
        <v>1119</v>
      </c>
      <c r="G5013" s="23" t="n"/>
      <c r="H5013" s="23" t="n"/>
      <c r="I5013" s="12" t="n"/>
      <c r="J5013" s="12" t="n"/>
      <c r="K5013" s="12" t="s">
        <v>43</v>
      </c>
      <c r="L5013" s="12" t="n"/>
      <c r="M5013" s="12" t="s">
        <v>26</v>
      </c>
      <c r="N5013" s="12" t="n"/>
      <c r="O5013" s="12" t="s">
        <v>61</v>
      </c>
      <c r="P5013" s="12" t="n"/>
      <c r="Q5013" s="12" t="s">
        <v>27</v>
      </c>
    </row>
    <row customHeight="true" ht="20.25" outlineLevel="0" r="5014">
      <c r="A5014" s="23" t="n">
        <v>5005</v>
      </c>
      <c r="B5014" s="12" t="n">
        <v>4859</v>
      </c>
      <c r="C5014" s="12" t="s">
        <v>334</v>
      </c>
      <c r="D5014" s="3" t="s">
        <v>6781</v>
      </c>
      <c r="E5014" s="12" t="n">
        <v>1977</v>
      </c>
      <c r="F5014" s="23" t="s">
        <v>6782</v>
      </c>
      <c r="G5014" s="23" t="s">
        <v>6783</v>
      </c>
      <c r="H5014" s="12" t="s">
        <v>43</v>
      </c>
      <c r="I5014" s="12" t="n"/>
      <c r="J5014" s="12" t="s">
        <v>54</v>
      </c>
      <c r="K5014" s="12" t="n"/>
      <c r="L5014" s="12" t="s">
        <v>26</v>
      </c>
      <c r="M5014" s="12" t="n"/>
      <c r="N5014" s="12" t="s">
        <v>27</v>
      </c>
      <c r="O5014" s="12" t="n"/>
      <c r="P5014" s="12" t="n"/>
      <c r="Q5014" s="12" t="n"/>
    </row>
    <row customHeight="true" ht="20.25" outlineLevel="0" r="5015">
      <c r="A5015" s="23" t="n">
        <v>5006</v>
      </c>
      <c r="B5015" s="23" t="n">
        <v>4860</v>
      </c>
      <c r="C5015" s="12" t="s">
        <v>334</v>
      </c>
      <c r="D5015" s="3" t="s">
        <v>6784</v>
      </c>
      <c r="E5015" s="12" t="n">
        <v>2016</v>
      </c>
      <c r="F5015" s="23" t="s">
        <v>51</v>
      </c>
      <c r="G5015" s="23" t="n"/>
      <c r="H5015" s="23" t="n"/>
      <c r="I5015" s="12" t="n"/>
      <c r="J5015" s="12" t="s">
        <v>58</v>
      </c>
      <c r="K5015" s="12" t="s">
        <v>43</v>
      </c>
      <c r="L5015" s="12" t="s">
        <v>53</v>
      </c>
      <c r="M5015" s="12" t="n"/>
      <c r="N5015" s="12" t="s">
        <v>54</v>
      </c>
      <c r="O5015" s="12" t="n"/>
      <c r="P5015" s="12" t="s">
        <v>391</v>
      </c>
      <c r="Q5015" s="12" t="s">
        <v>70</v>
      </c>
    </row>
    <row customHeight="true" ht="20.25" outlineLevel="0" r="5016">
      <c r="A5016" s="23" t="n">
        <v>5007</v>
      </c>
      <c r="B5016" s="12" t="n">
        <v>4861</v>
      </c>
      <c r="C5016" s="12" t="s">
        <v>334</v>
      </c>
      <c r="D5016" s="3" t="s">
        <v>6785</v>
      </c>
      <c r="E5016" s="12" t="n">
        <v>1989</v>
      </c>
      <c r="F5016" s="23" t="s">
        <v>51</v>
      </c>
      <c r="G5016" s="23" t="n"/>
      <c r="H5016" s="23" t="s">
        <v>6786</v>
      </c>
      <c r="I5016" s="12" t="s">
        <v>6787</v>
      </c>
      <c r="J5016" s="12" t="s">
        <v>391</v>
      </c>
      <c r="K5016" s="12" t="n"/>
      <c r="L5016" s="12" t="s">
        <v>43</v>
      </c>
      <c r="M5016" s="12" t="n"/>
      <c r="N5016" s="12" t="s">
        <v>26</v>
      </c>
      <c r="O5016" s="12" t="n"/>
      <c r="P5016" s="12" t="s">
        <v>239</v>
      </c>
      <c r="Q5016" s="12" t="n"/>
    </row>
    <row customHeight="true" ht="20.25" outlineLevel="0" r="5017">
      <c r="A5017" s="23" t="n">
        <v>5008</v>
      </c>
      <c r="B5017" s="23" t="n">
        <v>4862</v>
      </c>
      <c r="C5017" s="12" t="s">
        <v>334</v>
      </c>
      <c r="D5017" s="3" t="s">
        <v>6788</v>
      </c>
      <c r="E5017" s="12" t="n">
        <v>1988</v>
      </c>
      <c r="F5017" s="23" t="s">
        <v>757</v>
      </c>
      <c r="G5017" s="23" t="n"/>
      <c r="H5017" s="23" t="s">
        <v>6789</v>
      </c>
      <c r="I5017" s="12" t="n"/>
      <c r="J5017" s="12" t="n"/>
      <c r="K5017" s="12" t="s">
        <v>61</v>
      </c>
      <c r="L5017" s="12" t="n"/>
      <c r="M5017" s="12" t="s">
        <v>43</v>
      </c>
      <c r="N5017" s="12" t="n"/>
      <c r="O5017" s="12" t="s">
        <v>26</v>
      </c>
      <c r="P5017" s="12" t="n"/>
      <c r="Q5017" s="12" t="n"/>
    </row>
    <row customHeight="true" ht="20.25" outlineLevel="0" r="5018">
      <c r="A5018" s="23" t="n">
        <v>5009</v>
      </c>
      <c r="B5018" s="12" t="n">
        <v>4863</v>
      </c>
      <c r="C5018" s="12" t="s">
        <v>334</v>
      </c>
      <c r="D5018" s="3" t="s">
        <v>6790</v>
      </c>
      <c r="E5018" s="12" t="n">
        <v>1972</v>
      </c>
      <c r="F5018" s="23" t="s">
        <v>2423</v>
      </c>
      <c r="G5018" s="23" t="n"/>
      <c r="H5018" s="23" t="s">
        <v>24</v>
      </c>
      <c r="I5018" s="12" t="s">
        <v>6791</v>
      </c>
      <c r="J5018" s="12" t="s">
        <v>127</v>
      </c>
      <c r="K5018" s="12" t="n"/>
      <c r="L5018" s="12" t="s">
        <v>26</v>
      </c>
      <c r="M5018" s="12" t="n"/>
      <c r="N5018" s="12" t="n"/>
      <c r="O5018" s="12" t="n"/>
      <c r="P5018" s="12" t="s">
        <v>27</v>
      </c>
      <c r="Q5018" s="12" t="n"/>
    </row>
    <row customHeight="true" ht="20.25" outlineLevel="0" r="5019">
      <c r="A5019" s="23" t="n">
        <v>5010</v>
      </c>
      <c r="B5019" s="23" t="n">
        <v>4864</v>
      </c>
      <c r="C5019" s="12" t="s">
        <v>334</v>
      </c>
      <c r="D5019" s="3" t="s">
        <v>6792</v>
      </c>
      <c r="E5019" s="12" t="n">
        <v>2009</v>
      </c>
      <c r="F5019" s="23" t="s">
        <v>51</v>
      </c>
      <c r="G5019" s="23" t="n"/>
      <c r="H5019" s="23" t="s">
        <v>454</v>
      </c>
      <c r="I5019" s="12" t="s">
        <v>360</v>
      </c>
      <c r="J5019" s="12" t="n"/>
      <c r="K5019" s="12" t="s">
        <v>43</v>
      </c>
      <c r="L5019" s="12" t="n"/>
      <c r="M5019" s="12" t="s">
        <v>391</v>
      </c>
      <c r="N5019" s="12" t="n"/>
      <c r="O5019" s="12" t="s">
        <v>100</v>
      </c>
      <c r="P5019" s="12" t="n"/>
      <c r="Q5019" s="12" t="n"/>
    </row>
    <row customHeight="true" ht="20.25" outlineLevel="0" r="5020">
      <c r="A5020" s="23" t="n">
        <v>5011</v>
      </c>
      <c r="B5020" s="12" t="n">
        <v>4865</v>
      </c>
      <c r="C5020" s="12" t="s">
        <v>334</v>
      </c>
      <c r="D5020" s="3" t="s">
        <v>6793</v>
      </c>
      <c r="E5020" s="12" t="n">
        <v>1972</v>
      </c>
      <c r="F5020" s="23" t="s">
        <v>598</v>
      </c>
      <c r="G5020" s="23" t="n"/>
      <c r="H5020" s="23" t="s">
        <v>24</v>
      </c>
      <c r="I5020" s="12" t="n"/>
      <c r="J5020" s="12" t="s">
        <v>61</v>
      </c>
      <c r="K5020" s="12" t="n"/>
      <c r="L5020" s="12" t="s">
        <v>26</v>
      </c>
      <c r="M5020" s="12" t="n"/>
      <c r="N5020" s="12" t="n"/>
      <c r="O5020" s="12" t="n"/>
      <c r="P5020" s="12" t="s">
        <v>27</v>
      </c>
      <c r="Q5020" s="12" t="n"/>
    </row>
    <row customHeight="true" ht="20.25" outlineLevel="0" r="5021">
      <c r="A5021" s="23" t="n">
        <v>5012</v>
      </c>
      <c r="B5021" s="23" t="n">
        <v>4866</v>
      </c>
      <c r="C5021" s="12" t="s">
        <v>334</v>
      </c>
      <c r="D5021" s="3" t="s">
        <v>6794</v>
      </c>
      <c r="E5021" s="12" t="n">
        <v>2010</v>
      </c>
      <c r="F5021" s="23" t="s">
        <v>51</v>
      </c>
      <c r="G5021" s="23" t="n"/>
      <c r="H5021" s="23" t="s">
        <v>6795</v>
      </c>
      <c r="I5021" s="12" t="s">
        <v>747</v>
      </c>
      <c r="J5021" s="12" t="s">
        <v>24</v>
      </c>
      <c r="K5021" s="12" t="n"/>
      <c r="L5021" s="12" t="n"/>
      <c r="M5021" s="12" t="n"/>
      <c r="N5021" s="12" t="s">
        <v>391</v>
      </c>
      <c r="O5021" s="12" t="n"/>
      <c r="P5021" s="12" t="s">
        <v>6796</v>
      </c>
      <c r="Q5021" s="12" t="n"/>
    </row>
    <row customHeight="true" ht="20.25" outlineLevel="0" r="5022">
      <c r="A5022" s="23" t="n">
        <v>5013</v>
      </c>
      <c r="B5022" s="12" t="n">
        <v>4867</v>
      </c>
      <c r="C5022" s="12" t="s">
        <v>334</v>
      </c>
      <c r="D5022" s="3" t="s">
        <v>6797</v>
      </c>
      <c r="E5022" s="12" t="n">
        <v>1972</v>
      </c>
      <c r="F5022" s="23" t="s">
        <v>729</v>
      </c>
      <c r="G5022" s="23" t="n"/>
      <c r="H5022" s="23" t="s">
        <v>43</v>
      </c>
      <c r="I5022" s="12" t="n"/>
      <c r="J5022" s="12" t="s">
        <v>61</v>
      </c>
      <c r="K5022" s="12" t="n"/>
      <c r="L5022" s="12" t="s">
        <v>26</v>
      </c>
      <c r="M5022" s="12" t="n"/>
      <c r="N5022" s="12" t="n"/>
      <c r="O5022" s="12" t="n"/>
      <c r="P5022" s="12" t="s">
        <v>27</v>
      </c>
      <c r="Q5022" s="12" t="n"/>
    </row>
    <row customHeight="true" ht="20.25" outlineLevel="0" r="5023">
      <c r="A5023" s="23" t="n">
        <v>5014</v>
      </c>
      <c r="B5023" s="23" t="n">
        <v>4868</v>
      </c>
      <c r="C5023" s="12" t="s">
        <v>334</v>
      </c>
      <c r="D5023" s="3" t="s">
        <v>6798</v>
      </c>
      <c r="E5023" s="12" t="n">
        <v>2013</v>
      </c>
      <c r="F5023" s="23" t="s">
        <v>51</v>
      </c>
      <c r="G5023" s="23" t="n"/>
      <c r="H5023" s="23" t="s">
        <v>52</v>
      </c>
      <c r="I5023" s="12" t="s">
        <v>4459</v>
      </c>
      <c r="J5023" s="12" t="n"/>
      <c r="K5023" s="12" t="s">
        <v>100</v>
      </c>
      <c r="L5023" s="12" t="n"/>
      <c r="M5023" s="12" t="s">
        <v>43</v>
      </c>
      <c r="N5023" s="12" t="n"/>
      <c r="O5023" s="12" t="s">
        <v>391</v>
      </c>
      <c r="P5023" s="12" t="n"/>
      <c r="Q5023" s="12" t="s">
        <v>26</v>
      </c>
    </row>
    <row customHeight="true" ht="20.25" outlineLevel="0" r="5024">
      <c r="A5024" s="23" t="n">
        <v>5015</v>
      </c>
      <c r="B5024" s="12" t="n">
        <v>4869</v>
      </c>
      <c r="C5024" s="12" t="s">
        <v>334</v>
      </c>
      <c r="D5024" s="3" t="s">
        <v>6799</v>
      </c>
      <c r="E5024" s="12" t="n">
        <v>1972</v>
      </c>
      <c r="F5024" s="23" t="s">
        <v>1119</v>
      </c>
      <c r="G5024" s="23" t="n"/>
      <c r="H5024" s="23" t="n"/>
      <c r="I5024" s="12" t="s">
        <v>118</v>
      </c>
      <c r="J5024" s="12" t="n"/>
      <c r="K5024" s="12" t="n"/>
      <c r="L5024" s="12" t="s">
        <v>61</v>
      </c>
      <c r="M5024" s="12" t="n"/>
      <c r="N5024" s="12" t="s">
        <v>26</v>
      </c>
      <c r="O5024" s="12" t="n"/>
      <c r="P5024" s="12" t="s">
        <v>27</v>
      </c>
      <c r="Q5024" s="12" t="n"/>
    </row>
    <row customHeight="true" ht="20.25" outlineLevel="0" r="5025">
      <c r="A5025" s="23" t="n">
        <v>5016</v>
      </c>
      <c r="B5025" s="23" t="n">
        <v>4870</v>
      </c>
      <c r="C5025" s="12" t="s">
        <v>334</v>
      </c>
      <c r="D5025" s="3" t="s">
        <v>6800</v>
      </c>
      <c r="E5025" s="12" t="n">
        <v>1990</v>
      </c>
      <c r="F5025" s="23" t="s">
        <v>528</v>
      </c>
      <c r="G5025" s="23" t="n"/>
      <c r="H5025" s="23" t="n"/>
      <c r="I5025" s="12" t="s">
        <v>6801</v>
      </c>
      <c r="J5025" s="12" t="s">
        <v>391</v>
      </c>
      <c r="K5025" s="12" t="n"/>
      <c r="L5025" s="12" t="s">
        <v>43</v>
      </c>
      <c r="M5025" s="12" t="n"/>
      <c r="N5025" s="12" t="s">
        <v>100</v>
      </c>
      <c r="O5025" s="12" t="n"/>
      <c r="P5025" s="12" t="s">
        <v>26</v>
      </c>
      <c r="Q5025" s="12" t="n"/>
    </row>
    <row customHeight="true" ht="20.25" outlineLevel="0" r="5026">
      <c r="A5026" s="23" t="n">
        <v>5017</v>
      </c>
      <c r="B5026" s="12" t="n">
        <v>4871</v>
      </c>
      <c r="C5026" s="12" t="s">
        <v>334</v>
      </c>
      <c r="D5026" s="3" t="s">
        <v>6802</v>
      </c>
      <c r="E5026" s="12" t="n">
        <v>1990</v>
      </c>
      <c r="F5026" s="23" t="s">
        <v>859</v>
      </c>
      <c r="G5026" s="23" t="n"/>
      <c r="H5026" s="23" t="n"/>
      <c r="I5026" s="12" t="s">
        <v>360</v>
      </c>
      <c r="J5026" s="12" t="s">
        <v>391</v>
      </c>
      <c r="K5026" s="12" t="n"/>
      <c r="L5026" s="12" t="s">
        <v>43</v>
      </c>
      <c r="M5026" s="12" t="n"/>
      <c r="N5026" s="12" t="s">
        <v>427</v>
      </c>
      <c r="O5026" s="12" t="n"/>
      <c r="P5026" s="12" t="s">
        <v>26</v>
      </c>
      <c r="Q5026" s="12" t="n"/>
    </row>
    <row customHeight="true" ht="20.25" outlineLevel="0" r="5027">
      <c r="A5027" s="23" t="n">
        <v>5018</v>
      </c>
      <c r="B5027" s="23" t="n">
        <v>4872</v>
      </c>
      <c r="C5027" s="12" t="s">
        <v>334</v>
      </c>
      <c r="D5027" s="3" t="s">
        <v>6803</v>
      </c>
      <c r="E5027" s="12" t="n">
        <v>1992</v>
      </c>
      <c r="F5027" s="23" t="s">
        <v>6804</v>
      </c>
      <c r="G5027" s="23" t="n"/>
      <c r="H5027" s="23" t="n"/>
      <c r="I5027" s="12" t="n"/>
      <c r="J5027" s="12" t="s">
        <v>24</v>
      </c>
      <c r="K5027" s="12" t="n"/>
      <c r="L5027" s="12" t="n"/>
      <c r="M5027" s="12" t="s">
        <v>96</v>
      </c>
      <c r="N5027" s="12" t="n"/>
      <c r="O5027" s="12" t="s">
        <v>97</v>
      </c>
      <c r="P5027" s="12" t="n"/>
      <c r="Q5027" s="12" t="s">
        <v>61</v>
      </c>
    </row>
    <row customHeight="true" ht="20.25" outlineLevel="0" r="5028">
      <c r="A5028" s="23" t="n">
        <v>5019</v>
      </c>
      <c r="B5028" s="12" t="n">
        <v>4873</v>
      </c>
      <c r="C5028" s="12" t="s">
        <v>334</v>
      </c>
      <c r="D5028" s="3" t="s">
        <v>6805</v>
      </c>
      <c r="E5028" s="12" t="n">
        <v>1972</v>
      </c>
      <c r="F5028" s="23" t="s">
        <v>1074</v>
      </c>
      <c r="G5028" s="23" t="n"/>
      <c r="H5028" s="23" t="s">
        <v>43</v>
      </c>
      <c r="I5028" s="12" t="n"/>
      <c r="J5028" s="12" t="s">
        <v>61</v>
      </c>
      <c r="K5028" s="12" t="n"/>
      <c r="L5028" s="12" t="s">
        <v>26</v>
      </c>
      <c r="M5028" s="12" t="n"/>
      <c r="N5028" s="12" t="n"/>
      <c r="O5028" s="12" t="n"/>
      <c r="P5028" s="12" t="s">
        <v>27</v>
      </c>
      <c r="Q5028" s="12" t="n"/>
    </row>
    <row customHeight="true" ht="20.25" outlineLevel="0" r="5029">
      <c r="A5029" s="23" t="n">
        <v>5020</v>
      </c>
      <c r="B5029" s="23" t="n">
        <v>4874</v>
      </c>
      <c r="C5029" s="12" t="s">
        <v>334</v>
      </c>
      <c r="D5029" s="3" t="s">
        <v>6806</v>
      </c>
      <c r="E5029" s="12" t="n">
        <v>1972</v>
      </c>
      <c r="F5029" s="23" t="s">
        <v>1119</v>
      </c>
      <c r="G5029" s="23" t="n"/>
      <c r="H5029" s="23" t="s">
        <v>43</v>
      </c>
      <c r="I5029" s="12" t="n"/>
      <c r="J5029" s="12" t="s">
        <v>61</v>
      </c>
      <c r="K5029" s="12" t="n"/>
      <c r="L5029" s="12" t="s">
        <v>26</v>
      </c>
      <c r="M5029" s="12" t="n"/>
      <c r="N5029" s="12" t="n"/>
      <c r="O5029" s="12" t="n"/>
      <c r="P5029" s="12" t="s">
        <v>27</v>
      </c>
      <c r="Q5029" s="12" t="n"/>
    </row>
    <row customHeight="true" ht="20.25" outlineLevel="0" r="5030">
      <c r="A5030" s="23" t="n">
        <v>5021</v>
      </c>
      <c r="B5030" s="12" t="n">
        <v>4875</v>
      </c>
      <c r="C5030" s="12" t="s">
        <v>334</v>
      </c>
      <c r="D5030" s="3" t="s">
        <v>6807</v>
      </c>
      <c r="E5030" s="12" t="n">
        <v>1972</v>
      </c>
      <c r="F5030" s="23" t="s">
        <v>1119</v>
      </c>
      <c r="G5030" s="23" t="n"/>
      <c r="H5030" s="23" t="s">
        <v>43</v>
      </c>
      <c r="I5030" s="12" t="n"/>
      <c r="J5030" s="12" t="s">
        <v>61</v>
      </c>
      <c r="K5030" s="12" t="n"/>
      <c r="L5030" s="12" t="s">
        <v>26</v>
      </c>
      <c r="M5030" s="12" t="n"/>
      <c r="N5030" s="12" t="n"/>
      <c r="O5030" s="12" t="n"/>
      <c r="P5030" s="12" t="s">
        <v>27</v>
      </c>
      <c r="Q5030" s="12" t="n"/>
    </row>
    <row customHeight="true" ht="20.25" outlineLevel="0" r="5031">
      <c r="A5031" s="23" t="n">
        <v>5022</v>
      </c>
      <c r="B5031" s="23" t="n">
        <v>4876</v>
      </c>
      <c r="C5031" s="12" t="s">
        <v>334</v>
      </c>
      <c r="D5031" s="3" t="s">
        <v>6808</v>
      </c>
      <c r="E5031" s="12" t="n">
        <v>1972</v>
      </c>
      <c r="F5031" s="23" t="s">
        <v>1020</v>
      </c>
      <c r="G5031" s="23" t="n"/>
      <c r="H5031" s="23" t="s">
        <v>146</v>
      </c>
      <c r="I5031" s="12" t="s">
        <v>6809</v>
      </c>
      <c r="J5031" s="12" t="n"/>
      <c r="K5031" s="12" t="n"/>
      <c r="L5031" s="12" t="s">
        <v>26</v>
      </c>
      <c r="M5031" s="12" t="n"/>
      <c r="N5031" s="12" t="n"/>
      <c r="O5031" s="12" t="s">
        <v>478</v>
      </c>
      <c r="P5031" s="12" t="n"/>
      <c r="Q5031" s="12" t="s">
        <v>27</v>
      </c>
    </row>
    <row customHeight="true" ht="20.25" outlineLevel="0" r="5032">
      <c r="A5032" s="23" t="n">
        <v>5023</v>
      </c>
      <c r="B5032" s="12" t="n">
        <v>4877</v>
      </c>
      <c r="C5032" s="12" t="s">
        <v>334</v>
      </c>
      <c r="D5032" s="3" t="s">
        <v>6810</v>
      </c>
      <c r="E5032" s="12" t="n">
        <v>1972</v>
      </c>
      <c r="F5032" s="23" t="s">
        <v>1308</v>
      </c>
      <c r="G5032" s="23" t="n"/>
      <c r="H5032" s="23" t="s">
        <v>43</v>
      </c>
      <c r="I5032" s="12" t="n"/>
      <c r="J5032" s="12" t="s">
        <v>61</v>
      </c>
      <c r="K5032" s="12" t="n"/>
      <c r="L5032" s="12" t="s">
        <v>26</v>
      </c>
      <c r="M5032" s="12" t="n"/>
      <c r="N5032" s="12" t="n"/>
      <c r="O5032" s="12" t="n"/>
      <c r="P5032" s="12" t="s">
        <v>27</v>
      </c>
      <c r="Q5032" s="12" t="n"/>
    </row>
    <row customHeight="true" ht="20.25" outlineLevel="0" r="5033">
      <c r="A5033" s="23" t="n">
        <v>5024</v>
      </c>
      <c r="B5033" s="23" t="n">
        <v>4878</v>
      </c>
      <c r="C5033" s="12" t="s">
        <v>334</v>
      </c>
      <c r="D5033" s="3" t="s">
        <v>6811</v>
      </c>
      <c r="E5033" s="12" t="n">
        <v>1990</v>
      </c>
      <c r="F5033" s="23" t="s">
        <v>757</v>
      </c>
      <c r="G5033" s="23" t="n"/>
      <c r="H5033" s="23" t="n"/>
      <c r="I5033" s="12" t="s">
        <v>24</v>
      </c>
      <c r="J5033" s="12" t="s">
        <v>100</v>
      </c>
      <c r="K5033" s="12" t="n"/>
      <c r="L5033" s="12" t="s">
        <v>143</v>
      </c>
      <c r="M5033" s="12" t="n"/>
      <c r="N5033" s="12" t="n"/>
      <c r="O5033" s="12" t="s">
        <v>26</v>
      </c>
      <c r="P5033" s="12" t="n"/>
      <c r="Q5033" s="12" t="s">
        <v>27</v>
      </c>
    </row>
    <row customHeight="true" ht="20.25" outlineLevel="0" r="5034">
      <c r="A5034" s="23" t="n">
        <v>5025</v>
      </c>
      <c r="B5034" s="12" t="n">
        <v>4879</v>
      </c>
      <c r="C5034" s="12" t="s">
        <v>334</v>
      </c>
      <c r="D5034" s="3" t="s">
        <v>6812</v>
      </c>
      <c r="E5034" s="12" t="n">
        <v>1990</v>
      </c>
      <c r="F5034" s="23" t="s">
        <v>1764</v>
      </c>
      <c r="G5034" s="23" t="n"/>
      <c r="H5034" s="23" t="n"/>
      <c r="I5034" s="12" t="n"/>
      <c r="J5034" s="12" t="s">
        <v>24</v>
      </c>
      <c r="K5034" s="12" t="n"/>
      <c r="L5034" s="12" t="s">
        <v>61</v>
      </c>
      <c r="M5034" s="12" t="n"/>
      <c r="N5034" s="12" t="s">
        <v>26</v>
      </c>
      <c r="O5034" s="12" t="n"/>
      <c r="P5034" s="12" t="s">
        <v>27</v>
      </c>
      <c r="Q5034" s="12" t="n"/>
    </row>
    <row customHeight="true" ht="20.25" outlineLevel="0" r="5035">
      <c r="A5035" s="23" t="n">
        <v>5026</v>
      </c>
      <c r="B5035" s="23" t="n">
        <v>4880</v>
      </c>
      <c r="C5035" s="12" t="s">
        <v>334</v>
      </c>
      <c r="D5035" s="3" t="s">
        <v>6813</v>
      </c>
      <c r="E5035" s="12" t="n">
        <v>1990</v>
      </c>
      <c r="F5035" s="23" t="s">
        <v>859</v>
      </c>
      <c r="G5035" s="23" t="n"/>
      <c r="H5035" s="23" t="s">
        <v>1344</v>
      </c>
      <c r="I5035" s="12" t="s">
        <v>1116</v>
      </c>
      <c r="J5035" s="12" t="s">
        <v>1529</v>
      </c>
      <c r="K5035" s="12" t="s">
        <v>391</v>
      </c>
      <c r="L5035" s="12" t="n"/>
      <c r="M5035" s="12" t="n"/>
      <c r="N5035" s="12" t="s">
        <v>26</v>
      </c>
      <c r="O5035" s="12" t="n"/>
      <c r="P5035" s="12" t="s">
        <v>127</v>
      </c>
      <c r="Q5035" s="12" t="n"/>
    </row>
    <row customHeight="true" ht="20.25" outlineLevel="0" r="5036">
      <c r="A5036" s="23" t="n">
        <v>5027</v>
      </c>
      <c r="B5036" s="12" t="n">
        <v>4881</v>
      </c>
      <c r="C5036" s="12" t="s">
        <v>334</v>
      </c>
      <c r="D5036" s="3" t="s">
        <v>6814</v>
      </c>
      <c r="E5036" s="12" t="n">
        <v>1989</v>
      </c>
      <c r="F5036" s="23" t="s">
        <v>51</v>
      </c>
      <c r="G5036" s="23" t="n"/>
      <c r="H5036" s="23" t="n"/>
      <c r="I5036" s="12" t="s">
        <v>5821</v>
      </c>
      <c r="J5036" s="12" t="n"/>
      <c r="K5036" s="12" t="s">
        <v>43</v>
      </c>
      <c r="L5036" s="12" t="n"/>
      <c r="M5036" s="12" t="s">
        <v>26</v>
      </c>
      <c r="N5036" s="12" t="n"/>
      <c r="O5036" s="12" t="s">
        <v>27</v>
      </c>
      <c r="P5036" s="12" t="n"/>
      <c r="Q5036" s="12" t="s">
        <v>61</v>
      </c>
    </row>
    <row customHeight="true" ht="20.25" outlineLevel="0" r="5037">
      <c r="A5037" s="23" t="n">
        <v>5028</v>
      </c>
      <c r="B5037" s="23" t="n">
        <v>4882</v>
      </c>
      <c r="C5037" s="12" t="s">
        <v>334</v>
      </c>
      <c r="D5037" s="3" t="s">
        <v>6815</v>
      </c>
      <c r="E5037" s="12" t="n">
        <v>1945</v>
      </c>
      <c r="F5037" s="23" t="s">
        <v>299</v>
      </c>
      <c r="G5037" s="23" t="n"/>
      <c r="H5037" s="12" t="s">
        <v>97</v>
      </c>
      <c r="I5037" s="12" t="n"/>
      <c r="J5037" s="12" t="s">
        <v>726</v>
      </c>
      <c r="K5037" s="12" t="n"/>
      <c r="L5037" s="12" t="s">
        <v>96</v>
      </c>
      <c r="M5037" s="12" t="n"/>
      <c r="N5037" s="12" t="s">
        <v>61</v>
      </c>
      <c r="O5037" s="12" t="n"/>
      <c r="P5037" s="12" t="n"/>
      <c r="Q5037" s="12" t="n"/>
    </row>
    <row customHeight="true" ht="20.25" outlineLevel="0" r="5038">
      <c r="A5038" s="23" t="n">
        <v>5029</v>
      </c>
      <c r="B5038" s="12" t="n">
        <v>4883</v>
      </c>
      <c r="C5038" s="12" t="s">
        <v>334</v>
      </c>
      <c r="D5038" s="3" t="s">
        <v>6816</v>
      </c>
      <c r="E5038" s="12" t="n">
        <v>1951</v>
      </c>
      <c r="F5038" s="23" t="s">
        <v>1049</v>
      </c>
      <c r="G5038" s="12" t="n"/>
      <c r="H5038" s="23" t="s">
        <v>43</v>
      </c>
      <c r="I5038" s="12" t="n"/>
      <c r="J5038" s="12" t="n"/>
      <c r="K5038" s="12" t="n"/>
      <c r="L5038" s="12" t="s">
        <v>61</v>
      </c>
      <c r="M5038" s="12" t="n"/>
      <c r="N5038" s="12" t="s">
        <v>96</v>
      </c>
      <c r="O5038" s="12" t="n"/>
      <c r="P5038" s="12" t="s">
        <v>97</v>
      </c>
      <c r="Q5038" s="12" t="n"/>
    </row>
    <row customHeight="true" ht="20.25" outlineLevel="0" r="5039">
      <c r="A5039" s="23" t="n">
        <v>5030</v>
      </c>
      <c r="B5039" s="23" t="n">
        <v>4884</v>
      </c>
      <c r="C5039" s="12" t="s">
        <v>334</v>
      </c>
      <c r="D5039" s="3" t="s">
        <v>6817</v>
      </c>
      <c r="E5039" s="12" t="n">
        <v>1949</v>
      </c>
      <c r="F5039" s="23" t="s">
        <v>618</v>
      </c>
      <c r="G5039" s="12" t="s">
        <v>2678</v>
      </c>
      <c r="H5039" s="23" t="n"/>
      <c r="I5039" s="12" t="n"/>
      <c r="J5039" s="12" t="s">
        <v>24</v>
      </c>
      <c r="K5039" s="12" t="n"/>
      <c r="L5039" s="12" t="s">
        <v>54</v>
      </c>
      <c r="M5039" s="12" t="n"/>
      <c r="N5039" s="12" t="s">
        <v>97</v>
      </c>
      <c r="O5039" s="12" t="n"/>
      <c r="P5039" s="12" t="s">
        <v>96</v>
      </c>
      <c r="Q5039" s="12" t="n"/>
    </row>
    <row customHeight="true" ht="20.25" outlineLevel="0" r="5040">
      <c r="A5040" s="23" t="n">
        <v>5031</v>
      </c>
      <c r="B5040" s="12" t="n">
        <v>4885</v>
      </c>
      <c r="C5040" s="12" t="s">
        <v>334</v>
      </c>
      <c r="D5040" s="3" t="s">
        <v>6818</v>
      </c>
      <c r="E5040" s="12" t="n">
        <v>1950</v>
      </c>
      <c r="F5040" s="23" t="s">
        <v>145</v>
      </c>
      <c r="G5040" s="12" t="s">
        <v>24</v>
      </c>
      <c r="H5040" s="23" t="n"/>
      <c r="I5040" s="12" t="n"/>
      <c r="J5040" s="12" t="s">
        <v>26</v>
      </c>
      <c r="K5040" s="12" t="n"/>
      <c r="L5040" s="12" t="s">
        <v>27</v>
      </c>
      <c r="M5040" s="12" t="n"/>
      <c r="N5040" s="12" t="s">
        <v>61</v>
      </c>
      <c r="O5040" s="12" t="n"/>
      <c r="P5040" s="12" t="n"/>
      <c r="Q5040" s="12" t="n"/>
    </row>
    <row customHeight="true" ht="20.25" outlineLevel="0" r="5041">
      <c r="A5041" s="23" t="n">
        <v>5032</v>
      </c>
      <c r="B5041" s="23" t="n">
        <v>4886</v>
      </c>
      <c r="C5041" s="12" t="s">
        <v>334</v>
      </c>
      <c r="D5041" s="3" t="s">
        <v>6819</v>
      </c>
      <c r="E5041" s="12" t="n">
        <v>1956</v>
      </c>
      <c r="F5041" s="23" t="s">
        <v>440</v>
      </c>
      <c r="G5041" s="23" t="n"/>
      <c r="H5041" s="23" t="s">
        <v>4893</v>
      </c>
      <c r="I5041" s="12" t="n"/>
      <c r="J5041" s="12" t="s">
        <v>61</v>
      </c>
      <c r="K5041" s="12" t="n"/>
      <c r="L5041" s="12" t="s">
        <v>96</v>
      </c>
      <c r="M5041" s="12" t="n"/>
      <c r="N5041" s="12" t="n"/>
      <c r="O5041" s="12" t="n"/>
      <c r="P5041" s="12" t="n"/>
      <c r="Q5041" s="12" t="n"/>
    </row>
    <row customHeight="true" ht="20.25" outlineLevel="0" r="5042">
      <c r="A5042" s="23" t="n">
        <v>5033</v>
      </c>
      <c r="B5042" s="12" t="n">
        <v>4887</v>
      </c>
      <c r="C5042" s="12" t="s">
        <v>334</v>
      </c>
      <c r="D5042" s="3" t="s">
        <v>6820</v>
      </c>
      <c r="E5042" s="12" t="n">
        <v>1950</v>
      </c>
      <c r="F5042" s="23" t="s">
        <v>2407</v>
      </c>
      <c r="G5042" s="12" t="s">
        <v>24</v>
      </c>
      <c r="H5042" s="23" t="n"/>
      <c r="I5042" s="12" t="n"/>
      <c r="J5042" s="12" t="s">
        <v>26</v>
      </c>
      <c r="K5042" s="12" t="n"/>
      <c r="L5042" s="12" t="s">
        <v>27</v>
      </c>
      <c r="M5042" s="12" t="n"/>
      <c r="N5042" s="12" t="s">
        <v>61</v>
      </c>
      <c r="O5042" s="12" t="n"/>
      <c r="P5042" s="12" t="n"/>
      <c r="Q5042" s="12" t="n"/>
    </row>
    <row customHeight="true" ht="20.25" outlineLevel="0" r="5043">
      <c r="A5043" s="23" t="n">
        <v>5034</v>
      </c>
      <c r="B5043" s="23" t="n">
        <v>4888</v>
      </c>
      <c r="C5043" s="12" t="s">
        <v>334</v>
      </c>
      <c r="D5043" s="3" t="s">
        <v>6821</v>
      </c>
      <c r="E5043" s="12" t="n">
        <v>1949</v>
      </c>
      <c r="F5043" s="23" t="s">
        <v>115</v>
      </c>
      <c r="G5043" s="12" t="s">
        <v>24</v>
      </c>
      <c r="H5043" s="23" t="n"/>
      <c r="I5043" s="12" t="n"/>
      <c r="J5043" s="12" t="s">
        <v>26</v>
      </c>
      <c r="K5043" s="12" t="n"/>
      <c r="L5043" s="12" t="s">
        <v>27</v>
      </c>
      <c r="M5043" s="12" t="n"/>
      <c r="N5043" s="12" t="s">
        <v>61</v>
      </c>
      <c r="O5043" s="12" t="n"/>
      <c r="P5043" s="12" t="n"/>
      <c r="Q5043" s="12" t="n"/>
    </row>
    <row customHeight="true" ht="20.25" outlineLevel="0" r="5044">
      <c r="A5044" s="23" t="n">
        <v>5035</v>
      </c>
      <c r="B5044" s="12" t="n">
        <v>4889</v>
      </c>
      <c r="C5044" s="12" t="s">
        <v>334</v>
      </c>
      <c r="D5044" s="3" t="s">
        <v>6822</v>
      </c>
      <c r="E5044" s="12" t="n">
        <v>1959</v>
      </c>
      <c r="F5044" s="23" t="s">
        <v>1049</v>
      </c>
      <c r="G5044" s="23" t="n"/>
      <c r="H5044" s="12" t="s">
        <v>97</v>
      </c>
      <c r="I5044" s="12" t="n"/>
      <c r="J5044" s="12" t="s">
        <v>61</v>
      </c>
      <c r="K5044" s="12" t="n"/>
      <c r="L5044" s="12" t="s">
        <v>43</v>
      </c>
      <c r="M5044" s="12" t="n"/>
      <c r="N5044" s="12" t="n"/>
      <c r="O5044" s="12" t="n"/>
      <c r="P5044" s="12" t="n"/>
      <c r="Q5044" s="12" t="s">
        <v>96</v>
      </c>
    </row>
    <row customHeight="true" ht="20.25" outlineLevel="0" r="5045">
      <c r="A5045" s="23" t="n">
        <v>5036</v>
      </c>
      <c r="B5045" s="23" t="n">
        <v>4890</v>
      </c>
      <c r="C5045" s="12" t="s">
        <v>334</v>
      </c>
      <c r="D5045" s="3" t="s">
        <v>6823</v>
      </c>
      <c r="E5045" s="12" t="n">
        <v>1948</v>
      </c>
      <c r="F5045" s="23" t="s">
        <v>2120</v>
      </c>
      <c r="G5045" s="12" t="s">
        <v>24</v>
      </c>
      <c r="H5045" s="23" t="n"/>
      <c r="I5045" s="12" t="n"/>
      <c r="J5045" s="12" t="s">
        <v>27</v>
      </c>
      <c r="K5045" s="12" t="n"/>
      <c r="L5045" s="12" t="s">
        <v>61</v>
      </c>
      <c r="M5045" s="12" t="n"/>
      <c r="N5045" s="12" t="s">
        <v>26</v>
      </c>
      <c r="O5045" s="12" t="n"/>
      <c r="P5045" s="12" t="n"/>
      <c r="Q5045" s="12" t="n"/>
    </row>
    <row customHeight="true" ht="20.25" outlineLevel="0" r="5046">
      <c r="A5046" s="23" t="n">
        <v>5037</v>
      </c>
      <c r="B5046" s="12" t="n">
        <v>4891</v>
      </c>
      <c r="C5046" s="12" t="s">
        <v>334</v>
      </c>
      <c r="D5046" s="3" t="s">
        <v>6824</v>
      </c>
      <c r="E5046" s="12" t="n">
        <v>2017</v>
      </c>
      <c r="F5046" s="23" t="s">
        <v>51</v>
      </c>
      <c r="G5046" s="12" t="n"/>
      <c r="H5046" s="23" t="n"/>
      <c r="I5046" s="12" t="n"/>
      <c r="J5046" s="12" t="n"/>
      <c r="K5046" s="12" t="s">
        <v>43</v>
      </c>
      <c r="L5046" s="12" t="n"/>
      <c r="M5046" s="12" t="s">
        <v>53</v>
      </c>
      <c r="N5046" s="12" t="s">
        <v>54</v>
      </c>
      <c r="O5046" s="12" t="n"/>
      <c r="P5046" s="12" t="s">
        <v>391</v>
      </c>
      <c r="Q5046" s="12" t="n"/>
    </row>
    <row customHeight="true" ht="20.25" outlineLevel="0" r="5047">
      <c r="A5047" s="23" t="n">
        <v>5038</v>
      </c>
      <c r="B5047" s="23" t="n">
        <v>4892</v>
      </c>
      <c r="C5047" s="12" t="s">
        <v>334</v>
      </c>
      <c r="D5047" s="3" t="s">
        <v>6825</v>
      </c>
      <c r="E5047" s="12" t="n">
        <v>1957</v>
      </c>
      <c r="F5047" s="23" t="s">
        <v>559</v>
      </c>
      <c r="G5047" s="23" t="n"/>
      <c r="H5047" s="23" t="s">
        <v>24</v>
      </c>
      <c r="I5047" s="12" t="s">
        <v>97</v>
      </c>
      <c r="J5047" s="12" t="n"/>
      <c r="K5047" s="12" t="s">
        <v>61</v>
      </c>
      <c r="L5047" s="12" t="n"/>
      <c r="M5047" s="12" t="n"/>
      <c r="N5047" s="12" t="n"/>
      <c r="O5047" s="12" t="n"/>
      <c r="P5047" s="12" t="s">
        <v>96</v>
      </c>
      <c r="Q5047" s="12" t="n"/>
    </row>
    <row customHeight="true" ht="20.25" outlineLevel="0" r="5048">
      <c r="A5048" s="23" t="n">
        <v>5039</v>
      </c>
      <c r="B5048" s="12" t="n">
        <v>4893</v>
      </c>
      <c r="C5048" s="12" t="s">
        <v>334</v>
      </c>
      <c r="D5048" s="3" t="s">
        <v>6826</v>
      </c>
      <c r="E5048" s="12" t="n">
        <v>1959</v>
      </c>
      <c r="F5048" s="23" t="s">
        <v>526</v>
      </c>
      <c r="G5048" s="23" t="n"/>
      <c r="H5048" s="12" t="s">
        <v>582</v>
      </c>
      <c r="I5048" s="12" t="s">
        <v>6827</v>
      </c>
      <c r="J5048" s="12" t="s">
        <v>24</v>
      </c>
      <c r="K5048" s="12" t="n"/>
      <c r="L5048" s="12" t="n"/>
      <c r="M5048" s="12" t="n"/>
      <c r="N5048" s="12" t="s">
        <v>64</v>
      </c>
      <c r="O5048" s="12" t="n"/>
      <c r="P5048" s="12" t="n"/>
      <c r="Q5048" s="12" t="s">
        <v>96</v>
      </c>
    </row>
    <row customHeight="true" ht="20.25" outlineLevel="0" r="5049">
      <c r="A5049" s="23" t="n">
        <v>5040</v>
      </c>
      <c r="B5049" s="23" t="n">
        <v>4894</v>
      </c>
      <c r="C5049" s="12" t="s">
        <v>334</v>
      </c>
      <c r="D5049" s="3" t="s">
        <v>6828</v>
      </c>
      <c r="E5049" s="12" t="n">
        <v>1959</v>
      </c>
      <c r="F5049" s="23" t="s">
        <v>1106</v>
      </c>
      <c r="G5049" s="23" t="n"/>
      <c r="H5049" s="23" t="s">
        <v>147</v>
      </c>
      <c r="I5049" s="12" t="s">
        <v>97</v>
      </c>
      <c r="J5049" s="12" t="n"/>
      <c r="K5049" s="12" t="s">
        <v>61</v>
      </c>
      <c r="L5049" s="12" t="n"/>
      <c r="M5049" s="12" t="n"/>
      <c r="N5049" s="12" t="n"/>
      <c r="O5049" s="12" t="n"/>
      <c r="P5049" s="12" t="n"/>
      <c r="Q5049" s="12" t="s">
        <v>96</v>
      </c>
    </row>
    <row customHeight="true" ht="20.25" outlineLevel="0" r="5050">
      <c r="A5050" s="23" t="n">
        <v>5041</v>
      </c>
      <c r="B5050" s="12" t="n">
        <v>4895</v>
      </c>
      <c r="C5050" s="12" t="s">
        <v>334</v>
      </c>
      <c r="D5050" s="3" t="s">
        <v>6829</v>
      </c>
      <c r="E5050" s="12" t="n">
        <v>1963</v>
      </c>
      <c r="F5050" s="23" t="s">
        <v>530</v>
      </c>
      <c r="G5050" s="23" t="n"/>
      <c r="H5050" s="23" t="s">
        <v>379</v>
      </c>
      <c r="I5050" s="12" t="s">
        <v>1116</v>
      </c>
      <c r="J5050" s="12" t="s">
        <v>541</v>
      </c>
      <c r="K5050" s="12" t="n"/>
      <c r="L5050" s="12" t="s">
        <v>43</v>
      </c>
      <c r="M5050" s="12" t="n"/>
      <c r="N5050" s="12" t="s">
        <v>634</v>
      </c>
      <c r="O5050" s="12" t="n"/>
      <c r="P5050" s="12" t="s">
        <v>27</v>
      </c>
      <c r="Q5050" s="12" t="n"/>
    </row>
    <row customHeight="true" ht="20.25" outlineLevel="0" r="5051">
      <c r="A5051" s="23" t="n">
        <v>5042</v>
      </c>
      <c r="B5051" s="23" t="n">
        <v>4896</v>
      </c>
      <c r="C5051" s="12" t="s">
        <v>334</v>
      </c>
      <c r="D5051" s="3" t="s">
        <v>6830</v>
      </c>
      <c r="E5051" s="12" t="n">
        <v>1948</v>
      </c>
      <c r="F5051" s="23" t="s">
        <v>6831</v>
      </c>
      <c r="G5051" s="12" t="n"/>
      <c r="H5051" s="12" t="s">
        <v>662</v>
      </c>
      <c r="I5051" s="12" t="n"/>
      <c r="J5051" s="12" t="s">
        <v>24</v>
      </c>
      <c r="K5051" s="12" t="n"/>
      <c r="L5051" s="12" t="s">
        <v>96</v>
      </c>
      <c r="M5051" s="12" t="n"/>
      <c r="N5051" s="12" t="s">
        <v>61</v>
      </c>
      <c r="O5051" s="12" t="n"/>
      <c r="P5051" s="12" t="n"/>
      <c r="Q5051" s="12" t="n"/>
    </row>
    <row customHeight="true" ht="20.25" outlineLevel="0" r="5052">
      <c r="A5052" s="23" t="n">
        <v>5043</v>
      </c>
      <c r="B5052" s="12" t="n">
        <v>4897</v>
      </c>
      <c r="C5052" s="12" t="s">
        <v>334</v>
      </c>
      <c r="D5052" s="3" t="s">
        <v>6832</v>
      </c>
      <c r="E5052" s="12" t="n">
        <v>1955</v>
      </c>
      <c r="F5052" s="23" t="s">
        <v>681</v>
      </c>
      <c r="G5052" s="23" t="n"/>
      <c r="H5052" s="23" t="s">
        <v>4893</v>
      </c>
      <c r="I5052" s="12" t="n"/>
      <c r="J5052" s="12" t="n"/>
      <c r="K5052" s="12" t="s">
        <v>61</v>
      </c>
      <c r="L5052" s="12" t="n"/>
      <c r="M5052" s="12" t="s">
        <v>96</v>
      </c>
      <c r="N5052" s="12" t="n"/>
      <c r="O5052" s="12" t="n"/>
      <c r="P5052" s="12" t="n"/>
      <c r="Q5052" s="12" t="n"/>
    </row>
    <row customHeight="true" ht="20.25" outlineLevel="0" r="5053">
      <c r="A5053" s="23" t="n">
        <v>5044</v>
      </c>
      <c r="B5053" s="23" t="n">
        <v>4898</v>
      </c>
      <c r="C5053" s="12" t="s">
        <v>334</v>
      </c>
      <c r="D5053" s="3" t="s">
        <v>6833</v>
      </c>
      <c r="E5053" s="12" t="n">
        <v>1970</v>
      </c>
      <c r="F5053" s="23" t="s">
        <v>1596</v>
      </c>
      <c r="G5053" s="23" t="n"/>
      <c r="H5053" s="23" t="s">
        <v>43</v>
      </c>
      <c r="I5053" s="12" t="s">
        <v>58</v>
      </c>
      <c r="J5053" s="12" t="s">
        <v>391</v>
      </c>
      <c r="K5053" s="12" t="n"/>
      <c r="L5053" s="12" t="s">
        <v>26</v>
      </c>
      <c r="M5053" s="12" t="n"/>
      <c r="N5053" s="12" t="s">
        <v>61</v>
      </c>
      <c r="O5053" s="12" t="n"/>
      <c r="P5053" s="12" t="s">
        <v>27</v>
      </c>
      <c r="Q5053" s="12" t="n"/>
    </row>
    <row customHeight="true" ht="20.25" outlineLevel="0" r="5054">
      <c r="A5054" s="23" t="n">
        <v>5045</v>
      </c>
      <c r="B5054" s="12" t="n">
        <v>4899</v>
      </c>
      <c r="C5054" s="12" t="s">
        <v>334</v>
      </c>
      <c r="D5054" s="3" t="s">
        <v>6834</v>
      </c>
      <c r="E5054" s="12" t="n">
        <v>1969</v>
      </c>
      <c r="F5054" s="23" t="s">
        <v>51</v>
      </c>
      <c r="G5054" s="23" t="n"/>
      <c r="H5054" s="23" t="n"/>
      <c r="I5054" s="12" t="s">
        <v>485</v>
      </c>
      <c r="J5054" s="12" t="n"/>
      <c r="K5054" s="12" t="s">
        <v>43</v>
      </c>
      <c r="L5054" s="12" t="n"/>
      <c r="M5054" s="12" t="s">
        <v>26</v>
      </c>
      <c r="N5054" s="12" t="n"/>
      <c r="O5054" s="12" t="s">
        <v>100</v>
      </c>
      <c r="P5054" s="12" t="n"/>
      <c r="Q5054" s="12" t="s">
        <v>27</v>
      </c>
    </row>
    <row customHeight="true" ht="20.25" outlineLevel="0" r="5055">
      <c r="A5055" s="23" t="n">
        <v>5046</v>
      </c>
      <c r="B5055" s="23" t="n">
        <v>4900</v>
      </c>
      <c r="C5055" s="12" t="s">
        <v>334</v>
      </c>
      <c r="D5055" s="3" t="s">
        <v>6835</v>
      </c>
      <c r="E5055" s="12" t="n">
        <v>1967</v>
      </c>
      <c r="F5055" s="23" t="s">
        <v>1596</v>
      </c>
      <c r="G5055" s="23" t="n"/>
      <c r="H5055" s="23" t="s">
        <v>24</v>
      </c>
      <c r="I5055" s="12" t="n"/>
      <c r="J5055" s="12" t="n"/>
      <c r="K5055" s="12" t="s">
        <v>26</v>
      </c>
      <c r="L5055" s="12" t="n"/>
      <c r="M5055" s="12" t="s">
        <v>61</v>
      </c>
      <c r="N5055" s="12" t="n"/>
      <c r="O5055" s="12" t="n"/>
      <c r="P5055" s="12" t="s">
        <v>27</v>
      </c>
      <c r="Q5055" s="12" t="n"/>
    </row>
    <row customHeight="true" ht="20.25" outlineLevel="0" r="5056">
      <c r="A5056" s="23" t="n">
        <v>5047</v>
      </c>
      <c r="B5056" s="12" t="n">
        <v>4901</v>
      </c>
      <c r="C5056" s="12" t="s">
        <v>334</v>
      </c>
      <c r="D5056" s="3" t="s">
        <v>6836</v>
      </c>
      <c r="E5056" s="12" t="n">
        <v>1970</v>
      </c>
      <c r="F5056" s="23" t="s">
        <v>1596</v>
      </c>
      <c r="G5056" s="23" t="s">
        <v>24</v>
      </c>
      <c r="H5056" s="23" t="n"/>
      <c r="I5056" s="12" t="n"/>
      <c r="J5056" s="12" t="s">
        <v>61</v>
      </c>
      <c r="K5056" s="12" t="n"/>
      <c r="L5056" s="12" t="s">
        <v>26</v>
      </c>
      <c r="M5056" s="12" t="n"/>
      <c r="N5056" s="12" t="n"/>
      <c r="O5056" s="12" t="n"/>
      <c r="P5056" s="12" t="s">
        <v>27</v>
      </c>
      <c r="Q5056" s="12" t="n"/>
    </row>
    <row customHeight="true" ht="20.25" outlineLevel="0" r="5057">
      <c r="A5057" s="23" t="n">
        <v>5048</v>
      </c>
      <c r="B5057" s="23" t="n">
        <v>4902</v>
      </c>
      <c r="C5057" s="12" t="s">
        <v>334</v>
      </c>
      <c r="D5057" s="3" t="s">
        <v>6837</v>
      </c>
      <c r="E5057" s="12" t="n">
        <v>1970</v>
      </c>
      <c r="F5057" s="23" t="s">
        <v>610</v>
      </c>
      <c r="G5057" s="23" t="n"/>
      <c r="H5057" s="23" t="n"/>
      <c r="I5057" s="12" t="s">
        <v>6838</v>
      </c>
      <c r="J5057" s="12" t="s">
        <v>24</v>
      </c>
      <c r="K5057" s="12" t="n"/>
      <c r="L5057" s="12" t="s">
        <v>26</v>
      </c>
      <c r="M5057" s="12" t="n"/>
      <c r="N5057" s="12" t="s">
        <v>351</v>
      </c>
      <c r="O5057" s="12" t="n"/>
      <c r="P5057" s="12" t="s">
        <v>27</v>
      </c>
      <c r="Q5057" s="12" t="n"/>
    </row>
    <row customHeight="true" ht="20.25" outlineLevel="0" r="5058">
      <c r="A5058" s="23" t="n">
        <v>5049</v>
      </c>
      <c r="B5058" s="12" t="n">
        <v>4903</v>
      </c>
      <c r="C5058" s="12" t="s">
        <v>334</v>
      </c>
      <c r="D5058" s="3" t="s">
        <v>6839</v>
      </c>
      <c r="E5058" s="12" t="n">
        <v>1971</v>
      </c>
      <c r="F5058" s="23" t="s">
        <v>3222</v>
      </c>
      <c r="G5058" s="23" t="n"/>
      <c r="H5058" s="23" t="s">
        <v>6840</v>
      </c>
      <c r="I5058" s="12" t="s">
        <v>6841</v>
      </c>
      <c r="J5058" s="12" t="n"/>
      <c r="K5058" s="12" t="n"/>
      <c r="L5058" s="12" t="s">
        <v>43</v>
      </c>
      <c r="M5058" s="12" t="s">
        <v>391</v>
      </c>
      <c r="N5058" s="12" t="n"/>
      <c r="O5058" s="12" t="s">
        <v>634</v>
      </c>
      <c r="P5058" s="12" t="n"/>
      <c r="Q5058" s="12" t="s">
        <v>96</v>
      </c>
    </row>
    <row customHeight="true" ht="20.25" outlineLevel="0" r="5059">
      <c r="A5059" s="23" t="n">
        <v>5050</v>
      </c>
      <c r="B5059" s="23" t="n">
        <v>4904</v>
      </c>
      <c r="C5059" s="12" t="s">
        <v>334</v>
      </c>
      <c r="D5059" s="3" t="s">
        <v>6842</v>
      </c>
      <c r="E5059" s="12" t="n">
        <v>1967</v>
      </c>
      <c r="F5059" s="23" t="s">
        <v>859</v>
      </c>
      <c r="G5059" s="23" t="s">
        <v>24</v>
      </c>
      <c r="H5059" s="23" t="n"/>
      <c r="I5059" s="12" t="n"/>
      <c r="J5059" s="12" t="n"/>
      <c r="K5059" s="12" t="s">
        <v>26</v>
      </c>
      <c r="L5059" s="12" t="n"/>
      <c r="M5059" s="12" t="s">
        <v>61</v>
      </c>
      <c r="N5059" s="12" t="n"/>
      <c r="O5059" s="12" t="n"/>
      <c r="P5059" s="12" t="s">
        <v>27</v>
      </c>
      <c r="Q5059" s="12" t="n"/>
    </row>
    <row customHeight="true" ht="20.25" outlineLevel="0" r="5060">
      <c r="A5060" s="23" t="n">
        <v>5051</v>
      </c>
      <c r="B5060" s="12" t="n">
        <v>4905</v>
      </c>
      <c r="C5060" s="12" t="s">
        <v>334</v>
      </c>
      <c r="D5060" s="3" t="s">
        <v>6843</v>
      </c>
      <c r="E5060" s="12" t="n">
        <v>1945</v>
      </c>
      <c r="F5060" s="23" t="s">
        <v>440</v>
      </c>
      <c r="G5060" s="23" t="n"/>
      <c r="H5060" s="12" t="s">
        <v>662</v>
      </c>
      <c r="I5060" s="12" t="n"/>
      <c r="J5060" s="12" t="s">
        <v>726</v>
      </c>
      <c r="K5060" s="12" t="n"/>
      <c r="L5060" s="12" t="s">
        <v>96</v>
      </c>
      <c r="M5060" s="12" t="n"/>
      <c r="N5060" s="12" t="s">
        <v>61</v>
      </c>
      <c r="O5060" s="12" t="n"/>
      <c r="P5060" s="12" t="n"/>
      <c r="Q5060" s="12" t="n"/>
    </row>
    <row customHeight="true" ht="20.25" outlineLevel="0" r="5061">
      <c r="A5061" s="23" t="n">
        <v>5052</v>
      </c>
      <c r="B5061" s="23" t="n">
        <v>4906</v>
      </c>
      <c r="C5061" s="12" t="s">
        <v>334</v>
      </c>
      <c r="D5061" s="3" t="s">
        <v>6844</v>
      </c>
      <c r="E5061" s="12" t="n">
        <v>2003</v>
      </c>
      <c r="F5061" s="23" t="s">
        <v>603</v>
      </c>
      <c r="G5061" s="23" t="n"/>
      <c r="H5061" s="23" t="n"/>
      <c r="I5061" s="12" t="n"/>
      <c r="J5061" s="12" t="n"/>
      <c r="K5061" s="12" t="s">
        <v>61</v>
      </c>
      <c r="L5061" s="12" t="n"/>
      <c r="M5061" s="12" t="n"/>
      <c r="N5061" s="12" t="s">
        <v>43</v>
      </c>
      <c r="O5061" s="12" t="n"/>
      <c r="P5061" s="12" t="s">
        <v>26</v>
      </c>
      <c r="Q5061" s="12" t="n"/>
    </row>
    <row customHeight="true" ht="20.25" outlineLevel="0" r="5062">
      <c r="A5062" s="23" t="n">
        <v>5053</v>
      </c>
      <c r="B5062" s="12" t="n">
        <v>4907</v>
      </c>
      <c r="C5062" s="12" t="s">
        <v>334</v>
      </c>
      <c r="D5062" s="3" t="s">
        <v>6845</v>
      </c>
      <c r="E5062" s="12" t="n">
        <v>1946</v>
      </c>
      <c r="F5062" s="23" t="s">
        <v>299</v>
      </c>
      <c r="G5062" s="23" t="n"/>
      <c r="H5062" s="12" t="s">
        <v>27</v>
      </c>
      <c r="I5062" s="12" t="n"/>
      <c r="J5062" s="12" t="s">
        <v>26</v>
      </c>
      <c r="K5062" s="12" t="n"/>
      <c r="L5062" s="12" t="s">
        <v>61</v>
      </c>
      <c r="M5062" s="12" t="n"/>
      <c r="N5062" s="12" t="s">
        <v>43</v>
      </c>
      <c r="O5062" s="12" t="n"/>
      <c r="P5062" s="12" t="n"/>
      <c r="Q5062" s="12" t="n"/>
    </row>
    <row customHeight="true" ht="20.25" outlineLevel="0" r="5063">
      <c r="A5063" s="23" t="n">
        <v>5054</v>
      </c>
      <c r="B5063" s="23" t="n">
        <v>4908</v>
      </c>
      <c r="C5063" s="12" t="s">
        <v>334</v>
      </c>
      <c r="D5063" s="3" t="s">
        <v>6846</v>
      </c>
      <c r="E5063" s="12" t="n">
        <v>1963</v>
      </c>
      <c r="F5063" s="23" t="s">
        <v>440</v>
      </c>
      <c r="G5063" s="23" t="n"/>
      <c r="H5063" s="12" t="s">
        <v>61</v>
      </c>
      <c r="I5063" s="12" t="n"/>
      <c r="J5063" s="12" t="s">
        <v>26</v>
      </c>
      <c r="K5063" s="12" t="n"/>
      <c r="L5063" s="12" t="n"/>
      <c r="M5063" s="12" t="n"/>
      <c r="N5063" s="12" t="s">
        <v>27</v>
      </c>
      <c r="O5063" s="12" t="n"/>
      <c r="P5063" s="12" t="s">
        <v>43</v>
      </c>
      <c r="Q5063" s="12" t="n"/>
    </row>
    <row customHeight="true" ht="20.25" outlineLevel="0" r="5064">
      <c r="A5064" s="23" t="n">
        <v>5055</v>
      </c>
      <c r="B5064" s="12" t="n">
        <v>4909</v>
      </c>
      <c r="C5064" s="12" t="s">
        <v>334</v>
      </c>
      <c r="D5064" s="3" t="s">
        <v>6847</v>
      </c>
      <c r="E5064" s="12" t="n">
        <v>1963</v>
      </c>
      <c r="F5064" s="23" t="s">
        <v>51</v>
      </c>
      <c r="G5064" s="23" t="n"/>
      <c r="H5064" s="23" t="n"/>
      <c r="I5064" s="12" t="s">
        <v>43</v>
      </c>
      <c r="J5064" s="12" t="n"/>
      <c r="K5064" s="12" t="s">
        <v>26</v>
      </c>
      <c r="L5064" s="12" t="n"/>
      <c r="M5064" s="12" t="s">
        <v>61</v>
      </c>
      <c r="N5064" s="12" t="n"/>
      <c r="O5064" s="12" t="n"/>
      <c r="P5064" s="12" t="s">
        <v>27</v>
      </c>
      <c r="Q5064" s="12" t="n"/>
    </row>
    <row customHeight="true" ht="20.25" outlineLevel="0" r="5065">
      <c r="A5065" s="23" t="n">
        <v>5056</v>
      </c>
      <c r="B5065" s="23" t="n">
        <v>4910</v>
      </c>
      <c r="C5065" s="12" t="s">
        <v>334</v>
      </c>
      <c r="D5065" s="3" t="s">
        <v>6848</v>
      </c>
      <c r="E5065" s="12" t="n">
        <v>1945</v>
      </c>
      <c r="F5065" s="23" t="s">
        <v>177</v>
      </c>
      <c r="G5065" s="12" t="n"/>
      <c r="H5065" s="23" t="s">
        <v>43</v>
      </c>
      <c r="I5065" s="12" t="s">
        <v>6849</v>
      </c>
      <c r="J5065" s="12" t="s">
        <v>26</v>
      </c>
      <c r="K5065" s="12" t="n"/>
      <c r="L5065" s="12" t="s">
        <v>27</v>
      </c>
      <c r="M5065" s="12" t="n"/>
      <c r="N5065" s="12" t="n"/>
      <c r="O5065" s="12" t="n"/>
      <c r="P5065" s="12" t="n"/>
      <c r="Q5065" s="12" t="n"/>
    </row>
    <row customHeight="true" ht="20.25" outlineLevel="0" r="5066">
      <c r="A5066" s="23" t="n">
        <v>5057</v>
      </c>
      <c r="B5066" s="12" t="n">
        <v>4911</v>
      </c>
      <c r="C5066" s="12" t="s">
        <v>334</v>
      </c>
      <c r="D5066" s="3" t="s">
        <v>6850</v>
      </c>
      <c r="E5066" s="12" t="n">
        <v>1946</v>
      </c>
      <c r="F5066" s="23" t="s">
        <v>301</v>
      </c>
      <c r="G5066" s="12" t="s">
        <v>24</v>
      </c>
      <c r="H5066" s="23" t="n"/>
      <c r="I5066" s="12" t="n"/>
      <c r="J5066" s="12" t="s">
        <v>61</v>
      </c>
      <c r="K5066" s="12" t="n"/>
      <c r="L5066" s="12" t="s">
        <v>26</v>
      </c>
      <c r="M5066" s="12" t="n"/>
      <c r="N5066" s="12" t="s">
        <v>27</v>
      </c>
      <c r="O5066" s="12" t="n"/>
      <c r="P5066" s="12" t="n"/>
      <c r="Q5066" s="12" t="n"/>
    </row>
    <row customHeight="true" ht="20.25" outlineLevel="0" r="5067">
      <c r="A5067" s="23" t="n">
        <v>5058</v>
      </c>
      <c r="B5067" s="23" t="n">
        <v>4912</v>
      </c>
      <c r="C5067" s="12" t="s">
        <v>334</v>
      </c>
      <c r="D5067" s="3" t="s">
        <v>6851</v>
      </c>
      <c r="E5067" s="12" t="n">
        <v>1960</v>
      </c>
      <c r="F5067" s="23" t="s">
        <v>256</v>
      </c>
      <c r="G5067" s="12" t="s">
        <v>2678</v>
      </c>
      <c r="H5067" s="12" t="n"/>
      <c r="I5067" s="12" t="n"/>
      <c r="J5067" s="12" t="s">
        <v>26</v>
      </c>
      <c r="K5067" s="12" t="n"/>
      <c r="L5067" s="12" t="s">
        <v>43</v>
      </c>
      <c r="M5067" s="12" t="n"/>
      <c r="N5067" s="12" t="s">
        <v>54</v>
      </c>
      <c r="O5067" s="12" t="n"/>
      <c r="P5067" s="12" t="s">
        <v>27</v>
      </c>
      <c r="Q5067" s="12" t="n"/>
    </row>
    <row customHeight="true" ht="20.25" outlineLevel="0" r="5068">
      <c r="A5068" s="23" t="n">
        <v>5059</v>
      </c>
      <c r="B5068" s="12" t="n">
        <v>4913</v>
      </c>
      <c r="C5068" s="12" t="s">
        <v>334</v>
      </c>
      <c r="D5068" s="3" t="s">
        <v>6852</v>
      </c>
      <c r="E5068" s="12" t="n">
        <v>1949</v>
      </c>
      <c r="F5068" s="23" t="s">
        <v>1049</v>
      </c>
      <c r="G5068" s="12" t="s">
        <v>24</v>
      </c>
      <c r="H5068" s="23" t="n"/>
      <c r="I5068" s="12" t="n"/>
      <c r="J5068" s="12" t="s">
        <v>26</v>
      </c>
      <c r="K5068" s="12" t="n"/>
      <c r="L5068" s="12" t="s">
        <v>27</v>
      </c>
      <c r="M5068" s="12" t="n"/>
      <c r="N5068" s="12" t="s">
        <v>61</v>
      </c>
      <c r="O5068" s="12" t="n"/>
      <c r="P5068" s="12" t="n"/>
      <c r="Q5068" s="12" t="n"/>
    </row>
    <row customHeight="true" ht="20.25" outlineLevel="0" r="5069">
      <c r="A5069" s="23" t="n">
        <v>5060</v>
      </c>
      <c r="B5069" s="23" t="n">
        <v>4914</v>
      </c>
      <c r="C5069" s="12" t="s">
        <v>334</v>
      </c>
      <c r="D5069" s="3" t="s">
        <v>6853</v>
      </c>
      <c r="E5069" s="12" t="n">
        <v>1949</v>
      </c>
      <c r="F5069" s="23" t="s">
        <v>1302</v>
      </c>
      <c r="G5069" s="12" t="s">
        <v>97</v>
      </c>
      <c r="H5069" s="23" t="n"/>
      <c r="I5069" s="12" t="n"/>
      <c r="J5069" s="12" t="s">
        <v>61</v>
      </c>
      <c r="K5069" s="12" t="n"/>
      <c r="L5069" s="12" t="s">
        <v>230</v>
      </c>
      <c r="M5069" s="12" t="n"/>
      <c r="N5069" s="12" t="s">
        <v>96</v>
      </c>
      <c r="O5069" s="12" t="n"/>
      <c r="P5069" s="12" t="n"/>
      <c r="Q5069" s="12" t="n"/>
    </row>
    <row customHeight="true" ht="20.25" outlineLevel="0" r="5070">
      <c r="A5070" s="23" t="n">
        <v>5061</v>
      </c>
      <c r="B5070" s="12" t="n">
        <v>4915</v>
      </c>
      <c r="C5070" s="12" t="s">
        <v>334</v>
      </c>
      <c r="D5070" s="3" t="s">
        <v>6854</v>
      </c>
      <c r="E5070" s="12" t="n">
        <v>1959</v>
      </c>
      <c r="F5070" s="23" t="s">
        <v>4855</v>
      </c>
      <c r="G5070" s="12" t="s">
        <v>24</v>
      </c>
      <c r="H5070" s="12" t="n"/>
      <c r="I5070" s="12" t="n"/>
      <c r="J5070" s="12" t="s">
        <v>26</v>
      </c>
      <c r="K5070" s="12" t="n"/>
      <c r="L5070" s="12" t="s">
        <v>61</v>
      </c>
      <c r="M5070" s="12" t="n"/>
      <c r="N5070" s="12" t="n"/>
      <c r="O5070" s="12" t="n"/>
      <c r="P5070" s="12" t="n"/>
      <c r="Q5070" s="12" t="s">
        <v>27</v>
      </c>
    </row>
    <row customHeight="true" ht="20.25" outlineLevel="0" r="5071">
      <c r="A5071" s="23" t="n">
        <v>5062</v>
      </c>
      <c r="B5071" s="23" t="n">
        <v>4916</v>
      </c>
      <c r="C5071" s="12" t="s">
        <v>334</v>
      </c>
      <c r="D5071" s="3" t="s">
        <v>6855</v>
      </c>
      <c r="E5071" s="12" t="n">
        <v>1964</v>
      </c>
      <c r="F5071" s="23" t="s">
        <v>51</v>
      </c>
      <c r="G5071" s="23" t="n"/>
      <c r="H5071" s="23" t="s">
        <v>497</v>
      </c>
      <c r="I5071" s="12" t="s">
        <v>126</v>
      </c>
      <c r="J5071" s="12" t="s">
        <v>24</v>
      </c>
      <c r="K5071" s="12" t="s">
        <v>26</v>
      </c>
      <c r="L5071" s="12" t="n"/>
      <c r="M5071" s="12" t="s">
        <v>64</v>
      </c>
      <c r="N5071" s="12" t="n"/>
      <c r="O5071" s="12" t="s">
        <v>27</v>
      </c>
      <c r="P5071" s="12" t="n"/>
      <c r="Q5071" s="12" t="n"/>
    </row>
    <row customHeight="true" ht="20.25" outlineLevel="0" r="5072">
      <c r="A5072" s="23" t="n">
        <v>5063</v>
      </c>
      <c r="B5072" s="12" t="n">
        <v>4917</v>
      </c>
      <c r="C5072" s="12" t="s">
        <v>334</v>
      </c>
      <c r="D5072" s="3" t="s">
        <v>6856</v>
      </c>
      <c r="E5072" s="12" t="n">
        <v>1965</v>
      </c>
      <c r="F5072" s="23" t="s">
        <v>51</v>
      </c>
      <c r="G5072" s="23" t="n"/>
      <c r="H5072" s="23" t="n"/>
      <c r="I5072" s="12" t="s">
        <v>1153</v>
      </c>
      <c r="J5072" s="12" t="n"/>
      <c r="K5072" s="12" t="s">
        <v>26</v>
      </c>
      <c r="L5072" s="12" t="n"/>
      <c r="M5072" s="12" t="s">
        <v>43</v>
      </c>
      <c r="N5072" s="12" t="n"/>
      <c r="O5072" s="12" t="n"/>
      <c r="P5072" s="12" t="s">
        <v>27</v>
      </c>
      <c r="Q5072" s="12" t="n"/>
    </row>
    <row customHeight="true" ht="20.25" outlineLevel="0" r="5073">
      <c r="A5073" s="23" t="n">
        <v>5064</v>
      </c>
      <c r="B5073" s="23" t="n">
        <v>4918</v>
      </c>
      <c r="C5073" s="12" t="s">
        <v>334</v>
      </c>
      <c r="D5073" s="3" t="s">
        <v>6857</v>
      </c>
      <c r="E5073" s="12" t="n">
        <v>1971</v>
      </c>
      <c r="F5073" s="23" t="s">
        <v>213</v>
      </c>
      <c r="G5073" s="23" t="n"/>
      <c r="H5073" s="23" t="n"/>
      <c r="I5073" s="12" t="s">
        <v>6858</v>
      </c>
      <c r="J5073" s="12" t="s">
        <v>24</v>
      </c>
      <c r="K5073" s="12" t="s">
        <v>249</v>
      </c>
      <c r="L5073" s="12" t="n"/>
      <c r="M5073" s="12" t="s">
        <v>427</v>
      </c>
      <c r="N5073" s="12" t="n"/>
      <c r="O5073" s="12" t="n"/>
      <c r="P5073" s="12" t="s">
        <v>27</v>
      </c>
      <c r="Q5073" s="12" t="n"/>
    </row>
    <row customHeight="true" ht="20.25" outlineLevel="0" r="5074">
      <c r="A5074" s="23" t="n">
        <v>5065</v>
      </c>
      <c r="B5074" s="12" t="n">
        <v>4919</v>
      </c>
      <c r="C5074" s="12" t="s">
        <v>334</v>
      </c>
      <c r="D5074" s="3" t="s">
        <v>6859</v>
      </c>
      <c r="E5074" s="12" t="n">
        <v>1946</v>
      </c>
      <c r="F5074" s="23" t="s">
        <v>3148</v>
      </c>
      <c r="G5074" s="12" t="n"/>
      <c r="H5074" s="23" t="s">
        <v>24</v>
      </c>
      <c r="I5074" s="12" t="n"/>
      <c r="J5074" s="12" t="s">
        <v>61</v>
      </c>
      <c r="K5074" s="12" t="n"/>
      <c r="L5074" s="12" t="s">
        <v>26</v>
      </c>
      <c r="M5074" s="12" t="n"/>
      <c r="N5074" s="12" t="s">
        <v>27</v>
      </c>
      <c r="O5074" s="12" t="n"/>
      <c r="P5074" s="12" t="n"/>
      <c r="Q5074" s="12" t="n"/>
    </row>
    <row customHeight="true" ht="20.25" outlineLevel="0" r="5075">
      <c r="A5075" s="23" t="n">
        <v>5066</v>
      </c>
      <c r="B5075" s="23" t="n">
        <v>4920</v>
      </c>
      <c r="C5075" s="12" t="s">
        <v>334</v>
      </c>
      <c r="D5075" s="3" t="s">
        <v>6860</v>
      </c>
      <c r="E5075" s="12" t="n">
        <v>1932</v>
      </c>
      <c r="F5075" s="23" t="s">
        <v>6861</v>
      </c>
      <c r="G5075" s="23" t="s">
        <v>97</v>
      </c>
      <c r="H5075" s="23" t="n"/>
      <c r="I5075" s="12" t="n"/>
      <c r="J5075" s="12" t="s">
        <v>726</v>
      </c>
      <c r="K5075" s="12" t="n"/>
      <c r="L5075" s="12" t="s">
        <v>96</v>
      </c>
      <c r="M5075" s="12" t="n"/>
      <c r="N5075" s="12" t="s">
        <v>61</v>
      </c>
      <c r="O5075" s="12" t="n"/>
      <c r="P5075" s="12" t="n"/>
      <c r="Q5075" s="12" t="n"/>
    </row>
    <row customHeight="true" ht="20.25" outlineLevel="0" r="5076">
      <c r="A5076" s="23" t="n">
        <v>5067</v>
      </c>
      <c r="B5076" s="12" t="n">
        <v>4921</v>
      </c>
      <c r="C5076" s="12" t="s">
        <v>334</v>
      </c>
      <c r="D5076" s="3" t="s">
        <v>6862</v>
      </c>
      <c r="E5076" s="12" t="n">
        <v>1972</v>
      </c>
      <c r="F5076" s="23" t="s">
        <v>864</v>
      </c>
      <c r="G5076" s="23" t="n"/>
      <c r="H5076" s="23" t="n"/>
      <c r="I5076" s="12" t="s">
        <v>6863</v>
      </c>
      <c r="J5076" s="12" t="n"/>
      <c r="K5076" s="12" t="s">
        <v>26</v>
      </c>
      <c r="L5076" s="12" t="n"/>
      <c r="M5076" s="12" t="s">
        <v>634</v>
      </c>
      <c r="N5076" s="12" t="n"/>
      <c r="O5076" s="12" t="s">
        <v>27</v>
      </c>
      <c r="P5076" s="12" t="n"/>
      <c r="Q5076" s="12" t="s">
        <v>43</v>
      </c>
      <c r="R5076" s="0" t="n"/>
      <c r="S5076" s="0" t="n"/>
      <c r="T5076" s="0" t="n"/>
      <c r="U5076" s="0" t="n"/>
    </row>
    <row customHeight="true" ht="20.25" outlineLevel="0" r="5077">
      <c r="A5077" s="23" t="n">
        <v>5068</v>
      </c>
      <c r="B5077" s="23" t="n">
        <v>4922</v>
      </c>
      <c r="C5077" s="12" t="s">
        <v>334</v>
      </c>
      <c r="D5077" s="3" t="s">
        <v>6864</v>
      </c>
      <c r="E5077" s="12" t="n">
        <v>1984</v>
      </c>
      <c r="F5077" s="23" t="s">
        <v>1131</v>
      </c>
      <c r="G5077" s="23" t="n"/>
      <c r="H5077" s="23" t="n"/>
      <c r="I5077" s="12" t="n"/>
      <c r="J5077" s="12" t="n"/>
      <c r="K5077" s="12" t="s">
        <v>26</v>
      </c>
      <c r="L5077" s="12" t="n"/>
      <c r="M5077" s="12" t="s">
        <v>43</v>
      </c>
      <c r="N5077" s="12" t="n"/>
      <c r="O5077" s="12" t="s">
        <v>61</v>
      </c>
      <c r="P5077" s="12" t="n"/>
      <c r="Q5077" s="12" t="s">
        <v>27</v>
      </c>
      <c r="R5077" s="0" t="n"/>
      <c r="S5077" s="0" t="n"/>
      <c r="T5077" s="0" t="n"/>
      <c r="U5077" s="0" t="n"/>
    </row>
    <row customHeight="true" ht="20.25" outlineLevel="0" r="5078">
      <c r="A5078" s="23" t="n">
        <v>5069</v>
      </c>
      <c r="B5078" s="12" t="n">
        <v>4923</v>
      </c>
      <c r="C5078" s="12" t="s">
        <v>334</v>
      </c>
      <c r="D5078" s="3" t="s">
        <v>6865</v>
      </c>
      <c r="E5078" s="12" t="n">
        <v>1936</v>
      </c>
      <c r="F5078" s="23" t="s">
        <v>729</v>
      </c>
      <c r="G5078" s="12" t="n"/>
      <c r="H5078" s="23" t="s">
        <v>662</v>
      </c>
      <c r="I5078" s="12" t="n"/>
      <c r="J5078" s="12" t="s">
        <v>726</v>
      </c>
      <c r="K5078" s="12" t="n"/>
      <c r="L5078" s="12" t="s">
        <v>96</v>
      </c>
      <c r="M5078" s="12" t="n"/>
      <c r="N5078" s="12" t="s">
        <v>61</v>
      </c>
      <c r="O5078" s="12" t="n"/>
      <c r="P5078" s="12" t="n"/>
      <c r="Q5078" s="12" t="n"/>
      <c r="R5078" s="0" t="n"/>
      <c r="S5078" s="0" t="n"/>
      <c r="T5078" s="0" t="n"/>
      <c r="U5078" s="0" t="n"/>
    </row>
    <row customHeight="true" ht="20.25" outlineLevel="0" r="5079">
      <c r="A5079" s="23" t="n">
        <v>5070</v>
      </c>
      <c r="B5079" s="23" t="n">
        <v>4924</v>
      </c>
      <c r="C5079" s="12" t="s">
        <v>334</v>
      </c>
      <c r="D5079" s="3" t="s">
        <v>6866</v>
      </c>
      <c r="E5079" s="12" t="n">
        <v>1967</v>
      </c>
      <c r="F5079" s="23" t="s">
        <v>890</v>
      </c>
      <c r="G5079" s="23" t="n"/>
      <c r="H5079" s="23" t="n"/>
      <c r="I5079" s="12" t="s">
        <v>61</v>
      </c>
      <c r="J5079" s="12" t="n"/>
      <c r="K5079" s="12" t="s">
        <v>43</v>
      </c>
      <c r="L5079" s="12" t="n"/>
      <c r="M5079" s="12" t="n"/>
      <c r="N5079" s="12" t="s">
        <v>27</v>
      </c>
      <c r="O5079" s="12" t="n"/>
      <c r="P5079" s="12" t="s">
        <v>26</v>
      </c>
      <c r="Q5079" s="12" t="n"/>
      <c r="R5079" s="0" t="n"/>
      <c r="S5079" s="0" t="n"/>
      <c r="T5079" s="0" t="n"/>
      <c r="U5079" s="0" t="n"/>
    </row>
    <row customFormat="true" customHeight="true" ht="20.25" outlineLevel="0" r="5080" s="27">
      <c r="A5080" s="23" t="n">
        <v>5071</v>
      </c>
      <c r="B5080" s="12" t="n">
        <v>4925</v>
      </c>
      <c r="C5080" s="12" t="s">
        <v>334</v>
      </c>
      <c r="D5080" s="3" t="s">
        <v>6867</v>
      </c>
      <c r="E5080" s="12" t="n">
        <v>1975</v>
      </c>
      <c r="F5080" s="23" t="s">
        <v>729</v>
      </c>
      <c r="G5080" s="23" t="n"/>
      <c r="H5080" s="23" t="n"/>
      <c r="I5080" s="12" t="s">
        <v>118</v>
      </c>
      <c r="J5080" s="12" t="n"/>
      <c r="K5080" s="12" t="n"/>
      <c r="L5080" s="12" t="s">
        <v>26</v>
      </c>
      <c r="M5080" s="12" t="n"/>
      <c r="N5080" s="12" t="s">
        <v>61</v>
      </c>
      <c r="O5080" s="12" t="n"/>
      <c r="P5080" s="12" t="s">
        <v>27</v>
      </c>
      <c r="Q5080" s="12" t="n"/>
      <c r="R5080" s="0" t="n"/>
      <c r="S5080" s="0" t="n"/>
      <c r="T5080" s="0" t="n"/>
      <c r="U5080" s="0" t="n"/>
    </row>
    <row customHeight="true" ht="20.25" outlineLevel="0" r="5081">
      <c r="A5081" s="23" t="n">
        <v>5072</v>
      </c>
      <c r="B5081" s="23" t="n">
        <v>4926</v>
      </c>
      <c r="C5081" s="12" t="s">
        <v>334</v>
      </c>
      <c r="D5081" s="3" t="s">
        <v>6868</v>
      </c>
      <c r="E5081" s="12" t="n">
        <v>1958</v>
      </c>
      <c r="F5081" s="23" t="s">
        <v>51</v>
      </c>
      <c r="G5081" s="23" t="n"/>
      <c r="H5081" s="23" t="n"/>
      <c r="I5081" s="12" t="s">
        <v>26</v>
      </c>
      <c r="J5081" s="12" t="n"/>
      <c r="K5081" s="12" t="s">
        <v>230</v>
      </c>
      <c r="L5081" s="12" t="n"/>
      <c r="M5081" s="12" t="s">
        <v>61</v>
      </c>
      <c r="N5081" s="12" t="n"/>
      <c r="O5081" s="12" t="n"/>
      <c r="P5081" s="12" t="s">
        <v>27</v>
      </c>
      <c r="Q5081" s="12" t="n"/>
      <c r="R5081" s="0" t="n"/>
      <c r="S5081" s="0" t="n"/>
      <c r="T5081" s="0" t="n"/>
      <c r="U5081" s="0" t="n"/>
    </row>
    <row customFormat="true" customHeight="true" ht="20.25" outlineLevel="0" r="5082" s="32">
      <c r="A5082" s="23" t="n">
        <v>5073</v>
      </c>
      <c r="B5082" s="12" t="n">
        <v>4927</v>
      </c>
      <c r="C5082" s="12" t="s">
        <v>334</v>
      </c>
      <c r="D5082" s="3" t="s">
        <v>6869</v>
      </c>
      <c r="E5082" s="12" t="n">
        <v>1977</v>
      </c>
      <c r="F5082" s="23" t="s">
        <v>1119</v>
      </c>
      <c r="G5082" s="23" t="n"/>
      <c r="H5082" s="23" t="n"/>
      <c r="I5082" s="12" t="s">
        <v>395</v>
      </c>
      <c r="J5082" s="12" t="s">
        <v>61</v>
      </c>
      <c r="K5082" s="12" t="n"/>
      <c r="L5082" s="12" t="n"/>
      <c r="M5082" s="12" t="s">
        <v>96</v>
      </c>
      <c r="N5082" s="12" t="n"/>
      <c r="O5082" s="12" t="s">
        <v>43</v>
      </c>
      <c r="P5082" s="12" t="n"/>
      <c r="Q5082" s="12" t="n"/>
      <c r="R5082" s="0" t="n"/>
      <c r="S5082" s="0" t="n"/>
      <c r="T5082" s="0" t="n"/>
      <c r="U5082" s="0" t="n"/>
    </row>
    <row customFormat="true" customHeight="true" ht="20.25" outlineLevel="0" r="5083" s="32">
      <c r="A5083" s="23" t="n">
        <v>5074</v>
      </c>
      <c r="B5083" s="23" t="n">
        <v>4928</v>
      </c>
      <c r="C5083" s="12" t="s">
        <v>334</v>
      </c>
      <c r="D5083" s="3" t="s">
        <v>6870</v>
      </c>
      <c r="E5083" s="12" t="n">
        <v>1979</v>
      </c>
      <c r="F5083" s="23" t="s">
        <v>1121</v>
      </c>
      <c r="G5083" s="23" t="n"/>
      <c r="H5083" s="23" t="n"/>
      <c r="I5083" s="12" t="s">
        <v>97</v>
      </c>
      <c r="J5083" s="12" t="s">
        <v>314</v>
      </c>
      <c r="K5083" s="12" t="n"/>
      <c r="L5083" s="12" t="s">
        <v>26</v>
      </c>
      <c r="M5083" s="12" t="n"/>
      <c r="N5083" s="12" t="s">
        <v>70</v>
      </c>
      <c r="O5083" s="12" t="s">
        <v>43</v>
      </c>
      <c r="P5083" s="12" t="n"/>
      <c r="Q5083" s="12" t="s">
        <v>27</v>
      </c>
      <c r="R5083" s="0" t="n"/>
      <c r="S5083" s="0" t="n"/>
      <c r="T5083" s="0" t="n"/>
      <c r="U5083" s="0" t="n"/>
    </row>
    <row customFormat="true" customHeight="true" ht="20.25" outlineLevel="0" r="5084" s="27">
      <c r="A5084" s="23" t="n">
        <v>5075</v>
      </c>
      <c r="B5084" s="12" t="n">
        <v>4929</v>
      </c>
      <c r="C5084" s="12" t="s">
        <v>334</v>
      </c>
      <c r="D5084" s="3" t="s">
        <v>6871</v>
      </c>
      <c r="E5084" s="12" t="n">
        <v>1982</v>
      </c>
      <c r="F5084" s="23" t="s">
        <v>598</v>
      </c>
      <c r="G5084" s="23" t="n"/>
      <c r="H5084" s="23" t="n"/>
      <c r="I5084" s="12" t="s">
        <v>391</v>
      </c>
      <c r="J5084" s="12" t="n"/>
      <c r="K5084" s="12" t="s">
        <v>61</v>
      </c>
      <c r="L5084" s="12" t="n"/>
      <c r="M5084" s="12" t="n"/>
      <c r="N5084" s="12" t="s">
        <v>43</v>
      </c>
      <c r="O5084" s="12" t="n"/>
      <c r="P5084" s="12" t="s">
        <v>26</v>
      </c>
      <c r="Q5084" s="12" t="n"/>
      <c r="R5084" s="0" t="n"/>
      <c r="S5084" s="0" t="n"/>
      <c r="T5084" s="0" t="n"/>
      <c r="U5084" s="0" t="n"/>
    </row>
    <row customFormat="true" customHeight="true" ht="20.25" outlineLevel="0" r="5085" s="32">
      <c r="A5085" s="23" t="n">
        <v>5076</v>
      </c>
      <c r="B5085" s="23" t="n">
        <v>4930</v>
      </c>
      <c r="C5085" s="12" t="s">
        <v>334</v>
      </c>
      <c r="D5085" s="3" t="s">
        <v>6872</v>
      </c>
      <c r="E5085" s="12" t="n">
        <v>1987</v>
      </c>
      <c r="F5085" s="23" t="s">
        <v>729</v>
      </c>
      <c r="G5085" s="23" t="n"/>
      <c r="H5085" s="23" t="n"/>
      <c r="I5085" s="12" t="s">
        <v>1867</v>
      </c>
      <c r="J5085" s="12" t="s">
        <v>391</v>
      </c>
      <c r="K5085" s="12" t="n"/>
      <c r="L5085" s="12" t="s">
        <v>478</v>
      </c>
      <c r="M5085" s="12" t="n"/>
      <c r="N5085" s="12" t="s">
        <v>26</v>
      </c>
      <c r="O5085" s="12" t="n"/>
      <c r="P5085" s="12" t="s">
        <v>43</v>
      </c>
      <c r="Q5085" s="12" t="n"/>
      <c r="R5085" s="0" t="n"/>
      <c r="S5085" s="0" t="n"/>
      <c r="T5085" s="0" t="n"/>
      <c r="U5085" s="0" t="n"/>
    </row>
    <row customFormat="true" customHeight="true" ht="20.25" outlineLevel="0" r="5086" s="27">
      <c r="A5086" s="23" t="n">
        <v>5077</v>
      </c>
      <c r="B5086" s="12" t="n">
        <v>4931</v>
      </c>
      <c r="C5086" s="12" t="s">
        <v>334</v>
      </c>
      <c r="D5086" s="3" t="s">
        <v>6873</v>
      </c>
      <c r="E5086" s="12" t="n">
        <v>1950</v>
      </c>
      <c r="F5086" s="23" t="s">
        <v>892</v>
      </c>
      <c r="G5086" s="12" t="s">
        <v>24</v>
      </c>
      <c r="H5086" s="23" t="n"/>
      <c r="I5086" s="12" t="n"/>
      <c r="J5086" s="12" t="s">
        <v>26</v>
      </c>
      <c r="K5086" s="12" t="n"/>
      <c r="L5086" s="12" t="s">
        <v>27</v>
      </c>
      <c r="M5086" s="12" t="n"/>
      <c r="N5086" s="12" t="s">
        <v>61</v>
      </c>
      <c r="O5086" s="12" t="n"/>
      <c r="P5086" s="12" t="n"/>
      <c r="Q5086" s="12" t="n"/>
      <c r="R5086" s="0" t="n"/>
      <c r="S5086" s="0" t="n"/>
      <c r="T5086" s="0" t="n"/>
      <c r="U5086" s="0" t="n"/>
    </row>
    <row customHeight="true" ht="20.25" outlineLevel="0" r="5087">
      <c r="A5087" s="23" t="n">
        <v>5078</v>
      </c>
      <c r="B5087" s="23" t="n">
        <v>4932</v>
      </c>
      <c r="C5087" s="12" t="s">
        <v>334</v>
      </c>
      <c r="D5087" s="3" t="s">
        <v>6874</v>
      </c>
      <c r="E5087" s="12" t="n">
        <v>1982</v>
      </c>
      <c r="F5087" s="23" t="s">
        <v>707</v>
      </c>
      <c r="G5087" s="23" t="n"/>
      <c r="H5087" s="23" t="s">
        <v>489</v>
      </c>
      <c r="I5087" s="12" t="n"/>
      <c r="J5087" s="12" t="n"/>
      <c r="K5087" s="12" t="s">
        <v>43</v>
      </c>
      <c r="L5087" s="12" t="n"/>
      <c r="M5087" s="12" t="s">
        <v>61</v>
      </c>
      <c r="N5087" s="12" t="n"/>
      <c r="O5087" s="12" t="s">
        <v>26</v>
      </c>
      <c r="P5087" s="12" t="n"/>
      <c r="Q5087" s="12" t="s">
        <v>391</v>
      </c>
      <c r="R5087" s="0" t="n"/>
      <c r="S5087" s="0" t="n"/>
      <c r="T5087" s="0" t="n"/>
      <c r="U5087" s="0" t="n"/>
    </row>
    <row customHeight="true" ht="20.25" outlineLevel="0" r="5088">
      <c r="A5088" s="23" t="n">
        <v>5079</v>
      </c>
      <c r="B5088" s="12" t="n">
        <v>4933</v>
      </c>
      <c r="C5088" s="12" t="s">
        <v>334</v>
      </c>
      <c r="D5088" s="3" t="s">
        <v>6875</v>
      </c>
      <c r="E5088" s="12" t="n">
        <v>1971</v>
      </c>
      <c r="F5088" s="23" t="s">
        <v>51</v>
      </c>
      <c r="G5088" s="23" t="n"/>
      <c r="H5088" s="23" t="n"/>
      <c r="I5088" s="12" t="s">
        <v>1371</v>
      </c>
      <c r="J5088" s="12" t="n"/>
      <c r="K5088" s="12" t="s">
        <v>6158</v>
      </c>
      <c r="L5088" s="12" t="n"/>
      <c r="M5088" s="12" t="s">
        <v>43</v>
      </c>
      <c r="N5088" s="12" t="n"/>
      <c r="O5088" s="12" t="s">
        <v>252</v>
      </c>
      <c r="P5088" s="12" t="n"/>
      <c r="Q5088" s="12" t="s">
        <v>27</v>
      </c>
      <c r="R5088" s="0" t="n"/>
      <c r="S5088" s="0" t="n"/>
      <c r="T5088" s="0" t="n"/>
      <c r="U5088" s="0" t="n"/>
    </row>
    <row customHeight="true" ht="20.25" outlineLevel="0" r="5089">
      <c r="A5089" s="23" t="n">
        <v>5080</v>
      </c>
      <c r="B5089" s="23" t="n">
        <v>4934</v>
      </c>
      <c r="C5089" s="12" t="s">
        <v>334</v>
      </c>
      <c r="D5089" s="3" t="s">
        <v>6876</v>
      </c>
      <c r="E5089" s="12" t="n">
        <v>1903</v>
      </c>
      <c r="F5089" s="23" t="s">
        <v>51</v>
      </c>
      <c r="G5089" s="23" t="n"/>
      <c r="H5089" s="23" t="n"/>
      <c r="I5089" s="12" t="s">
        <v>53</v>
      </c>
      <c r="J5089" s="12" t="n"/>
      <c r="K5089" s="12" t="s">
        <v>43</v>
      </c>
      <c r="L5089" s="12" t="n"/>
      <c r="M5089" s="12" t="s">
        <v>878</v>
      </c>
      <c r="N5089" s="12" t="n"/>
      <c r="O5089" s="12" t="s">
        <v>346</v>
      </c>
      <c r="P5089" s="12" t="n"/>
      <c r="Q5089" s="12" t="s">
        <v>27</v>
      </c>
      <c r="R5089" s="0" t="n"/>
      <c r="S5089" s="0" t="n"/>
      <c r="T5089" s="0" t="n"/>
      <c r="U5089" s="0" t="n"/>
    </row>
    <row customHeight="true" ht="20.25" outlineLevel="0" r="5090">
      <c r="A5090" s="23" t="n">
        <v>5081</v>
      </c>
      <c r="B5090" s="12" t="n">
        <v>4935</v>
      </c>
      <c r="C5090" s="12" t="s">
        <v>334</v>
      </c>
      <c r="D5090" s="3" t="s">
        <v>6877</v>
      </c>
      <c r="E5090" s="12" t="n">
        <v>1953</v>
      </c>
      <c r="F5090" s="23" t="s">
        <v>2007</v>
      </c>
      <c r="G5090" s="12" t="n"/>
      <c r="H5090" s="23" t="n"/>
      <c r="I5090" s="12" t="s">
        <v>43</v>
      </c>
      <c r="J5090" s="12" t="n"/>
      <c r="K5090" s="12" t="n"/>
      <c r="L5090" s="12" t="s">
        <v>61</v>
      </c>
      <c r="M5090" s="12" t="n"/>
      <c r="N5090" s="12" t="s">
        <v>96</v>
      </c>
      <c r="O5090" s="12" t="n"/>
      <c r="P5090" s="12" t="s">
        <v>662</v>
      </c>
      <c r="Q5090" s="12" t="n"/>
      <c r="R5090" s="0" t="n"/>
      <c r="S5090" s="0" t="n"/>
      <c r="T5090" s="0" t="n"/>
      <c r="U5090" s="0" t="n"/>
    </row>
    <row customHeight="true" ht="20.25" outlineLevel="0" r="5091">
      <c r="A5091" s="23" t="n">
        <v>5082</v>
      </c>
      <c r="B5091" s="23" t="n">
        <v>4936</v>
      </c>
      <c r="C5091" s="12" t="s">
        <v>334</v>
      </c>
      <c r="D5091" s="3" t="s">
        <v>6878</v>
      </c>
      <c r="E5091" s="12" t="n">
        <v>1920</v>
      </c>
      <c r="F5091" s="23" t="s">
        <v>410</v>
      </c>
      <c r="G5091" s="12" t="s">
        <v>24</v>
      </c>
      <c r="H5091" s="23" t="n"/>
      <c r="I5091" s="12" t="n"/>
      <c r="J5091" s="12" t="s">
        <v>96</v>
      </c>
      <c r="K5091" s="12" t="n"/>
      <c r="L5091" s="12" t="n"/>
      <c r="M5091" s="12" t="s">
        <v>61</v>
      </c>
      <c r="N5091" s="12" t="n"/>
      <c r="O5091" s="12" t="n"/>
      <c r="P5091" s="12" t="n"/>
      <c r="Q5091" s="12" t="s">
        <v>97</v>
      </c>
      <c r="R5091" s="0" t="n"/>
      <c r="S5091" s="0" t="n"/>
      <c r="T5091" s="0" t="n"/>
      <c r="U5091" s="0" t="n"/>
    </row>
    <row customFormat="true" customHeight="true" ht="20.25" outlineLevel="0" r="5092" s="27">
      <c r="A5092" s="23" t="n">
        <v>5083</v>
      </c>
      <c r="B5092" s="12" t="n">
        <v>4937</v>
      </c>
      <c r="C5092" s="12" t="s">
        <v>334</v>
      </c>
      <c r="D5092" s="3" t="s">
        <v>6879</v>
      </c>
      <c r="E5092" s="12" t="n">
        <v>1959</v>
      </c>
      <c r="F5092" s="23" t="s">
        <v>514</v>
      </c>
      <c r="G5092" s="23" t="n"/>
      <c r="H5092" s="12" t="s">
        <v>878</v>
      </c>
      <c r="I5092" s="12" t="n"/>
      <c r="J5092" s="12" t="s">
        <v>26</v>
      </c>
      <c r="K5092" s="12" t="n"/>
      <c r="L5092" s="12" t="s">
        <v>43</v>
      </c>
      <c r="M5092" s="12" t="n"/>
      <c r="N5092" s="12" t="s">
        <v>53</v>
      </c>
      <c r="O5092" s="12" t="n"/>
      <c r="P5092" s="12" t="s">
        <v>27</v>
      </c>
      <c r="Q5092" s="12" t="n"/>
      <c r="R5092" s="0" t="n"/>
      <c r="S5092" s="0" t="n"/>
      <c r="T5092" s="0" t="n"/>
      <c r="U5092" s="0" t="n"/>
    </row>
    <row customFormat="true" customHeight="true" ht="20.25" outlineLevel="0" r="5093" s="27">
      <c r="A5093" s="23" t="n">
        <v>5084</v>
      </c>
      <c r="B5093" s="23" t="n">
        <v>4938</v>
      </c>
      <c r="C5093" s="12" t="s">
        <v>334</v>
      </c>
      <c r="D5093" s="3" t="s">
        <v>6880</v>
      </c>
      <c r="E5093" s="12" t="n">
        <v>1973</v>
      </c>
      <c r="F5093" s="23" t="s">
        <v>510</v>
      </c>
      <c r="G5093" s="23" t="n"/>
      <c r="H5093" s="12" t="s">
        <v>61</v>
      </c>
      <c r="I5093" s="12" t="s">
        <v>43</v>
      </c>
      <c r="J5093" s="12" t="n"/>
      <c r="K5093" s="12" t="n"/>
      <c r="L5093" s="12" t="s">
        <v>26</v>
      </c>
      <c r="M5093" s="12" t="n"/>
      <c r="N5093" s="12" t="s">
        <v>27</v>
      </c>
      <c r="O5093" s="12" t="n"/>
      <c r="P5093" s="12" t="n"/>
      <c r="Q5093" s="12" t="n"/>
      <c r="R5093" s="0" t="n"/>
      <c r="S5093" s="0" t="n"/>
      <c r="T5093" s="0" t="n"/>
      <c r="U5093" s="0" t="n"/>
    </row>
    <row customHeight="true" ht="20.25" outlineLevel="0" r="5094">
      <c r="A5094" s="23" t="n">
        <v>5085</v>
      </c>
      <c r="B5094" s="12" t="n">
        <v>4939</v>
      </c>
      <c r="C5094" s="12" t="s">
        <v>334</v>
      </c>
      <c r="D5094" s="3" t="s">
        <v>6881</v>
      </c>
      <c r="E5094" s="12" t="n">
        <v>2020</v>
      </c>
      <c r="F5094" s="23" t="n"/>
      <c r="G5094" s="23" t="n"/>
      <c r="H5094" s="23" t="n"/>
      <c r="I5094" s="12" t="n"/>
      <c r="J5094" s="12" t="n"/>
      <c r="K5094" s="12" t="n"/>
      <c r="L5094" s="12" t="s">
        <v>43</v>
      </c>
      <c r="M5094" s="12" t="n"/>
      <c r="N5094" s="12" t="s">
        <v>53</v>
      </c>
      <c r="O5094" s="12" t="s">
        <v>54</v>
      </c>
      <c r="P5094" s="12" t="n"/>
      <c r="Q5094" s="12" t="s">
        <v>391</v>
      </c>
      <c r="R5094" s="0" t="n"/>
      <c r="S5094" s="0" t="n"/>
      <c r="T5094" s="0" t="n"/>
      <c r="U5094" s="0" t="n"/>
    </row>
    <row customHeight="true" ht="20.25" outlineLevel="0" r="5095">
      <c r="A5095" s="23" t="n">
        <v>5086</v>
      </c>
      <c r="B5095" s="23" t="n">
        <v>4940</v>
      </c>
      <c r="C5095" s="12" t="s">
        <v>334</v>
      </c>
      <c r="D5095" s="3" t="s">
        <v>6882</v>
      </c>
      <c r="E5095" s="12" t="n">
        <v>1988</v>
      </c>
      <c r="F5095" s="23" t="s">
        <v>890</v>
      </c>
      <c r="G5095" s="23" t="n"/>
      <c r="H5095" s="23" t="n"/>
      <c r="I5095" s="12" t="s">
        <v>1549</v>
      </c>
      <c r="J5095" s="12" t="s">
        <v>391</v>
      </c>
      <c r="K5095" s="12" t="n"/>
      <c r="L5095" s="12" t="s">
        <v>61</v>
      </c>
      <c r="M5095" s="12" t="n"/>
      <c r="N5095" s="12" t="s">
        <v>26</v>
      </c>
      <c r="O5095" s="12" t="n"/>
      <c r="P5095" s="12" t="s">
        <v>43</v>
      </c>
      <c r="Q5095" s="12" t="n"/>
      <c r="R5095" s="0" t="n"/>
      <c r="S5095" s="0" t="n"/>
      <c r="T5095" s="0" t="n"/>
      <c r="U5095" s="0" t="n"/>
    </row>
    <row customHeight="true" ht="20.25" outlineLevel="0" r="5096">
      <c r="A5096" s="23" t="n">
        <v>5087</v>
      </c>
      <c r="B5096" s="12" t="n">
        <v>4941</v>
      </c>
      <c r="C5096" s="12" t="s">
        <v>334</v>
      </c>
      <c r="D5096" s="3" t="s">
        <v>6883</v>
      </c>
      <c r="E5096" s="12" t="n">
        <v>1988</v>
      </c>
      <c r="F5096" s="23" t="s">
        <v>890</v>
      </c>
      <c r="G5096" s="23" t="n"/>
      <c r="H5096" s="23" t="n"/>
      <c r="I5096" s="12" t="s">
        <v>485</v>
      </c>
      <c r="J5096" s="12" t="n"/>
      <c r="K5096" s="12" t="n"/>
      <c r="L5096" s="12" t="s">
        <v>61</v>
      </c>
      <c r="M5096" s="12" t="n"/>
      <c r="N5096" s="12" t="s">
        <v>26</v>
      </c>
      <c r="O5096" s="12" t="n"/>
      <c r="P5096" s="12" t="s">
        <v>43</v>
      </c>
      <c r="Q5096" s="12" t="n"/>
      <c r="R5096" s="0" t="n"/>
      <c r="S5096" s="0" t="n"/>
      <c r="T5096" s="0" t="n"/>
      <c r="U5096" s="0" t="n"/>
    </row>
    <row customHeight="true" ht="20.25" outlineLevel="0" r="5097">
      <c r="A5097" s="23" t="n">
        <v>5088</v>
      </c>
      <c r="B5097" s="23" t="n">
        <v>4942</v>
      </c>
      <c r="C5097" s="12" t="s">
        <v>334</v>
      </c>
      <c r="D5097" s="3" t="s">
        <v>6884</v>
      </c>
      <c r="E5097" s="12" t="n">
        <v>1908</v>
      </c>
      <c r="F5097" s="23" t="s">
        <v>51</v>
      </c>
      <c r="G5097" s="23" t="n"/>
      <c r="H5097" s="23" t="n"/>
      <c r="I5097" s="12" t="s">
        <v>43</v>
      </c>
      <c r="J5097" s="12" t="n"/>
      <c r="K5097" s="12" t="s">
        <v>96</v>
      </c>
      <c r="L5097" s="12" t="n"/>
      <c r="M5097" s="12" t="s">
        <v>97</v>
      </c>
      <c r="N5097" s="12" t="n"/>
      <c r="O5097" s="12" t="s">
        <v>61</v>
      </c>
      <c r="P5097" s="12" t="n"/>
      <c r="Q5097" s="12" t="n"/>
      <c r="R5097" s="0" t="n"/>
      <c r="S5097" s="0" t="n"/>
      <c r="T5097" s="0" t="n"/>
      <c r="U5097" s="0" t="n"/>
    </row>
    <row customHeight="true" ht="20.25" outlineLevel="0" r="5098">
      <c r="A5098" s="23" t="n">
        <v>5089</v>
      </c>
      <c r="B5098" s="12" t="n">
        <v>4943</v>
      </c>
      <c r="C5098" s="12" t="s">
        <v>334</v>
      </c>
      <c r="D5098" s="3" t="s">
        <v>6885</v>
      </c>
      <c r="E5098" s="12" t="n">
        <v>1995</v>
      </c>
      <c r="F5098" s="23" t="s">
        <v>6886</v>
      </c>
      <c r="G5098" s="23" t="s">
        <v>1116</v>
      </c>
      <c r="H5098" s="23" t="s">
        <v>342</v>
      </c>
      <c r="I5098" s="12" t="n"/>
      <c r="J5098" s="12" t="s">
        <v>239</v>
      </c>
      <c r="K5098" s="12" t="n"/>
      <c r="L5098" s="12" t="s">
        <v>43</v>
      </c>
      <c r="M5098" s="12" t="n"/>
      <c r="N5098" s="12" t="n"/>
      <c r="O5098" s="12" t="s">
        <v>351</v>
      </c>
      <c r="P5098" s="12" t="n"/>
      <c r="Q5098" s="12" t="s">
        <v>96</v>
      </c>
      <c r="R5098" s="0" t="n"/>
      <c r="S5098" s="0" t="n"/>
      <c r="T5098" s="0" t="n"/>
      <c r="U5098" s="0" t="n"/>
    </row>
    <row customHeight="true" ht="20.25" outlineLevel="0" r="5099">
      <c r="A5099" s="23" t="n">
        <v>5090</v>
      </c>
      <c r="B5099" s="23" t="n">
        <v>4944</v>
      </c>
      <c r="C5099" s="12" t="s">
        <v>334</v>
      </c>
      <c r="D5099" s="3" t="s">
        <v>6887</v>
      </c>
      <c r="E5099" s="12" t="n">
        <v>1960</v>
      </c>
      <c r="F5099" s="23" t="s">
        <v>528</v>
      </c>
      <c r="G5099" s="23" t="n"/>
      <c r="H5099" s="12" t="n"/>
      <c r="I5099" s="12" t="s">
        <v>86</v>
      </c>
      <c r="J5099" s="12" t="n"/>
      <c r="K5099" s="12" t="n"/>
      <c r="L5099" s="12" t="s">
        <v>61</v>
      </c>
      <c r="M5099" s="12" t="n"/>
      <c r="N5099" s="12" t="n"/>
      <c r="O5099" s="12" t="s">
        <v>26</v>
      </c>
      <c r="P5099" s="12" t="n"/>
      <c r="Q5099" s="12" t="s">
        <v>27</v>
      </c>
      <c r="R5099" s="0" t="n"/>
      <c r="S5099" s="0" t="n"/>
      <c r="T5099" s="0" t="n"/>
      <c r="U5099" s="0" t="n"/>
    </row>
    <row customHeight="true" ht="20.25" outlineLevel="0" r="5100">
      <c r="A5100" s="23" t="n">
        <v>5091</v>
      </c>
      <c r="B5100" s="12" t="n">
        <v>4945</v>
      </c>
      <c r="C5100" s="12" t="s">
        <v>334</v>
      </c>
      <c r="D5100" s="3" t="s">
        <v>6888</v>
      </c>
      <c r="E5100" s="12" t="n">
        <v>1970</v>
      </c>
      <c r="F5100" s="23" t="s">
        <v>516</v>
      </c>
      <c r="G5100" s="23" t="n"/>
      <c r="H5100" s="12" t="s">
        <v>43</v>
      </c>
      <c r="I5100" s="12" t="n"/>
      <c r="J5100" s="12" t="s">
        <v>61</v>
      </c>
      <c r="K5100" s="12" t="n"/>
      <c r="L5100" s="12" t="s">
        <v>26</v>
      </c>
      <c r="M5100" s="12" t="n"/>
      <c r="N5100" s="12" t="n"/>
      <c r="O5100" s="12" t="n"/>
      <c r="P5100" s="12" t="s">
        <v>27</v>
      </c>
      <c r="Q5100" s="12" t="n"/>
      <c r="R5100" s="0" t="n"/>
      <c r="S5100" s="0" t="n"/>
      <c r="T5100" s="0" t="n"/>
      <c r="U5100" s="0" t="n"/>
    </row>
    <row customFormat="true" customHeight="true" ht="20.25" outlineLevel="0" r="5101" s="27">
      <c r="A5101" s="23" t="n">
        <v>5092</v>
      </c>
      <c r="B5101" s="23" t="n">
        <v>4946</v>
      </c>
      <c r="C5101" s="12" t="s">
        <v>334</v>
      </c>
      <c r="D5101" s="3" t="s">
        <v>6889</v>
      </c>
      <c r="E5101" s="12" t="n">
        <v>1982</v>
      </c>
      <c r="F5101" s="23" t="s">
        <v>51</v>
      </c>
      <c r="G5101" s="23" t="n"/>
      <c r="H5101" s="23" t="n"/>
      <c r="I5101" s="12" t="s">
        <v>489</v>
      </c>
      <c r="J5101" s="12" t="n"/>
      <c r="K5101" s="12" t="s">
        <v>61</v>
      </c>
      <c r="L5101" s="12" t="n"/>
      <c r="M5101" s="12" t="s">
        <v>43</v>
      </c>
      <c r="N5101" s="12" t="n"/>
      <c r="O5101" s="12" t="s">
        <v>96</v>
      </c>
      <c r="P5101" s="12" t="n"/>
      <c r="Q5101" s="12" t="s">
        <v>97</v>
      </c>
      <c r="R5101" s="0" t="n"/>
      <c r="S5101" s="0" t="n"/>
      <c r="T5101" s="0" t="n"/>
      <c r="U5101" s="0" t="n"/>
    </row>
    <row customHeight="true" ht="20.25" outlineLevel="0" r="5102">
      <c r="A5102" s="23" t="n">
        <v>5093</v>
      </c>
      <c r="B5102" s="12" t="n">
        <v>4947</v>
      </c>
      <c r="C5102" s="12" t="s">
        <v>334</v>
      </c>
      <c r="D5102" s="3" t="s">
        <v>6890</v>
      </c>
      <c r="E5102" s="12" t="n">
        <v>1984</v>
      </c>
      <c r="F5102" s="23" t="s">
        <v>514</v>
      </c>
      <c r="G5102" s="23" t="n"/>
      <c r="H5102" s="23" t="n"/>
      <c r="I5102" s="12" t="s">
        <v>391</v>
      </c>
      <c r="J5102" s="12" t="n"/>
      <c r="K5102" s="12" t="s">
        <v>61</v>
      </c>
      <c r="L5102" s="12" t="n"/>
      <c r="M5102" s="12" t="s">
        <v>43</v>
      </c>
      <c r="N5102" s="12" t="n"/>
      <c r="O5102" s="12" t="s">
        <v>96</v>
      </c>
      <c r="P5102" s="12" t="n"/>
      <c r="Q5102" s="12" t="s">
        <v>97</v>
      </c>
      <c r="R5102" s="0" t="n"/>
      <c r="S5102" s="0" t="n"/>
      <c r="T5102" s="0" t="n"/>
      <c r="U5102" s="0" t="n"/>
    </row>
    <row customHeight="true" ht="20.25" outlineLevel="0" r="5103">
      <c r="A5103" s="23" t="n">
        <v>5094</v>
      </c>
      <c r="B5103" s="23" t="n">
        <v>4948</v>
      </c>
      <c r="C5103" s="12" t="s">
        <v>334</v>
      </c>
      <c r="D5103" s="3" t="s">
        <v>6891</v>
      </c>
      <c r="E5103" s="12" t="n">
        <v>1984</v>
      </c>
      <c r="F5103" s="23" t="s">
        <v>757</v>
      </c>
      <c r="G5103" s="23" t="n"/>
      <c r="H5103" s="23" t="n"/>
      <c r="I5103" s="12" t="s">
        <v>489</v>
      </c>
      <c r="J5103" s="12" t="n"/>
      <c r="K5103" s="12" t="s">
        <v>61</v>
      </c>
      <c r="L5103" s="12" t="n"/>
      <c r="M5103" s="12" t="s">
        <v>43</v>
      </c>
      <c r="N5103" s="12" t="n"/>
      <c r="O5103" s="12" t="s">
        <v>96</v>
      </c>
      <c r="P5103" s="12" t="n"/>
      <c r="Q5103" s="12" t="s">
        <v>97</v>
      </c>
      <c r="R5103" s="0" t="n"/>
      <c r="S5103" s="0" t="n"/>
      <c r="T5103" s="0" t="n"/>
      <c r="U5103" s="0" t="n"/>
    </row>
    <row customHeight="true" ht="20.25" outlineLevel="0" r="5104">
      <c r="A5104" s="23" t="n">
        <v>5095</v>
      </c>
      <c r="B5104" s="12" t="n">
        <v>4949</v>
      </c>
      <c r="C5104" s="12" t="s">
        <v>334</v>
      </c>
      <c r="D5104" s="3" t="s">
        <v>6892</v>
      </c>
      <c r="E5104" s="12" t="n">
        <v>1984</v>
      </c>
      <c r="F5104" s="23" t="s">
        <v>508</v>
      </c>
      <c r="G5104" s="23" t="n"/>
      <c r="H5104" s="23" t="n"/>
      <c r="I5104" s="12" t="s">
        <v>489</v>
      </c>
      <c r="J5104" s="12" t="n"/>
      <c r="K5104" s="12" t="s">
        <v>61</v>
      </c>
      <c r="L5104" s="12" t="n"/>
      <c r="M5104" s="12" t="s">
        <v>43</v>
      </c>
      <c r="N5104" s="12" t="n"/>
      <c r="O5104" s="12" t="s">
        <v>96</v>
      </c>
      <c r="P5104" s="12" t="n"/>
      <c r="Q5104" s="12" t="s">
        <v>97</v>
      </c>
      <c r="R5104" s="0" t="n"/>
      <c r="S5104" s="0" t="n"/>
      <c r="T5104" s="0" t="n"/>
      <c r="U5104" s="0" t="n"/>
    </row>
    <row customHeight="true" ht="20.25" outlineLevel="0" r="5105">
      <c r="A5105" s="23" t="n">
        <v>5096</v>
      </c>
      <c r="B5105" s="23" t="n">
        <v>4950</v>
      </c>
      <c r="C5105" s="12" t="s">
        <v>334</v>
      </c>
      <c r="D5105" s="3" t="s">
        <v>6893</v>
      </c>
      <c r="E5105" s="12" t="n">
        <v>1981</v>
      </c>
      <c r="F5105" s="23" t="s">
        <v>473</v>
      </c>
      <c r="G5105" s="23" t="n"/>
      <c r="H5105" s="23" t="s">
        <v>489</v>
      </c>
      <c r="I5105" s="12" t="n"/>
      <c r="J5105" s="12" t="n"/>
      <c r="K5105" s="12" t="s">
        <v>61</v>
      </c>
      <c r="L5105" s="12" t="n"/>
      <c r="M5105" s="12" t="s">
        <v>43</v>
      </c>
      <c r="N5105" s="12" t="n"/>
      <c r="O5105" s="12" t="s">
        <v>26</v>
      </c>
      <c r="P5105" s="12" t="n"/>
      <c r="Q5105" s="12" t="s">
        <v>391</v>
      </c>
      <c r="R5105" s="0" t="n"/>
      <c r="S5105" s="0" t="n"/>
      <c r="T5105" s="0" t="n"/>
      <c r="U5105" s="0" t="n"/>
    </row>
    <row customFormat="true" customHeight="true" ht="20.25" outlineLevel="0" r="5106" s="27">
      <c r="A5106" s="23" t="n">
        <v>5097</v>
      </c>
      <c r="B5106" s="12" t="n">
        <v>4951</v>
      </c>
      <c r="C5106" s="12" t="s">
        <v>334</v>
      </c>
      <c r="D5106" s="3" t="s">
        <v>6894</v>
      </c>
      <c r="E5106" s="12" t="n">
        <v>1984</v>
      </c>
      <c r="F5106" s="23" t="s">
        <v>691</v>
      </c>
      <c r="G5106" s="23" t="n"/>
      <c r="H5106" s="23" t="n"/>
      <c r="I5106" s="23" t="s">
        <v>342</v>
      </c>
      <c r="J5106" s="12" t="s">
        <v>391</v>
      </c>
      <c r="K5106" s="12" t="s">
        <v>61</v>
      </c>
      <c r="L5106" s="12" t="n"/>
      <c r="M5106" s="12" t="s">
        <v>43</v>
      </c>
      <c r="N5106" s="12" t="n"/>
      <c r="O5106" s="12" t="s">
        <v>96</v>
      </c>
      <c r="P5106" s="12" t="n"/>
      <c r="Q5106" s="12" t="n"/>
      <c r="R5106" s="0" t="n"/>
      <c r="S5106" s="0" t="n"/>
      <c r="T5106" s="0" t="n"/>
      <c r="U5106" s="0" t="n"/>
    </row>
    <row customHeight="true" ht="20.25" outlineLevel="0" r="5107">
      <c r="A5107" s="23" t="n">
        <v>5098</v>
      </c>
      <c r="B5107" s="23" t="n">
        <v>4952</v>
      </c>
      <c r="C5107" s="12" t="s">
        <v>334</v>
      </c>
      <c r="D5107" s="3" t="s">
        <v>6895</v>
      </c>
      <c r="E5107" s="12" t="n">
        <v>1983</v>
      </c>
      <c r="F5107" s="23" t="s">
        <v>528</v>
      </c>
      <c r="G5107" s="23" t="n"/>
      <c r="H5107" s="23" t="s">
        <v>489</v>
      </c>
      <c r="I5107" s="12" t="n"/>
      <c r="J5107" s="12" t="n"/>
      <c r="K5107" s="12" t="s">
        <v>61</v>
      </c>
      <c r="L5107" s="12" t="n"/>
      <c r="M5107" s="12" t="s">
        <v>43</v>
      </c>
      <c r="N5107" s="12" t="n"/>
      <c r="O5107" s="12" t="s">
        <v>26</v>
      </c>
      <c r="P5107" s="12" t="n"/>
      <c r="Q5107" s="12" t="s">
        <v>391</v>
      </c>
      <c r="R5107" s="0" t="n"/>
      <c r="S5107" s="0" t="n"/>
      <c r="T5107" s="0" t="n"/>
      <c r="U5107" s="0" t="n"/>
    </row>
    <row customHeight="true" ht="20.25" outlineLevel="0" r="5108">
      <c r="A5108" s="23" t="n">
        <v>5099</v>
      </c>
      <c r="B5108" s="12" t="n">
        <v>4953</v>
      </c>
      <c r="C5108" s="12" t="s">
        <v>334</v>
      </c>
      <c r="D5108" s="3" t="s">
        <v>6896</v>
      </c>
      <c r="E5108" s="12" t="n">
        <v>2010</v>
      </c>
      <c r="F5108" s="23" t="s">
        <v>51</v>
      </c>
      <c r="G5108" s="23" t="n"/>
      <c r="H5108" s="23" t="s">
        <v>24</v>
      </c>
      <c r="I5108" s="12" t="n"/>
      <c r="J5108" s="12" t="n"/>
      <c r="K5108" s="12" t="n"/>
      <c r="L5108" s="12" t="s">
        <v>64</v>
      </c>
      <c r="M5108" s="12" t="n"/>
      <c r="N5108" s="12" t="s">
        <v>391</v>
      </c>
      <c r="O5108" s="12" t="s">
        <v>70</v>
      </c>
      <c r="P5108" s="12" t="n"/>
      <c r="Q5108" s="12" t="s">
        <v>26</v>
      </c>
      <c r="R5108" s="0" t="n"/>
      <c r="S5108" s="0" t="n"/>
      <c r="T5108" s="0" t="n"/>
      <c r="U5108" s="0" t="n"/>
    </row>
    <row customFormat="true" customHeight="true" ht="20.25" outlineLevel="0" r="5109" s="27">
      <c r="A5109" s="23" t="n">
        <v>5100</v>
      </c>
      <c r="B5109" s="23" t="n">
        <v>4954</v>
      </c>
      <c r="C5109" s="12" t="s">
        <v>334</v>
      </c>
      <c r="D5109" s="3" t="s">
        <v>6897</v>
      </c>
      <c r="E5109" s="12" t="n">
        <v>2007</v>
      </c>
      <c r="F5109" s="23" t="s">
        <v>494</v>
      </c>
      <c r="G5109" s="23" t="n"/>
      <c r="H5109" s="23" t="n"/>
      <c r="I5109" s="12" t="s">
        <v>58</v>
      </c>
      <c r="J5109" s="12" t="n"/>
      <c r="K5109" s="12" t="s">
        <v>43</v>
      </c>
      <c r="L5109" s="12" t="n"/>
      <c r="M5109" s="12" t="s">
        <v>391</v>
      </c>
      <c r="N5109" s="12" t="n"/>
      <c r="O5109" s="12" t="n"/>
      <c r="P5109" s="12" t="s">
        <v>26</v>
      </c>
      <c r="Q5109" s="12" t="n"/>
      <c r="R5109" s="0" t="n"/>
      <c r="S5109" s="0" t="n"/>
      <c r="T5109" s="0" t="n"/>
      <c r="U5109" s="0" t="n"/>
    </row>
    <row customFormat="true" customHeight="true" ht="20.25" outlineLevel="0" r="5110" s="27">
      <c r="A5110" s="23" t="n">
        <v>5101</v>
      </c>
      <c r="B5110" s="12" t="n">
        <v>4955</v>
      </c>
      <c r="C5110" s="12" t="s">
        <v>334</v>
      </c>
      <c r="D5110" s="3" t="s">
        <v>6898</v>
      </c>
      <c r="E5110" s="12" t="n">
        <v>2009</v>
      </c>
      <c r="F5110" s="23" t="s">
        <v>51</v>
      </c>
      <c r="G5110" s="23" t="n"/>
      <c r="H5110" s="23" t="n"/>
      <c r="I5110" s="12" t="n"/>
      <c r="J5110" s="12" t="n"/>
      <c r="K5110" s="12" t="s">
        <v>43</v>
      </c>
      <c r="L5110" s="12" t="n"/>
      <c r="M5110" s="12" t="s">
        <v>391</v>
      </c>
      <c r="N5110" s="12" t="n"/>
      <c r="O5110" s="12" t="s">
        <v>100</v>
      </c>
      <c r="P5110" s="12" t="n"/>
      <c r="Q5110" s="12" t="s">
        <v>26</v>
      </c>
      <c r="R5110" s="0" t="n"/>
      <c r="S5110" s="0" t="n"/>
      <c r="T5110" s="0" t="n"/>
      <c r="U5110" s="0" t="n"/>
    </row>
    <row customHeight="true" ht="20.25" outlineLevel="0" r="5111">
      <c r="A5111" s="23" t="n">
        <v>5102</v>
      </c>
      <c r="B5111" s="23" t="n">
        <v>4956</v>
      </c>
      <c r="C5111" s="12" t="s">
        <v>334</v>
      </c>
      <c r="D5111" s="3" t="s">
        <v>6899</v>
      </c>
      <c r="E5111" s="12" t="n">
        <v>1979</v>
      </c>
      <c r="F5111" s="23" t="s">
        <v>51</v>
      </c>
      <c r="G5111" s="23" t="n"/>
      <c r="H5111" s="12" t="s">
        <v>2649</v>
      </c>
      <c r="I5111" s="12" t="n"/>
      <c r="J5111" s="12" t="n"/>
      <c r="K5111" s="12" t="s">
        <v>27</v>
      </c>
      <c r="L5111" s="12" t="s">
        <v>43</v>
      </c>
      <c r="M5111" s="12" t="n"/>
      <c r="N5111" s="12" t="s">
        <v>61</v>
      </c>
      <c r="O5111" s="12" t="n"/>
      <c r="P5111" s="12" t="n"/>
      <c r="Q5111" s="12" t="s">
        <v>26</v>
      </c>
      <c r="R5111" s="0" t="n"/>
      <c r="S5111" s="0" t="n"/>
      <c r="T5111" s="0" t="n"/>
      <c r="U5111" s="0" t="n"/>
    </row>
    <row customHeight="true" ht="20.25" outlineLevel="0" r="5112">
      <c r="A5112" s="23" t="n">
        <v>5103</v>
      </c>
      <c r="B5112" s="12" t="n">
        <v>4957</v>
      </c>
      <c r="C5112" s="12" t="s">
        <v>334</v>
      </c>
      <c r="D5112" s="3" t="s">
        <v>6900</v>
      </c>
      <c r="E5112" s="12" t="n">
        <v>1979</v>
      </c>
      <c r="F5112" s="23" t="s">
        <v>691</v>
      </c>
      <c r="G5112" s="23" t="n"/>
      <c r="H5112" s="23" t="s">
        <v>6901</v>
      </c>
      <c r="I5112" s="12" t="n"/>
      <c r="J5112" s="12" t="n"/>
      <c r="K5112" s="12" t="s">
        <v>27</v>
      </c>
      <c r="L5112" s="12" t="n"/>
      <c r="M5112" s="12" t="s">
        <v>43</v>
      </c>
      <c r="N5112" s="12" t="n"/>
      <c r="O5112" s="12" t="s">
        <v>64</v>
      </c>
      <c r="P5112" s="12" t="n"/>
      <c r="Q5112" s="12" t="s">
        <v>26</v>
      </c>
      <c r="R5112" s="0" t="n"/>
      <c r="S5112" s="0" t="n"/>
      <c r="T5112" s="0" t="n"/>
      <c r="U5112" s="0" t="n"/>
    </row>
    <row customHeight="true" ht="20.25" outlineLevel="0" r="5113">
      <c r="A5113" s="23" t="n">
        <v>5104</v>
      </c>
      <c r="B5113" s="23" t="n">
        <v>4958</v>
      </c>
      <c r="C5113" s="12" t="s">
        <v>334</v>
      </c>
      <c r="D5113" s="3" t="s">
        <v>6902</v>
      </c>
      <c r="E5113" s="12" t="n">
        <v>1990</v>
      </c>
      <c r="F5113" s="23" t="s">
        <v>707</v>
      </c>
      <c r="G5113" s="23" t="n"/>
      <c r="H5113" s="23" t="s">
        <v>1116</v>
      </c>
      <c r="I5113" s="12" t="s">
        <v>1725</v>
      </c>
      <c r="J5113" s="12" t="s">
        <v>391</v>
      </c>
      <c r="K5113" s="12" t="n"/>
      <c r="L5113" s="12" t="s">
        <v>61</v>
      </c>
      <c r="M5113" s="12" t="n"/>
      <c r="N5113" s="12" t="s">
        <v>26</v>
      </c>
      <c r="O5113" s="12" t="n"/>
      <c r="P5113" s="12" t="s">
        <v>43</v>
      </c>
      <c r="Q5113" s="12" t="n"/>
      <c r="R5113" s="0" t="n"/>
      <c r="S5113" s="0" t="n"/>
      <c r="T5113" s="0" t="n"/>
      <c r="U5113" s="0" t="n"/>
    </row>
    <row customHeight="true" ht="20.25" outlineLevel="0" r="5114">
      <c r="A5114" s="23" t="n">
        <v>5105</v>
      </c>
      <c r="B5114" s="12" t="n">
        <v>4959</v>
      </c>
      <c r="C5114" s="12" t="s">
        <v>334</v>
      </c>
      <c r="D5114" s="3" t="s">
        <v>6903</v>
      </c>
      <c r="E5114" s="12" t="n">
        <v>1979</v>
      </c>
      <c r="F5114" s="23" t="s">
        <v>508</v>
      </c>
      <c r="G5114" s="23" t="n"/>
      <c r="H5114" s="12" t="s">
        <v>391</v>
      </c>
      <c r="I5114" s="12" t="n"/>
      <c r="J5114" s="12" t="s">
        <v>61</v>
      </c>
      <c r="K5114" s="12" t="n"/>
      <c r="L5114" s="12" t="s">
        <v>43</v>
      </c>
      <c r="M5114" s="12" t="n"/>
      <c r="N5114" s="12" t="s">
        <v>26</v>
      </c>
      <c r="O5114" s="12" t="n"/>
      <c r="P5114" s="12" t="s">
        <v>391</v>
      </c>
      <c r="Q5114" s="12" t="n"/>
      <c r="R5114" s="0" t="n"/>
      <c r="S5114" s="0" t="n"/>
      <c r="T5114" s="0" t="n"/>
      <c r="U5114" s="0" t="n"/>
    </row>
    <row customHeight="true" ht="20.25" outlineLevel="0" r="5115">
      <c r="A5115" s="23" t="n">
        <v>5106</v>
      </c>
      <c r="B5115" s="23" t="n">
        <v>4960</v>
      </c>
      <c r="C5115" s="12" t="s">
        <v>334</v>
      </c>
      <c r="D5115" s="3" t="s">
        <v>6904</v>
      </c>
      <c r="E5115" s="12" t="n">
        <v>1978</v>
      </c>
      <c r="F5115" s="23" t="s">
        <v>508</v>
      </c>
      <c r="G5115" s="23" t="n"/>
      <c r="H5115" s="12" t="s">
        <v>391</v>
      </c>
      <c r="I5115" s="12" t="n"/>
      <c r="J5115" s="12" t="s">
        <v>61</v>
      </c>
      <c r="K5115" s="12" t="n"/>
      <c r="L5115" s="12" t="s">
        <v>43</v>
      </c>
      <c r="M5115" s="12" t="n"/>
      <c r="N5115" s="12" t="s">
        <v>26</v>
      </c>
      <c r="O5115" s="12" t="n"/>
      <c r="P5115" s="12" t="s">
        <v>391</v>
      </c>
      <c r="Q5115" s="12" t="n"/>
      <c r="R5115" s="0" t="n"/>
      <c r="S5115" s="0" t="n"/>
      <c r="T5115" s="0" t="n"/>
      <c r="U5115" s="0" t="n"/>
    </row>
    <row customHeight="true" ht="20.25" outlineLevel="0" r="5116">
      <c r="A5116" s="23" t="n">
        <v>5107</v>
      </c>
      <c r="B5116" s="12" t="n">
        <v>4961</v>
      </c>
      <c r="C5116" s="12" t="s">
        <v>334</v>
      </c>
      <c r="D5116" s="3" t="s">
        <v>6905</v>
      </c>
      <c r="E5116" s="12" t="n">
        <v>1993</v>
      </c>
      <c r="F5116" s="23" t="s">
        <v>2725</v>
      </c>
      <c r="G5116" s="23" t="n"/>
      <c r="H5116" s="23" t="n"/>
      <c r="I5116" s="12" t="n"/>
      <c r="J5116" s="12" t="s">
        <v>391</v>
      </c>
      <c r="K5116" s="12" t="n"/>
      <c r="L5116" s="12" t="s">
        <v>43</v>
      </c>
      <c r="M5116" s="12" t="n"/>
      <c r="N5116" s="12" t="s">
        <v>61</v>
      </c>
      <c r="O5116" s="12" t="n"/>
      <c r="P5116" s="12" t="n"/>
      <c r="Q5116" s="12" t="s">
        <v>26</v>
      </c>
      <c r="R5116" s="0" t="n"/>
      <c r="S5116" s="0" t="n"/>
      <c r="T5116" s="0" t="n"/>
      <c r="U5116" s="0" t="n"/>
    </row>
    <row customHeight="true" ht="20.25" outlineLevel="0" r="5117">
      <c r="A5117" s="23" t="n">
        <v>5108</v>
      </c>
      <c r="B5117" s="23" t="n">
        <v>4962</v>
      </c>
      <c r="C5117" s="12" t="s">
        <v>334</v>
      </c>
      <c r="D5117" s="3" t="s">
        <v>6906</v>
      </c>
      <c r="E5117" s="12" t="n">
        <v>1993</v>
      </c>
      <c r="F5117" s="23" t="s">
        <v>51</v>
      </c>
      <c r="G5117" s="23" t="n"/>
      <c r="H5117" s="23" t="n"/>
      <c r="I5117" s="12" t="n"/>
      <c r="J5117" s="12" t="s">
        <v>391</v>
      </c>
      <c r="K5117" s="12" t="n"/>
      <c r="L5117" s="12" t="s">
        <v>43</v>
      </c>
      <c r="M5117" s="12" t="n"/>
      <c r="N5117" s="12" t="s">
        <v>61</v>
      </c>
      <c r="O5117" s="12" t="n"/>
      <c r="P5117" s="12" t="n"/>
      <c r="Q5117" s="12" t="s">
        <v>26</v>
      </c>
      <c r="R5117" s="0" t="n"/>
      <c r="S5117" s="0" t="n"/>
      <c r="T5117" s="0" t="n"/>
      <c r="U5117" s="0" t="n"/>
    </row>
    <row customHeight="true" ht="20.25" outlineLevel="0" r="5118">
      <c r="A5118" s="23" t="n">
        <v>5109</v>
      </c>
      <c r="B5118" s="12" t="n">
        <v>4963</v>
      </c>
      <c r="C5118" s="12" t="s">
        <v>334</v>
      </c>
      <c r="D5118" s="3" t="s">
        <v>6907</v>
      </c>
      <c r="E5118" s="12" t="n">
        <v>1974</v>
      </c>
      <c r="F5118" s="23" t="s">
        <v>6908</v>
      </c>
      <c r="G5118" s="23" t="n"/>
      <c r="H5118" s="23" t="s">
        <v>43</v>
      </c>
      <c r="I5118" s="12" t="n"/>
      <c r="J5118" s="12" t="s">
        <v>61</v>
      </c>
      <c r="K5118" s="12" t="n"/>
      <c r="L5118" s="12" t="s">
        <v>26</v>
      </c>
      <c r="M5118" s="12" t="n"/>
      <c r="N5118" s="12" t="n"/>
      <c r="O5118" s="12" t="n"/>
      <c r="P5118" s="12" t="s">
        <v>27</v>
      </c>
      <c r="Q5118" s="12" t="n"/>
      <c r="R5118" s="0" t="n"/>
      <c r="S5118" s="0" t="n"/>
      <c r="T5118" s="0" t="n"/>
      <c r="U5118" s="0" t="n"/>
    </row>
    <row customHeight="true" ht="20.25" outlineLevel="0" r="5119">
      <c r="A5119" s="23" t="n">
        <v>5110</v>
      </c>
      <c r="B5119" s="23" t="n">
        <v>4964</v>
      </c>
      <c r="C5119" s="12" t="s">
        <v>334</v>
      </c>
      <c r="D5119" s="3" t="s">
        <v>6909</v>
      </c>
      <c r="E5119" s="12" t="n">
        <v>1971</v>
      </c>
      <c r="F5119" s="23" t="s">
        <v>1049</v>
      </c>
      <c r="G5119" s="23" t="n"/>
      <c r="H5119" s="23" t="s">
        <v>1631</v>
      </c>
      <c r="I5119" s="12" t="s">
        <v>6910</v>
      </c>
      <c r="J5119" s="12" t="s">
        <v>26</v>
      </c>
      <c r="K5119" s="12" t="s">
        <v>27</v>
      </c>
      <c r="L5119" s="12" t="n"/>
      <c r="M5119" s="12" t="s">
        <v>391</v>
      </c>
      <c r="N5119" s="12" t="n"/>
      <c r="O5119" s="12" t="s">
        <v>100</v>
      </c>
      <c r="P5119" s="12" t="n"/>
      <c r="Q5119" s="12" t="n"/>
      <c r="R5119" s="0" t="n"/>
      <c r="S5119" s="0" t="n"/>
      <c r="T5119" s="0" t="n"/>
      <c r="U5119" s="0" t="n"/>
    </row>
    <row customHeight="true" ht="20.25" outlineLevel="0" r="5120">
      <c r="A5120" s="23" t="n">
        <v>5111</v>
      </c>
      <c r="B5120" s="12" t="n">
        <v>4965</v>
      </c>
      <c r="C5120" s="12" t="s">
        <v>334</v>
      </c>
      <c r="D5120" s="3" t="s">
        <v>6911</v>
      </c>
      <c r="E5120" s="12" t="n">
        <v>1977</v>
      </c>
      <c r="F5120" s="23" t="s">
        <v>1408</v>
      </c>
      <c r="G5120" s="23" t="n"/>
      <c r="H5120" s="23" t="n"/>
      <c r="I5120" s="12" t="n"/>
      <c r="J5120" s="12" t="n"/>
      <c r="K5120" s="12" t="s">
        <v>43</v>
      </c>
      <c r="L5120" s="12" t="n"/>
      <c r="M5120" s="12" t="s">
        <v>26</v>
      </c>
      <c r="N5120" s="12" t="n"/>
      <c r="O5120" s="12" t="s">
        <v>61</v>
      </c>
      <c r="P5120" s="12" t="n"/>
      <c r="Q5120" s="12" t="s">
        <v>27</v>
      </c>
      <c r="R5120" s="0" t="n"/>
      <c r="S5120" s="0" t="n"/>
      <c r="T5120" s="0" t="n"/>
      <c r="U5120" s="0" t="n"/>
    </row>
    <row customHeight="true" ht="20.25" outlineLevel="0" r="5121">
      <c r="A5121" s="23" t="n">
        <v>5112</v>
      </c>
      <c r="B5121" s="23" t="n">
        <v>4966</v>
      </c>
      <c r="C5121" s="12" t="s">
        <v>334</v>
      </c>
      <c r="D5121" s="3" t="s">
        <v>6912</v>
      </c>
      <c r="E5121" s="12" t="n">
        <v>1971</v>
      </c>
      <c r="F5121" s="23" t="s">
        <v>51</v>
      </c>
      <c r="G5121" s="23" t="n"/>
      <c r="H5121" s="23" t="n"/>
      <c r="I5121" s="12" t="s">
        <v>6913</v>
      </c>
      <c r="J5121" s="12" t="s">
        <v>3643</v>
      </c>
      <c r="K5121" s="12" t="s">
        <v>26</v>
      </c>
      <c r="L5121" s="12" t="n"/>
      <c r="M5121" s="12" t="s">
        <v>43</v>
      </c>
      <c r="N5121" s="12" t="n"/>
      <c r="O5121" s="12" t="n"/>
      <c r="P5121" s="12" t="s">
        <v>27</v>
      </c>
      <c r="Q5121" s="12" t="n"/>
      <c r="R5121" s="0" t="n"/>
      <c r="S5121" s="0" t="n"/>
      <c r="T5121" s="0" t="n"/>
      <c r="U5121" s="0" t="n"/>
    </row>
    <row customHeight="true" ht="20.25" outlineLevel="0" r="5122">
      <c r="A5122" s="23" t="n">
        <v>5113</v>
      </c>
      <c r="B5122" s="12" t="n">
        <v>4967</v>
      </c>
      <c r="C5122" s="12" t="s">
        <v>334</v>
      </c>
      <c r="D5122" s="3" t="s">
        <v>6914</v>
      </c>
      <c r="E5122" s="12" t="n">
        <v>1976</v>
      </c>
      <c r="F5122" s="23" t="s">
        <v>1049</v>
      </c>
      <c r="G5122" s="23" t="n"/>
      <c r="H5122" s="23" t="n"/>
      <c r="I5122" s="12" t="n"/>
      <c r="J5122" s="12" t="n"/>
      <c r="K5122" s="12" t="s">
        <v>43</v>
      </c>
      <c r="L5122" s="12" t="n"/>
      <c r="M5122" s="12" t="s">
        <v>26</v>
      </c>
      <c r="N5122" s="12" t="n"/>
      <c r="O5122" s="12" t="s">
        <v>61</v>
      </c>
      <c r="P5122" s="12" t="n"/>
      <c r="Q5122" s="12" t="s">
        <v>27</v>
      </c>
      <c r="R5122" s="0" t="n"/>
      <c r="S5122" s="0" t="n"/>
      <c r="T5122" s="0" t="n"/>
      <c r="U5122" s="0" t="n"/>
    </row>
    <row customHeight="true" ht="20.25" outlineLevel="0" r="5123">
      <c r="A5123" s="23" t="n">
        <v>5114</v>
      </c>
      <c r="B5123" s="23" t="n">
        <v>4968</v>
      </c>
      <c r="C5123" s="12" t="s">
        <v>334</v>
      </c>
      <c r="D5123" s="3" t="s">
        <v>6915</v>
      </c>
      <c r="E5123" s="12" t="n">
        <v>1970</v>
      </c>
      <c r="F5123" s="23" t="s">
        <v>598</v>
      </c>
      <c r="G5123" s="23" t="n"/>
      <c r="H5123" s="23" t="s">
        <v>24</v>
      </c>
      <c r="I5123" s="12" t="s">
        <v>1594</v>
      </c>
      <c r="J5123" s="12" t="n"/>
      <c r="K5123" s="12" t="n"/>
      <c r="L5123" s="12" t="s">
        <v>26</v>
      </c>
      <c r="M5123" s="12" t="n"/>
      <c r="N5123" s="12" t="s">
        <v>427</v>
      </c>
      <c r="O5123" s="12" t="n"/>
      <c r="P5123" s="12" t="s">
        <v>27</v>
      </c>
      <c r="Q5123" s="12" t="n"/>
      <c r="R5123" s="0" t="n"/>
      <c r="S5123" s="0" t="n"/>
      <c r="T5123" s="0" t="n"/>
      <c r="U5123" s="0" t="n"/>
    </row>
    <row customHeight="true" ht="20.25" outlineLevel="0" r="5124">
      <c r="A5124" s="23" t="n">
        <v>5115</v>
      </c>
      <c r="B5124" s="12" t="n">
        <v>4969</v>
      </c>
      <c r="C5124" s="12" t="s">
        <v>334</v>
      </c>
      <c r="D5124" s="3" t="s">
        <v>6916</v>
      </c>
      <c r="E5124" s="12" t="n">
        <v>1977</v>
      </c>
      <c r="F5124" s="23" t="s">
        <v>598</v>
      </c>
      <c r="G5124" s="23" t="n"/>
      <c r="H5124" s="23" t="n"/>
      <c r="I5124" s="12" t="n"/>
      <c r="J5124" s="12" t="s">
        <v>24</v>
      </c>
      <c r="K5124" s="12" t="n"/>
      <c r="L5124" s="12" t="n"/>
      <c r="M5124" s="12" t="s">
        <v>61</v>
      </c>
      <c r="N5124" s="12" t="n"/>
      <c r="O5124" s="12" t="s">
        <v>96</v>
      </c>
      <c r="P5124" s="12" t="n"/>
      <c r="Q5124" s="12" t="s">
        <v>97</v>
      </c>
      <c r="R5124" s="0" t="n"/>
      <c r="S5124" s="0" t="n"/>
      <c r="T5124" s="0" t="n"/>
      <c r="U5124" s="0" t="n"/>
    </row>
    <row customHeight="true" ht="20.25" outlineLevel="0" r="5125">
      <c r="A5125" s="23" t="n">
        <v>5116</v>
      </c>
      <c r="B5125" s="23" t="n">
        <v>4970</v>
      </c>
      <c r="C5125" s="12" t="s">
        <v>334</v>
      </c>
      <c r="D5125" s="3" t="s">
        <v>6917</v>
      </c>
      <c r="E5125" s="12" t="n">
        <v>1970</v>
      </c>
      <c r="F5125" s="23" t="s">
        <v>1408</v>
      </c>
      <c r="G5125" s="23" t="n"/>
      <c r="H5125" s="12" t="s">
        <v>1337</v>
      </c>
      <c r="I5125" s="12" t="s">
        <v>582</v>
      </c>
      <c r="J5125" s="12" t="n"/>
      <c r="K5125" s="12" t="n"/>
      <c r="L5125" s="12" t="s">
        <v>96</v>
      </c>
      <c r="M5125" s="12" t="n"/>
      <c r="N5125" s="12" t="s">
        <v>43</v>
      </c>
      <c r="O5125" s="12" t="n"/>
      <c r="P5125" s="12" t="n"/>
      <c r="Q5125" s="12" t="n"/>
      <c r="R5125" s="0" t="n"/>
      <c r="S5125" s="0" t="n"/>
      <c r="T5125" s="0" t="n"/>
      <c r="U5125" s="0" t="n"/>
    </row>
    <row customHeight="true" ht="20.25" outlineLevel="0" r="5126">
      <c r="A5126" s="23" t="n">
        <v>5117</v>
      </c>
      <c r="B5126" s="12" t="n">
        <v>4971</v>
      </c>
      <c r="C5126" s="12" t="s">
        <v>334</v>
      </c>
      <c r="D5126" s="3" t="s">
        <v>6918</v>
      </c>
      <c r="E5126" s="12" t="n">
        <v>1977</v>
      </c>
      <c r="F5126" s="23" t="s">
        <v>528</v>
      </c>
      <c r="G5126" s="23" t="n"/>
      <c r="H5126" s="23" t="n"/>
      <c r="I5126" s="12" t="n"/>
      <c r="J5126" s="12" t="n"/>
      <c r="K5126" s="12" t="s">
        <v>43</v>
      </c>
      <c r="L5126" s="12" t="n"/>
      <c r="M5126" s="12" t="s">
        <v>26</v>
      </c>
      <c r="N5126" s="12" t="n"/>
      <c r="O5126" s="12" t="s">
        <v>61</v>
      </c>
      <c r="P5126" s="12" t="n"/>
      <c r="Q5126" s="12" t="s">
        <v>27</v>
      </c>
      <c r="R5126" s="0" t="n"/>
      <c r="S5126" s="0" t="n"/>
      <c r="T5126" s="0" t="n"/>
      <c r="U5126" s="0" t="n"/>
    </row>
    <row customFormat="true" customHeight="true" ht="20.25" outlineLevel="0" r="5127" s="27">
      <c r="A5127" s="23" t="n">
        <v>5118</v>
      </c>
      <c r="B5127" s="23" t="n">
        <v>4972</v>
      </c>
      <c r="C5127" s="12" t="s">
        <v>334</v>
      </c>
      <c r="D5127" s="3" t="s">
        <v>6919</v>
      </c>
      <c r="E5127" s="12" t="n">
        <v>1954</v>
      </c>
      <c r="F5127" s="23" t="s">
        <v>6920</v>
      </c>
      <c r="G5127" s="12" t="s">
        <v>24</v>
      </c>
      <c r="H5127" s="12" t="n"/>
      <c r="I5127" s="12" t="n"/>
      <c r="J5127" s="12" t="s">
        <v>26</v>
      </c>
      <c r="K5127" s="12" t="n"/>
      <c r="L5127" s="12" t="s">
        <v>61</v>
      </c>
      <c r="M5127" s="12" t="n"/>
      <c r="N5127" s="12" t="n"/>
      <c r="O5127" s="12" t="s">
        <v>27</v>
      </c>
      <c r="P5127" s="12" t="n"/>
      <c r="Q5127" s="12" t="n"/>
      <c r="R5127" s="0" t="n"/>
      <c r="S5127" s="0" t="n"/>
      <c r="T5127" s="0" t="n"/>
      <c r="U5127" s="0" t="n"/>
    </row>
    <row customHeight="true" ht="20.25" outlineLevel="0" r="5128">
      <c r="A5128" s="23" t="n">
        <v>5119</v>
      </c>
      <c r="B5128" s="12" t="n">
        <v>4973</v>
      </c>
      <c r="C5128" s="12" t="s">
        <v>334</v>
      </c>
      <c r="D5128" s="3" t="s">
        <v>6921</v>
      </c>
      <c r="E5128" s="12" t="n">
        <v>1957</v>
      </c>
      <c r="F5128" s="23" t="s">
        <v>815</v>
      </c>
      <c r="G5128" s="12" t="s">
        <v>24</v>
      </c>
      <c r="H5128" s="12" t="n"/>
      <c r="I5128" s="12" t="n"/>
      <c r="J5128" s="12" t="s">
        <v>26</v>
      </c>
      <c r="K5128" s="12" t="n"/>
      <c r="L5128" s="12" t="s">
        <v>61</v>
      </c>
      <c r="M5128" s="12" t="n"/>
      <c r="N5128" s="12" t="n"/>
      <c r="O5128" s="12" t="n"/>
      <c r="P5128" s="12" t="s">
        <v>27</v>
      </c>
      <c r="Q5128" s="12" t="n"/>
      <c r="R5128" s="0" t="n"/>
      <c r="S5128" s="0" t="n"/>
      <c r="T5128" s="0" t="n"/>
      <c r="U5128" s="0" t="n"/>
    </row>
    <row customHeight="true" ht="20.25" outlineLevel="0" r="5129">
      <c r="A5129" s="23" t="n">
        <v>5120</v>
      </c>
      <c r="B5129" s="23" t="n">
        <v>4974</v>
      </c>
      <c r="C5129" s="12" t="s">
        <v>334</v>
      </c>
      <c r="D5129" s="3" t="s">
        <v>6922</v>
      </c>
      <c r="E5129" s="12" t="n">
        <v>1954</v>
      </c>
      <c r="F5129" s="23" t="s">
        <v>1387</v>
      </c>
      <c r="G5129" s="12" t="s">
        <v>24</v>
      </c>
      <c r="H5129" s="12" t="n"/>
      <c r="I5129" s="12" t="n"/>
      <c r="J5129" s="12" t="s">
        <v>26</v>
      </c>
      <c r="K5129" s="12" t="n"/>
      <c r="L5129" s="12" t="s">
        <v>27</v>
      </c>
      <c r="M5129" s="12" t="n"/>
      <c r="N5129" s="12" t="n"/>
      <c r="O5129" s="12" t="s">
        <v>61</v>
      </c>
      <c r="P5129" s="12" t="n"/>
      <c r="Q5129" s="12" t="n"/>
      <c r="R5129" s="0" t="n"/>
      <c r="S5129" s="0" t="n"/>
      <c r="T5129" s="0" t="n"/>
      <c r="U5129" s="0" t="n"/>
    </row>
    <row customHeight="true" ht="20.25" outlineLevel="0" r="5130">
      <c r="A5130" s="23" t="n">
        <v>5121</v>
      </c>
      <c r="B5130" s="12" t="n">
        <v>4975</v>
      </c>
      <c r="C5130" s="12" t="s">
        <v>334</v>
      </c>
      <c r="D5130" s="3" t="s">
        <v>6923</v>
      </c>
      <c r="E5130" s="12" t="n">
        <v>1957</v>
      </c>
      <c r="F5130" s="23" t="s">
        <v>3240</v>
      </c>
      <c r="G5130" s="12" t="s">
        <v>24</v>
      </c>
      <c r="H5130" s="12" t="n"/>
      <c r="I5130" s="12" t="n"/>
      <c r="J5130" s="12" t="s">
        <v>26</v>
      </c>
      <c r="K5130" s="12" t="n"/>
      <c r="L5130" s="12" t="s">
        <v>61</v>
      </c>
      <c r="M5130" s="12" t="n"/>
      <c r="N5130" s="12" t="n"/>
      <c r="O5130" s="12" t="n"/>
      <c r="P5130" s="12" t="s">
        <v>27</v>
      </c>
      <c r="Q5130" s="12" t="n"/>
      <c r="R5130" s="0" t="n"/>
      <c r="S5130" s="0" t="n"/>
      <c r="T5130" s="0" t="n"/>
      <c r="U5130" s="0" t="n"/>
    </row>
    <row customHeight="true" ht="20.25" outlineLevel="0" r="5131">
      <c r="A5131" s="23" t="n">
        <v>5122</v>
      </c>
      <c r="B5131" s="23" t="n">
        <v>4976</v>
      </c>
      <c r="C5131" s="12" t="s">
        <v>334</v>
      </c>
      <c r="D5131" s="3" t="s">
        <v>6924</v>
      </c>
      <c r="E5131" s="12" t="n">
        <v>1954</v>
      </c>
      <c r="F5131" s="23" t="s">
        <v>2423</v>
      </c>
      <c r="G5131" s="23" t="n"/>
      <c r="H5131" s="12" t="s">
        <v>662</v>
      </c>
      <c r="I5131" s="12" t="n"/>
      <c r="J5131" s="12" t="s">
        <v>726</v>
      </c>
      <c r="K5131" s="12" t="n"/>
      <c r="L5131" s="12" t="s">
        <v>96</v>
      </c>
      <c r="M5131" s="12" t="n"/>
      <c r="N5131" s="12" t="n"/>
      <c r="O5131" s="12" t="s">
        <v>61</v>
      </c>
      <c r="P5131" s="12" t="n"/>
      <c r="Q5131" s="12" t="n"/>
      <c r="R5131" s="0" t="n"/>
      <c r="S5131" s="0" t="n"/>
      <c r="T5131" s="0" t="n"/>
      <c r="U5131" s="0" t="n"/>
    </row>
    <row customHeight="true" ht="20.25" outlineLevel="0" r="5132">
      <c r="A5132" s="23" t="n">
        <v>5123</v>
      </c>
      <c r="B5132" s="12" t="n">
        <v>4977</v>
      </c>
      <c r="C5132" s="12" t="s">
        <v>334</v>
      </c>
      <c r="D5132" s="3" t="s">
        <v>6925</v>
      </c>
      <c r="E5132" s="12" t="n">
        <v>1990</v>
      </c>
      <c r="F5132" s="23" t="s">
        <v>1067</v>
      </c>
      <c r="G5132" s="23" t="n"/>
      <c r="H5132" s="23" t="n"/>
      <c r="I5132" s="12" t="s">
        <v>1416</v>
      </c>
      <c r="J5132" s="12" t="s">
        <v>24</v>
      </c>
      <c r="K5132" s="12" t="n"/>
      <c r="L5132" s="12" t="n"/>
      <c r="M5132" s="12" t="s">
        <v>26</v>
      </c>
      <c r="N5132" s="12" t="n"/>
      <c r="O5132" s="12" t="s">
        <v>27</v>
      </c>
      <c r="P5132" s="12" t="n"/>
      <c r="Q5132" s="12" t="s">
        <v>61</v>
      </c>
      <c r="R5132" s="0" t="n"/>
      <c r="S5132" s="0" t="n"/>
      <c r="T5132" s="0" t="n"/>
      <c r="U5132" s="0" t="n"/>
    </row>
    <row customHeight="true" ht="20.25" outlineLevel="0" r="5133">
      <c r="A5133" s="23" t="n">
        <v>5124</v>
      </c>
      <c r="B5133" s="23" t="n">
        <v>4978</v>
      </c>
      <c r="C5133" s="12" t="s">
        <v>334</v>
      </c>
      <c r="D5133" s="3" t="s">
        <v>6926</v>
      </c>
      <c r="E5133" s="12" t="n">
        <v>1958</v>
      </c>
      <c r="F5133" s="23" t="s">
        <v>180</v>
      </c>
      <c r="G5133" s="23" t="n"/>
      <c r="H5133" s="12" t="s">
        <v>662</v>
      </c>
      <c r="I5133" s="12" t="n"/>
      <c r="J5133" s="12" t="n"/>
      <c r="K5133" s="12" t="s">
        <v>61</v>
      </c>
      <c r="L5133" s="12" t="n"/>
      <c r="M5133" s="12" t="s">
        <v>27</v>
      </c>
      <c r="N5133" s="12" t="n"/>
      <c r="O5133" s="12" t="s">
        <v>43</v>
      </c>
      <c r="P5133" s="12" t="n"/>
      <c r="Q5133" s="12" t="n"/>
      <c r="R5133" s="0" t="n"/>
      <c r="S5133" s="0" t="n"/>
      <c r="T5133" s="0" t="n"/>
      <c r="U5133" s="0" t="n"/>
    </row>
    <row customHeight="true" ht="20.25" outlineLevel="0" r="5134">
      <c r="A5134" s="23" t="n">
        <v>5125</v>
      </c>
      <c r="B5134" s="12" t="n">
        <v>4979</v>
      </c>
      <c r="C5134" s="12" t="s">
        <v>334</v>
      </c>
      <c r="D5134" s="3" t="s">
        <v>6927</v>
      </c>
      <c r="E5134" s="12" t="n">
        <v>1957</v>
      </c>
      <c r="F5134" s="23" t="s">
        <v>6928</v>
      </c>
      <c r="G5134" s="23" t="n"/>
      <c r="H5134" s="12" t="s">
        <v>97</v>
      </c>
      <c r="I5134" s="12" t="n"/>
      <c r="J5134" s="12" t="s">
        <v>61</v>
      </c>
      <c r="K5134" s="12" t="n"/>
      <c r="L5134" s="12" t="s">
        <v>43</v>
      </c>
      <c r="M5134" s="12" t="n"/>
      <c r="N5134" s="12" t="s">
        <v>96</v>
      </c>
      <c r="O5134" s="12" t="n"/>
      <c r="P5134" s="12" t="n"/>
      <c r="Q5134" s="12" t="n"/>
      <c r="R5134" s="0" t="n"/>
      <c r="S5134" s="0" t="n"/>
      <c r="T5134" s="0" t="n"/>
      <c r="U5134" s="0" t="n"/>
    </row>
    <row customHeight="true" ht="20.25" outlineLevel="0" r="5135">
      <c r="A5135" s="23" t="n">
        <v>5126</v>
      </c>
      <c r="B5135" s="23" t="n">
        <v>4980</v>
      </c>
      <c r="C5135" s="12" t="s">
        <v>334</v>
      </c>
      <c r="D5135" s="3" t="s">
        <v>6929</v>
      </c>
      <c r="E5135" s="12" t="n">
        <v>1959</v>
      </c>
      <c r="F5135" s="23" t="s">
        <v>1300</v>
      </c>
      <c r="G5135" s="23" t="n"/>
      <c r="H5135" s="12" t="s">
        <v>43</v>
      </c>
      <c r="I5135" s="12" t="n"/>
      <c r="J5135" s="12" t="s">
        <v>26</v>
      </c>
      <c r="K5135" s="12" t="n"/>
      <c r="L5135" s="12" t="n"/>
      <c r="M5135" s="12" t="s">
        <v>61</v>
      </c>
      <c r="N5135" s="12" t="n"/>
      <c r="O5135" s="12" t="n"/>
      <c r="P5135" s="12" t="n"/>
      <c r="Q5135" s="12" t="s">
        <v>27</v>
      </c>
      <c r="R5135" s="0" t="n"/>
      <c r="S5135" s="0" t="n"/>
      <c r="T5135" s="0" t="n"/>
      <c r="U5135" s="0" t="n"/>
    </row>
    <row customHeight="true" ht="20.25" outlineLevel="0" r="5136">
      <c r="A5136" s="23" t="n">
        <v>5127</v>
      </c>
      <c r="B5136" s="12" t="n">
        <v>4981</v>
      </c>
      <c r="C5136" s="12" t="s">
        <v>334</v>
      </c>
      <c r="D5136" s="3" t="s">
        <v>6930</v>
      </c>
      <c r="E5136" s="12" t="n">
        <v>1957</v>
      </c>
      <c r="F5136" s="23" t="s">
        <v>1067</v>
      </c>
      <c r="G5136" s="23" t="n"/>
      <c r="H5136" s="23" t="s">
        <v>43</v>
      </c>
      <c r="I5136" s="12" t="n"/>
      <c r="J5136" s="12" t="s">
        <v>61</v>
      </c>
      <c r="K5136" s="12" t="n"/>
      <c r="L5136" s="12" t="n"/>
      <c r="M5136" s="12" t="s">
        <v>26</v>
      </c>
      <c r="N5136" s="12" t="n"/>
      <c r="O5136" s="12" t="s">
        <v>27</v>
      </c>
      <c r="P5136" s="12" t="n"/>
      <c r="Q5136" s="12" t="n"/>
      <c r="R5136" s="0" t="n"/>
      <c r="S5136" s="0" t="n"/>
      <c r="T5136" s="0" t="n"/>
      <c r="U5136" s="0" t="n"/>
    </row>
    <row customHeight="true" ht="20.25" outlineLevel="0" r="5137">
      <c r="A5137" s="23" t="n">
        <v>5128</v>
      </c>
      <c r="B5137" s="23" t="n">
        <v>4982</v>
      </c>
      <c r="C5137" s="12" t="s">
        <v>334</v>
      </c>
      <c r="D5137" s="3" t="s">
        <v>6931</v>
      </c>
      <c r="E5137" s="12" t="n">
        <v>1958</v>
      </c>
      <c r="F5137" s="23" t="s">
        <v>1885</v>
      </c>
      <c r="G5137" s="12" t="s">
        <v>24</v>
      </c>
      <c r="H5137" s="12" t="n"/>
      <c r="I5137" s="12" t="n"/>
      <c r="J5137" s="12" t="s">
        <v>61</v>
      </c>
      <c r="K5137" s="12" t="n"/>
      <c r="L5137" s="12" t="s">
        <v>26</v>
      </c>
      <c r="M5137" s="12" t="n"/>
      <c r="N5137" s="12" t="n"/>
      <c r="O5137" s="12" t="n"/>
      <c r="P5137" s="12" t="s">
        <v>27</v>
      </c>
      <c r="Q5137" s="12" t="n"/>
      <c r="R5137" s="0" t="n"/>
      <c r="S5137" s="0" t="n"/>
      <c r="T5137" s="0" t="n"/>
      <c r="U5137" s="0" t="n"/>
    </row>
    <row customHeight="true" ht="21" outlineLevel="0" r="5138">
      <c r="A5138" s="23" t="n">
        <v>5129</v>
      </c>
      <c r="B5138" s="12" t="n">
        <v>4983</v>
      </c>
      <c r="C5138" s="12" t="s">
        <v>334</v>
      </c>
      <c r="D5138" s="3" t="s">
        <v>6932</v>
      </c>
      <c r="E5138" s="12" t="n">
        <v>1959</v>
      </c>
      <c r="F5138" s="23" t="s">
        <v>563</v>
      </c>
      <c r="G5138" s="23" t="n"/>
      <c r="H5138" s="12" t="s">
        <v>342</v>
      </c>
      <c r="I5138" s="12" t="n"/>
      <c r="J5138" s="12" t="n"/>
      <c r="K5138" s="12" t="n"/>
      <c r="L5138" s="12" t="s">
        <v>61</v>
      </c>
      <c r="M5138" s="12" t="n"/>
      <c r="N5138" s="12" t="s">
        <v>96</v>
      </c>
      <c r="O5138" s="12" t="n"/>
      <c r="P5138" s="12" t="n"/>
      <c r="Q5138" s="12" t="n"/>
      <c r="R5138" s="0" t="n"/>
      <c r="S5138" s="0" t="n"/>
      <c r="T5138" s="0" t="n"/>
      <c r="U5138" s="0" t="n"/>
    </row>
    <row customHeight="true" ht="20.25" outlineLevel="0" r="5139">
      <c r="A5139" s="23" t="n">
        <v>5130</v>
      </c>
      <c r="B5139" s="23" t="n">
        <v>4984</v>
      </c>
      <c r="C5139" s="12" t="s">
        <v>334</v>
      </c>
      <c r="D5139" s="3" t="s">
        <v>6933</v>
      </c>
      <c r="E5139" s="12" t="n">
        <v>1958</v>
      </c>
      <c r="F5139" s="23" t="s">
        <v>3940</v>
      </c>
      <c r="G5139" s="12" t="s">
        <v>24</v>
      </c>
      <c r="H5139" s="12" t="n"/>
      <c r="I5139" s="12" t="n"/>
      <c r="J5139" s="12" t="s">
        <v>26</v>
      </c>
      <c r="K5139" s="12" t="n"/>
      <c r="L5139" s="12" t="s">
        <v>61</v>
      </c>
      <c r="M5139" s="12" t="n"/>
      <c r="N5139" s="12" t="n"/>
      <c r="O5139" s="12" t="n"/>
      <c r="P5139" s="12" t="s">
        <v>27</v>
      </c>
      <c r="Q5139" s="12" t="n"/>
      <c r="R5139" s="0" t="n"/>
      <c r="S5139" s="0" t="n"/>
      <c r="T5139" s="0" t="n"/>
      <c r="U5139" s="0" t="n"/>
    </row>
    <row customHeight="true" ht="20.25" outlineLevel="0" r="5140">
      <c r="A5140" s="23" t="n">
        <v>5131</v>
      </c>
      <c r="B5140" s="12" t="n">
        <v>4985</v>
      </c>
      <c r="C5140" s="12" t="s">
        <v>334</v>
      </c>
      <c r="D5140" s="3" t="s">
        <v>6934</v>
      </c>
      <c r="E5140" s="12" t="n">
        <v>1957</v>
      </c>
      <c r="F5140" s="23" t="s">
        <v>584</v>
      </c>
      <c r="G5140" s="12" t="s">
        <v>24</v>
      </c>
      <c r="H5140" s="12" t="n"/>
      <c r="I5140" s="12" t="n"/>
      <c r="J5140" s="12" t="s">
        <v>26</v>
      </c>
      <c r="K5140" s="12" t="n"/>
      <c r="L5140" s="12" t="s">
        <v>61</v>
      </c>
      <c r="M5140" s="12" t="n"/>
      <c r="N5140" s="12" t="s">
        <v>27</v>
      </c>
      <c r="O5140" s="12" t="n"/>
      <c r="P5140" s="12" t="n"/>
      <c r="Q5140" s="12" t="n"/>
      <c r="R5140" s="0" t="n"/>
      <c r="S5140" s="0" t="n"/>
      <c r="T5140" s="0" t="n"/>
      <c r="U5140" s="0" t="n"/>
    </row>
    <row customHeight="true" ht="20.25" outlineLevel="0" r="5141">
      <c r="A5141" s="23" t="n">
        <v>5132</v>
      </c>
      <c r="B5141" s="23" t="n">
        <v>4986</v>
      </c>
      <c r="C5141" s="12" t="s">
        <v>334</v>
      </c>
      <c r="D5141" s="3" t="s">
        <v>6935</v>
      </c>
      <c r="E5141" s="12" t="n">
        <v>1976</v>
      </c>
      <c r="F5141" s="23" t="s">
        <v>473</v>
      </c>
      <c r="G5141" s="23" t="n"/>
      <c r="H5141" s="23" t="s">
        <v>5141</v>
      </c>
      <c r="I5141" s="12" t="n"/>
      <c r="J5141" s="12" t="s">
        <v>126</v>
      </c>
      <c r="K5141" s="12" t="s">
        <v>127</v>
      </c>
      <c r="L5141" s="12" t="n"/>
      <c r="M5141" s="12" t="s">
        <v>391</v>
      </c>
      <c r="N5141" s="12" t="n"/>
      <c r="O5141" s="12" t="n"/>
      <c r="P5141" s="12" t="s">
        <v>27</v>
      </c>
      <c r="Q5141" s="12" t="n"/>
      <c r="R5141" s="0" t="n"/>
      <c r="S5141" s="0" t="n"/>
      <c r="T5141" s="0" t="n"/>
      <c r="U5141" s="0" t="n"/>
    </row>
    <row customHeight="true" ht="20.25" outlineLevel="0" r="5142">
      <c r="A5142" s="23" t="n">
        <v>5133</v>
      </c>
      <c r="B5142" s="12" t="n">
        <v>4987</v>
      </c>
      <c r="C5142" s="12" t="s">
        <v>334</v>
      </c>
      <c r="D5142" s="3" t="s">
        <v>6936</v>
      </c>
      <c r="E5142" s="12" t="n">
        <v>1991</v>
      </c>
      <c r="F5142" s="23" t="s">
        <v>473</v>
      </c>
      <c r="G5142" s="23" t="n"/>
      <c r="H5142" s="23" t="n"/>
      <c r="I5142" s="12" t="s">
        <v>6937</v>
      </c>
      <c r="J5142" s="12" t="s">
        <v>391</v>
      </c>
      <c r="K5142" s="12" t="n"/>
      <c r="L5142" s="12" t="s">
        <v>43</v>
      </c>
      <c r="M5142" s="12" t="n"/>
      <c r="N5142" s="12" t="s">
        <v>127</v>
      </c>
      <c r="O5142" s="12" t="n"/>
      <c r="P5142" s="12" t="n"/>
      <c r="Q5142" s="12" t="s">
        <v>96</v>
      </c>
      <c r="R5142" s="0" t="n"/>
      <c r="S5142" s="0" t="n"/>
      <c r="T5142" s="0" t="n"/>
      <c r="U5142" s="0" t="n"/>
    </row>
    <row customHeight="true" ht="20.25" outlineLevel="0" r="5143">
      <c r="A5143" s="23" t="n">
        <v>5134</v>
      </c>
      <c r="B5143" s="23" t="n">
        <v>4988</v>
      </c>
      <c r="C5143" s="12" t="s">
        <v>334</v>
      </c>
      <c r="D5143" s="3" t="s">
        <v>6938</v>
      </c>
      <c r="E5143" s="12" t="n">
        <v>1993</v>
      </c>
      <c r="F5143" s="23" t="s">
        <v>6939</v>
      </c>
      <c r="G5143" s="23" t="n"/>
      <c r="H5143" s="23" t="n"/>
      <c r="I5143" s="12" t="n"/>
      <c r="J5143" s="12" t="s">
        <v>391</v>
      </c>
      <c r="K5143" s="12" t="n"/>
      <c r="L5143" s="12" t="s">
        <v>43</v>
      </c>
      <c r="M5143" s="12" t="n"/>
      <c r="N5143" s="12" t="s">
        <v>61</v>
      </c>
      <c r="O5143" s="12" t="n"/>
      <c r="P5143" s="12" t="n"/>
      <c r="Q5143" s="12" t="s">
        <v>26</v>
      </c>
      <c r="R5143" s="0" t="n"/>
      <c r="S5143" s="0" t="n"/>
      <c r="T5143" s="0" t="n"/>
      <c r="U5143" s="0" t="n"/>
    </row>
    <row customHeight="true" ht="20.25" outlineLevel="0" r="5144">
      <c r="A5144" s="23" t="n">
        <v>5135</v>
      </c>
      <c r="B5144" s="12" t="n">
        <v>4989</v>
      </c>
      <c r="C5144" s="12" t="s">
        <v>334</v>
      </c>
      <c r="D5144" s="3" t="s">
        <v>6940</v>
      </c>
      <c r="E5144" s="12" t="n">
        <v>2003</v>
      </c>
      <c r="F5144" s="23" t="s">
        <v>603</v>
      </c>
      <c r="G5144" s="23" t="s">
        <v>841</v>
      </c>
      <c r="H5144" s="23" t="s">
        <v>6941</v>
      </c>
      <c r="I5144" s="12" t="n"/>
      <c r="J5144" s="12" t="n"/>
      <c r="K5144" s="12" t="s">
        <v>100</v>
      </c>
      <c r="L5144" s="12" t="n"/>
      <c r="M5144" s="12" t="s">
        <v>43</v>
      </c>
      <c r="N5144" s="12" t="n"/>
      <c r="O5144" s="12" t="n"/>
      <c r="P5144" s="12" t="n"/>
      <c r="Q5144" s="12" t="n"/>
      <c r="R5144" s="0" t="n"/>
      <c r="S5144" s="0" t="n"/>
      <c r="T5144" s="0" t="n"/>
      <c r="U5144" s="0" t="n"/>
    </row>
    <row customHeight="true" ht="20.25" outlineLevel="0" r="5145">
      <c r="A5145" s="23" t="n">
        <v>5136</v>
      </c>
      <c r="B5145" s="23" t="n">
        <v>4990</v>
      </c>
      <c r="C5145" s="12" t="s">
        <v>334</v>
      </c>
      <c r="D5145" s="3" t="s">
        <v>6942</v>
      </c>
      <c r="E5145" s="12" t="n">
        <v>2000</v>
      </c>
      <c r="F5145" s="23" t="s">
        <v>51</v>
      </c>
      <c r="G5145" s="23" t="s">
        <v>24</v>
      </c>
      <c r="H5145" s="23" t="s">
        <v>6943</v>
      </c>
      <c r="I5145" s="12" t="s">
        <v>52</v>
      </c>
      <c r="J5145" s="12" t="s">
        <v>391</v>
      </c>
      <c r="K5145" s="12" t="n"/>
      <c r="L5145" s="12" t="s">
        <v>134</v>
      </c>
      <c r="M5145" s="12" t="n"/>
      <c r="N5145" s="12" t="s">
        <v>26</v>
      </c>
      <c r="O5145" s="12" t="n"/>
      <c r="P5145" s="12" t="n"/>
      <c r="Q5145" s="12" t="n"/>
      <c r="R5145" s="0" t="n"/>
      <c r="S5145" s="0" t="n"/>
      <c r="T5145" s="0" t="n"/>
      <c r="U5145" s="0" t="n"/>
    </row>
    <row customHeight="true" ht="20.25" outlineLevel="0" r="5146">
      <c r="A5146" s="23" t="n">
        <v>5137</v>
      </c>
      <c r="B5146" s="12" t="n">
        <v>4991</v>
      </c>
      <c r="C5146" s="12" t="s">
        <v>334</v>
      </c>
      <c r="D5146" s="3" t="s">
        <v>6944</v>
      </c>
      <c r="E5146" s="12" t="n">
        <v>1982</v>
      </c>
      <c r="F5146" s="23" t="s">
        <v>42</v>
      </c>
      <c r="G5146" s="23" t="n"/>
      <c r="H5146" s="23" t="s">
        <v>6945</v>
      </c>
      <c r="I5146" s="31" t="s">
        <v>24</v>
      </c>
      <c r="J5146" s="12" t="s">
        <v>391</v>
      </c>
      <c r="K5146" s="12" t="n"/>
      <c r="L5146" s="12" t="s">
        <v>43</v>
      </c>
      <c r="M5146" s="12" t="n"/>
      <c r="N5146" s="12" t="s">
        <v>478</v>
      </c>
      <c r="O5146" s="12" t="n"/>
      <c r="P5146" s="12" t="s">
        <v>27</v>
      </c>
      <c r="Q5146" s="12" t="n"/>
      <c r="R5146" s="0" t="n"/>
      <c r="S5146" s="0" t="n"/>
      <c r="T5146" s="0" t="n"/>
      <c r="U5146" s="0" t="n"/>
    </row>
    <row customHeight="true" ht="20.25" outlineLevel="0" r="5147">
      <c r="A5147" s="23" t="n">
        <v>5138</v>
      </c>
      <c r="B5147" s="23" t="n">
        <v>4992</v>
      </c>
      <c r="C5147" s="12" t="s">
        <v>334</v>
      </c>
      <c r="D5147" s="3" t="s">
        <v>6946</v>
      </c>
      <c r="E5147" s="12" t="n">
        <v>1984</v>
      </c>
      <c r="F5147" s="23" t="s">
        <v>51</v>
      </c>
      <c r="G5147" s="23" t="n"/>
      <c r="H5147" s="23" t="n"/>
      <c r="I5147" s="12" t="n"/>
      <c r="J5147" s="12" t="s">
        <v>24</v>
      </c>
      <c r="K5147" s="12" t="n"/>
      <c r="L5147" s="12" t="s">
        <v>61</v>
      </c>
      <c r="M5147" s="12" t="n"/>
      <c r="N5147" s="12" t="s">
        <v>26</v>
      </c>
      <c r="O5147" s="12" t="n"/>
      <c r="P5147" s="12" t="n"/>
      <c r="Q5147" s="12" t="s">
        <v>27</v>
      </c>
      <c r="R5147" s="0" t="n"/>
      <c r="S5147" s="0" t="n"/>
      <c r="T5147" s="0" t="n"/>
      <c r="U5147" s="0" t="n"/>
    </row>
    <row customHeight="true" ht="20.25" outlineLevel="0" r="5148">
      <c r="A5148" s="23" t="n">
        <v>5139</v>
      </c>
      <c r="B5148" s="12" t="n">
        <v>4993</v>
      </c>
      <c r="C5148" s="12" t="s">
        <v>334</v>
      </c>
      <c r="D5148" s="3" t="s">
        <v>6947</v>
      </c>
      <c r="E5148" s="12" t="n">
        <v>1976</v>
      </c>
      <c r="F5148" s="23" t="s">
        <v>440</v>
      </c>
      <c r="G5148" s="23" t="n"/>
      <c r="H5148" s="23" t="n"/>
      <c r="I5148" s="12" t="n"/>
      <c r="J5148" s="12" t="s">
        <v>314</v>
      </c>
      <c r="K5148" s="12" t="n"/>
      <c r="L5148" s="12" t="n"/>
      <c r="M5148" s="12" t="s">
        <v>26</v>
      </c>
      <c r="N5148" s="12" t="n"/>
      <c r="O5148" s="12" t="s">
        <v>43</v>
      </c>
      <c r="P5148" s="12" t="n"/>
      <c r="Q5148" s="12" t="s">
        <v>67</v>
      </c>
      <c r="R5148" s="0" t="n"/>
      <c r="S5148" s="0" t="n"/>
      <c r="T5148" s="0" t="n"/>
      <c r="U5148" s="0" t="n"/>
    </row>
    <row customHeight="true" ht="20.25" outlineLevel="0" r="5149">
      <c r="A5149" s="23" t="n">
        <v>5140</v>
      </c>
      <c r="B5149" s="23" t="n">
        <v>4994</v>
      </c>
      <c r="C5149" s="12" t="s">
        <v>334</v>
      </c>
      <c r="D5149" s="3" t="s">
        <v>6948</v>
      </c>
      <c r="E5149" s="12" t="n">
        <v>1978</v>
      </c>
      <c r="F5149" s="23" t="s">
        <v>473</v>
      </c>
      <c r="G5149" s="23" t="n"/>
      <c r="H5149" s="23" t="s">
        <v>1577</v>
      </c>
      <c r="I5149" s="12" t="s">
        <v>4464</v>
      </c>
      <c r="J5149" s="12" t="n"/>
      <c r="K5149" s="12" t="s">
        <v>100</v>
      </c>
      <c r="L5149" s="12" t="n"/>
      <c r="M5149" s="12" t="s">
        <v>43</v>
      </c>
      <c r="N5149" s="12" t="n"/>
      <c r="O5149" s="12" t="s">
        <v>249</v>
      </c>
      <c r="P5149" s="12" t="n"/>
      <c r="Q5149" s="12" t="s">
        <v>27</v>
      </c>
      <c r="R5149" s="0" t="n"/>
      <c r="S5149" s="0" t="n"/>
      <c r="T5149" s="0" t="n"/>
      <c r="U5149" s="0" t="n"/>
    </row>
    <row customHeight="true" ht="20.25" outlineLevel="0" r="5150">
      <c r="A5150" s="23" t="n">
        <v>5141</v>
      </c>
      <c r="B5150" s="12" t="n">
        <v>4995</v>
      </c>
      <c r="C5150" s="12" t="s">
        <v>334</v>
      </c>
      <c r="D5150" s="3" t="s">
        <v>6949</v>
      </c>
      <c r="E5150" s="12" t="n">
        <v>1989</v>
      </c>
      <c r="F5150" s="23" t="s">
        <v>648</v>
      </c>
      <c r="G5150" s="23" t="n"/>
      <c r="H5150" s="23" t="n"/>
      <c r="I5150" s="12" t="s">
        <v>126</v>
      </c>
      <c r="J5150" s="12" t="n"/>
      <c r="K5150" s="12" t="s">
        <v>391</v>
      </c>
      <c r="L5150" s="12" t="s">
        <v>1555</v>
      </c>
      <c r="M5150" s="12" t="n"/>
      <c r="N5150" s="12" t="s">
        <v>43</v>
      </c>
      <c r="O5150" s="12" t="n"/>
      <c r="P5150" s="12" t="s">
        <v>26</v>
      </c>
      <c r="Q5150" s="12" t="n"/>
      <c r="R5150" s="0" t="n"/>
      <c r="S5150" s="0" t="n"/>
      <c r="T5150" s="0" t="n"/>
      <c r="U5150" s="0" t="n"/>
    </row>
    <row customHeight="true" ht="20.25" outlineLevel="0" r="5151">
      <c r="A5151" s="23" t="n">
        <v>5142</v>
      </c>
      <c r="B5151" s="23" t="n">
        <v>4996</v>
      </c>
      <c r="C5151" s="12" t="s">
        <v>334</v>
      </c>
      <c r="D5151" s="3" t="s">
        <v>6950</v>
      </c>
      <c r="E5151" s="12" t="n">
        <v>1997</v>
      </c>
      <c r="F5151" s="23" t="s">
        <v>6951</v>
      </c>
      <c r="G5151" s="23" t="s">
        <v>24</v>
      </c>
      <c r="H5151" s="23" t="s">
        <v>6952</v>
      </c>
      <c r="I5151" s="12" t="n"/>
      <c r="J5151" s="12" t="s">
        <v>54</v>
      </c>
      <c r="K5151" s="12" t="n"/>
      <c r="L5151" s="12" t="s">
        <v>26</v>
      </c>
      <c r="M5151" s="12" t="n"/>
      <c r="N5151" s="12" t="s">
        <v>546</v>
      </c>
      <c r="O5151" s="12" t="n"/>
      <c r="P5151" s="12" t="n"/>
      <c r="Q5151" s="12" t="n"/>
      <c r="R5151" s="0" t="n"/>
      <c r="S5151" s="0" t="n"/>
      <c r="T5151" s="0" t="n"/>
      <c r="U5151" s="0" t="n"/>
    </row>
    <row customHeight="true" ht="20.25" outlineLevel="0" r="5152">
      <c r="A5152" s="23" t="n">
        <v>5143</v>
      </c>
      <c r="B5152" s="12" t="n">
        <v>4997</v>
      </c>
      <c r="C5152" s="12" t="s">
        <v>334</v>
      </c>
      <c r="D5152" s="3" t="s">
        <v>6953</v>
      </c>
      <c r="E5152" s="12" t="n">
        <v>1976</v>
      </c>
      <c r="F5152" s="23" t="s">
        <v>473</v>
      </c>
      <c r="G5152" s="23" t="n"/>
      <c r="H5152" s="23" t="n"/>
      <c r="I5152" s="12" t="s">
        <v>6954</v>
      </c>
      <c r="J5152" s="12" t="n"/>
      <c r="K5152" s="12" t="s">
        <v>143</v>
      </c>
      <c r="L5152" s="12" t="n"/>
      <c r="M5152" s="12" t="s">
        <v>249</v>
      </c>
      <c r="N5152" s="12" t="n"/>
      <c r="O5152" s="12" t="n"/>
      <c r="P5152" s="12" t="n"/>
      <c r="Q5152" s="12" t="s">
        <v>27</v>
      </c>
      <c r="R5152" s="0" t="n"/>
      <c r="S5152" s="0" t="n"/>
      <c r="T5152" s="0" t="n"/>
      <c r="U5152" s="0" t="n"/>
    </row>
    <row customHeight="true" ht="20.25" outlineLevel="0" r="5153">
      <c r="A5153" s="23" t="n">
        <v>5144</v>
      </c>
      <c r="B5153" s="23" t="n">
        <v>4998</v>
      </c>
      <c r="C5153" s="12" t="s">
        <v>334</v>
      </c>
      <c r="D5153" s="3" t="s">
        <v>6955</v>
      </c>
      <c r="E5153" s="12" t="n">
        <v>1989</v>
      </c>
      <c r="F5153" s="23" t="s">
        <v>473</v>
      </c>
      <c r="G5153" s="23" t="n"/>
      <c r="H5153" s="23" t="s">
        <v>6956</v>
      </c>
      <c r="I5153" s="12" t="s">
        <v>876</v>
      </c>
      <c r="J5153" s="12" t="n"/>
      <c r="K5153" s="12" t="n"/>
      <c r="L5153" s="12" t="n"/>
      <c r="M5153" s="12" t="n"/>
      <c r="N5153" s="12" t="s">
        <v>43</v>
      </c>
      <c r="O5153" s="12" t="n"/>
      <c r="P5153" s="12" t="n"/>
      <c r="Q5153" s="12" t="s">
        <v>127</v>
      </c>
      <c r="R5153" s="0" t="n"/>
      <c r="S5153" s="0" t="n"/>
      <c r="T5153" s="0" t="n"/>
      <c r="U5153" s="0" t="n"/>
    </row>
    <row customHeight="true" ht="20.25" outlineLevel="0" r="5154">
      <c r="A5154" s="23" t="n">
        <v>5145</v>
      </c>
      <c r="B5154" s="12" t="n">
        <v>4999</v>
      </c>
      <c r="C5154" s="12" t="s">
        <v>334</v>
      </c>
      <c r="D5154" s="3" t="s">
        <v>6957</v>
      </c>
      <c r="E5154" s="12" t="n">
        <v>2003</v>
      </c>
      <c r="F5154" s="23" t="s">
        <v>603</v>
      </c>
      <c r="G5154" s="23" t="n"/>
      <c r="H5154" s="23" t="n"/>
      <c r="I5154" s="12" t="s">
        <v>58</v>
      </c>
      <c r="J5154" s="12" t="n"/>
      <c r="K5154" s="12" t="s">
        <v>61</v>
      </c>
      <c r="L5154" s="12" t="n"/>
      <c r="M5154" s="12" t="n"/>
      <c r="N5154" s="12" t="s">
        <v>43</v>
      </c>
      <c r="O5154" s="12" t="n"/>
      <c r="P5154" s="12" t="s">
        <v>26</v>
      </c>
      <c r="Q5154" s="12" t="n"/>
      <c r="R5154" s="0" t="n"/>
      <c r="S5154" s="0" t="n"/>
      <c r="T5154" s="0" t="n"/>
      <c r="U5154" s="0" t="n"/>
    </row>
    <row customHeight="true" ht="20.25" outlineLevel="0" r="5155">
      <c r="A5155" s="23" t="n">
        <v>5146</v>
      </c>
      <c r="B5155" s="23" t="n">
        <v>5000</v>
      </c>
      <c r="C5155" s="12" t="s">
        <v>334</v>
      </c>
      <c r="D5155" s="3" t="s">
        <v>6958</v>
      </c>
      <c r="E5155" s="12" t="n">
        <v>1976</v>
      </c>
      <c r="F5155" s="23" t="s">
        <v>522</v>
      </c>
      <c r="G5155" s="23" t="n"/>
      <c r="H5155" s="12" t="s">
        <v>391</v>
      </c>
      <c r="I5155" s="12" t="s">
        <v>147</v>
      </c>
      <c r="J5155" s="12" t="s">
        <v>61</v>
      </c>
      <c r="K5155" s="12" t="n"/>
      <c r="L5155" s="12" t="s">
        <v>26</v>
      </c>
      <c r="M5155" s="12" t="n"/>
      <c r="N5155" s="12" t="s">
        <v>27</v>
      </c>
      <c r="O5155" s="12" t="n"/>
      <c r="P5155" s="12" t="s">
        <v>391</v>
      </c>
      <c r="Q5155" s="12" t="n"/>
      <c r="R5155" s="0" t="n"/>
      <c r="S5155" s="0" t="n"/>
      <c r="T5155" s="0" t="n"/>
      <c r="U5155" s="0" t="n"/>
    </row>
    <row customHeight="true" ht="20.25" outlineLevel="0" r="5156">
      <c r="A5156" s="23" t="n">
        <v>5147</v>
      </c>
      <c r="B5156" s="12" t="n">
        <v>5001</v>
      </c>
      <c r="C5156" s="12" t="s">
        <v>334</v>
      </c>
      <c r="D5156" s="3" t="s">
        <v>6959</v>
      </c>
      <c r="E5156" s="12" t="n">
        <v>1983</v>
      </c>
      <c r="F5156" s="23" t="s">
        <v>2870</v>
      </c>
      <c r="G5156" s="23" t="n"/>
      <c r="H5156" s="23" t="n"/>
      <c r="I5156" s="12" t="n"/>
      <c r="J5156" s="12" t="s">
        <v>24</v>
      </c>
      <c r="K5156" s="12" t="n"/>
      <c r="L5156" s="12" t="s">
        <v>61</v>
      </c>
      <c r="M5156" s="12" t="n"/>
      <c r="N5156" s="12" t="s">
        <v>26</v>
      </c>
      <c r="O5156" s="12" t="n"/>
      <c r="P5156" s="12" t="s">
        <v>27</v>
      </c>
      <c r="Q5156" s="12" t="n"/>
      <c r="R5156" s="0" t="n"/>
      <c r="S5156" s="0" t="n"/>
      <c r="T5156" s="0" t="n"/>
      <c r="U5156" s="0" t="n"/>
    </row>
    <row customHeight="true" ht="20.25" outlineLevel="0" r="5157">
      <c r="A5157" s="23" t="n">
        <v>5148</v>
      </c>
      <c r="B5157" s="23" t="n">
        <v>5002</v>
      </c>
      <c r="C5157" s="12" t="s">
        <v>334</v>
      </c>
      <c r="D5157" s="3" t="s">
        <v>6960</v>
      </c>
      <c r="E5157" s="12" t="n">
        <v>1960</v>
      </c>
      <c r="F5157" s="23" t="s">
        <v>2870</v>
      </c>
      <c r="G5157" s="23" t="n"/>
      <c r="H5157" s="23" t="s">
        <v>43</v>
      </c>
      <c r="I5157" s="12" t="n"/>
      <c r="J5157" s="12" t="s">
        <v>26</v>
      </c>
      <c r="K5157" s="12" t="n"/>
      <c r="L5157" s="12" t="n"/>
      <c r="M5157" s="12" t="n"/>
      <c r="N5157" s="12" t="s">
        <v>61</v>
      </c>
      <c r="O5157" s="12" t="n"/>
      <c r="P5157" s="12" t="n"/>
      <c r="Q5157" s="12" t="s">
        <v>27</v>
      </c>
      <c r="R5157" s="0" t="n"/>
      <c r="S5157" s="0" t="n"/>
      <c r="T5157" s="0" t="n"/>
      <c r="U5157" s="0" t="n"/>
    </row>
    <row customHeight="true" ht="20.25" outlineLevel="0" r="5158">
      <c r="A5158" s="23" t="n">
        <v>5149</v>
      </c>
      <c r="B5158" s="12" t="n">
        <v>5003</v>
      </c>
      <c r="C5158" s="12" t="s">
        <v>334</v>
      </c>
      <c r="D5158" s="3" t="s">
        <v>6961</v>
      </c>
      <c r="E5158" s="12" t="n">
        <v>1960</v>
      </c>
      <c r="F5158" s="23" t="s">
        <v>4181</v>
      </c>
      <c r="G5158" s="23" t="n"/>
      <c r="H5158" s="12" t="s">
        <v>43</v>
      </c>
      <c r="I5158" s="12" t="n"/>
      <c r="J5158" s="12" t="s">
        <v>26</v>
      </c>
      <c r="K5158" s="12" t="n"/>
      <c r="L5158" s="12" t="n"/>
      <c r="M5158" s="12" t="n"/>
      <c r="N5158" s="12" t="s">
        <v>61</v>
      </c>
      <c r="O5158" s="12" t="n"/>
      <c r="P5158" s="12" t="n"/>
      <c r="Q5158" s="12" t="s">
        <v>27</v>
      </c>
    </row>
    <row customHeight="true" ht="20.25" outlineLevel="0" r="5159">
      <c r="A5159" s="23" t="n">
        <v>5150</v>
      </c>
      <c r="B5159" s="23" t="n">
        <v>5004</v>
      </c>
      <c r="C5159" s="12" t="s">
        <v>334</v>
      </c>
      <c r="D5159" s="3" t="s">
        <v>6962</v>
      </c>
      <c r="E5159" s="12" t="n">
        <v>1960</v>
      </c>
      <c r="F5159" s="23" t="s">
        <v>6963</v>
      </c>
      <c r="G5159" s="23" t="n"/>
      <c r="H5159" s="23" t="n"/>
      <c r="I5159" s="12" t="s">
        <v>86</v>
      </c>
      <c r="J5159" s="12" t="n"/>
      <c r="K5159" s="12" t="s">
        <v>26</v>
      </c>
      <c r="L5159" s="12" t="n"/>
      <c r="M5159" s="12" t="s">
        <v>61</v>
      </c>
      <c r="N5159" s="12" t="n"/>
      <c r="O5159" s="12" t="n"/>
      <c r="P5159" s="12" t="n"/>
      <c r="Q5159" s="12" t="s">
        <v>27</v>
      </c>
    </row>
    <row customHeight="true" ht="20.25" outlineLevel="0" r="5160">
      <c r="A5160" s="23" t="n">
        <v>5151</v>
      </c>
      <c r="B5160" s="12" t="n">
        <v>5005</v>
      </c>
      <c r="C5160" s="12" t="s">
        <v>334</v>
      </c>
      <c r="D5160" s="3" t="s">
        <v>6964</v>
      </c>
      <c r="E5160" s="12" t="n">
        <v>2021</v>
      </c>
      <c r="F5160" s="23" t="n">
        <v>2021</v>
      </c>
      <c r="G5160" s="23" t="n"/>
      <c r="H5160" s="23" t="n"/>
      <c r="I5160" s="12" t="n"/>
      <c r="J5160" s="12" t="n"/>
      <c r="K5160" s="12" t="n"/>
      <c r="L5160" s="12" t="s">
        <v>43</v>
      </c>
      <c r="M5160" s="12" t="n"/>
      <c r="N5160" s="12" t="s">
        <v>53</v>
      </c>
      <c r="O5160" s="12" t="n"/>
      <c r="P5160" s="12" t="s">
        <v>54</v>
      </c>
      <c r="Q5160" s="12" t="s">
        <v>391</v>
      </c>
    </row>
    <row customHeight="true" ht="20.25" outlineLevel="0" r="5161">
      <c r="A5161" s="23" t="n">
        <v>5152</v>
      </c>
      <c r="B5161" s="23" t="n">
        <v>5006</v>
      </c>
      <c r="C5161" s="12" t="s">
        <v>334</v>
      </c>
      <c r="D5161" s="3" t="s">
        <v>6965</v>
      </c>
      <c r="E5161" s="12" t="n">
        <v>1959</v>
      </c>
      <c r="F5161" s="23" t="s">
        <v>6966</v>
      </c>
      <c r="G5161" s="12" t="s">
        <v>24</v>
      </c>
      <c r="H5161" s="12" t="n"/>
      <c r="I5161" s="12" t="n"/>
      <c r="J5161" s="12" t="s">
        <v>26</v>
      </c>
      <c r="K5161" s="12" t="n"/>
      <c r="L5161" s="12" t="s">
        <v>61</v>
      </c>
      <c r="M5161" s="12" t="n"/>
      <c r="N5161" s="12" t="n"/>
      <c r="O5161" s="12" t="n"/>
      <c r="P5161" s="12" t="n"/>
      <c r="Q5161" s="12" t="s">
        <v>27</v>
      </c>
    </row>
    <row customHeight="true" ht="20.25" outlineLevel="0" r="5162">
      <c r="A5162" s="23" t="n">
        <v>5153</v>
      </c>
      <c r="B5162" s="12" t="n">
        <v>5007</v>
      </c>
      <c r="C5162" s="12" t="s">
        <v>334</v>
      </c>
      <c r="D5162" s="3" t="s">
        <v>6967</v>
      </c>
      <c r="E5162" s="12" t="n">
        <v>1989</v>
      </c>
      <c r="F5162" s="23" t="s">
        <v>6968</v>
      </c>
      <c r="G5162" s="23" t="n"/>
      <c r="H5162" s="23" t="s">
        <v>489</v>
      </c>
      <c r="I5162" s="12" t="n"/>
      <c r="J5162" s="12" t="n"/>
      <c r="K5162" s="12" t="s">
        <v>61</v>
      </c>
      <c r="L5162" s="12" t="n"/>
      <c r="M5162" s="12" t="s">
        <v>43</v>
      </c>
      <c r="N5162" s="12" t="n"/>
      <c r="O5162" s="12" t="s">
        <v>26</v>
      </c>
      <c r="P5162" s="12" t="n"/>
      <c r="Q5162" s="12" t="s">
        <v>391</v>
      </c>
    </row>
    <row customHeight="true" ht="20.25" outlineLevel="0" r="5163">
      <c r="A5163" s="23" t="n">
        <v>5154</v>
      </c>
      <c r="B5163" s="23" t="n">
        <v>5008</v>
      </c>
      <c r="C5163" s="12" t="s">
        <v>334</v>
      </c>
      <c r="D5163" s="3" t="s">
        <v>6969</v>
      </c>
      <c r="E5163" s="12" t="n">
        <v>1990</v>
      </c>
      <c r="F5163" s="23" t="s">
        <v>526</v>
      </c>
      <c r="G5163" s="23" t="n"/>
      <c r="H5163" s="23" t="n"/>
      <c r="I5163" s="12" t="n"/>
      <c r="J5163" s="12" t="s">
        <v>24</v>
      </c>
      <c r="K5163" s="12" t="n"/>
      <c r="L5163" s="12" t="s">
        <v>61</v>
      </c>
      <c r="M5163" s="12" t="n"/>
      <c r="N5163" s="12" t="s">
        <v>26</v>
      </c>
      <c r="O5163" s="12" t="n"/>
      <c r="P5163" s="12" t="s">
        <v>27</v>
      </c>
      <c r="Q5163" s="12" t="n"/>
    </row>
    <row customHeight="true" ht="20.25" outlineLevel="0" r="5164">
      <c r="A5164" s="23" t="n">
        <v>5155</v>
      </c>
      <c r="B5164" s="12" t="n">
        <v>5009</v>
      </c>
      <c r="C5164" s="12" t="s">
        <v>334</v>
      </c>
      <c r="D5164" s="3" t="s">
        <v>6970</v>
      </c>
      <c r="E5164" s="12" t="n">
        <v>1989</v>
      </c>
      <c r="F5164" s="23" t="s">
        <v>1326</v>
      </c>
      <c r="G5164" s="23" t="n"/>
      <c r="H5164" s="23" t="n"/>
      <c r="I5164" s="12" t="s">
        <v>485</v>
      </c>
      <c r="J5164" s="12" t="s">
        <v>61</v>
      </c>
      <c r="K5164" s="12" t="n"/>
      <c r="L5164" s="12" t="s">
        <v>26</v>
      </c>
      <c r="M5164" s="12" t="n"/>
      <c r="N5164" s="12" t="s">
        <v>43</v>
      </c>
      <c r="O5164" s="12" t="n"/>
      <c r="P5164" s="12" t="s">
        <v>27</v>
      </c>
      <c r="Q5164" s="12" t="n"/>
      <c r="S5164" s="0" t="n"/>
      <c r="T5164" s="0" t="n"/>
      <c r="U5164" s="0" t="n"/>
    </row>
    <row customFormat="true" customHeight="true" ht="20.25" outlineLevel="0" r="5165" s="27">
      <c r="A5165" s="23" t="n">
        <v>5156</v>
      </c>
      <c r="B5165" s="23" t="n">
        <v>5010</v>
      </c>
      <c r="C5165" s="12" t="s">
        <v>334</v>
      </c>
      <c r="D5165" s="3" t="s">
        <v>6971</v>
      </c>
      <c r="E5165" s="12" t="n">
        <v>1977</v>
      </c>
      <c r="F5165" s="23" t="s">
        <v>51</v>
      </c>
      <c r="G5165" s="23" t="n"/>
      <c r="H5165" s="23" t="s">
        <v>1631</v>
      </c>
      <c r="I5165" s="12" t="s">
        <v>6972</v>
      </c>
      <c r="J5165" s="12" t="s">
        <v>391</v>
      </c>
      <c r="K5165" s="12" t="s">
        <v>878</v>
      </c>
      <c r="L5165" s="12" t="n"/>
      <c r="M5165" s="12" t="s">
        <v>26</v>
      </c>
      <c r="N5165" s="12" t="n"/>
      <c r="O5165" s="12" t="n"/>
      <c r="P5165" s="12" t="s">
        <v>27</v>
      </c>
      <c r="Q5165" s="12" t="n"/>
      <c r="R5165" s="4" t="n"/>
      <c r="S5165" s="0" t="n"/>
      <c r="T5165" s="0" t="n"/>
      <c r="U5165" s="0" t="n"/>
    </row>
    <row customFormat="true" customHeight="true" ht="20.25" outlineLevel="0" r="5166" s="27">
      <c r="A5166" s="23" t="n">
        <v>5157</v>
      </c>
      <c r="B5166" s="12" t="n">
        <v>5011</v>
      </c>
      <c r="C5166" s="12" t="s">
        <v>334</v>
      </c>
      <c r="D5166" s="3" t="s">
        <v>6973</v>
      </c>
      <c r="E5166" s="12" t="n">
        <v>1957</v>
      </c>
      <c r="F5166" s="23" t="s">
        <v>51</v>
      </c>
      <c r="G5166" s="23" t="n"/>
      <c r="H5166" s="23" t="n"/>
      <c r="I5166" s="12" t="s">
        <v>118</v>
      </c>
      <c r="J5166" s="12" t="n"/>
      <c r="K5166" s="12" t="s">
        <v>26</v>
      </c>
      <c r="L5166" s="12" t="n"/>
      <c r="M5166" s="12" t="s">
        <v>27</v>
      </c>
      <c r="N5166" s="12" t="n"/>
      <c r="O5166" s="12" t="s">
        <v>61</v>
      </c>
      <c r="P5166" s="12" t="n"/>
      <c r="Q5166" s="12" t="n"/>
      <c r="R5166" s="4" t="n"/>
      <c r="S5166" s="0" t="n"/>
      <c r="T5166" s="0" t="n"/>
      <c r="U5166" s="0" t="n"/>
    </row>
    <row customFormat="true" customHeight="true" ht="20.25" outlineLevel="0" r="5167" s="27">
      <c r="A5167" s="23" t="n">
        <v>5158</v>
      </c>
      <c r="B5167" s="23" t="n">
        <v>5012</v>
      </c>
      <c r="C5167" s="12" t="s">
        <v>334</v>
      </c>
      <c r="D5167" s="3" t="s">
        <v>6974</v>
      </c>
      <c r="E5167" s="12" t="n">
        <v>1974</v>
      </c>
      <c r="F5167" s="23" t="s">
        <v>1302</v>
      </c>
      <c r="G5167" s="23" t="n"/>
      <c r="H5167" s="23" t="n"/>
      <c r="I5167" s="12" t="s">
        <v>43</v>
      </c>
      <c r="J5167" s="12" t="n"/>
      <c r="K5167" s="12" t="n"/>
      <c r="L5167" s="12" t="s">
        <v>26</v>
      </c>
      <c r="M5167" s="12" t="n"/>
      <c r="N5167" s="12" t="s">
        <v>61</v>
      </c>
      <c r="O5167" s="12" t="n"/>
      <c r="P5167" s="12" t="s">
        <v>27</v>
      </c>
      <c r="Q5167" s="12" t="n"/>
      <c r="R5167" s="4" t="n"/>
      <c r="S5167" s="0" t="n"/>
      <c r="T5167" s="0" t="n"/>
      <c r="U5167" s="0" t="n"/>
    </row>
    <row customHeight="true" ht="20.25" outlineLevel="0" r="5168">
      <c r="A5168" s="23" t="n">
        <v>5159</v>
      </c>
      <c r="B5168" s="12" t="n">
        <v>5013</v>
      </c>
      <c r="C5168" s="12" t="s">
        <v>334</v>
      </c>
      <c r="D5168" s="3" t="s">
        <v>6975</v>
      </c>
      <c r="E5168" s="12" t="n">
        <v>1975</v>
      </c>
      <c r="F5168" s="23" t="s">
        <v>681</v>
      </c>
      <c r="G5168" s="23" t="s">
        <v>97</v>
      </c>
      <c r="H5168" s="23" t="s">
        <v>6976</v>
      </c>
      <c r="I5168" s="12" t="s">
        <v>6977</v>
      </c>
      <c r="J5168" s="12" t="s">
        <v>249</v>
      </c>
      <c r="K5168" s="12" t="s">
        <v>143</v>
      </c>
      <c r="L5168" s="12" t="n"/>
      <c r="M5168" s="12" t="s">
        <v>27</v>
      </c>
      <c r="N5168" s="12" t="n"/>
      <c r="O5168" s="12" t="s">
        <v>1123</v>
      </c>
      <c r="P5168" s="12" t="n"/>
      <c r="Q5168" s="12" t="s">
        <v>43</v>
      </c>
      <c r="S5168" s="0" t="n"/>
      <c r="T5168" s="0" t="n"/>
      <c r="U5168" s="0" t="n"/>
    </row>
    <row customHeight="true" ht="20.25" outlineLevel="0" r="5169">
      <c r="A5169" s="23" t="n">
        <v>5160</v>
      </c>
      <c r="B5169" s="23" t="n">
        <v>5014</v>
      </c>
      <c r="C5169" s="12" t="s">
        <v>334</v>
      </c>
      <c r="D5169" s="3" t="s">
        <v>6978</v>
      </c>
      <c r="E5169" s="12" t="n">
        <v>1962</v>
      </c>
      <c r="F5169" s="23" t="s">
        <v>1205</v>
      </c>
      <c r="G5169" s="23" t="n"/>
      <c r="H5169" s="12" t="s">
        <v>662</v>
      </c>
      <c r="I5169" s="12" t="n"/>
      <c r="J5169" s="12" t="n"/>
      <c r="K5169" s="12" t="s">
        <v>61</v>
      </c>
      <c r="L5169" s="12" t="n"/>
      <c r="M5169" s="12" t="n"/>
      <c r="N5169" s="12" t="s">
        <v>43</v>
      </c>
      <c r="O5169" s="12" t="n"/>
      <c r="P5169" s="12" t="s">
        <v>96</v>
      </c>
      <c r="Q5169" s="12" t="n"/>
      <c r="S5169" s="0" t="n"/>
      <c r="T5169" s="0" t="n"/>
      <c r="U5169" s="0" t="n"/>
    </row>
    <row customHeight="true" ht="20.25" outlineLevel="0" r="5170">
      <c r="A5170" s="23" t="n">
        <v>5161</v>
      </c>
      <c r="B5170" s="12" t="n">
        <v>5015</v>
      </c>
      <c r="C5170" s="12" t="s">
        <v>334</v>
      </c>
      <c r="D5170" s="3" t="s">
        <v>6979</v>
      </c>
      <c r="E5170" s="12" t="n">
        <v>1955</v>
      </c>
      <c r="F5170" s="23" t="s">
        <v>6488</v>
      </c>
      <c r="G5170" s="12" t="s">
        <v>24</v>
      </c>
      <c r="H5170" s="12" t="n"/>
      <c r="I5170" s="12" t="n"/>
      <c r="J5170" s="12" t="s">
        <v>26</v>
      </c>
      <c r="K5170" s="12" t="n"/>
      <c r="L5170" s="12" t="s">
        <v>61</v>
      </c>
      <c r="M5170" s="12" t="n"/>
      <c r="N5170" s="12" t="s">
        <v>27</v>
      </c>
      <c r="O5170" s="12" t="n"/>
      <c r="P5170" s="12" t="n"/>
      <c r="Q5170" s="12" t="n"/>
      <c r="S5170" s="0" t="n"/>
      <c r="T5170" s="0" t="n"/>
      <c r="U5170" s="0" t="n"/>
    </row>
    <row customHeight="true" ht="20.25" outlineLevel="0" r="5171">
      <c r="A5171" s="23" t="n">
        <v>5162</v>
      </c>
      <c r="B5171" s="23" t="n">
        <v>5016</v>
      </c>
      <c r="C5171" s="12" t="s">
        <v>334</v>
      </c>
      <c r="D5171" s="3" t="s">
        <v>6980</v>
      </c>
      <c r="E5171" s="12" t="n">
        <v>1956</v>
      </c>
      <c r="F5171" s="23" t="s">
        <v>117</v>
      </c>
      <c r="G5171" s="12" t="s">
        <v>24</v>
      </c>
      <c r="H5171" s="12" t="n"/>
      <c r="I5171" s="12" t="n"/>
      <c r="J5171" s="12" t="s">
        <v>26</v>
      </c>
      <c r="K5171" s="12" t="n"/>
      <c r="L5171" s="12" t="s">
        <v>61</v>
      </c>
      <c r="M5171" s="12" t="n"/>
      <c r="N5171" s="12" t="s">
        <v>27</v>
      </c>
      <c r="O5171" s="12" t="n"/>
      <c r="P5171" s="12" t="n"/>
      <c r="Q5171" s="12" t="n"/>
    </row>
    <row customHeight="true" ht="20.25" outlineLevel="0" r="5172">
      <c r="A5172" s="23" t="n">
        <v>5163</v>
      </c>
      <c r="B5172" s="12" t="n">
        <v>5017</v>
      </c>
      <c r="C5172" s="12" t="s">
        <v>334</v>
      </c>
      <c r="D5172" s="3" t="s">
        <v>6981</v>
      </c>
      <c r="E5172" s="12" t="n">
        <v>1991</v>
      </c>
      <c r="F5172" s="23" t="s">
        <v>763</v>
      </c>
      <c r="G5172" s="23" t="n"/>
      <c r="H5172" s="23" t="n"/>
      <c r="I5172" s="12" t="s">
        <v>249</v>
      </c>
      <c r="J5172" s="12" t="n"/>
      <c r="K5172" s="12" t="s">
        <v>61</v>
      </c>
      <c r="L5172" s="12" t="n"/>
      <c r="M5172" s="12" t="n"/>
      <c r="N5172" s="12" t="s">
        <v>43</v>
      </c>
      <c r="O5172" s="12" t="n"/>
      <c r="P5172" s="12" t="s">
        <v>26</v>
      </c>
      <c r="Q5172" s="12" t="n"/>
    </row>
    <row customHeight="true" ht="20.25" outlineLevel="0" r="5173">
      <c r="A5173" s="23" t="n">
        <v>5164</v>
      </c>
      <c r="B5173" s="23" t="n">
        <v>5018</v>
      </c>
      <c r="C5173" s="12" t="s">
        <v>334</v>
      </c>
      <c r="D5173" s="3" t="s">
        <v>6982</v>
      </c>
      <c r="E5173" s="12" t="n">
        <v>1991</v>
      </c>
      <c r="F5173" s="23" t="s">
        <v>1106</v>
      </c>
      <c r="G5173" s="23" t="n"/>
      <c r="H5173" s="23" t="n"/>
      <c r="I5173" s="12" t="s">
        <v>4464</v>
      </c>
      <c r="J5173" s="12" t="n"/>
      <c r="K5173" s="12" t="s">
        <v>100</v>
      </c>
      <c r="L5173" s="12" t="n"/>
      <c r="M5173" s="12" t="n"/>
      <c r="N5173" s="12" t="s">
        <v>43</v>
      </c>
      <c r="O5173" s="12" t="n"/>
      <c r="P5173" s="12" t="s">
        <v>26</v>
      </c>
      <c r="Q5173" s="12" t="n"/>
    </row>
    <row customHeight="true" ht="20.25" outlineLevel="0" r="5174">
      <c r="A5174" s="23" t="n">
        <v>5165</v>
      </c>
      <c r="B5174" s="12" t="n">
        <v>5019</v>
      </c>
      <c r="C5174" s="12" t="s">
        <v>334</v>
      </c>
      <c r="D5174" s="3" t="s">
        <v>6983</v>
      </c>
      <c r="E5174" s="12" t="n">
        <v>2005</v>
      </c>
      <c r="F5174" s="23" t="s">
        <v>595</v>
      </c>
      <c r="G5174" s="23" t="n"/>
      <c r="H5174" s="23" t="s">
        <v>24</v>
      </c>
      <c r="I5174" s="12" t="n"/>
      <c r="J5174" s="12" t="s">
        <v>61</v>
      </c>
      <c r="K5174" s="12" t="n"/>
      <c r="L5174" s="12" t="s">
        <v>391</v>
      </c>
      <c r="M5174" s="12" t="n"/>
      <c r="N5174" s="12" t="s">
        <v>26</v>
      </c>
      <c r="O5174" s="12" t="n"/>
      <c r="P5174" s="12" t="n"/>
      <c r="Q5174" s="12" t="n"/>
    </row>
    <row customHeight="true" ht="20.25" outlineLevel="0" r="5175">
      <c r="A5175" s="23" t="n">
        <v>5166</v>
      </c>
      <c r="B5175" s="23" t="n">
        <v>5020</v>
      </c>
      <c r="C5175" s="12" t="s">
        <v>334</v>
      </c>
      <c r="D5175" s="3" t="s">
        <v>6984</v>
      </c>
      <c r="E5175" s="12" t="n">
        <v>1970</v>
      </c>
      <c r="F5175" s="23" t="s">
        <v>725</v>
      </c>
      <c r="G5175" s="23" t="n"/>
      <c r="H5175" s="23" t="s">
        <v>24</v>
      </c>
      <c r="I5175" s="12" t="n"/>
      <c r="J5175" s="12" t="n"/>
      <c r="K5175" s="12" t="n"/>
      <c r="L5175" s="12" t="s">
        <v>26</v>
      </c>
      <c r="M5175" s="12" t="n"/>
      <c r="N5175" s="12" t="s">
        <v>61</v>
      </c>
      <c r="O5175" s="12" t="n"/>
      <c r="P5175" s="12" t="s">
        <v>27</v>
      </c>
      <c r="Q5175" s="12" t="n"/>
    </row>
    <row customHeight="true" ht="20.25" outlineLevel="0" r="5176">
      <c r="A5176" s="23" t="n">
        <v>5167</v>
      </c>
      <c r="B5176" s="12" t="n">
        <v>5021</v>
      </c>
      <c r="C5176" s="12" t="s">
        <v>334</v>
      </c>
      <c r="D5176" s="3" t="s">
        <v>6985</v>
      </c>
      <c r="E5176" s="12" t="n">
        <v>1991</v>
      </c>
      <c r="F5176" s="23" t="s">
        <v>1049</v>
      </c>
      <c r="G5176" s="23" t="n"/>
      <c r="H5176" s="23" t="n"/>
      <c r="I5176" s="12" t="n"/>
      <c r="J5176" s="12" t="s">
        <v>391</v>
      </c>
      <c r="K5176" s="12" t="n"/>
      <c r="L5176" s="12" t="s">
        <v>43</v>
      </c>
      <c r="M5176" s="12" t="n"/>
      <c r="N5176" s="12" t="s">
        <v>61</v>
      </c>
      <c r="O5176" s="12" t="n"/>
      <c r="P5176" s="12" t="n"/>
      <c r="Q5176" s="12" t="s">
        <v>26</v>
      </c>
    </row>
    <row customHeight="true" ht="20.25" outlineLevel="0" r="5177">
      <c r="A5177" s="23" t="n">
        <v>5168</v>
      </c>
      <c r="B5177" s="23" t="n">
        <v>5022</v>
      </c>
      <c r="C5177" s="12" t="s">
        <v>334</v>
      </c>
      <c r="D5177" s="3" t="s">
        <v>6986</v>
      </c>
      <c r="E5177" s="12" t="n">
        <v>1992</v>
      </c>
      <c r="F5177" s="23" t="s">
        <v>6987</v>
      </c>
      <c r="G5177" s="23" t="n"/>
      <c r="H5177" s="23" t="n"/>
      <c r="I5177" s="12" t="n"/>
      <c r="J5177" s="12" t="s">
        <v>391</v>
      </c>
      <c r="K5177" s="12" t="n"/>
      <c r="L5177" s="12" t="s">
        <v>43</v>
      </c>
      <c r="M5177" s="12" t="n"/>
      <c r="N5177" s="12" t="s">
        <v>61</v>
      </c>
      <c r="O5177" s="12" t="n"/>
      <c r="P5177" s="12" t="n"/>
      <c r="Q5177" s="12" t="s">
        <v>26</v>
      </c>
    </row>
    <row customHeight="true" ht="20.25" outlineLevel="0" r="5178">
      <c r="A5178" s="23" t="n">
        <v>5169</v>
      </c>
      <c r="B5178" s="12" t="n">
        <v>5023</v>
      </c>
      <c r="C5178" s="12" t="s">
        <v>334</v>
      </c>
      <c r="D5178" s="3" t="s">
        <v>6988</v>
      </c>
      <c r="E5178" s="12" t="n">
        <v>1998</v>
      </c>
      <c r="F5178" s="23" t="s">
        <v>51</v>
      </c>
      <c r="G5178" s="23" t="n"/>
      <c r="H5178" s="23" t="s">
        <v>1631</v>
      </c>
      <c r="I5178" s="12" t="n"/>
      <c r="J5178" s="12" t="n"/>
      <c r="K5178" s="12" t="s">
        <v>61</v>
      </c>
      <c r="L5178" s="12" t="n"/>
      <c r="M5178" s="12" t="n"/>
      <c r="N5178" s="12" t="n"/>
      <c r="O5178" s="12" t="n"/>
      <c r="P5178" s="12" t="n"/>
      <c r="Q5178" s="12" t="s">
        <v>26</v>
      </c>
    </row>
    <row customHeight="true" ht="20.25" outlineLevel="0" r="5179">
      <c r="A5179" s="23" t="n">
        <v>5170</v>
      </c>
      <c r="B5179" s="23" t="n">
        <v>5024</v>
      </c>
      <c r="C5179" s="12" t="s">
        <v>334</v>
      </c>
      <c r="D5179" s="3" t="s">
        <v>6989</v>
      </c>
      <c r="E5179" s="12" t="n">
        <v>1997</v>
      </c>
      <c r="F5179" s="23" t="s">
        <v>6990</v>
      </c>
      <c r="G5179" s="23" t="s">
        <v>97</v>
      </c>
      <c r="H5179" s="23" t="n"/>
      <c r="I5179" s="12" t="n"/>
      <c r="J5179" s="12" t="s">
        <v>391</v>
      </c>
      <c r="K5179" s="12" t="n"/>
      <c r="L5179" s="12" t="n"/>
      <c r="M5179" s="12" t="s">
        <v>43</v>
      </c>
      <c r="N5179" s="12" t="n"/>
      <c r="O5179" s="12" t="s">
        <v>61</v>
      </c>
      <c r="P5179" s="12" t="n"/>
      <c r="Q5179" s="12" t="s">
        <v>249</v>
      </c>
    </row>
    <row customHeight="true" ht="20.25" outlineLevel="0" r="5180">
      <c r="A5180" s="23" t="n">
        <v>5171</v>
      </c>
      <c r="B5180" s="12" t="n">
        <v>5025</v>
      </c>
      <c r="C5180" s="12" t="s">
        <v>334</v>
      </c>
      <c r="D5180" s="3" t="s">
        <v>6991</v>
      </c>
      <c r="E5180" s="12" t="n">
        <v>1979</v>
      </c>
      <c r="F5180" s="23" t="s">
        <v>559</v>
      </c>
      <c r="G5180" s="23" t="n"/>
      <c r="H5180" s="23" t="s">
        <v>6992</v>
      </c>
      <c r="I5180" s="12" t="s">
        <v>1037</v>
      </c>
      <c r="J5180" s="12" t="n"/>
      <c r="K5180" s="12" t="s">
        <v>43</v>
      </c>
      <c r="L5180" s="12" t="n"/>
      <c r="M5180" s="12" t="s">
        <v>127</v>
      </c>
      <c r="N5180" s="12" t="n"/>
      <c r="O5180" s="12" t="s">
        <v>27</v>
      </c>
      <c r="P5180" s="12" t="n"/>
      <c r="Q5180" s="12" t="n"/>
    </row>
    <row customHeight="true" ht="20.25" outlineLevel="0" r="5181">
      <c r="A5181" s="23" t="n">
        <v>5172</v>
      </c>
      <c r="B5181" s="23" t="n">
        <v>5026</v>
      </c>
      <c r="C5181" s="12" t="s">
        <v>334</v>
      </c>
      <c r="D5181" s="3" t="s">
        <v>6993</v>
      </c>
      <c r="E5181" s="12" t="n">
        <v>2004</v>
      </c>
      <c r="F5181" s="23" t="s">
        <v>63</v>
      </c>
      <c r="G5181" s="23" t="s">
        <v>52</v>
      </c>
      <c r="H5181" s="23" t="s">
        <v>6994</v>
      </c>
      <c r="I5181" s="12" t="n"/>
      <c r="J5181" s="12" t="s">
        <v>54</v>
      </c>
      <c r="K5181" s="12" t="n"/>
      <c r="L5181" s="12" t="s">
        <v>70</v>
      </c>
      <c r="M5181" s="12" t="n"/>
      <c r="N5181" s="12" t="s">
        <v>249</v>
      </c>
      <c r="O5181" s="12" t="n"/>
      <c r="P5181" s="12" t="s">
        <v>391</v>
      </c>
      <c r="Q5181" s="12" t="s">
        <v>143</v>
      </c>
    </row>
    <row customHeight="true" ht="20.25" outlineLevel="0" r="5182">
      <c r="A5182" s="23" t="n">
        <v>5173</v>
      </c>
      <c r="B5182" s="12" t="n">
        <v>5027</v>
      </c>
      <c r="C5182" s="12" t="s">
        <v>334</v>
      </c>
      <c r="D5182" s="3" t="s">
        <v>6995</v>
      </c>
      <c r="E5182" s="12" t="n">
        <v>1957</v>
      </c>
      <c r="F5182" s="23" t="s">
        <v>6996</v>
      </c>
      <c r="G5182" s="12" t="s">
        <v>24</v>
      </c>
      <c r="H5182" s="12" t="n"/>
      <c r="I5182" s="12" t="n"/>
      <c r="J5182" s="12" t="s">
        <v>26</v>
      </c>
      <c r="K5182" s="12" t="n"/>
      <c r="L5182" s="12" t="s">
        <v>61</v>
      </c>
      <c r="M5182" s="12" t="n"/>
      <c r="N5182" s="12" t="s">
        <v>27</v>
      </c>
      <c r="O5182" s="12" t="n"/>
      <c r="P5182" s="12" t="n"/>
      <c r="Q5182" s="12" t="n"/>
    </row>
    <row customHeight="true" ht="20.25" outlineLevel="0" r="5183">
      <c r="A5183" s="23" t="n">
        <v>5174</v>
      </c>
      <c r="B5183" s="23" t="n">
        <v>5028</v>
      </c>
      <c r="C5183" s="12" t="s">
        <v>334</v>
      </c>
      <c r="D5183" s="3" t="s">
        <v>6997</v>
      </c>
      <c r="E5183" s="12" t="n">
        <v>1996</v>
      </c>
      <c r="F5183" s="23" t="s">
        <v>1581</v>
      </c>
      <c r="G5183" s="23" t="s">
        <v>24</v>
      </c>
      <c r="H5183" s="23" t="n"/>
      <c r="I5183" s="12" t="s">
        <v>6183</v>
      </c>
      <c r="J5183" s="12" t="s">
        <v>391</v>
      </c>
      <c r="K5183" s="12" t="n"/>
      <c r="L5183" s="12" t="s">
        <v>2020</v>
      </c>
      <c r="M5183" s="12" t="n"/>
      <c r="N5183" s="12" t="n"/>
      <c r="O5183" s="12" t="n"/>
      <c r="P5183" s="12" t="n"/>
      <c r="Q5183" s="12" t="s">
        <v>96</v>
      </c>
    </row>
    <row customHeight="true" ht="20.25" outlineLevel="0" r="5184">
      <c r="A5184" s="23" t="n">
        <v>5175</v>
      </c>
      <c r="B5184" s="12" t="n">
        <v>5029</v>
      </c>
      <c r="C5184" s="12" t="s">
        <v>334</v>
      </c>
      <c r="D5184" s="3" t="s">
        <v>6998</v>
      </c>
      <c r="E5184" s="12" t="n">
        <v>2013</v>
      </c>
      <c r="F5184" s="23" t="s">
        <v>51</v>
      </c>
      <c r="G5184" s="23" t="n"/>
      <c r="H5184" s="23" t="s">
        <v>52</v>
      </c>
      <c r="I5184" s="12" t="n"/>
      <c r="J5184" s="12" t="n"/>
      <c r="K5184" s="12" t="s">
        <v>100</v>
      </c>
      <c r="L5184" s="12" t="n"/>
      <c r="M5184" s="12" t="s">
        <v>43</v>
      </c>
      <c r="N5184" s="12" t="n"/>
      <c r="O5184" s="12" t="s">
        <v>391</v>
      </c>
      <c r="P5184" s="12" t="n"/>
      <c r="Q5184" s="12" t="s">
        <v>26</v>
      </c>
    </row>
    <row customHeight="true" ht="20.25" outlineLevel="0" r="5185">
      <c r="A5185" s="23" t="n">
        <v>5176</v>
      </c>
      <c r="B5185" s="23" t="n">
        <v>5030</v>
      </c>
      <c r="C5185" s="12" t="s">
        <v>334</v>
      </c>
      <c r="D5185" s="3" t="s">
        <v>6999</v>
      </c>
      <c r="E5185" s="12" t="n">
        <v>2011</v>
      </c>
      <c r="F5185" s="23" t="s">
        <v>7000</v>
      </c>
      <c r="G5185" s="23" t="n"/>
      <c r="H5185" s="23" t="s">
        <v>52</v>
      </c>
      <c r="I5185" s="12" t="n"/>
      <c r="J5185" s="12" t="n"/>
      <c r="K5185" s="12" t="s">
        <v>43</v>
      </c>
      <c r="L5185" s="12" t="s">
        <v>100</v>
      </c>
      <c r="M5185" s="12" t="n"/>
      <c r="N5185" s="12" t="s">
        <v>391</v>
      </c>
      <c r="O5185" s="12" t="n"/>
      <c r="P5185" s="12" t="s">
        <v>26</v>
      </c>
      <c r="Q5185" s="12" t="n"/>
    </row>
    <row customHeight="true" ht="20.25" outlineLevel="0" r="5186">
      <c r="A5186" s="23" t="n">
        <v>5177</v>
      </c>
      <c r="B5186" s="12" t="n">
        <v>5031</v>
      </c>
      <c r="C5186" s="12" t="s">
        <v>334</v>
      </c>
      <c r="D5186" s="3" t="s">
        <v>7001</v>
      </c>
      <c r="E5186" s="12" t="n">
        <v>1956</v>
      </c>
      <c r="F5186" s="23" t="s">
        <v>578</v>
      </c>
      <c r="G5186" s="12" t="s">
        <v>24</v>
      </c>
      <c r="H5186" s="12" t="n"/>
      <c r="I5186" s="12" t="s">
        <v>24</v>
      </c>
      <c r="J5186" s="12" t="s">
        <v>26</v>
      </c>
      <c r="K5186" s="12" t="n"/>
      <c r="L5186" s="12" t="s">
        <v>61</v>
      </c>
      <c r="M5186" s="12" t="n"/>
      <c r="N5186" s="12" t="s">
        <v>27</v>
      </c>
      <c r="O5186" s="12" t="n"/>
      <c r="P5186" s="12" t="n"/>
      <c r="Q5186" s="12" t="n"/>
    </row>
    <row customHeight="true" ht="20.25" outlineLevel="0" r="5187">
      <c r="A5187" s="23" t="n">
        <v>5178</v>
      </c>
      <c r="B5187" s="23" t="n">
        <v>5032</v>
      </c>
      <c r="C5187" s="12" t="s">
        <v>334</v>
      </c>
      <c r="D5187" s="3" t="s">
        <v>7002</v>
      </c>
      <c r="E5187" s="12" t="n">
        <v>1961</v>
      </c>
      <c r="F5187" s="23" t="s">
        <v>307</v>
      </c>
      <c r="G5187" s="23" t="n"/>
      <c r="H5187" s="12" t="s">
        <v>427</v>
      </c>
      <c r="I5187" s="12" t="s">
        <v>3108</v>
      </c>
      <c r="J5187" s="12" t="n"/>
      <c r="K5187" s="12" t="s">
        <v>26</v>
      </c>
      <c r="L5187" s="12" t="n"/>
      <c r="M5187" s="12" t="s">
        <v>43</v>
      </c>
      <c r="N5187" s="12" t="n"/>
      <c r="O5187" s="12" t="s">
        <v>54</v>
      </c>
      <c r="P5187" s="12" t="n"/>
      <c r="Q5187" s="12" t="s">
        <v>27</v>
      </c>
    </row>
    <row customHeight="true" ht="20.25" outlineLevel="0" r="5188">
      <c r="A5188" s="23" t="n">
        <v>5179</v>
      </c>
      <c r="B5188" s="12" t="n">
        <v>5033</v>
      </c>
      <c r="C5188" s="12" t="s">
        <v>334</v>
      </c>
      <c r="D5188" s="3" t="s">
        <v>7003</v>
      </c>
      <c r="E5188" s="12" t="n">
        <v>1961</v>
      </c>
      <c r="F5188" s="23" t="s">
        <v>614</v>
      </c>
      <c r="G5188" s="12" t="s">
        <v>24</v>
      </c>
      <c r="H5188" s="12" t="n"/>
      <c r="I5188" s="12" t="n"/>
      <c r="J5188" s="12" t="s">
        <v>26</v>
      </c>
      <c r="K5188" s="12" t="n"/>
      <c r="L5188" s="12" t="n"/>
      <c r="M5188" s="12" t="n"/>
      <c r="N5188" s="12" t="s">
        <v>61</v>
      </c>
      <c r="O5188" s="12" t="n"/>
      <c r="P5188" s="12" t="s">
        <v>27</v>
      </c>
      <c r="Q5188" s="12" t="n"/>
    </row>
    <row customHeight="true" ht="20.25" outlineLevel="0" r="5189">
      <c r="A5189" s="23" t="n">
        <v>5180</v>
      </c>
      <c r="B5189" s="23" t="n">
        <v>5034</v>
      </c>
      <c r="C5189" s="12" t="s">
        <v>334</v>
      </c>
      <c r="D5189" s="3" t="s">
        <v>7004</v>
      </c>
      <c r="E5189" s="12" t="n">
        <v>1903</v>
      </c>
      <c r="F5189" s="23" t="s">
        <v>1062</v>
      </c>
      <c r="G5189" s="12" t="n"/>
      <c r="H5189" s="12" t="n"/>
      <c r="I5189" s="12" t="s">
        <v>43</v>
      </c>
      <c r="J5189" s="12" t="n"/>
      <c r="K5189" s="12" t="s">
        <v>96</v>
      </c>
      <c r="L5189" s="12" t="n"/>
      <c r="M5189" s="12" t="s">
        <v>61</v>
      </c>
      <c r="N5189" s="12" t="n"/>
      <c r="O5189" s="12" t="n"/>
      <c r="P5189" s="12" t="n"/>
      <c r="Q5189" s="12" t="s">
        <v>662</v>
      </c>
    </row>
    <row customHeight="true" ht="20.25" outlineLevel="0" r="5190">
      <c r="A5190" s="23" t="n">
        <v>5181</v>
      </c>
      <c r="B5190" s="12" t="n">
        <v>5035</v>
      </c>
      <c r="C5190" s="12" t="s">
        <v>334</v>
      </c>
      <c r="D5190" s="3" t="s">
        <v>7005</v>
      </c>
      <c r="E5190" s="12" t="n">
        <v>1940</v>
      </c>
      <c r="F5190" s="23" t="s">
        <v>355</v>
      </c>
      <c r="G5190" s="12" t="n"/>
      <c r="H5190" s="12" t="n"/>
      <c r="I5190" s="12" t="s">
        <v>346</v>
      </c>
      <c r="J5190" s="12" t="n"/>
      <c r="K5190" s="12" t="s">
        <v>43</v>
      </c>
      <c r="L5190" s="12" t="n"/>
      <c r="M5190" s="12" t="s">
        <v>27</v>
      </c>
      <c r="N5190" s="12" t="n"/>
      <c r="O5190" s="12" t="n"/>
      <c r="P5190" s="12" t="n"/>
      <c r="Q5190" s="12" t="n"/>
    </row>
    <row customHeight="true" ht="20.25" outlineLevel="0" r="5191">
      <c r="A5191" s="23" t="n">
        <v>5182</v>
      </c>
      <c r="B5191" s="23" t="n">
        <v>5036</v>
      </c>
      <c r="C5191" s="12" t="s">
        <v>334</v>
      </c>
      <c r="D5191" s="3" t="s">
        <v>7006</v>
      </c>
      <c r="E5191" s="12" t="n">
        <v>1948</v>
      </c>
      <c r="F5191" s="23" t="s">
        <v>303</v>
      </c>
      <c r="G5191" s="12" t="s">
        <v>715</v>
      </c>
      <c r="H5191" s="12" t="n"/>
      <c r="I5191" s="12" t="n"/>
      <c r="J5191" s="12" t="s">
        <v>726</v>
      </c>
      <c r="K5191" s="12" t="n"/>
      <c r="L5191" s="12" t="s">
        <v>26</v>
      </c>
      <c r="M5191" s="12" t="n"/>
      <c r="N5191" s="12" t="s">
        <v>27</v>
      </c>
      <c r="O5191" s="12" t="n"/>
      <c r="P5191" s="12" t="n"/>
      <c r="Q5191" s="12" t="n"/>
    </row>
    <row customHeight="true" ht="20.25" outlineLevel="0" r="5192">
      <c r="A5192" s="23" t="n">
        <v>5183</v>
      </c>
      <c r="B5192" s="12" t="n">
        <v>5037</v>
      </c>
      <c r="C5192" s="12" t="s">
        <v>334</v>
      </c>
      <c r="D5192" s="3" t="s">
        <v>7007</v>
      </c>
      <c r="E5192" s="12" t="n">
        <v>1963</v>
      </c>
      <c r="F5192" s="23" t="s">
        <v>7008</v>
      </c>
      <c r="G5192" s="23" t="n"/>
      <c r="H5192" s="12" t="s">
        <v>61</v>
      </c>
      <c r="I5192" s="12" t="n"/>
      <c r="J5192" s="12" t="s">
        <v>26</v>
      </c>
      <c r="K5192" s="12" t="n"/>
      <c r="L5192" s="12" t="n"/>
      <c r="M5192" s="12" t="n"/>
      <c r="N5192" s="12" t="s">
        <v>43</v>
      </c>
      <c r="O5192" s="12" t="n"/>
      <c r="P5192" s="12" t="s">
        <v>27</v>
      </c>
      <c r="Q5192" s="12" t="n"/>
    </row>
    <row customHeight="true" ht="20.25" outlineLevel="0" r="5193">
      <c r="A5193" s="23" t="n">
        <v>5184</v>
      </c>
      <c r="B5193" s="23" t="n">
        <v>5038</v>
      </c>
      <c r="C5193" s="12" t="s">
        <v>334</v>
      </c>
      <c r="D5193" s="3" t="s">
        <v>7009</v>
      </c>
      <c r="E5193" s="12" t="n">
        <v>1957</v>
      </c>
      <c r="F5193" s="23" t="s">
        <v>2280</v>
      </c>
      <c r="G5193" s="23" t="n"/>
      <c r="H5193" s="12" t="s">
        <v>97</v>
      </c>
      <c r="I5193" s="12" t="n"/>
      <c r="J5193" s="12" t="s">
        <v>61</v>
      </c>
      <c r="K5193" s="12" t="n"/>
      <c r="L5193" s="12" t="n"/>
      <c r="M5193" s="12" t="n"/>
      <c r="N5193" s="12" t="n"/>
      <c r="O5193" s="12" t="s">
        <v>43</v>
      </c>
      <c r="P5193" s="12" t="n"/>
      <c r="Q5193" s="12" t="s">
        <v>96</v>
      </c>
    </row>
    <row customHeight="true" ht="20.25" outlineLevel="0" r="5194">
      <c r="A5194" s="23" t="n">
        <v>5185</v>
      </c>
      <c r="B5194" s="12" t="n">
        <v>5039</v>
      </c>
      <c r="C5194" s="12" t="s">
        <v>334</v>
      </c>
      <c r="D5194" s="3" t="s">
        <v>7010</v>
      </c>
      <c r="E5194" s="12" t="n">
        <v>1962</v>
      </c>
      <c r="F5194" s="23" t="s">
        <v>707</v>
      </c>
      <c r="G5194" s="23" t="n"/>
      <c r="H5194" s="12" t="s">
        <v>86</v>
      </c>
      <c r="I5194" s="23" t="n"/>
      <c r="J5194" s="12" t="s">
        <v>26</v>
      </c>
      <c r="K5194" s="12" t="n"/>
      <c r="L5194" s="12" t="n"/>
      <c r="M5194" s="12" t="n"/>
      <c r="N5194" s="12" t="s">
        <v>61</v>
      </c>
      <c r="O5194" s="12" t="n"/>
      <c r="P5194" s="12" t="s">
        <v>27</v>
      </c>
      <c r="Q5194" s="12" t="n"/>
    </row>
    <row customHeight="true" ht="20.25" outlineLevel="0" r="5195">
      <c r="A5195" s="23" t="n">
        <v>5186</v>
      </c>
      <c r="B5195" s="23" t="n">
        <v>5040</v>
      </c>
      <c r="C5195" s="12" t="s">
        <v>334</v>
      </c>
      <c r="D5195" s="3" t="s">
        <v>7011</v>
      </c>
      <c r="E5195" s="12" t="n">
        <v>1964</v>
      </c>
      <c r="F5195" s="23" t="s">
        <v>51</v>
      </c>
      <c r="G5195" s="23" t="n"/>
      <c r="H5195" s="23" t="n"/>
      <c r="I5195" s="12" t="s">
        <v>61</v>
      </c>
      <c r="J5195" s="12" t="n"/>
      <c r="K5195" s="12" t="s">
        <v>96</v>
      </c>
      <c r="L5195" s="12" t="n"/>
      <c r="M5195" s="12" t="s">
        <v>230</v>
      </c>
      <c r="N5195" s="12" t="n"/>
      <c r="O5195" s="12" t="n"/>
      <c r="P5195" s="12" t="s">
        <v>97</v>
      </c>
      <c r="Q5195" s="12" t="n"/>
    </row>
    <row customHeight="true" ht="20.25" outlineLevel="0" r="5196">
      <c r="A5196" s="23" t="n">
        <v>5187</v>
      </c>
      <c r="B5196" s="12" t="n">
        <v>5041</v>
      </c>
      <c r="C5196" s="12" t="s">
        <v>334</v>
      </c>
      <c r="D5196" s="3" t="s">
        <v>7012</v>
      </c>
      <c r="E5196" s="12" t="n">
        <v>1962</v>
      </c>
      <c r="F5196" s="23" t="s">
        <v>51</v>
      </c>
      <c r="G5196" s="23" t="n"/>
      <c r="H5196" s="23" t="n"/>
      <c r="I5196" s="12" t="s">
        <v>118</v>
      </c>
      <c r="J5196" s="12" t="n"/>
      <c r="K5196" s="12" t="s">
        <v>26</v>
      </c>
      <c r="L5196" s="12" t="n"/>
      <c r="M5196" s="12" t="s">
        <v>61</v>
      </c>
      <c r="N5196" s="12" t="n"/>
      <c r="O5196" s="12" t="n"/>
      <c r="P5196" s="12" t="s">
        <v>27</v>
      </c>
      <c r="Q5196" s="12" t="n"/>
    </row>
    <row customHeight="true" ht="20.25" outlineLevel="0" r="5197">
      <c r="A5197" s="23" t="n">
        <v>5188</v>
      </c>
      <c r="B5197" s="23" t="n">
        <v>5042</v>
      </c>
      <c r="C5197" s="12" t="s">
        <v>334</v>
      </c>
      <c r="D5197" s="3" t="s">
        <v>7013</v>
      </c>
      <c r="E5197" s="12" t="n">
        <v>1962</v>
      </c>
      <c r="F5197" s="23" t="s">
        <v>303</v>
      </c>
      <c r="G5197" s="23" t="n"/>
      <c r="H5197" s="23" t="s">
        <v>43</v>
      </c>
      <c r="I5197" s="12" t="s">
        <v>2333</v>
      </c>
      <c r="J5197" s="12" t="s">
        <v>26</v>
      </c>
      <c r="K5197" s="12" t="n"/>
      <c r="L5197" s="12" t="n"/>
      <c r="M5197" s="12" t="n"/>
      <c r="N5197" s="12" t="s">
        <v>478</v>
      </c>
      <c r="O5197" s="12" t="n"/>
      <c r="P5197" s="12" t="s">
        <v>27</v>
      </c>
      <c r="Q5197" s="12" t="n"/>
    </row>
    <row customHeight="true" ht="20.25" outlineLevel="0" r="5198">
      <c r="A5198" s="23" t="n">
        <v>5189</v>
      </c>
      <c r="B5198" s="12" t="n">
        <v>5043</v>
      </c>
      <c r="C5198" s="12" t="s">
        <v>334</v>
      </c>
      <c r="D5198" s="3" t="s">
        <v>7014</v>
      </c>
      <c r="E5198" s="12" t="n">
        <v>1963</v>
      </c>
      <c r="F5198" s="23" t="s">
        <v>51</v>
      </c>
      <c r="G5198" s="23" t="n"/>
      <c r="H5198" s="23" t="s">
        <v>146</v>
      </c>
      <c r="I5198" s="12" t="s">
        <v>2099</v>
      </c>
      <c r="J5198" s="12" t="n"/>
      <c r="K5198" s="12" t="s">
        <v>43</v>
      </c>
      <c r="L5198" s="12" t="n"/>
      <c r="M5198" s="12" t="s">
        <v>96</v>
      </c>
      <c r="N5198" s="12" t="n"/>
      <c r="O5198" s="12" t="n"/>
      <c r="P5198" s="12" t="s">
        <v>97</v>
      </c>
      <c r="Q5198" s="12" t="n"/>
    </row>
    <row customHeight="true" ht="20.25" outlineLevel="0" r="5199">
      <c r="A5199" s="23" t="n">
        <v>5190</v>
      </c>
      <c r="B5199" s="23" t="n">
        <v>5044</v>
      </c>
      <c r="C5199" s="12" t="s">
        <v>334</v>
      </c>
      <c r="D5199" s="3" t="s">
        <v>7015</v>
      </c>
      <c r="E5199" s="12" t="n">
        <v>1963</v>
      </c>
      <c r="F5199" s="23" t="s">
        <v>51</v>
      </c>
      <c r="G5199" s="23" t="n"/>
      <c r="H5199" s="23" t="n"/>
      <c r="I5199" s="12" t="s">
        <v>43</v>
      </c>
      <c r="J5199" s="12" t="n"/>
      <c r="K5199" s="12" t="s">
        <v>26</v>
      </c>
      <c r="L5199" s="12" t="n"/>
      <c r="M5199" s="12" t="s">
        <v>61</v>
      </c>
      <c r="N5199" s="12" t="n"/>
      <c r="O5199" s="12" t="n"/>
      <c r="P5199" s="12" t="s">
        <v>27</v>
      </c>
      <c r="Q5199" s="12" t="n"/>
    </row>
    <row customHeight="true" ht="20.25" outlineLevel="0" r="5200">
      <c r="A5200" s="23" t="n">
        <v>5191</v>
      </c>
      <c r="B5200" s="12" t="n">
        <v>5045</v>
      </c>
      <c r="C5200" s="12" t="s">
        <v>334</v>
      </c>
      <c r="D5200" s="3" t="s">
        <v>7016</v>
      </c>
      <c r="E5200" s="12" t="n">
        <v>1963</v>
      </c>
      <c r="F5200" s="23" t="s">
        <v>51</v>
      </c>
      <c r="G5200" s="23" t="n"/>
      <c r="H5200" s="23" t="n"/>
      <c r="I5200" s="12" t="s">
        <v>43</v>
      </c>
      <c r="J5200" s="12" t="n"/>
      <c r="K5200" s="12" t="s">
        <v>26</v>
      </c>
      <c r="L5200" s="12" t="n"/>
      <c r="M5200" s="12" t="s">
        <v>61</v>
      </c>
      <c r="N5200" s="12" t="n"/>
      <c r="O5200" s="12" t="n"/>
      <c r="P5200" s="12" t="s">
        <v>27</v>
      </c>
      <c r="Q5200" s="12" t="n"/>
    </row>
    <row customHeight="true" ht="20.25" outlineLevel="0" r="5201">
      <c r="A5201" s="23" t="n">
        <v>5192</v>
      </c>
      <c r="B5201" s="23" t="n">
        <v>5046</v>
      </c>
      <c r="C5201" s="12" t="s">
        <v>334</v>
      </c>
      <c r="D5201" s="3" t="s">
        <v>7017</v>
      </c>
      <c r="E5201" s="12" t="n">
        <v>1949</v>
      </c>
      <c r="F5201" s="23" t="s">
        <v>7018</v>
      </c>
      <c r="G5201" s="12" t="n"/>
      <c r="H5201" s="12" t="s">
        <v>662</v>
      </c>
      <c r="I5201" s="12" t="n"/>
      <c r="J5201" s="12" t="s">
        <v>726</v>
      </c>
      <c r="K5201" s="12" t="n"/>
      <c r="L5201" s="12" t="s">
        <v>61</v>
      </c>
      <c r="M5201" s="12" t="n"/>
      <c r="N5201" s="12" t="s">
        <v>96</v>
      </c>
      <c r="O5201" s="12" t="n"/>
      <c r="P5201" s="12" t="n"/>
      <c r="Q5201" s="12" t="n"/>
    </row>
    <row customHeight="true" ht="20.25" outlineLevel="0" r="5202">
      <c r="A5202" s="23" t="n">
        <v>5193</v>
      </c>
      <c r="B5202" s="12" t="n">
        <v>5047</v>
      </c>
      <c r="C5202" s="12" t="s">
        <v>334</v>
      </c>
      <c r="D5202" s="3" t="s">
        <v>7019</v>
      </c>
      <c r="E5202" s="12" t="n">
        <v>1966</v>
      </c>
      <c r="F5202" s="23" t="s">
        <v>514</v>
      </c>
      <c r="G5202" s="23" t="n"/>
      <c r="H5202" s="12" t="s">
        <v>7020</v>
      </c>
      <c r="I5202" s="23" t="s">
        <v>126</v>
      </c>
      <c r="J5202" s="12" t="n"/>
      <c r="K5202" s="12" t="s">
        <v>43</v>
      </c>
      <c r="L5202" s="12" t="n"/>
      <c r="M5202" s="12" t="s">
        <v>26</v>
      </c>
      <c r="N5202" s="12" t="n"/>
      <c r="O5202" s="12" t="n"/>
      <c r="P5202" s="12" t="n"/>
      <c r="Q5202" s="12" t="n"/>
    </row>
    <row customHeight="true" ht="20.25" outlineLevel="0" r="5203">
      <c r="A5203" s="23" t="n">
        <v>5194</v>
      </c>
      <c r="B5203" s="23" t="n">
        <v>5048</v>
      </c>
      <c r="C5203" s="12" t="s">
        <v>334</v>
      </c>
      <c r="D5203" s="3" t="s">
        <v>7021</v>
      </c>
      <c r="E5203" s="12" t="n">
        <v>1979</v>
      </c>
      <c r="F5203" s="23" t="s">
        <v>1056</v>
      </c>
      <c r="G5203" s="23" t="n"/>
      <c r="H5203" s="23" t="s">
        <v>24</v>
      </c>
      <c r="I5203" s="12" t="n"/>
      <c r="J5203" s="12" t="n"/>
      <c r="K5203" s="12" t="s">
        <v>61</v>
      </c>
      <c r="L5203" s="12" t="n"/>
      <c r="M5203" s="12" t="s">
        <v>26</v>
      </c>
      <c r="N5203" s="12" t="n"/>
      <c r="O5203" s="12" t="n"/>
      <c r="P5203" s="12" t="s">
        <v>27</v>
      </c>
      <c r="Q5203" s="12" t="n"/>
    </row>
    <row customHeight="true" ht="20.25" outlineLevel="0" r="5204">
      <c r="A5204" s="23" t="n">
        <v>5195</v>
      </c>
      <c r="B5204" s="12" t="n">
        <v>5049</v>
      </c>
      <c r="C5204" s="12" t="s">
        <v>334</v>
      </c>
      <c r="D5204" s="3" t="s">
        <v>7022</v>
      </c>
      <c r="E5204" s="12" t="n">
        <v>1966</v>
      </c>
      <c r="F5204" s="23" t="s">
        <v>1119</v>
      </c>
      <c r="G5204" s="23" t="n"/>
      <c r="H5204" s="23" t="s">
        <v>24</v>
      </c>
      <c r="I5204" s="12" t="n"/>
      <c r="J5204" s="12" t="n"/>
      <c r="K5204" s="12" t="s">
        <v>26</v>
      </c>
      <c r="L5204" s="12" t="n"/>
      <c r="M5204" s="12" t="s">
        <v>61</v>
      </c>
      <c r="N5204" s="12" t="n"/>
      <c r="O5204" s="12" t="n"/>
      <c r="P5204" s="12" t="s">
        <v>27</v>
      </c>
      <c r="Q5204" s="12" t="n"/>
    </row>
    <row customHeight="true" ht="20.25" outlineLevel="0" r="5205">
      <c r="A5205" s="23" t="n">
        <v>5196</v>
      </c>
      <c r="B5205" s="23" t="n">
        <v>5050</v>
      </c>
      <c r="C5205" s="12" t="s">
        <v>334</v>
      </c>
      <c r="D5205" s="3" t="s">
        <v>7023</v>
      </c>
      <c r="E5205" s="12" t="n">
        <v>1966</v>
      </c>
      <c r="F5205" s="23" t="s">
        <v>51</v>
      </c>
      <c r="G5205" s="23" t="n"/>
      <c r="H5205" s="23" t="n"/>
      <c r="I5205" s="12" t="s">
        <v>43</v>
      </c>
      <c r="J5205" s="12" t="n"/>
      <c r="K5205" s="12" t="s">
        <v>26</v>
      </c>
      <c r="L5205" s="12" t="n"/>
      <c r="M5205" s="12" t="s">
        <v>61</v>
      </c>
      <c r="N5205" s="12" t="n"/>
      <c r="O5205" s="12" t="n"/>
      <c r="P5205" s="12" t="s">
        <v>27</v>
      </c>
      <c r="Q5205" s="12" t="n"/>
    </row>
    <row customHeight="true" ht="20.25" outlineLevel="0" r="5206">
      <c r="A5206" s="23" t="n">
        <v>5197</v>
      </c>
      <c r="B5206" s="12" t="n">
        <v>5051</v>
      </c>
      <c r="C5206" s="12" t="s">
        <v>334</v>
      </c>
      <c r="D5206" s="3" t="s">
        <v>7024</v>
      </c>
      <c r="E5206" s="12" t="n">
        <v>1966</v>
      </c>
      <c r="F5206" s="23" t="s">
        <v>51</v>
      </c>
      <c r="G5206" s="23" t="n"/>
      <c r="H5206" s="23" t="n"/>
      <c r="I5206" s="12" t="s">
        <v>61</v>
      </c>
      <c r="J5206" s="12" t="n"/>
      <c r="K5206" s="12" t="s">
        <v>26</v>
      </c>
      <c r="L5206" s="12" t="n"/>
      <c r="M5206" s="12" t="s">
        <v>43</v>
      </c>
      <c r="N5206" s="12" t="n"/>
      <c r="O5206" s="12" t="n"/>
      <c r="P5206" s="12" t="s">
        <v>27</v>
      </c>
      <c r="Q5206" s="12" t="n"/>
    </row>
    <row customHeight="true" ht="20.25" outlineLevel="0" r="5207">
      <c r="A5207" s="23" t="n">
        <v>5198</v>
      </c>
      <c r="B5207" s="23" t="n">
        <v>5052</v>
      </c>
      <c r="C5207" s="12" t="s">
        <v>334</v>
      </c>
      <c r="D5207" s="3" t="s">
        <v>7025</v>
      </c>
      <c r="E5207" s="12" t="n">
        <v>1966</v>
      </c>
      <c r="F5207" s="23" t="s">
        <v>51</v>
      </c>
      <c r="G5207" s="23" t="n"/>
      <c r="H5207" s="23" t="n"/>
      <c r="I5207" s="12" t="s">
        <v>118</v>
      </c>
      <c r="J5207" s="12" t="n"/>
      <c r="K5207" s="12" t="s">
        <v>26</v>
      </c>
      <c r="L5207" s="12" t="n"/>
      <c r="M5207" s="12" t="s">
        <v>61</v>
      </c>
      <c r="N5207" s="12" t="n"/>
      <c r="O5207" s="12" t="n"/>
      <c r="P5207" s="12" t="s">
        <v>27</v>
      </c>
      <c r="Q5207" s="12" t="n"/>
    </row>
    <row customHeight="true" ht="20.25" outlineLevel="0" r="5208">
      <c r="A5208" s="23" t="n">
        <v>5199</v>
      </c>
      <c r="B5208" s="12" t="n">
        <v>5053</v>
      </c>
      <c r="C5208" s="12" t="s">
        <v>334</v>
      </c>
      <c r="D5208" s="3" t="s">
        <v>7026</v>
      </c>
      <c r="E5208" s="12" t="n">
        <v>2004</v>
      </c>
      <c r="F5208" s="23" t="s">
        <v>63</v>
      </c>
      <c r="G5208" s="23" t="s">
        <v>1624</v>
      </c>
      <c r="H5208" s="23" t="n"/>
      <c r="I5208" s="12" t="n"/>
      <c r="J5208" s="12" t="n"/>
      <c r="K5208" s="12" t="n"/>
      <c r="L5208" s="12" t="n"/>
      <c r="M5208" s="12" t="n"/>
      <c r="N5208" s="12" t="n"/>
      <c r="O5208" s="12" t="s">
        <v>127</v>
      </c>
      <c r="P5208" s="12" t="n"/>
      <c r="Q5208" s="12" t="s">
        <v>26</v>
      </c>
    </row>
    <row customHeight="true" ht="20.25" outlineLevel="0" r="5209">
      <c r="A5209" s="23" t="n">
        <v>5200</v>
      </c>
      <c r="B5209" s="23" t="n">
        <v>5054</v>
      </c>
      <c r="C5209" s="12" t="s">
        <v>334</v>
      </c>
      <c r="D5209" s="3" t="s">
        <v>7027</v>
      </c>
      <c r="E5209" s="12" t="n">
        <v>1960</v>
      </c>
      <c r="F5209" s="23" t="s">
        <v>383</v>
      </c>
      <c r="G5209" s="12" t="s">
        <v>24</v>
      </c>
      <c r="H5209" s="23" t="s">
        <v>582</v>
      </c>
      <c r="I5209" s="12" t="n"/>
      <c r="J5209" s="12" t="n"/>
      <c r="K5209" s="12" t="n"/>
      <c r="L5209" s="12" t="n"/>
      <c r="M5209" s="12" t="n"/>
      <c r="N5209" s="12" t="n"/>
      <c r="O5209" s="12" t="s">
        <v>61</v>
      </c>
      <c r="P5209" s="12" t="n"/>
      <c r="Q5209" s="12" t="s">
        <v>96</v>
      </c>
    </row>
    <row customHeight="true" ht="20.25" outlineLevel="0" r="5210">
      <c r="A5210" s="23" t="n">
        <v>5201</v>
      </c>
      <c r="B5210" s="12" t="n">
        <v>5055</v>
      </c>
      <c r="C5210" s="12" t="s">
        <v>334</v>
      </c>
      <c r="D5210" s="3" t="s">
        <v>7028</v>
      </c>
      <c r="E5210" s="12" t="n">
        <v>1959</v>
      </c>
      <c r="F5210" s="23" t="s">
        <v>648</v>
      </c>
      <c r="G5210" s="12" t="s">
        <v>24</v>
      </c>
      <c r="H5210" s="23" t="s">
        <v>582</v>
      </c>
      <c r="I5210" s="12" t="n"/>
      <c r="J5210" s="12" t="n"/>
      <c r="K5210" s="12" t="n"/>
      <c r="L5210" s="12" t="n"/>
      <c r="M5210" s="12" t="n"/>
      <c r="N5210" s="12" t="n"/>
      <c r="O5210" s="12" t="s">
        <v>61</v>
      </c>
      <c r="P5210" s="12" t="n"/>
      <c r="Q5210" s="12" t="s">
        <v>96</v>
      </c>
    </row>
    <row customHeight="true" ht="20.25" outlineLevel="0" r="5211">
      <c r="A5211" s="23" t="n">
        <v>5202</v>
      </c>
      <c r="B5211" s="23" t="n">
        <v>5056</v>
      </c>
      <c r="C5211" s="12" t="s">
        <v>334</v>
      </c>
      <c r="D5211" s="3" t="s">
        <v>7029</v>
      </c>
      <c r="E5211" s="12" t="n">
        <v>1971</v>
      </c>
      <c r="F5211" s="23" t="s">
        <v>355</v>
      </c>
      <c r="G5211" s="12" t="s">
        <v>24</v>
      </c>
      <c r="H5211" s="12" t="n"/>
      <c r="I5211" s="12" t="n"/>
      <c r="J5211" s="12" t="n"/>
      <c r="K5211" s="12" t="s">
        <v>26</v>
      </c>
      <c r="L5211" s="12" t="n"/>
      <c r="M5211" s="12" t="s">
        <v>61</v>
      </c>
      <c r="N5211" s="12" t="n"/>
      <c r="O5211" s="12" t="n"/>
      <c r="P5211" s="12" t="s">
        <v>27</v>
      </c>
      <c r="Q5211" s="12" t="n"/>
    </row>
    <row customHeight="true" ht="20.25" outlineLevel="0" r="5212">
      <c r="A5212" s="23" t="n">
        <v>5203</v>
      </c>
      <c r="B5212" s="12" t="n">
        <v>5057</v>
      </c>
      <c r="C5212" s="12" t="s">
        <v>334</v>
      </c>
      <c r="D5212" s="3" t="s">
        <v>7030</v>
      </c>
      <c r="E5212" s="12" t="n">
        <v>1963</v>
      </c>
      <c r="F5212" s="23" t="s">
        <v>1119</v>
      </c>
      <c r="G5212" s="12" t="s">
        <v>24</v>
      </c>
      <c r="H5212" s="12" t="s">
        <v>582</v>
      </c>
      <c r="I5212" s="12" t="n"/>
      <c r="J5212" s="12" t="n"/>
      <c r="K5212" s="12" t="s">
        <v>61</v>
      </c>
      <c r="L5212" s="12" t="n"/>
      <c r="M5212" s="12" t="n"/>
      <c r="N5212" s="12" t="s">
        <v>96</v>
      </c>
      <c r="O5212" s="12" t="n"/>
      <c r="P5212" s="12" t="n"/>
      <c r="Q5212" s="12" t="n"/>
    </row>
    <row customHeight="true" ht="20.25" outlineLevel="0" r="5213">
      <c r="A5213" s="23" t="n">
        <v>5204</v>
      </c>
      <c r="B5213" s="23" t="n">
        <v>5058</v>
      </c>
      <c r="C5213" s="12" t="s">
        <v>334</v>
      </c>
      <c r="D5213" s="3" t="s">
        <v>7031</v>
      </c>
      <c r="E5213" s="12" t="n">
        <v>1989</v>
      </c>
      <c r="F5213" s="23" t="s">
        <v>691</v>
      </c>
      <c r="G5213" s="23" t="n"/>
      <c r="H5213" s="23" t="s">
        <v>7032</v>
      </c>
      <c r="I5213" s="12" t="s">
        <v>7033</v>
      </c>
      <c r="J5213" s="12" t="s">
        <v>391</v>
      </c>
      <c r="K5213" s="12" t="n"/>
      <c r="L5213" s="12" t="s">
        <v>54</v>
      </c>
      <c r="M5213" s="12" t="n"/>
      <c r="N5213" s="12" t="s">
        <v>96</v>
      </c>
      <c r="O5213" s="12" t="n"/>
      <c r="P5213" s="12" t="s">
        <v>43</v>
      </c>
      <c r="Q5213" s="12" t="n"/>
    </row>
    <row customHeight="true" ht="20.25" outlineLevel="0" r="5214">
      <c r="A5214" s="23" t="n">
        <v>5205</v>
      </c>
      <c r="B5214" s="12" t="n">
        <v>5059</v>
      </c>
      <c r="C5214" s="12" t="s">
        <v>334</v>
      </c>
      <c r="D5214" s="3" t="s">
        <v>7034</v>
      </c>
      <c r="E5214" s="12" t="n">
        <v>1991</v>
      </c>
      <c r="F5214" s="23" t="s">
        <v>681</v>
      </c>
      <c r="G5214" s="23" t="n"/>
      <c r="H5214" s="23" t="s">
        <v>342</v>
      </c>
      <c r="I5214" s="12" t="s">
        <v>541</v>
      </c>
      <c r="J5214" s="12" t="s">
        <v>391</v>
      </c>
      <c r="K5214" s="12" t="n"/>
      <c r="L5214" s="12" t="s">
        <v>61</v>
      </c>
      <c r="M5214" s="12" t="n"/>
      <c r="N5214" s="12" t="s">
        <v>249</v>
      </c>
      <c r="O5214" s="12" t="n"/>
      <c r="P5214" s="12" t="n"/>
      <c r="Q5214" s="12" t="s">
        <v>27</v>
      </c>
    </row>
    <row customHeight="true" ht="20.25" outlineLevel="0" r="5215">
      <c r="A5215" s="23" t="n">
        <v>5206</v>
      </c>
      <c r="B5215" s="23" t="n">
        <v>5060</v>
      </c>
      <c r="C5215" s="12" t="s">
        <v>334</v>
      </c>
      <c r="D5215" s="3" t="s">
        <v>7035</v>
      </c>
      <c r="E5215" s="12" t="n">
        <v>2010</v>
      </c>
      <c r="F5215" s="23" t="s">
        <v>51</v>
      </c>
      <c r="G5215" s="23" t="s">
        <v>24</v>
      </c>
      <c r="H5215" s="23" t="n"/>
      <c r="I5215" s="12" t="n"/>
      <c r="J5215" s="12" t="n"/>
      <c r="K5215" s="12" t="s">
        <v>64</v>
      </c>
      <c r="L5215" s="12" t="n"/>
      <c r="M5215" s="12" t="n"/>
      <c r="N5215" s="12" t="s">
        <v>391</v>
      </c>
      <c r="O5215" s="12" t="s">
        <v>70</v>
      </c>
      <c r="P5215" s="12" t="n"/>
      <c r="Q5215" s="12" t="s">
        <v>26</v>
      </c>
    </row>
    <row customHeight="true" ht="20.25" outlineLevel="0" r="5216">
      <c r="A5216" s="23" t="n">
        <v>5207</v>
      </c>
      <c r="B5216" s="12" t="n">
        <v>5061</v>
      </c>
      <c r="C5216" s="12" t="s">
        <v>334</v>
      </c>
      <c r="D5216" s="3" t="s">
        <v>7036</v>
      </c>
      <c r="E5216" s="12" t="n">
        <v>1989</v>
      </c>
      <c r="F5216" s="23" t="s">
        <v>2620</v>
      </c>
      <c r="G5216" s="23" t="n"/>
      <c r="H5216" s="12" t="s">
        <v>549</v>
      </c>
      <c r="I5216" s="12" t="s">
        <v>7037</v>
      </c>
      <c r="J5216" s="12" t="n"/>
      <c r="K5216" s="12" t="s">
        <v>478</v>
      </c>
      <c r="L5216" s="12" t="n"/>
      <c r="M5216" s="12" t="n"/>
      <c r="N5216" s="12" t="n"/>
      <c r="O5216" s="12" t="n"/>
      <c r="P5216" s="12" t="n"/>
      <c r="Q5216" s="12" t="s">
        <v>96</v>
      </c>
    </row>
    <row customHeight="true" ht="20.25" outlineLevel="0" r="5217">
      <c r="A5217" s="23" t="n">
        <v>5208</v>
      </c>
      <c r="B5217" s="23" t="n">
        <v>5062</v>
      </c>
      <c r="C5217" s="12" t="s">
        <v>334</v>
      </c>
      <c r="D5217" s="3" t="s">
        <v>7038</v>
      </c>
      <c r="E5217" s="12" t="n">
        <v>1995</v>
      </c>
      <c r="F5217" s="23" t="s">
        <v>45</v>
      </c>
      <c r="G5217" s="23" t="n"/>
      <c r="H5217" s="23" t="s">
        <v>557</v>
      </c>
      <c r="I5217" s="12" t="n"/>
      <c r="J5217" s="12" t="n"/>
      <c r="K5217" s="12" t="s">
        <v>61</v>
      </c>
      <c r="L5217" s="12" t="n"/>
      <c r="M5217" s="12" t="n"/>
      <c r="N5217" s="12" t="n"/>
      <c r="O5217" s="12" t="n"/>
      <c r="P5217" s="12" t="n"/>
      <c r="Q5217" s="12" t="s">
        <v>249</v>
      </c>
    </row>
    <row customHeight="true" ht="20.25" outlineLevel="0" r="5218">
      <c r="A5218" s="23" t="n">
        <v>5209</v>
      </c>
      <c r="B5218" s="12" t="n">
        <v>5063</v>
      </c>
      <c r="C5218" s="12" t="s">
        <v>334</v>
      </c>
      <c r="D5218" s="3" t="s">
        <v>7039</v>
      </c>
      <c r="E5218" s="12" t="n">
        <v>1988</v>
      </c>
      <c r="F5218" s="23" t="s">
        <v>473</v>
      </c>
      <c r="G5218" s="23" t="s">
        <v>378</v>
      </c>
      <c r="H5218" s="23" t="s">
        <v>7040</v>
      </c>
      <c r="I5218" s="12" t="s">
        <v>3367</v>
      </c>
      <c r="J5218" s="12" t="n"/>
      <c r="K5218" s="12" t="n"/>
      <c r="L5218" s="12" t="n"/>
      <c r="M5218" s="12" t="s">
        <v>249</v>
      </c>
      <c r="N5218" s="12" t="n"/>
      <c r="O5218" s="12" t="s">
        <v>27</v>
      </c>
      <c r="P5218" s="12" t="n"/>
      <c r="Q5218" s="12" t="s">
        <v>61</v>
      </c>
    </row>
    <row customHeight="true" ht="20.25" outlineLevel="0" r="5219">
      <c r="A5219" s="23" t="n">
        <v>5210</v>
      </c>
      <c r="B5219" s="23" t="n">
        <v>5064</v>
      </c>
      <c r="C5219" s="12" t="s">
        <v>334</v>
      </c>
      <c r="D5219" s="3" t="s">
        <v>7041</v>
      </c>
      <c r="E5219" s="12" t="n">
        <v>1993</v>
      </c>
      <c r="F5219" s="23" t="s">
        <v>400</v>
      </c>
      <c r="G5219" s="23" t="n"/>
      <c r="H5219" s="23" t="s">
        <v>24</v>
      </c>
      <c r="I5219" s="12" t="s">
        <v>97</v>
      </c>
      <c r="J5219" s="12" t="n"/>
      <c r="K5219" s="12" t="s">
        <v>61</v>
      </c>
      <c r="L5219" s="12" t="n"/>
      <c r="M5219" s="12" t="n"/>
      <c r="N5219" s="12" t="n"/>
      <c r="O5219" s="12" t="n"/>
      <c r="P5219" s="12" t="s">
        <v>96</v>
      </c>
      <c r="Q5219" s="12" t="n"/>
    </row>
    <row customHeight="true" ht="20.25" outlineLevel="0" r="5220">
      <c r="A5220" s="23" t="n">
        <v>5211</v>
      </c>
      <c r="B5220" s="12" t="n">
        <v>5065</v>
      </c>
      <c r="C5220" s="12" t="s">
        <v>334</v>
      </c>
      <c r="D5220" s="3" t="s">
        <v>7042</v>
      </c>
      <c r="E5220" s="12" t="n">
        <v>1993</v>
      </c>
      <c r="F5220" s="23" t="s">
        <v>2857</v>
      </c>
      <c r="G5220" s="23" t="n"/>
      <c r="H5220" s="23" t="s">
        <v>24</v>
      </c>
      <c r="I5220" s="12" t="s">
        <v>24</v>
      </c>
      <c r="J5220" s="12" t="n"/>
      <c r="K5220" s="12" t="s">
        <v>61</v>
      </c>
      <c r="L5220" s="12" t="n"/>
      <c r="M5220" s="12" t="s">
        <v>26</v>
      </c>
      <c r="N5220" s="12" t="n"/>
      <c r="O5220" s="12" t="n"/>
      <c r="P5220" s="12" t="s">
        <v>27</v>
      </c>
      <c r="Q5220" s="12" t="n"/>
    </row>
    <row customHeight="true" ht="20.25" outlineLevel="0" r="5221">
      <c r="A5221" s="23" t="n">
        <v>5212</v>
      </c>
      <c r="B5221" s="23" t="n">
        <v>5066</v>
      </c>
      <c r="C5221" s="12" t="s">
        <v>334</v>
      </c>
      <c r="D5221" s="3" t="s">
        <v>7043</v>
      </c>
      <c r="E5221" s="12" t="n">
        <v>2006</v>
      </c>
      <c r="F5221" s="23" t="s">
        <v>72</v>
      </c>
      <c r="G5221" s="23" t="n"/>
      <c r="H5221" s="23" t="n"/>
      <c r="I5221" s="12" t="s">
        <v>1103</v>
      </c>
      <c r="J5221" s="12" t="s">
        <v>61</v>
      </c>
      <c r="K5221" s="12" t="n"/>
      <c r="L5221" s="12" t="s">
        <v>391</v>
      </c>
      <c r="M5221" s="12" t="n"/>
      <c r="N5221" s="12" t="s">
        <v>43</v>
      </c>
      <c r="O5221" s="12" t="n"/>
      <c r="P5221" s="12" t="s">
        <v>26</v>
      </c>
      <c r="Q5221" s="12" t="n"/>
    </row>
    <row customHeight="true" ht="20.25" outlineLevel="0" r="5222">
      <c r="A5222" s="23" t="n">
        <v>5213</v>
      </c>
      <c r="B5222" s="12" t="n">
        <v>5067</v>
      </c>
      <c r="C5222" s="12" t="s">
        <v>334</v>
      </c>
      <c r="D5222" s="3" t="s">
        <v>7044</v>
      </c>
      <c r="E5222" s="12" t="n">
        <v>2009</v>
      </c>
      <c r="F5222" s="23" t="s">
        <v>51</v>
      </c>
      <c r="G5222" s="23" t="n"/>
      <c r="H5222" s="23" t="s">
        <v>7045</v>
      </c>
      <c r="I5222" s="12" t="s">
        <v>24</v>
      </c>
      <c r="J5222" s="12" t="n"/>
      <c r="K5222" s="12" t="s">
        <v>634</v>
      </c>
      <c r="L5222" s="12" t="n"/>
      <c r="M5222" s="12" t="s">
        <v>391</v>
      </c>
      <c r="N5222" s="12" t="n"/>
      <c r="O5222" s="12" t="n"/>
      <c r="P5222" s="12" t="n"/>
      <c r="Q5222" s="12" t="n"/>
    </row>
    <row customHeight="true" ht="20.25" outlineLevel="0" r="5223">
      <c r="A5223" s="23" t="n">
        <v>5214</v>
      </c>
      <c r="B5223" s="23" t="n">
        <v>5068</v>
      </c>
      <c r="C5223" s="12" t="s">
        <v>334</v>
      </c>
      <c r="D5223" s="3" t="s">
        <v>7046</v>
      </c>
      <c r="E5223" s="12" t="n">
        <v>2013</v>
      </c>
      <c r="F5223" s="23" t="s">
        <v>51</v>
      </c>
      <c r="G5223" s="23" t="n"/>
      <c r="H5223" s="23" t="n"/>
      <c r="I5223" s="12" t="n"/>
      <c r="J5223" s="12" t="n"/>
      <c r="K5223" s="12" t="s">
        <v>100</v>
      </c>
      <c r="L5223" s="12" t="n"/>
      <c r="M5223" s="12" t="s">
        <v>43</v>
      </c>
      <c r="N5223" s="12" t="n"/>
      <c r="O5223" s="12" t="s">
        <v>391</v>
      </c>
      <c r="P5223" s="12" t="n"/>
      <c r="Q5223" s="12" t="s">
        <v>26</v>
      </c>
    </row>
    <row customHeight="true" ht="20.25" outlineLevel="0" r="5224">
      <c r="A5224" s="23" t="n">
        <v>5215</v>
      </c>
      <c r="B5224" s="12" t="n">
        <v>5069</v>
      </c>
      <c r="C5224" s="12" t="s">
        <v>334</v>
      </c>
      <c r="D5224" s="3" t="s">
        <v>7047</v>
      </c>
      <c r="E5224" s="12" t="n">
        <v>1972</v>
      </c>
      <c r="F5224" s="23" t="s">
        <v>514</v>
      </c>
      <c r="G5224" s="23" t="n"/>
      <c r="H5224" s="23" t="s">
        <v>24</v>
      </c>
      <c r="I5224" s="12" t="n"/>
      <c r="J5224" s="12" t="n"/>
      <c r="K5224" s="12" t="n"/>
      <c r="L5224" s="12" t="s">
        <v>61</v>
      </c>
      <c r="M5224" s="12" t="n"/>
      <c r="N5224" s="12" t="n"/>
      <c r="O5224" s="12" t="s">
        <v>26</v>
      </c>
      <c r="P5224" s="12" t="n"/>
      <c r="Q5224" s="12" t="s">
        <v>27</v>
      </c>
    </row>
    <row customHeight="true" ht="20.25" outlineLevel="0" r="5225">
      <c r="A5225" s="23" t="n">
        <v>5216</v>
      </c>
      <c r="B5225" s="23" t="n">
        <v>5070</v>
      </c>
      <c r="C5225" s="12" t="s">
        <v>334</v>
      </c>
      <c r="D5225" s="3" t="s">
        <v>7048</v>
      </c>
      <c r="E5225" s="12" t="n">
        <v>1971</v>
      </c>
      <c r="F5225" s="23" t="s">
        <v>440</v>
      </c>
      <c r="G5225" s="23" t="n"/>
      <c r="H5225" s="23" t="s">
        <v>395</v>
      </c>
      <c r="I5225" s="12" t="s">
        <v>7049</v>
      </c>
      <c r="J5225" s="12" t="s">
        <v>360</v>
      </c>
      <c r="K5225" s="12" t="s">
        <v>27</v>
      </c>
      <c r="L5225" s="12" t="n"/>
      <c r="M5225" s="12" t="s">
        <v>100</v>
      </c>
      <c r="N5225" s="12" t="n"/>
      <c r="O5225" s="12" t="s">
        <v>43</v>
      </c>
      <c r="P5225" s="12" t="n"/>
      <c r="Q5225" s="12" t="n"/>
    </row>
    <row customHeight="true" ht="20.25" outlineLevel="0" r="5226">
      <c r="A5226" s="23" t="n">
        <v>5217</v>
      </c>
      <c r="B5226" s="12" t="n">
        <v>5071</v>
      </c>
      <c r="C5226" s="12" t="s">
        <v>334</v>
      </c>
      <c r="D5226" s="3" t="s">
        <v>7050</v>
      </c>
      <c r="E5226" s="12" t="n">
        <v>1975</v>
      </c>
      <c r="F5226" s="23" t="s">
        <v>440</v>
      </c>
      <c r="G5226" s="23" t="n"/>
      <c r="H5226" s="23" t="s">
        <v>24</v>
      </c>
      <c r="I5226" s="12" t="n"/>
      <c r="J5226" s="12" t="s">
        <v>27</v>
      </c>
      <c r="K5226" s="12" t="n"/>
      <c r="L5226" s="12" t="s">
        <v>64</v>
      </c>
      <c r="M5226" s="12" t="n"/>
      <c r="N5226" s="12" t="s">
        <v>391</v>
      </c>
      <c r="O5226" s="12" t="n"/>
      <c r="P5226" s="12" t="s">
        <v>26</v>
      </c>
      <c r="Q5226" s="12" t="n"/>
    </row>
    <row customHeight="true" ht="20.25" outlineLevel="0" r="5227">
      <c r="A5227" s="23" t="n">
        <v>5218</v>
      </c>
      <c r="B5227" s="23" t="n">
        <v>5072</v>
      </c>
      <c r="C5227" s="12" t="s">
        <v>334</v>
      </c>
      <c r="D5227" s="3" t="s">
        <v>7051</v>
      </c>
      <c r="E5227" s="12" t="n">
        <v>1973</v>
      </c>
      <c r="F5227" s="23" t="s">
        <v>473</v>
      </c>
      <c r="G5227" s="23" t="n"/>
      <c r="H5227" s="23" t="s">
        <v>7052</v>
      </c>
      <c r="I5227" s="12" t="s">
        <v>7053</v>
      </c>
      <c r="J5227" s="12" t="s">
        <v>239</v>
      </c>
      <c r="K5227" s="12" t="s">
        <v>43</v>
      </c>
      <c r="L5227" s="12" t="n"/>
      <c r="M5227" s="12" t="s">
        <v>391</v>
      </c>
      <c r="N5227" s="12" t="n"/>
      <c r="O5227" s="12" t="n"/>
      <c r="P5227" s="12" t="n"/>
      <c r="Q5227" s="12" t="s">
        <v>96</v>
      </c>
    </row>
    <row customHeight="true" ht="20.25" outlineLevel="0" r="5228">
      <c r="A5228" s="23" t="n">
        <v>5219</v>
      </c>
      <c r="B5228" s="12" t="n">
        <v>5073</v>
      </c>
      <c r="C5228" s="12" t="s">
        <v>334</v>
      </c>
      <c r="D5228" s="3" t="s">
        <v>7054</v>
      </c>
      <c r="E5228" s="12" t="n">
        <v>1975</v>
      </c>
      <c r="F5228" s="23" t="s">
        <v>473</v>
      </c>
      <c r="G5228" s="23" t="n"/>
      <c r="H5228" s="23" t="s">
        <v>7055</v>
      </c>
      <c r="I5228" s="12" t="s">
        <v>43</v>
      </c>
      <c r="J5228" s="12" t="n"/>
      <c r="K5228" s="12" t="s">
        <v>27</v>
      </c>
      <c r="L5228" s="12" t="n"/>
      <c r="M5228" s="12" t="s">
        <v>54</v>
      </c>
      <c r="N5228" s="12" t="n"/>
      <c r="O5228" s="12" t="s">
        <v>391</v>
      </c>
      <c r="P5228" s="12" t="n"/>
      <c r="Q5228" s="12" t="s">
        <v>26</v>
      </c>
    </row>
    <row customHeight="true" ht="20.25" outlineLevel="0" r="5229">
      <c r="A5229" s="23" t="n">
        <v>5220</v>
      </c>
      <c r="B5229" s="23" t="n">
        <v>5074</v>
      </c>
      <c r="C5229" s="12" t="s">
        <v>334</v>
      </c>
      <c r="D5229" s="3" t="s">
        <v>7056</v>
      </c>
      <c r="E5229" s="12" t="n">
        <v>1971</v>
      </c>
      <c r="F5229" s="23" t="s">
        <v>473</v>
      </c>
      <c r="G5229" s="23" t="n"/>
      <c r="H5229" s="23" t="s">
        <v>841</v>
      </c>
      <c r="I5229" s="12" t="s">
        <v>43</v>
      </c>
      <c r="J5229" s="12" t="n"/>
      <c r="K5229" s="12" t="s">
        <v>26</v>
      </c>
      <c r="L5229" s="12" t="n"/>
      <c r="M5229" s="12" t="s">
        <v>61</v>
      </c>
      <c r="N5229" s="12" t="n"/>
      <c r="O5229" s="12" t="n"/>
      <c r="P5229" s="12" t="s">
        <v>27</v>
      </c>
      <c r="Q5229" s="12" t="n"/>
    </row>
    <row customHeight="true" ht="20.25" outlineLevel="0" r="5230">
      <c r="A5230" s="23" t="n">
        <v>5221</v>
      </c>
      <c r="B5230" s="12" t="n">
        <v>5075</v>
      </c>
      <c r="C5230" s="12" t="s">
        <v>334</v>
      </c>
      <c r="D5230" s="3" t="s">
        <v>7057</v>
      </c>
      <c r="E5230" s="12" t="n">
        <v>1975</v>
      </c>
      <c r="F5230" s="23" t="s">
        <v>559</v>
      </c>
      <c r="G5230" s="23" t="n"/>
      <c r="H5230" s="23" t="n"/>
      <c r="I5230" s="12" t="s">
        <v>100</v>
      </c>
      <c r="J5230" s="12" t="n"/>
      <c r="K5230" s="12" t="n"/>
      <c r="L5230" s="12" t="n"/>
      <c r="M5230" s="12" t="s">
        <v>96</v>
      </c>
      <c r="N5230" s="12" t="n"/>
      <c r="O5230" s="12" t="s">
        <v>97</v>
      </c>
      <c r="P5230" s="12" t="n"/>
      <c r="Q5230" s="12" t="s">
        <v>43</v>
      </c>
    </row>
    <row customHeight="true" ht="20.25" outlineLevel="0" r="5231">
      <c r="A5231" s="23" t="n">
        <v>5222</v>
      </c>
      <c r="B5231" s="23" t="n">
        <v>5076</v>
      </c>
      <c r="C5231" s="12" t="s">
        <v>334</v>
      </c>
      <c r="D5231" s="3" t="s">
        <v>7058</v>
      </c>
      <c r="E5231" s="12" t="n">
        <v>1972</v>
      </c>
      <c r="F5231" s="23" t="s">
        <v>648</v>
      </c>
      <c r="G5231" s="23" t="n"/>
      <c r="H5231" s="23" t="s">
        <v>7059</v>
      </c>
      <c r="I5231" s="12" t="n"/>
      <c r="J5231" s="12" t="n"/>
      <c r="K5231" s="12" t="s">
        <v>43</v>
      </c>
      <c r="L5231" s="12" t="n"/>
      <c r="M5231" s="12" t="s">
        <v>143</v>
      </c>
      <c r="N5231" s="12" t="n"/>
      <c r="O5231" s="12" t="n"/>
      <c r="P5231" s="12" t="s">
        <v>27</v>
      </c>
      <c r="Q5231" s="12" t="n"/>
    </row>
    <row customHeight="true" ht="20.25" outlineLevel="0" r="5232">
      <c r="A5232" s="23" t="n">
        <v>5223</v>
      </c>
      <c r="B5232" s="12" t="n">
        <v>5077</v>
      </c>
      <c r="C5232" s="12" t="s">
        <v>334</v>
      </c>
      <c r="D5232" s="3" t="s">
        <v>7060</v>
      </c>
      <c r="E5232" s="12" t="n">
        <v>1971</v>
      </c>
      <c r="F5232" s="23" t="s">
        <v>1658</v>
      </c>
      <c r="G5232" s="23" t="n"/>
      <c r="H5232" s="23" t="s">
        <v>97</v>
      </c>
      <c r="I5232" s="12" t="s">
        <v>7061</v>
      </c>
      <c r="J5232" s="12" t="s">
        <v>497</v>
      </c>
      <c r="K5232" s="12" t="n"/>
      <c r="L5232" s="12" t="n"/>
      <c r="M5232" s="12" t="s">
        <v>53</v>
      </c>
      <c r="N5232" s="12" t="n"/>
      <c r="O5232" s="12" t="s">
        <v>96</v>
      </c>
      <c r="P5232" s="12" t="n"/>
      <c r="Q5232" s="12" t="s">
        <v>43</v>
      </c>
    </row>
    <row customHeight="true" ht="20.25" outlineLevel="0" r="5233">
      <c r="A5233" s="23" t="n">
        <v>5224</v>
      </c>
      <c r="B5233" s="23" t="n">
        <v>5078</v>
      </c>
      <c r="C5233" s="12" t="s">
        <v>334</v>
      </c>
      <c r="D5233" s="3" t="s">
        <v>7062</v>
      </c>
      <c r="E5233" s="12" t="n">
        <v>1972</v>
      </c>
      <c r="F5233" s="23" t="s">
        <v>473</v>
      </c>
      <c r="G5233" s="23" t="n"/>
      <c r="H5233" s="23" t="s">
        <v>24</v>
      </c>
      <c r="I5233" s="12" t="n"/>
      <c r="J5233" s="12" t="n"/>
      <c r="K5233" s="12" t="n"/>
      <c r="L5233" s="12" t="s">
        <v>61</v>
      </c>
      <c r="M5233" s="12" t="n"/>
      <c r="N5233" s="12" t="n"/>
      <c r="O5233" s="12" t="s">
        <v>26</v>
      </c>
      <c r="P5233" s="12" t="n"/>
      <c r="Q5233" s="12" t="s">
        <v>27</v>
      </c>
    </row>
    <row customHeight="true" ht="20.25" outlineLevel="0" r="5234">
      <c r="A5234" s="23" t="n">
        <v>5225</v>
      </c>
      <c r="B5234" s="12" t="n">
        <v>5079</v>
      </c>
      <c r="C5234" s="12" t="s">
        <v>334</v>
      </c>
      <c r="D5234" s="3" t="s">
        <v>7063</v>
      </c>
      <c r="E5234" s="12" t="n">
        <v>1972</v>
      </c>
      <c r="F5234" s="23" t="s">
        <v>51</v>
      </c>
      <c r="G5234" s="23" t="n"/>
      <c r="H5234" s="23" t="n"/>
      <c r="I5234" s="12" t="s">
        <v>118</v>
      </c>
      <c r="J5234" s="12" t="n"/>
      <c r="K5234" s="12" t="n"/>
      <c r="L5234" s="12" t="s">
        <v>61</v>
      </c>
      <c r="M5234" s="12" t="n"/>
      <c r="N5234" s="12" t="n"/>
      <c r="O5234" s="12" t="s">
        <v>26</v>
      </c>
      <c r="P5234" s="12" t="n"/>
      <c r="Q5234" s="12" t="s">
        <v>27</v>
      </c>
    </row>
    <row customHeight="true" ht="20.25" outlineLevel="0" r="5235">
      <c r="A5235" s="23" t="n">
        <v>5226</v>
      </c>
      <c r="B5235" s="23" t="n">
        <v>5080</v>
      </c>
      <c r="C5235" s="12" t="s">
        <v>334</v>
      </c>
      <c r="D5235" s="3" t="s">
        <v>7064</v>
      </c>
      <c r="E5235" s="12" t="n">
        <v>1972</v>
      </c>
      <c r="F5235" s="23" t="s">
        <v>510</v>
      </c>
      <c r="G5235" s="23" t="n"/>
      <c r="H5235" s="23" t="n"/>
      <c r="I5235" s="12" t="s">
        <v>7065</v>
      </c>
      <c r="J5235" s="12" t="n"/>
      <c r="K5235" s="12" t="n"/>
      <c r="L5235" s="12" t="s">
        <v>127</v>
      </c>
      <c r="M5235" s="12" t="n"/>
      <c r="N5235" s="12" t="n"/>
      <c r="O5235" s="12" t="s">
        <v>96</v>
      </c>
      <c r="P5235" s="12" t="n"/>
      <c r="Q5235" s="12" t="n"/>
    </row>
    <row customHeight="true" ht="20.25" outlineLevel="0" r="5236">
      <c r="A5236" s="23" t="n">
        <v>5227</v>
      </c>
      <c r="B5236" s="12" t="n">
        <v>5081</v>
      </c>
      <c r="C5236" s="12" t="s">
        <v>334</v>
      </c>
      <c r="D5236" s="3" t="s">
        <v>7066</v>
      </c>
      <c r="E5236" s="12" t="n">
        <v>1958</v>
      </c>
      <c r="F5236" s="23" t="s">
        <v>2870</v>
      </c>
      <c r="G5236" s="23" t="n"/>
      <c r="H5236" s="23" t="s">
        <v>43</v>
      </c>
      <c r="I5236" s="12" t="n"/>
      <c r="J5236" s="12" t="s">
        <v>26</v>
      </c>
      <c r="K5236" s="12" t="n"/>
      <c r="L5236" s="12" t="n"/>
      <c r="M5236" s="12" t="n"/>
      <c r="N5236" s="12" t="s">
        <v>61</v>
      </c>
      <c r="O5236" s="12" t="n"/>
      <c r="P5236" s="12" t="s">
        <v>27</v>
      </c>
      <c r="Q5236" s="12" t="n"/>
    </row>
    <row customHeight="true" ht="20.25" outlineLevel="0" r="5237">
      <c r="A5237" s="23" t="n">
        <v>5228</v>
      </c>
      <c r="B5237" s="23" t="n">
        <v>5082</v>
      </c>
      <c r="C5237" s="12" t="s">
        <v>334</v>
      </c>
      <c r="D5237" s="3" t="s">
        <v>7067</v>
      </c>
      <c r="E5237" s="12" t="n">
        <v>1938</v>
      </c>
      <c r="F5237" s="23" t="s">
        <v>365</v>
      </c>
      <c r="G5237" s="12" t="s">
        <v>24</v>
      </c>
      <c r="H5237" s="23" t="s">
        <v>360</v>
      </c>
      <c r="I5237" s="12" t="n"/>
      <c r="J5237" s="12" t="s">
        <v>427</v>
      </c>
      <c r="K5237" s="12" t="n"/>
      <c r="L5237" s="12" t="s">
        <v>26</v>
      </c>
      <c r="M5237" s="12" t="n"/>
      <c r="N5237" s="12" t="n"/>
      <c r="O5237" s="12" t="s">
        <v>27</v>
      </c>
      <c r="P5237" s="12" t="n"/>
      <c r="Q5237" s="12" t="n"/>
      <c r="R5237" s="0" t="n"/>
      <c r="S5237" s="0" t="n"/>
      <c r="T5237" s="0" t="n"/>
      <c r="U5237" s="0" t="n"/>
    </row>
    <row customHeight="true" ht="20.25" outlineLevel="0" r="5238">
      <c r="A5238" s="23" t="n">
        <v>5229</v>
      </c>
      <c r="B5238" s="12" t="n">
        <v>5083</v>
      </c>
      <c r="C5238" s="12" t="s">
        <v>334</v>
      </c>
      <c r="D5238" s="3" t="s">
        <v>7068</v>
      </c>
      <c r="E5238" s="12" t="n">
        <v>1971</v>
      </c>
      <c r="F5238" s="23" t="s">
        <v>473</v>
      </c>
      <c r="G5238" s="23" t="n"/>
      <c r="H5238" s="23" t="s">
        <v>5480</v>
      </c>
      <c r="I5238" s="12" t="s">
        <v>7069</v>
      </c>
      <c r="J5238" s="12" t="s">
        <v>478</v>
      </c>
      <c r="K5238" s="12" t="n"/>
      <c r="L5238" s="12" t="n"/>
      <c r="M5238" s="12" t="n"/>
      <c r="N5238" s="12" t="s">
        <v>96</v>
      </c>
      <c r="O5238" s="12" t="n"/>
      <c r="P5238" s="12" t="s">
        <v>43</v>
      </c>
      <c r="Q5238" s="12" t="n"/>
      <c r="R5238" s="0" t="n"/>
      <c r="S5238" s="0" t="n"/>
      <c r="T5238" s="0" t="n"/>
      <c r="U5238" s="0" t="n"/>
    </row>
    <row customFormat="true" customHeight="true" ht="20.25" outlineLevel="0" r="5239" s="27">
      <c r="A5239" s="23" t="n">
        <v>5230</v>
      </c>
      <c r="B5239" s="23" t="n">
        <v>5084</v>
      </c>
      <c r="C5239" s="12" t="s">
        <v>334</v>
      </c>
      <c r="D5239" s="3" t="s">
        <v>7070</v>
      </c>
      <c r="E5239" s="12" t="n">
        <v>1971</v>
      </c>
      <c r="F5239" s="23" t="s">
        <v>473</v>
      </c>
      <c r="G5239" s="23" t="n"/>
      <c r="H5239" s="12" t="s">
        <v>715</v>
      </c>
      <c r="I5239" s="12" t="s">
        <v>582</v>
      </c>
      <c r="J5239" s="12" t="n"/>
      <c r="K5239" s="12" t="s">
        <v>43</v>
      </c>
      <c r="L5239" s="12" t="n"/>
      <c r="M5239" s="12" t="s">
        <v>96</v>
      </c>
      <c r="N5239" s="12" t="n"/>
      <c r="O5239" s="12" t="n"/>
      <c r="P5239" s="12" t="n"/>
      <c r="Q5239" s="12" t="n"/>
      <c r="R5239" s="0" t="n"/>
      <c r="S5239" s="0" t="n"/>
      <c r="T5239" s="0" t="n"/>
      <c r="U5239" s="0" t="n"/>
    </row>
    <row customFormat="true" customHeight="true" ht="20.25" outlineLevel="0" r="5240" s="27">
      <c r="A5240" s="23" t="n">
        <v>5231</v>
      </c>
      <c r="B5240" s="12" t="n">
        <v>5085</v>
      </c>
      <c r="C5240" s="12" t="s">
        <v>334</v>
      </c>
      <c r="D5240" s="3" t="s">
        <v>7071</v>
      </c>
      <c r="E5240" s="12" t="n">
        <v>1971</v>
      </c>
      <c r="F5240" s="23" t="s">
        <v>997</v>
      </c>
      <c r="G5240" s="23" t="n"/>
      <c r="H5240" s="23" t="s">
        <v>4169</v>
      </c>
      <c r="I5240" s="12" t="s">
        <v>7072</v>
      </c>
      <c r="J5240" s="12" t="s">
        <v>27</v>
      </c>
      <c r="K5240" s="12" t="n"/>
      <c r="L5240" s="12" t="n"/>
      <c r="M5240" s="12" t="s">
        <v>54</v>
      </c>
      <c r="N5240" s="12" t="n"/>
      <c r="O5240" s="12" t="s">
        <v>43</v>
      </c>
      <c r="P5240" s="12" t="n"/>
      <c r="Q5240" s="12" t="s">
        <v>26</v>
      </c>
      <c r="R5240" s="0" t="n"/>
      <c r="S5240" s="0" t="n"/>
      <c r="T5240" s="0" t="n"/>
      <c r="U5240" s="0" t="n"/>
    </row>
    <row customHeight="true" ht="20.25" outlineLevel="0" r="5241">
      <c r="A5241" s="23" t="n">
        <v>5232</v>
      </c>
      <c r="B5241" s="23" t="n">
        <v>5086</v>
      </c>
      <c r="C5241" s="12" t="s">
        <v>334</v>
      </c>
      <c r="D5241" s="3" t="s">
        <v>7073</v>
      </c>
      <c r="E5241" s="12" t="n">
        <v>1981</v>
      </c>
      <c r="F5241" s="23" t="s">
        <v>7074</v>
      </c>
      <c r="G5241" s="23" t="n"/>
      <c r="H5241" s="23" t="n"/>
      <c r="I5241" s="12" t="s">
        <v>7075</v>
      </c>
      <c r="J5241" s="12" t="n"/>
      <c r="K5241" s="12" t="n"/>
      <c r="L5241" s="12" t="s">
        <v>61</v>
      </c>
      <c r="M5241" s="12" t="n"/>
      <c r="N5241" s="12" t="s">
        <v>96</v>
      </c>
      <c r="O5241" s="12" t="n"/>
      <c r="P5241" s="12" t="n"/>
      <c r="Q5241" s="12" t="n"/>
      <c r="R5241" s="0" t="n"/>
      <c r="S5241" s="0" t="n"/>
      <c r="T5241" s="0" t="n"/>
      <c r="U5241" s="0" t="n"/>
    </row>
    <row customHeight="true" ht="20.25" outlineLevel="0" r="5242">
      <c r="A5242" s="23" t="n">
        <v>5233</v>
      </c>
      <c r="B5242" s="12" t="n">
        <v>5087</v>
      </c>
      <c r="C5242" s="12" t="s">
        <v>334</v>
      </c>
      <c r="D5242" s="3" t="s">
        <v>7076</v>
      </c>
      <c r="E5242" s="12" t="n">
        <v>1978</v>
      </c>
      <c r="F5242" s="23" t="s">
        <v>691</v>
      </c>
      <c r="G5242" s="23" t="n"/>
      <c r="H5242" s="12" t="s">
        <v>391</v>
      </c>
      <c r="I5242" s="12" t="n"/>
      <c r="J5242" s="12" t="s">
        <v>61</v>
      </c>
      <c r="K5242" s="12" t="n"/>
      <c r="L5242" s="12" t="s">
        <v>43</v>
      </c>
      <c r="M5242" s="12" t="n"/>
      <c r="N5242" s="12" t="s">
        <v>26</v>
      </c>
      <c r="O5242" s="12" t="n"/>
      <c r="P5242" s="12" t="s">
        <v>391</v>
      </c>
      <c r="Q5242" s="12" t="n"/>
      <c r="R5242" s="0" t="n"/>
      <c r="S5242" s="0" t="n"/>
      <c r="T5242" s="0" t="n"/>
      <c r="U5242" s="0" t="n"/>
    </row>
    <row customHeight="true" ht="20.25" outlineLevel="0" r="5243">
      <c r="A5243" s="23" t="n">
        <v>5234</v>
      </c>
      <c r="B5243" s="23" t="n">
        <v>5088</v>
      </c>
      <c r="C5243" s="12" t="s">
        <v>334</v>
      </c>
      <c r="D5243" s="3" t="s">
        <v>7077</v>
      </c>
      <c r="E5243" s="12" t="n">
        <v>1978</v>
      </c>
      <c r="F5243" s="23" t="s">
        <v>691</v>
      </c>
      <c r="G5243" s="23" t="n"/>
      <c r="H5243" s="23" t="s">
        <v>6827</v>
      </c>
      <c r="I5243" s="12" t="s">
        <v>1116</v>
      </c>
      <c r="J5243" s="12" t="n"/>
      <c r="K5243" s="12" t="s">
        <v>27</v>
      </c>
      <c r="L5243" s="12" t="n"/>
      <c r="M5243" s="12" t="s">
        <v>43</v>
      </c>
      <c r="N5243" s="12" t="n"/>
      <c r="O5243" s="12" t="s">
        <v>64</v>
      </c>
      <c r="P5243" s="12" t="n"/>
      <c r="Q5243" s="12" t="s">
        <v>26</v>
      </c>
      <c r="R5243" s="0" t="n"/>
      <c r="S5243" s="0" t="n"/>
      <c r="T5243" s="0" t="n"/>
      <c r="U5243" s="0" t="n"/>
    </row>
    <row customHeight="true" ht="20.25" outlineLevel="0" r="5244">
      <c r="A5244" s="23" t="n">
        <v>5235</v>
      </c>
      <c r="B5244" s="12" t="n">
        <v>5089</v>
      </c>
      <c r="C5244" s="12" t="s">
        <v>334</v>
      </c>
      <c r="D5244" s="3" t="s">
        <v>7078</v>
      </c>
      <c r="E5244" s="12" t="n">
        <v>2010</v>
      </c>
      <c r="F5244" s="23" t="s">
        <v>51</v>
      </c>
      <c r="G5244" s="23" t="n"/>
      <c r="H5244" s="23" t="n"/>
      <c r="I5244" s="12" t="n"/>
      <c r="J5244" s="12" t="n"/>
      <c r="K5244" s="12" t="s">
        <v>43</v>
      </c>
      <c r="L5244" s="12" t="n"/>
      <c r="M5244" s="12" t="s">
        <v>64</v>
      </c>
      <c r="N5244" s="12" t="s">
        <v>391</v>
      </c>
      <c r="O5244" s="12" t="s">
        <v>70</v>
      </c>
      <c r="P5244" s="12" t="n"/>
      <c r="Q5244" s="12" t="s">
        <v>26</v>
      </c>
      <c r="R5244" s="0" t="n"/>
      <c r="S5244" s="0" t="n"/>
      <c r="T5244" s="0" t="n"/>
      <c r="U5244" s="0" t="n"/>
    </row>
    <row customHeight="true" ht="20.25" outlineLevel="0" r="5245">
      <c r="A5245" s="23" t="n">
        <v>5236</v>
      </c>
      <c r="B5245" s="23" t="n">
        <v>5090</v>
      </c>
      <c r="C5245" s="12" t="s">
        <v>334</v>
      </c>
      <c r="D5245" s="3" t="s">
        <v>7079</v>
      </c>
      <c r="E5245" s="12" t="n">
        <v>2010</v>
      </c>
      <c r="F5245" s="23" t="s">
        <v>51</v>
      </c>
      <c r="G5245" s="23" t="n"/>
      <c r="H5245" s="23" t="n"/>
      <c r="I5245" s="12" t="n"/>
      <c r="J5245" s="12" t="s">
        <v>64</v>
      </c>
      <c r="K5245" s="12" t="n"/>
      <c r="L5245" s="12" t="s">
        <v>43</v>
      </c>
      <c r="M5245" s="12" t="n"/>
      <c r="N5245" s="12" t="s">
        <v>391</v>
      </c>
      <c r="O5245" s="12" t="s">
        <v>70</v>
      </c>
      <c r="P5245" s="12" t="n"/>
      <c r="Q5245" s="12" t="s">
        <v>26</v>
      </c>
      <c r="R5245" s="0" t="n"/>
      <c r="S5245" s="0" t="n"/>
      <c r="T5245" s="0" t="n"/>
      <c r="U5245" s="0" t="n"/>
    </row>
    <row customHeight="true" ht="20.25" outlineLevel="0" r="5246">
      <c r="A5246" s="23" t="n">
        <v>5237</v>
      </c>
      <c r="B5246" s="12" t="n">
        <v>5091</v>
      </c>
      <c r="C5246" s="12" t="s">
        <v>334</v>
      </c>
      <c r="D5246" s="3" t="s">
        <v>7080</v>
      </c>
      <c r="E5246" s="12" t="n">
        <v>1979</v>
      </c>
      <c r="F5246" s="23" t="s">
        <v>691</v>
      </c>
      <c r="G5246" s="23" t="n"/>
      <c r="H5246" s="12" t="s">
        <v>391</v>
      </c>
      <c r="I5246" s="12" t="n"/>
      <c r="J5246" s="12" t="s">
        <v>61</v>
      </c>
      <c r="K5246" s="12" t="n"/>
      <c r="L5246" s="12" t="s">
        <v>43</v>
      </c>
      <c r="M5246" s="12" t="n"/>
      <c r="N5246" s="12" t="s">
        <v>26</v>
      </c>
      <c r="O5246" s="12" t="n"/>
      <c r="P5246" s="12" t="s">
        <v>391</v>
      </c>
      <c r="Q5246" s="12" t="n"/>
      <c r="R5246" s="0" t="n"/>
      <c r="S5246" s="0" t="n"/>
      <c r="T5246" s="0" t="n"/>
      <c r="U5246" s="0" t="n"/>
    </row>
    <row customHeight="true" ht="20.25" outlineLevel="0" r="5247">
      <c r="A5247" s="23" t="n">
        <v>5238</v>
      </c>
      <c r="B5247" s="23" t="n">
        <v>5092</v>
      </c>
      <c r="C5247" s="12" t="s">
        <v>334</v>
      </c>
      <c r="D5247" s="3" t="s">
        <v>7081</v>
      </c>
      <c r="E5247" s="12" t="n">
        <v>1986</v>
      </c>
      <c r="F5247" s="23" t="s">
        <v>5237</v>
      </c>
      <c r="G5247" s="23" t="n"/>
      <c r="H5247" s="12" t="s">
        <v>2649</v>
      </c>
      <c r="I5247" s="12" t="n"/>
      <c r="J5247" s="12" t="n"/>
      <c r="K5247" s="12" t="s">
        <v>61</v>
      </c>
      <c r="L5247" s="12" t="n"/>
      <c r="M5247" s="12" t="s">
        <v>43</v>
      </c>
      <c r="N5247" s="12" t="n"/>
      <c r="O5247" s="12" t="s">
        <v>96</v>
      </c>
      <c r="P5247" s="12" t="n"/>
      <c r="Q5247" s="12" t="s">
        <v>97</v>
      </c>
      <c r="R5247" s="0" t="n"/>
      <c r="S5247" s="0" t="n"/>
      <c r="T5247" s="0" t="n"/>
      <c r="U5247" s="0" t="n"/>
    </row>
    <row customHeight="true" ht="20.25" outlineLevel="0" r="5248">
      <c r="A5248" s="23" t="n">
        <v>5239</v>
      </c>
      <c r="B5248" s="12" t="n">
        <v>5093</v>
      </c>
      <c r="C5248" s="12" t="s">
        <v>334</v>
      </c>
      <c r="D5248" s="3" t="s">
        <v>7082</v>
      </c>
      <c r="E5248" s="12" t="n">
        <v>1978</v>
      </c>
      <c r="F5248" s="23" t="s">
        <v>2672</v>
      </c>
      <c r="G5248" s="23" t="n"/>
      <c r="H5248" s="23" t="n"/>
      <c r="I5248" s="12" t="n"/>
      <c r="J5248" s="12" t="n"/>
      <c r="K5248" s="12" t="s">
        <v>43</v>
      </c>
      <c r="L5248" s="12" t="n"/>
      <c r="M5248" s="12" t="s">
        <v>26</v>
      </c>
      <c r="N5248" s="12" t="n"/>
      <c r="O5248" s="12" t="s">
        <v>61</v>
      </c>
      <c r="P5248" s="12" t="n"/>
      <c r="Q5248" s="12" t="s">
        <v>27</v>
      </c>
      <c r="R5248" s="0" t="n"/>
      <c r="S5248" s="0" t="n"/>
      <c r="T5248" s="0" t="n"/>
      <c r="U5248" s="0" t="n"/>
    </row>
    <row customHeight="true" ht="20.25" outlineLevel="0" r="5249">
      <c r="A5249" s="23" t="n">
        <v>5240</v>
      </c>
      <c r="B5249" s="23" t="n">
        <v>5094</v>
      </c>
      <c r="C5249" s="12" t="s">
        <v>334</v>
      </c>
      <c r="D5249" s="3" t="s">
        <v>7083</v>
      </c>
      <c r="E5249" s="12" t="n">
        <v>1978</v>
      </c>
      <c r="F5249" s="23" t="s">
        <v>526</v>
      </c>
      <c r="G5249" s="23" t="n"/>
      <c r="H5249" s="23" t="n"/>
      <c r="I5249" s="12" t="n"/>
      <c r="J5249" s="12" t="n"/>
      <c r="K5249" s="12" t="s">
        <v>43</v>
      </c>
      <c r="L5249" s="12" t="n"/>
      <c r="M5249" s="12" t="s">
        <v>26</v>
      </c>
      <c r="N5249" s="12" t="n"/>
      <c r="O5249" s="12" t="s">
        <v>61</v>
      </c>
      <c r="P5249" s="12" t="n"/>
      <c r="Q5249" s="12" t="s">
        <v>27</v>
      </c>
      <c r="R5249" s="0" t="n"/>
      <c r="S5249" s="0" t="n"/>
      <c r="T5249" s="0" t="n"/>
      <c r="U5249" s="0" t="n"/>
    </row>
    <row customHeight="true" ht="20.25" outlineLevel="0" r="5250">
      <c r="A5250" s="23" t="n">
        <v>5241</v>
      </c>
      <c r="B5250" s="12" t="n">
        <v>5095</v>
      </c>
      <c r="C5250" s="12" t="s">
        <v>334</v>
      </c>
      <c r="D5250" s="3" t="s">
        <v>7084</v>
      </c>
      <c r="E5250" s="12" t="n">
        <v>1978</v>
      </c>
      <c r="F5250" s="23" t="s">
        <v>508</v>
      </c>
      <c r="G5250" s="23" t="n"/>
      <c r="H5250" s="23" t="n"/>
      <c r="I5250" s="12" t="s">
        <v>7085</v>
      </c>
      <c r="J5250" s="12" t="s">
        <v>239</v>
      </c>
      <c r="K5250" s="12" t="s">
        <v>43</v>
      </c>
      <c r="L5250" s="12" t="n"/>
      <c r="M5250" s="12" t="s">
        <v>391</v>
      </c>
      <c r="N5250" s="12" t="n"/>
      <c r="O5250" s="12" t="s">
        <v>26</v>
      </c>
      <c r="P5250" s="12" t="n"/>
      <c r="Q5250" s="12" t="s">
        <v>27</v>
      </c>
      <c r="R5250" s="0" t="n"/>
      <c r="S5250" s="0" t="n"/>
      <c r="T5250" s="0" t="n"/>
      <c r="U5250" s="0" t="n"/>
    </row>
    <row customHeight="true" ht="20.25" outlineLevel="0" r="5251">
      <c r="A5251" s="23" t="n">
        <v>5242</v>
      </c>
      <c r="B5251" s="23" t="n">
        <v>5096</v>
      </c>
      <c r="C5251" s="12" t="s">
        <v>334</v>
      </c>
      <c r="D5251" s="3" t="s">
        <v>7086</v>
      </c>
      <c r="E5251" s="12" t="n">
        <v>1994</v>
      </c>
      <c r="F5251" s="23" t="s">
        <v>7087</v>
      </c>
      <c r="G5251" s="23" t="n"/>
      <c r="H5251" s="23" t="s">
        <v>146</v>
      </c>
      <c r="I5251" s="12" t="n"/>
      <c r="J5251" s="12" t="s">
        <v>61</v>
      </c>
      <c r="K5251" s="12" t="n"/>
      <c r="L5251" s="12" t="n"/>
      <c r="M5251" s="12" t="n"/>
      <c r="N5251" s="12" t="s">
        <v>43</v>
      </c>
      <c r="O5251" s="12" t="n"/>
      <c r="P5251" s="12" t="s">
        <v>26</v>
      </c>
      <c r="Q5251" s="12" t="n"/>
      <c r="R5251" s="0" t="n"/>
      <c r="S5251" s="0" t="n"/>
      <c r="T5251" s="0" t="n"/>
      <c r="U5251" s="0" t="n"/>
    </row>
    <row customHeight="true" ht="20.25" outlineLevel="0" r="5252">
      <c r="A5252" s="23" t="n">
        <v>5243</v>
      </c>
      <c r="B5252" s="12" t="n">
        <v>5097</v>
      </c>
      <c r="C5252" s="12" t="s">
        <v>334</v>
      </c>
      <c r="D5252" s="3" t="s">
        <v>7088</v>
      </c>
      <c r="E5252" s="12" t="n">
        <v>2014</v>
      </c>
      <c r="F5252" s="23" t="s">
        <v>51</v>
      </c>
      <c r="G5252" s="23" t="n"/>
      <c r="H5252" s="23" t="n"/>
      <c r="I5252" s="12" t="s">
        <v>52</v>
      </c>
      <c r="J5252" s="12" t="n"/>
      <c r="K5252" s="12" t="s">
        <v>100</v>
      </c>
      <c r="L5252" s="12" t="n"/>
      <c r="M5252" s="12" t="s">
        <v>43</v>
      </c>
      <c r="N5252" s="12" t="n"/>
      <c r="O5252" s="12" t="s">
        <v>391</v>
      </c>
      <c r="P5252" s="12" t="n"/>
      <c r="Q5252" s="12" t="n"/>
      <c r="R5252" s="0" t="n"/>
      <c r="S5252" s="0" t="n"/>
      <c r="T5252" s="0" t="n"/>
      <c r="U5252" s="0" t="n"/>
    </row>
    <row customHeight="true" ht="20.25" outlineLevel="0" r="5253">
      <c r="A5253" s="23" t="n">
        <v>5244</v>
      </c>
      <c r="B5253" s="23" t="n">
        <v>5098</v>
      </c>
      <c r="C5253" s="12" t="s">
        <v>334</v>
      </c>
      <c r="D5253" s="3" t="s">
        <v>7089</v>
      </c>
      <c r="E5253" s="12" t="n">
        <v>2011</v>
      </c>
      <c r="F5253" s="23" t="s">
        <v>51</v>
      </c>
      <c r="G5253" s="23" t="n"/>
      <c r="H5253" s="23" t="s">
        <v>4169</v>
      </c>
      <c r="I5253" s="12" t="s">
        <v>52</v>
      </c>
      <c r="J5253" s="12" t="n"/>
      <c r="K5253" s="12" t="s">
        <v>43</v>
      </c>
      <c r="L5253" s="12" t="s">
        <v>100</v>
      </c>
      <c r="M5253" s="12" t="n"/>
      <c r="N5253" s="12" t="s">
        <v>391</v>
      </c>
      <c r="O5253" s="12" t="n"/>
      <c r="P5253" s="12" t="s">
        <v>26</v>
      </c>
      <c r="Q5253" s="12" t="n"/>
      <c r="R5253" s="0" t="n"/>
      <c r="S5253" s="0" t="n"/>
      <c r="T5253" s="0" t="n"/>
      <c r="U5253" s="0" t="n"/>
    </row>
    <row customHeight="true" ht="20.25" outlineLevel="0" r="5254">
      <c r="A5254" s="23" t="n">
        <v>5245</v>
      </c>
      <c r="B5254" s="12" t="n">
        <v>5099</v>
      </c>
      <c r="C5254" s="12" t="s">
        <v>334</v>
      </c>
      <c r="D5254" s="3" t="s">
        <v>7090</v>
      </c>
      <c r="E5254" s="12" t="n">
        <v>1982</v>
      </c>
      <c r="F5254" s="23" t="s">
        <v>707</v>
      </c>
      <c r="G5254" s="23" t="n"/>
      <c r="H5254" s="23" t="n"/>
      <c r="I5254" s="12" t="s">
        <v>100</v>
      </c>
      <c r="J5254" s="12" t="n"/>
      <c r="K5254" s="12" t="s">
        <v>43</v>
      </c>
      <c r="L5254" s="12" t="n"/>
      <c r="M5254" s="12" t="s">
        <v>391</v>
      </c>
      <c r="N5254" s="12" t="n"/>
      <c r="O5254" s="12" t="s">
        <v>96</v>
      </c>
      <c r="P5254" s="12" t="n"/>
      <c r="Q5254" s="12" t="s">
        <v>97</v>
      </c>
      <c r="R5254" s="0" t="n"/>
      <c r="S5254" s="0" t="n"/>
      <c r="T5254" s="0" t="n"/>
      <c r="U5254" s="0" t="n"/>
    </row>
    <row customHeight="true" ht="20.25" outlineLevel="0" r="5255">
      <c r="A5255" s="23" t="n">
        <v>5246</v>
      </c>
      <c r="B5255" s="23" t="n">
        <v>5100</v>
      </c>
      <c r="C5255" s="12" t="s">
        <v>334</v>
      </c>
      <c r="D5255" s="3" t="s">
        <v>7091</v>
      </c>
      <c r="E5255" s="12" t="n">
        <v>1982</v>
      </c>
      <c r="F5255" s="23" t="s">
        <v>691</v>
      </c>
      <c r="G5255" s="23" t="n"/>
      <c r="H5255" s="12" t="s">
        <v>2649</v>
      </c>
      <c r="I5255" s="12" t="n"/>
      <c r="J5255" s="12" t="s">
        <v>61</v>
      </c>
      <c r="K5255" s="12" t="n"/>
      <c r="L5255" s="12" t="s">
        <v>43</v>
      </c>
      <c r="M5255" s="12" t="n"/>
      <c r="N5255" s="12" t="s">
        <v>97</v>
      </c>
      <c r="O5255" s="12" t="n"/>
      <c r="P5255" s="12" t="s">
        <v>96</v>
      </c>
      <c r="Q5255" s="12" t="n"/>
      <c r="R5255" s="0" t="n"/>
      <c r="S5255" s="0" t="n"/>
      <c r="T5255" s="0" t="n"/>
      <c r="U5255" s="0" t="n"/>
    </row>
    <row customHeight="true" ht="20.25" outlineLevel="0" r="5256">
      <c r="A5256" s="23" t="n">
        <v>5247</v>
      </c>
      <c r="B5256" s="12" t="n">
        <v>5101</v>
      </c>
      <c r="C5256" s="12" t="s">
        <v>334</v>
      </c>
      <c r="D5256" s="3" t="s">
        <v>7092</v>
      </c>
      <c r="E5256" s="12" t="n">
        <v>1979</v>
      </c>
      <c r="F5256" s="23" t="s">
        <v>864</v>
      </c>
      <c r="G5256" s="23" t="n"/>
      <c r="H5256" s="23" t="s">
        <v>7093</v>
      </c>
      <c r="I5256" s="12" t="s">
        <v>97</v>
      </c>
      <c r="J5256" s="12" t="s">
        <v>61</v>
      </c>
      <c r="K5256" s="12" t="n"/>
      <c r="L5256" s="12" t="n"/>
      <c r="M5256" s="12" t="s">
        <v>391</v>
      </c>
      <c r="N5256" s="12" t="n"/>
      <c r="O5256" s="12" t="s">
        <v>43</v>
      </c>
      <c r="P5256" s="12" t="n"/>
      <c r="Q5256" s="12" t="s">
        <v>96</v>
      </c>
      <c r="R5256" s="0" t="n"/>
      <c r="S5256" s="0" t="n"/>
      <c r="T5256" s="0" t="n"/>
      <c r="U5256" s="0" t="n"/>
    </row>
    <row customHeight="true" ht="20.25" outlineLevel="0" r="5257">
      <c r="A5257" s="23" t="n">
        <v>5248</v>
      </c>
      <c r="B5257" s="23" t="n">
        <v>5102</v>
      </c>
      <c r="C5257" s="12" t="s">
        <v>334</v>
      </c>
      <c r="D5257" s="3" t="s">
        <v>7094</v>
      </c>
      <c r="E5257" s="12" t="n">
        <v>2004</v>
      </c>
      <c r="F5257" s="23" t="s">
        <v>63</v>
      </c>
      <c r="G5257" s="23" t="n"/>
      <c r="H5257" s="23" t="n"/>
      <c r="I5257" s="12" t="n"/>
      <c r="J5257" s="12" t="s">
        <v>61</v>
      </c>
      <c r="K5257" s="12" t="n"/>
      <c r="L5257" s="12" t="n"/>
      <c r="M5257" s="12" t="n"/>
      <c r="N5257" s="12" t="s">
        <v>43</v>
      </c>
      <c r="O5257" s="12" t="n"/>
      <c r="P5257" s="12" t="s">
        <v>26</v>
      </c>
      <c r="Q5257" s="12" t="n"/>
      <c r="R5257" s="0" t="n"/>
      <c r="S5257" s="0" t="n"/>
      <c r="T5257" s="0" t="n"/>
      <c r="U5257" s="0" t="n"/>
    </row>
    <row customHeight="true" ht="20.25" outlineLevel="0" r="5258">
      <c r="A5258" s="23" t="n">
        <v>5249</v>
      </c>
      <c r="B5258" s="12" t="n">
        <v>5103</v>
      </c>
      <c r="C5258" s="12" t="s">
        <v>334</v>
      </c>
      <c r="D5258" s="3" t="s">
        <v>7095</v>
      </c>
      <c r="E5258" s="12" t="n">
        <v>2013</v>
      </c>
      <c r="F5258" s="23" t="s">
        <v>51</v>
      </c>
      <c r="G5258" s="23" t="n"/>
      <c r="H5258" s="23" t="n"/>
      <c r="I5258" s="12" t="s">
        <v>1103</v>
      </c>
      <c r="J5258" s="12" t="s">
        <v>58</v>
      </c>
      <c r="K5258" s="12" t="s">
        <v>100</v>
      </c>
      <c r="L5258" s="12" t="n"/>
      <c r="M5258" s="12" t="s">
        <v>43</v>
      </c>
      <c r="N5258" s="12" t="n"/>
      <c r="O5258" s="12" t="s">
        <v>391</v>
      </c>
      <c r="P5258" s="12" t="n"/>
      <c r="Q5258" s="12" t="s">
        <v>26</v>
      </c>
      <c r="R5258" s="0" t="n"/>
      <c r="S5258" s="0" t="n"/>
      <c r="T5258" s="0" t="n"/>
      <c r="U5258" s="0" t="n"/>
    </row>
    <row customHeight="true" ht="20.25" outlineLevel="0" r="5259">
      <c r="A5259" s="23" t="n">
        <v>5250</v>
      </c>
      <c r="B5259" s="23" t="n">
        <v>5104</v>
      </c>
      <c r="C5259" s="12" t="s">
        <v>334</v>
      </c>
      <c r="D5259" s="3" t="s">
        <v>7096</v>
      </c>
      <c r="E5259" s="12" t="n">
        <v>2004</v>
      </c>
      <c r="F5259" s="23" t="s">
        <v>4544</v>
      </c>
      <c r="G5259" s="23" t="n"/>
      <c r="H5259" s="23" t="n"/>
      <c r="I5259" s="12" t="n"/>
      <c r="J5259" s="12" t="s">
        <v>61</v>
      </c>
      <c r="K5259" s="12" t="n"/>
      <c r="L5259" s="12" t="s">
        <v>391</v>
      </c>
      <c r="M5259" s="12" t="n"/>
      <c r="N5259" s="12" t="s">
        <v>26</v>
      </c>
      <c r="O5259" s="12" t="n"/>
      <c r="P5259" s="12" t="s">
        <v>43</v>
      </c>
      <c r="Q5259" s="12" t="n"/>
      <c r="R5259" s="0" t="n"/>
      <c r="S5259" s="0" t="n"/>
      <c r="T5259" s="0" t="n"/>
      <c r="U5259" s="0" t="n"/>
    </row>
    <row customHeight="true" ht="20.25" outlineLevel="0" r="5260">
      <c r="A5260" s="23" t="n">
        <v>5251</v>
      </c>
      <c r="B5260" s="12" t="n">
        <v>5105</v>
      </c>
      <c r="C5260" s="12" t="s">
        <v>334</v>
      </c>
      <c r="D5260" s="3" t="s">
        <v>7097</v>
      </c>
      <c r="E5260" s="12" t="n">
        <v>2012</v>
      </c>
      <c r="F5260" s="23" t="s">
        <v>51</v>
      </c>
      <c r="G5260" s="23" t="n"/>
      <c r="H5260" s="23" t="n"/>
      <c r="I5260" s="12" t="n"/>
      <c r="J5260" s="12" t="n"/>
      <c r="K5260" s="12" t="s">
        <v>100</v>
      </c>
      <c r="L5260" s="12" t="s">
        <v>43</v>
      </c>
      <c r="M5260" s="12" t="n"/>
      <c r="N5260" s="12" t="s">
        <v>391</v>
      </c>
      <c r="O5260" s="12" t="n"/>
      <c r="P5260" s="12" t="s">
        <v>26</v>
      </c>
      <c r="Q5260" s="12" t="n"/>
      <c r="R5260" s="0" t="n"/>
      <c r="S5260" s="0" t="n"/>
      <c r="T5260" s="0" t="n"/>
      <c r="U5260" s="0" t="n"/>
    </row>
    <row customHeight="true" ht="20.25" outlineLevel="0" r="5261">
      <c r="A5261" s="23" t="n">
        <v>5252</v>
      </c>
      <c r="B5261" s="23" t="n">
        <v>5106</v>
      </c>
      <c r="C5261" s="12" t="s">
        <v>334</v>
      </c>
      <c r="D5261" s="3" t="s">
        <v>7098</v>
      </c>
      <c r="E5261" s="12" t="n">
        <v>1917</v>
      </c>
      <c r="F5261" s="23" t="s">
        <v>1604</v>
      </c>
      <c r="G5261" s="12" t="s">
        <v>24</v>
      </c>
      <c r="H5261" s="23" t="n"/>
      <c r="I5261" s="12" t="n"/>
      <c r="J5261" s="12" t="s">
        <v>26</v>
      </c>
      <c r="K5261" s="12" t="n"/>
      <c r="L5261" s="12" t="n"/>
      <c r="M5261" s="12" t="s">
        <v>61</v>
      </c>
      <c r="N5261" s="12" t="n"/>
      <c r="O5261" s="12" t="n"/>
      <c r="P5261" s="12" t="n"/>
      <c r="Q5261" s="12" t="s">
        <v>789</v>
      </c>
      <c r="R5261" s="0" t="n"/>
      <c r="S5261" s="0" t="n"/>
      <c r="T5261" s="0" t="n"/>
      <c r="U5261" s="0" t="n"/>
    </row>
    <row customHeight="true" ht="20.25" outlineLevel="0" r="5262">
      <c r="A5262" s="23" t="n">
        <v>5253</v>
      </c>
      <c r="B5262" s="12" t="n">
        <v>5107</v>
      </c>
      <c r="C5262" s="12" t="s">
        <v>334</v>
      </c>
      <c r="D5262" s="3" t="s">
        <v>7099</v>
      </c>
      <c r="E5262" s="12" t="n">
        <v>1990</v>
      </c>
      <c r="F5262" s="23" t="s">
        <v>3578</v>
      </c>
      <c r="G5262" s="23" t="n"/>
      <c r="H5262" s="23" t="n"/>
      <c r="I5262" s="12" t="s">
        <v>24</v>
      </c>
      <c r="J5262" s="12" t="s">
        <v>58</v>
      </c>
      <c r="K5262" s="12" t="s">
        <v>61</v>
      </c>
      <c r="L5262" s="12" t="n"/>
      <c r="M5262" s="12" t="s">
        <v>26</v>
      </c>
      <c r="N5262" s="12" t="n"/>
      <c r="O5262" s="12" t="s">
        <v>27</v>
      </c>
      <c r="P5262" s="12" t="n"/>
      <c r="Q5262" s="12" t="n"/>
      <c r="R5262" s="0" t="n"/>
      <c r="S5262" s="0" t="n"/>
      <c r="T5262" s="0" t="n"/>
      <c r="U5262" s="0" t="n"/>
    </row>
    <row customHeight="true" ht="20.25" outlineLevel="0" r="5263">
      <c r="A5263" s="23" t="n">
        <v>5254</v>
      </c>
      <c r="B5263" s="23" t="n">
        <v>5108</v>
      </c>
      <c r="C5263" s="12" t="s">
        <v>334</v>
      </c>
      <c r="D5263" s="3" t="s">
        <v>7100</v>
      </c>
      <c r="E5263" s="12" t="n">
        <v>1990</v>
      </c>
      <c r="F5263" s="23" t="s">
        <v>1119</v>
      </c>
      <c r="G5263" s="23" t="n"/>
      <c r="H5263" s="23" t="s">
        <v>24</v>
      </c>
      <c r="I5263" s="12" t="s">
        <v>58</v>
      </c>
      <c r="J5263" s="12" t="n"/>
      <c r="K5263" s="12" t="n"/>
      <c r="L5263" s="12" t="n"/>
      <c r="M5263" s="12" t="s">
        <v>26</v>
      </c>
      <c r="N5263" s="12" t="n"/>
      <c r="O5263" s="12" t="s">
        <v>27</v>
      </c>
      <c r="P5263" s="12" t="n"/>
      <c r="Q5263" s="12" t="s">
        <v>61</v>
      </c>
      <c r="R5263" s="0" t="n"/>
      <c r="S5263" s="0" t="n"/>
      <c r="T5263" s="0" t="n"/>
      <c r="U5263" s="0" t="n"/>
    </row>
    <row customHeight="true" ht="20.25" outlineLevel="0" r="5264">
      <c r="A5264" s="23" t="n">
        <v>5255</v>
      </c>
      <c r="B5264" s="12" t="n">
        <v>5109</v>
      </c>
      <c r="C5264" s="12" t="s">
        <v>334</v>
      </c>
      <c r="D5264" s="3" t="s">
        <v>7101</v>
      </c>
      <c r="E5264" s="12" t="n">
        <v>1992</v>
      </c>
      <c r="F5264" s="23" t="s">
        <v>34</v>
      </c>
      <c r="G5264" s="23" t="n"/>
      <c r="H5264" s="23" t="s">
        <v>342</v>
      </c>
      <c r="I5264" s="12" t="s">
        <v>58</v>
      </c>
      <c r="J5264" s="12" t="n"/>
      <c r="K5264" s="12" t="n"/>
      <c r="L5264" s="12" t="n"/>
      <c r="M5264" s="12" t="n"/>
      <c r="N5264" s="12" t="n"/>
      <c r="O5264" s="12" t="s">
        <v>96</v>
      </c>
      <c r="P5264" s="12" t="n"/>
      <c r="Q5264" s="12" t="s">
        <v>61</v>
      </c>
      <c r="R5264" s="0" t="n"/>
      <c r="S5264" s="0" t="n"/>
      <c r="T5264" s="0" t="n"/>
      <c r="U5264" s="0" t="n"/>
    </row>
    <row customHeight="true" ht="20.25" outlineLevel="0" r="5265">
      <c r="A5265" s="23" t="n">
        <v>5256</v>
      </c>
      <c r="B5265" s="23" t="n">
        <v>5110</v>
      </c>
      <c r="C5265" s="12" t="s">
        <v>334</v>
      </c>
      <c r="D5265" s="3" t="s">
        <v>7102</v>
      </c>
      <c r="E5265" s="12" t="n">
        <v>2020</v>
      </c>
      <c r="F5265" s="23" t="n"/>
      <c r="G5265" s="23" t="n"/>
      <c r="H5265" s="23" t="n"/>
      <c r="I5265" s="12" t="n"/>
      <c r="J5265" s="12" t="n"/>
      <c r="K5265" s="12" t="n"/>
      <c r="L5265" s="12" t="s">
        <v>43</v>
      </c>
      <c r="M5265" s="12" t="n"/>
      <c r="N5265" s="12" t="s">
        <v>53</v>
      </c>
      <c r="O5265" s="12" t="s">
        <v>54</v>
      </c>
      <c r="P5265" s="12" t="n"/>
      <c r="Q5265" s="12" t="s">
        <v>391</v>
      </c>
      <c r="R5265" s="0" t="n"/>
      <c r="S5265" s="0" t="n"/>
      <c r="T5265" s="0" t="n"/>
      <c r="U5265" s="0" t="n"/>
    </row>
    <row customHeight="true" ht="20.25" outlineLevel="0" r="5266">
      <c r="A5266" s="23" t="n">
        <v>5257</v>
      </c>
      <c r="B5266" s="12" t="n">
        <v>5111</v>
      </c>
      <c r="C5266" s="12" t="s">
        <v>334</v>
      </c>
      <c r="D5266" s="3" t="s">
        <v>7103</v>
      </c>
      <c r="E5266" s="12" t="n">
        <v>2021</v>
      </c>
      <c r="F5266" s="23" t="n"/>
      <c r="G5266" s="23" t="n"/>
      <c r="H5266" s="23" t="n"/>
      <c r="I5266" s="12" t="n"/>
      <c r="J5266" s="12" t="n"/>
      <c r="K5266" s="12" t="n"/>
      <c r="L5266" s="12" t="s">
        <v>43</v>
      </c>
      <c r="M5266" s="12" t="n"/>
      <c r="N5266" s="12" t="s">
        <v>53</v>
      </c>
      <c r="O5266" s="12" t="n"/>
      <c r="P5266" s="12" t="s">
        <v>54</v>
      </c>
      <c r="Q5266" s="12" t="s">
        <v>391</v>
      </c>
      <c r="R5266" s="0" t="n"/>
      <c r="S5266" s="0" t="n"/>
      <c r="T5266" s="0" t="n"/>
      <c r="U5266" s="0" t="n"/>
    </row>
    <row customHeight="true" ht="20.25" outlineLevel="0" r="5267">
      <c r="A5267" s="23" t="n">
        <v>5258</v>
      </c>
      <c r="B5267" s="23" t="n">
        <v>5112</v>
      </c>
      <c r="C5267" s="12" t="s">
        <v>334</v>
      </c>
      <c r="D5267" s="3" t="s">
        <v>7104</v>
      </c>
      <c r="E5267" s="12" t="n">
        <v>2020</v>
      </c>
      <c r="F5267" s="23" t="n"/>
      <c r="G5267" s="23" t="n"/>
      <c r="H5267" s="23" t="n"/>
      <c r="I5267" s="12" t="n"/>
      <c r="J5267" s="12" t="n"/>
      <c r="K5267" s="12" t="n"/>
      <c r="L5267" s="12" t="s">
        <v>43</v>
      </c>
      <c r="M5267" s="12" t="n"/>
      <c r="N5267" s="12" t="s">
        <v>53</v>
      </c>
      <c r="O5267" s="12" t="s">
        <v>54</v>
      </c>
      <c r="P5267" s="12" t="n"/>
      <c r="Q5267" s="12" t="s">
        <v>391</v>
      </c>
      <c r="R5267" s="0" t="n"/>
      <c r="S5267" s="0" t="n"/>
      <c r="T5267" s="0" t="n"/>
      <c r="U5267" s="0" t="n"/>
    </row>
    <row customHeight="true" ht="20.25" outlineLevel="0" r="5268">
      <c r="A5268" s="23" t="n">
        <v>5259</v>
      </c>
      <c r="B5268" s="12" t="n">
        <v>5113</v>
      </c>
      <c r="C5268" s="12" t="s">
        <v>334</v>
      </c>
      <c r="D5268" s="3" t="s">
        <v>7105</v>
      </c>
      <c r="E5268" s="12" t="n">
        <v>1967</v>
      </c>
      <c r="F5268" s="23" t="s">
        <v>7106</v>
      </c>
      <c r="G5268" s="23" t="n"/>
      <c r="H5268" s="12" t="s">
        <v>61</v>
      </c>
      <c r="I5268" s="23" t="n"/>
      <c r="J5268" s="12" t="n"/>
      <c r="K5268" s="12" t="s">
        <v>26</v>
      </c>
      <c r="L5268" s="12" t="n"/>
      <c r="M5268" s="12" t="s">
        <v>43</v>
      </c>
      <c r="N5268" s="12" t="n"/>
      <c r="O5268" s="12" t="n"/>
      <c r="P5268" s="12" t="s">
        <v>27</v>
      </c>
      <c r="Q5268" s="12" t="n"/>
      <c r="R5268" s="0" t="n"/>
      <c r="S5268" s="0" t="n"/>
      <c r="T5268" s="0" t="n"/>
      <c r="U5268" s="0" t="n"/>
    </row>
    <row customHeight="true" ht="20.25" outlineLevel="0" r="5269">
      <c r="A5269" s="23" t="n">
        <v>5260</v>
      </c>
      <c r="B5269" s="23" t="n">
        <v>5114</v>
      </c>
      <c r="C5269" s="12" t="s">
        <v>334</v>
      </c>
      <c r="D5269" s="3" t="s">
        <v>7107</v>
      </c>
      <c r="E5269" s="12" t="n">
        <v>1982</v>
      </c>
      <c r="F5269" s="23" t="s">
        <v>1797</v>
      </c>
      <c r="G5269" s="23" t="n"/>
      <c r="H5269" s="12" t="s">
        <v>86</v>
      </c>
      <c r="I5269" s="12" t="n"/>
      <c r="J5269" s="12" t="n"/>
      <c r="K5269" s="12" t="n"/>
      <c r="L5269" s="12" t="s">
        <v>61</v>
      </c>
      <c r="M5269" s="12" t="n"/>
      <c r="N5269" s="12" t="s">
        <v>26</v>
      </c>
      <c r="O5269" s="12" t="n"/>
      <c r="P5269" s="12" t="n"/>
      <c r="Q5269" s="12" t="s">
        <v>27</v>
      </c>
      <c r="R5269" s="0" t="n"/>
      <c r="S5269" s="0" t="n"/>
      <c r="T5269" s="0" t="n"/>
      <c r="U5269" s="0" t="n"/>
    </row>
    <row customHeight="true" ht="20.25" outlineLevel="0" r="5270">
      <c r="A5270" s="23" t="n">
        <v>5261</v>
      </c>
      <c r="B5270" s="12" t="n">
        <v>5115</v>
      </c>
      <c r="C5270" s="12" t="s">
        <v>334</v>
      </c>
      <c r="D5270" s="3" t="s">
        <v>7108</v>
      </c>
      <c r="E5270" s="12" t="n">
        <v>1982</v>
      </c>
      <c r="F5270" s="23" t="s">
        <v>157</v>
      </c>
      <c r="G5270" s="23" t="n"/>
      <c r="H5270" s="23" t="n"/>
      <c r="I5270" s="12" t="s">
        <v>552</v>
      </c>
      <c r="J5270" s="12" t="n"/>
      <c r="K5270" s="12" t="n"/>
      <c r="L5270" s="12" t="s">
        <v>43</v>
      </c>
      <c r="M5270" s="12" t="n"/>
      <c r="N5270" s="12" t="n"/>
      <c r="O5270" s="12" t="s">
        <v>96</v>
      </c>
      <c r="P5270" s="12" t="n"/>
      <c r="Q5270" s="12" t="s">
        <v>97</v>
      </c>
      <c r="R5270" s="0" t="n"/>
      <c r="S5270" s="0" t="n"/>
      <c r="T5270" s="0" t="n"/>
      <c r="U5270" s="0" t="n"/>
    </row>
    <row customHeight="true" ht="20.25" outlineLevel="0" r="5271">
      <c r="A5271" s="23" t="n">
        <v>5262</v>
      </c>
      <c r="B5271" s="23" t="n">
        <v>5116</v>
      </c>
      <c r="C5271" s="12" t="s">
        <v>334</v>
      </c>
      <c r="D5271" s="3" t="s">
        <v>7109</v>
      </c>
      <c r="E5271" s="12" t="n">
        <v>2018</v>
      </c>
      <c r="F5271" s="23" t="s">
        <v>51</v>
      </c>
      <c r="G5271" s="23" t="n"/>
      <c r="H5271" s="23" t="n"/>
      <c r="I5271" s="23" t="n"/>
      <c r="J5271" s="12" t="n"/>
      <c r="K5271" s="12" t="s">
        <v>43</v>
      </c>
      <c r="L5271" s="12" t="n"/>
      <c r="M5271" s="12" t="s">
        <v>53</v>
      </c>
      <c r="N5271" s="12" t="n"/>
      <c r="O5271" s="12" t="s">
        <v>54</v>
      </c>
      <c r="P5271" s="12" t="s">
        <v>391</v>
      </c>
      <c r="Q5271" s="12" t="n"/>
      <c r="R5271" s="0" t="n"/>
      <c r="S5271" s="0" t="n"/>
      <c r="T5271" s="0" t="n"/>
      <c r="U5271" s="0" t="n"/>
    </row>
    <row customHeight="true" ht="20.25" outlineLevel="0" r="5272">
      <c r="A5272" s="23" t="n">
        <v>5263</v>
      </c>
      <c r="B5272" s="12" t="n">
        <v>5117</v>
      </c>
      <c r="C5272" s="12" t="s">
        <v>334</v>
      </c>
      <c r="D5272" s="3" t="s">
        <v>7110</v>
      </c>
      <c r="E5272" s="12" t="n">
        <v>1994</v>
      </c>
      <c r="F5272" s="23" t="s">
        <v>5333</v>
      </c>
      <c r="G5272" s="23" t="n"/>
      <c r="H5272" s="23" t="n"/>
      <c r="I5272" s="12" t="n"/>
      <c r="J5272" s="12" t="s">
        <v>24</v>
      </c>
      <c r="K5272" s="12" t="n"/>
      <c r="L5272" s="12" t="n"/>
      <c r="M5272" s="12" t="n"/>
      <c r="N5272" s="12" t="n"/>
      <c r="O5272" s="12" t="s">
        <v>26</v>
      </c>
      <c r="P5272" s="12" t="n"/>
      <c r="Q5272" s="12" t="s">
        <v>61</v>
      </c>
      <c r="R5272" s="0" t="n"/>
      <c r="S5272" s="0" t="n"/>
      <c r="T5272" s="0" t="n"/>
      <c r="U5272" s="0" t="n"/>
    </row>
    <row customHeight="true" ht="20.25" outlineLevel="0" r="5273">
      <c r="A5273" s="23" t="n">
        <v>5264</v>
      </c>
      <c r="B5273" s="23" t="n">
        <v>5118</v>
      </c>
      <c r="C5273" s="12" t="s">
        <v>334</v>
      </c>
      <c r="D5273" s="3" t="s">
        <v>7111</v>
      </c>
      <c r="E5273" s="12" t="n">
        <v>1994</v>
      </c>
      <c r="F5273" s="23" t="s">
        <v>7112</v>
      </c>
      <c r="G5273" s="23" t="n"/>
      <c r="H5273" s="23" t="n"/>
      <c r="I5273" s="12" t="n"/>
      <c r="J5273" s="12" t="s">
        <v>24</v>
      </c>
      <c r="K5273" s="12" t="n"/>
      <c r="L5273" s="12" t="n"/>
      <c r="M5273" s="12" t="n"/>
      <c r="N5273" s="12" t="n"/>
      <c r="O5273" s="12" t="s">
        <v>26</v>
      </c>
      <c r="P5273" s="12" t="n"/>
      <c r="Q5273" s="12" t="s">
        <v>61</v>
      </c>
      <c r="R5273" s="0" t="n"/>
      <c r="S5273" s="0" t="n"/>
      <c r="T5273" s="0" t="n"/>
      <c r="U5273" s="0" t="n"/>
    </row>
    <row customHeight="true" ht="20.25" outlineLevel="0" r="5274">
      <c r="A5274" s="23" t="n">
        <v>5265</v>
      </c>
      <c r="B5274" s="12" t="n">
        <v>5119</v>
      </c>
      <c r="C5274" s="12" t="s">
        <v>334</v>
      </c>
      <c r="D5274" s="3" t="s">
        <v>7113</v>
      </c>
      <c r="E5274" s="12" t="n">
        <v>2007</v>
      </c>
      <c r="F5274" s="23" t="s">
        <v>494</v>
      </c>
      <c r="G5274" s="23" t="n"/>
      <c r="H5274" s="23" t="s">
        <v>24</v>
      </c>
      <c r="I5274" s="12" t="n"/>
      <c r="J5274" s="12" t="n"/>
      <c r="K5274" s="12" t="n"/>
      <c r="L5274" s="12" t="s">
        <v>391</v>
      </c>
      <c r="M5274" s="12" t="n"/>
      <c r="N5274" s="12" t="s">
        <v>100</v>
      </c>
      <c r="O5274" s="12" t="n"/>
      <c r="P5274" s="12" t="s">
        <v>26</v>
      </c>
      <c r="Q5274" s="12" t="n"/>
      <c r="R5274" s="0" t="n"/>
      <c r="S5274" s="0" t="n"/>
      <c r="T5274" s="0" t="n"/>
      <c r="U5274" s="0" t="n"/>
    </row>
    <row customFormat="true" customHeight="true" ht="20.25" outlineLevel="0" r="5275" s="26">
      <c r="A5275" s="23" t="n">
        <v>5266</v>
      </c>
      <c r="B5275" s="23" t="n">
        <v>5120</v>
      </c>
      <c r="C5275" s="12" t="s">
        <v>334</v>
      </c>
      <c r="D5275" s="3" t="s">
        <v>7114</v>
      </c>
      <c r="E5275" s="12" t="n">
        <v>1980</v>
      </c>
      <c r="F5275" s="23" t="s">
        <v>349</v>
      </c>
      <c r="G5275" s="23" t="n"/>
      <c r="H5275" s="12" t="s">
        <v>391</v>
      </c>
      <c r="I5275" s="12" t="n"/>
      <c r="J5275" s="12" t="s">
        <v>61</v>
      </c>
      <c r="K5275" s="12" t="n"/>
      <c r="L5275" s="12" t="s">
        <v>43</v>
      </c>
      <c r="M5275" s="12" t="n"/>
      <c r="N5275" s="12" t="s">
        <v>26</v>
      </c>
      <c r="O5275" s="12" t="n"/>
      <c r="P5275" s="12" t="s">
        <v>391</v>
      </c>
      <c r="Q5275" s="12" t="n"/>
      <c r="R5275" s="0" t="n"/>
      <c r="S5275" s="0" t="n"/>
      <c r="T5275" s="0" t="n"/>
      <c r="U5275" s="0" t="n"/>
    </row>
    <row customFormat="true" customHeight="true" ht="20.25" outlineLevel="0" r="5276" s="26">
      <c r="A5276" s="23" t="n">
        <v>5267</v>
      </c>
      <c r="B5276" s="12" t="n">
        <v>5121</v>
      </c>
      <c r="C5276" s="12" t="s">
        <v>334</v>
      </c>
      <c r="D5276" s="3" t="s">
        <v>7115</v>
      </c>
      <c r="E5276" s="12" t="n">
        <v>1980</v>
      </c>
      <c r="F5276" s="23" t="s">
        <v>890</v>
      </c>
      <c r="G5276" s="23" t="s">
        <v>58</v>
      </c>
      <c r="H5276" s="12" t="s">
        <v>391</v>
      </c>
      <c r="I5276" s="12" t="s">
        <v>582</v>
      </c>
      <c r="J5276" s="12" t="s">
        <v>61</v>
      </c>
      <c r="K5276" s="12" t="n"/>
      <c r="L5276" s="12" t="s">
        <v>43</v>
      </c>
      <c r="M5276" s="12" t="n"/>
      <c r="N5276" s="12" t="s">
        <v>96</v>
      </c>
      <c r="O5276" s="12" t="n"/>
      <c r="P5276" s="12" t="s">
        <v>391</v>
      </c>
      <c r="Q5276" s="12" t="n"/>
      <c r="R5276" s="0" t="n"/>
      <c r="S5276" s="0" t="n"/>
      <c r="T5276" s="0" t="n"/>
      <c r="U5276" s="0" t="n"/>
    </row>
    <row customFormat="true" customHeight="true" ht="20.25" outlineLevel="0" r="5277" s="26">
      <c r="A5277" s="23" t="n">
        <v>5268</v>
      </c>
      <c r="B5277" s="23" t="n">
        <v>5122</v>
      </c>
      <c r="C5277" s="12" t="s">
        <v>334</v>
      </c>
      <c r="D5277" s="3" t="s">
        <v>7116</v>
      </c>
      <c r="E5277" s="12" t="n">
        <v>1962</v>
      </c>
      <c r="F5277" s="23" t="s">
        <v>2058</v>
      </c>
      <c r="G5277" s="23" t="s">
        <v>97</v>
      </c>
      <c r="H5277" s="12" t="n"/>
      <c r="I5277" s="12" t="n"/>
      <c r="J5277" s="12" t="n"/>
      <c r="K5277" s="12" t="s">
        <v>61</v>
      </c>
      <c r="L5277" s="12" t="n"/>
      <c r="M5277" s="12" t="n"/>
      <c r="N5277" s="12" t="s">
        <v>43</v>
      </c>
      <c r="O5277" s="12" t="n"/>
      <c r="P5277" s="12" t="s">
        <v>96</v>
      </c>
      <c r="Q5277" s="12" t="n"/>
      <c r="R5277" s="0" t="n"/>
      <c r="S5277" s="0" t="n"/>
      <c r="T5277" s="0" t="n"/>
      <c r="U5277" s="0" t="n"/>
    </row>
    <row customFormat="true" customHeight="true" ht="20.25" outlineLevel="0" r="5278" s="26">
      <c r="A5278" s="23" t="n">
        <v>5269</v>
      </c>
      <c r="B5278" s="12" t="n">
        <v>5123</v>
      </c>
      <c r="C5278" s="12" t="s">
        <v>334</v>
      </c>
      <c r="D5278" s="3" t="s">
        <v>7117</v>
      </c>
      <c r="E5278" s="12" t="n">
        <v>1957</v>
      </c>
      <c r="F5278" s="23" t="s">
        <v>554</v>
      </c>
      <c r="G5278" s="23" t="n"/>
      <c r="H5278" s="23" t="n"/>
      <c r="I5278" s="12" t="s">
        <v>61</v>
      </c>
      <c r="J5278" s="12" t="n"/>
      <c r="K5278" s="12" t="s">
        <v>26</v>
      </c>
      <c r="L5278" s="12" t="n"/>
      <c r="M5278" s="12" t="s">
        <v>43</v>
      </c>
      <c r="N5278" s="12" t="n"/>
      <c r="O5278" s="12" t="n"/>
      <c r="P5278" s="12" t="n"/>
      <c r="Q5278" s="12" t="s">
        <v>27</v>
      </c>
      <c r="R5278" s="0" t="n"/>
      <c r="S5278" s="0" t="n"/>
      <c r="T5278" s="0" t="n"/>
      <c r="U5278" s="0" t="n"/>
    </row>
    <row customFormat="true" customHeight="true" ht="20.25" outlineLevel="0" r="5279" s="27">
      <c r="A5279" s="23" t="n">
        <v>5270</v>
      </c>
      <c r="B5279" s="23" t="n">
        <v>5124</v>
      </c>
      <c r="C5279" s="12" t="s">
        <v>334</v>
      </c>
      <c r="D5279" s="3" t="s">
        <v>7118</v>
      </c>
      <c r="E5279" s="12" t="n">
        <v>1961</v>
      </c>
      <c r="F5279" s="23" t="s">
        <v>440</v>
      </c>
      <c r="G5279" s="23" t="n"/>
      <c r="H5279" s="23" t="s">
        <v>24</v>
      </c>
      <c r="I5279" s="12" t="n"/>
      <c r="J5279" s="12" t="s">
        <v>26</v>
      </c>
      <c r="K5279" s="12" t="n"/>
      <c r="L5279" s="12" t="n"/>
      <c r="M5279" s="12" t="n"/>
      <c r="N5279" s="12" t="s">
        <v>61</v>
      </c>
      <c r="O5279" s="12" t="n"/>
      <c r="P5279" s="12" t="s">
        <v>27</v>
      </c>
      <c r="Q5279" s="12" t="n"/>
      <c r="R5279" s="0" t="n"/>
      <c r="S5279" s="0" t="n"/>
      <c r="T5279" s="0" t="n"/>
      <c r="U5279" s="0" t="n"/>
    </row>
    <row customFormat="true" customHeight="true" ht="20.25" outlineLevel="0" r="5280" s="27">
      <c r="A5280" s="23" t="n">
        <v>5271</v>
      </c>
      <c r="B5280" s="12" t="n">
        <v>5125</v>
      </c>
      <c r="C5280" s="12" t="s">
        <v>334</v>
      </c>
      <c r="D5280" s="3" t="s">
        <v>7119</v>
      </c>
      <c r="E5280" s="12" t="n">
        <v>1960</v>
      </c>
      <c r="F5280" s="23" t="s">
        <v>1062</v>
      </c>
      <c r="G5280" s="12" t="s">
        <v>24</v>
      </c>
      <c r="H5280" s="12" t="n"/>
      <c r="I5280" s="12" t="n"/>
      <c r="J5280" s="12" t="s">
        <v>26</v>
      </c>
      <c r="K5280" s="12" t="n"/>
      <c r="L5280" s="12" t="n"/>
      <c r="M5280" s="12" t="n"/>
      <c r="N5280" s="12" t="n"/>
      <c r="O5280" s="12" t="s">
        <v>61</v>
      </c>
      <c r="P5280" s="12" t="n"/>
      <c r="Q5280" s="12" t="s">
        <v>27</v>
      </c>
      <c r="R5280" s="0" t="n"/>
      <c r="S5280" s="0" t="n"/>
      <c r="T5280" s="0" t="n"/>
      <c r="U5280" s="0" t="n"/>
    </row>
    <row customHeight="true" ht="20.25" outlineLevel="0" r="5281">
      <c r="A5281" s="23" t="n">
        <v>5272</v>
      </c>
      <c r="B5281" s="23" t="n">
        <v>5126</v>
      </c>
      <c r="C5281" s="12" t="s">
        <v>334</v>
      </c>
      <c r="D5281" s="3" t="s">
        <v>7120</v>
      </c>
      <c r="E5281" s="12" t="n">
        <v>1957</v>
      </c>
      <c r="F5281" s="23" t="s">
        <v>37</v>
      </c>
      <c r="G5281" s="23" t="n"/>
      <c r="H5281" s="23" t="n"/>
      <c r="I5281" s="12" t="s">
        <v>61</v>
      </c>
      <c r="J5281" s="12" t="n"/>
      <c r="K5281" s="12" t="s">
        <v>43</v>
      </c>
      <c r="L5281" s="12" t="n"/>
      <c r="M5281" s="12" t="s">
        <v>27</v>
      </c>
      <c r="N5281" s="12" t="n"/>
      <c r="O5281" s="12" t="n"/>
      <c r="P5281" s="12" t="n"/>
      <c r="Q5281" s="12" t="s">
        <v>26</v>
      </c>
      <c r="R5281" s="0" t="n"/>
      <c r="S5281" s="0" t="n"/>
      <c r="T5281" s="0" t="n"/>
      <c r="U5281" s="0" t="n"/>
    </row>
    <row customHeight="true" ht="20.25" outlineLevel="0" r="5282">
      <c r="A5282" s="23" t="n">
        <v>5273</v>
      </c>
      <c r="B5282" s="12" t="n">
        <v>5127</v>
      </c>
      <c r="C5282" s="12" t="s">
        <v>334</v>
      </c>
      <c r="D5282" s="3" t="s">
        <v>7121</v>
      </c>
      <c r="E5282" s="12" t="n">
        <v>1957</v>
      </c>
      <c r="F5282" s="23" t="s">
        <v>7122</v>
      </c>
      <c r="G5282" s="23" t="n"/>
      <c r="H5282" s="23" t="s">
        <v>24</v>
      </c>
      <c r="I5282" s="12" t="n"/>
      <c r="J5282" s="12" t="s">
        <v>26</v>
      </c>
      <c r="K5282" s="12" t="n"/>
      <c r="L5282" s="12" t="n"/>
      <c r="M5282" s="12" t="n"/>
      <c r="N5282" s="12" t="n"/>
      <c r="O5282" s="12" t="s">
        <v>61</v>
      </c>
      <c r="P5282" s="12" t="n"/>
      <c r="Q5282" s="12" t="s">
        <v>27</v>
      </c>
    </row>
    <row customHeight="true" ht="20.25" outlineLevel="0" r="5283">
      <c r="A5283" s="23" t="n">
        <v>5274</v>
      </c>
      <c r="B5283" s="23" t="n">
        <v>5128</v>
      </c>
      <c r="C5283" s="12" t="s">
        <v>334</v>
      </c>
      <c r="D5283" s="3" t="s">
        <v>7123</v>
      </c>
      <c r="E5283" s="12" t="n">
        <v>1960</v>
      </c>
      <c r="F5283" s="23" t="s">
        <v>219</v>
      </c>
      <c r="G5283" s="12" t="s">
        <v>24</v>
      </c>
      <c r="H5283" s="12" t="n"/>
      <c r="I5283" s="12" t="n"/>
      <c r="J5283" s="12" t="s">
        <v>26</v>
      </c>
      <c r="K5283" s="12" t="n"/>
      <c r="L5283" s="12" t="n"/>
      <c r="M5283" s="12" t="n"/>
      <c r="N5283" s="12" t="n"/>
      <c r="O5283" s="12" t="s">
        <v>61</v>
      </c>
      <c r="P5283" s="12" t="n"/>
      <c r="Q5283" s="12" t="s">
        <v>27</v>
      </c>
    </row>
    <row customHeight="true" ht="20.25" outlineLevel="0" r="5284">
      <c r="A5284" s="23" t="n">
        <v>5275</v>
      </c>
      <c r="B5284" s="12" t="n">
        <v>5129</v>
      </c>
      <c r="C5284" s="12" t="s">
        <v>334</v>
      </c>
      <c r="D5284" s="3" t="s">
        <v>7124</v>
      </c>
      <c r="E5284" s="12" t="n">
        <v>1961</v>
      </c>
      <c r="F5284" s="23" t="s">
        <v>1106</v>
      </c>
      <c r="G5284" s="23" t="n"/>
      <c r="H5284" s="23" t="s">
        <v>43</v>
      </c>
      <c r="I5284" s="12" t="n"/>
      <c r="J5284" s="12" t="s">
        <v>26</v>
      </c>
      <c r="K5284" s="12" t="n"/>
      <c r="L5284" s="12" t="n"/>
      <c r="M5284" s="12" t="n"/>
      <c r="N5284" s="12" t="s">
        <v>61</v>
      </c>
      <c r="O5284" s="12" t="n"/>
      <c r="P5284" s="12" t="s">
        <v>27</v>
      </c>
      <c r="Q5284" s="12" t="n"/>
    </row>
    <row customHeight="true" ht="20.25" outlineLevel="0" r="5285">
      <c r="A5285" s="23" t="n">
        <v>5276</v>
      </c>
      <c r="B5285" s="23" t="n">
        <v>5130</v>
      </c>
      <c r="C5285" s="12" t="s">
        <v>334</v>
      </c>
      <c r="D5285" s="3" t="s">
        <v>7125</v>
      </c>
      <c r="E5285" s="12" t="n">
        <v>1961</v>
      </c>
      <c r="F5285" s="23" t="s">
        <v>581</v>
      </c>
      <c r="G5285" s="12" t="s">
        <v>24</v>
      </c>
      <c r="H5285" s="12" t="n"/>
      <c r="I5285" s="12" t="n"/>
      <c r="J5285" s="12" t="s">
        <v>61</v>
      </c>
      <c r="K5285" s="12" t="n"/>
      <c r="L5285" s="12" t="n"/>
      <c r="M5285" s="12" t="n"/>
      <c r="N5285" s="12" t="s">
        <v>26</v>
      </c>
      <c r="O5285" s="12" t="n"/>
      <c r="P5285" s="12" t="s">
        <v>27</v>
      </c>
      <c r="Q5285" s="12" t="n"/>
    </row>
    <row customHeight="true" ht="20.25" outlineLevel="0" r="5286">
      <c r="A5286" s="23" t="n">
        <v>5277</v>
      </c>
      <c r="B5286" s="12" t="n">
        <v>5131</v>
      </c>
      <c r="C5286" s="12" t="s">
        <v>334</v>
      </c>
      <c r="D5286" s="3" t="s">
        <v>7126</v>
      </c>
      <c r="E5286" s="12" t="n">
        <v>1961</v>
      </c>
      <c r="F5286" s="23" t="s">
        <v>3086</v>
      </c>
      <c r="G5286" s="23" t="n"/>
      <c r="H5286" s="23" t="s">
        <v>43</v>
      </c>
      <c r="I5286" s="12" t="n"/>
      <c r="J5286" s="12" t="s">
        <v>26</v>
      </c>
      <c r="K5286" s="12" t="n"/>
      <c r="L5286" s="12" t="n"/>
      <c r="M5286" s="12" t="n"/>
      <c r="N5286" s="12" t="s">
        <v>61</v>
      </c>
      <c r="O5286" s="12" t="n"/>
      <c r="P5286" s="12" t="s">
        <v>27</v>
      </c>
      <c r="Q5286" s="12" t="n"/>
    </row>
    <row customHeight="true" ht="20.25" outlineLevel="0" r="5287">
      <c r="A5287" s="23" t="n">
        <v>5278</v>
      </c>
      <c r="B5287" s="23" t="n">
        <v>5132</v>
      </c>
      <c r="C5287" s="12" t="s">
        <v>334</v>
      </c>
      <c r="D5287" s="3" t="s">
        <v>7127</v>
      </c>
      <c r="E5287" s="12" t="n">
        <v>1962</v>
      </c>
      <c r="F5287" s="23" t="s">
        <v>1056</v>
      </c>
      <c r="G5287" s="23" t="n"/>
      <c r="H5287" s="23" t="s">
        <v>43</v>
      </c>
      <c r="I5287" s="12" t="n"/>
      <c r="J5287" s="12" t="s">
        <v>26</v>
      </c>
      <c r="K5287" s="12" t="n"/>
      <c r="L5287" s="12" t="n"/>
      <c r="M5287" s="12" t="n"/>
      <c r="N5287" s="12" t="s">
        <v>61</v>
      </c>
      <c r="O5287" s="12" t="n"/>
      <c r="P5287" s="12" t="s">
        <v>27</v>
      </c>
      <c r="Q5287" s="12" t="n"/>
    </row>
    <row customHeight="true" ht="20.25" outlineLevel="0" r="5288">
      <c r="A5288" s="23" t="n">
        <v>5279</v>
      </c>
      <c r="B5288" s="12" t="n">
        <v>5133</v>
      </c>
      <c r="C5288" s="12" t="s">
        <v>334</v>
      </c>
      <c r="D5288" s="3" t="s">
        <v>7128</v>
      </c>
      <c r="E5288" s="12" t="n">
        <v>1961</v>
      </c>
      <c r="F5288" s="23" t="s">
        <v>440</v>
      </c>
      <c r="G5288" s="12" t="s">
        <v>24</v>
      </c>
      <c r="H5288" s="12" t="n"/>
      <c r="I5288" s="12" t="s">
        <v>61</v>
      </c>
      <c r="J5288" s="12" t="n"/>
      <c r="K5288" s="12" t="s">
        <v>96</v>
      </c>
      <c r="L5288" s="12" t="n"/>
      <c r="M5288" s="12" t="n"/>
      <c r="N5288" s="12" t="n"/>
      <c r="O5288" s="12" t="n"/>
      <c r="P5288" s="12" t="s">
        <v>97</v>
      </c>
      <c r="Q5288" s="12" t="n"/>
    </row>
    <row customHeight="true" ht="20.25" outlineLevel="0" r="5289">
      <c r="A5289" s="23" t="n">
        <v>5280</v>
      </c>
      <c r="B5289" s="23" t="n">
        <v>5134</v>
      </c>
      <c r="C5289" s="12" t="s">
        <v>334</v>
      </c>
      <c r="D5289" s="3" t="s">
        <v>7129</v>
      </c>
      <c r="E5289" s="12" t="n">
        <v>2016</v>
      </c>
      <c r="F5289" s="23" t="s">
        <v>51</v>
      </c>
      <c r="G5289" s="23" t="n"/>
      <c r="H5289" s="12" t="n"/>
      <c r="I5289" s="12" t="n"/>
      <c r="J5289" s="12" t="n"/>
      <c r="K5289" s="12" t="s">
        <v>43</v>
      </c>
      <c r="L5289" s="12" t="s">
        <v>53</v>
      </c>
      <c r="M5289" s="12" t="n"/>
      <c r="N5289" s="12" t="s">
        <v>54</v>
      </c>
      <c r="O5289" s="12" t="n"/>
      <c r="P5289" s="12" t="s">
        <v>391</v>
      </c>
      <c r="Q5289" s="12" t="s">
        <v>70</v>
      </c>
    </row>
    <row customHeight="true" ht="20.25" outlineLevel="0" r="5290">
      <c r="A5290" s="23" t="n">
        <v>5281</v>
      </c>
      <c r="B5290" s="12" t="n">
        <v>5135</v>
      </c>
      <c r="C5290" s="12" t="s">
        <v>334</v>
      </c>
      <c r="D5290" s="3" t="s">
        <v>7130</v>
      </c>
      <c r="E5290" s="12" t="n">
        <v>1963</v>
      </c>
      <c r="F5290" s="23" t="s">
        <v>440</v>
      </c>
      <c r="G5290" s="23" t="n"/>
      <c r="H5290" s="23" t="s">
        <v>43</v>
      </c>
      <c r="I5290" s="12" t="n"/>
      <c r="J5290" s="12" t="s">
        <v>26</v>
      </c>
      <c r="K5290" s="12" t="n"/>
      <c r="L5290" s="12" t="n"/>
      <c r="M5290" s="12" t="n"/>
      <c r="N5290" s="12" t="s">
        <v>61</v>
      </c>
      <c r="O5290" s="12" t="n"/>
      <c r="P5290" s="12" t="s">
        <v>27</v>
      </c>
      <c r="Q5290" s="12" t="n"/>
    </row>
    <row customHeight="true" ht="20.25" outlineLevel="0" r="5291">
      <c r="A5291" s="23" t="n">
        <v>5282</v>
      </c>
      <c r="B5291" s="23" t="n">
        <v>5136</v>
      </c>
      <c r="C5291" s="12" t="s">
        <v>334</v>
      </c>
      <c r="D5291" s="3" t="s">
        <v>7131</v>
      </c>
      <c r="E5291" s="12" t="n">
        <v>2012</v>
      </c>
      <c r="F5291" s="23" t="s">
        <v>7106</v>
      </c>
      <c r="G5291" s="23" t="n"/>
      <c r="H5291" s="23" t="s">
        <v>52</v>
      </c>
      <c r="I5291" s="12" t="n"/>
      <c r="J5291" s="12" t="n"/>
      <c r="K5291" s="12" t="s">
        <v>100</v>
      </c>
      <c r="L5291" s="12" t="s">
        <v>43</v>
      </c>
      <c r="M5291" s="12" t="n"/>
      <c r="N5291" s="12" t="s">
        <v>391</v>
      </c>
      <c r="O5291" s="12" t="n"/>
      <c r="P5291" s="12" t="s">
        <v>26</v>
      </c>
      <c r="Q5291" s="12" t="n"/>
    </row>
    <row customHeight="true" ht="20.25" outlineLevel="0" r="5292">
      <c r="A5292" s="23" t="n">
        <v>5283</v>
      </c>
      <c r="B5292" s="12" t="n">
        <v>5137</v>
      </c>
      <c r="C5292" s="12" t="s">
        <v>334</v>
      </c>
      <c r="D5292" s="3" t="s">
        <v>7132</v>
      </c>
      <c r="E5292" s="12" t="n">
        <v>1998</v>
      </c>
      <c r="F5292" s="23" t="s">
        <v>42</v>
      </c>
      <c r="G5292" s="23" t="n"/>
      <c r="H5292" s="23" t="s">
        <v>451</v>
      </c>
      <c r="I5292" s="12" t="s">
        <v>52</v>
      </c>
      <c r="J5292" s="12" t="s">
        <v>391</v>
      </c>
      <c r="K5292" s="12" t="n"/>
      <c r="L5292" s="12" t="s">
        <v>61</v>
      </c>
      <c r="M5292" s="12" t="n"/>
      <c r="N5292" s="12" t="s">
        <v>26</v>
      </c>
      <c r="O5292" s="12" t="n"/>
      <c r="P5292" s="12" t="n"/>
      <c r="Q5292" s="12" t="n"/>
    </row>
    <row customHeight="true" ht="20.25" outlineLevel="0" r="5293">
      <c r="A5293" s="23" t="n">
        <v>5284</v>
      </c>
      <c r="B5293" s="23" t="n">
        <v>5138</v>
      </c>
      <c r="C5293" s="12" t="s">
        <v>334</v>
      </c>
      <c r="D5293" s="3" t="s">
        <v>7133</v>
      </c>
      <c r="E5293" s="12" t="n">
        <v>1917</v>
      </c>
      <c r="F5293" s="23" t="s">
        <v>313</v>
      </c>
      <c r="G5293" s="12" t="n"/>
      <c r="H5293" s="12" t="n"/>
      <c r="I5293" s="23" t="n"/>
      <c r="J5293" s="12" t="s">
        <v>24</v>
      </c>
      <c r="K5293" s="12" t="n"/>
      <c r="L5293" s="12" t="s">
        <v>61</v>
      </c>
      <c r="M5293" s="12" t="n"/>
      <c r="N5293" s="12" t="s">
        <v>96</v>
      </c>
      <c r="O5293" s="12" t="n"/>
      <c r="P5293" s="12" t="s">
        <v>97</v>
      </c>
      <c r="Q5293" s="12" t="n"/>
    </row>
    <row customHeight="true" ht="20.25" outlineLevel="0" r="5294">
      <c r="A5294" s="23" t="n">
        <v>5285</v>
      </c>
      <c r="B5294" s="12" t="n">
        <v>5139</v>
      </c>
      <c r="C5294" s="12" t="s">
        <v>334</v>
      </c>
      <c r="D5294" s="3" t="s">
        <v>7134</v>
      </c>
      <c r="E5294" s="12" t="n">
        <v>1917</v>
      </c>
      <c r="F5294" s="23" t="s">
        <v>51</v>
      </c>
      <c r="G5294" s="23" t="n"/>
      <c r="H5294" s="23" t="n"/>
      <c r="I5294" s="12" t="n"/>
      <c r="J5294" s="12" t="s">
        <v>24</v>
      </c>
      <c r="K5294" s="12" t="n"/>
      <c r="L5294" s="12" t="s">
        <v>61</v>
      </c>
      <c r="M5294" s="12" t="n"/>
      <c r="N5294" s="12" t="n"/>
      <c r="O5294" s="12" t="s">
        <v>96</v>
      </c>
      <c r="P5294" s="12" t="n"/>
      <c r="Q5294" s="12" t="s">
        <v>97</v>
      </c>
    </row>
    <row customHeight="true" ht="20.25" outlineLevel="0" r="5295">
      <c r="A5295" s="23" t="n">
        <v>5286</v>
      </c>
      <c r="B5295" s="23" t="n">
        <v>5140</v>
      </c>
      <c r="C5295" s="12" t="s">
        <v>334</v>
      </c>
      <c r="D5295" s="3" t="s">
        <v>7135</v>
      </c>
      <c r="E5295" s="12" t="n">
        <v>2008</v>
      </c>
      <c r="F5295" s="23" t="s">
        <v>76</v>
      </c>
      <c r="G5295" s="23" t="n"/>
      <c r="H5295" s="23" t="n"/>
      <c r="I5295" s="12" t="n"/>
      <c r="J5295" s="12" t="n"/>
      <c r="K5295" s="12" t="s">
        <v>100</v>
      </c>
      <c r="L5295" s="12" t="n"/>
      <c r="M5295" s="12" t="n"/>
      <c r="N5295" s="12" t="s">
        <v>26</v>
      </c>
      <c r="O5295" s="12" t="n"/>
      <c r="P5295" s="12" t="s">
        <v>43</v>
      </c>
      <c r="Q5295" s="12" t="n"/>
    </row>
    <row customHeight="true" ht="20.25" outlineLevel="0" r="5296">
      <c r="A5296" s="23" t="n">
        <v>5287</v>
      </c>
      <c r="B5296" s="12" t="n">
        <v>5141</v>
      </c>
      <c r="C5296" s="12" t="s">
        <v>334</v>
      </c>
      <c r="D5296" s="3" t="s">
        <v>7136</v>
      </c>
      <c r="E5296" s="12" t="n">
        <v>1987</v>
      </c>
      <c r="F5296" s="23" t="s">
        <v>51</v>
      </c>
      <c r="G5296" s="23" t="n"/>
      <c r="H5296" s="23" t="n"/>
      <c r="I5296" s="12" t="n"/>
      <c r="J5296" s="12" t="s">
        <v>24</v>
      </c>
      <c r="K5296" s="12" t="n"/>
      <c r="L5296" s="12" t="s">
        <v>61</v>
      </c>
      <c r="M5296" s="12" t="n"/>
      <c r="N5296" s="12" t="s">
        <v>26</v>
      </c>
      <c r="O5296" s="12" t="n"/>
      <c r="P5296" s="12" t="s">
        <v>27</v>
      </c>
      <c r="Q5296" s="12" t="n"/>
    </row>
    <row customHeight="true" ht="20.25" outlineLevel="0" r="5297">
      <c r="A5297" s="23" t="n">
        <v>5288</v>
      </c>
      <c r="B5297" s="23" t="n">
        <v>5142</v>
      </c>
      <c r="C5297" s="12" t="s">
        <v>334</v>
      </c>
      <c r="D5297" s="3" t="s">
        <v>7137</v>
      </c>
      <c r="E5297" s="12" t="n">
        <v>2014</v>
      </c>
      <c r="F5297" s="23" t="s">
        <v>51</v>
      </c>
      <c r="G5297" s="23" t="n"/>
      <c r="H5297" s="23" t="n"/>
      <c r="I5297" s="12" t="n"/>
      <c r="J5297" s="12" t="n"/>
      <c r="K5297" s="12" t="n"/>
      <c r="L5297" s="12" t="s">
        <v>53</v>
      </c>
      <c r="M5297" s="12" t="s">
        <v>54</v>
      </c>
      <c r="N5297" s="12" t="n"/>
      <c r="O5297" s="12" t="s">
        <v>249</v>
      </c>
      <c r="P5297" s="12" t="n"/>
      <c r="Q5297" s="12" t="s">
        <v>43</v>
      </c>
    </row>
    <row customHeight="true" ht="20.25" outlineLevel="0" r="5298">
      <c r="A5298" s="23" t="n">
        <v>5289</v>
      </c>
      <c r="B5298" s="12" t="n">
        <v>5143</v>
      </c>
      <c r="C5298" s="12" t="s">
        <v>334</v>
      </c>
      <c r="D5298" s="3" t="s">
        <v>7138</v>
      </c>
      <c r="E5298" s="12" t="n">
        <v>2014</v>
      </c>
      <c r="F5298" s="23" t="s">
        <v>51</v>
      </c>
      <c r="G5298" s="23" t="n"/>
      <c r="H5298" s="23" t="n"/>
      <c r="I5298" s="12" t="n"/>
      <c r="J5298" s="12" t="n"/>
      <c r="K5298" s="12" t="n"/>
      <c r="L5298" s="12" t="s">
        <v>53</v>
      </c>
      <c r="M5298" s="12" t="s">
        <v>54</v>
      </c>
      <c r="N5298" s="12" t="n"/>
      <c r="O5298" s="12" t="s">
        <v>249</v>
      </c>
      <c r="P5298" s="12" t="n"/>
      <c r="Q5298" s="12" t="s">
        <v>43</v>
      </c>
    </row>
    <row customHeight="true" ht="20.25" outlineLevel="0" r="5299">
      <c r="A5299" s="23" t="n">
        <v>5290</v>
      </c>
      <c r="B5299" s="23" t="n">
        <v>5144</v>
      </c>
      <c r="C5299" s="12" t="s">
        <v>334</v>
      </c>
      <c r="D5299" s="3" t="s">
        <v>7139</v>
      </c>
      <c r="E5299" s="12" t="n">
        <v>2007</v>
      </c>
      <c r="F5299" s="23" t="s">
        <v>494</v>
      </c>
      <c r="G5299" s="23" t="n"/>
      <c r="H5299" s="23" t="n"/>
      <c r="I5299" s="12" t="n"/>
      <c r="J5299" s="12" t="n"/>
      <c r="K5299" s="12" t="s">
        <v>100</v>
      </c>
      <c r="L5299" s="12" t="s">
        <v>391</v>
      </c>
      <c r="M5299" s="12" t="n"/>
      <c r="N5299" s="12" t="s">
        <v>43</v>
      </c>
      <c r="O5299" s="12" t="n"/>
      <c r="P5299" s="12" t="n"/>
      <c r="Q5299" s="12" t="s">
        <v>26</v>
      </c>
    </row>
    <row customHeight="true" ht="20.25" outlineLevel="0" r="5300">
      <c r="A5300" s="23" t="n">
        <v>5291</v>
      </c>
      <c r="B5300" s="12" t="n">
        <v>5145</v>
      </c>
      <c r="C5300" s="12" t="s">
        <v>334</v>
      </c>
      <c r="D5300" s="3" t="s">
        <v>7140</v>
      </c>
      <c r="E5300" s="12" t="n">
        <v>2008</v>
      </c>
      <c r="F5300" s="23" t="s">
        <v>76</v>
      </c>
      <c r="G5300" s="23" t="n"/>
      <c r="H5300" s="23" t="n"/>
      <c r="I5300" s="12" t="n"/>
      <c r="J5300" s="12" t="n"/>
      <c r="K5300" s="12" t="s">
        <v>43</v>
      </c>
      <c r="L5300" s="12" t="n"/>
      <c r="M5300" s="12" t="s">
        <v>391</v>
      </c>
      <c r="N5300" s="12" t="n"/>
      <c r="O5300" s="12" t="s">
        <v>100</v>
      </c>
      <c r="P5300" s="12" t="n"/>
      <c r="Q5300" s="12" t="s">
        <v>26</v>
      </c>
    </row>
    <row customHeight="true" ht="20.25" outlineLevel="0" r="5301">
      <c r="A5301" s="23" t="n">
        <v>5292</v>
      </c>
      <c r="B5301" s="23" t="n">
        <v>5146</v>
      </c>
      <c r="C5301" s="12" t="s">
        <v>334</v>
      </c>
      <c r="D5301" s="3" t="s">
        <v>7141</v>
      </c>
      <c r="E5301" s="12" t="n">
        <v>2008</v>
      </c>
      <c r="F5301" s="23" t="s">
        <v>76</v>
      </c>
      <c r="G5301" s="23" t="n"/>
      <c r="H5301" s="23" t="n"/>
      <c r="I5301" s="12" t="n"/>
      <c r="J5301" s="12" t="n"/>
      <c r="K5301" s="12" t="s">
        <v>43</v>
      </c>
      <c r="L5301" s="12" t="n"/>
      <c r="M5301" s="12" t="s">
        <v>391</v>
      </c>
      <c r="N5301" s="12" t="n"/>
      <c r="O5301" s="12" t="s">
        <v>100</v>
      </c>
      <c r="P5301" s="12" t="n"/>
      <c r="Q5301" s="12" t="s">
        <v>26</v>
      </c>
    </row>
    <row customHeight="true" ht="20.25" outlineLevel="0" r="5302">
      <c r="A5302" s="23" t="n">
        <v>5293</v>
      </c>
      <c r="B5302" s="12" t="n">
        <v>5147</v>
      </c>
      <c r="C5302" s="12" t="s">
        <v>334</v>
      </c>
      <c r="D5302" s="3" t="s">
        <v>7142</v>
      </c>
      <c r="E5302" s="12" t="n">
        <v>2012</v>
      </c>
      <c r="F5302" s="23" t="s">
        <v>51</v>
      </c>
      <c r="G5302" s="23" t="n"/>
      <c r="H5302" s="23" t="n"/>
      <c r="I5302" s="12" t="n"/>
      <c r="J5302" s="12" t="n"/>
      <c r="K5302" s="12" t="s">
        <v>100</v>
      </c>
      <c r="L5302" s="12" t="s">
        <v>43</v>
      </c>
      <c r="M5302" s="12" t="n"/>
      <c r="N5302" s="12" t="s">
        <v>391</v>
      </c>
      <c r="O5302" s="12" t="n"/>
      <c r="P5302" s="12" t="s">
        <v>26</v>
      </c>
      <c r="Q5302" s="12" t="n"/>
    </row>
    <row customHeight="true" ht="20.25" outlineLevel="0" r="5303">
      <c r="A5303" s="23" t="n">
        <v>5294</v>
      </c>
      <c r="B5303" s="23" t="n">
        <v>5148</v>
      </c>
      <c r="C5303" s="12" t="s">
        <v>334</v>
      </c>
      <c r="D5303" s="3" t="s">
        <v>7143</v>
      </c>
      <c r="E5303" s="12" t="n">
        <v>1966</v>
      </c>
      <c r="F5303" s="23" t="s">
        <v>51</v>
      </c>
      <c r="G5303" s="12" t="s">
        <v>97</v>
      </c>
      <c r="H5303" s="23" t="s">
        <v>5308</v>
      </c>
      <c r="I5303" s="12" t="s">
        <v>97</v>
      </c>
      <c r="J5303" s="12" t="s">
        <v>61</v>
      </c>
      <c r="K5303" s="12" t="n"/>
      <c r="L5303" s="12" t="n"/>
      <c r="M5303" s="12" t="n"/>
      <c r="N5303" s="12" t="n"/>
      <c r="O5303" s="12" t="s">
        <v>96</v>
      </c>
      <c r="P5303" s="12" t="n"/>
      <c r="Q5303" s="12" t="s">
        <v>43</v>
      </c>
    </row>
    <row customHeight="true" ht="20.25" outlineLevel="0" r="5304">
      <c r="A5304" s="23" t="n">
        <v>5295</v>
      </c>
      <c r="B5304" s="12" t="n">
        <v>5149</v>
      </c>
      <c r="C5304" s="12" t="s">
        <v>334</v>
      </c>
      <c r="D5304" s="3" t="s">
        <v>7144</v>
      </c>
      <c r="E5304" s="12" t="n">
        <v>1966</v>
      </c>
      <c r="F5304" s="23" t="s">
        <v>551</v>
      </c>
      <c r="G5304" s="23" t="n"/>
      <c r="H5304" s="23" t="s">
        <v>5126</v>
      </c>
      <c r="I5304" s="12" t="s">
        <v>147</v>
      </c>
      <c r="J5304" s="12" t="n"/>
      <c r="K5304" s="12" t="s">
        <v>97</v>
      </c>
      <c r="L5304" s="12" t="n"/>
      <c r="M5304" s="12" t="s">
        <v>143</v>
      </c>
      <c r="N5304" s="12" t="n"/>
      <c r="O5304" s="12" t="s">
        <v>96</v>
      </c>
      <c r="P5304" s="12" t="n"/>
      <c r="Q5304" s="12" t="n"/>
    </row>
    <row customHeight="true" ht="20.25" outlineLevel="0" r="5305">
      <c r="A5305" s="23" t="n">
        <v>5296</v>
      </c>
      <c r="B5305" s="23" t="n">
        <v>5150</v>
      </c>
      <c r="C5305" s="12" t="s">
        <v>334</v>
      </c>
      <c r="D5305" s="3" t="s">
        <v>7145</v>
      </c>
      <c r="E5305" s="12" t="n">
        <v>1965</v>
      </c>
      <c r="F5305" s="23" t="s">
        <v>51</v>
      </c>
      <c r="G5305" s="23" t="n"/>
      <c r="H5305" s="23" t="s">
        <v>97</v>
      </c>
      <c r="I5305" s="12" t="n"/>
      <c r="J5305" s="12" t="s">
        <v>61</v>
      </c>
      <c r="K5305" s="12" t="n"/>
      <c r="L5305" s="12" t="n"/>
      <c r="M5305" s="12" t="s">
        <v>391</v>
      </c>
      <c r="N5305" s="12" t="n"/>
      <c r="O5305" s="12" t="s">
        <v>43</v>
      </c>
      <c r="P5305" s="12" t="n"/>
      <c r="Q5305" s="12" t="s">
        <v>96</v>
      </c>
    </row>
    <row customHeight="true" ht="20.25" outlineLevel="0" r="5306">
      <c r="A5306" s="23" t="n">
        <v>5297</v>
      </c>
      <c r="B5306" s="12" t="n">
        <v>5151</v>
      </c>
      <c r="C5306" s="12" t="s">
        <v>334</v>
      </c>
      <c r="D5306" s="3" t="s">
        <v>7146</v>
      </c>
      <c r="E5306" s="12" t="n">
        <v>1966</v>
      </c>
      <c r="F5306" s="23" t="s">
        <v>757</v>
      </c>
      <c r="G5306" s="23" t="n"/>
      <c r="H5306" s="23" t="s">
        <v>24</v>
      </c>
      <c r="I5306" s="12" t="n"/>
      <c r="J5306" s="12" t="n"/>
      <c r="K5306" s="12" t="s">
        <v>26</v>
      </c>
      <c r="L5306" s="12" t="n"/>
      <c r="M5306" s="12" t="s">
        <v>61</v>
      </c>
      <c r="N5306" s="12" t="n"/>
      <c r="O5306" s="12" t="n"/>
      <c r="P5306" s="12" t="s">
        <v>27</v>
      </c>
      <c r="Q5306" s="12" t="n"/>
    </row>
    <row customHeight="true" ht="20.25" outlineLevel="0" r="5307">
      <c r="A5307" s="23" t="n">
        <v>5298</v>
      </c>
      <c r="B5307" s="23" t="n">
        <v>5152</v>
      </c>
      <c r="C5307" s="12" t="s">
        <v>334</v>
      </c>
      <c r="D5307" s="3" t="s">
        <v>7147</v>
      </c>
      <c r="E5307" s="12" t="n">
        <v>1964</v>
      </c>
      <c r="F5307" s="23" t="s">
        <v>644</v>
      </c>
      <c r="G5307" s="23" t="n"/>
      <c r="H5307" s="23" t="n"/>
      <c r="I5307" s="12" t="s">
        <v>100</v>
      </c>
      <c r="J5307" s="12" t="n"/>
      <c r="K5307" s="12" t="s">
        <v>26</v>
      </c>
      <c r="L5307" s="12" t="n"/>
      <c r="M5307" s="12" t="n"/>
      <c r="N5307" s="12" t="n"/>
      <c r="O5307" s="12" t="s">
        <v>27</v>
      </c>
      <c r="P5307" s="12" t="n"/>
      <c r="Q5307" s="12" t="s">
        <v>43</v>
      </c>
    </row>
    <row customHeight="true" ht="20.25" outlineLevel="0" r="5308">
      <c r="A5308" s="23" t="n">
        <v>5299</v>
      </c>
      <c r="B5308" s="12" t="n">
        <v>5153</v>
      </c>
      <c r="C5308" s="12" t="s">
        <v>334</v>
      </c>
      <c r="D5308" s="3" t="s">
        <v>7148</v>
      </c>
      <c r="E5308" s="12" t="n">
        <v>1966</v>
      </c>
      <c r="F5308" s="23" t="s">
        <v>51</v>
      </c>
      <c r="G5308" s="23" t="n"/>
      <c r="H5308" s="23" t="n"/>
      <c r="I5308" s="12" t="s">
        <v>591</v>
      </c>
      <c r="J5308" s="12" t="n"/>
      <c r="K5308" s="12" t="s">
        <v>26</v>
      </c>
      <c r="L5308" s="12" t="n"/>
      <c r="M5308" s="12" t="s">
        <v>43</v>
      </c>
      <c r="N5308" s="12" t="n"/>
      <c r="O5308" s="12" t="n"/>
      <c r="P5308" s="12" t="s">
        <v>27</v>
      </c>
      <c r="Q5308" s="12" t="n"/>
    </row>
    <row customHeight="true" ht="20.25" outlineLevel="0" r="5309">
      <c r="A5309" s="23" t="n">
        <v>5300</v>
      </c>
      <c r="B5309" s="23" t="n">
        <v>5154</v>
      </c>
      <c r="C5309" s="12" t="s">
        <v>334</v>
      </c>
      <c r="D5309" s="3" t="s">
        <v>7149</v>
      </c>
      <c r="E5309" s="12" t="n">
        <v>1966</v>
      </c>
      <c r="F5309" s="23" t="s">
        <v>6465</v>
      </c>
      <c r="G5309" s="12" t="s">
        <v>97</v>
      </c>
      <c r="H5309" s="23" t="s">
        <v>52</v>
      </c>
      <c r="I5309" s="12" t="s">
        <v>7150</v>
      </c>
      <c r="J5309" s="12" t="n"/>
      <c r="K5309" s="12" t="s">
        <v>143</v>
      </c>
      <c r="L5309" s="12" t="n"/>
      <c r="M5309" s="12" t="s">
        <v>43</v>
      </c>
      <c r="N5309" s="12" t="n"/>
      <c r="O5309" s="12" t="s">
        <v>96</v>
      </c>
      <c r="P5309" s="12" t="n"/>
      <c r="Q5309" s="12" t="n"/>
    </row>
    <row customHeight="true" ht="20.25" outlineLevel="0" r="5310">
      <c r="A5310" s="23" t="n">
        <v>5301</v>
      </c>
      <c r="B5310" s="12" t="n">
        <v>5155</v>
      </c>
      <c r="C5310" s="12" t="s">
        <v>334</v>
      </c>
      <c r="D5310" s="3" t="s">
        <v>7151</v>
      </c>
      <c r="E5310" s="12" t="n">
        <v>1934</v>
      </c>
      <c r="F5310" s="23" t="s">
        <v>7152</v>
      </c>
      <c r="G5310" s="12" t="s">
        <v>97</v>
      </c>
      <c r="H5310" s="23" t="n"/>
      <c r="I5310" s="12" t="s">
        <v>97</v>
      </c>
      <c r="J5310" s="12" t="s">
        <v>24</v>
      </c>
      <c r="K5310" s="12" t="n"/>
      <c r="L5310" s="12" t="s">
        <v>260</v>
      </c>
      <c r="M5310" s="12" t="n"/>
      <c r="N5310" s="12" t="n"/>
      <c r="O5310" s="12" t="s">
        <v>96</v>
      </c>
      <c r="P5310" s="12" t="n"/>
      <c r="Q5310" s="12" t="n"/>
    </row>
    <row customHeight="true" ht="20.25" outlineLevel="0" r="5311">
      <c r="A5311" s="23" t="n">
        <v>5302</v>
      </c>
      <c r="B5311" s="23" t="n">
        <v>5156</v>
      </c>
      <c r="C5311" s="12" t="s">
        <v>334</v>
      </c>
      <c r="D5311" s="3" t="s">
        <v>7153</v>
      </c>
      <c r="E5311" s="12" t="n">
        <v>2007</v>
      </c>
      <c r="F5311" s="23" t="s">
        <v>494</v>
      </c>
      <c r="G5311" s="23" t="n"/>
      <c r="H5311" s="23" t="s">
        <v>7154</v>
      </c>
      <c r="I5311" s="12" t="s">
        <v>6789</v>
      </c>
      <c r="J5311" s="12" t="s">
        <v>54</v>
      </c>
      <c r="K5311" s="12" t="n"/>
      <c r="L5311" s="12" t="s">
        <v>391</v>
      </c>
      <c r="M5311" s="12" t="n"/>
      <c r="N5311" s="12" t="s">
        <v>43</v>
      </c>
      <c r="O5311" s="12" t="s">
        <v>93</v>
      </c>
      <c r="P5311" s="12" t="n"/>
      <c r="Q5311" s="12" t="s">
        <v>26</v>
      </c>
    </row>
    <row customHeight="true" ht="20.25" outlineLevel="0" r="5312">
      <c r="A5312" s="23" t="n">
        <v>5303</v>
      </c>
      <c r="B5312" s="12" t="n">
        <v>5157</v>
      </c>
      <c r="C5312" s="12" t="s">
        <v>334</v>
      </c>
      <c r="D5312" s="3" t="s">
        <v>7155</v>
      </c>
      <c r="E5312" s="12" t="n">
        <v>2000</v>
      </c>
      <c r="F5312" s="23" t="s">
        <v>7156</v>
      </c>
      <c r="G5312" s="23" t="s">
        <v>24</v>
      </c>
      <c r="H5312" s="23" t="n"/>
      <c r="I5312" s="12" t="n"/>
      <c r="J5312" s="12" t="n"/>
      <c r="K5312" s="12" t="s">
        <v>61</v>
      </c>
      <c r="L5312" s="12" t="n"/>
      <c r="M5312" s="12" t="n"/>
      <c r="N5312" s="12" t="n"/>
      <c r="O5312" s="12" t="n"/>
      <c r="P5312" s="12" t="n"/>
      <c r="Q5312" s="12" t="s">
        <v>26</v>
      </c>
    </row>
    <row customHeight="true" ht="20.25" outlineLevel="0" r="5313">
      <c r="A5313" s="23" t="n">
        <v>5304</v>
      </c>
      <c r="B5313" s="23" t="n">
        <v>5158</v>
      </c>
      <c r="C5313" s="12" t="s">
        <v>334</v>
      </c>
      <c r="D5313" s="3" t="s">
        <v>7157</v>
      </c>
      <c r="E5313" s="12" t="n">
        <v>1934</v>
      </c>
      <c r="F5313" s="23" t="s">
        <v>7158</v>
      </c>
      <c r="G5313" s="12" t="n"/>
      <c r="H5313" s="12" t="s">
        <v>662</v>
      </c>
      <c r="I5313" s="12" t="n"/>
      <c r="J5313" s="12" t="s">
        <v>726</v>
      </c>
      <c r="K5313" s="12" t="n"/>
      <c r="L5313" s="12" t="s">
        <v>96</v>
      </c>
      <c r="M5313" s="12" t="n"/>
      <c r="N5313" s="12" t="s">
        <v>61</v>
      </c>
      <c r="O5313" s="12" t="n"/>
      <c r="P5313" s="12" t="n"/>
      <c r="Q5313" s="12" t="n"/>
    </row>
    <row customHeight="true" ht="20.25" outlineLevel="0" r="5314">
      <c r="A5314" s="23" t="n">
        <v>5305</v>
      </c>
      <c r="B5314" s="12" t="n">
        <v>5159</v>
      </c>
      <c r="C5314" s="12" t="s">
        <v>334</v>
      </c>
      <c r="D5314" s="3" t="s">
        <v>7159</v>
      </c>
      <c r="E5314" s="12" t="n">
        <v>1984</v>
      </c>
      <c r="F5314" s="23" t="s">
        <v>1138</v>
      </c>
      <c r="G5314" s="12" t="s">
        <v>24</v>
      </c>
      <c r="H5314" s="23" t="s">
        <v>24</v>
      </c>
      <c r="I5314" s="12" t="s">
        <v>5233</v>
      </c>
      <c r="J5314" s="12" t="n"/>
      <c r="K5314" s="12" t="s">
        <v>61</v>
      </c>
      <c r="L5314" s="12" t="n"/>
      <c r="M5314" s="12" t="s">
        <v>43</v>
      </c>
      <c r="N5314" s="12" t="n"/>
      <c r="O5314" s="12" t="s">
        <v>96</v>
      </c>
      <c r="P5314" s="12" t="n"/>
      <c r="Q5314" s="12" t="n"/>
    </row>
    <row customHeight="true" ht="20.25" outlineLevel="0" r="5315">
      <c r="A5315" s="23" t="n">
        <v>5306</v>
      </c>
      <c r="B5315" s="23" t="n">
        <v>5160</v>
      </c>
      <c r="C5315" s="12" t="s">
        <v>334</v>
      </c>
      <c r="D5315" s="3" t="s">
        <v>7160</v>
      </c>
      <c r="E5315" s="12" t="n">
        <v>2007</v>
      </c>
      <c r="F5315" s="23" t="s">
        <v>7161</v>
      </c>
      <c r="G5315" s="23" t="n"/>
      <c r="H5315" s="23" t="n"/>
      <c r="I5315" s="12" t="n"/>
      <c r="J5315" s="12" t="s">
        <v>24</v>
      </c>
      <c r="K5315" s="12" t="n"/>
      <c r="L5315" s="12" t="s">
        <v>391</v>
      </c>
      <c r="M5315" s="12" t="n"/>
      <c r="N5315" s="12" t="s">
        <v>100</v>
      </c>
      <c r="O5315" s="12" t="n"/>
      <c r="P5315" s="12" t="s">
        <v>26</v>
      </c>
      <c r="Q5315" s="12" t="n"/>
    </row>
    <row customHeight="true" ht="20.25" outlineLevel="0" r="5316">
      <c r="A5316" s="23" t="n">
        <v>5307</v>
      </c>
      <c r="B5316" s="12" t="n">
        <v>5161</v>
      </c>
      <c r="C5316" s="12" t="s">
        <v>334</v>
      </c>
      <c r="D5316" s="3" t="s">
        <v>7162</v>
      </c>
      <c r="E5316" s="12" t="n">
        <v>2007</v>
      </c>
      <c r="F5316" s="23" t="s">
        <v>494</v>
      </c>
      <c r="G5316" s="23" t="n"/>
      <c r="H5316" s="23" t="s">
        <v>7163</v>
      </c>
      <c r="I5316" s="12" t="s">
        <v>7164</v>
      </c>
      <c r="J5316" s="12" t="s">
        <v>24</v>
      </c>
      <c r="K5316" s="12" t="n"/>
      <c r="L5316" s="12" t="s">
        <v>391</v>
      </c>
      <c r="M5316" s="12" t="n"/>
      <c r="N5316" s="12" t="s">
        <v>134</v>
      </c>
      <c r="O5316" s="12" t="n"/>
      <c r="P5316" s="12" t="n"/>
      <c r="Q5316" s="12" t="n"/>
    </row>
    <row customHeight="true" ht="20.25" outlineLevel="0" r="5317">
      <c r="A5317" s="23" t="n">
        <v>5308</v>
      </c>
      <c r="B5317" s="23" t="n">
        <v>5162</v>
      </c>
      <c r="C5317" s="12" t="s">
        <v>334</v>
      </c>
      <c r="D5317" s="3" t="s">
        <v>7165</v>
      </c>
      <c r="E5317" s="12" t="n">
        <v>2007</v>
      </c>
      <c r="F5317" s="23" t="s">
        <v>494</v>
      </c>
      <c r="G5317" s="23" t="n"/>
      <c r="H5317" s="23" t="s">
        <v>1195</v>
      </c>
      <c r="I5317" s="12" t="n"/>
      <c r="J5317" s="12" t="s">
        <v>24</v>
      </c>
      <c r="K5317" s="12" t="n"/>
      <c r="L5317" s="12" t="s">
        <v>391</v>
      </c>
      <c r="M5317" s="12" t="n"/>
      <c r="N5317" s="12" t="s">
        <v>100</v>
      </c>
      <c r="O5317" s="12" t="n"/>
      <c r="P5317" s="12" t="s">
        <v>26</v>
      </c>
      <c r="Q5317" s="12" t="n"/>
    </row>
    <row customHeight="true" ht="20.25" outlineLevel="0" r="5318">
      <c r="A5318" s="23" t="n">
        <v>5309</v>
      </c>
      <c r="B5318" s="12" t="n">
        <v>5163</v>
      </c>
      <c r="C5318" s="12" t="s">
        <v>334</v>
      </c>
      <c r="D5318" s="3" t="s">
        <v>7166</v>
      </c>
      <c r="E5318" s="12" t="n">
        <v>1928</v>
      </c>
      <c r="F5318" s="23" t="s">
        <v>307</v>
      </c>
      <c r="G5318" s="12" t="s">
        <v>24</v>
      </c>
      <c r="H5318" s="12" t="s">
        <v>1600</v>
      </c>
      <c r="I5318" s="12" t="n"/>
      <c r="J5318" s="12" t="s">
        <v>27</v>
      </c>
      <c r="K5318" s="12" t="n"/>
      <c r="L5318" s="12" t="s">
        <v>97</v>
      </c>
      <c r="M5318" s="12" t="n"/>
      <c r="N5318" s="12" t="s">
        <v>61</v>
      </c>
      <c r="O5318" s="12" t="n"/>
      <c r="P5318" s="12" t="n"/>
      <c r="Q5318" s="12" t="n"/>
    </row>
    <row customHeight="true" ht="20.25" outlineLevel="0" r="5319">
      <c r="A5319" s="23" t="n">
        <v>5310</v>
      </c>
      <c r="B5319" s="23" t="n">
        <v>5164</v>
      </c>
      <c r="C5319" s="12" t="s">
        <v>334</v>
      </c>
      <c r="D5319" s="3" t="s">
        <v>7167</v>
      </c>
      <c r="E5319" s="12" t="n">
        <v>1962</v>
      </c>
      <c r="F5319" s="23" t="s">
        <v>642</v>
      </c>
      <c r="G5319" s="23" t="n"/>
      <c r="H5319" s="23" t="s">
        <v>24</v>
      </c>
      <c r="I5319" s="12" t="n"/>
      <c r="J5319" s="12" t="s">
        <v>61</v>
      </c>
      <c r="K5319" s="12" t="n"/>
      <c r="L5319" s="12" t="n"/>
      <c r="M5319" s="12" t="n"/>
      <c r="N5319" s="12" t="s">
        <v>26</v>
      </c>
      <c r="O5319" s="12" t="n"/>
      <c r="P5319" s="12" t="s">
        <v>27</v>
      </c>
      <c r="Q5319" s="12" t="n"/>
    </row>
    <row customHeight="true" ht="20.25" outlineLevel="0" r="5320">
      <c r="A5320" s="23" t="n">
        <v>5311</v>
      </c>
      <c r="B5320" s="12" t="n">
        <v>5165</v>
      </c>
      <c r="C5320" s="12" t="s">
        <v>334</v>
      </c>
      <c r="D5320" s="3" t="s">
        <v>7168</v>
      </c>
      <c r="E5320" s="12" t="n">
        <v>2003</v>
      </c>
      <c r="F5320" s="23" t="s">
        <v>603</v>
      </c>
      <c r="G5320" s="23" t="n"/>
      <c r="H5320" s="23" t="s">
        <v>3069</v>
      </c>
      <c r="I5320" s="12" t="n"/>
      <c r="J5320" s="12" t="s">
        <v>24</v>
      </c>
      <c r="K5320" s="12" t="s">
        <v>391</v>
      </c>
      <c r="L5320" s="12" t="n"/>
      <c r="M5320" s="12" t="s">
        <v>64</v>
      </c>
      <c r="N5320" s="12" t="n"/>
      <c r="O5320" s="12" t="s">
        <v>26</v>
      </c>
      <c r="P5320" s="12" t="n"/>
      <c r="Q5320" s="12" t="s">
        <v>143</v>
      </c>
    </row>
    <row customHeight="true" ht="20.25" outlineLevel="0" r="5321">
      <c r="A5321" s="23" t="n">
        <v>5312</v>
      </c>
      <c r="B5321" s="23" t="n">
        <v>5166</v>
      </c>
      <c r="C5321" s="12" t="s">
        <v>334</v>
      </c>
      <c r="D5321" s="3" t="s">
        <v>7169</v>
      </c>
      <c r="E5321" s="12" t="n">
        <v>1975</v>
      </c>
      <c r="F5321" s="23" t="s">
        <v>371</v>
      </c>
      <c r="G5321" s="23" t="n"/>
      <c r="H5321" s="23" t="n"/>
      <c r="I5321" s="12" t="s">
        <v>118</v>
      </c>
      <c r="J5321" s="12" t="n"/>
      <c r="K5321" s="12" t="n"/>
      <c r="L5321" s="12" t="s">
        <v>26</v>
      </c>
      <c r="M5321" s="12" t="n"/>
      <c r="N5321" s="12" t="s">
        <v>61</v>
      </c>
      <c r="O5321" s="12" t="n"/>
      <c r="P5321" s="12" t="s">
        <v>27</v>
      </c>
      <c r="Q5321" s="12" t="n"/>
    </row>
    <row customHeight="true" ht="20.25" outlineLevel="0" r="5322">
      <c r="A5322" s="23" t="n">
        <v>5313</v>
      </c>
      <c r="B5322" s="12" t="n">
        <v>5167</v>
      </c>
      <c r="C5322" s="12" t="s">
        <v>334</v>
      </c>
      <c r="D5322" s="3" t="s">
        <v>7170</v>
      </c>
      <c r="E5322" s="12" t="n">
        <v>1985</v>
      </c>
      <c r="F5322" s="23" t="s">
        <v>598</v>
      </c>
      <c r="G5322" s="23" t="n"/>
      <c r="H5322" s="23" t="n"/>
      <c r="I5322" s="12" t="n"/>
      <c r="J5322" s="12" t="n"/>
      <c r="K5322" s="12" t="s">
        <v>26</v>
      </c>
      <c r="L5322" s="12" t="n"/>
      <c r="M5322" s="12" t="s">
        <v>43</v>
      </c>
      <c r="N5322" s="12" t="n"/>
      <c r="O5322" s="12" t="s">
        <v>61</v>
      </c>
      <c r="P5322" s="12" t="n"/>
      <c r="Q5322" s="12" t="s">
        <v>27</v>
      </c>
    </row>
    <row customHeight="true" ht="20.25" outlineLevel="0" r="5323">
      <c r="A5323" s="23" t="n">
        <v>5314</v>
      </c>
      <c r="B5323" s="23" t="n">
        <v>5168</v>
      </c>
      <c r="C5323" s="12" t="s">
        <v>334</v>
      </c>
      <c r="D5323" s="3" t="s">
        <v>7171</v>
      </c>
      <c r="E5323" s="12" t="n">
        <v>1975</v>
      </c>
      <c r="F5323" s="23" t="s">
        <v>598</v>
      </c>
      <c r="G5323" s="23" t="n"/>
      <c r="H5323" s="23" t="n"/>
      <c r="I5323" s="12" t="s">
        <v>118</v>
      </c>
      <c r="J5323" s="12" t="n"/>
      <c r="K5323" s="12" t="n"/>
      <c r="L5323" s="12" t="s">
        <v>26</v>
      </c>
      <c r="M5323" s="12" t="n"/>
      <c r="N5323" s="12" t="s">
        <v>61</v>
      </c>
      <c r="O5323" s="12" t="n"/>
      <c r="P5323" s="12" t="s">
        <v>27</v>
      </c>
      <c r="Q5323" s="12" t="n"/>
    </row>
    <row customHeight="true" ht="20.25" outlineLevel="0" r="5324">
      <c r="A5324" s="23" t="n">
        <v>5315</v>
      </c>
      <c r="B5324" s="12" t="n">
        <v>5169</v>
      </c>
      <c r="C5324" s="12" t="s">
        <v>334</v>
      </c>
      <c r="D5324" s="3" t="s">
        <v>7172</v>
      </c>
      <c r="E5324" s="12" t="n">
        <v>1986</v>
      </c>
      <c r="F5324" s="23" t="s">
        <v>1095</v>
      </c>
      <c r="G5324" s="23" t="n"/>
      <c r="H5324" s="23" t="n"/>
      <c r="I5324" s="12" t="s">
        <v>489</v>
      </c>
      <c r="J5324" s="12" t="n"/>
      <c r="K5324" s="12" t="s">
        <v>61</v>
      </c>
      <c r="L5324" s="12" t="n"/>
      <c r="M5324" s="12" t="s">
        <v>96</v>
      </c>
      <c r="N5324" s="12" t="n"/>
      <c r="O5324" s="12" t="s">
        <v>43</v>
      </c>
      <c r="P5324" s="12" t="n"/>
      <c r="Q5324" s="12" t="s">
        <v>97</v>
      </c>
    </row>
    <row customHeight="true" ht="20.25" outlineLevel="0" r="5325">
      <c r="A5325" s="23" t="n">
        <v>5316</v>
      </c>
      <c r="B5325" s="23" t="n">
        <v>5170</v>
      </c>
      <c r="C5325" s="12" t="s">
        <v>334</v>
      </c>
      <c r="D5325" s="3" t="s">
        <v>7173</v>
      </c>
      <c r="E5325" s="12" t="n">
        <v>1976</v>
      </c>
      <c r="F5325" s="23" t="s">
        <v>642</v>
      </c>
      <c r="G5325" s="23" t="n"/>
      <c r="H5325" s="23" t="s">
        <v>360</v>
      </c>
      <c r="I5325" s="12" t="n"/>
      <c r="J5325" s="12" t="s">
        <v>26</v>
      </c>
      <c r="K5325" s="12" t="n"/>
      <c r="L5325" s="12" t="s">
        <v>634</v>
      </c>
      <c r="M5325" s="12" t="n"/>
      <c r="N5325" s="12" t="s">
        <v>27</v>
      </c>
      <c r="O5325" s="12" t="n"/>
      <c r="P5325" s="12" t="s">
        <v>43</v>
      </c>
      <c r="Q5325" s="12" t="n"/>
    </row>
    <row customHeight="true" ht="20.25" outlineLevel="0" r="5326">
      <c r="A5326" s="23" t="n">
        <v>5317</v>
      </c>
      <c r="B5326" s="12" t="n">
        <v>5171</v>
      </c>
      <c r="C5326" s="12" t="s">
        <v>334</v>
      </c>
      <c r="D5326" s="3" t="s">
        <v>7174</v>
      </c>
      <c r="E5326" s="12" t="n">
        <v>1975</v>
      </c>
      <c r="F5326" s="23" t="s">
        <v>642</v>
      </c>
      <c r="G5326" s="23" t="n"/>
      <c r="H5326" s="23" t="n"/>
      <c r="I5326" s="12" t="s">
        <v>43</v>
      </c>
      <c r="J5326" s="12" t="n"/>
      <c r="K5326" s="12" t="n"/>
      <c r="L5326" s="12" t="s">
        <v>26</v>
      </c>
      <c r="M5326" s="12" t="n"/>
      <c r="N5326" s="12" t="s">
        <v>61</v>
      </c>
      <c r="O5326" s="12" t="n"/>
      <c r="P5326" s="12" t="s">
        <v>27</v>
      </c>
      <c r="Q5326" s="12" t="n"/>
    </row>
    <row customHeight="true" ht="20.25" outlineLevel="0" r="5327">
      <c r="A5327" s="23" t="n">
        <v>5318</v>
      </c>
      <c r="B5327" s="23" t="n">
        <v>5172</v>
      </c>
      <c r="C5327" s="12" t="s">
        <v>334</v>
      </c>
      <c r="D5327" s="3" t="s">
        <v>7175</v>
      </c>
      <c r="E5327" s="12" t="n">
        <v>1975</v>
      </c>
      <c r="F5327" s="23" t="s">
        <v>1030</v>
      </c>
      <c r="G5327" s="23" t="n"/>
      <c r="H5327" s="23" t="n"/>
      <c r="I5327" s="12" t="n"/>
      <c r="J5327" s="12" t="s">
        <v>26</v>
      </c>
      <c r="K5327" s="12" t="n"/>
      <c r="L5327" s="12" t="s">
        <v>127</v>
      </c>
      <c r="M5327" s="12" t="n"/>
      <c r="N5327" s="12" t="s">
        <v>70</v>
      </c>
      <c r="O5327" s="12" t="s">
        <v>43</v>
      </c>
      <c r="P5327" s="12" t="n"/>
      <c r="Q5327" s="12" t="s">
        <v>27</v>
      </c>
    </row>
    <row customHeight="true" ht="20.25" outlineLevel="0" r="5328">
      <c r="A5328" s="23" t="n">
        <v>5319</v>
      </c>
      <c r="B5328" s="12" t="n">
        <v>5173</v>
      </c>
      <c r="C5328" s="12" t="s">
        <v>334</v>
      </c>
      <c r="D5328" s="3" t="s">
        <v>7176</v>
      </c>
      <c r="E5328" s="12" t="n">
        <v>1987</v>
      </c>
      <c r="F5328" s="23" t="s">
        <v>973</v>
      </c>
      <c r="G5328" s="23" t="n"/>
      <c r="H5328" s="23" t="n"/>
      <c r="I5328" s="12" t="n"/>
      <c r="J5328" s="12" t="s">
        <v>391</v>
      </c>
      <c r="K5328" s="12" t="n"/>
      <c r="L5328" s="12" t="s">
        <v>61</v>
      </c>
      <c r="M5328" s="12" t="n"/>
      <c r="N5328" s="12" t="n"/>
      <c r="O5328" s="12" t="s">
        <v>43</v>
      </c>
      <c r="P5328" s="12" t="n"/>
      <c r="Q5328" s="12" t="s">
        <v>26</v>
      </c>
    </row>
    <row customHeight="true" ht="20.25" outlineLevel="0" r="5329">
      <c r="A5329" s="23" t="n">
        <v>5320</v>
      </c>
      <c r="B5329" s="23" t="n">
        <v>5174</v>
      </c>
      <c r="C5329" s="12" t="s">
        <v>334</v>
      </c>
      <c r="D5329" s="3" t="s">
        <v>7177</v>
      </c>
      <c r="E5329" s="12" t="n">
        <v>1987</v>
      </c>
      <c r="F5329" s="23" t="s">
        <v>1119</v>
      </c>
      <c r="G5329" s="23" t="n"/>
      <c r="H5329" s="23" t="n"/>
      <c r="I5329" s="12" t="n"/>
      <c r="J5329" s="12" t="s">
        <v>391</v>
      </c>
      <c r="K5329" s="12" t="n"/>
      <c r="L5329" s="12" t="s">
        <v>61</v>
      </c>
      <c r="M5329" s="12" t="n"/>
      <c r="N5329" s="12" t="n"/>
      <c r="O5329" s="12" t="s">
        <v>43</v>
      </c>
      <c r="P5329" s="12" t="n"/>
      <c r="Q5329" s="12" t="s">
        <v>26</v>
      </c>
    </row>
    <row customHeight="true" ht="20.25" outlineLevel="0" r="5330">
      <c r="A5330" s="23" t="n">
        <v>5321</v>
      </c>
      <c r="B5330" s="12" t="n">
        <v>5175</v>
      </c>
      <c r="C5330" s="12" t="s">
        <v>334</v>
      </c>
      <c r="D5330" s="3" t="s">
        <v>7178</v>
      </c>
      <c r="E5330" s="12" t="n">
        <v>1975</v>
      </c>
      <c r="F5330" s="23" t="s">
        <v>256</v>
      </c>
      <c r="G5330" s="23" t="n"/>
      <c r="H5330" s="23" t="n"/>
      <c r="I5330" s="12" t="n"/>
      <c r="J5330" s="12" t="s">
        <v>53</v>
      </c>
      <c r="K5330" s="12" t="n"/>
      <c r="L5330" s="12" t="s">
        <v>96</v>
      </c>
      <c r="M5330" s="12" t="s">
        <v>43</v>
      </c>
      <c r="N5330" s="12" t="n"/>
      <c r="O5330" s="12" t="s">
        <v>239</v>
      </c>
      <c r="P5330" s="12" t="n"/>
      <c r="Q5330" s="12" t="s">
        <v>97</v>
      </c>
    </row>
    <row customHeight="true" ht="20.25" outlineLevel="0" r="5331">
      <c r="A5331" s="23" t="n">
        <v>5322</v>
      </c>
      <c r="B5331" s="23" t="n">
        <v>5176</v>
      </c>
      <c r="C5331" s="12" t="s">
        <v>334</v>
      </c>
      <c r="D5331" s="3" t="s">
        <v>7179</v>
      </c>
      <c r="E5331" s="12" t="n">
        <v>1987</v>
      </c>
      <c r="F5331" s="23" t="s">
        <v>2086</v>
      </c>
      <c r="G5331" s="23" t="n"/>
      <c r="H5331" s="23" t="n"/>
      <c r="I5331" s="12" t="n"/>
      <c r="J5331" s="12" t="n"/>
      <c r="K5331" s="12" t="s">
        <v>43</v>
      </c>
      <c r="L5331" s="12" t="n"/>
      <c r="M5331" s="12" t="s">
        <v>391</v>
      </c>
      <c r="N5331" s="12" t="n"/>
      <c r="O5331" s="12" t="s">
        <v>61</v>
      </c>
      <c r="P5331" s="12" t="n"/>
      <c r="Q5331" s="12" t="s">
        <v>26</v>
      </c>
    </row>
    <row customHeight="true" ht="20.25" outlineLevel="0" r="5332">
      <c r="A5332" s="23" t="n">
        <v>5323</v>
      </c>
      <c r="B5332" s="12" t="n">
        <v>5177</v>
      </c>
      <c r="C5332" s="12" t="s">
        <v>334</v>
      </c>
      <c r="D5332" s="3" t="s">
        <v>7180</v>
      </c>
      <c r="E5332" s="12" t="n">
        <v>1986</v>
      </c>
      <c r="F5332" s="23" t="s">
        <v>691</v>
      </c>
      <c r="G5332" s="23" t="n"/>
      <c r="H5332" s="23" t="n"/>
      <c r="I5332" s="12" t="s">
        <v>24</v>
      </c>
      <c r="J5332" s="12" t="n"/>
      <c r="K5332" s="12" t="s">
        <v>61</v>
      </c>
      <c r="L5332" s="12" t="n"/>
      <c r="M5332" s="12" t="s">
        <v>26</v>
      </c>
      <c r="N5332" s="12" t="n"/>
      <c r="O5332" s="12" t="s">
        <v>27</v>
      </c>
      <c r="P5332" s="12" t="n"/>
      <c r="Q5332" s="12" t="n"/>
    </row>
    <row customHeight="true" ht="20.25" outlineLevel="0" r="5333">
      <c r="A5333" s="23" t="n">
        <v>5324</v>
      </c>
      <c r="B5333" s="23" t="n">
        <v>5178</v>
      </c>
      <c r="C5333" s="12" t="s">
        <v>334</v>
      </c>
      <c r="D5333" s="3" t="s">
        <v>7181</v>
      </c>
      <c r="E5333" s="12" t="n">
        <v>1973</v>
      </c>
      <c r="F5333" s="23" t="s">
        <v>642</v>
      </c>
      <c r="G5333" s="23" t="n"/>
      <c r="H5333" s="23" t="n"/>
      <c r="I5333" s="12" t="n"/>
      <c r="J5333" s="12" t="s">
        <v>84</v>
      </c>
      <c r="K5333" s="12" t="n"/>
      <c r="L5333" s="12" t="s">
        <v>26</v>
      </c>
      <c r="M5333" s="12" t="n"/>
      <c r="N5333" s="12" t="n"/>
      <c r="O5333" s="12" t="s">
        <v>43</v>
      </c>
      <c r="P5333" s="12" t="n"/>
      <c r="Q5333" s="12" t="s">
        <v>27</v>
      </c>
    </row>
    <row customHeight="true" ht="20.25" outlineLevel="0" r="5334">
      <c r="A5334" s="23" t="n">
        <v>5325</v>
      </c>
      <c r="B5334" s="12" t="n">
        <v>5179</v>
      </c>
      <c r="C5334" s="12" t="s">
        <v>334</v>
      </c>
      <c r="D5334" s="3" t="s">
        <v>7182</v>
      </c>
      <c r="E5334" s="12" t="n">
        <v>1973</v>
      </c>
      <c r="F5334" s="23" t="s">
        <v>691</v>
      </c>
      <c r="G5334" s="23" t="n"/>
      <c r="H5334" s="23" t="n"/>
      <c r="I5334" s="12" t="s">
        <v>118</v>
      </c>
      <c r="J5334" s="12" t="n"/>
      <c r="K5334" s="12" t="n"/>
      <c r="L5334" s="12" t="s">
        <v>26</v>
      </c>
      <c r="M5334" s="12" t="n"/>
      <c r="N5334" s="12" t="s">
        <v>61</v>
      </c>
      <c r="O5334" s="12" t="n"/>
      <c r="P5334" s="12" t="s">
        <v>27</v>
      </c>
      <c r="Q5334" s="12" t="n"/>
    </row>
    <row customHeight="true" ht="20.25" outlineLevel="0" r="5335">
      <c r="A5335" s="23" t="n">
        <v>5326</v>
      </c>
      <c r="B5335" s="23" t="n">
        <v>5180</v>
      </c>
      <c r="C5335" s="12" t="s">
        <v>334</v>
      </c>
      <c r="D5335" s="3" t="s">
        <v>7183</v>
      </c>
      <c r="E5335" s="12" t="n">
        <v>1996</v>
      </c>
      <c r="F5335" s="23" t="s">
        <v>47</v>
      </c>
      <c r="G5335" s="23" t="n"/>
      <c r="H5335" s="23" t="n"/>
      <c r="I5335" s="12" t="n"/>
      <c r="J5335" s="12" t="s">
        <v>391</v>
      </c>
      <c r="K5335" s="12" t="n"/>
      <c r="L5335" s="12" t="n"/>
      <c r="M5335" s="12" t="s">
        <v>43</v>
      </c>
      <c r="N5335" s="12" t="n"/>
      <c r="O5335" s="12" t="s">
        <v>61</v>
      </c>
      <c r="P5335" s="12" t="n"/>
      <c r="Q5335" s="12" t="s">
        <v>26</v>
      </c>
    </row>
    <row customHeight="true" ht="20.25" outlineLevel="0" r="5336">
      <c r="A5336" s="23" t="n">
        <v>5327</v>
      </c>
      <c r="B5336" s="12" t="n">
        <v>5181</v>
      </c>
      <c r="C5336" s="12" t="s">
        <v>334</v>
      </c>
      <c r="D5336" s="3" t="s">
        <v>7184</v>
      </c>
      <c r="E5336" s="12" t="n">
        <v>1975</v>
      </c>
      <c r="F5336" s="23" t="s">
        <v>7185</v>
      </c>
      <c r="G5336" s="23" t="n"/>
      <c r="H5336" s="23" t="s">
        <v>146</v>
      </c>
      <c r="I5336" s="12" t="s">
        <v>147</v>
      </c>
      <c r="J5336" s="12" t="n"/>
      <c r="K5336" s="12" t="n"/>
      <c r="L5336" s="12" t="s">
        <v>26</v>
      </c>
      <c r="M5336" s="12" t="n"/>
      <c r="N5336" s="12" t="s">
        <v>100</v>
      </c>
      <c r="O5336" s="12" t="n"/>
      <c r="P5336" s="12" t="s">
        <v>27</v>
      </c>
      <c r="Q5336" s="12" t="n"/>
    </row>
    <row customHeight="true" ht="20.25" outlineLevel="0" r="5337">
      <c r="A5337" s="23" t="n">
        <v>5328</v>
      </c>
      <c r="B5337" s="23" t="n">
        <v>5182</v>
      </c>
      <c r="C5337" s="12" t="s">
        <v>334</v>
      </c>
      <c r="D5337" s="3" t="s">
        <v>7186</v>
      </c>
      <c r="E5337" s="12" t="n">
        <v>1985</v>
      </c>
      <c r="F5337" s="23" t="s">
        <v>753</v>
      </c>
      <c r="G5337" s="23" t="n"/>
      <c r="H5337" s="23" t="n"/>
      <c r="I5337" s="12" t="s">
        <v>489</v>
      </c>
      <c r="J5337" s="12" t="n"/>
      <c r="K5337" s="12" t="n"/>
      <c r="L5337" s="12" t="n"/>
      <c r="M5337" s="12" t="s">
        <v>43</v>
      </c>
      <c r="N5337" s="12" t="n"/>
      <c r="O5337" s="12" t="s">
        <v>61</v>
      </c>
      <c r="P5337" s="12" t="n"/>
      <c r="Q5337" s="12" t="s">
        <v>26</v>
      </c>
    </row>
    <row customHeight="true" ht="20.25" outlineLevel="0" r="5338">
      <c r="A5338" s="23" t="n">
        <v>5329</v>
      </c>
      <c r="B5338" s="12" t="n">
        <v>5183</v>
      </c>
      <c r="C5338" s="12" t="s">
        <v>334</v>
      </c>
      <c r="D5338" s="3" t="s">
        <v>7187</v>
      </c>
      <c r="E5338" s="12" t="n">
        <v>1986</v>
      </c>
      <c r="F5338" s="23" t="s">
        <v>1378</v>
      </c>
      <c r="G5338" s="23" t="n"/>
      <c r="H5338" s="23" t="n"/>
      <c r="I5338" s="12" t="s">
        <v>489</v>
      </c>
      <c r="J5338" s="12" t="n"/>
      <c r="K5338" s="12" t="n"/>
      <c r="L5338" s="12" t="n"/>
      <c r="M5338" s="12" t="s">
        <v>43</v>
      </c>
      <c r="N5338" s="12" t="n"/>
      <c r="O5338" s="12" t="s">
        <v>26</v>
      </c>
      <c r="P5338" s="12" t="n"/>
      <c r="Q5338" s="12" t="s">
        <v>61</v>
      </c>
    </row>
    <row customHeight="true" ht="20.25" outlineLevel="0" r="5339">
      <c r="A5339" s="23" t="n">
        <v>5330</v>
      </c>
      <c r="B5339" s="23" t="n">
        <v>5184</v>
      </c>
      <c r="C5339" s="12" t="s">
        <v>334</v>
      </c>
      <c r="D5339" s="3" t="s">
        <v>7188</v>
      </c>
      <c r="E5339" s="12" t="n">
        <v>1985</v>
      </c>
      <c r="F5339" s="23" t="s">
        <v>753</v>
      </c>
      <c r="G5339" s="23" t="s">
        <v>1116</v>
      </c>
      <c r="H5339" s="23" t="n"/>
      <c r="I5339" s="12" t="s">
        <v>126</v>
      </c>
      <c r="J5339" s="12" t="n"/>
      <c r="K5339" s="12" t="s">
        <v>26</v>
      </c>
      <c r="L5339" s="12" t="n"/>
      <c r="M5339" s="12" t="s">
        <v>43</v>
      </c>
      <c r="N5339" s="12" t="n"/>
      <c r="O5339" s="12" t="s">
        <v>478</v>
      </c>
      <c r="P5339" s="12" t="n"/>
      <c r="Q5339" s="12" t="s">
        <v>27</v>
      </c>
    </row>
    <row customHeight="true" ht="20.25" outlineLevel="0" r="5340">
      <c r="A5340" s="23" t="n">
        <v>5331</v>
      </c>
      <c r="B5340" s="12" t="n">
        <v>5185</v>
      </c>
      <c r="C5340" s="12" t="s">
        <v>334</v>
      </c>
      <c r="D5340" s="3" t="s">
        <v>7189</v>
      </c>
      <c r="E5340" s="12" t="n">
        <v>1998</v>
      </c>
      <c r="F5340" s="23" t="s">
        <v>7190</v>
      </c>
      <c r="G5340" s="23" t="n"/>
      <c r="H5340" s="23" t="n"/>
      <c r="I5340" s="12" t="n"/>
      <c r="J5340" s="12" t="s">
        <v>391</v>
      </c>
      <c r="K5340" s="12" t="n"/>
      <c r="L5340" s="12" t="s">
        <v>61</v>
      </c>
      <c r="M5340" s="12" t="n"/>
      <c r="N5340" s="12" t="s">
        <v>26</v>
      </c>
      <c r="O5340" s="12" t="n"/>
      <c r="P5340" s="12" t="s">
        <v>43</v>
      </c>
      <c r="Q5340" s="12" t="n"/>
    </row>
    <row customHeight="true" ht="20.25" outlineLevel="0" r="5341">
      <c r="A5341" s="23" t="n">
        <v>5332</v>
      </c>
      <c r="B5341" s="23" t="n">
        <v>5186</v>
      </c>
      <c r="C5341" s="12" t="s">
        <v>334</v>
      </c>
      <c r="D5341" s="3" t="s">
        <v>7191</v>
      </c>
      <c r="E5341" s="12" t="n">
        <v>1987</v>
      </c>
      <c r="F5341" s="23" t="s">
        <v>345</v>
      </c>
      <c r="G5341" s="23" t="n"/>
      <c r="H5341" s="23" t="n"/>
      <c r="I5341" s="12" t="n"/>
      <c r="J5341" s="12" t="s">
        <v>391</v>
      </c>
      <c r="K5341" s="12" t="n"/>
      <c r="L5341" s="12" t="s">
        <v>61</v>
      </c>
      <c r="M5341" s="12" t="n"/>
      <c r="N5341" s="12" t="n"/>
      <c r="O5341" s="12" t="s">
        <v>43</v>
      </c>
      <c r="P5341" s="12" t="n"/>
      <c r="Q5341" s="12" t="s">
        <v>26</v>
      </c>
    </row>
    <row customHeight="true" ht="20.25" outlineLevel="0" r="5342">
      <c r="A5342" s="23" t="n">
        <v>5333</v>
      </c>
      <c r="B5342" s="12" t="n">
        <v>5187</v>
      </c>
      <c r="C5342" s="12" t="s">
        <v>334</v>
      </c>
      <c r="D5342" s="3" t="s">
        <v>7192</v>
      </c>
      <c r="E5342" s="12" t="n">
        <v>1987</v>
      </c>
      <c r="F5342" s="23" t="s">
        <v>259</v>
      </c>
      <c r="G5342" s="23" t="n"/>
      <c r="H5342" s="23" t="n"/>
      <c r="I5342" s="12" t="n"/>
      <c r="J5342" s="12" t="s">
        <v>391</v>
      </c>
      <c r="K5342" s="12" t="n"/>
      <c r="L5342" s="12" t="s">
        <v>61</v>
      </c>
      <c r="M5342" s="12" t="n"/>
      <c r="N5342" s="12" t="n"/>
      <c r="O5342" s="12" t="s">
        <v>43</v>
      </c>
      <c r="P5342" s="12" t="n"/>
      <c r="Q5342" s="12" t="s">
        <v>26</v>
      </c>
    </row>
    <row customHeight="true" ht="20.25" outlineLevel="0" r="5343">
      <c r="A5343" s="23" t="n">
        <v>5334</v>
      </c>
      <c r="B5343" s="23" t="n">
        <v>5188</v>
      </c>
      <c r="C5343" s="12" t="s">
        <v>334</v>
      </c>
      <c r="D5343" s="3" t="s">
        <v>7193</v>
      </c>
      <c r="E5343" s="12" t="n">
        <v>2009</v>
      </c>
      <c r="F5343" s="23" t="s">
        <v>51</v>
      </c>
      <c r="G5343" s="23" t="n"/>
      <c r="H5343" s="23" t="n"/>
      <c r="I5343" s="12" t="n"/>
      <c r="J5343" s="12" t="n"/>
      <c r="K5343" s="12" t="s">
        <v>43</v>
      </c>
      <c r="L5343" s="12" t="n"/>
      <c r="M5343" s="12" t="s">
        <v>391</v>
      </c>
      <c r="N5343" s="12" t="n"/>
      <c r="O5343" s="12" t="s">
        <v>100</v>
      </c>
      <c r="P5343" s="12" t="n"/>
      <c r="Q5343" s="12" t="s">
        <v>26</v>
      </c>
    </row>
    <row customHeight="true" ht="20.25" outlineLevel="0" r="5344">
      <c r="A5344" s="23" t="n">
        <v>5335</v>
      </c>
      <c r="B5344" s="12" t="n">
        <v>5189</v>
      </c>
      <c r="C5344" s="12" t="s">
        <v>334</v>
      </c>
      <c r="D5344" s="3" t="s">
        <v>7194</v>
      </c>
      <c r="E5344" s="12" t="n">
        <v>1988</v>
      </c>
      <c r="F5344" s="23" t="s">
        <v>123</v>
      </c>
      <c r="G5344" s="23" t="n"/>
      <c r="H5344" s="23" t="n"/>
      <c r="I5344" s="12" t="n"/>
      <c r="J5344" s="12" t="s">
        <v>391</v>
      </c>
      <c r="K5344" s="12" t="n"/>
      <c r="L5344" s="12" t="n"/>
      <c r="M5344" s="12" t="s">
        <v>43</v>
      </c>
      <c r="N5344" s="12" t="n"/>
      <c r="O5344" s="12" t="s">
        <v>26</v>
      </c>
      <c r="P5344" s="12" t="n"/>
      <c r="Q5344" s="12" t="s">
        <v>61</v>
      </c>
    </row>
    <row customHeight="true" ht="20.25" outlineLevel="0" r="5345">
      <c r="A5345" s="23" t="n">
        <v>5336</v>
      </c>
      <c r="B5345" s="23" t="n">
        <v>5190</v>
      </c>
      <c r="C5345" s="12" t="s">
        <v>334</v>
      </c>
      <c r="D5345" s="3" t="s">
        <v>7195</v>
      </c>
      <c r="E5345" s="12" t="n">
        <v>1990</v>
      </c>
      <c r="F5345" s="23" t="s">
        <v>795</v>
      </c>
      <c r="G5345" s="23" t="n"/>
      <c r="H5345" s="23" t="s">
        <v>2318</v>
      </c>
      <c r="I5345" s="12" t="n"/>
      <c r="J5345" s="12" t="s">
        <v>391</v>
      </c>
      <c r="K5345" s="12" t="n"/>
      <c r="L5345" s="12" t="s">
        <v>127</v>
      </c>
      <c r="M5345" s="12" t="n"/>
      <c r="N5345" s="12" t="s">
        <v>249</v>
      </c>
      <c r="O5345" s="12" t="n"/>
      <c r="P5345" s="12" t="n"/>
      <c r="Q5345" s="12" t="s">
        <v>27</v>
      </c>
    </row>
    <row customHeight="true" ht="20.25" outlineLevel="0" r="5346">
      <c r="A5346" s="23" t="n">
        <v>5337</v>
      </c>
      <c r="B5346" s="12" t="n">
        <v>5191</v>
      </c>
      <c r="C5346" s="12" t="s">
        <v>334</v>
      </c>
      <c r="D5346" s="3" t="s">
        <v>7196</v>
      </c>
      <c r="E5346" s="12" t="n">
        <v>1991</v>
      </c>
      <c r="F5346" s="23" t="s">
        <v>205</v>
      </c>
      <c r="G5346" s="23" t="n"/>
      <c r="H5346" s="23" t="n"/>
      <c r="I5346" s="12" t="s">
        <v>7197</v>
      </c>
      <c r="J5346" s="12" t="s">
        <v>391</v>
      </c>
      <c r="K5346" s="12" t="n"/>
      <c r="L5346" s="12" t="s">
        <v>61</v>
      </c>
      <c r="M5346" s="12" t="n"/>
      <c r="N5346" s="12" t="n"/>
      <c r="O5346" s="12" t="s">
        <v>43</v>
      </c>
      <c r="P5346" s="12" t="n"/>
      <c r="Q5346" s="12" t="s">
        <v>26</v>
      </c>
    </row>
    <row customHeight="true" ht="20.25" outlineLevel="0" r="5347">
      <c r="A5347" s="23" t="n">
        <v>5338</v>
      </c>
      <c r="B5347" s="23" t="n">
        <v>5192</v>
      </c>
      <c r="C5347" s="12" t="s">
        <v>334</v>
      </c>
      <c r="D5347" s="3" t="s">
        <v>7198</v>
      </c>
      <c r="E5347" s="12" t="n">
        <v>2007</v>
      </c>
      <c r="F5347" s="23" t="s">
        <v>51</v>
      </c>
      <c r="G5347" s="23" t="n"/>
      <c r="H5347" s="23" t="n"/>
      <c r="I5347" s="12" t="n"/>
      <c r="J5347" s="12" t="s">
        <v>24</v>
      </c>
      <c r="K5347" s="12" t="n"/>
      <c r="L5347" s="12" t="s">
        <v>391</v>
      </c>
      <c r="M5347" s="12" t="n"/>
      <c r="N5347" s="12" t="s">
        <v>100</v>
      </c>
      <c r="O5347" s="12" t="n"/>
      <c r="P5347" s="12" t="s">
        <v>26</v>
      </c>
      <c r="Q5347" s="12" t="n"/>
    </row>
    <row customHeight="true" ht="20.25" outlineLevel="0" r="5348">
      <c r="A5348" s="23" t="n">
        <v>5339</v>
      </c>
      <c r="B5348" s="12" t="n">
        <v>5193</v>
      </c>
      <c r="C5348" s="12" t="s">
        <v>334</v>
      </c>
      <c r="D5348" s="3" t="s">
        <v>7199</v>
      </c>
      <c r="E5348" s="12" t="n">
        <v>2009</v>
      </c>
      <c r="F5348" s="23" t="s">
        <v>51</v>
      </c>
      <c r="G5348" s="23" t="n"/>
      <c r="H5348" s="23" t="n"/>
      <c r="I5348" s="12" t="n"/>
      <c r="J5348" s="12" t="n"/>
      <c r="K5348" s="12" t="s">
        <v>43</v>
      </c>
      <c r="L5348" s="12" t="n"/>
      <c r="M5348" s="12" t="s">
        <v>391</v>
      </c>
      <c r="N5348" s="12" t="n"/>
      <c r="O5348" s="12" t="s">
        <v>100</v>
      </c>
      <c r="P5348" s="12" t="n"/>
      <c r="Q5348" s="12" t="s">
        <v>26</v>
      </c>
    </row>
    <row customHeight="true" ht="20.25" outlineLevel="0" r="5349">
      <c r="A5349" s="23" t="n">
        <v>5340</v>
      </c>
      <c r="B5349" s="23" t="n">
        <v>5194</v>
      </c>
      <c r="C5349" s="12" t="s">
        <v>334</v>
      </c>
      <c r="D5349" s="3" t="s">
        <v>7200</v>
      </c>
      <c r="E5349" s="12" t="n">
        <v>1985</v>
      </c>
      <c r="F5349" s="23" t="s">
        <v>223</v>
      </c>
      <c r="G5349" s="23" t="n"/>
      <c r="H5349" s="23" t="n"/>
      <c r="I5349" s="12" t="s">
        <v>489</v>
      </c>
      <c r="J5349" s="12" t="n"/>
      <c r="K5349" s="12" t="n"/>
      <c r="L5349" s="12" t="s">
        <v>61</v>
      </c>
      <c r="M5349" s="12" t="n"/>
      <c r="N5349" s="12" t="n"/>
      <c r="O5349" s="12" t="s">
        <v>43</v>
      </c>
      <c r="P5349" s="12" t="n"/>
      <c r="Q5349" s="12" t="s">
        <v>26</v>
      </c>
    </row>
    <row customHeight="true" ht="20.25" outlineLevel="0" r="5350">
      <c r="A5350" s="23" t="n">
        <v>5341</v>
      </c>
      <c r="B5350" s="12" t="n">
        <v>5195</v>
      </c>
      <c r="C5350" s="12" t="s">
        <v>334</v>
      </c>
      <c r="D5350" s="3" t="s">
        <v>7201</v>
      </c>
      <c r="E5350" s="12" t="n">
        <v>1969</v>
      </c>
      <c r="F5350" s="23" t="s">
        <v>528</v>
      </c>
      <c r="G5350" s="23" t="n"/>
      <c r="H5350" s="23" t="s">
        <v>43</v>
      </c>
      <c r="I5350" s="12" t="n"/>
      <c r="J5350" s="12" t="n"/>
      <c r="K5350" s="12" t="s">
        <v>26</v>
      </c>
      <c r="L5350" s="12" t="n"/>
      <c r="M5350" s="12" t="s">
        <v>27</v>
      </c>
      <c r="N5350" s="12" t="n"/>
      <c r="O5350" s="12" t="s">
        <v>61</v>
      </c>
      <c r="P5350" s="12" t="n"/>
      <c r="Q5350" s="12" t="n"/>
    </row>
    <row customHeight="true" ht="20.25" outlineLevel="0" r="5351">
      <c r="A5351" s="23" t="n">
        <v>5342</v>
      </c>
      <c r="B5351" s="23" t="n">
        <v>5196</v>
      </c>
      <c r="C5351" s="12" t="s">
        <v>334</v>
      </c>
      <c r="D5351" s="3" t="s">
        <v>7202</v>
      </c>
      <c r="E5351" s="12" t="n">
        <v>1985</v>
      </c>
      <c r="F5351" s="23" t="s">
        <v>1030</v>
      </c>
      <c r="G5351" s="23" t="n"/>
      <c r="H5351" s="23" t="n"/>
      <c r="I5351" s="12" t="s">
        <v>489</v>
      </c>
      <c r="J5351" s="12" t="n"/>
      <c r="K5351" s="12" t="s">
        <v>26</v>
      </c>
      <c r="L5351" s="12" t="n"/>
      <c r="M5351" s="12" t="s">
        <v>43</v>
      </c>
      <c r="N5351" s="12" t="n"/>
      <c r="O5351" s="12" t="s">
        <v>61</v>
      </c>
      <c r="P5351" s="12" t="n"/>
      <c r="Q5351" s="12" t="s">
        <v>27</v>
      </c>
    </row>
    <row customHeight="true" ht="20.25" outlineLevel="0" r="5352">
      <c r="A5352" s="23" t="n">
        <v>5343</v>
      </c>
      <c r="B5352" s="12" t="n">
        <v>5197</v>
      </c>
      <c r="C5352" s="12" t="s">
        <v>334</v>
      </c>
      <c r="D5352" s="3" t="s">
        <v>7203</v>
      </c>
      <c r="E5352" s="12" t="n">
        <v>1990</v>
      </c>
      <c r="F5352" s="23" t="s">
        <v>7204</v>
      </c>
      <c r="G5352" s="23" t="n"/>
      <c r="H5352" s="23" t="n"/>
      <c r="I5352" s="12" t="n"/>
      <c r="J5352" s="12" t="s">
        <v>61</v>
      </c>
      <c r="K5352" s="12" t="s">
        <v>391</v>
      </c>
      <c r="L5352" s="12" t="n"/>
      <c r="M5352" s="12" t="s">
        <v>43</v>
      </c>
      <c r="N5352" s="12" t="n"/>
      <c r="O5352" s="12" t="s">
        <v>26</v>
      </c>
      <c r="P5352" s="12" t="n"/>
      <c r="Q5352" s="12" t="s">
        <v>27</v>
      </c>
    </row>
    <row customHeight="true" ht="20.25" outlineLevel="0" r="5353">
      <c r="A5353" s="23" t="n">
        <v>5344</v>
      </c>
      <c r="B5353" s="23" t="n">
        <v>5198</v>
      </c>
      <c r="C5353" s="12" t="s">
        <v>334</v>
      </c>
      <c r="D5353" s="3" t="s">
        <v>7205</v>
      </c>
      <c r="E5353" s="12" t="n">
        <v>1971</v>
      </c>
      <c r="F5353" s="23" t="s">
        <v>750</v>
      </c>
      <c r="G5353" s="23" t="n"/>
      <c r="H5353" s="23" t="s">
        <v>3218</v>
      </c>
      <c r="I5353" s="12" t="s">
        <v>360</v>
      </c>
      <c r="J5353" s="12" t="s">
        <v>7206</v>
      </c>
      <c r="K5353" s="12" t="n"/>
      <c r="L5353" s="12" t="n"/>
      <c r="M5353" s="12" t="n"/>
      <c r="N5353" s="12" t="n"/>
      <c r="O5353" s="12" t="n"/>
      <c r="P5353" s="12" t="n"/>
      <c r="Q5353" s="12" t="s">
        <v>96</v>
      </c>
    </row>
    <row customHeight="true" ht="20.25" outlineLevel="0" r="5354">
      <c r="A5354" s="23" t="n">
        <v>5345</v>
      </c>
      <c r="B5354" s="12" t="n">
        <v>5199</v>
      </c>
      <c r="C5354" s="12" t="s">
        <v>334</v>
      </c>
      <c r="D5354" s="3" t="s">
        <v>7207</v>
      </c>
      <c r="E5354" s="12" t="n">
        <v>1991</v>
      </c>
      <c r="F5354" s="23" t="s">
        <v>1885</v>
      </c>
      <c r="G5354" s="23" t="s">
        <v>714</v>
      </c>
      <c r="H5354" s="23" t="s">
        <v>58</v>
      </c>
      <c r="I5354" s="12" t="s">
        <v>485</v>
      </c>
      <c r="J5354" s="12" t="s">
        <v>24</v>
      </c>
      <c r="K5354" s="12" t="n"/>
      <c r="L5354" s="12" t="s">
        <v>100</v>
      </c>
      <c r="M5354" s="12" t="n"/>
      <c r="N5354" s="12" t="n"/>
      <c r="O5354" s="12" t="s">
        <v>26</v>
      </c>
      <c r="P5354" s="12" t="n"/>
      <c r="Q5354" s="12" t="s">
        <v>391</v>
      </c>
    </row>
    <row customHeight="true" ht="20.25" outlineLevel="0" r="5355">
      <c r="A5355" s="23" t="n">
        <v>5346</v>
      </c>
      <c r="B5355" s="23" t="n">
        <v>5200</v>
      </c>
      <c r="C5355" s="12" t="s">
        <v>334</v>
      </c>
      <c r="D5355" s="3" t="s">
        <v>7208</v>
      </c>
      <c r="E5355" s="12" t="n">
        <v>1989</v>
      </c>
      <c r="F5355" s="23" t="s">
        <v>7209</v>
      </c>
      <c r="G5355" s="23" t="s">
        <v>126</v>
      </c>
      <c r="H5355" s="23" t="s">
        <v>7210</v>
      </c>
      <c r="I5355" s="12" t="s">
        <v>58</v>
      </c>
      <c r="J5355" s="12" t="s">
        <v>391</v>
      </c>
      <c r="K5355" s="12" t="n"/>
      <c r="L5355" s="12" t="n"/>
      <c r="M5355" s="12" t="s">
        <v>43</v>
      </c>
      <c r="N5355" s="12" t="n"/>
      <c r="O5355" s="12" t="s">
        <v>127</v>
      </c>
      <c r="P5355" s="12" t="n"/>
      <c r="Q5355" s="12" t="s">
        <v>27</v>
      </c>
    </row>
    <row customHeight="true" ht="20.25" outlineLevel="0" r="5356">
      <c r="A5356" s="23" t="n">
        <v>5347</v>
      </c>
      <c r="B5356" s="12" t="n">
        <v>5201</v>
      </c>
      <c r="C5356" s="12" t="s">
        <v>334</v>
      </c>
      <c r="D5356" s="3" t="s">
        <v>7211</v>
      </c>
      <c r="E5356" s="12" t="n">
        <v>1989</v>
      </c>
      <c r="F5356" s="23" t="s">
        <v>145</v>
      </c>
      <c r="G5356" s="23" t="n"/>
      <c r="H5356" s="23" t="n"/>
      <c r="I5356" s="12" t="s">
        <v>24</v>
      </c>
      <c r="J5356" s="12" t="s">
        <v>100</v>
      </c>
      <c r="K5356" s="12" t="n"/>
      <c r="L5356" s="12" t="s">
        <v>143</v>
      </c>
      <c r="M5356" s="12" t="s">
        <v>43</v>
      </c>
      <c r="N5356" s="12" t="n"/>
      <c r="O5356" s="12" t="s">
        <v>26</v>
      </c>
      <c r="P5356" s="12" t="n"/>
      <c r="Q5356" s="12" t="s">
        <v>27</v>
      </c>
    </row>
    <row customHeight="true" ht="20.25" outlineLevel="0" r="5357">
      <c r="A5357" s="23" t="n">
        <v>5348</v>
      </c>
      <c r="B5357" s="23" t="n">
        <v>5202</v>
      </c>
      <c r="C5357" s="12" t="s">
        <v>334</v>
      </c>
      <c r="D5357" s="3" t="s">
        <v>7212</v>
      </c>
      <c r="E5357" s="12" t="n">
        <v>1990</v>
      </c>
      <c r="F5357" s="23" t="s">
        <v>7209</v>
      </c>
      <c r="G5357" s="23" t="n"/>
      <c r="H5357" s="23" t="n"/>
      <c r="I5357" s="12" t="n"/>
      <c r="J5357" s="12" t="n"/>
      <c r="K5357" s="12" t="s">
        <v>61</v>
      </c>
      <c r="L5357" s="12" t="n"/>
      <c r="M5357" s="12" t="n"/>
      <c r="N5357" s="12" t="s">
        <v>43</v>
      </c>
      <c r="O5357" s="12" t="n"/>
      <c r="P5357" s="12" t="s">
        <v>26</v>
      </c>
      <c r="Q5357" s="12" t="n"/>
    </row>
    <row customHeight="true" ht="20.25" outlineLevel="0" r="5358">
      <c r="A5358" s="23" t="n">
        <v>5349</v>
      </c>
      <c r="B5358" s="12" t="n">
        <v>5203</v>
      </c>
      <c r="C5358" s="12" t="s">
        <v>334</v>
      </c>
      <c r="D5358" s="3" t="s">
        <v>7213</v>
      </c>
      <c r="E5358" s="12" t="n">
        <v>1991</v>
      </c>
      <c r="F5358" s="23" t="s">
        <v>648</v>
      </c>
      <c r="G5358" s="23" t="n"/>
      <c r="H5358" s="23" t="n"/>
      <c r="I5358" s="12" t="s">
        <v>1624</v>
      </c>
      <c r="J5358" s="12" t="s">
        <v>26</v>
      </c>
      <c r="K5358" s="12" t="n"/>
      <c r="L5358" s="12" t="n"/>
      <c r="M5358" s="12" t="s">
        <v>127</v>
      </c>
      <c r="N5358" s="12" t="n"/>
      <c r="O5358" s="12" t="n"/>
      <c r="P5358" s="12" t="s">
        <v>27</v>
      </c>
      <c r="Q5358" s="12" t="n"/>
    </row>
    <row customHeight="true" ht="20.25" outlineLevel="0" r="5359">
      <c r="A5359" s="23" t="n">
        <v>5350</v>
      </c>
      <c r="B5359" s="23" t="n">
        <v>5204</v>
      </c>
      <c r="C5359" s="12" t="s">
        <v>334</v>
      </c>
      <c r="D5359" s="3" t="s">
        <v>7214</v>
      </c>
      <c r="E5359" s="12" t="n">
        <v>2014</v>
      </c>
      <c r="F5359" s="23" t="s">
        <v>51</v>
      </c>
      <c r="G5359" s="23" t="n"/>
      <c r="H5359" s="23" t="n"/>
      <c r="I5359" s="12" t="n"/>
      <c r="J5359" s="12" t="n"/>
      <c r="K5359" s="12" t="s">
        <v>100</v>
      </c>
      <c r="L5359" s="12" t="n"/>
      <c r="M5359" s="12" t="s">
        <v>43</v>
      </c>
      <c r="N5359" s="12" t="n"/>
      <c r="O5359" s="12" t="s">
        <v>391</v>
      </c>
      <c r="P5359" s="12" t="n"/>
      <c r="Q5359" s="12" t="n"/>
    </row>
    <row customHeight="true" ht="20.25" outlineLevel="0" r="5360">
      <c r="A5360" s="23" t="n">
        <v>5351</v>
      </c>
      <c r="B5360" s="12" t="n">
        <v>5205</v>
      </c>
      <c r="C5360" s="12" t="s">
        <v>334</v>
      </c>
      <c r="D5360" s="3" t="s">
        <v>7215</v>
      </c>
      <c r="E5360" s="12" t="n">
        <v>1989</v>
      </c>
      <c r="F5360" s="23" t="s">
        <v>508</v>
      </c>
      <c r="G5360" s="23" t="n"/>
      <c r="H5360" s="23" t="s">
        <v>7216</v>
      </c>
      <c r="I5360" s="12" t="s">
        <v>2535</v>
      </c>
      <c r="J5360" s="12" t="s">
        <v>391</v>
      </c>
      <c r="K5360" s="12" t="n"/>
      <c r="L5360" s="12" t="s">
        <v>43</v>
      </c>
      <c r="M5360" s="12" t="n"/>
      <c r="N5360" s="12" t="s">
        <v>26</v>
      </c>
      <c r="O5360" s="12" t="n"/>
      <c r="P5360" s="12" t="s">
        <v>478</v>
      </c>
      <c r="Q5360" s="12" t="n"/>
    </row>
    <row customHeight="true" ht="20.25" outlineLevel="0" r="5361">
      <c r="A5361" s="23" t="n">
        <v>5352</v>
      </c>
      <c r="B5361" s="23" t="n">
        <v>5206</v>
      </c>
      <c r="C5361" s="12" t="s">
        <v>334</v>
      </c>
      <c r="D5361" s="3" t="s">
        <v>7217</v>
      </c>
      <c r="E5361" s="12" t="n">
        <v>1989</v>
      </c>
      <c r="F5361" s="23" t="s">
        <v>508</v>
      </c>
      <c r="G5361" s="23" t="n"/>
      <c r="H5361" s="23" t="n"/>
      <c r="I5361" s="12" t="s">
        <v>24</v>
      </c>
      <c r="J5361" s="12" t="s">
        <v>61</v>
      </c>
      <c r="K5361" s="12" t="n"/>
      <c r="L5361" s="12" t="s">
        <v>26</v>
      </c>
      <c r="M5361" s="12" t="n"/>
      <c r="N5361" s="12" t="s">
        <v>27</v>
      </c>
      <c r="O5361" s="12" t="n"/>
      <c r="P5361" s="12" t="n"/>
      <c r="Q5361" s="12" t="n"/>
    </row>
    <row customHeight="true" ht="20.25" outlineLevel="0" r="5362">
      <c r="A5362" s="23" t="n">
        <v>5353</v>
      </c>
      <c r="B5362" s="12" t="n">
        <v>5207</v>
      </c>
      <c r="C5362" s="12" t="s">
        <v>334</v>
      </c>
      <c r="D5362" s="3" t="s">
        <v>7218</v>
      </c>
      <c r="E5362" s="12" t="n">
        <v>1995</v>
      </c>
      <c r="F5362" s="23" t="s">
        <v>7219</v>
      </c>
      <c r="G5362" s="23" t="n"/>
      <c r="H5362" s="23" t="n"/>
      <c r="I5362" s="12" t="s">
        <v>24</v>
      </c>
      <c r="J5362" s="12" t="s">
        <v>24</v>
      </c>
      <c r="K5362" s="12" t="s">
        <v>61</v>
      </c>
      <c r="L5362" s="12" t="n"/>
      <c r="M5362" s="12" t="n"/>
      <c r="N5362" s="12" t="s">
        <v>26</v>
      </c>
      <c r="O5362" s="12" t="n"/>
      <c r="P5362" s="12" t="n"/>
      <c r="Q5362" s="12" t="n"/>
    </row>
    <row customHeight="true" ht="20.25" outlineLevel="0" r="5363">
      <c r="A5363" s="23" t="n">
        <v>5354</v>
      </c>
      <c r="B5363" s="23" t="n">
        <v>5208</v>
      </c>
      <c r="C5363" s="12" t="s">
        <v>334</v>
      </c>
      <c r="D5363" s="3" t="s">
        <v>7220</v>
      </c>
      <c r="E5363" s="12" t="n">
        <v>1983</v>
      </c>
      <c r="F5363" s="23" t="s">
        <v>890</v>
      </c>
      <c r="G5363" s="23" t="s">
        <v>640</v>
      </c>
      <c r="H5363" s="23" t="n"/>
      <c r="I5363" s="12" t="s">
        <v>126</v>
      </c>
      <c r="J5363" s="12" t="s">
        <v>391</v>
      </c>
      <c r="K5363" s="12" t="s">
        <v>878</v>
      </c>
      <c r="L5363" s="12" t="n"/>
      <c r="M5363" s="12" t="s">
        <v>43</v>
      </c>
      <c r="N5363" s="12" t="n"/>
      <c r="O5363" s="12" t="s">
        <v>96</v>
      </c>
      <c r="P5363" s="12" t="n"/>
      <c r="Q5363" s="12" t="s">
        <v>97</v>
      </c>
    </row>
    <row customHeight="true" ht="20.25" outlineLevel="0" r="5364">
      <c r="A5364" s="23" t="n">
        <v>5355</v>
      </c>
      <c r="B5364" s="12" t="n">
        <v>5209</v>
      </c>
      <c r="C5364" s="12" t="s">
        <v>334</v>
      </c>
      <c r="D5364" s="3" t="s">
        <v>7221</v>
      </c>
      <c r="E5364" s="12" t="n">
        <v>1969</v>
      </c>
      <c r="F5364" s="23" t="s">
        <v>598</v>
      </c>
      <c r="G5364" s="23" t="n"/>
      <c r="H5364" s="23" t="s">
        <v>43</v>
      </c>
      <c r="I5364" s="12" t="n"/>
      <c r="J5364" s="12" t="n"/>
      <c r="K5364" s="12" t="s">
        <v>26</v>
      </c>
      <c r="L5364" s="12" t="n"/>
      <c r="M5364" s="12" t="s">
        <v>27</v>
      </c>
      <c r="N5364" s="12" t="n"/>
      <c r="O5364" s="12" t="s">
        <v>61</v>
      </c>
      <c r="P5364" s="12" t="n"/>
      <c r="Q5364" s="12" t="n"/>
    </row>
    <row customHeight="true" ht="20.25" outlineLevel="0" r="5365">
      <c r="A5365" s="23" t="n">
        <v>5356</v>
      </c>
      <c r="B5365" s="23" t="n">
        <v>5210</v>
      </c>
      <c r="C5365" s="12" t="s">
        <v>334</v>
      </c>
      <c r="D5365" s="3" t="s">
        <v>7222</v>
      </c>
      <c r="E5365" s="12" t="n">
        <v>1973</v>
      </c>
      <c r="F5365" s="23" t="s">
        <v>51</v>
      </c>
      <c r="G5365" s="23" t="n"/>
      <c r="H5365" s="23" t="s">
        <v>7223</v>
      </c>
      <c r="I5365" s="12" t="s">
        <v>43</v>
      </c>
      <c r="J5365" s="12" t="n"/>
      <c r="K5365" s="12" t="s">
        <v>54</v>
      </c>
      <c r="L5365" s="12" t="n"/>
      <c r="M5365" s="12" t="s">
        <v>26</v>
      </c>
      <c r="N5365" s="12" t="n"/>
      <c r="O5365" s="12" t="s">
        <v>27</v>
      </c>
      <c r="P5365" s="12" t="n"/>
      <c r="Q5365" s="12" t="n"/>
    </row>
    <row customHeight="true" ht="20.25" outlineLevel="0" r="5366">
      <c r="A5366" s="23" t="n">
        <v>5357</v>
      </c>
      <c r="B5366" s="12" t="n">
        <v>5211</v>
      </c>
      <c r="C5366" s="12" t="s">
        <v>334</v>
      </c>
      <c r="D5366" s="3" t="s">
        <v>7224</v>
      </c>
      <c r="E5366" s="12" t="n">
        <v>1984</v>
      </c>
      <c r="F5366" s="23" t="s">
        <v>232</v>
      </c>
      <c r="G5366" s="23" t="n"/>
      <c r="H5366" s="23" t="n"/>
      <c r="I5366" s="12" t="n"/>
      <c r="J5366" s="12" t="s">
        <v>24</v>
      </c>
      <c r="K5366" s="12" t="n"/>
      <c r="L5366" s="12" t="s">
        <v>61</v>
      </c>
      <c r="M5366" s="12" t="n"/>
      <c r="N5366" s="12" t="s">
        <v>26</v>
      </c>
      <c r="O5366" s="12" t="n"/>
      <c r="P5366" s="12" t="n"/>
      <c r="Q5366" s="12" t="s">
        <v>27</v>
      </c>
    </row>
    <row customHeight="true" ht="20.25" outlineLevel="0" r="5367">
      <c r="A5367" s="23" t="n">
        <v>5358</v>
      </c>
      <c r="B5367" s="23" t="n">
        <v>5212</v>
      </c>
      <c r="C5367" s="12" t="s">
        <v>334</v>
      </c>
      <c r="D5367" s="3" t="s">
        <v>7225</v>
      </c>
      <c r="E5367" s="12" t="n">
        <v>1956</v>
      </c>
      <c r="F5367" s="23" t="s">
        <v>636</v>
      </c>
      <c r="G5367" s="23" t="n"/>
      <c r="H5367" s="12" t="n"/>
      <c r="I5367" s="12" t="n"/>
      <c r="J5367" s="12" t="n"/>
      <c r="K5367" s="12" t="s">
        <v>26</v>
      </c>
      <c r="L5367" s="12" t="n"/>
      <c r="M5367" s="12" t="s">
        <v>61</v>
      </c>
      <c r="N5367" s="12" t="n"/>
      <c r="O5367" s="12" t="s">
        <v>27</v>
      </c>
      <c r="P5367" s="12" t="n"/>
      <c r="Q5367" s="12" t="n"/>
    </row>
    <row customHeight="true" ht="20.25" outlineLevel="0" r="5368">
      <c r="A5368" s="23" t="n">
        <v>5359</v>
      </c>
      <c r="B5368" s="12" t="n">
        <v>5213</v>
      </c>
      <c r="C5368" s="12" t="s">
        <v>334</v>
      </c>
      <c r="D5368" s="3" t="s">
        <v>7226</v>
      </c>
      <c r="E5368" s="12" t="n">
        <v>1971</v>
      </c>
      <c r="F5368" s="23" t="s">
        <v>227</v>
      </c>
      <c r="G5368" s="23" t="n"/>
      <c r="H5368" s="23" t="s">
        <v>43</v>
      </c>
      <c r="I5368" s="12" t="n"/>
      <c r="J5368" s="12" t="n"/>
      <c r="K5368" s="12" t="s">
        <v>61</v>
      </c>
      <c r="L5368" s="12" t="n"/>
      <c r="M5368" s="12" t="s">
        <v>26</v>
      </c>
      <c r="N5368" s="12" t="n"/>
      <c r="O5368" s="12" t="n"/>
      <c r="P5368" s="12" t="s">
        <v>27</v>
      </c>
      <c r="Q5368" s="12" t="n"/>
    </row>
    <row customHeight="true" ht="20.25" outlineLevel="0" r="5369">
      <c r="A5369" s="23" t="n">
        <v>5360</v>
      </c>
      <c r="B5369" s="23" t="n">
        <v>5214</v>
      </c>
      <c r="C5369" s="12" t="s">
        <v>334</v>
      </c>
      <c r="D5369" s="3" t="s">
        <v>7227</v>
      </c>
      <c r="E5369" s="12" t="n">
        <v>1959</v>
      </c>
      <c r="F5369" s="23" t="s">
        <v>750</v>
      </c>
      <c r="G5369" s="12" t="s">
        <v>24</v>
      </c>
      <c r="H5369" s="12" t="n"/>
      <c r="I5369" s="12" t="n"/>
      <c r="J5369" s="12" t="s">
        <v>26</v>
      </c>
      <c r="K5369" s="12" t="n"/>
      <c r="L5369" s="12" t="s">
        <v>61</v>
      </c>
      <c r="M5369" s="12" t="n"/>
      <c r="N5369" s="12" t="n"/>
      <c r="O5369" s="12" t="n"/>
      <c r="P5369" s="12" t="n"/>
      <c r="Q5369" s="12" t="s">
        <v>27</v>
      </c>
    </row>
    <row customHeight="true" ht="20.25" outlineLevel="0" r="5370">
      <c r="A5370" s="23" t="n">
        <v>5361</v>
      </c>
      <c r="B5370" s="12" t="n">
        <v>5215</v>
      </c>
      <c r="C5370" s="12" t="s">
        <v>334</v>
      </c>
      <c r="D5370" s="3" t="s">
        <v>7228</v>
      </c>
      <c r="E5370" s="12" t="n">
        <v>1999</v>
      </c>
      <c r="F5370" s="23" t="s">
        <v>903</v>
      </c>
      <c r="G5370" s="23" t="s">
        <v>1116</v>
      </c>
      <c r="H5370" s="23" t="s">
        <v>7229</v>
      </c>
      <c r="I5370" s="12" t="s">
        <v>1116</v>
      </c>
      <c r="J5370" s="12" t="s">
        <v>391</v>
      </c>
      <c r="K5370" s="12" t="n"/>
      <c r="L5370" s="12" t="s">
        <v>54</v>
      </c>
      <c r="M5370" s="12" t="s">
        <v>43</v>
      </c>
      <c r="N5370" s="12" t="n"/>
      <c r="O5370" s="12" t="s">
        <v>249</v>
      </c>
      <c r="P5370" s="12" t="n"/>
      <c r="Q5370" s="12" t="s">
        <v>143</v>
      </c>
    </row>
    <row customHeight="true" ht="20.25" outlineLevel="0" r="5371">
      <c r="A5371" s="23" t="n">
        <v>5362</v>
      </c>
      <c r="B5371" s="23" t="n">
        <v>5216</v>
      </c>
      <c r="C5371" s="12" t="s">
        <v>334</v>
      </c>
      <c r="D5371" s="3" t="s">
        <v>7230</v>
      </c>
      <c r="E5371" s="12" t="n">
        <v>1995</v>
      </c>
      <c r="F5371" s="23" t="s">
        <v>903</v>
      </c>
      <c r="G5371" s="23" t="n"/>
      <c r="H5371" s="23" t="n"/>
      <c r="I5371" s="12" t="n"/>
      <c r="J5371" s="12" t="s">
        <v>391</v>
      </c>
      <c r="K5371" s="12" t="n"/>
      <c r="L5371" s="12" t="n"/>
      <c r="M5371" s="12" t="s">
        <v>43</v>
      </c>
      <c r="N5371" s="12" t="n"/>
      <c r="O5371" s="12" t="s">
        <v>61</v>
      </c>
      <c r="P5371" s="12" t="n"/>
      <c r="Q5371" s="12" t="s">
        <v>26</v>
      </c>
    </row>
    <row customHeight="true" ht="20.25" outlineLevel="0" r="5372">
      <c r="A5372" s="23" t="n">
        <v>5363</v>
      </c>
      <c r="B5372" s="12" t="n">
        <v>5217</v>
      </c>
      <c r="C5372" s="12" t="s">
        <v>334</v>
      </c>
      <c r="D5372" s="3" t="s">
        <v>7231</v>
      </c>
      <c r="E5372" s="12" t="n">
        <v>1997</v>
      </c>
      <c r="F5372" s="23" t="s">
        <v>49</v>
      </c>
      <c r="G5372" s="23" t="n"/>
      <c r="H5372" s="23" t="s">
        <v>126</v>
      </c>
      <c r="I5372" s="12" t="n"/>
      <c r="J5372" s="12" t="s">
        <v>391</v>
      </c>
      <c r="K5372" s="12" t="n"/>
      <c r="L5372" s="12" t="n"/>
      <c r="M5372" s="12" t="s">
        <v>43</v>
      </c>
      <c r="N5372" s="12" t="n"/>
      <c r="O5372" s="12" t="s">
        <v>127</v>
      </c>
      <c r="P5372" s="12" t="n"/>
      <c r="Q5372" s="12" t="s">
        <v>26</v>
      </c>
    </row>
    <row customHeight="true" ht="20.25" outlineLevel="0" r="5373">
      <c r="A5373" s="23" t="n">
        <v>5364</v>
      </c>
      <c r="B5373" s="23" t="n">
        <v>5218</v>
      </c>
      <c r="C5373" s="12" t="s">
        <v>334</v>
      </c>
      <c r="D5373" s="3" t="s">
        <v>7232</v>
      </c>
      <c r="E5373" s="12" t="n">
        <v>1990</v>
      </c>
      <c r="F5373" s="23" t="s">
        <v>51</v>
      </c>
      <c r="G5373" s="23" t="s">
        <v>126</v>
      </c>
      <c r="H5373" s="23" t="s">
        <v>841</v>
      </c>
      <c r="I5373" s="12" t="s">
        <v>3022</v>
      </c>
      <c r="J5373" s="12" t="s">
        <v>391</v>
      </c>
      <c r="K5373" s="12" t="n"/>
      <c r="L5373" s="12" t="n"/>
      <c r="M5373" s="12" t="s">
        <v>127</v>
      </c>
      <c r="N5373" s="12" t="n"/>
      <c r="O5373" s="12" t="s">
        <v>43</v>
      </c>
      <c r="P5373" s="12" t="n"/>
      <c r="Q5373" s="12" t="s">
        <v>6158</v>
      </c>
    </row>
    <row customHeight="true" ht="20.25" outlineLevel="0" r="5374">
      <c r="A5374" s="23" t="n">
        <v>5365</v>
      </c>
      <c r="B5374" s="12" t="n">
        <v>5219</v>
      </c>
      <c r="C5374" s="12" t="s">
        <v>334</v>
      </c>
      <c r="D5374" s="3" t="s">
        <v>7233</v>
      </c>
      <c r="E5374" s="12" t="n">
        <v>1997</v>
      </c>
      <c r="F5374" s="23" t="s">
        <v>353</v>
      </c>
      <c r="G5374" s="23" t="n"/>
      <c r="H5374" s="23" t="n"/>
      <c r="I5374" s="12" t="n"/>
      <c r="J5374" s="12" t="s">
        <v>391</v>
      </c>
      <c r="K5374" s="12" t="n"/>
      <c r="L5374" s="12" t="n"/>
      <c r="M5374" s="12" t="s">
        <v>43</v>
      </c>
      <c r="N5374" s="12" t="n"/>
      <c r="O5374" s="12" t="s">
        <v>61</v>
      </c>
      <c r="P5374" s="12" t="n"/>
      <c r="Q5374" s="12" t="s">
        <v>26</v>
      </c>
    </row>
    <row customHeight="true" ht="20.25" outlineLevel="0" r="5375">
      <c r="A5375" s="23" t="n">
        <v>5366</v>
      </c>
      <c r="B5375" s="23" t="n">
        <v>5220</v>
      </c>
      <c r="C5375" s="12" t="s">
        <v>334</v>
      </c>
      <c r="D5375" s="3" t="s">
        <v>7234</v>
      </c>
      <c r="E5375" s="12" t="n">
        <v>1993</v>
      </c>
      <c r="F5375" s="23" t="s">
        <v>7235</v>
      </c>
      <c r="G5375" s="23" t="n"/>
      <c r="H5375" s="23" t="n"/>
      <c r="I5375" s="12" t="n"/>
      <c r="J5375" s="12" t="s">
        <v>391</v>
      </c>
      <c r="K5375" s="12" t="n"/>
      <c r="L5375" s="12" t="s">
        <v>61</v>
      </c>
      <c r="M5375" s="12" t="n"/>
      <c r="N5375" s="12" t="n"/>
      <c r="O5375" s="12" t="s">
        <v>43</v>
      </c>
      <c r="P5375" s="12" t="n"/>
      <c r="Q5375" s="12" t="s">
        <v>26</v>
      </c>
    </row>
    <row customHeight="true" ht="20.25" outlineLevel="0" r="5376">
      <c r="A5376" s="23" t="n">
        <v>5367</v>
      </c>
      <c r="B5376" s="12" t="n">
        <v>5221</v>
      </c>
      <c r="C5376" s="12" t="s">
        <v>334</v>
      </c>
      <c r="D5376" s="3" t="s">
        <v>7236</v>
      </c>
      <c r="E5376" s="12" t="n">
        <v>1969</v>
      </c>
      <c r="F5376" s="23" t="s">
        <v>1084</v>
      </c>
      <c r="G5376" s="23" t="n"/>
      <c r="H5376" s="12" t="s">
        <v>61</v>
      </c>
      <c r="I5376" s="12" t="s">
        <v>147</v>
      </c>
      <c r="J5376" s="12" t="n"/>
      <c r="K5376" s="12" t="s">
        <v>391</v>
      </c>
      <c r="L5376" s="12" t="n"/>
      <c r="M5376" s="12" t="s">
        <v>26</v>
      </c>
      <c r="N5376" s="12" t="n"/>
      <c r="O5376" s="12" t="s">
        <v>27</v>
      </c>
      <c r="P5376" s="12" t="n"/>
      <c r="Q5376" s="12" t="s">
        <v>230</v>
      </c>
    </row>
    <row customHeight="true" ht="20.25" outlineLevel="0" r="5377">
      <c r="A5377" s="23" t="n">
        <v>5368</v>
      </c>
      <c r="B5377" s="23" t="n">
        <v>5222</v>
      </c>
      <c r="C5377" s="12" t="s">
        <v>334</v>
      </c>
      <c r="D5377" s="3" t="s">
        <v>7237</v>
      </c>
      <c r="E5377" s="12" t="n">
        <v>1975</v>
      </c>
      <c r="F5377" s="23" t="s">
        <v>598</v>
      </c>
      <c r="G5377" s="23" t="n"/>
      <c r="H5377" s="12" t="s">
        <v>7238</v>
      </c>
      <c r="I5377" s="12" t="s">
        <v>2333</v>
      </c>
      <c r="J5377" s="12" t="s">
        <v>391</v>
      </c>
      <c r="K5377" s="12" t="n"/>
      <c r="L5377" s="12" t="s">
        <v>26</v>
      </c>
      <c r="M5377" s="12" t="n"/>
      <c r="N5377" s="12" t="s">
        <v>64</v>
      </c>
      <c r="O5377" s="12" t="n"/>
      <c r="P5377" s="12" t="s">
        <v>27</v>
      </c>
      <c r="Q5377" s="12" t="n"/>
    </row>
    <row customHeight="true" ht="20.25" outlineLevel="0" r="5378">
      <c r="A5378" s="23" t="n">
        <v>5369</v>
      </c>
      <c r="B5378" s="12" t="n">
        <v>5223</v>
      </c>
      <c r="C5378" s="12" t="s">
        <v>334</v>
      </c>
      <c r="D5378" s="3" t="s">
        <v>7239</v>
      </c>
      <c r="E5378" s="12" t="n">
        <v>1992</v>
      </c>
      <c r="F5378" s="23" t="s">
        <v>7240</v>
      </c>
      <c r="G5378" s="23" t="s">
        <v>395</v>
      </c>
      <c r="H5378" s="23" t="s">
        <v>7241</v>
      </c>
      <c r="I5378" s="12" t="s">
        <v>58</v>
      </c>
      <c r="J5378" s="12" t="s">
        <v>391</v>
      </c>
      <c r="K5378" s="12" t="n"/>
      <c r="L5378" s="12" t="s">
        <v>878</v>
      </c>
      <c r="M5378" s="12" t="n"/>
      <c r="N5378" s="12" t="s">
        <v>249</v>
      </c>
      <c r="O5378" s="12" t="n"/>
      <c r="P5378" s="12" t="s">
        <v>27</v>
      </c>
      <c r="Q5378" s="12" t="n"/>
    </row>
    <row customHeight="true" ht="20.25" outlineLevel="0" r="5379">
      <c r="A5379" s="23" t="n">
        <v>5370</v>
      </c>
      <c r="B5379" s="23" t="n">
        <v>5224</v>
      </c>
      <c r="C5379" s="12" t="s">
        <v>334</v>
      </c>
      <c r="D5379" s="3" t="s">
        <v>7242</v>
      </c>
      <c r="E5379" s="12" t="n">
        <v>1994</v>
      </c>
      <c r="F5379" s="23" t="s">
        <v>7243</v>
      </c>
      <c r="G5379" s="23" t="n"/>
      <c r="H5379" s="23" t="s">
        <v>7244</v>
      </c>
      <c r="I5379" s="12" t="n"/>
      <c r="J5379" s="12" t="s">
        <v>391</v>
      </c>
      <c r="K5379" s="12" t="n"/>
      <c r="L5379" s="12" t="s">
        <v>64</v>
      </c>
      <c r="M5379" s="12" t="n"/>
      <c r="N5379" s="12" t="s">
        <v>43</v>
      </c>
      <c r="O5379" s="12" t="n"/>
      <c r="P5379" s="12" t="s">
        <v>26</v>
      </c>
      <c r="Q5379" s="12" t="n"/>
    </row>
    <row customHeight="true" ht="20.25" outlineLevel="0" r="5380">
      <c r="A5380" s="23" t="n">
        <v>5371</v>
      </c>
      <c r="B5380" s="12" t="n">
        <v>5225</v>
      </c>
      <c r="C5380" s="12" t="s">
        <v>334</v>
      </c>
      <c r="D5380" s="3" t="s">
        <v>7245</v>
      </c>
      <c r="E5380" s="12" t="n">
        <v>1969</v>
      </c>
      <c r="F5380" s="23" t="s">
        <v>650</v>
      </c>
      <c r="G5380" s="23" t="s">
        <v>360</v>
      </c>
      <c r="H5380" s="23" t="s">
        <v>238</v>
      </c>
      <c r="I5380" s="12" t="s">
        <v>7040</v>
      </c>
      <c r="J5380" s="12" t="n"/>
      <c r="K5380" s="12" t="s">
        <v>26</v>
      </c>
      <c r="L5380" s="12" t="n"/>
      <c r="M5380" s="12" t="s">
        <v>1123</v>
      </c>
      <c r="N5380" s="12" t="n"/>
      <c r="O5380" s="12" t="s">
        <v>27</v>
      </c>
      <c r="P5380" s="12" t="n"/>
      <c r="Q5380" s="12" t="n"/>
    </row>
    <row customHeight="true" ht="20.25" outlineLevel="0" r="5381">
      <c r="A5381" s="23" t="n">
        <v>5372</v>
      </c>
      <c r="B5381" s="23" t="n">
        <v>5226</v>
      </c>
      <c r="C5381" s="12" t="s">
        <v>334</v>
      </c>
      <c r="D5381" s="3" t="s">
        <v>7246</v>
      </c>
      <c r="E5381" s="12" t="n">
        <v>1984</v>
      </c>
      <c r="F5381" s="23" t="s">
        <v>440</v>
      </c>
      <c r="G5381" s="23" t="n"/>
      <c r="H5381" s="23" t="s">
        <v>24</v>
      </c>
      <c r="I5381" s="12" t="s">
        <v>1122</v>
      </c>
      <c r="J5381" s="12" t="n"/>
      <c r="K5381" s="12" t="s">
        <v>127</v>
      </c>
      <c r="L5381" s="12" t="n"/>
      <c r="M5381" s="12" t="n"/>
      <c r="N5381" s="12" t="s">
        <v>27</v>
      </c>
      <c r="O5381" s="12" t="n"/>
      <c r="P5381" s="12" t="n"/>
      <c r="Q5381" s="12" t="n"/>
    </row>
    <row customHeight="true" ht="20.25" outlineLevel="0" r="5382">
      <c r="A5382" s="23" t="n">
        <v>5373</v>
      </c>
      <c r="B5382" s="12" t="n">
        <v>5227</v>
      </c>
      <c r="C5382" s="12" t="s">
        <v>334</v>
      </c>
      <c r="D5382" s="3" t="s">
        <v>7247</v>
      </c>
      <c r="E5382" s="12" t="n">
        <v>1980</v>
      </c>
      <c r="F5382" s="23" t="s">
        <v>508</v>
      </c>
      <c r="G5382" s="23" t="n"/>
      <c r="H5382" s="23" t="n"/>
      <c r="I5382" s="12" t="n"/>
      <c r="J5382" s="12" t="s">
        <v>61</v>
      </c>
      <c r="K5382" s="12" t="n"/>
      <c r="L5382" s="12" t="n"/>
      <c r="M5382" s="12" t="s">
        <v>27</v>
      </c>
      <c r="N5382" s="12" t="n"/>
      <c r="O5382" s="12" t="s">
        <v>26</v>
      </c>
      <c r="P5382" s="12" t="n"/>
      <c r="Q5382" s="12" t="s">
        <v>43</v>
      </c>
    </row>
    <row customHeight="true" ht="20.25" outlineLevel="0" r="5383">
      <c r="A5383" s="23" t="n">
        <v>5374</v>
      </c>
      <c r="B5383" s="23" t="n">
        <v>5228</v>
      </c>
      <c r="C5383" s="12" t="s">
        <v>334</v>
      </c>
      <c r="D5383" s="3" t="s">
        <v>7248</v>
      </c>
      <c r="E5383" s="12" t="n">
        <v>1982</v>
      </c>
      <c r="F5383" s="23" t="s">
        <v>514</v>
      </c>
      <c r="G5383" s="23" t="n"/>
      <c r="H5383" s="23" t="s">
        <v>24</v>
      </c>
      <c r="I5383" s="12" t="s">
        <v>58</v>
      </c>
      <c r="J5383" s="12" t="s">
        <v>58</v>
      </c>
      <c r="K5383" s="12" t="s">
        <v>61</v>
      </c>
      <c r="L5383" s="12" t="n"/>
      <c r="M5383" s="12" t="n"/>
      <c r="N5383" s="12" t="s">
        <v>26</v>
      </c>
      <c r="O5383" s="12" t="n"/>
      <c r="P5383" s="12" t="n"/>
      <c r="Q5383" s="12" t="s">
        <v>27</v>
      </c>
    </row>
    <row customHeight="true" ht="20.25" outlineLevel="0" r="5384">
      <c r="A5384" s="23" t="n">
        <v>5375</v>
      </c>
      <c r="B5384" s="12" t="n">
        <v>5229</v>
      </c>
      <c r="C5384" s="12" t="s">
        <v>334</v>
      </c>
      <c r="D5384" s="3" t="s">
        <v>7249</v>
      </c>
      <c r="E5384" s="12" t="n">
        <v>1968</v>
      </c>
      <c r="F5384" s="23" t="s">
        <v>1250</v>
      </c>
      <c r="G5384" s="23" t="n"/>
      <c r="H5384" s="12" t="s">
        <v>7250</v>
      </c>
      <c r="I5384" s="12" t="n"/>
      <c r="J5384" s="12" t="n"/>
      <c r="K5384" s="12" t="s">
        <v>26</v>
      </c>
      <c r="L5384" s="12" t="n"/>
      <c r="M5384" s="12" t="n"/>
      <c r="N5384" s="12" t="n"/>
      <c r="O5384" s="12" t="n"/>
      <c r="P5384" s="12" t="s">
        <v>27</v>
      </c>
      <c r="Q5384" s="12" t="n"/>
    </row>
    <row customHeight="true" ht="20.25" outlineLevel="0" r="5385">
      <c r="A5385" s="23" t="n">
        <v>5376</v>
      </c>
      <c r="B5385" s="23" t="n">
        <v>5230</v>
      </c>
      <c r="C5385" s="12" t="s">
        <v>334</v>
      </c>
      <c r="D5385" s="3" t="s">
        <v>7251</v>
      </c>
      <c r="E5385" s="12" t="n">
        <v>1969</v>
      </c>
      <c r="F5385" s="23" t="s">
        <v>4833</v>
      </c>
      <c r="G5385" s="23" t="n"/>
      <c r="H5385" s="12" t="s">
        <v>427</v>
      </c>
      <c r="I5385" s="23" t="s">
        <v>5364</v>
      </c>
      <c r="J5385" s="12" t="n"/>
      <c r="K5385" s="12" t="s">
        <v>26</v>
      </c>
      <c r="L5385" s="12" t="n"/>
      <c r="M5385" s="12" t="s">
        <v>27</v>
      </c>
      <c r="N5385" s="12" t="n"/>
      <c r="O5385" s="12" t="n"/>
      <c r="P5385" s="12" t="n"/>
      <c r="Q5385" s="12" t="n"/>
    </row>
    <row customHeight="true" ht="20.25" outlineLevel="0" r="5386">
      <c r="A5386" s="23" t="n">
        <v>5377</v>
      </c>
      <c r="B5386" s="12" t="n">
        <v>5231</v>
      </c>
      <c r="C5386" s="12" t="s">
        <v>334</v>
      </c>
      <c r="D5386" s="3" t="s">
        <v>7252</v>
      </c>
      <c r="E5386" s="12" t="n">
        <v>1966</v>
      </c>
      <c r="F5386" s="23" t="s">
        <v>1913</v>
      </c>
      <c r="G5386" s="23" t="n"/>
      <c r="H5386" s="12" t="s">
        <v>24</v>
      </c>
      <c r="I5386" s="12" t="n"/>
      <c r="J5386" s="12" t="n"/>
      <c r="K5386" s="12" t="s">
        <v>26</v>
      </c>
      <c r="L5386" s="12" t="n"/>
      <c r="M5386" s="12" t="s">
        <v>27</v>
      </c>
      <c r="N5386" s="12" t="n"/>
      <c r="O5386" s="12" t="s">
        <v>61</v>
      </c>
      <c r="P5386" s="12" t="n"/>
      <c r="Q5386" s="12" t="n"/>
    </row>
    <row customHeight="true" ht="20.25" outlineLevel="0" r="5387">
      <c r="A5387" s="23" t="n">
        <v>5378</v>
      </c>
      <c r="B5387" s="23" t="n">
        <v>5232</v>
      </c>
      <c r="C5387" s="12" t="s">
        <v>334</v>
      </c>
      <c r="D5387" s="3" t="s">
        <v>7253</v>
      </c>
      <c r="E5387" s="12" t="n">
        <v>1966</v>
      </c>
      <c r="F5387" s="23" t="s">
        <v>1509</v>
      </c>
      <c r="G5387" s="23" t="n"/>
      <c r="H5387" s="23" t="s">
        <v>146</v>
      </c>
      <c r="I5387" s="12" t="s">
        <v>7254</v>
      </c>
      <c r="J5387" s="12" t="n"/>
      <c r="K5387" s="12" t="s">
        <v>26</v>
      </c>
      <c r="L5387" s="12" t="n"/>
      <c r="M5387" s="12" t="s">
        <v>27</v>
      </c>
      <c r="N5387" s="12" t="n"/>
      <c r="O5387" s="12" t="n"/>
      <c r="P5387" s="12" t="n"/>
      <c r="Q5387" s="12" t="n"/>
    </row>
    <row customHeight="true" ht="20.25" outlineLevel="0" r="5388">
      <c r="A5388" s="23" t="n">
        <v>5379</v>
      </c>
      <c r="B5388" s="12" t="n">
        <v>5233</v>
      </c>
      <c r="C5388" s="12" t="s">
        <v>334</v>
      </c>
      <c r="D5388" s="3" t="s">
        <v>7255</v>
      </c>
      <c r="E5388" s="12" t="n">
        <v>1970</v>
      </c>
      <c r="F5388" s="23" t="s">
        <v>7256</v>
      </c>
      <c r="G5388" s="23" t="n"/>
      <c r="H5388" s="23" t="s">
        <v>3022</v>
      </c>
      <c r="I5388" s="12" t="n"/>
      <c r="J5388" s="12" t="s">
        <v>58</v>
      </c>
      <c r="K5388" s="12" t="n"/>
      <c r="L5388" s="12" t="n"/>
      <c r="M5388" s="12" t="s">
        <v>100</v>
      </c>
      <c r="N5388" s="12" t="n"/>
      <c r="O5388" s="12" t="s">
        <v>96</v>
      </c>
      <c r="P5388" s="12" t="n"/>
      <c r="Q5388" s="12" t="s">
        <v>43</v>
      </c>
    </row>
    <row customHeight="true" ht="20.25" outlineLevel="0" r="5389">
      <c r="A5389" s="23" t="n">
        <v>5380</v>
      </c>
      <c r="B5389" s="23" t="n">
        <v>5234</v>
      </c>
      <c r="C5389" s="12" t="s">
        <v>334</v>
      </c>
      <c r="D5389" s="3" t="s">
        <v>7257</v>
      </c>
      <c r="E5389" s="12" t="n">
        <v>1971</v>
      </c>
      <c r="F5389" s="23" t="s">
        <v>1084</v>
      </c>
      <c r="G5389" s="23" t="n"/>
      <c r="H5389" s="12" t="s">
        <v>24</v>
      </c>
      <c r="I5389" s="12" t="n"/>
      <c r="J5389" s="12" t="n"/>
      <c r="K5389" s="12" t="s">
        <v>26</v>
      </c>
      <c r="L5389" s="12" t="n"/>
      <c r="M5389" s="12" t="s">
        <v>61</v>
      </c>
      <c r="N5389" s="12" t="n"/>
      <c r="O5389" s="12" t="n"/>
      <c r="P5389" s="12" t="s">
        <v>27</v>
      </c>
      <c r="Q5389" s="12" t="n"/>
    </row>
    <row customHeight="true" ht="20.25" outlineLevel="0" r="5390">
      <c r="A5390" s="23" t="n">
        <v>5381</v>
      </c>
      <c r="B5390" s="12" t="n">
        <v>5235</v>
      </c>
      <c r="C5390" s="12" t="s">
        <v>334</v>
      </c>
      <c r="D5390" s="3" t="s">
        <v>7258</v>
      </c>
      <c r="E5390" s="12" t="n">
        <v>1957</v>
      </c>
      <c r="F5390" s="23" t="s">
        <v>7259</v>
      </c>
      <c r="G5390" s="23" t="n"/>
      <c r="H5390" s="12" t="s">
        <v>24</v>
      </c>
      <c r="I5390" s="12" t="n"/>
      <c r="J5390" s="12" t="s">
        <v>26</v>
      </c>
      <c r="K5390" s="12" t="n"/>
      <c r="L5390" s="12" t="s">
        <v>61</v>
      </c>
      <c r="M5390" s="12" t="n"/>
      <c r="N5390" s="12" t="n"/>
      <c r="O5390" s="12" t="n"/>
      <c r="P5390" s="12" t="s">
        <v>27</v>
      </c>
      <c r="Q5390" s="12" t="n"/>
    </row>
    <row customHeight="true" ht="20.25" outlineLevel="0" r="5391">
      <c r="A5391" s="23" t="n">
        <v>5382</v>
      </c>
      <c r="B5391" s="23" t="n">
        <v>5236</v>
      </c>
      <c r="C5391" s="12" t="s">
        <v>334</v>
      </c>
      <c r="D5391" s="3" t="s">
        <v>7260</v>
      </c>
      <c r="E5391" s="12" t="n">
        <v>1961</v>
      </c>
      <c r="F5391" s="23" t="s">
        <v>51</v>
      </c>
      <c r="G5391" s="23" t="n"/>
      <c r="H5391" s="23" t="n"/>
      <c r="I5391" s="12" t="s">
        <v>118</v>
      </c>
      <c r="J5391" s="12" t="n"/>
      <c r="K5391" s="12" t="s">
        <v>26</v>
      </c>
      <c r="L5391" s="12" t="n"/>
      <c r="M5391" s="12" t="s">
        <v>61</v>
      </c>
      <c r="N5391" s="12" t="n"/>
      <c r="O5391" s="12" t="n"/>
      <c r="P5391" s="12" t="s">
        <v>27</v>
      </c>
      <c r="Q5391" s="12" t="n"/>
    </row>
    <row customHeight="true" ht="20.25" outlineLevel="0" r="5392">
      <c r="A5392" s="23" t="n">
        <v>5383</v>
      </c>
      <c r="B5392" s="12" t="n">
        <v>5237</v>
      </c>
      <c r="C5392" s="12" t="s">
        <v>334</v>
      </c>
      <c r="D5392" s="3" t="s">
        <v>7261</v>
      </c>
      <c r="E5392" s="12" t="n">
        <v>1985</v>
      </c>
      <c r="F5392" s="23" t="s">
        <v>5125</v>
      </c>
      <c r="G5392" s="23" t="n"/>
      <c r="H5392" s="23" t="s">
        <v>360</v>
      </c>
      <c r="I5392" s="12" t="s">
        <v>391</v>
      </c>
      <c r="J5392" s="12" t="n"/>
      <c r="K5392" s="12" t="s">
        <v>26</v>
      </c>
      <c r="L5392" s="12" t="n"/>
      <c r="M5392" s="12" t="s">
        <v>43</v>
      </c>
      <c r="N5392" s="12" t="n"/>
      <c r="O5392" s="12" t="s">
        <v>61</v>
      </c>
      <c r="P5392" s="12" t="n"/>
      <c r="Q5392" s="12" t="s">
        <v>27</v>
      </c>
    </row>
    <row customHeight="true" ht="20.25" outlineLevel="0" r="5393">
      <c r="A5393" s="23" t="n">
        <v>5384</v>
      </c>
      <c r="B5393" s="23" t="n">
        <v>5238</v>
      </c>
      <c r="C5393" s="12" t="s">
        <v>334</v>
      </c>
      <c r="D5393" s="3" t="s">
        <v>7262</v>
      </c>
      <c r="E5393" s="12" t="n">
        <v>1987</v>
      </c>
      <c r="F5393" s="23" t="s">
        <v>5125</v>
      </c>
      <c r="G5393" s="23" t="n"/>
      <c r="H5393" s="23" t="n"/>
      <c r="I5393" s="12" t="n"/>
      <c r="J5393" s="12" t="s">
        <v>391</v>
      </c>
      <c r="K5393" s="12" t="n"/>
      <c r="L5393" s="12" t="s">
        <v>61</v>
      </c>
      <c r="M5393" s="12" t="n"/>
      <c r="N5393" s="12" t="s">
        <v>26</v>
      </c>
      <c r="O5393" s="12" t="n"/>
      <c r="P5393" s="12" t="s">
        <v>43</v>
      </c>
      <c r="Q5393" s="12" t="n"/>
      <c r="S5393" s="0" t="n"/>
      <c r="T5393" s="0" t="n"/>
      <c r="U5393" s="0" t="n"/>
    </row>
    <row customHeight="true" ht="20.25" outlineLevel="0" r="5394">
      <c r="A5394" s="23" t="n">
        <v>5385</v>
      </c>
      <c r="B5394" s="12" t="n">
        <v>5239</v>
      </c>
      <c r="C5394" s="12" t="s">
        <v>334</v>
      </c>
      <c r="D5394" s="3" t="s">
        <v>7263</v>
      </c>
      <c r="E5394" s="12" t="n">
        <v>1988</v>
      </c>
      <c r="F5394" s="23" t="s">
        <v>2058</v>
      </c>
      <c r="G5394" s="23" t="n"/>
      <c r="H5394" s="23" t="n"/>
      <c r="I5394" s="12" t="n"/>
      <c r="J5394" s="12" t="s">
        <v>391</v>
      </c>
      <c r="K5394" s="12" t="n"/>
      <c r="L5394" s="12" t="s">
        <v>61</v>
      </c>
      <c r="M5394" s="12" t="n"/>
      <c r="N5394" s="12" t="s">
        <v>26</v>
      </c>
      <c r="O5394" s="12" t="n"/>
      <c r="P5394" s="12" t="s">
        <v>43</v>
      </c>
      <c r="Q5394" s="12" t="n"/>
      <c r="S5394" s="0" t="n"/>
      <c r="T5394" s="0" t="n"/>
      <c r="U5394" s="0" t="n"/>
    </row>
    <row customHeight="true" ht="20.25" outlineLevel="0" r="5395">
      <c r="A5395" s="23" t="n">
        <v>5386</v>
      </c>
      <c r="B5395" s="23" t="n">
        <v>5240</v>
      </c>
      <c r="C5395" s="12" t="s">
        <v>334</v>
      </c>
      <c r="D5395" s="3" t="s">
        <v>7264</v>
      </c>
      <c r="E5395" s="12" t="n">
        <v>1992</v>
      </c>
      <c r="F5395" s="23" t="s">
        <v>37</v>
      </c>
      <c r="G5395" s="23" t="n"/>
      <c r="H5395" s="23" t="n"/>
      <c r="I5395" s="12" t="n"/>
      <c r="J5395" s="12" t="s">
        <v>391</v>
      </c>
      <c r="K5395" s="12" t="n"/>
      <c r="L5395" s="12" t="s">
        <v>61</v>
      </c>
      <c r="M5395" s="12" t="n"/>
      <c r="N5395" s="12" t="n"/>
      <c r="O5395" s="12" t="s">
        <v>43</v>
      </c>
      <c r="P5395" s="12" t="n"/>
      <c r="Q5395" s="12" t="s">
        <v>26</v>
      </c>
      <c r="S5395" s="0" t="n"/>
      <c r="T5395" s="0" t="n"/>
      <c r="U5395" s="0" t="n"/>
    </row>
    <row customFormat="true" customHeight="true" ht="20.25" outlineLevel="0" r="5396" s="27">
      <c r="A5396" s="23" t="n">
        <v>5387</v>
      </c>
      <c r="B5396" s="12" t="n">
        <v>5241</v>
      </c>
      <c r="C5396" s="12" t="s">
        <v>334</v>
      </c>
      <c r="D5396" s="3" t="s">
        <v>7265</v>
      </c>
      <c r="E5396" s="12" t="n">
        <v>1966</v>
      </c>
      <c r="F5396" s="23" t="s">
        <v>556</v>
      </c>
      <c r="G5396" s="23" t="n"/>
      <c r="H5396" s="23" t="s">
        <v>3069</v>
      </c>
      <c r="I5396" s="12" t="s">
        <v>52</v>
      </c>
      <c r="J5396" s="12" t="s">
        <v>451</v>
      </c>
      <c r="K5396" s="12" t="n"/>
      <c r="L5396" s="12" t="s">
        <v>96</v>
      </c>
      <c r="M5396" s="12" t="n"/>
      <c r="N5396" s="12" t="s">
        <v>97</v>
      </c>
      <c r="O5396" s="12" t="n"/>
      <c r="P5396" s="12" t="s">
        <v>7266</v>
      </c>
      <c r="Q5396" s="12" t="n"/>
      <c r="R5396" s="4" t="n"/>
      <c r="S5396" s="0" t="n"/>
      <c r="T5396" s="0" t="n"/>
      <c r="U5396" s="0" t="n"/>
    </row>
    <row customFormat="true" customHeight="true" ht="20.25" outlineLevel="0" r="5397" s="27">
      <c r="A5397" s="23" t="n">
        <v>5388</v>
      </c>
      <c r="B5397" s="23" t="n">
        <v>5242</v>
      </c>
      <c r="C5397" s="12" t="s">
        <v>334</v>
      </c>
      <c r="D5397" s="3" t="s">
        <v>7267</v>
      </c>
      <c r="E5397" s="12" t="n">
        <v>1967</v>
      </c>
      <c r="F5397" s="23" t="s">
        <v>51</v>
      </c>
      <c r="G5397" s="23" t="n"/>
      <c r="H5397" s="23" t="n"/>
      <c r="I5397" s="12" t="s">
        <v>43</v>
      </c>
      <c r="J5397" s="12" t="n"/>
      <c r="K5397" s="12" t="s">
        <v>26</v>
      </c>
      <c r="L5397" s="12" t="n"/>
      <c r="M5397" s="12" t="s">
        <v>61</v>
      </c>
      <c r="N5397" s="12" t="n"/>
      <c r="O5397" s="12" t="n"/>
      <c r="P5397" s="12" t="s">
        <v>27</v>
      </c>
      <c r="Q5397" s="12" t="n"/>
      <c r="R5397" s="4" t="n"/>
      <c r="S5397" s="0" t="n"/>
      <c r="T5397" s="0" t="n"/>
      <c r="U5397" s="0" t="n"/>
    </row>
    <row customFormat="true" customHeight="true" ht="20.25" outlineLevel="0" r="5398" s="27">
      <c r="A5398" s="23" t="n">
        <v>5389</v>
      </c>
      <c r="B5398" s="12" t="n">
        <v>5243</v>
      </c>
      <c r="C5398" s="12" t="s">
        <v>334</v>
      </c>
      <c r="D5398" s="3" t="s">
        <v>7268</v>
      </c>
      <c r="E5398" s="12" t="n">
        <v>1973</v>
      </c>
      <c r="F5398" s="23" t="s">
        <v>1689</v>
      </c>
      <c r="G5398" s="23" t="n"/>
      <c r="H5398" s="23" t="n"/>
      <c r="I5398" s="12" t="s">
        <v>61</v>
      </c>
      <c r="J5398" s="12" t="n"/>
      <c r="K5398" s="12" t="s">
        <v>27</v>
      </c>
      <c r="L5398" s="12" t="n"/>
      <c r="M5398" s="12" t="s">
        <v>43</v>
      </c>
      <c r="N5398" s="12" t="n"/>
      <c r="O5398" s="12" t="s">
        <v>391</v>
      </c>
      <c r="P5398" s="12" t="n"/>
      <c r="Q5398" s="12" t="s">
        <v>26</v>
      </c>
      <c r="R5398" s="4" t="n"/>
      <c r="S5398" s="0" t="n"/>
      <c r="T5398" s="0" t="n"/>
      <c r="U5398" s="0" t="n"/>
    </row>
    <row customHeight="true" ht="20.25" outlineLevel="0" r="5399">
      <c r="A5399" s="23" t="n">
        <v>5390</v>
      </c>
      <c r="B5399" s="23" t="n">
        <v>5244</v>
      </c>
      <c r="C5399" s="12" t="s">
        <v>334</v>
      </c>
      <c r="D5399" s="3" t="s">
        <v>7269</v>
      </c>
      <c r="E5399" s="12" t="n">
        <v>1967</v>
      </c>
      <c r="F5399" s="23" t="s">
        <v>556</v>
      </c>
      <c r="G5399" s="12" t="s">
        <v>24</v>
      </c>
      <c r="H5399" s="23" t="n"/>
      <c r="I5399" s="12" t="n"/>
      <c r="J5399" s="12" t="n"/>
      <c r="K5399" s="12" t="s">
        <v>26</v>
      </c>
      <c r="L5399" s="12" t="n"/>
      <c r="M5399" s="12" t="s">
        <v>27</v>
      </c>
      <c r="N5399" s="12" t="n"/>
      <c r="O5399" s="12" t="s">
        <v>61</v>
      </c>
      <c r="P5399" s="12" t="n"/>
      <c r="Q5399" s="12" t="n"/>
      <c r="S5399" s="0" t="n"/>
      <c r="T5399" s="0" t="n"/>
      <c r="U5399" s="0" t="n"/>
    </row>
    <row customHeight="true" ht="20.25" outlineLevel="0" r="5400">
      <c r="A5400" s="23" t="n">
        <v>5391</v>
      </c>
      <c r="B5400" s="12" t="n">
        <v>5245</v>
      </c>
      <c r="C5400" s="12" t="s">
        <v>334</v>
      </c>
      <c r="D5400" s="3" t="s">
        <v>7270</v>
      </c>
      <c r="E5400" s="12" t="n">
        <v>1968</v>
      </c>
      <c r="F5400" s="23" t="s">
        <v>5799</v>
      </c>
      <c r="G5400" s="23" t="n"/>
      <c r="H5400" s="12" t="s">
        <v>24</v>
      </c>
      <c r="I5400" s="12" t="n"/>
      <c r="J5400" s="12" t="n"/>
      <c r="K5400" s="12" t="s">
        <v>26</v>
      </c>
      <c r="L5400" s="12" t="n"/>
      <c r="M5400" s="12" t="s">
        <v>27</v>
      </c>
      <c r="N5400" s="12" t="n"/>
      <c r="O5400" s="12" t="s">
        <v>61</v>
      </c>
      <c r="P5400" s="12" t="n"/>
      <c r="Q5400" s="12" t="n"/>
      <c r="S5400" s="0" t="n"/>
      <c r="T5400" s="0" t="n"/>
      <c r="U5400" s="0" t="n"/>
    </row>
    <row customHeight="true" ht="20.25" outlineLevel="0" r="5401">
      <c r="A5401" s="23" t="n">
        <v>5392</v>
      </c>
      <c r="B5401" s="23" t="n">
        <v>5246</v>
      </c>
      <c r="C5401" s="12" t="s">
        <v>334</v>
      </c>
      <c r="D5401" s="3" t="s">
        <v>7271</v>
      </c>
      <c r="E5401" s="12" t="n">
        <v>1981</v>
      </c>
      <c r="F5401" s="23" t="s">
        <v>5125</v>
      </c>
      <c r="G5401" s="12" t="n"/>
      <c r="H5401" s="23" t="s">
        <v>24</v>
      </c>
      <c r="I5401" s="12" t="s">
        <v>7272</v>
      </c>
      <c r="J5401" s="12" t="n"/>
      <c r="K5401" s="12" t="n"/>
      <c r="L5401" s="12" t="s">
        <v>127</v>
      </c>
      <c r="M5401" s="12" t="n"/>
      <c r="N5401" s="12" t="s">
        <v>249</v>
      </c>
      <c r="O5401" s="12" t="n"/>
      <c r="P5401" s="12" t="s">
        <v>27</v>
      </c>
      <c r="Q5401" s="12" t="n"/>
      <c r="S5401" s="0" t="n"/>
      <c r="T5401" s="0" t="n"/>
      <c r="U5401" s="0" t="n"/>
    </row>
    <row customHeight="true" ht="20.25" outlineLevel="0" r="5402">
      <c r="A5402" s="23" t="n">
        <v>5393</v>
      </c>
      <c r="B5402" s="12" t="n">
        <v>5247</v>
      </c>
      <c r="C5402" s="12" t="s">
        <v>334</v>
      </c>
      <c r="D5402" s="3" t="s">
        <v>7273</v>
      </c>
      <c r="E5402" s="12" t="n">
        <v>1978</v>
      </c>
      <c r="F5402" s="23" t="s">
        <v>1084</v>
      </c>
      <c r="G5402" s="23" t="n"/>
      <c r="H5402" s="23" t="n"/>
      <c r="I5402" s="12" t="s">
        <v>86</v>
      </c>
      <c r="J5402" s="12" t="n"/>
      <c r="K5402" s="12" t="s">
        <v>26</v>
      </c>
      <c r="L5402" s="12" t="n"/>
      <c r="M5402" s="12" t="s">
        <v>61</v>
      </c>
      <c r="N5402" s="12" t="n"/>
      <c r="O5402" s="12" t="n"/>
      <c r="P5402" s="12" t="s">
        <v>27</v>
      </c>
      <c r="Q5402" s="12" t="n"/>
      <c r="S5402" s="0" t="n"/>
      <c r="T5402" s="0" t="n"/>
      <c r="U5402" s="0" t="n"/>
    </row>
    <row customHeight="true" ht="20.25" outlineLevel="0" r="5403">
      <c r="A5403" s="23" t="n">
        <v>5394</v>
      </c>
      <c r="B5403" s="23" t="n">
        <v>5248</v>
      </c>
      <c r="C5403" s="12" t="s">
        <v>334</v>
      </c>
      <c r="D5403" s="3" t="s">
        <v>7274</v>
      </c>
      <c r="E5403" s="12" t="n">
        <v>1982</v>
      </c>
      <c r="F5403" s="23" t="s">
        <v>2691</v>
      </c>
      <c r="G5403" s="23" t="n"/>
      <c r="H5403" s="23" t="s">
        <v>43</v>
      </c>
      <c r="I5403" s="12" t="n"/>
      <c r="J5403" s="12" t="n"/>
      <c r="K5403" s="12" t="s">
        <v>61</v>
      </c>
      <c r="L5403" s="12" t="n"/>
      <c r="M5403" s="12" t="n"/>
      <c r="N5403" s="12" t="s">
        <v>26</v>
      </c>
      <c r="O5403" s="12" t="n"/>
      <c r="P5403" s="12" t="n"/>
      <c r="Q5403" s="12" t="s">
        <v>27</v>
      </c>
    </row>
    <row customHeight="true" ht="20.25" outlineLevel="0" r="5404">
      <c r="A5404" s="23" t="n">
        <v>5395</v>
      </c>
      <c r="B5404" s="12" t="n">
        <v>5249</v>
      </c>
      <c r="C5404" s="12" t="s">
        <v>334</v>
      </c>
      <c r="D5404" s="3" t="s">
        <v>7275</v>
      </c>
      <c r="E5404" s="12" t="n">
        <v>1976</v>
      </c>
      <c r="F5404" s="23" t="s">
        <v>707</v>
      </c>
      <c r="G5404" s="23" t="n"/>
      <c r="H5404" s="23" t="n"/>
      <c r="I5404" s="12" t="n"/>
      <c r="J5404" s="12" t="n"/>
      <c r="K5404" s="12" t="s">
        <v>43</v>
      </c>
      <c r="L5404" s="12" t="n"/>
      <c r="M5404" s="12" t="s">
        <v>26</v>
      </c>
      <c r="N5404" s="12" t="n"/>
      <c r="O5404" s="12" t="s">
        <v>61</v>
      </c>
      <c r="P5404" s="12" t="n"/>
      <c r="Q5404" s="12" t="s">
        <v>27</v>
      </c>
    </row>
    <row customHeight="true" ht="20.25" outlineLevel="0" r="5405">
      <c r="A5405" s="23" t="n">
        <v>5396</v>
      </c>
      <c r="B5405" s="23" t="n">
        <v>5250</v>
      </c>
      <c r="C5405" s="12" t="s">
        <v>334</v>
      </c>
      <c r="D5405" s="3" t="s">
        <v>7276</v>
      </c>
      <c r="E5405" s="12" t="n">
        <v>1995</v>
      </c>
      <c r="F5405" s="23" t="s">
        <v>7277</v>
      </c>
      <c r="G5405" s="23" t="n"/>
      <c r="H5405" s="23" t="s">
        <v>379</v>
      </c>
      <c r="I5405" s="12" t="n"/>
      <c r="J5405" s="12" t="s">
        <v>24</v>
      </c>
      <c r="K5405" s="12" t="n"/>
      <c r="L5405" s="12" t="s">
        <v>634</v>
      </c>
      <c r="M5405" s="12" t="n"/>
      <c r="N5405" s="12" t="s">
        <v>26</v>
      </c>
      <c r="O5405" s="12" t="n"/>
      <c r="P5405" s="12" t="n"/>
      <c r="Q5405" s="12" t="s">
        <v>27</v>
      </c>
    </row>
    <row customHeight="true" ht="20.25" outlineLevel="0" r="5406">
      <c r="A5406" s="23" t="n">
        <v>5397</v>
      </c>
      <c r="B5406" s="12" t="n">
        <v>5251</v>
      </c>
      <c r="C5406" s="12" t="s">
        <v>334</v>
      </c>
      <c r="D5406" s="3" t="s">
        <v>7278</v>
      </c>
      <c r="E5406" s="12" t="n">
        <v>1988</v>
      </c>
      <c r="F5406" s="23" t="s">
        <v>51</v>
      </c>
      <c r="G5406" s="23" t="s">
        <v>841</v>
      </c>
      <c r="H5406" s="23" t="s">
        <v>24</v>
      </c>
      <c r="I5406" s="12" t="n"/>
      <c r="J5406" s="12" t="n"/>
      <c r="K5406" s="12" t="n"/>
      <c r="L5406" s="12" t="n"/>
      <c r="M5406" s="12" t="s">
        <v>26</v>
      </c>
      <c r="N5406" s="12" t="n"/>
      <c r="O5406" s="12" t="s">
        <v>27</v>
      </c>
      <c r="P5406" s="12" t="n"/>
      <c r="Q5406" s="12" t="s">
        <v>61</v>
      </c>
    </row>
    <row customHeight="true" ht="20.25" outlineLevel="0" r="5407">
      <c r="A5407" s="23" t="n">
        <v>5398</v>
      </c>
      <c r="B5407" s="23" t="n">
        <v>5252</v>
      </c>
      <c r="C5407" s="12" t="s">
        <v>334</v>
      </c>
      <c r="D5407" s="3" t="s">
        <v>7279</v>
      </c>
      <c r="E5407" s="12" t="n">
        <v>1975</v>
      </c>
      <c r="F5407" s="23" t="s">
        <v>725</v>
      </c>
      <c r="G5407" s="23" t="n"/>
      <c r="H5407" s="23" t="n"/>
      <c r="I5407" s="12" t="s">
        <v>4770</v>
      </c>
      <c r="J5407" s="12" t="s">
        <v>58</v>
      </c>
      <c r="K5407" s="12" t="s">
        <v>43</v>
      </c>
      <c r="L5407" s="12" t="s">
        <v>26</v>
      </c>
      <c r="M5407" s="12" t="n"/>
      <c r="N5407" s="12" t="s">
        <v>127</v>
      </c>
      <c r="O5407" s="12" t="n"/>
      <c r="P5407" s="12" t="s">
        <v>27</v>
      </c>
      <c r="Q5407" s="12" t="n"/>
    </row>
    <row customHeight="true" ht="20.25" outlineLevel="0" r="5408">
      <c r="A5408" s="23" t="n">
        <v>5399</v>
      </c>
      <c r="B5408" s="12" t="n">
        <v>5253</v>
      </c>
      <c r="C5408" s="12" t="s">
        <v>334</v>
      </c>
      <c r="D5408" s="3" t="s">
        <v>7280</v>
      </c>
      <c r="E5408" s="12" t="n">
        <v>1985</v>
      </c>
      <c r="F5408" s="23" t="s">
        <v>51</v>
      </c>
      <c r="G5408" s="23" t="n"/>
      <c r="H5408" s="23" t="n"/>
      <c r="I5408" s="12" t="n"/>
      <c r="J5408" s="12" t="s">
        <v>24</v>
      </c>
      <c r="K5408" s="12" t="n"/>
      <c r="L5408" s="12" t="n"/>
      <c r="M5408" s="12" t="s">
        <v>26</v>
      </c>
      <c r="N5408" s="12" t="n"/>
      <c r="O5408" s="12" t="s">
        <v>61</v>
      </c>
      <c r="P5408" s="12" t="n"/>
      <c r="Q5408" s="12" t="s">
        <v>27</v>
      </c>
    </row>
    <row customHeight="true" ht="20.25" outlineLevel="0" r="5409">
      <c r="A5409" s="23" t="n">
        <v>5400</v>
      </c>
      <c r="B5409" s="23" t="n">
        <v>5254</v>
      </c>
      <c r="C5409" s="12" t="s">
        <v>334</v>
      </c>
      <c r="D5409" s="3" t="s">
        <v>7281</v>
      </c>
      <c r="E5409" s="12" t="n">
        <v>1988</v>
      </c>
      <c r="F5409" s="23" t="s">
        <v>1032</v>
      </c>
      <c r="G5409" s="23" t="s">
        <v>4984</v>
      </c>
      <c r="H5409" s="23" t="n"/>
      <c r="I5409" s="12" t="s">
        <v>7282</v>
      </c>
      <c r="J5409" s="12" t="s">
        <v>391</v>
      </c>
      <c r="K5409" s="12" t="n"/>
      <c r="L5409" s="12" t="s">
        <v>43</v>
      </c>
      <c r="M5409" s="12" t="n"/>
      <c r="N5409" s="12" t="s">
        <v>427</v>
      </c>
      <c r="O5409" s="12" t="n"/>
      <c r="P5409" s="12" t="s">
        <v>96</v>
      </c>
      <c r="Q5409" s="12" t="n"/>
    </row>
    <row customHeight="true" ht="20.25" outlineLevel="0" r="5410">
      <c r="A5410" s="23" t="n">
        <v>5401</v>
      </c>
      <c r="B5410" s="12" t="n">
        <v>5255</v>
      </c>
      <c r="C5410" s="12" t="s">
        <v>334</v>
      </c>
      <c r="D5410" s="3" t="s">
        <v>7283</v>
      </c>
      <c r="E5410" s="12" t="n">
        <v>1960</v>
      </c>
      <c r="F5410" s="23" t="s">
        <v>556</v>
      </c>
      <c r="G5410" s="23" t="n"/>
      <c r="H5410" s="12" t="s">
        <v>7284</v>
      </c>
      <c r="I5410" s="12" t="n"/>
      <c r="J5410" s="12" t="n"/>
      <c r="K5410" s="12" t="n"/>
      <c r="L5410" s="12" t="s">
        <v>61</v>
      </c>
      <c r="M5410" s="12" t="n"/>
      <c r="N5410" s="12" t="s">
        <v>96</v>
      </c>
      <c r="O5410" s="12" t="n"/>
      <c r="P5410" s="12" t="n"/>
      <c r="Q5410" s="12" t="n"/>
    </row>
    <row customHeight="true" ht="20.25" outlineLevel="0" r="5411">
      <c r="A5411" s="23" t="n">
        <v>5402</v>
      </c>
      <c r="B5411" s="23" t="n">
        <v>5256</v>
      </c>
      <c r="C5411" s="12" t="s">
        <v>334</v>
      </c>
      <c r="D5411" s="3" t="s">
        <v>7285</v>
      </c>
      <c r="E5411" s="12" t="n">
        <v>1958</v>
      </c>
      <c r="F5411" s="23" t="s">
        <v>704</v>
      </c>
      <c r="G5411" s="12" t="s">
        <v>715</v>
      </c>
      <c r="H5411" s="12" t="n"/>
      <c r="I5411" s="12" t="n"/>
      <c r="J5411" s="12" t="s">
        <v>26</v>
      </c>
      <c r="K5411" s="12" t="n"/>
      <c r="L5411" s="12" t="s">
        <v>43</v>
      </c>
      <c r="M5411" s="12" t="n"/>
      <c r="N5411" s="12" t="n"/>
      <c r="O5411" s="12" t="n"/>
      <c r="P5411" s="12" t="s">
        <v>27</v>
      </c>
      <c r="Q5411" s="12" t="n"/>
    </row>
    <row customHeight="true" ht="20.25" outlineLevel="0" r="5412">
      <c r="A5412" s="23" t="n">
        <v>5403</v>
      </c>
      <c r="B5412" s="12" t="n">
        <v>5257</v>
      </c>
      <c r="C5412" s="12" t="s">
        <v>334</v>
      </c>
      <c r="D5412" s="3" t="s">
        <v>7286</v>
      </c>
      <c r="E5412" s="12" t="n">
        <v>1958</v>
      </c>
      <c r="F5412" s="23" t="s">
        <v>704</v>
      </c>
      <c r="G5412" s="23" t="s">
        <v>24</v>
      </c>
      <c r="H5412" s="12" t="n"/>
      <c r="I5412" s="12" t="n"/>
      <c r="J5412" s="12" t="s">
        <v>26</v>
      </c>
      <c r="K5412" s="12" t="n"/>
      <c r="L5412" s="12" t="s">
        <v>61</v>
      </c>
      <c r="M5412" s="12" t="n"/>
      <c r="N5412" s="12" t="n"/>
      <c r="O5412" s="12" t="n"/>
      <c r="P5412" s="12" t="s">
        <v>27</v>
      </c>
      <c r="Q5412" s="12" t="n"/>
    </row>
    <row customHeight="true" ht="20.25" outlineLevel="0" r="5413">
      <c r="A5413" s="23" t="n">
        <v>5404</v>
      </c>
      <c r="B5413" s="23" t="n">
        <v>5258</v>
      </c>
      <c r="C5413" s="12" t="s">
        <v>334</v>
      </c>
      <c r="D5413" s="3" t="s">
        <v>7287</v>
      </c>
      <c r="E5413" s="12" t="n">
        <v>1959</v>
      </c>
      <c r="F5413" s="23" t="s">
        <v>704</v>
      </c>
      <c r="G5413" s="23" t="n"/>
      <c r="H5413" s="12" t="s">
        <v>7288</v>
      </c>
      <c r="I5413" s="12" t="n"/>
      <c r="J5413" s="12" t="s">
        <v>24</v>
      </c>
      <c r="K5413" s="12" t="n"/>
      <c r="L5413" s="12" t="n"/>
      <c r="M5413" s="12" t="s">
        <v>96</v>
      </c>
      <c r="N5413" s="12" t="n"/>
      <c r="O5413" s="12" t="n"/>
      <c r="P5413" s="12" t="n"/>
      <c r="Q5413" s="12" t="n"/>
    </row>
    <row customHeight="true" ht="20.25" outlineLevel="0" r="5414">
      <c r="A5414" s="23" t="n">
        <v>5405</v>
      </c>
      <c r="B5414" s="12" t="n">
        <v>5259</v>
      </c>
      <c r="C5414" s="12" t="s">
        <v>334</v>
      </c>
      <c r="D5414" s="3" t="s">
        <v>7289</v>
      </c>
      <c r="E5414" s="12" t="n">
        <v>1983</v>
      </c>
      <c r="F5414" s="23" t="s">
        <v>2691</v>
      </c>
      <c r="G5414" s="23" t="n"/>
      <c r="H5414" s="23" t="n"/>
      <c r="I5414" s="12" t="s">
        <v>43</v>
      </c>
      <c r="J5414" s="12" t="n"/>
      <c r="K5414" s="12" t="n"/>
      <c r="L5414" s="12" t="s">
        <v>61</v>
      </c>
      <c r="M5414" s="12" t="n"/>
      <c r="N5414" s="12" t="s">
        <v>26</v>
      </c>
      <c r="O5414" s="12" t="n"/>
      <c r="P5414" s="12" t="n"/>
      <c r="Q5414" s="12" t="s">
        <v>27</v>
      </c>
    </row>
    <row customHeight="true" ht="20.25" outlineLevel="0" r="5415">
      <c r="A5415" s="23" t="n">
        <v>5406</v>
      </c>
      <c r="B5415" s="23" t="n">
        <v>5260</v>
      </c>
      <c r="C5415" s="12" t="s">
        <v>334</v>
      </c>
      <c r="D5415" s="3" t="s">
        <v>7290</v>
      </c>
      <c r="E5415" s="12" t="n">
        <v>1973</v>
      </c>
      <c r="F5415" s="23" t="s">
        <v>514</v>
      </c>
      <c r="G5415" s="23" t="n"/>
      <c r="H5415" s="23" t="n"/>
      <c r="I5415" s="12" t="s">
        <v>841</v>
      </c>
      <c r="J5415" s="12" t="s">
        <v>97</v>
      </c>
      <c r="K5415" s="12" t="n"/>
      <c r="L5415" s="12" t="s">
        <v>43</v>
      </c>
      <c r="M5415" s="12" t="n"/>
      <c r="N5415" s="12" t="s">
        <v>391</v>
      </c>
      <c r="O5415" s="12" t="n"/>
      <c r="P5415" s="12" t="s">
        <v>100</v>
      </c>
      <c r="Q5415" s="12" t="s">
        <v>96</v>
      </c>
    </row>
    <row customHeight="true" ht="20.25" outlineLevel="0" r="5416">
      <c r="A5416" s="23" t="n">
        <v>5407</v>
      </c>
      <c r="B5416" s="12" t="n">
        <v>5261</v>
      </c>
      <c r="C5416" s="12" t="s">
        <v>334</v>
      </c>
      <c r="D5416" s="3" t="s">
        <v>7291</v>
      </c>
      <c r="E5416" s="12" t="n">
        <v>1972</v>
      </c>
      <c r="F5416" s="23" t="s">
        <v>51</v>
      </c>
      <c r="G5416" s="23" t="n"/>
      <c r="H5416" s="23" t="n"/>
      <c r="I5416" s="12" t="s">
        <v>7292</v>
      </c>
      <c r="J5416" s="12" t="s">
        <v>24</v>
      </c>
      <c r="K5416" s="12" t="n"/>
      <c r="L5416" s="12" t="s">
        <v>26</v>
      </c>
      <c r="M5416" s="12" t="n"/>
      <c r="N5416" s="12" t="n"/>
      <c r="O5416" s="12" t="s">
        <v>61</v>
      </c>
      <c r="P5416" s="12" t="n"/>
      <c r="Q5416" s="12" t="s">
        <v>27</v>
      </c>
    </row>
    <row customHeight="true" ht="20.25" outlineLevel="0" r="5417">
      <c r="A5417" s="23" t="n">
        <v>5408</v>
      </c>
      <c r="B5417" s="23" t="n">
        <v>5262</v>
      </c>
      <c r="C5417" s="12" t="s">
        <v>334</v>
      </c>
      <c r="D5417" s="3" t="s">
        <v>7293</v>
      </c>
      <c r="E5417" s="12" t="n">
        <v>1972</v>
      </c>
      <c r="F5417" s="23" t="s">
        <v>51</v>
      </c>
      <c r="G5417" s="23" t="n"/>
      <c r="H5417" s="23" t="n"/>
      <c r="I5417" s="12" t="s">
        <v>86</v>
      </c>
      <c r="J5417" s="12" t="n"/>
      <c r="K5417" s="12" t="n"/>
      <c r="L5417" s="12" t="s">
        <v>26</v>
      </c>
      <c r="M5417" s="12" t="n"/>
      <c r="N5417" s="12" t="s">
        <v>61</v>
      </c>
      <c r="O5417" s="12" t="n"/>
      <c r="P5417" s="12" t="s">
        <v>27</v>
      </c>
      <c r="Q5417" s="12" t="n"/>
    </row>
    <row customHeight="true" ht="20.25" outlineLevel="0" r="5418">
      <c r="A5418" s="23" t="n">
        <v>5409</v>
      </c>
      <c r="B5418" s="12" t="n">
        <v>5263</v>
      </c>
      <c r="C5418" s="12" t="s">
        <v>334</v>
      </c>
      <c r="D5418" s="3" t="s">
        <v>7294</v>
      </c>
      <c r="E5418" s="12" t="n">
        <v>1971</v>
      </c>
      <c r="F5418" s="23" t="s">
        <v>259</v>
      </c>
      <c r="G5418" s="23" t="n"/>
      <c r="H5418" s="23" t="n"/>
      <c r="I5418" s="12" t="s">
        <v>3516</v>
      </c>
      <c r="J5418" s="12" t="s">
        <v>27</v>
      </c>
      <c r="K5418" s="12" t="n"/>
      <c r="L5418" s="12" t="s">
        <v>64</v>
      </c>
      <c r="M5418" s="12" t="n"/>
      <c r="N5418" s="12" t="n"/>
      <c r="O5418" s="12" t="s">
        <v>26</v>
      </c>
      <c r="P5418" s="12" t="n"/>
      <c r="Q5418" s="12" t="s">
        <v>43</v>
      </c>
    </row>
    <row customHeight="true" ht="20.25" outlineLevel="0" r="5419">
      <c r="A5419" s="23" t="n">
        <v>5410</v>
      </c>
      <c r="B5419" s="23" t="n">
        <v>5264</v>
      </c>
      <c r="C5419" s="12" t="s">
        <v>334</v>
      </c>
      <c r="D5419" s="3" t="s">
        <v>7295</v>
      </c>
      <c r="E5419" s="12" t="n">
        <v>1972</v>
      </c>
      <c r="F5419" s="23" t="s">
        <v>51</v>
      </c>
      <c r="G5419" s="23" t="n"/>
      <c r="H5419" s="23" t="n"/>
      <c r="I5419" s="12" t="s">
        <v>43</v>
      </c>
      <c r="J5419" s="12" t="n"/>
      <c r="K5419" s="12" t="n"/>
      <c r="L5419" s="12" t="s">
        <v>26</v>
      </c>
      <c r="M5419" s="12" t="n"/>
      <c r="N5419" s="12" t="s">
        <v>61</v>
      </c>
      <c r="O5419" s="12" t="n"/>
      <c r="P5419" s="12" t="s">
        <v>27</v>
      </c>
      <c r="Q5419" s="12" t="n"/>
    </row>
    <row customHeight="true" ht="20.25" outlineLevel="0" r="5420">
      <c r="A5420" s="23" t="n">
        <v>5411</v>
      </c>
      <c r="B5420" s="12" t="n">
        <v>5265</v>
      </c>
      <c r="C5420" s="12" t="s">
        <v>334</v>
      </c>
      <c r="D5420" s="3" t="s">
        <v>7296</v>
      </c>
      <c r="E5420" s="12" t="n">
        <v>1972</v>
      </c>
      <c r="F5420" s="23" t="s">
        <v>648</v>
      </c>
      <c r="G5420" s="23" t="n"/>
      <c r="H5420" s="23" t="s">
        <v>52</v>
      </c>
      <c r="I5420" s="12" t="s">
        <v>52</v>
      </c>
      <c r="J5420" s="12" t="n"/>
      <c r="K5420" s="12" t="s">
        <v>27</v>
      </c>
      <c r="L5420" s="12" t="n"/>
      <c r="M5420" s="12" t="s">
        <v>100</v>
      </c>
      <c r="N5420" s="12" t="n"/>
      <c r="O5420" s="12" t="s">
        <v>26</v>
      </c>
      <c r="P5420" s="12" t="n"/>
      <c r="Q5420" s="12" t="s">
        <v>43</v>
      </c>
    </row>
    <row customHeight="true" ht="20.25" outlineLevel="0" r="5421">
      <c r="A5421" s="23" t="n">
        <v>5412</v>
      </c>
      <c r="B5421" s="23" t="n">
        <v>5266</v>
      </c>
      <c r="C5421" s="12" t="s">
        <v>334</v>
      </c>
      <c r="D5421" s="3" t="s">
        <v>7297</v>
      </c>
      <c r="E5421" s="12" t="n">
        <v>1968</v>
      </c>
      <c r="F5421" s="23" t="s">
        <v>2007</v>
      </c>
      <c r="G5421" s="23" t="n"/>
      <c r="H5421" s="23" t="s">
        <v>24</v>
      </c>
      <c r="I5421" s="12" t="n"/>
      <c r="J5421" s="12" t="n"/>
      <c r="K5421" s="12" t="s">
        <v>61</v>
      </c>
      <c r="L5421" s="12" t="n"/>
      <c r="M5421" s="12" t="s">
        <v>26</v>
      </c>
      <c r="N5421" s="12" t="n"/>
      <c r="O5421" s="12" t="s">
        <v>27</v>
      </c>
      <c r="P5421" s="12" t="n"/>
      <c r="Q5421" s="12" t="n"/>
    </row>
    <row customHeight="true" ht="20.25" outlineLevel="0" r="5422">
      <c r="A5422" s="23" t="n">
        <v>5413</v>
      </c>
      <c r="B5422" s="12" t="n">
        <v>5267</v>
      </c>
      <c r="C5422" s="12" t="s">
        <v>334</v>
      </c>
      <c r="D5422" s="3" t="s">
        <v>7298</v>
      </c>
      <c r="E5422" s="12" t="n">
        <v>1969</v>
      </c>
      <c r="F5422" s="23" t="s">
        <v>510</v>
      </c>
      <c r="G5422" s="23" t="s">
        <v>24</v>
      </c>
      <c r="H5422" s="23" t="s">
        <v>126</v>
      </c>
      <c r="I5422" s="12" t="n"/>
      <c r="J5422" s="12" t="n"/>
      <c r="K5422" s="12" t="s">
        <v>26</v>
      </c>
      <c r="L5422" s="12" t="n"/>
      <c r="M5422" s="12" t="n"/>
      <c r="N5422" s="12" t="s">
        <v>27</v>
      </c>
      <c r="O5422" s="12" t="n"/>
      <c r="P5422" s="12" t="s">
        <v>319</v>
      </c>
      <c r="Q5422" s="12" t="n"/>
    </row>
    <row customHeight="true" ht="20.25" outlineLevel="0" r="5423">
      <c r="A5423" s="23" t="n">
        <v>5414</v>
      </c>
      <c r="B5423" s="23" t="n">
        <v>5268</v>
      </c>
      <c r="C5423" s="12" t="s">
        <v>334</v>
      </c>
      <c r="D5423" s="3" t="s">
        <v>7299</v>
      </c>
      <c r="E5423" s="12" t="n">
        <v>1985</v>
      </c>
      <c r="F5423" s="23" t="s">
        <v>1131</v>
      </c>
      <c r="G5423" s="23" t="n"/>
      <c r="H5423" s="23" t="n"/>
      <c r="I5423" s="12" t="n"/>
      <c r="J5423" s="12" t="s">
        <v>24</v>
      </c>
      <c r="K5423" s="12" t="n"/>
      <c r="L5423" s="12" t="n"/>
      <c r="M5423" s="12" t="s">
        <v>26</v>
      </c>
      <c r="N5423" s="12" t="n"/>
      <c r="O5423" s="12" t="s">
        <v>61</v>
      </c>
      <c r="P5423" s="12" t="n"/>
      <c r="Q5423" s="12" t="s">
        <v>27</v>
      </c>
    </row>
    <row customHeight="true" ht="20.25" outlineLevel="0" r="5424">
      <c r="A5424" s="23" t="n">
        <v>5415</v>
      </c>
      <c r="B5424" s="12" t="n">
        <v>5269</v>
      </c>
      <c r="C5424" s="12" t="s">
        <v>334</v>
      </c>
      <c r="D5424" s="3" t="s">
        <v>7300</v>
      </c>
      <c r="E5424" s="12" t="n">
        <v>1971</v>
      </c>
      <c r="F5424" s="23" t="s">
        <v>1084</v>
      </c>
      <c r="G5424" s="23" t="n"/>
      <c r="H5424" s="23" t="s">
        <v>24</v>
      </c>
      <c r="I5424" s="12" t="n"/>
      <c r="J5424" s="12" t="n"/>
      <c r="K5424" s="12" t="s">
        <v>26</v>
      </c>
      <c r="L5424" s="12" t="n"/>
      <c r="M5424" s="12" t="s">
        <v>61</v>
      </c>
      <c r="N5424" s="12" t="n"/>
      <c r="O5424" s="12" t="n"/>
      <c r="P5424" s="12" t="s">
        <v>27</v>
      </c>
      <c r="Q5424" s="12" t="n"/>
    </row>
    <row customHeight="true" ht="20.25" outlineLevel="0" r="5425">
      <c r="A5425" s="23" t="n">
        <v>5416</v>
      </c>
      <c r="B5425" s="23" t="n">
        <v>5270</v>
      </c>
      <c r="C5425" s="12" t="s">
        <v>334</v>
      </c>
      <c r="D5425" s="3" t="s">
        <v>7301</v>
      </c>
      <c r="E5425" s="12" t="n">
        <v>1986</v>
      </c>
      <c r="F5425" s="23" t="s">
        <v>815</v>
      </c>
      <c r="G5425" s="23" t="n"/>
      <c r="H5425" s="23" t="n"/>
      <c r="I5425" s="12" t="s">
        <v>391</v>
      </c>
      <c r="J5425" s="12" t="n"/>
      <c r="K5425" s="12" t="n"/>
      <c r="L5425" s="12" t="n"/>
      <c r="M5425" s="12" t="s">
        <v>43</v>
      </c>
      <c r="N5425" s="12" t="n"/>
      <c r="O5425" s="12" t="s">
        <v>26</v>
      </c>
      <c r="P5425" s="12" t="n"/>
      <c r="Q5425" s="12" t="s">
        <v>61</v>
      </c>
    </row>
    <row customHeight="true" ht="20.25" outlineLevel="0" r="5426">
      <c r="A5426" s="23" t="n">
        <v>5417</v>
      </c>
      <c r="B5426" s="12" t="n">
        <v>5271</v>
      </c>
      <c r="C5426" s="12" t="s">
        <v>334</v>
      </c>
      <c r="D5426" s="3" t="s">
        <v>7302</v>
      </c>
      <c r="E5426" s="12" t="n">
        <v>1991</v>
      </c>
      <c r="F5426" s="23" t="s">
        <v>363</v>
      </c>
      <c r="G5426" s="23" t="n"/>
      <c r="H5426" s="23" t="n"/>
      <c r="I5426" s="12" t="n"/>
      <c r="J5426" s="12" t="s">
        <v>391</v>
      </c>
      <c r="K5426" s="12" t="n"/>
      <c r="L5426" s="12" t="s">
        <v>100</v>
      </c>
      <c r="M5426" s="12" t="n"/>
      <c r="N5426" s="12" t="n"/>
      <c r="O5426" s="12" t="s">
        <v>43</v>
      </c>
      <c r="P5426" s="12" t="n"/>
      <c r="Q5426" s="12" t="s">
        <v>26</v>
      </c>
    </row>
    <row customHeight="true" ht="20.25" outlineLevel="0" r="5427">
      <c r="A5427" s="23" t="n">
        <v>5418</v>
      </c>
      <c r="B5427" s="23" t="n">
        <v>5272</v>
      </c>
      <c r="C5427" s="12" t="s">
        <v>334</v>
      </c>
      <c r="D5427" s="3" t="s">
        <v>7303</v>
      </c>
      <c r="E5427" s="12" t="n">
        <v>1988</v>
      </c>
      <c r="F5427" s="23" t="s">
        <v>1119</v>
      </c>
      <c r="G5427" s="23" t="n"/>
      <c r="H5427" s="23" t="s">
        <v>1116</v>
      </c>
      <c r="I5427" s="12" t="s">
        <v>249</v>
      </c>
      <c r="J5427" s="12" t="s">
        <v>391</v>
      </c>
      <c r="K5427" s="12" t="n"/>
      <c r="L5427" s="12" t="s">
        <v>43</v>
      </c>
      <c r="M5427" s="12" t="n"/>
      <c r="N5427" s="12" t="s">
        <v>97</v>
      </c>
      <c r="O5427" s="12" t="n"/>
      <c r="P5427" s="12" t="s">
        <v>1696</v>
      </c>
      <c r="Q5427" s="12" t="n"/>
    </row>
    <row customHeight="true" ht="20.25" outlineLevel="0" r="5428">
      <c r="A5428" s="23" t="n">
        <v>5419</v>
      </c>
      <c r="B5428" s="12" t="n">
        <v>5273</v>
      </c>
      <c r="C5428" s="12" t="s">
        <v>334</v>
      </c>
      <c r="D5428" s="3" t="s">
        <v>7304</v>
      </c>
      <c r="E5428" s="12" t="n">
        <v>1960</v>
      </c>
      <c r="F5428" s="23" t="s">
        <v>625</v>
      </c>
      <c r="G5428" s="23" t="n"/>
      <c r="H5428" s="23" t="s">
        <v>43</v>
      </c>
      <c r="I5428" s="12" t="n"/>
      <c r="J5428" s="12" t="s">
        <v>26</v>
      </c>
      <c r="K5428" s="12" t="n"/>
      <c r="L5428" s="12" t="n"/>
      <c r="M5428" s="12" t="n"/>
      <c r="N5428" s="12" t="s">
        <v>61</v>
      </c>
      <c r="O5428" s="12" t="n"/>
      <c r="P5428" s="12" t="n"/>
      <c r="Q5428" s="12" t="s">
        <v>27</v>
      </c>
    </row>
    <row customHeight="true" ht="20.25" outlineLevel="0" r="5429">
      <c r="A5429" s="23" t="n">
        <v>5420</v>
      </c>
      <c r="B5429" s="23" t="n">
        <v>5274</v>
      </c>
      <c r="C5429" s="12" t="s">
        <v>334</v>
      </c>
      <c r="D5429" s="3" t="s">
        <v>7305</v>
      </c>
      <c r="E5429" s="12" t="n">
        <v>1955</v>
      </c>
      <c r="F5429" s="23" t="s">
        <v>2953</v>
      </c>
      <c r="G5429" s="23" t="s">
        <v>24</v>
      </c>
      <c r="H5429" s="12" t="n"/>
      <c r="I5429" s="12" t="n"/>
      <c r="J5429" s="12" t="s">
        <v>26</v>
      </c>
      <c r="K5429" s="12" t="n"/>
      <c r="L5429" s="12" t="s">
        <v>61</v>
      </c>
      <c r="M5429" s="12" t="n"/>
      <c r="N5429" s="12" t="n"/>
      <c r="O5429" s="12" t="s">
        <v>27</v>
      </c>
      <c r="P5429" s="12" t="n"/>
      <c r="Q5429" s="12" t="n"/>
    </row>
    <row customHeight="true" ht="20.25" outlineLevel="0" r="5430">
      <c r="A5430" s="23" t="n">
        <v>5421</v>
      </c>
      <c r="B5430" s="12" t="n">
        <v>5275</v>
      </c>
      <c r="C5430" s="12" t="s">
        <v>334</v>
      </c>
      <c r="D5430" s="3" t="s">
        <v>7306</v>
      </c>
      <c r="E5430" s="12" t="n">
        <v>1955</v>
      </c>
      <c r="F5430" s="23" t="s">
        <v>578</v>
      </c>
      <c r="G5430" s="23" t="s">
        <v>24</v>
      </c>
      <c r="H5430" s="12" t="n"/>
      <c r="I5430" s="12" t="n"/>
      <c r="J5430" s="12" t="s">
        <v>26</v>
      </c>
      <c r="K5430" s="12" t="n"/>
      <c r="L5430" s="12" t="s">
        <v>61</v>
      </c>
      <c r="M5430" s="12" t="n"/>
      <c r="N5430" s="12" t="n"/>
      <c r="O5430" s="12" t="s">
        <v>27</v>
      </c>
      <c r="P5430" s="12" t="n"/>
      <c r="Q5430" s="12" t="n"/>
    </row>
    <row customHeight="true" ht="20.25" outlineLevel="0" r="5431">
      <c r="A5431" s="23" t="n">
        <v>5422</v>
      </c>
      <c r="B5431" s="23" t="n">
        <v>5276</v>
      </c>
      <c r="C5431" s="12" t="s">
        <v>334</v>
      </c>
      <c r="D5431" s="3" t="s">
        <v>7307</v>
      </c>
      <c r="E5431" s="12" t="n">
        <v>1962</v>
      </c>
      <c r="F5431" s="23" t="s">
        <v>1341</v>
      </c>
      <c r="G5431" s="23" t="s">
        <v>24</v>
      </c>
      <c r="H5431" s="12" t="n"/>
      <c r="I5431" s="12" t="n"/>
      <c r="J5431" s="12" t="s">
        <v>26</v>
      </c>
      <c r="K5431" s="12" t="n"/>
      <c r="L5431" s="12" t="n"/>
      <c r="M5431" s="12" t="n"/>
      <c r="N5431" s="12" t="s">
        <v>61</v>
      </c>
      <c r="O5431" s="12" t="n"/>
      <c r="P5431" s="12" t="s">
        <v>27</v>
      </c>
      <c r="Q5431" s="12" t="n"/>
    </row>
    <row customHeight="true" ht="20.25" outlineLevel="0" r="5432">
      <c r="A5432" s="23" t="n">
        <v>5423</v>
      </c>
      <c r="B5432" s="12" t="n">
        <v>5277</v>
      </c>
      <c r="C5432" s="12" t="s">
        <v>334</v>
      </c>
      <c r="D5432" s="3" t="s">
        <v>7308</v>
      </c>
      <c r="E5432" s="12" t="n">
        <v>1974</v>
      </c>
      <c r="F5432" s="23" t="s">
        <v>556</v>
      </c>
      <c r="G5432" s="23" t="n"/>
      <c r="H5432" s="12" t="s">
        <v>86</v>
      </c>
      <c r="I5432" s="12" t="s">
        <v>2328</v>
      </c>
      <c r="J5432" s="12" t="s">
        <v>478</v>
      </c>
      <c r="K5432" s="12" t="n"/>
      <c r="L5432" s="12" t="s">
        <v>26</v>
      </c>
      <c r="M5432" s="12" t="n"/>
      <c r="N5432" s="12" t="n"/>
      <c r="O5432" s="12" t="n"/>
      <c r="P5432" s="12" t="s">
        <v>27</v>
      </c>
      <c r="Q5432" s="12" t="n"/>
    </row>
    <row customHeight="true" ht="20.25" outlineLevel="0" r="5433">
      <c r="A5433" s="23" t="n">
        <v>5424</v>
      </c>
      <c r="B5433" s="23" t="n">
        <v>5278</v>
      </c>
      <c r="C5433" s="12" t="s">
        <v>334</v>
      </c>
      <c r="D5433" s="3" t="s">
        <v>7309</v>
      </c>
      <c r="E5433" s="12" t="n">
        <v>1970</v>
      </c>
      <c r="F5433" s="23" t="s">
        <v>556</v>
      </c>
      <c r="G5433" s="23" t="n"/>
      <c r="H5433" s="23" t="s">
        <v>24</v>
      </c>
      <c r="I5433" s="12" t="s">
        <v>3548</v>
      </c>
      <c r="J5433" s="12" t="s">
        <v>67</v>
      </c>
      <c r="K5433" s="12" t="n"/>
      <c r="L5433" s="12" t="s">
        <v>26</v>
      </c>
      <c r="M5433" s="12" t="n"/>
      <c r="N5433" s="12" t="n"/>
      <c r="O5433" s="12" t="n"/>
      <c r="P5433" s="12" t="s">
        <v>27</v>
      </c>
      <c r="Q5433" s="12" t="n"/>
    </row>
    <row customHeight="true" ht="20.25" outlineLevel="0" r="5434">
      <c r="A5434" s="23" t="n">
        <v>5425</v>
      </c>
      <c r="B5434" s="12" t="n">
        <v>5279</v>
      </c>
      <c r="C5434" s="12" t="s">
        <v>334</v>
      </c>
      <c r="D5434" s="3" t="s">
        <v>7310</v>
      </c>
      <c r="E5434" s="12" t="n">
        <v>1971</v>
      </c>
      <c r="F5434" s="23" t="s">
        <v>556</v>
      </c>
      <c r="G5434" s="23" t="n"/>
      <c r="H5434" s="23" t="s">
        <v>24</v>
      </c>
      <c r="I5434" s="12" t="n"/>
      <c r="J5434" s="12" t="n"/>
      <c r="K5434" s="12" t="s">
        <v>26</v>
      </c>
      <c r="L5434" s="12" t="n"/>
      <c r="M5434" s="12" t="s">
        <v>61</v>
      </c>
      <c r="N5434" s="12" t="n"/>
      <c r="O5434" s="12" t="n"/>
      <c r="P5434" s="12" t="s">
        <v>27</v>
      </c>
      <c r="Q5434" s="12" t="n"/>
    </row>
    <row customHeight="true" ht="20.25" outlineLevel="0" r="5435">
      <c r="A5435" s="23" t="n">
        <v>5426</v>
      </c>
      <c r="B5435" s="23" t="n">
        <v>5280</v>
      </c>
      <c r="C5435" s="12" t="s">
        <v>334</v>
      </c>
      <c r="D5435" s="3" t="s">
        <v>7311</v>
      </c>
      <c r="E5435" s="12" t="n">
        <v>2001</v>
      </c>
      <c r="F5435" s="23" t="s">
        <v>7312</v>
      </c>
      <c r="G5435" s="23" t="n"/>
      <c r="H5435" s="23" t="s">
        <v>1631</v>
      </c>
      <c r="I5435" s="12" t="n"/>
      <c r="J5435" s="12" t="n"/>
      <c r="K5435" s="12" t="s">
        <v>391</v>
      </c>
      <c r="L5435" s="12" t="n"/>
      <c r="M5435" s="12" t="s">
        <v>61</v>
      </c>
      <c r="N5435" s="12" t="n"/>
      <c r="O5435" s="12" t="n"/>
      <c r="P5435" s="12" t="n"/>
      <c r="Q5435" s="12" t="s">
        <v>26</v>
      </c>
    </row>
    <row customHeight="true" ht="20.25" outlineLevel="0" r="5436">
      <c r="A5436" s="23" t="n">
        <v>5427</v>
      </c>
      <c r="B5436" s="12" t="n">
        <v>5281</v>
      </c>
      <c r="C5436" s="12" t="s">
        <v>334</v>
      </c>
      <c r="D5436" s="3" t="s">
        <v>7313</v>
      </c>
      <c r="E5436" s="12" t="n">
        <v>1971</v>
      </c>
      <c r="F5436" s="23" t="s">
        <v>433</v>
      </c>
      <c r="G5436" s="23" t="n"/>
      <c r="H5436" s="23" t="s">
        <v>93</v>
      </c>
      <c r="I5436" s="12" t="s">
        <v>1730</v>
      </c>
      <c r="J5436" s="12" t="n"/>
      <c r="K5436" s="12" t="n"/>
      <c r="L5436" s="12" t="n"/>
      <c r="M5436" s="12" t="s">
        <v>43</v>
      </c>
      <c r="N5436" s="12" t="n"/>
      <c r="O5436" s="12" t="s">
        <v>96</v>
      </c>
      <c r="P5436" s="12" t="n"/>
      <c r="Q5436" s="12" t="s">
        <v>97</v>
      </c>
    </row>
    <row customHeight="true" ht="20.25" outlineLevel="0" r="5437">
      <c r="A5437" s="23" t="n">
        <v>5428</v>
      </c>
      <c r="B5437" s="23" t="n">
        <v>5282</v>
      </c>
      <c r="C5437" s="12" t="s">
        <v>334</v>
      </c>
      <c r="D5437" s="3" t="s">
        <v>7314</v>
      </c>
      <c r="E5437" s="12" t="n">
        <v>1970</v>
      </c>
      <c r="F5437" s="23" t="s">
        <v>7315</v>
      </c>
      <c r="G5437" s="23" t="n"/>
      <c r="H5437" s="23" t="s">
        <v>43</v>
      </c>
      <c r="I5437" s="12" t="n"/>
      <c r="J5437" s="12" t="s">
        <v>61</v>
      </c>
      <c r="K5437" s="12" t="n"/>
      <c r="L5437" s="12" t="s">
        <v>26</v>
      </c>
      <c r="M5437" s="12" t="n"/>
      <c r="N5437" s="12" t="n"/>
      <c r="O5437" s="12" t="n"/>
      <c r="P5437" s="12" t="s">
        <v>27</v>
      </c>
      <c r="Q5437" s="12" t="n"/>
    </row>
    <row customHeight="true" ht="20.25" outlineLevel="0" r="5438">
      <c r="A5438" s="23" t="n">
        <v>5429</v>
      </c>
      <c r="B5438" s="12" t="n">
        <v>5283</v>
      </c>
      <c r="C5438" s="12" t="s">
        <v>334</v>
      </c>
      <c r="D5438" s="3" t="s">
        <v>7316</v>
      </c>
      <c r="E5438" s="12" t="n">
        <v>1983</v>
      </c>
      <c r="F5438" s="23" t="s">
        <v>1131</v>
      </c>
      <c r="G5438" s="23" t="n"/>
      <c r="H5438" s="23" t="n"/>
      <c r="I5438" s="12" t="s">
        <v>489</v>
      </c>
      <c r="J5438" s="12" t="n"/>
      <c r="K5438" s="12" t="s">
        <v>61</v>
      </c>
      <c r="L5438" s="12" t="n"/>
      <c r="M5438" s="12" t="s">
        <v>43</v>
      </c>
      <c r="N5438" s="12" t="n"/>
      <c r="O5438" s="12" t="s">
        <v>96</v>
      </c>
      <c r="P5438" s="12" t="n"/>
      <c r="Q5438" s="12" t="s">
        <v>97</v>
      </c>
    </row>
    <row customHeight="true" ht="20.25" outlineLevel="0" r="5439">
      <c r="A5439" s="23" t="n">
        <v>5430</v>
      </c>
      <c r="B5439" s="23" t="n">
        <v>5284</v>
      </c>
      <c r="C5439" s="12" t="s">
        <v>334</v>
      </c>
      <c r="D5439" s="3" t="s">
        <v>7317</v>
      </c>
      <c r="E5439" s="12" t="n">
        <v>1973</v>
      </c>
      <c r="F5439" s="23" t="s">
        <v>7318</v>
      </c>
      <c r="G5439" s="23" t="n"/>
      <c r="H5439" s="23" t="s">
        <v>146</v>
      </c>
      <c r="I5439" s="12" t="s">
        <v>1673</v>
      </c>
      <c r="J5439" s="12" t="n"/>
      <c r="K5439" s="12" t="s">
        <v>27</v>
      </c>
      <c r="L5439" s="12" t="n"/>
      <c r="M5439" s="12" t="s">
        <v>43</v>
      </c>
      <c r="N5439" s="12" t="n"/>
      <c r="O5439" s="12" t="s">
        <v>391</v>
      </c>
      <c r="P5439" s="12" t="n"/>
      <c r="Q5439" s="12" t="s">
        <v>26</v>
      </c>
    </row>
    <row customHeight="true" ht="20.25" outlineLevel="0" r="5440">
      <c r="A5440" s="23" t="n">
        <v>5431</v>
      </c>
      <c r="B5440" s="12" t="n">
        <v>5285</v>
      </c>
      <c r="C5440" s="12" t="s">
        <v>334</v>
      </c>
      <c r="D5440" s="3" t="s">
        <v>7319</v>
      </c>
      <c r="E5440" s="12" t="n">
        <v>1979</v>
      </c>
      <c r="F5440" s="23" t="s">
        <v>129</v>
      </c>
      <c r="G5440" s="23" t="n"/>
      <c r="H5440" s="23" t="n"/>
      <c r="I5440" s="12" t="n"/>
      <c r="J5440" s="12" t="s">
        <v>195</v>
      </c>
      <c r="K5440" s="12" t="n"/>
      <c r="L5440" s="12" t="n"/>
      <c r="M5440" s="12" t="s">
        <v>43</v>
      </c>
      <c r="N5440" s="12" t="n"/>
      <c r="O5440" s="12" t="s">
        <v>96</v>
      </c>
      <c r="P5440" s="12" t="n"/>
      <c r="Q5440" s="12" t="s">
        <v>97</v>
      </c>
    </row>
    <row customHeight="true" ht="20.25" outlineLevel="0" r="5441">
      <c r="A5441" s="23" t="n">
        <v>5432</v>
      </c>
      <c r="B5441" s="23" t="n">
        <v>5286</v>
      </c>
      <c r="C5441" s="12" t="s">
        <v>334</v>
      </c>
      <c r="D5441" s="3" t="s">
        <v>7320</v>
      </c>
      <c r="E5441" s="12" t="n">
        <v>1971</v>
      </c>
      <c r="F5441" s="23" t="s">
        <v>1084</v>
      </c>
      <c r="G5441" s="23" t="n"/>
      <c r="H5441" s="23" t="s">
        <v>43</v>
      </c>
      <c r="I5441" s="12" t="n"/>
      <c r="J5441" s="12" t="n"/>
      <c r="K5441" s="12" t="s">
        <v>26</v>
      </c>
      <c r="L5441" s="12" t="n"/>
      <c r="M5441" s="12" t="s">
        <v>61</v>
      </c>
      <c r="N5441" s="12" t="n"/>
      <c r="O5441" s="12" t="n"/>
      <c r="P5441" s="12" t="s">
        <v>27</v>
      </c>
      <c r="Q5441" s="12" t="n"/>
    </row>
    <row customHeight="true" ht="20.25" outlineLevel="0" r="5442">
      <c r="A5442" s="23" t="n">
        <v>5433</v>
      </c>
      <c r="B5442" s="12" t="n">
        <v>5287</v>
      </c>
      <c r="C5442" s="12" t="s">
        <v>334</v>
      </c>
      <c r="D5442" s="3" t="s">
        <v>7321</v>
      </c>
      <c r="E5442" s="12" t="n">
        <v>1981</v>
      </c>
      <c r="F5442" s="23" t="s">
        <v>2691</v>
      </c>
      <c r="G5442" s="23" t="n"/>
      <c r="H5442" s="23" t="n"/>
      <c r="I5442" s="12" t="s">
        <v>804</v>
      </c>
      <c r="J5442" s="12" t="n"/>
      <c r="K5442" s="12" t="s">
        <v>391</v>
      </c>
      <c r="L5442" s="12" t="n"/>
      <c r="M5442" s="12" t="s">
        <v>43</v>
      </c>
      <c r="N5442" s="12" t="n"/>
      <c r="O5442" s="12" t="s">
        <v>96</v>
      </c>
      <c r="P5442" s="12" t="n"/>
      <c r="Q5442" s="12" t="s">
        <v>97</v>
      </c>
    </row>
    <row customHeight="true" ht="20.25" outlineLevel="0" r="5443">
      <c r="A5443" s="23" t="n">
        <v>5434</v>
      </c>
      <c r="B5443" s="23" t="n">
        <v>5288</v>
      </c>
      <c r="C5443" s="12" t="s">
        <v>334</v>
      </c>
      <c r="D5443" s="3" t="s">
        <v>7322</v>
      </c>
      <c r="E5443" s="12" t="n">
        <v>1977</v>
      </c>
      <c r="F5443" s="23" t="s">
        <v>765</v>
      </c>
      <c r="G5443" s="23" t="n"/>
      <c r="H5443" s="23" t="n"/>
      <c r="I5443" s="12" t="s">
        <v>7323</v>
      </c>
      <c r="J5443" s="12" t="n"/>
      <c r="K5443" s="12" t="s">
        <v>878</v>
      </c>
      <c r="L5443" s="12" t="n"/>
      <c r="M5443" s="12" t="s">
        <v>27</v>
      </c>
      <c r="N5443" s="12" t="n"/>
      <c r="O5443" s="12" t="s">
        <v>97</v>
      </c>
      <c r="P5443" s="12" t="n"/>
      <c r="Q5443" s="12" t="n"/>
    </row>
    <row customHeight="true" ht="20.25" outlineLevel="0" r="5444">
      <c r="A5444" s="23" t="n">
        <v>5435</v>
      </c>
      <c r="B5444" s="12" t="n">
        <v>5289</v>
      </c>
      <c r="C5444" s="12" t="s">
        <v>334</v>
      </c>
      <c r="D5444" s="3" t="s">
        <v>7324</v>
      </c>
      <c r="E5444" s="12" t="n">
        <v>2016</v>
      </c>
      <c r="F5444" s="23" t="s">
        <v>51</v>
      </c>
      <c r="G5444" s="23" t="n"/>
      <c r="H5444" s="23" t="n"/>
      <c r="I5444" s="12" t="n"/>
      <c r="J5444" s="12" t="s">
        <v>7325</v>
      </c>
      <c r="K5444" s="12" t="s">
        <v>43</v>
      </c>
      <c r="L5444" s="12" t="s">
        <v>53</v>
      </c>
      <c r="M5444" s="12" t="n"/>
      <c r="N5444" s="12" t="s">
        <v>54</v>
      </c>
      <c r="O5444" s="12" t="n"/>
      <c r="P5444" s="12" t="s">
        <v>391</v>
      </c>
      <c r="Q5444" s="12" t="s">
        <v>70</v>
      </c>
    </row>
    <row customHeight="true" ht="20.25" outlineLevel="0" r="5445">
      <c r="A5445" s="23" t="n">
        <v>5436</v>
      </c>
      <c r="B5445" s="23" t="n">
        <v>5290</v>
      </c>
      <c r="C5445" s="12" t="s">
        <v>334</v>
      </c>
      <c r="D5445" s="3" t="s">
        <v>7326</v>
      </c>
      <c r="E5445" s="12" t="n">
        <v>1982</v>
      </c>
      <c r="F5445" s="23" t="s">
        <v>644</v>
      </c>
      <c r="G5445" s="23" t="n"/>
      <c r="H5445" s="23" t="n"/>
      <c r="I5445" s="12" t="s">
        <v>61</v>
      </c>
      <c r="J5445" s="12" t="n"/>
      <c r="K5445" s="12" t="s">
        <v>43</v>
      </c>
      <c r="L5445" s="12" t="n"/>
      <c r="M5445" s="12" t="s">
        <v>26</v>
      </c>
      <c r="N5445" s="12" t="n"/>
      <c r="O5445" s="12" t="s">
        <v>27</v>
      </c>
      <c r="P5445" s="12" t="n"/>
      <c r="Q5445" s="12" t="n"/>
    </row>
    <row customHeight="true" ht="20.25" outlineLevel="0" r="5446">
      <c r="A5446" s="23" t="n">
        <v>5437</v>
      </c>
      <c r="B5446" s="12" t="n">
        <v>5291</v>
      </c>
      <c r="C5446" s="12" t="s">
        <v>334</v>
      </c>
      <c r="D5446" s="3" t="s">
        <v>7327</v>
      </c>
      <c r="E5446" s="12" t="n">
        <v>2021</v>
      </c>
      <c r="F5446" s="23" t="n"/>
      <c r="G5446" s="23" t="n"/>
      <c r="H5446" s="23" t="n"/>
      <c r="I5446" s="12" t="n"/>
      <c r="J5446" s="12" t="n"/>
      <c r="K5446" s="12" t="n"/>
      <c r="L5446" s="12" t="s">
        <v>43</v>
      </c>
      <c r="M5446" s="12" t="n"/>
      <c r="N5446" s="12" t="s">
        <v>143</v>
      </c>
      <c r="O5446" s="12" t="n"/>
      <c r="P5446" s="12" t="s">
        <v>54</v>
      </c>
      <c r="Q5446" s="12" t="s">
        <v>391</v>
      </c>
    </row>
    <row customHeight="true" ht="20.25" outlineLevel="0" r="5447">
      <c r="A5447" s="23" t="n">
        <v>5438</v>
      </c>
      <c r="B5447" s="23" t="n">
        <v>5292</v>
      </c>
      <c r="C5447" s="12" t="s">
        <v>334</v>
      </c>
      <c r="D5447" s="3" t="s">
        <v>7328</v>
      </c>
      <c r="E5447" s="12" t="n">
        <v>2003</v>
      </c>
      <c r="F5447" s="23" t="s">
        <v>7329</v>
      </c>
      <c r="G5447" s="23" t="n"/>
      <c r="H5447" s="23" t="n"/>
      <c r="I5447" s="12" t="s">
        <v>52</v>
      </c>
      <c r="J5447" s="12" t="s">
        <v>61</v>
      </c>
      <c r="K5447" s="12" t="s">
        <v>391</v>
      </c>
      <c r="L5447" s="12" t="n"/>
      <c r="M5447" s="12" t="n"/>
      <c r="N5447" s="12" t="s">
        <v>43</v>
      </c>
      <c r="O5447" s="12" t="n"/>
      <c r="P5447" s="12" t="s">
        <v>26</v>
      </c>
      <c r="Q5447" s="12" t="n"/>
    </row>
    <row customHeight="true" ht="20.25" outlineLevel="0" r="5448">
      <c r="A5448" s="23" t="n">
        <v>5439</v>
      </c>
      <c r="B5448" s="12" t="n">
        <v>5293</v>
      </c>
      <c r="C5448" s="12" t="s">
        <v>334</v>
      </c>
      <c r="D5448" s="3" t="s">
        <v>7330</v>
      </c>
      <c r="E5448" s="12" t="n">
        <v>1995</v>
      </c>
      <c r="F5448" s="23" t="s">
        <v>45</v>
      </c>
      <c r="G5448" s="23" t="n"/>
      <c r="H5448" s="23" t="s">
        <v>1624</v>
      </c>
      <c r="I5448" s="12" t="s">
        <v>1103</v>
      </c>
      <c r="J5448" s="12" t="s">
        <v>391</v>
      </c>
      <c r="K5448" s="12" t="n"/>
      <c r="L5448" s="12" t="s">
        <v>127</v>
      </c>
      <c r="M5448" s="12" t="n"/>
      <c r="N5448" s="12" t="s">
        <v>26</v>
      </c>
      <c r="O5448" s="12" t="n"/>
      <c r="P5448" s="12" t="n"/>
      <c r="Q5448" s="12" t="n"/>
    </row>
    <row customHeight="true" ht="20.25" outlineLevel="0" r="5449">
      <c r="A5449" s="23" t="n">
        <v>5440</v>
      </c>
      <c r="B5449" s="23" t="n">
        <v>5294</v>
      </c>
      <c r="C5449" s="12" t="s">
        <v>334</v>
      </c>
      <c r="D5449" s="3" t="s">
        <v>7331</v>
      </c>
      <c r="E5449" s="12" t="n">
        <v>1969</v>
      </c>
      <c r="F5449" s="23" t="s">
        <v>1596</v>
      </c>
      <c r="G5449" s="23" t="n"/>
      <c r="H5449" s="23" t="n"/>
      <c r="I5449" s="12" t="s">
        <v>1631</v>
      </c>
      <c r="J5449" s="12" t="s">
        <v>391</v>
      </c>
      <c r="K5449" s="12" t="n"/>
      <c r="L5449" s="12" t="s">
        <v>100</v>
      </c>
      <c r="M5449" s="12" t="n"/>
      <c r="N5449" s="12" t="s">
        <v>96</v>
      </c>
      <c r="O5449" s="12" t="n"/>
      <c r="P5449" s="12" t="s">
        <v>97</v>
      </c>
      <c r="Q5449" s="12" t="n"/>
    </row>
    <row customHeight="true" ht="20.25" outlineLevel="0" r="5450">
      <c r="A5450" s="23" t="n">
        <v>5441</v>
      </c>
      <c r="B5450" s="12" t="n">
        <v>5295</v>
      </c>
      <c r="C5450" s="12" t="s">
        <v>334</v>
      </c>
      <c r="D5450" s="3" t="s">
        <v>7332</v>
      </c>
      <c r="E5450" s="12" t="n">
        <v>1997</v>
      </c>
      <c r="F5450" s="23" t="s">
        <v>4618</v>
      </c>
      <c r="G5450" s="23" t="n"/>
      <c r="H5450" s="23" t="s">
        <v>24</v>
      </c>
      <c r="I5450" s="12" t="n"/>
      <c r="J5450" s="12" t="s">
        <v>391</v>
      </c>
      <c r="K5450" s="12" t="n"/>
      <c r="L5450" s="12" t="s">
        <v>61</v>
      </c>
      <c r="M5450" s="12" t="n"/>
      <c r="N5450" s="12" t="n"/>
      <c r="O5450" s="12" t="n"/>
      <c r="P5450" s="12" t="n"/>
      <c r="Q5450" s="12" t="s">
        <v>26</v>
      </c>
    </row>
    <row customHeight="true" ht="20.25" outlineLevel="0" r="5451">
      <c r="A5451" s="23" t="n">
        <v>5442</v>
      </c>
      <c r="B5451" s="23" t="n">
        <v>5296</v>
      </c>
      <c r="C5451" s="12" t="s">
        <v>334</v>
      </c>
      <c r="D5451" s="3" t="s">
        <v>7333</v>
      </c>
      <c r="E5451" s="12" t="n">
        <v>1968</v>
      </c>
      <c r="F5451" s="23" t="s">
        <v>704</v>
      </c>
      <c r="G5451" s="23" t="n"/>
      <c r="H5451" s="12" t="s">
        <v>591</v>
      </c>
      <c r="I5451" s="23" t="n"/>
      <c r="J5451" s="12" t="n"/>
      <c r="K5451" s="12" t="s">
        <v>26</v>
      </c>
      <c r="L5451" s="12" t="n"/>
      <c r="M5451" s="12" t="s">
        <v>27</v>
      </c>
      <c r="N5451" s="12" t="n"/>
      <c r="O5451" s="12" t="s">
        <v>43</v>
      </c>
      <c r="P5451" s="12" t="n"/>
      <c r="Q5451" s="12" t="n"/>
    </row>
    <row customHeight="true" ht="20.25" outlineLevel="0" r="5452">
      <c r="A5452" s="23" t="n">
        <v>5443</v>
      </c>
      <c r="B5452" s="12" t="n">
        <v>5297</v>
      </c>
      <c r="C5452" s="12" t="s">
        <v>334</v>
      </c>
      <c r="D5452" s="3" t="s">
        <v>7334</v>
      </c>
      <c r="E5452" s="12" t="n">
        <v>1993</v>
      </c>
      <c r="F5452" s="23" t="s">
        <v>1272</v>
      </c>
      <c r="G5452" s="23" t="n"/>
      <c r="H5452" s="23" t="n"/>
      <c r="I5452" s="12" t="n"/>
      <c r="J5452" s="12" t="s">
        <v>391</v>
      </c>
      <c r="K5452" s="12" t="n"/>
      <c r="L5452" s="12" t="s">
        <v>61</v>
      </c>
      <c r="M5452" s="12" t="n"/>
      <c r="N5452" s="12" t="n"/>
      <c r="O5452" s="12" t="s">
        <v>43</v>
      </c>
      <c r="P5452" s="12" t="n"/>
      <c r="Q5452" s="12" t="s">
        <v>26</v>
      </c>
    </row>
    <row customHeight="true" ht="20.25" outlineLevel="0" r="5453">
      <c r="A5453" s="23" t="n">
        <v>5444</v>
      </c>
      <c r="B5453" s="23" t="n">
        <v>5298</v>
      </c>
      <c r="C5453" s="12" t="s">
        <v>334</v>
      </c>
      <c r="D5453" s="3" t="s">
        <v>7335</v>
      </c>
      <c r="E5453" s="12" t="n">
        <v>1932</v>
      </c>
      <c r="F5453" s="23" t="s">
        <v>1272</v>
      </c>
      <c r="G5453" s="23" t="n"/>
      <c r="H5453" s="23" t="s">
        <v>24</v>
      </c>
      <c r="I5453" s="12" t="n"/>
      <c r="J5453" s="12" t="n"/>
      <c r="K5453" s="12" t="s">
        <v>96</v>
      </c>
      <c r="L5453" s="12" t="n"/>
      <c r="M5453" s="12" t="s">
        <v>61</v>
      </c>
      <c r="N5453" s="12" t="n"/>
      <c r="O5453" s="12" t="n"/>
      <c r="P5453" s="12" t="n"/>
      <c r="Q5453" s="12" t="s">
        <v>97</v>
      </c>
    </row>
    <row customHeight="true" ht="20.25" outlineLevel="0" r="5454">
      <c r="A5454" s="23" t="n">
        <v>5445</v>
      </c>
      <c r="B5454" s="12" t="n">
        <v>5299</v>
      </c>
      <c r="C5454" s="12" t="s">
        <v>334</v>
      </c>
      <c r="D5454" s="3" t="s">
        <v>7336</v>
      </c>
      <c r="E5454" s="12" t="n">
        <v>1974</v>
      </c>
      <c r="F5454" s="23" t="s">
        <v>51</v>
      </c>
      <c r="G5454" s="23" t="n"/>
      <c r="H5454" s="23" t="n"/>
      <c r="I5454" s="12" t="s">
        <v>43</v>
      </c>
      <c r="J5454" s="12" t="n"/>
      <c r="K5454" s="12" t="n"/>
      <c r="L5454" s="12" t="s">
        <v>26</v>
      </c>
      <c r="M5454" s="12" t="n"/>
      <c r="N5454" s="12" t="s">
        <v>61</v>
      </c>
      <c r="O5454" s="12" t="n"/>
      <c r="P5454" s="12" t="s">
        <v>27</v>
      </c>
      <c r="Q5454" s="12" t="n"/>
    </row>
    <row customHeight="true" ht="20.25" outlineLevel="0" r="5455">
      <c r="A5455" s="23" t="n">
        <v>5446</v>
      </c>
      <c r="B5455" s="23" t="n">
        <v>5300</v>
      </c>
      <c r="C5455" s="12" t="s">
        <v>334</v>
      </c>
      <c r="D5455" s="3" t="s">
        <v>7337</v>
      </c>
      <c r="E5455" s="12" t="n">
        <v>1985</v>
      </c>
      <c r="F5455" s="23" t="s">
        <v>733</v>
      </c>
      <c r="G5455" s="23" t="n"/>
      <c r="H5455" s="23" t="n"/>
      <c r="I5455" s="12" t="n"/>
      <c r="J5455" s="12" t="s">
        <v>24</v>
      </c>
      <c r="K5455" s="12" t="n"/>
      <c r="L5455" s="12" t="n"/>
      <c r="M5455" s="12" t="s">
        <v>26</v>
      </c>
      <c r="N5455" s="12" t="n"/>
      <c r="O5455" s="12" t="s">
        <v>61</v>
      </c>
      <c r="P5455" s="12" t="n"/>
      <c r="Q5455" s="12" t="s">
        <v>27</v>
      </c>
    </row>
    <row customHeight="true" ht="20.25" outlineLevel="0" r="5456">
      <c r="A5456" s="23" t="n">
        <v>5447</v>
      </c>
      <c r="B5456" s="12" t="n">
        <v>5301</v>
      </c>
      <c r="C5456" s="12" t="s">
        <v>334</v>
      </c>
      <c r="D5456" s="3" t="s">
        <v>7338</v>
      </c>
      <c r="E5456" s="12" t="n">
        <v>1969</v>
      </c>
      <c r="F5456" s="23" t="s">
        <v>644</v>
      </c>
      <c r="G5456" s="23" t="n"/>
      <c r="H5456" s="23" t="s">
        <v>24</v>
      </c>
      <c r="I5456" s="12" t="n"/>
      <c r="J5456" s="12" t="n"/>
      <c r="K5456" s="12" t="s">
        <v>26</v>
      </c>
      <c r="L5456" s="12" t="n"/>
      <c r="M5456" s="12" t="s">
        <v>27</v>
      </c>
      <c r="N5456" s="12" t="n"/>
      <c r="O5456" s="12" t="s">
        <v>61</v>
      </c>
      <c r="P5456" s="12" t="n"/>
      <c r="Q5456" s="12" t="n"/>
    </row>
    <row customHeight="true" ht="20.25" outlineLevel="0" r="5457">
      <c r="A5457" s="23" t="n">
        <v>5448</v>
      </c>
      <c r="B5457" s="23" t="n">
        <v>5302</v>
      </c>
      <c r="C5457" s="12" t="s">
        <v>334</v>
      </c>
      <c r="D5457" s="3" t="s">
        <v>7339</v>
      </c>
      <c r="E5457" s="12" t="n">
        <v>1972</v>
      </c>
      <c r="F5457" s="23" t="s">
        <v>2739</v>
      </c>
      <c r="G5457" s="23" t="n"/>
      <c r="H5457" s="23" t="s">
        <v>24</v>
      </c>
      <c r="I5457" s="12" t="n"/>
      <c r="J5457" s="12" t="n"/>
      <c r="K5457" s="12" t="n"/>
      <c r="L5457" s="12" t="s">
        <v>26</v>
      </c>
      <c r="M5457" s="12" t="n"/>
      <c r="N5457" s="12" t="s">
        <v>61</v>
      </c>
      <c r="O5457" s="12" t="n"/>
      <c r="P5457" s="12" t="s">
        <v>27</v>
      </c>
      <c r="Q5457" s="12" t="n"/>
    </row>
    <row customHeight="true" ht="20.25" outlineLevel="0" r="5458">
      <c r="A5458" s="23" t="n">
        <v>5449</v>
      </c>
      <c r="B5458" s="12" t="n">
        <v>5303</v>
      </c>
      <c r="C5458" s="12" t="s">
        <v>334</v>
      </c>
      <c r="D5458" s="3" t="s">
        <v>7340</v>
      </c>
      <c r="E5458" s="12" t="n">
        <v>1990</v>
      </c>
      <c r="F5458" s="23" t="s">
        <v>2739</v>
      </c>
      <c r="G5458" s="23" t="n"/>
      <c r="H5458" s="23" t="n"/>
      <c r="I5458" s="12" t="n"/>
      <c r="J5458" s="12" t="s">
        <v>391</v>
      </c>
      <c r="K5458" s="12" t="n"/>
      <c r="L5458" s="12" t="s">
        <v>61</v>
      </c>
      <c r="M5458" s="12" t="n"/>
      <c r="N5458" s="12" t="s">
        <v>26</v>
      </c>
      <c r="O5458" s="12" t="n"/>
      <c r="P5458" s="12" t="s">
        <v>43</v>
      </c>
      <c r="Q5458" s="12" t="n"/>
    </row>
    <row customHeight="true" ht="20.25" outlineLevel="0" r="5459">
      <c r="A5459" s="23" t="n">
        <v>5450</v>
      </c>
      <c r="B5459" s="23" t="n">
        <v>5304</v>
      </c>
      <c r="C5459" s="12" t="s">
        <v>334</v>
      </c>
      <c r="D5459" s="3" t="s">
        <v>7341</v>
      </c>
      <c r="E5459" s="12" t="n">
        <v>1986</v>
      </c>
      <c r="F5459" s="23" t="s">
        <v>4855</v>
      </c>
      <c r="G5459" s="23" t="n"/>
      <c r="H5459" s="23" t="n"/>
      <c r="I5459" s="12" t="n"/>
      <c r="J5459" s="12" t="n"/>
      <c r="K5459" s="12" t="s">
        <v>61</v>
      </c>
      <c r="L5459" s="12" t="n"/>
      <c r="M5459" s="12" t="s">
        <v>43</v>
      </c>
      <c r="N5459" s="12" t="n"/>
      <c r="O5459" s="12" t="s">
        <v>26</v>
      </c>
      <c r="P5459" s="12" t="n"/>
      <c r="Q5459" s="12" t="s">
        <v>27</v>
      </c>
    </row>
    <row customHeight="true" ht="20.25" outlineLevel="0" r="5460">
      <c r="A5460" s="23" t="n">
        <v>5451</v>
      </c>
      <c r="B5460" s="12" t="n">
        <v>5305</v>
      </c>
      <c r="C5460" s="12" t="s">
        <v>334</v>
      </c>
      <c r="D5460" s="3" t="s">
        <v>7342</v>
      </c>
      <c r="E5460" s="12" t="n">
        <v>1990</v>
      </c>
      <c r="F5460" s="23" t="s">
        <v>1205</v>
      </c>
      <c r="G5460" s="23" t="n"/>
      <c r="H5460" s="23" t="s">
        <v>7343</v>
      </c>
      <c r="I5460" s="12" t="n"/>
      <c r="J5460" s="12" t="n"/>
      <c r="K5460" s="12" t="s">
        <v>61</v>
      </c>
      <c r="L5460" s="12" t="n"/>
      <c r="M5460" s="12" t="n"/>
      <c r="N5460" s="12" t="s">
        <v>43</v>
      </c>
      <c r="O5460" s="12" t="n"/>
      <c r="P5460" s="12" t="n"/>
      <c r="Q5460" s="12" t="s">
        <v>27</v>
      </c>
    </row>
    <row customHeight="true" ht="20.25" outlineLevel="0" r="5461">
      <c r="A5461" s="23" t="n">
        <v>5452</v>
      </c>
      <c r="B5461" s="23" t="n">
        <v>5306</v>
      </c>
      <c r="C5461" s="12" t="s">
        <v>334</v>
      </c>
      <c r="D5461" s="3" t="s">
        <v>7344</v>
      </c>
      <c r="E5461" s="12" t="n">
        <v>1991</v>
      </c>
      <c r="F5461" s="23" t="s">
        <v>510</v>
      </c>
      <c r="G5461" s="23" t="n"/>
      <c r="H5461" s="23" t="s">
        <v>97</v>
      </c>
      <c r="I5461" s="12" t="n"/>
      <c r="J5461" s="12" t="s">
        <v>24</v>
      </c>
      <c r="K5461" s="12" t="n"/>
      <c r="L5461" s="12" t="s">
        <v>61</v>
      </c>
      <c r="M5461" s="12" t="n"/>
      <c r="N5461" s="12" t="s">
        <v>249</v>
      </c>
      <c r="O5461" s="12" t="n"/>
      <c r="P5461" s="12" t="n"/>
      <c r="Q5461" s="12" t="s">
        <v>27</v>
      </c>
    </row>
    <row customHeight="true" ht="20.25" outlineLevel="0" r="5462">
      <c r="A5462" s="23" t="n">
        <v>5453</v>
      </c>
      <c r="B5462" s="12" t="n">
        <v>5307</v>
      </c>
      <c r="C5462" s="12" t="s">
        <v>334</v>
      </c>
      <c r="D5462" s="3" t="s">
        <v>7345</v>
      </c>
      <c r="E5462" s="12" t="n">
        <v>2002</v>
      </c>
      <c r="F5462" s="23" t="s">
        <v>2499</v>
      </c>
      <c r="G5462" s="23" t="n"/>
      <c r="H5462" s="23" t="n"/>
      <c r="I5462" s="12" t="n"/>
      <c r="J5462" s="12" t="n"/>
      <c r="K5462" s="12" t="s">
        <v>61</v>
      </c>
      <c r="L5462" s="12" t="n"/>
      <c r="M5462" s="12" t="n"/>
      <c r="N5462" s="12" t="s">
        <v>43</v>
      </c>
      <c r="O5462" s="12" t="n"/>
      <c r="P5462" s="12" t="s">
        <v>26</v>
      </c>
      <c r="Q5462" s="12" t="n"/>
    </row>
    <row customHeight="true" ht="20.25" outlineLevel="0" r="5463">
      <c r="A5463" s="23" t="n">
        <v>5454</v>
      </c>
      <c r="B5463" s="23" t="n">
        <v>5308</v>
      </c>
      <c r="C5463" s="12" t="s">
        <v>334</v>
      </c>
      <c r="D5463" s="3" t="s">
        <v>7346</v>
      </c>
      <c r="E5463" s="12" t="n">
        <v>2012</v>
      </c>
      <c r="F5463" s="23" t="s">
        <v>51</v>
      </c>
      <c r="G5463" s="23" t="n"/>
      <c r="H5463" s="23" t="n"/>
      <c r="I5463" s="12" t="n"/>
      <c r="J5463" s="12" t="n"/>
      <c r="K5463" s="12" t="s">
        <v>43</v>
      </c>
      <c r="L5463" s="12" t="s">
        <v>100</v>
      </c>
      <c r="M5463" s="12" t="n"/>
      <c r="N5463" s="12" t="s">
        <v>391</v>
      </c>
      <c r="O5463" s="12" t="n"/>
      <c r="P5463" s="12" t="s">
        <v>26</v>
      </c>
      <c r="Q5463" s="12" t="n"/>
    </row>
    <row customHeight="true" ht="20.25" outlineLevel="0" r="5464">
      <c r="A5464" s="23" t="n">
        <v>5455</v>
      </c>
      <c r="B5464" s="12" t="n">
        <v>5309</v>
      </c>
      <c r="C5464" s="12" t="s">
        <v>334</v>
      </c>
      <c r="D5464" s="3" t="s">
        <v>7347</v>
      </c>
      <c r="E5464" s="12" t="n">
        <v>1991</v>
      </c>
      <c r="F5464" s="23" t="s">
        <v>1677</v>
      </c>
      <c r="G5464" s="23" t="n"/>
      <c r="H5464" s="23" t="n"/>
      <c r="I5464" s="12" t="n"/>
      <c r="J5464" s="12" t="n"/>
      <c r="K5464" s="12" t="s">
        <v>61</v>
      </c>
      <c r="L5464" s="12" t="n"/>
      <c r="M5464" s="12" t="n"/>
      <c r="N5464" s="12" t="s">
        <v>43</v>
      </c>
      <c r="O5464" s="12" t="n"/>
      <c r="P5464" s="12" t="s">
        <v>26</v>
      </c>
      <c r="Q5464" s="12" t="n"/>
    </row>
    <row customHeight="true" ht="20.25" outlineLevel="0" r="5465">
      <c r="A5465" s="23" t="n">
        <v>5456</v>
      </c>
      <c r="B5465" s="23" t="n">
        <v>5310</v>
      </c>
      <c r="C5465" s="12" t="s">
        <v>334</v>
      </c>
      <c r="D5465" s="3" t="s">
        <v>7348</v>
      </c>
      <c r="E5465" s="12" t="n">
        <v>1982</v>
      </c>
      <c r="F5465" s="23" t="s">
        <v>3011</v>
      </c>
      <c r="G5465" s="23" t="s">
        <v>97</v>
      </c>
      <c r="H5465" s="23" t="s">
        <v>1790</v>
      </c>
      <c r="I5465" s="12" t="s">
        <v>52</v>
      </c>
      <c r="J5465" s="12" t="n"/>
      <c r="K5465" s="12" t="n"/>
      <c r="L5465" s="12" t="n"/>
      <c r="M5465" s="12" t="s">
        <v>43</v>
      </c>
      <c r="N5465" s="12" t="n"/>
      <c r="O5465" s="12" t="s">
        <v>878</v>
      </c>
      <c r="P5465" s="12" t="n"/>
      <c r="Q5465" s="12" t="s">
        <v>27</v>
      </c>
    </row>
    <row customHeight="true" ht="20.25" outlineLevel="0" r="5466">
      <c r="A5466" s="23" t="n">
        <v>5457</v>
      </c>
      <c r="B5466" s="12" t="n">
        <v>5311</v>
      </c>
      <c r="C5466" s="12" t="s">
        <v>334</v>
      </c>
      <c r="D5466" s="3" t="s">
        <v>7349</v>
      </c>
      <c r="E5466" s="12" t="n">
        <v>1991</v>
      </c>
      <c r="F5466" s="23" t="s">
        <v>1885</v>
      </c>
      <c r="G5466" s="23" t="n"/>
      <c r="H5466" s="23" t="s">
        <v>395</v>
      </c>
      <c r="I5466" s="12" t="n"/>
      <c r="J5466" s="12" t="s">
        <v>26</v>
      </c>
      <c r="K5466" s="12" t="n"/>
      <c r="L5466" s="12" t="s">
        <v>61</v>
      </c>
      <c r="M5466" s="12" t="n"/>
      <c r="N5466" s="12" t="n"/>
      <c r="O5466" s="12" t="s">
        <v>43</v>
      </c>
      <c r="P5466" s="12" t="n"/>
      <c r="Q5466" s="12" t="s">
        <v>27</v>
      </c>
    </row>
    <row customHeight="true" ht="20.25" outlineLevel="0" r="5467">
      <c r="A5467" s="23" t="n">
        <v>5458</v>
      </c>
      <c r="B5467" s="23" t="n">
        <v>5312</v>
      </c>
      <c r="C5467" s="12" t="s">
        <v>334</v>
      </c>
      <c r="D5467" s="3" t="s">
        <v>7350</v>
      </c>
      <c r="E5467" s="12" t="n">
        <v>1985</v>
      </c>
      <c r="F5467" s="23" t="s">
        <v>817</v>
      </c>
      <c r="G5467" s="23" t="n"/>
      <c r="H5467" s="23" t="s">
        <v>97</v>
      </c>
      <c r="I5467" s="12" t="n"/>
      <c r="J5467" s="12" t="n"/>
      <c r="K5467" s="12" t="s">
        <v>43</v>
      </c>
      <c r="L5467" s="12" t="n"/>
      <c r="M5467" s="12" t="s">
        <v>61</v>
      </c>
      <c r="N5467" s="12" t="n"/>
      <c r="O5467" s="12" t="n"/>
      <c r="P5467" s="12" t="s">
        <v>96</v>
      </c>
      <c r="Q5467" s="12" t="n"/>
    </row>
    <row customHeight="true" ht="20.25" outlineLevel="0" r="5468">
      <c r="A5468" s="23" t="n">
        <v>5459</v>
      </c>
      <c r="B5468" s="12" t="n">
        <v>5313</v>
      </c>
      <c r="C5468" s="12" t="s">
        <v>334</v>
      </c>
      <c r="D5468" s="3" t="s">
        <v>7351</v>
      </c>
      <c r="E5468" s="12" t="n">
        <v>1988</v>
      </c>
      <c r="F5468" s="23" t="s">
        <v>581</v>
      </c>
      <c r="G5468" s="23" t="n"/>
      <c r="H5468" s="23" t="n"/>
      <c r="I5468" s="12" t="n"/>
      <c r="J5468" s="12" t="n"/>
      <c r="K5468" s="12" t="s">
        <v>61</v>
      </c>
      <c r="L5468" s="12" t="n"/>
      <c r="M5468" s="12" t="s">
        <v>43</v>
      </c>
      <c r="N5468" s="12" t="n"/>
      <c r="O5468" s="12" t="s">
        <v>26</v>
      </c>
      <c r="P5468" s="12" t="n"/>
      <c r="Q5468" s="12" t="s">
        <v>27</v>
      </c>
    </row>
    <row customHeight="true" ht="20.25" outlineLevel="0" r="5469">
      <c r="A5469" s="23" t="n">
        <v>5460</v>
      </c>
      <c r="B5469" s="23" t="n">
        <v>5314</v>
      </c>
      <c r="C5469" s="12" t="s">
        <v>334</v>
      </c>
      <c r="D5469" s="3" t="s">
        <v>7352</v>
      </c>
      <c r="E5469" s="12" t="n">
        <v>2008</v>
      </c>
      <c r="F5469" s="23" t="s">
        <v>51</v>
      </c>
      <c r="G5469" s="23" t="n"/>
      <c r="H5469" s="23" t="s">
        <v>126</v>
      </c>
      <c r="I5469" s="12" t="s">
        <v>4357</v>
      </c>
      <c r="J5469" s="12" t="n"/>
      <c r="K5469" s="12" t="s">
        <v>43</v>
      </c>
      <c r="L5469" s="12" t="n"/>
      <c r="M5469" s="12" t="s">
        <v>391</v>
      </c>
      <c r="N5469" s="12" t="n"/>
      <c r="O5469" s="12" t="s">
        <v>64</v>
      </c>
      <c r="P5469" s="12" t="n"/>
      <c r="Q5469" s="12" t="s">
        <v>26</v>
      </c>
    </row>
    <row customHeight="true" ht="20.25" outlineLevel="0" r="5470">
      <c r="A5470" s="23" t="n">
        <v>5461</v>
      </c>
      <c r="B5470" s="12" t="n">
        <v>5315</v>
      </c>
      <c r="C5470" s="12" t="s">
        <v>334</v>
      </c>
      <c r="D5470" s="3" t="s">
        <v>7353</v>
      </c>
      <c r="E5470" s="12" t="n">
        <v>1991</v>
      </c>
      <c r="F5470" s="23" t="s">
        <v>691</v>
      </c>
      <c r="G5470" s="23" t="n"/>
      <c r="H5470" s="23" t="s">
        <v>97</v>
      </c>
      <c r="I5470" s="12" t="n"/>
      <c r="J5470" s="12" t="n"/>
      <c r="K5470" s="12" t="s">
        <v>61</v>
      </c>
      <c r="L5470" s="12" t="n"/>
      <c r="M5470" s="12" t="n"/>
      <c r="N5470" s="12" t="s">
        <v>26</v>
      </c>
      <c r="O5470" s="12" t="n"/>
      <c r="P5470" s="12" t="s">
        <v>43</v>
      </c>
      <c r="Q5470" s="12" t="n"/>
    </row>
    <row customHeight="true" ht="20.25" outlineLevel="0" r="5471">
      <c r="A5471" s="23" t="n">
        <v>5462</v>
      </c>
      <c r="B5471" s="23" t="n">
        <v>5316</v>
      </c>
      <c r="C5471" s="12" t="s">
        <v>334</v>
      </c>
      <c r="D5471" s="3" t="s">
        <v>7354</v>
      </c>
      <c r="E5471" s="12" t="n">
        <v>1953</v>
      </c>
      <c r="F5471" s="23" t="s">
        <v>316</v>
      </c>
      <c r="G5471" s="23" t="n"/>
      <c r="H5471" s="23" t="s">
        <v>43</v>
      </c>
      <c r="I5471" s="12" t="n"/>
      <c r="J5471" s="12" t="s">
        <v>26</v>
      </c>
      <c r="K5471" s="12" t="n"/>
      <c r="L5471" s="12" t="s">
        <v>61</v>
      </c>
      <c r="M5471" s="12" t="n"/>
      <c r="N5471" s="12" t="s">
        <v>27</v>
      </c>
      <c r="O5471" s="12" t="n"/>
      <c r="P5471" s="12" t="n"/>
      <c r="Q5471" s="12" t="n"/>
    </row>
    <row customHeight="true" ht="20.25" outlineLevel="0" r="5472">
      <c r="A5472" s="23" t="n">
        <v>5463</v>
      </c>
      <c r="B5472" s="12" t="n">
        <v>5317</v>
      </c>
      <c r="C5472" s="12" t="s">
        <v>334</v>
      </c>
      <c r="D5472" s="3" t="s">
        <v>7355</v>
      </c>
      <c r="E5472" s="12" t="n">
        <v>1956</v>
      </c>
      <c r="F5472" s="23" t="s">
        <v>316</v>
      </c>
      <c r="G5472" s="23" t="n"/>
      <c r="H5472" s="12" t="s">
        <v>43</v>
      </c>
      <c r="I5472" s="12" t="n"/>
      <c r="J5472" s="12" t="s">
        <v>26</v>
      </c>
      <c r="K5472" s="12" t="n"/>
      <c r="L5472" s="12" t="s">
        <v>61</v>
      </c>
      <c r="M5472" s="12" t="n"/>
      <c r="N5472" s="12" t="n"/>
      <c r="O5472" s="12" t="s">
        <v>27</v>
      </c>
      <c r="P5472" s="12" t="n"/>
      <c r="Q5472" s="12" t="n"/>
    </row>
    <row customHeight="true" ht="20.25" outlineLevel="0" r="5473">
      <c r="A5473" s="23" t="n">
        <v>5464</v>
      </c>
      <c r="B5473" s="23" t="n">
        <v>5318</v>
      </c>
      <c r="C5473" s="12" t="s">
        <v>334</v>
      </c>
      <c r="D5473" s="3" t="s">
        <v>7356</v>
      </c>
      <c r="E5473" s="12" t="n">
        <v>1956</v>
      </c>
      <c r="F5473" s="23" t="s">
        <v>648</v>
      </c>
      <c r="G5473" s="23" t="s">
        <v>24</v>
      </c>
      <c r="H5473" s="12" t="n"/>
      <c r="I5473" s="12" t="n"/>
      <c r="J5473" s="12" t="s">
        <v>26</v>
      </c>
      <c r="K5473" s="12" t="n"/>
      <c r="L5473" s="12" t="s">
        <v>61</v>
      </c>
      <c r="M5473" s="12" t="n"/>
      <c r="N5473" s="12" t="n"/>
      <c r="O5473" s="12" t="s">
        <v>27</v>
      </c>
      <c r="P5473" s="12" t="n"/>
      <c r="Q5473" s="12" t="n"/>
    </row>
    <row customHeight="true" ht="20.25" outlineLevel="0" r="5474">
      <c r="A5474" s="23" t="n">
        <v>5465</v>
      </c>
      <c r="B5474" s="12" t="n">
        <v>5319</v>
      </c>
      <c r="C5474" s="12" t="s">
        <v>334</v>
      </c>
      <c r="D5474" s="3" t="s">
        <v>7357</v>
      </c>
      <c r="E5474" s="12" t="n">
        <v>1953</v>
      </c>
      <c r="F5474" s="23" t="s">
        <v>1058</v>
      </c>
      <c r="G5474" s="23" t="n"/>
      <c r="H5474" s="12" t="s">
        <v>86</v>
      </c>
      <c r="I5474" s="12" t="n"/>
      <c r="J5474" s="12" t="s">
        <v>26</v>
      </c>
      <c r="K5474" s="12" t="n"/>
      <c r="L5474" s="12" t="n"/>
      <c r="M5474" s="12" t="s">
        <v>61</v>
      </c>
      <c r="N5474" s="12" t="n"/>
      <c r="O5474" s="12" t="s">
        <v>27</v>
      </c>
      <c r="P5474" s="12" t="n"/>
      <c r="Q5474" s="12" t="n"/>
    </row>
    <row customHeight="true" ht="20.25" outlineLevel="0" r="5475">
      <c r="A5475" s="23" t="n">
        <v>5466</v>
      </c>
      <c r="B5475" s="23" t="n">
        <v>5320</v>
      </c>
      <c r="C5475" s="12" t="s">
        <v>334</v>
      </c>
      <c r="D5475" s="3" t="s">
        <v>7358</v>
      </c>
      <c r="E5475" s="12" t="n">
        <v>1999</v>
      </c>
      <c r="F5475" s="23" t="s">
        <v>2280</v>
      </c>
      <c r="G5475" s="23" t="n"/>
      <c r="H5475" s="23" t="n"/>
      <c r="I5475" s="12" t="n"/>
      <c r="J5475" s="12" t="n"/>
      <c r="K5475" s="12" t="s">
        <v>61</v>
      </c>
      <c r="L5475" s="12" t="n"/>
      <c r="M5475" s="12" t="n"/>
      <c r="N5475" s="12" t="s">
        <v>43</v>
      </c>
      <c r="O5475" s="12" t="n"/>
      <c r="P5475" s="12" t="s">
        <v>26</v>
      </c>
      <c r="Q5475" s="12" t="n"/>
      <c r="S5475" s="0" t="n"/>
      <c r="T5475" s="0" t="n"/>
      <c r="U5475" s="0" t="n"/>
    </row>
    <row customHeight="true" ht="20.25" outlineLevel="0" r="5476">
      <c r="A5476" s="23" t="n">
        <v>5467</v>
      </c>
      <c r="B5476" s="12" t="n">
        <v>5321</v>
      </c>
      <c r="C5476" s="12" t="s">
        <v>334</v>
      </c>
      <c r="D5476" s="3" t="s">
        <v>7359</v>
      </c>
      <c r="E5476" s="12" t="n">
        <v>2004</v>
      </c>
      <c r="F5476" s="23" t="s">
        <v>63</v>
      </c>
      <c r="G5476" s="23" t="n"/>
      <c r="H5476" s="23" t="n"/>
      <c r="I5476" s="12" t="n"/>
      <c r="J5476" s="12" t="n"/>
      <c r="K5476" s="12" t="s">
        <v>61</v>
      </c>
      <c r="L5476" s="12" t="n"/>
      <c r="M5476" s="12" t="n"/>
      <c r="N5476" s="12" t="s">
        <v>43</v>
      </c>
      <c r="O5476" s="12" t="n"/>
      <c r="P5476" s="12" t="s">
        <v>26</v>
      </c>
      <c r="Q5476" s="12" t="n"/>
      <c r="S5476" s="0" t="n"/>
      <c r="T5476" s="0" t="n"/>
      <c r="U5476" s="0" t="n"/>
    </row>
    <row customHeight="true" ht="20.25" outlineLevel="0" r="5477">
      <c r="A5477" s="23" t="n">
        <v>5468</v>
      </c>
      <c r="B5477" s="23" t="n">
        <v>5322</v>
      </c>
      <c r="C5477" s="12" t="s">
        <v>334</v>
      </c>
      <c r="D5477" s="3" t="s">
        <v>7360</v>
      </c>
      <c r="E5477" s="12" t="n">
        <v>2009</v>
      </c>
      <c r="F5477" s="23" t="s">
        <v>51</v>
      </c>
      <c r="G5477" s="23" t="n"/>
      <c r="H5477" s="23" t="n"/>
      <c r="I5477" s="12" t="n"/>
      <c r="J5477" s="12" t="n"/>
      <c r="K5477" s="12" t="s">
        <v>100</v>
      </c>
      <c r="L5477" s="12" t="n"/>
      <c r="M5477" s="12" t="s">
        <v>391</v>
      </c>
      <c r="N5477" s="12" t="n"/>
      <c r="O5477" s="12" t="s">
        <v>26</v>
      </c>
      <c r="P5477" s="12" t="n"/>
      <c r="Q5477" s="12" t="s">
        <v>43</v>
      </c>
      <c r="S5477" s="0" t="n"/>
      <c r="T5477" s="0" t="n"/>
      <c r="U5477" s="0" t="n"/>
    </row>
    <row customHeight="true" ht="20.25" outlineLevel="0" r="5478">
      <c r="A5478" s="23" t="n">
        <v>5469</v>
      </c>
      <c r="B5478" s="12" t="n">
        <v>5323</v>
      </c>
      <c r="C5478" s="12" t="s">
        <v>334</v>
      </c>
      <c r="D5478" s="3" t="s">
        <v>7361</v>
      </c>
      <c r="E5478" s="12" t="n">
        <v>2019</v>
      </c>
      <c r="F5478" s="23" t="s">
        <v>51</v>
      </c>
      <c r="G5478" s="23" t="n"/>
      <c r="H5478" s="23" t="n"/>
      <c r="I5478" s="12" t="n"/>
      <c r="J5478" s="12" t="n"/>
      <c r="K5478" s="12" t="n"/>
      <c r="L5478" s="12" t="s">
        <v>43</v>
      </c>
      <c r="M5478" s="12" t="n"/>
      <c r="N5478" s="12" t="s">
        <v>53</v>
      </c>
      <c r="O5478" s="12" t="s">
        <v>54</v>
      </c>
      <c r="P5478" s="12" t="n"/>
      <c r="Q5478" s="12" t="n"/>
      <c r="S5478" s="0" t="n"/>
      <c r="T5478" s="0" t="n"/>
      <c r="U5478" s="0" t="n"/>
    </row>
    <row customFormat="true" customHeight="true" ht="20.25" outlineLevel="0" r="5479" s="27">
      <c r="A5479" s="23" t="n">
        <v>5470</v>
      </c>
      <c r="B5479" s="23" t="n">
        <v>5324</v>
      </c>
      <c r="C5479" s="12" t="s">
        <v>334</v>
      </c>
      <c r="D5479" s="3" t="s">
        <v>7362</v>
      </c>
      <c r="E5479" s="12" t="n">
        <v>2020</v>
      </c>
      <c r="F5479" s="23" t="s">
        <v>51</v>
      </c>
      <c r="G5479" s="23" t="n"/>
      <c r="H5479" s="23" t="n"/>
      <c r="I5479" s="12" t="n"/>
      <c r="J5479" s="12" t="n"/>
      <c r="K5479" s="12" t="n"/>
      <c r="L5479" s="12" t="s">
        <v>43</v>
      </c>
      <c r="M5479" s="12" t="n"/>
      <c r="N5479" s="12" t="s">
        <v>53</v>
      </c>
      <c r="O5479" s="12" t="s">
        <v>54</v>
      </c>
      <c r="P5479" s="12" t="n"/>
      <c r="Q5479" s="12" t="s">
        <v>391</v>
      </c>
      <c r="R5479" s="4" t="n"/>
      <c r="S5479" s="0" t="n"/>
      <c r="T5479" s="0" t="n"/>
      <c r="U5479" s="0" t="n"/>
    </row>
    <row customFormat="true" customHeight="true" ht="20.25" outlineLevel="0" r="5480" s="27">
      <c r="A5480" s="23" t="n">
        <v>5471</v>
      </c>
      <c r="B5480" s="12" t="n">
        <v>5325</v>
      </c>
      <c r="C5480" s="12" t="s">
        <v>334</v>
      </c>
      <c r="D5480" s="3" t="s">
        <v>7363</v>
      </c>
      <c r="E5480" s="12" t="n">
        <v>1978</v>
      </c>
      <c r="F5480" s="23" t="s">
        <v>51</v>
      </c>
      <c r="G5480" s="23" t="n"/>
      <c r="H5480" s="23" t="n"/>
      <c r="I5480" s="12" t="s">
        <v>43</v>
      </c>
      <c r="J5480" s="12" t="n"/>
      <c r="K5480" s="12" t="s">
        <v>61</v>
      </c>
      <c r="L5480" s="12" t="n"/>
      <c r="M5480" s="12" t="s">
        <v>26</v>
      </c>
      <c r="N5480" s="12" t="n"/>
      <c r="O5480" s="12" t="n"/>
      <c r="P5480" s="12" t="s">
        <v>27</v>
      </c>
      <c r="Q5480" s="12" t="n"/>
      <c r="R5480" s="4" t="n"/>
      <c r="S5480" s="0" t="n"/>
      <c r="T5480" s="0" t="n"/>
      <c r="U5480" s="0" t="n"/>
    </row>
    <row customHeight="true" ht="20.25" outlineLevel="0" r="5481">
      <c r="A5481" s="23" t="n">
        <v>5472</v>
      </c>
      <c r="B5481" s="23" t="n">
        <v>5326</v>
      </c>
      <c r="C5481" s="12" t="s">
        <v>334</v>
      </c>
      <c r="D5481" s="3" t="s">
        <v>7364</v>
      </c>
      <c r="E5481" s="12" t="n">
        <v>1964</v>
      </c>
      <c r="F5481" s="23" t="s">
        <v>51</v>
      </c>
      <c r="G5481" s="23" t="n"/>
      <c r="H5481" s="23" t="n"/>
      <c r="I5481" s="12" t="s">
        <v>118</v>
      </c>
      <c r="J5481" s="12" t="n"/>
      <c r="K5481" s="12" t="s">
        <v>26</v>
      </c>
      <c r="L5481" s="12" t="n"/>
      <c r="M5481" s="12" t="s">
        <v>61</v>
      </c>
      <c r="N5481" s="12" t="n"/>
      <c r="O5481" s="12" t="n"/>
      <c r="P5481" s="12" t="s">
        <v>27</v>
      </c>
      <c r="Q5481" s="12" t="n"/>
      <c r="S5481" s="0" t="n"/>
      <c r="T5481" s="0" t="n"/>
      <c r="U5481" s="0" t="n"/>
    </row>
    <row customHeight="true" ht="20.25" outlineLevel="0" r="5482">
      <c r="A5482" s="23" t="n">
        <v>5473</v>
      </c>
      <c r="B5482" s="12" t="n">
        <v>5327</v>
      </c>
      <c r="C5482" s="12" t="s">
        <v>334</v>
      </c>
      <c r="D5482" s="3" t="s">
        <v>7365</v>
      </c>
      <c r="E5482" s="12" t="n">
        <v>1965</v>
      </c>
      <c r="F5482" s="23" t="s">
        <v>51</v>
      </c>
      <c r="G5482" s="23" t="n"/>
      <c r="H5482" s="23" t="n"/>
      <c r="I5482" s="12" t="n"/>
      <c r="J5482" s="12" t="s">
        <v>24</v>
      </c>
      <c r="K5482" s="12" t="n"/>
      <c r="L5482" s="12" t="s">
        <v>26</v>
      </c>
      <c r="M5482" s="12" t="n"/>
      <c r="N5482" s="12" t="n"/>
      <c r="O5482" s="12" t="s">
        <v>61</v>
      </c>
      <c r="P5482" s="12" t="n"/>
      <c r="Q5482" s="12" t="s">
        <v>27</v>
      </c>
      <c r="S5482" s="0" t="n"/>
      <c r="T5482" s="0" t="n"/>
      <c r="U5482" s="0" t="n"/>
    </row>
    <row customFormat="true" customHeight="true" ht="20.25" outlineLevel="0" r="5483" s="27">
      <c r="A5483" s="23" t="n">
        <v>5474</v>
      </c>
      <c r="B5483" s="23" t="n">
        <v>5328</v>
      </c>
      <c r="C5483" s="12" t="s">
        <v>334</v>
      </c>
      <c r="D5483" s="3" t="s">
        <v>7366</v>
      </c>
      <c r="E5483" s="12" t="n">
        <v>2017</v>
      </c>
      <c r="F5483" s="23" t="s">
        <v>51</v>
      </c>
      <c r="G5483" s="23" t="n"/>
      <c r="H5483" s="23" t="n"/>
      <c r="I5483" s="12" t="n"/>
      <c r="J5483" s="12" t="n"/>
      <c r="K5483" s="12" t="n"/>
      <c r="L5483" s="12" t="n"/>
      <c r="M5483" s="12" t="s">
        <v>53</v>
      </c>
      <c r="N5483" s="12" t="s">
        <v>54</v>
      </c>
      <c r="O5483" s="12" t="n"/>
      <c r="P5483" s="12" t="n"/>
      <c r="Q5483" s="12" t="n"/>
      <c r="R5483" s="4" t="n"/>
      <c r="S5483" s="0" t="n"/>
      <c r="T5483" s="0" t="n"/>
      <c r="U5483" s="0" t="n"/>
    </row>
    <row customFormat="true" customHeight="true" ht="20.25" outlineLevel="0" r="5484" s="27">
      <c r="A5484" s="23" t="n">
        <v>5475</v>
      </c>
      <c r="B5484" s="12" t="n">
        <v>5329</v>
      </c>
      <c r="C5484" s="12" t="s">
        <v>334</v>
      </c>
      <c r="D5484" s="3" t="s">
        <v>7367</v>
      </c>
      <c r="E5484" s="12" t="n">
        <v>1965</v>
      </c>
      <c r="F5484" s="23" t="s">
        <v>51</v>
      </c>
      <c r="G5484" s="23" t="n"/>
      <c r="H5484" s="23" t="n"/>
      <c r="I5484" s="12" t="s">
        <v>118</v>
      </c>
      <c r="J5484" s="12" t="n"/>
      <c r="K5484" s="12" t="s">
        <v>26</v>
      </c>
      <c r="L5484" s="12" t="n"/>
      <c r="M5484" s="12" t="s">
        <v>61</v>
      </c>
      <c r="N5484" s="12" t="n"/>
      <c r="O5484" s="12" t="n"/>
      <c r="P5484" s="12" t="s">
        <v>27</v>
      </c>
      <c r="Q5484" s="12" t="n"/>
      <c r="R5484" s="4" t="n"/>
      <c r="S5484" s="0" t="n"/>
      <c r="T5484" s="0" t="n"/>
      <c r="U5484" s="0" t="n"/>
    </row>
    <row customFormat="true" customHeight="true" ht="20.25" outlineLevel="0" r="5485" s="27">
      <c r="A5485" s="23" t="n">
        <v>5476</v>
      </c>
      <c r="B5485" s="23" t="n">
        <v>5330</v>
      </c>
      <c r="C5485" s="12" t="s">
        <v>334</v>
      </c>
      <c r="D5485" s="3" t="s">
        <v>7368</v>
      </c>
      <c r="E5485" s="12" t="n">
        <v>1990</v>
      </c>
      <c r="F5485" s="23" t="s">
        <v>51</v>
      </c>
      <c r="G5485" s="23" t="n"/>
      <c r="H5485" s="23" t="n"/>
      <c r="I5485" s="12" t="n"/>
      <c r="J5485" s="12" t="n"/>
      <c r="K5485" s="12" t="s">
        <v>61</v>
      </c>
      <c r="L5485" s="12" t="n"/>
      <c r="M5485" s="12" t="n"/>
      <c r="N5485" s="12" t="s">
        <v>43</v>
      </c>
      <c r="O5485" s="12" t="n"/>
      <c r="P5485" s="12" t="s">
        <v>26</v>
      </c>
      <c r="Q5485" s="12" t="n"/>
      <c r="R5485" s="4" t="n"/>
      <c r="S5485" s="0" t="n"/>
      <c r="T5485" s="0" t="n"/>
      <c r="U5485" s="0" t="n"/>
    </row>
    <row customHeight="true" ht="20.25" outlineLevel="0" r="5486">
      <c r="A5486" s="23" t="n">
        <v>5477</v>
      </c>
      <c r="B5486" s="12" t="n">
        <v>5331</v>
      </c>
      <c r="C5486" s="12" t="s">
        <v>334</v>
      </c>
      <c r="D5486" s="3" t="s">
        <v>7369</v>
      </c>
      <c r="E5486" s="12" t="n">
        <v>1990</v>
      </c>
      <c r="F5486" s="23" t="s">
        <v>51</v>
      </c>
      <c r="G5486" s="23" t="n"/>
      <c r="H5486" s="23" t="n"/>
      <c r="I5486" s="12" t="s">
        <v>24</v>
      </c>
      <c r="J5486" s="12" t="n"/>
      <c r="K5486" s="12" t="s">
        <v>61</v>
      </c>
      <c r="L5486" s="12" t="n"/>
      <c r="M5486" s="12" t="n"/>
      <c r="N5486" s="12" t="s">
        <v>43</v>
      </c>
      <c r="O5486" s="12" t="n"/>
      <c r="P5486" s="12" t="s">
        <v>26</v>
      </c>
      <c r="Q5486" s="12" t="n"/>
      <c r="S5486" s="0" t="n"/>
      <c r="T5486" s="0" t="n"/>
      <c r="U5486" s="0" t="n"/>
    </row>
    <row customHeight="true" ht="20.25" outlineLevel="0" r="5487">
      <c r="A5487" s="23" t="n">
        <v>5478</v>
      </c>
      <c r="B5487" s="23" t="n">
        <v>5332</v>
      </c>
      <c r="C5487" s="12" t="s">
        <v>334</v>
      </c>
      <c r="D5487" s="3" t="s">
        <v>7370</v>
      </c>
      <c r="E5487" s="12" t="n">
        <v>1964</v>
      </c>
      <c r="F5487" s="23" t="s">
        <v>51</v>
      </c>
      <c r="G5487" s="23" t="n"/>
      <c r="H5487" s="23" t="n"/>
      <c r="I5487" s="12" t="n"/>
      <c r="J5487" s="12" t="n"/>
      <c r="K5487" s="12" t="s">
        <v>43</v>
      </c>
      <c r="L5487" s="12" t="n"/>
      <c r="M5487" s="12" t="s">
        <v>26</v>
      </c>
      <c r="N5487" s="12" t="n"/>
      <c r="O5487" s="12" t="s">
        <v>61</v>
      </c>
      <c r="P5487" s="12" t="n"/>
      <c r="Q5487" s="12" t="s">
        <v>27</v>
      </c>
      <c r="S5487" s="0" t="n"/>
      <c r="T5487" s="0" t="n"/>
      <c r="U5487" s="0" t="n"/>
    </row>
    <row customHeight="true" ht="20.25" outlineLevel="0" r="5488">
      <c r="A5488" s="23" t="n">
        <v>5479</v>
      </c>
      <c r="B5488" s="12" t="n">
        <v>5333</v>
      </c>
      <c r="C5488" s="12" t="s">
        <v>334</v>
      </c>
      <c r="D5488" s="3" t="s">
        <v>7371</v>
      </c>
      <c r="E5488" s="12" t="n">
        <v>1955</v>
      </c>
      <c r="F5488" s="23" t="s">
        <v>251</v>
      </c>
      <c r="G5488" s="12" t="s">
        <v>24</v>
      </c>
      <c r="H5488" s="23" t="n"/>
      <c r="I5488" s="12" t="n"/>
      <c r="J5488" s="12" t="s">
        <v>26</v>
      </c>
      <c r="K5488" s="12" t="n"/>
      <c r="L5488" s="12" t="s">
        <v>61</v>
      </c>
      <c r="M5488" s="12" t="n"/>
      <c r="N5488" s="12" t="n"/>
      <c r="O5488" s="12" t="s">
        <v>27</v>
      </c>
      <c r="P5488" s="12" t="n"/>
      <c r="Q5488" s="12" t="n"/>
      <c r="S5488" s="0" t="n"/>
      <c r="T5488" s="0" t="n"/>
      <c r="U5488" s="0" t="n"/>
    </row>
    <row customHeight="true" ht="20.25" outlineLevel="0" r="5489">
      <c r="A5489" s="23" t="n">
        <v>5480</v>
      </c>
      <c r="B5489" s="23" t="n">
        <v>5334</v>
      </c>
      <c r="C5489" s="12" t="s">
        <v>334</v>
      </c>
      <c r="D5489" s="3" t="s">
        <v>7372</v>
      </c>
      <c r="E5489" s="12" t="n">
        <v>1954</v>
      </c>
      <c r="F5489" s="23" t="s">
        <v>614</v>
      </c>
      <c r="G5489" s="12" t="s">
        <v>24</v>
      </c>
      <c r="H5489" s="23" t="n"/>
      <c r="I5489" s="12" t="n"/>
      <c r="J5489" s="12" t="s">
        <v>26</v>
      </c>
      <c r="K5489" s="12" t="n"/>
      <c r="L5489" s="12" t="s">
        <v>61</v>
      </c>
      <c r="M5489" s="12" t="n"/>
      <c r="N5489" s="12" t="n"/>
      <c r="O5489" s="12" t="s">
        <v>27</v>
      </c>
      <c r="P5489" s="12" t="n"/>
      <c r="Q5489" s="12" t="n"/>
      <c r="S5489" s="0" t="n"/>
      <c r="T5489" s="0" t="n"/>
      <c r="U5489" s="0" t="n"/>
    </row>
    <row customHeight="true" ht="20.25" outlineLevel="0" r="5490">
      <c r="A5490" s="23" t="n">
        <v>5481</v>
      </c>
      <c r="B5490" s="12" t="n">
        <v>5335</v>
      </c>
      <c r="C5490" s="12" t="s">
        <v>334</v>
      </c>
      <c r="D5490" s="3" t="s">
        <v>7373</v>
      </c>
      <c r="E5490" s="12" t="n">
        <v>1954</v>
      </c>
      <c r="F5490" s="23" t="s">
        <v>2698</v>
      </c>
      <c r="G5490" s="12" t="s">
        <v>24</v>
      </c>
      <c r="H5490" s="23" t="n"/>
      <c r="I5490" s="12" t="n"/>
      <c r="J5490" s="12" t="s">
        <v>61</v>
      </c>
      <c r="K5490" s="12" t="n"/>
      <c r="L5490" s="12" t="s">
        <v>26</v>
      </c>
      <c r="M5490" s="12" t="n"/>
      <c r="N5490" s="12" t="n"/>
      <c r="O5490" s="12" t="s">
        <v>27</v>
      </c>
      <c r="P5490" s="12" t="n"/>
      <c r="Q5490" s="12" t="n"/>
      <c r="S5490" s="0" t="n"/>
      <c r="T5490" s="0" t="n"/>
      <c r="U5490" s="0" t="n"/>
    </row>
    <row customHeight="true" ht="20.25" outlineLevel="0" r="5491">
      <c r="A5491" s="23" t="n">
        <v>5482</v>
      </c>
      <c r="B5491" s="23" t="n">
        <v>5336</v>
      </c>
      <c r="C5491" s="12" t="s">
        <v>334</v>
      </c>
      <c r="D5491" s="3" t="s">
        <v>7374</v>
      </c>
      <c r="E5491" s="12" t="n">
        <v>1953</v>
      </c>
      <c r="F5491" s="23" t="s">
        <v>584</v>
      </c>
      <c r="G5491" s="12" t="s">
        <v>24</v>
      </c>
      <c r="H5491" s="23" t="n"/>
      <c r="I5491" s="12" t="n"/>
      <c r="J5491" s="12" t="s">
        <v>26</v>
      </c>
      <c r="K5491" s="12" t="n"/>
      <c r="L5491" s="12" t="s">
        <v>61</v>
      </c>
      <c r="M5491" s="12" t="n"/>
      <c r="N5491" s="12" t="s">
        <v>27</v>
      </c>
      <c r="O5491" s="12" t="n"/>
      <c r="P5491" s="12" t="n"/>
      <c r="Q5491" s="12" t="n"/>
    </row>
    <row customHeight="true" ht="20.25" outlineLevel="0" r="5492">
      <c r="A5492" s="23" t="n">
        <v>5483</v>
      </c>
      <c r="B5492" s="12" t="n">
        <v>5337</v>
      </c>
      <c r="C5492" s="12" t="s">
        <v>334</v>
      </c>
      <c r="D5492" s="3" t="s">
        <v>7375</v>
      </c>
      <c r="E5492" s="12" t="n">
        <v>1955</v>
      </c>
      <c r="F5492" s="23" t="s">
        <v>1058</v>
      </c>
      <c r="G5492" s="23" t="n"/>
      <c r="H5492" s="23" t="s">
        <v>43</v>
      </c>
      <c r="I5492" s="12" t="n"/>
      <c r="J5492" s="12" t="s">
        <v>26</v>
      </c>
      <c r="K5492" s="12" t="n"/>
      <c r="L5492" s="12" t="s">
        <v>61</v>
      </c>
      <c r="M5492" s="12" t="n"/>
      <c r="N5492" s="12" t="n"/>
      <c r="O5492" s="12" t="s">
        <v>27</v>
      </c>
      <c r="P5492" s="12" t="n"/>
      <c r="Q5492" s="12" t="n"/>
    </row>
    <row customHeight="true" ht="20.25" outlineLevel="0" r="5493">
      <c r="A5493" s="23" t="n">
        <v>5484</v>
      </c>
      <c r="B5493" s="23" t="n">
        <v>5338</v>
      </c>
      <c r="C5493" s="12" t="s">
        <v>334</v>
      </c>
      <c r="D5493" s="3" t="s">
        <v>7376</v>
      </c>
      <c r="E5493" s="12" t="n">
        <v>1955</v>
      </c>
      <c r="F5493" s="23" t="s">
        <v>681</v>
      </c>
      <c r="G5493" s="23" t="s">
        <v>24</v>
      </c>
      <c r="H5493" s="12" t="n"/>
      <c r="I5493" s="12" t="n"/>
      <c r="J5493" s="12" t="s">
        <v>26</v>
      </c>
      <c r="K5493" s="12" t="n"/>
      <c r="L5493" s="12" t="s">
        <v>61</v>
      </c>
      <c r="M5493" s="12" t="n"/>
      <c r="N5493" s="12" t="n"/>
      <c r="O5493" s="12" t="s">
        <v>27</v>
      </c>
      <c r="P5493" s="12" t="n"/>
      <c r="Q5493" s="12" t="n"/>
    </row>
    <row customHeight="true" ht="20.25" outlineLevel="0" r="5494">
      <c r="A5494" s="23" t="n">
        <v>5485</v>
      </c>
      <c r="B5494" s="12" t="n">
        <v>5339</v>
      </c>
      <c r="C5494" s="12" t="s">
        <v>334</v>
      </c>
      <c r="D5494" s="3" t="s">
        <v>7377</v>
      </c>
      <c r="E5494" s="12" t="n">
        <v>1955</v>
      </c>
      <c r="F5494" s="23" t="s">
        <v>614</v>
      </c>
      <c r="G5494" s="12" t="s">
        <v>24</v>
      </c>
      <c r="H5494" s="23" t="n"/>
      <c r="I5494" s="12" t="n"/>
      <c r="J5494" s="12" t="s">
        <v>26</v>
      </c>
      <c r="K5494" s="12" t="n"/>
      <c r="L5494" s="12" t="s">
        <v>61</v>
      </c>
      <c r="M5494" s="12" t="n"/>
      <c r="N5494" s="12" t="n"/>
      <c r="O5494" s="12" t="s">
        <v>27</v>
      </c>
      <c r="P5494" s="12" t="n"/>
      <c r="Q5494" s="12" t="n"/>
    </row>
    <row customHeight="true" ht="20.25" outlineLevel="0" r="5495">
      <c r="A5495" s="23" t="n">
        <v>5486</v>
      </c>
      <c r="B5495" s="23" t="n">
        <v>5340</v>
      </c>
      <c r="C5495" s="12" t="s">
        <v>334</v>
      </c>
      <c r="D5495" s="3" t="s">
        <v>7378</v>
      </c>
      <c r="E5495" s="12" t="n">
        <v>1953</v>
      </c>
      <c r="F5495" s="23" t="s">
        <v>284</v>
      </c>
      <c r="G5495" s="12" t="s">
        <v>24</v>
      </c>
      <c r="H5495" s="23" t="n"/>
      <c r="I5495" s="12" t="n"/>
      <c r="J5495" s="12" t="s">
        <v>26</v>
      </c>
      <c r="K5495" s="12" t="n"/>
      <c r="L5495" s="12" t="s">
        <v>61</v>
      </c>
      <c r="M5495" s="12" t="n"/>
      <c r="N5495" s="12" t="s">
        <v>27</v>
      </c>
      <c r="O5495" s="12" t="n"/>
      <c r="P5495" s="12" t="n"/>
      <c r="Q5495" s="12" t="n"/>
    </row>
    <row customHeight="true" ht="20.25" outlineLevel="0" r="5496">
      <c r="A5496" s="23" t="n">
        <v>5487</v>
      </c>
      <c r="B5496" s="12" t="n">
        <v>5341</v>
      </c>
      <c r="C5496" s="12" t="s">
        <v>334</v>
      </c>
      <c r="D5496" s="3" t="s">
        <v>7379</v>
      </c>
      <c r="E5496" s="12" t="n">
        <v>1955</v>
      </c>
      <c r="F5496" s="23" t="s">
        <v>2698</v>
      </c>
      <c r="G5496" s="23" t="n"/>
      <c r="H5496" s="23" t="s">
        <v>43</v>
      </c>
      <c r="I5496" s="12" t="n"/>
      <c r="J5496" s="12" t="s">
        <v>26</v>
      </c>
      <c r="K5496" s="12" t="n"/>
      <c r="L5496" s="12" t="s">
        <v>61</v>
      </c>
      <c r="M5496" s="12" t="n"/>
      <c r="N5496" s="12" t="n"/>
      <c r="O5496" s="12" t="s">
        <v>27</v>
      </c>
      <c r="P5496" s="12" t="n"/>
      <c r="Q5496" s="12" t="n"/>
    </row>
    <row customHeight="true" ht="20.25" outlineLevel="0" r="5497">
      <c r="A5497" s="23" t="n">
        <v>5488</v>
      </c>
      <c r="B5497" s="23" t="n">
        <v>5342</v>
      </c>
      <c r="C5497" s="12" t="s">
        <v>334</v>
      </c>
      <c r="D5497" s="3" t="s">
        <v>7380</v>
      </c>
      <c r="E5497" s="12" t="n">
        <v>1957</v>
      </c>
      <c r="F5497" s="23" t="s">
        <v>51</v>
      </c>
      <c r="G5497" s="23" t="n"/>
      <c r="H5497" s="23" t="n"/>
      <c r="I5497" s="12" t="s">
        <v>118</v>
      </c>
      <c r="J5497" s="12" t="n"/>
      <c r="K5497" s="12" t="s">
        <v>26</v>
      </c>
      <c r="L5497" s="12" t="n"/>
      <c r="M5497" s="12" t="s">
        <v>61</v>
      </c>
      <c r="N5497" s="12" t="n"/>
      <c r="O5497" s="12" t="n"/>
      <c r="P5497" s="12" t="s">
        <v>27</v>
      </c>
      <c r="Q5497" s="12" t="n"/>
    </row>
    <row customHeight="true" ht="20.25" outlineLevel="0" r="5498">
      <c r="A5498" s="23" t="n">
        <v>5489</v>
      </c>
      <c r="B5498" s="12" t="n">
        <v>5343</v>
      </c>
      <c r="C5498" s="12" t="s">
        <v>334</v>
      </c>
      <c r="D5498" s="3" t="s">
        <v>7381</v>
      </c>
      <c r="E5498" s="12" t="n">
        <v>1959</v>
      </c>
      <c r="F5498" s="23" t="s">
        <v>7382</v>
      </c>
      <c r="G5498" s="23" t="n"/>
      <c r="H5498" s="23" t="s">
        <v>43</v>
      </c>
      <c r="I5498" s="12" t="n"/>
      <c r="J5498" s="12" t="s">
        <v>26</v>
      </c>
      <c r="K5498" s="12" t="n"/>
      <c r="L5498" s="12" t="n"/>
      <c r="M5498" s="12" t="n"/>
      <c r="N5498" s="12" t="s">
        <v>61</v>
      </c>
      <c r="O5498" s="12" t="n"/>
      <c r="P5498" s="12" t="n"/>
      <c r="Q5498" s="12" t="s">
        <v>27</v>
      </c>
    </row>
    <row customHeight="true" ht="20.25" outlineLevel="0" r="5499">
      <c r="A5499" s="23" t="n">
        <v>5490</v>
      </c>
      <c r="B5499" s="23" t="n">
        <v>5344</v>
      </c>
      <c r="C5499" s="12" t="s">
        <v>334</v>
      </c>
      <c r="D5499" s="3" t="s">
        <v>7383</v>
      </c>
      <c r="E5499" s="12" t="n">
        <v>1954</v>
      </c>
      <c r="F5499" s="23" t="s">
        <v>669</v>
      </c>
      <c r="G5499" s="12" t="s">
        <v>24</v>
      </c>
      <c r="H5499" s="23" t="n"/>
      <c r="I5499" s="12" t="n"/>
      <c r="J5499" s="12" t="s">
        <v>26</v>
      </c>
      <c r="K5499" s="12" t="n"/>
      <c r="L5499" s="12" t="s">
        <v>61</v>
      </c>
      <c r="M5499" s="12" t="n"/>
      <c r="N5499" s="12" t="n"/>
      <c r="O5499" s="12" t="s">
        <v>27</v>
      </c>
      <c r="P5499" s="12" t="n"/>
      <c r="Q5499" s="12" t="n"/>
    </row>
    <row customHeight="true" ht="20.25" outlineLevel="0" r="5500">
      <c r="A5500" s="23" t="n">
        <v>5491</v>
      </c>
      <c r="B5500" s="12" t="n">
        <v>5345</v>
      </c>
      <c r="C5500" s="12" t="s">
        <v>334</v>
      </c>
      <c r="D5500" s="3" t="s">
        <v>7384</v>
      </c>
      <c r="E5500" s="12" t="n">
        <v>1958</v>
      </c>
      <c r="F5500" s="23" t="s">
        <v>7385</v>
      </c>
      <c r="G5500" s="23" t="n"/>
      <c r="H5500" s="23" t="s">
        <v>24</v>
      </c>
      <c r="I5500" s="12" t="n"/>
      <c r="J5500" s="12" t="s">
        <v>26</v>
      </c>
      <c r="K5500" s="12" t="n"/>
      <c r="L5500" s="12" t="s">
        <v>61</v>
      </c>
      <c r="M5500" s="12" t="n"/>
      <c r="N5500" s="12" t="n"/>
      <c r="O5500" s="12" t="n"/>
      <c r="P5500" s="12" t="s">
        <v>27</v>
      </c>
      <c r="Q5500" s="12" t="n"/>
    </row>
    <row customHeight="true" ht="20.25" outlineLevel="0" r="5501">
      <c r="A5501" s="23" t="n">
        <v>5492</v>
      </c>
      <c r="B5501" s="23" t="n">
        <v>5346</v>
      </c>
      <c r="C5501" s="12" t="s">
        <v>334</v>
      </c>
      <c r="D5501" s="3" t="s">
        <v>7386</v>
      </c>
      <c r="E5501" s="12" t="n">
        <v>1960</v>
      </c>
      <c r="F5501" s="23" t="s">
        <v>508</v>
      </c>
      <c r="G5501" s="23" t="n"/>
      <c r="H5501" s="23" t="s">
        <v>43</v>
      </c>
      <c r="I5501" s="12" t="n"/>
      <c r="J5501" s="12" t="s">
        <v>26</v>
      </c>
      <c r="K5501" s="12" t="n"/>
      <c r="L5501" s="12" t="s">
        <v>61</v>
      </c>
      <c r="M5501" s="12" t="n"/>
      <c r="N5501" s="12" t="n"/>
      <c r="O5501" s="12" t="n"/>
      <c r="P5501" s="12" t="n"/>
      <c r="Q5501" s="12" t="s">
        <v>27</v>
      </c>
    </row>
    <row customHeight="true" ht="20.25" outlineLevel="0" r="5502">
      <c r="A5502" s="23" t="n">
        <v>5493</v>
      </c>
      <c r="B5502" s="12" t="n">
        <v>5347</v>
      </c>
      <c r="C5502" s="12" t="s">
        <v>334</v>
      </c>
      <c r="D5502" s="3" t="s">
        <v>7387</v>
      </c>
      <c r="E5502" s="12" t="n">
        <v>1958</v>
      </c>
      <c r="F5502" s="23" t="s">
        <v>815</v>
      </c>
      <c r="G5502" s="23" t="n"/>
      <c r="H5502" s="23" t="s">
        <v>43</v>
      </c>
      <c r="I5502" s="12" t="n"/>
      <c r="J5502" s="12" t="n"/>
      <c r="K5502" s="12" t="s">
        <v>61</v>
      </c>
      <c r="L5502" s="12" t="n"/>
      <c r="M5502" s="12" t="n"/>
      <c r="N5502" s="12" t="s">
        <v>26</v>
      </c>
      <c r="O5502" s="12" t="n"/>
      <c r="P5502" s="12" t="s">
        <v>27</v>
      </c>
      <c r="Q5502" s="12" t="n"/>
    </row>
    <row customHeight="true" ht="20.25" outlineLevel="0" r="5503">
      <c r="A5503" s="23" t="n">
        <v>5494</v>
      </c>
      <c r="B5503" s="23" t="n">
        <v>5348</v>
      </c>
      <c r="C5503" s="12" t="s">
        <v>334</v>
      </c>
      <c r="D5503" s="3" t="s">
        <v>7388</v>
      </c>
      <c r="E5503" s="12" t="n">
        <v>1959</v>
      </c>
      <c r="F5503" s="23" t="s">
        <v>753</v>
      </c>
      <c r="G5503" s="23" t="n"/>
      <c r="H5503" s="23" t="s">
        <v>43</v>
      </c>
      <c r="I5503" s="12" t="n"/>
      <c r="J5503" s="12" t="s">
        <v>26</v>
      </c>
      <c r="K5503" s="12" t="n"/>
      <c r="L5503" s="12" t="s">
        <v>61</v>
      </c>
      <c r="M5503" s="12" t="n"/>
      <c r="N5503" s="12" t="n"/>
      <c r="O5503" s="12" t="n"/>
      <c r="P5503" s="12" t="n"/>
      <c r="Q5503" s="12" t="s">
        <v>27</v>
      </c>
    </row>
    <row customHeight="true" ht="20.25" outlineLevel="0" r="5504">
      <c r="A5504" s="23" t="n">
        <v>5495</v>
      </c>
      <c r="B5504" s="12" t="n">
        <v>5349</v>
      </c>
      <c r="C5504" s="12" t="s">
        <v>334</v>
      </c>
      <c r="D5504" s="3" t="s">
        <v>7389</v>
      </c>
      <c r="E5504" s="12" t="n">
        <v>1957</v>
      </c>
      <c r="F5504" s="23" t="s">
        <v>440</v>
      </c>
      <c r="G5504" s="23" t="n"/>
      <c r="H5504" s="23" t="s">
        <v>24</v>
      </c>
      <c r="I5504" s="12" t="n"/>
      <c r="J5504" s="12" t="s">
        <v>26</v>
      </c>
      <c r="K5504" s="12" t="n"/>
      <c r="L5504" s="12" t="s">
        <v>61</v>
      </c>
      <c r="M5504" s="12" t="n"/>
      <c r="N5504" s="12" t="n"/>
      <c r="O5504" s="12" t="n"/>
      <c r="P5504" s="12" t="s">
        <v>27</v>
      </c>
      <c r="Q5504" s="12" t="n"/>
    </row>
    <row customHeight="true" ht="20.25" outlineLevel="0" r="5505">
      <c r="A5505" s="23" t="n">
        <v>5496</v>
      </c>
      <c r="B5505" s="23" t="n">
        <v>5350</v>
      </c>
      <c r="C5505" s="12" t="s">
        <v>334</v>
      </c>
      <c r="D5505" s="3" t="s">
        <v>7390</v>
      </c>
      <c r="E5505" s="12" t="n">
        <v>1954</v>
      </c>
      <c r="F5505" s="23" t="s">
        <v>227</v>
      </c>
      <c r="G5505" s="12" t="s">
        <v>24</v>
      </c>
      <c r="H5505" s="23" t="n"/>
      <c r="I5505" s="12" t="n"/>
      <c r="J5505" s="12" t="s">
        <v>26</v>
      </c>
      <c r="K5505" s="12" t="n"/>
      <c r="L5505" s="12" t="s">
        <v>61</v>
      </c>
      <c r="M5505" s="12" t="n"/>
      <c r="N5505" s="12" t="n"/>
      <c r="O5505" s="12" t="s">
        <v>27</v>
      </c>
      <c r="P5505" s="12" t="n"/>
      <c r="Q5505" s="12" t="n"/>
    </row>
    <row customHeight="true" ht="20.25" outlineLevel="0" r="5506">
      <c r="A5506" s="23" t="n">
        <v>5497</v>
      </c>
      <c r="B5506" s="12" t="n">
        <v>5351</v>
      </c>
      <c r="C5506" s="12" t="s">
        <v>334</v>
      </c>
      <c r="D5506" s="3" t="s">
        <v>7391</v>
      </c>
      <c r="E5506" s="12" t="n">
        <v>1954</v>
      </c>
      <c r="F5506" s="23" t="s">
        <v>3240</v>
      </c>
      <c r="G5506" s="23" t="n"/>
      <c r="H5506" s="23" t="n"/>
      <c r="I5506" s="12" t="n"/>
      <c r="J5506" s="23" t="s">
        <v>4938</v>
      </c>
      <c r="K5506" s="3" t="n"/>
      <c r="L5506" s="12" t="n"/>
      <c r="M5506" s="12" t="s">
        <v>96</v>
      </c>
      <c r="N5506" s="12" t="n"/>
      <c r="O5506" s="12" t="s">
        <v>7392</v>
      </c>
      <c r="P5506" s="12" t="n"/>
      <c r="Q5506" s="12" t="s">
        <v>97</v>
      </c>
    </row>
    <row customHeight="true" ht="20.25" outlineLevel="0" r="5507">
      <c r="A5507" s="23" t="n">
        <v>5498</v>
      </c>
      <c r="B5507" s="23" t="n">
        <v>5352</v>
      </c>
      <c r="C5507" s="12" t="s">
        <v>334</v>
      </c>
      <c r="D5507" s="3" t="s">
        <v>7393</v>
      </c>
      <c r="E5507" s="12" t="n">
        <v>1967</v>
      </c>
      <c r="F5507" s="23" t="s">
        <v>371</v>
      </c>
      <c r="G5507" s="23" t="s">
        <v>24</v>
      </c>
      <c r="H5507" s="23" t="n"/>
      <c r="I5507" s="12" t="n"/>
      <c r="J5507" s="12" t="n"/>
      <c r="K5507" s="12" t="s">
        <v>26</v>
      </c>
      <c r="L5507" s="12" t="n"/>
      <c r="M5507" s="12" t="s">
        <v>27</v>
      </c>
      <c r="N5507" s="12" t="n"/>
      <c r="O5507" s="12" t="s">
        <v>61</v>
      </c>
      <c r="P5507" s="12" t="n"/>
      <c r="Q5507" s="12" t="n"/>
    </row>
    <row customHeight="true" ht="20.25" outlineLevel="0" r="5508">
      <c r="A5508" s="23" t="n">
        <v>5499</v>
      </c>
      <c r="B5508" s="12" t="n">
        <v>5353</v>
      </c>
      <c r="C5508" s="12" t="s">
        <v>334</v>
      </c>
      <c r="D5508" s="3" t="s">
        <v>7394</v>
      </c>
      <c r="E5508" s="12" t="n">
        <v>1966</v>
      </c>
      <c r="F5508" s="23" t="s">
        <v>556</v>
      </c>
      <c r="G5508" s="23" t="n"/>
      <c r="H5508" s="23" t="s">
        <v>43</v>
      </c>
      <c r="I5508" s="12" t="n"/>
      <c r="J5508" s="12" t="n"/>
      <c r="K5508" s="12" t="s">
        <v>26</v>
      </c>
      <c r="L5508" s="12" t="n"/>
      <c r="M5508" s="12" t="s">
        <v>27</v>
      </c>
      <c r="N5508" s="12" t="n"/>
      <c r="O5508" s="12" t="s">
        <v>61</v>
      </c>
      <c r="P5508" s="12" t="n"/>
      <c r="Q5508" s="12" t="n"/>
    </row>
    <row customHeight="true" ht="20.25" outlineLevel="0" r="5509">
      <c r="A5509" s="23" t="n">
        <v>5500</v>
      </c>
      <c r="B5509" s="23" t="n">
        <v>5354</v>
      </c>
      <c r="C5509" s="12" t="s">
        <v>334</v>
      </c>
      <c r="D5509" s="3" t="s">
        <v>7395</v>
      </c>
      <c r="E5509" s="12" t="n">
        <v>2011</v>
      </c>
      <c r="F5509" s="23" t="s">
        <v>51</v>
      </c>
      <c r="G5509" s="23" t="n"/>
      <c r="H5509" s="23" t="s">
        <v>58</v>
      </c>
      <c r="I5509" s="12" t="n"/>
      <c r="J5509" s="12" t="n"/>
      <c r="K5509" s="12" t="n"/>
      <c r="L5509" s="12" t="s">
        <v>43</v>
      </c>
      <c r="M5509" s="12" t="n"/>
      <c r="N5509" s="12" t="s">
        <v>391</v>
      </c>
      <c r="O5509" s="12" t="s">
        <v>100</v>
      </c>
      <c r="P5509" s="12" t="n"/>
      <c r="Q5509" s="12" t="s">
        <v>26</v>
      </c>
    </row>
    <row customHeight="true" ht="20.25" outlineLevel="0" r="5510">
      <c r="A5510" s="23" t="n">
        <v>5501</v>
      </c>
      <c r="B5510" s="12" t="n">
        <v>5355</v>
      </c>
      <c r="C5510" s="12" t="s">
        <v>334</v>
      </c>
      <c r="D5510" s="3" t="s">
        <v>7396</v>
      </c>
      <c r="E5510" s="12" t="n">
        <v>1966</v>
      </c>
      <c r="F5510" s="23" t="s">
        <v>129</v>
      </c>
      <c r="G5510" s="23" t="n"/>
      <c r="H5510" s="23" t="n"/>
      <c r="I5510" s="12" t="s">
        <v>7397</v>
      </c>
      <c r="J5510" s="12" t="n"/>
      <c r="K5510" s="12" t="s">
        <v>26</v>
      </c>
      <c r="L5510" s="12" t="n"/>
      <c r="M5510" s="12" t="s">
        <v>27</v>
      </c>
      <c r="N5510" s="12" t="n"/>
      <c r="O5510" s="12" t="s">
        <v>351</v>
      </c>
      <c r="P5510" s="12" t="n"/>
      <c r="Q5510" s="12" t="n"/>
    </row>
    <row customHeight="true" ht="20.25" outlineLevel="0" r="5511">
      <c r="A5511" s="23" t="n">
        <v>5502</v>
      </c>
      <c r="B5511" s="23" t="n">
        <v>5356</v>
      </c>
      <c r="C5511" s="12" t="s">
        <v>334</v>
      </c>
      <c r="D5511" s="3" t="s">
        <v>7398</v>
      </c>
      <c r="E5511" s="12" t="n">
        <v>1966</v>
      </c>
      <c r="F5511" s="23" t="s">
        <v>1326</v>
      </c>
      <c r="G5511" s="23" t="n"/>
      <c r="H5511" s="23" t="s">
        <v>24</v>
      </c>
      <c r="I5511" s="12" t="n"/>
      <c r="J5511" s="12" t="n"/>
      <c r="K5511" s="12" t="s">
        <v>26</v>
      </c>
      <c r="L5511" s="12" t="n"/>
      <c r="M5511" s="12" t="s">
        <v>27</v>
      </c>
      <c r="N5511" s="12" t="n"/>
      <c r="O5511" s="12" t="s">
        <v>61</v>
      </c>
      <c r="P5511" s="12" t="n"/>
      <c r="Q5511" s="12" t="n"/>
    </row>
    <row customHeight="true" ht="20.25" outlineLevel="0" r="5512">
      <c r="A5512" s="23" t="n">
        <v>5503</v>
      </c>
      <c r="B5512" s="12" t="n">
        <v>5357</v>
      </c>
      <c r="C5512" s="12" t="s">
        <v>334</v>
      </c>
      <c r="D5512" s="3" t="s">
        <v>7399</v>
      </c>
      <c r="E5512" s="12" t="n">
        <v>1966</v>
      </c>
      <c r="F5512" s="23" t="s">
        <v>750</v>
      </c>
      <c r="G5512" s="23" t="n"/>
      <c r="H5512" s="23" t="n"/>
      <c r="I5512" s="12" t="s">
        <v>86</v>
      </c>
      <c r="J5512" s="12" t="n"/>
      <c r="K5512" s="12" t="s">
        <v>26</v>
      </c>
      <c r="L5512" s="12" t="n"/>
      <c r="M5512" s="12" t="s">
        <v>61</v>
      </c>
      <c r="N5512" s="12" t="n"/>
      <c r="O5512" s="12" t="n"/>
      <c r="P5512" s="12" t="s">
        <v>27</v>
      </c>
      <c r="Q5512" s="12" t="n"/>
    </row>
    <row customHeight="true" ht="20.25" outlineLevel="0" r="5513">
      <c r="A5513" s="23" t="n">
        <v>5504</v>
      </c>
      <c r="B5513" s="23" t="n">
        <v>5358</v>
      </c>
      <c r="C5513" s="12" t="s">
        <v>334</v>
      </c>
      <c r="D5513" s="3" t="s">
        <v>7400</v>
      </c>
      <c r="E5513" s="12" t="n">
        <v>1966</v>
      </c>
      <c r="F5513" s="23" t="s">
        <v>516</v>
      </c>
      <c r="G5513" s="23" t="n"/>
      <c r="H5513" s="23" t="n"/>
      <c r="I5513" s="12" t="s">
        <v>1060</v>
      </c>
      <c r="J5513" s="12" t="n"/>
      <c r="K5513" s="12" t="s">
        <v>61</v>
      </c>
      <c r="L5513" s="12" t="n"/>
      <c r="M5513" s="12" t="n"/>
      <c r="N5513" s="12" t="s">
        <v>27</v>
      </c>
      <c r="O5513" s="12" t="n"/>
      <c r="P5513" s="12" t="s">
        <v>43</v>
      </c>
      <c r="Q5513" s="12" t="n"/>
    </row>
    <row customHeight="true" ht="20.25" outlineLevel="0" r="5514">
      <c r="A5514" s="23" t="n">
        <v>5505</v>
      </c>
      <c r="B5514" s="12" t="n">
        <v>5359</v>
      </c>
      <c r="C5514" s="12" t="s">
        <v>334</v>
      </c>
      <c r="D5514" s="3" t="s">
        <v>7401</v>
      </c>
      <c r="E5514" s="12" t="n">
        <v>1966</v>
      </c>
      <c r="F5514" s="23" t="s">
        <v>556</v>
      </c>
      <c r="G5514" s="23" t="n"/>
      <c r="H5514" s="23" t="s">
        <v>43</v>
      </c>
      <c r="I5514" s="12" t="n"/>
      <c r="J5514" s="12" t="n"/>
      <c r="K5514" s="12" t="s">
        <v>26</v>
      </c>
      <c r="L5514" s="12" t="n"/>
      <c r="M5514" s="12" t="s">
        <v>61</v>
      </c>
      <c r="N5514" s="12" t="n"/>
      <c r="O5514" s="12" t="n"/>
      <c r="P5514" s="12" t="s">
        <v>27</v>
      </c>
      <c r="Q5514" s="12" t="n"/>
    </row>
    <row customHeight="true" ht="20.25" outlineLevel="0" r="5515">
      <c r="A5515" s="23" t="n">
        <v>5506</v>
      </c>
      <c r="B5515" s="23" t="n">
        <v>5360</v>
      </c>
      <c r="C5515" s="12" t="s">
        <v>334</v>
      </c>
      <c r="D5515" s="3" t="s">
        <v>7402</v>
      </c>
      <c r="E5515" s="12" t="n">
        <v>1976</v>
      </c>
      <c r="F5515" s="23" t="s">
        <v>1119</v>
      </c>
      <c r="G5515" s="23" t="n"/>
      <c r="H5515" s="23" t="n"/>
      <c r="I5515" s="12" t="s">
        <v>24</v>
      </c>
      <c r="J5515" s="12" t="n"/>
      <c r="K5515" s="12" t="s">
        <v>61</v>
      </c>
      <c r="L5515" s="12" t="n"/>
      <c r="M5515" s="12" t="s">
        <v>97</v>
      </c>
      <c r="N5515" s="12" t="n"/>
      <c r="O5515" s="12" t="s">
        <v>96</v>
      </c>
      <c r="P5515" s="12" t="n"/>
      <c r="Q5515" s="12" t="n"/>
    </row>
    <row customHeight="true" ht="20.25" outlineLevel="0" r="5516">
      <c r="A5516" s="23" t="n">
        <v>5507</v>
      </c>
      <c r="B5516" s="12" t="n">
        <v>5361</v>
      </c>
      <c r="C5516" s="12" t="s">
        <v>334</v>
      </c>
      <c r="D5516" s="3" t="s">
        <v>7403</v>
      </c>
      <c r="E5516" s="12" t="n">
        <v>1979</v>
      </c>
      <c r="F5516" s="23" t="s">
        <v>7404</v>
      </c>
      <c r="G5516" s="23" t="n"/>
      <c r="H5516" s="23" t="s">
        <v>489</v>
      </c>
      <c r="I5516" s="12" t="n"/>
      <c r="J5516" s="12" t="n"/>
      <c r="K5516" s="12" t="s">
        <v>61</v>
      </c>
      <c r="L5516" s="12" t="n"/>
      <c r="M5516" s="12" t="s">
        <v>43</v>
      </c>
      <c r="N5516" s="12" t="n"/>
      <c r="O5516" s="12" t="s">
        <v>26</v>
      </c>
      <c r="P5516" s="12" t="n"/>
      <c r="Q5516" s="12" t="s">
        <v>391</v>
      </c>
    </row>
    <row customHeight="true" ht="20.25" outlineLevel="0" r="5517">
      <c r="A5517" s="23" t="n">
        <v>5508</v>
      </c>
      <c r="B5517" s="23" t="n">
        <v>5362</v>
      </c>
      <c r="C5517" s="12" t="s">
        <v>334</v>
      </c>
      <c r="D5517" s="3" t="s">
        <v>7405</v>
      </c>
      <c r="E5517" s="12" t="n">
        <v>1966</v>
      </c>
      <c r="F5517" s="23" t="s">
        <v>707</v>
      </c>
      <c r="G5517" s="23" t="n"/>
      <c r="H5517" s="23" t="s">
        <v>662</v>
      </c>
      <c r="I5517" s="12" t="n"/>
      <c r="J5517" s="12" t="n"/>
      <c r="K5517" s="12" t="n"/>
      <c r="L5517" s="12" t="n"/>
      <c r="M5517" s="12" t="s">
        <v>43</v>
      </c>
      <c r="N5517" s="12" t="n"/>
      <c r="O5517" s="12" t="s">
        <v>61</v>
      </c>
      <c r="P5517" s="12" t="n"/>
      <c r="Q5517" s="12" t="s">
        <v>96</v>
      </c>
    </row>
    <row customHeight="true" ht="20.25" outlineLevel="0" r="5518">
      <c r="A5518" s="23" t="n">
        <v>5509</v>
      </c>
      <c r="B5518" s="12" t="n">
        <v>5363</v>
      </c>
      <c r="C5518" s="12" t="s">
        <v>334</v>
      </c>
      <c r="D5518" s="3" t="s">
        <v>7406</v>
      </c>
      <c r="E5518" s="12" t="n">
        <v>1966</v>
      </c>
      <c r="F5518" s="23" t="s">
        <v>51</v>
      </c>
      <c r="G5518" s="23" t="n"/>
      <c r="H5518" s="23" t="n"/>
      <c r="I5518" s="12" t="n"/>
      <c r="J5518" s="12" t="s">
        <v>61</v>
      </c>
      <c r="K5518" s="12" t="n"/>
      <c r="L5518" s="12" t="s">
        <v>26</v>
      </c>
      <c r="M5518" s="12" t="n"/>
      <c r="N5518" s="12" t="s">
        <v>27</v>
      </c>
      <c r="O5518" s="12" t="n"/>
      <c r="P5518" s="12" t="s">
        <v>43</v>
      </c>
      <c r="Q5518" s="12" t="n"/>
    </row>
    <row customHeight="true" ht="20.25" outlineLevel="0" r="5519">
      <c r="A5519" s="23" t="n">
        <v>5510</v>
      </c>
      <c r="B5519" s="23" t="n">
        <v>5364</v>
      </c>
      <c r="C5519" s="12" t="s">
        <v>334</v>
      </c>
      <c r="D5519" s="3" t="s">
        <v>7407</v>
      </c>
      <c r="E5519" s="12" t="n">
        <v>1981</v>
      </c>
      <c r="F5519" s="23" t="s">
        <v>5125</v>
      </c>
      <c r="G5519" s="12" t="s">
        <v>1930</v>
      </c>
      <c r="H5519" s="23" t="s">
        <v>395</v>
      </c>
      <c r="I5519" s="12" t="s">
        <v>391</v>
      </c>
      <c r="J5519" s="12" t="n"/>
      <c r="K5519" s="12" t="s">
        <v>134</v>
      </c>
      <c r="L5519" s="12" t="n"/>
      <c r="M5519" s="12" t="s">
        <v>249</v>
      </c>
      <c r="N5519" s="12" t="n"/>
      <c r="O5519" s="12" t="s">
        <v>27</v>
      </c>
      <c r="P5519" s="12" t="n"/>
      <c r="Q5519" s="12" t="n"/>
    </row>
    <row customHeight="true" ht="20.25" outlineLevel="0" r="5520">
      <c r="A5520" s="23" t="n">
        <v>5511</v>
      </c>
      <c r="B5520" s="12" t="n">
        <v>5365</v>
      </c>
      <c r="C5520" s="12" t="s">
        <v>334</v>
      </c>
      <c r="D5520" s="3" t="s">
        <v>7408</v>
      </c>
      <c r="E5520" s="12" t="n">
        <v>1965</v>
      </c>
      <c r="F5520" s="23" t="s">
        <v>642</v>
      </c>
      <c r="G5520" s="23" t="n"/>
      <c r="H5520" s="23" t="s">
        <v>24</v>
      </c>
      <c r="I5520" s="12" t="n"/>
      <c r="J5520" s="12" t="s">
        <v>26</v>
      </c>
      <c r="K5520" s="12" t="n"/>
      <c r="L5520" s="12" t="n"/>
      <c r="M5520" s="12" t="n"/>
      <c r="N5520" s="12" t="s">
        <v>61</v>
      </c>
      <c r="O5520" s="12" t="n"/>
      <c r="P5520" s="12" t="s">
        <v>27</v>
      </c>
      <c r="Q5520" s="12" t="n"/>
    </row>
    <row customHeight="true" ht="20.25" outlineLevel="0" r="5521">
      <c r="A5521" s="23" t="n">
        <v>5512</v>
      </c>
      <c r="B5521" s="23" t="n">
        <v>5366</v>
      </c>
      <c r="C5521" s="12" t="s">
        <v>334</v>
      </c>
      <c r="D5521" s="3" t="s">
        <v>7409</v>
      </c>
      <c r="E5521" s="12" t="n">
        <v>1965</v>
      </c>
      <c r="F5521" s="23" t="s">
        <v>556</v>
      </c>
      <c r="G5521" s="23" t="n"/>
      <c r="H5521" s="12" t="s">
        <v>591</v>
      </c>
      <c r="I5521" s="23" t="n"/>
      <c r="J5521" s="12" t="s">
        <v>26</v>
      </c>
      <c r="K5521" s="12" t="n"/>
      <c r="L5521" s="12" t="n"/>
      <c r="M5521" s="12" t="n"/>
      <c r="N5521" s="12" t="s">
        <v>43</v>
      </c>
      <c r="O5521" s="12" t="n"/>
      <c r="P5521" s="12" t="s">
        <v>27</v>
      </c>
      <c r="Q5521" s="12" t="n"/>
    </row>
    <row customHeight="true" ht="20.25" outlineLevel="0" r="5522">
      <c r="A5522" s="23" t="n">
        <v>5513</v>
      </c>
      <c r="B5522" s="12" t="n">
        <v>5367</v>
      </c>
      <c r="C5522" s="12" t="s">
        <v>334</v>
      </c>
      <c r="D5522" s="3" t="s">
        <v>7410</v>
      </c>
      <c r="E5522" s="12" t="n">
        <v>1953</v>
      </c>
      <c r="F5522" s="23" t="s">
        <v>1106</v>
      </c>
      <c r="G5522" s="12" t="s">
        <v>24</v>
      </c>
      <c r="H5522" s="23" t="n"/>
      <c r="I5522" s="12" t="n"/>
      <c r="J5522" s="12" t="s">
        <v>61</v>
      </c>
      <c r="K5522" s="12" t="n"/>
      <c r="L5522" s="12" t="s">
        <v>27</v>
      </c>
      <c r="M5522" s="12" t="n"/>
      <c r="N5522" s="12" t="s">
        <v>26</v>
      </c>
      <c r="O5522" s="12" t="n"/>
      <c r="P5522" s="12" t="n"/>
      <c r="Q5522" s="12" t="n"/>
    </row>
    <row customHeight="true" ht="20.25" outlineLevel="0" r="5523">
      <c r="A5523" s="23" t="n">
        <v>5514</v>
      </c>
      <c r="B5523" s="23" t="n">
        <v>5368</v>
      </c>
      <c r="C5523" s="12" t="s">
        <v>334</v>
      </c>
      <c r="D5523" s="3" t="s">
        <v>7411</v>
      </c>
      <c r="E5523" s="12" t="n">
        <v>1994</v>
      </c>
      <c r="F5523" s="23" t="s">
        <v>7412</v>
      </c>
      <c r="G5523" s="23" t="n"/>
      <c r="H5523" s="23" t="s">
        <v>146</v>
      </c>
      <c r="I5523" s="12" t="s">
        <v>147</v>
      </c>
      <c r="J5523" s="12" t="n"/>
      <c r="K5523" s="12" t="n"/>
      <c r="L5523" s="12" t="s">
        <v>61</v>
      </c>
      <c r="M5523" s="12" t="n"/>
      <c r="N5523" s="12" t="n"/>
      <c r="O5523" s="12" t="n"/>
      <c r="P5523" s="12" t="n"/>
      <c r="Q5523" s="12" t="s">
        <v>26</v>
      </c>
    </row>
    <row customHeight="true" ht="20.25" outlineLevel="0" r="5524">
      <c r="A5524" s="23" t="n">
        <v>5515</v>
      </c>
      <c r="B5524" s="12" t="n">
        <v>5369</v>
      </c>
      <c r="C5524" s="12" t="s">
        <v>334</v>
      </c>
      <c r="D5524" s="3" t="s">
        <v>7413</v>
      </c>
      <c r="E5524" s="12" t="n">
        <v>1954</v>
      </c>
      <c r="F5524" s="23" t="s">
        <v>2829</v>
      </c>
      <c r="G5524" s="12" t="s">
        <v>715</v>
      </c>
      <c r="H5524" s="23" t="s">
        <v>24</v>
      </c>
      <c r="I5524" s="12" t="n"/>
      <c r="J5524" s="12" t="s">
        <v>26</v>
      </c>
      <c r="K5524" s="12" t="n"/>
      <c r="L5524" s="12" t="n"/>
      <c r="M5524" s="12" t="n"/>
      <c r="N5524" s="12" t="n"/>
      <c r="O5524" s="12" t="s">
        <v>27</v>
      </c>
      <c r="P5524" s="12" t="n"/>
      <c r="Q5524" s="12" t="n"/>
    </row>
    <row customHeight="true" ht="20.25" outlineLevel="0" r="5525">
      <c r="A5525" s="23" t="n">
        <v>5516</v>
      </c>
      <c r="B5525" s="23" t="n">
        <v>5370</v>
      </c>
      <c r="C5525" s="12" t="s">
        <v>334</v>
      </c>
      <c r="D5525" s="3" t="s">
        <v>7414</v>
      </c>
      <c r="E5525" s="12" t="n">
        <v>1954</v>
      </c>
      <c r="F5525" s="23" t="s">
        <v>7415</v>
      </c>
      <c r="G5525" s="12" t="s">
        <v>24</v>
      </c>
      <c r="H5525" s="23" t="n"/>
      <c r="I5525" s="12" t="n"/>
      <c r="J5525" s="12" t="s">
        <v>26</v>
      </c>
      <c r="K5525" s="12" t="n"/>
      <c r="L5525" s="12" t="s">
        <v>61</v>
      </c>
      <c r="M5525" s="12" t="n"/>
      <c r="N5525" s="12" t="n"/>
      <c r="O5525" s="12" t="s">
        <v>27</v>
      </c>
      <c r="P5525" s="12" t="n"/>
      <c r="Q5525" s="12" t="n"/>
    </row>
    <row customHeight="true" ht="20.25" outlineLevel="0" r="5526">
      <c r="A5526" s="23" t="n">
        <v>5517</v>
      </c>
      <c r="B5526" s="12" t="n">
        <v>5371</v>
      </c>
      <c r="C5526" s="12" t="s">
        <v>334</v>
      </c>
      <c r="D5526" s="3" t="s">
        <v>7416</v>
      </c>
      <c r="E5526" s="12" t="n">
        <v>1953</v>
      </c>
      <c r="F5526" s="23" t="s">
        <v>251</v>
      </c>
      <c r="G5526" s="23" t="n"/>
      <c r="H5526" s="23" t="s">
        <v>43</v>
      </c>
      <c r="I5526" s="12" t="n"/>
      <c r="J5526" s="12" t="s">
        <v>61</v>
      </c>
      <c r="K5526" s="12" t="n"/>
      <c r="L5526" s="12" t="s">
        <v>26</v>
      </c>
      <c r="M5526" s="12" t="n"/>
      <c r="N5526" s="12" t="s">
        <v>27</v>
      </c>
      <c r="O5526" s="12" t="n"/>
      <c r="P5526" s="12" t="n"/>
      <c r="Q5526" s="12" t="n"/>
    </row>
    <row customHeight="true" ht="20.25" outlineLevel="0" r="5527">
      <c r="A5527" s="23" t="n">
        <v>5518</v>
      </c>
      <c r="B5527" s="23" t="n">
        <v>5372</v>
      </c>
      <c r="C5527" s="12" t="s">
        <v>334</v>
      </c>
      <c r="D5527" s="3" t="s">
        <v>7417</v>
      </c>
      <c r="E5527" s="12" t="n">
        <v>1967</v>
      </c>
      <c r="F5527" s="23" t="s">
        <v>433</v>
      </c>
      <c r="G5527" s="23" t="n"/>
      <c r="H5527" s="12" t="s">
        <v>662</v>
      </c>
      <c r="I5527" s="12" t="n"/>
      <c r="J5527" s="12" t="n"/>
      <c r="K5527" s="12" t="n"/>
      <c r="L5527" s="12" t="n"/>
      <c r="M5527" s="12" t="s">
        <v>43</v>
      </c>
      <c r="N5527" s="12" t="n"/>
      <c r="O5527" s="12" t="s">
        <v>61</v>
      </c>
      <c r="P5527" s="12" t="n"/>
      <c r="Q5527" s="12" t="s">
        <v>96</v>
      </c>
    </row>
    <row customHeight="true" ht="20.25" outlineLevel="0" r="5528">
      <c r="A5528" s="23" t="n">
        <v>5519</v>
      </c>
      <c r="B5528" s="12" t="n">
        <v>5373</v>
      </c>
      <c r="C5528" s="12" t="s">
        <v>334</v>
      </c>
      <c r="D5528" s="3" t="s">
        <v>7418</v>
      </c>
      <c r="E5528" s="12" t="n">
        <v>1967</v>
      </c>
      <c r="F5528" s="23" t="s">
        <v>704</v>
      </c>
      <c r="G5528" s="23" t="n"/>
      <c r="H5528" s="23" t="s">
        <v>43</v>
      </c>
      <c r="I5528" s="12" t="n"/>
      <c r="J5528" s="12" t="n"/>
      <c r="K5528" s="12" t="s">
        <v>26</v>
      </c>
      <c r="L5528" s="12" t="n"/>
      <c r="M5528" s="12" t="s">
        <v>27</v>
      </c>
      <c r="N5528" s="12" t="n"/>
      <c r="O5528" s="12" t="s">
        <v>61</v>
      </c>
      <c r="P5528" s="12" t="n"/>
      <c r="Q5528" s="12" t="n"/>
    </row>
    <row customHeight="true" ht="20.25" outlineLevel="0" r="5529">
      <c r="A5529" s="23" t="n">
        <v>5520</v>
      </c>
      <c r="B5529" s="23" t="n">
        <v>5374</v>
      </c>
      <c r="C5529" s="12" t="s">
        <v>334</v>
      </c>
      <c r="D5529" s="3" t="s">
        <v>7419</v>
      </c>
      <c r="E5529" s="12" t="n">
        <v>1976</v>
      </c>
      <c r="F5529" s="23" t="s">
        <v>750</v>
      </c>
      <c r="G5529" s="23" t="n"/>
      <c r="H5529" s="23" t="n"/>
      <c r="I5529" s="12" t="s">
        <v>2333</v>
      </c>
      <c r="J5529" s="12" t="n"/>
      <c r="K5529" s="12" t="s">
        <v>43</v>
      </c>
      <c r="L5529" s="12" t="n"/>
      <c r="M5529" s="12" t="s">
        <v>478</v>
      </c>
      <c r="N5529" s="12" t="n"/>
      <c r="O5529" s="12" t="s">
        <v>96</v>
      </c>
      <c r="P5529" s="12" t="n"/>
      <c r="Q5529" s="12" t="s">
        <v>97</v>
      </c>
    </row>
    <row customHeight="true" ht="20.25" outlineLevel="0" r="5530">
      <c r="A5530" s="23" t="n">
        <v>5521</v>
      </c>
      <c r="B5530" s="12" t="n">
        <v>5375</v>
      </c>
      <c r="C5530" s="12" t="s">
        <v>334</v>
      </c>
      <c r="D5530" s="3" t="s">
        <v>7420</v>
      </c>
      <c r="E5530" s="12" t="n">
        <v>1967</v>
      </c>
      <c r="F5530" s="23" t="s">
        <v>757</v>
      </c>
      <c r="G5530" s="23" t="n"/>
      <c r="H5530" s="23" t="s">
        <v>146</v>
      </c>
      <c r="I5530" s="12" t="s">
        <v>4135</v>
      </c>
      <c r="J5530" s="12" t="n"/>
      <c r="K5530" s="12" t="n"/>
      <c r="L5530" s="12" t="n"/>
      <c r="M5530" s="12" t="s">
        <v>96</v>
      </c>
      <c r="N5530" s="12" t="n"/>
      <c r="O5530" s="12" t="s">
        <v>97</v>
      </c>
      <c r="P5530" s="12" t="n"/>
      <c r="Q5530" s="12" t="s">
        <v>43</v>
      </c>
    </row>
    <row customHeight="true" ht="20.25" outlineLevel="0" r="5531">
      <c r="A5531" s="23" t="n">
        <v>5522</v>
      </c>
      <c r="B5531" s="23" t="n">
        <v>5376</v>
      </c>
      <c r="C5531" s="12" t="s">
        <v>334</v>
      </c>
      <c r="D5531" s="3" t="s">
        <v>7421</v>
      </c>
      <c r="E5531" s="12" t="n">
        <v>1967</v>
      </c>
      <c r="F5531" s="23" t="s">
        <v>707</v>
      </c>
      <c r="G5531" s="23" t="n"/>
      <c r="H5531" s="23" t="s">
        <v>43</v>
      </c>
      <c r="I5531" s="12" t="s">
        <v>2333</v>
      </c>
      <c r="J5531" s="12" t="n"/>
      <c r="K5531" s="12" t="s">
        <v>26</v>
      </c>
      <c r="L5531" s="12" t="n"/>
      <c r="M5531" s="12" t="s">
        <v>27</v>
      </c>
      <c r="N5531" s="12" t="n"/>
      <c r="O5531" s="12" t="s">
        <v>478</v>
      </c>
      <c r="P5531" s="12" t="n"/>
      <c r="Q5531" s="12" t="n"/>
    </row>
    <row customHeight="true" ht="20.25" outlineLevel="0" r="5532">
      <c r="A5532" s="23" t="n">
        <v>5523</v>
      </c>
      <c r="B5532" s="12" t="n">
        <v>5377</v>
      </c>
      <c r="C5532" s="12" t="s">
        <v>334</v>
      </c>
      <c r="D5532" s="3" t="s">
        <v>7422</v>
      </c>
      <c r="E5532" s="12" t="n">
        <v>1967</v>
      </c>
      <c r="F5532" s="23" t="s">
        <v>763</v>
      </c>
      <c r="G5532" s="23" t="n"/>
      <c r="H5532" s="23" t="s">
        <v>24</v>
      </c>
      <c r="I5532" s="12" t="n"/>
      <c r="J5532" s="12" t="n"/>
      <c r="K5532" s="12" t="s">
        <v>61</v>
      </c>
      <c r="L5532" s="12" t="n"/>
      <c r="M5532" s="12" t="s">
        <v>26</v>
      </c>
      <c r="N5532" s="12" t="n"/>
      <c r="O5532" s="12" t="s">
        <v>27</v>
      </c>
      <c r="P5532" s="12" t="n"/>
      <c r="Q5532" s="12" t="n"/>
    </row>
    <row customHeight="true" ht="20.25" outlineLevel="0" r="5533">
      <c r="A5533" s="23" t="n">
        <v>5524</v>
      </c>
      <c r="B5533" s="23" t="n">
        <v>5378</v>
      </c>
      <c r="C5533" s="12" t="s">
        <v>334</v>
      </c>
      <c r="D5533" s="3" t="s">
        <v>7423</v>
      </c>
      <c r="E5533" s="12" t="n">
        <v>1976</v>
      </c>
      <c r="F5533" s="23" t="s">
        <v>51</v>
      </c>
      <c r="G5533" s="23" t="n"/>
      <c r="H5533" s="23" t="n"/>
      <c r="I5533" s="12" t="s">
        <v>86</v>
      </c>
      <c r="J5533" s="12" t="n"/>
      <c r="K5533" s="12" t="s">
        <v>61</v>
      </c>
      <c r="L5533" s="12" t="n"/>
      <c r="M5533" s="12" t="s">
        <v>26</v>
      </c>
      <c r="N5533" s="12" t="n"/>
      <c r="O5533" s="12" t="n"/>
      <c r="P5533" s="12" t="s">
        <v>27</v>
      </c>
      <c r="Q5533" s="12" t="n"/>
    </row>
    <row customHeight="true" ht="20.25" outlineLevel="0" r="5534">
      <c r="A5534" s="23" t="n">
        <v>5525</v>
      </c>
      <c r="B5534" s="12" t="n">
        <v>5379</v>
      </c>
      <c r="C5534" s="12" t="s">
        <v>334</v>
      </c>
      <c r="D5534" s="3" t="s">
        <v>7424</v>
      </c>
      <c r="E5534" s="12" t="n">
        <v>1968</v>
      </c>
      <c r="F5534" s="23" t="s">
        <v>707</v>
      </c>
      <c r="G5534" s="12" t="s">
        <v>24</v>
      </c>
      <c r="H5534" s="12" t="n"/>
      <c r="I5534" s="12" t="s">
        <v>2333</v>
      </c>
      <c r="J5534" s="12" t="n"/>
      <c r="K5534" s="12" t="s">
        <v>478</v>
      </c>
      <c r="L5534" s="12" t="n"/>
      <c r="M5534" s="12" t="s">
        <v>27</v>
      </c>
      <c r="N5534" s="12" t="n"/>
      <c r="O5534" s="12" t="s">
        <v>26</v>
      </c>
      <c r="P5534" s="12" t="n"/>
      <c r="Q5534" s="12" t="n"/>
    </row>
    <row customHeight="true" ht="20.25" outlineLevel="0" r="5535">
      <c r="A5535" s="23" t="n">
        <v>5526</v>
      </c>
      <c r="B5535" s="23" t="n">
        <v>5380</v>
      </c>
      <c r="C5535" s="12" t="s">
        <v>334</v>
      </c>
      <c r="D5535" s="3" t="s">
        <v>7425</v>
      </c>
      <c r="E5535" s="12" t="n">
        <v>1968</v>
      </c>
      <c r="F5535" s="23" t="s">
        <v>707</v>
      </c>
      <c r="G5535" s="23" t="n"/>
      <c r="H5535" s="23" t="n"/>
      <c r="I5535" s="12" t="s">
        <v>97</v>
      </c>
      <c r="J5535" s="12" t="s">
        <v>24</v>
      </c>
      <c r="K5535" s="12" t="s">
        <v>26</v>
      </c>
      <c r="L5535" s="12" t="n"/>
      <c r="M5535" s="12" t="s">
        <v>27</v>
      </c>
      <c r="N5535" s="12" t="n"/>
      <c r="O5535" s="12" t="s">
        <v>61</v>
      </c>
      <c r="P5535" s="12" t="n"/>
      <c r="Q5535" s="12" t="n"/>
    </row>
    <row customHeight="true" ht="20.25" outlineLevel="0" r="5536">
      <c r="A5536" s="23" t="n">
        <v>5527</v>
      </c>
      <c r="B5536" s="12" t="n">
        <v>5381</v>
      </c>
      <c r="C5536" s="12" t="s">
        <v>334</v>
      </c>
      <c r="D5536" s="3" t="s">
        <v>7426</v>
      </c>
      <c r="E5536" s="12" t="n">
        <v>1967</v>
      </c>
      <c r="F5536" s="23" t="s">
        <v>598</v>
      </c>
      <c r="G5536" s="23" t="n"/>
      <c r="H5536" s="23" t="s">
        <v>43</v>
      </c>
      <c r="I5536" s="12" t="n"/>
      <c r="J5536" s="12" t="n"/>
      <c r="K5536" s="12" t="s">
        <v>26</v>
      </c>
      <c r="L5536" s="12" t="n"/>
      <c r="M5536" s="12" t="s">
        <v>27</v>
      </c>
      <c r="N5536" s="12" t="n"/>
      <c r="O5536" s="12" t="s">
        <v>61</v>
      </c>
      <c r="P5536" s="12" t="n"/>
      <c r="Q5536" s="12" t="n"/>
    </row>
    <row customHeight="true" ht="20.25" outlineLevel="0" r="5537">
      <c r="A5537" s="23" t="n">
        <v>5528</v>
      </c>
      <c r="B5537" s="23" t="n">
        <v>5382</v>
      </c>
      <c r="C5537" s="12" t="s">
        <v>334</v>
      </c>
      <c r="D5537" s="3" t="s">
        <v>7427</v>
      </c>
      <c r="E5537" s="12" t="n">
        <v>1967</v>
      </c>
      <c r="F5537" s="23" t="s">
        <v>598</v>
      </c>
      <c r="G5537" s="23" t="s">
        <v>24</v>
      </c>
      <c r="H5537" s="23" t="n"/>
      <c r="I5537" s="12" t="n"/>
      <c r="J5537" s="12" t="n"/>
      <c r="K5537" s="12" t="s">
        <v>61</v>
      </c>
      <c r="L5537" s="12" t="n"/>
      <c r="M5537" s="12" t="s">
        <v>26</v>
      </c>
      <c r="N5537" s="12" t="n"/>
      <c r="O5537" s="12" t="s">
        <v>27</v>
      </c>
      <c r="P5537" s="12" t="n"/>
      <c r="Q5537" s="12" t="n"/>
    </row>
    <row customHeight="true" ht="20.25" outlineLevel="0" r="5538">
      <c r="A5538" s="23" t="n">
        <v>5529</v>
      </c>
      <c r="B5538" s="12" t="n">
        <v>5383</v>
      </c>
      <c r="C5538" s="12" t="s">
        <v>334</v>
      </c>
      <c r="D5538" s="3" t="s">
        <v>7428</v>
      </c>
      <c r="E5538" s="12" t="n">
        <v>1967</v>
      </c>
      <c r="F5538" s="23" t="s">
        <v>1935</v>
      </c>
      <c r="G5538" s="23" t="s">
        <v>97</v>
      </c>
      <c r="H5538" s="23" t="s">
        <v>7429</v>
      </c>
      <c r="I5538" s="12" t="s">
        <v>634</v>
      </c>
      <c r="J5538" s="12" t="n"/>
      <c r="K5538" s="12" t="n"/>
      <c r="L5538" s="12" t="n"/>
      <c r="M5538" s="12" t="n"/>
      <c r="N5538" s="12" t="n"/>
      <c r="O5538" s="12" t="n"/>
      <c r="P5538" s="12" t="n"/>
      <c r="Q5538" s="12" t="s">
        <v>96</v>
      </c>
    </row>
    <row customHeight="true" ht="20.25" outlineLevel="0" r="5539">
      <c r="A5539" s="23" t="n">
        <v>5530</v>
      </c>
      <c r="B5539" s="23" t="n">
        <v>5384</v>
      </c>
      <c r="C5539" s="12" t="s">
        <v>334</v>
      </c>
      <c r="D5539" s="3" t="s">
        <v>7430</v>
      </c>
      <c r="E5539" s="12" t="n">
        <v>1967</v>
      </c>
      <c r="F5539" s="23" t="s">
        <v>1279</v>
      </c>
      <c r="G5539" s="23" t="n"/>
      <c r="H5539" s="23" t="s">
        <v>24</v>
      </c>
      <c r="I5539" s="12" t="n"/>
      <c r="J5539" s="12" t="n"/>
      <c r="K5539" s="12" t="s">
        <v>26</v>
      </c>
      <c r="L5539" s="12" t="n"/>
      <c r="M5539" s="12" t="s">
        <v>27</v>
      </c>
      <c r="N5539" s="12" t="n"/>
      <c r="O5539" s="12" t="s">
        <v>61</v>
      </c>
      <c r="P5539" s="12" t="n"/>
      <c r="Q5539" s="12" t="n"/>
    </row>
    <row customHeight="true" ht="20.25" outlineLevel="0" r="5540">
      <c r="A5540" s="23" t="n">
        <v>5531</v>
      </c>
      <c r="B5540" s="12" t="n">
        <v>5385</v>
      </c>
      <c r="C5540" s="12" t="s">
        <v>334</v>
      </c>
      <c r="D5540" s="3" t="s">
        <v>7431</v>
      </c>
      <c r="E5540" s="12" t="n">
        <v>1975</v>
      </c>
      <c r="F5540" s="23" t="s">
        <v>180</v>
      </c>
      <c r="G5540" s="23" t="n"/>
      <c r="H5540" s="23" t="n"/>
      <c r="I5540" s="12" t="s">
        <v>43</v>
      </c>
      <c r="J5540" s="12" t="n"/>
      <c r="K5540" s="12" t="n"/>
      <c r="L5540" s="12" t="s">
        <v>26</v>
      </c>
      <c r="M5540" s="12" t="n"/>
      <c r="N5540" s="12" t="s">
        <v>61</v>
      </c>
      <c r="O5540" s="12" t="n"/>
      <c r="P5540" s="12" t="s">
        <v>27</v>
      </c>
      <c r="Q5540" s="12" t="n"/>
    </row>
    <row customHeight="true" ht="20.25" outlineLevel="0" r="5541">
      <c r="A5541" s="23" t="n">
        <v>5532</v>
      </c>
      <c r="B5541" s="23" t="n">
        <v>5386</v>
      </c>
      <c r="C5541" s="12" t="s">
        <v>334</v>
      </c>
      <c r="D5541" s="3" t="s">
        <v>7432</v>
      </c>
      <c r="E5541" s="12" t="n">
        <v>1966</v>
      </c>
      <c r="F5541" s="23" t="s">
        <v>691</v>
      </c>
      <c r="G5541" s="23" t="n"/>
      <c r="H5541" s="23" t="s">
        <v>7433</v>
      </c>
      <c r="I5541" s="12" t="s">
        <v>43</v>
      </c>
      <c r="J5541" s="12" t="n"/>
      <c r="K5541" s="12" t="n"/>
      <c r="L5541" s="12" t="n"/>
      <c r="M5541" s="12" t="n"/>
      <c r="N5541" s="12" t="s">
        <v>100</v>
      </c>
      <c r="O5541" s="12" t="n"/>
      <c r="P5541" s="12" t="s">
        <v>27</v>
      </c>
      <c r="Q5541" s="12" t="n"/>
    </row>
    <row customHeight="true" ht="20.25" outlineLevel="0" r="5542">
      <c r="A5542" s="23" t="n">
        <v>5533</v>
      </c>
      <c r="B5542" s="12" t="n">
        <v>5387</v>
      </c>
      <c r="C5542" s="12" t="s">
        <v>334</v>
      </c>
      <c r="D5542" s="3" t="s">
        <v>7434</v>
      </c>
      <c r="E5542" s="12" t="n">
        <v>1967</v>
      </c>
      <c r="F5542" s="23" t="s">
        <v>556</v>
      </c>
      <c r="G5542" s="23" t="n"/>
      <c r="H5542" s="23" t="s">
        <v>24</v>
      </c>
      <c r="I5542" s="12" t="n"/>
      <c r="J5542" s="12" t="n"/>
      <c r="K5542" s="12" t="s">
        <v>26</v>
      </c>
      <c r="L5542" s="12" t="n"/>
      <c r="M5542" s="12" t="s">
        <v>27</v>
      </c>
      <c r="N5542" s="12" t="n"/>
      <c r="O5542" s="12" t="s">
        <v>61</v>
      </c>
      <c r="P5542" s="12" t="n"/>
      <c r="Q5542" s="12" t="n"/>
    </row>
    <row customHeight="true" ht="20.25" outlineLevel="0" r="5543">
      <c r="A5543" s="23" t="n">
        <v>5534</v>
      </c>
      <c r="B5543" s="23" t="n">
        <v>5388</v>
      </c>
      <c r="C5543" s="12" t="s">
        <v>334</v>
      </c>
      <c r="D5543" s="3" t="s">
        <v>7435</v>
      </c>
      <c r="E5543" s="12" t="n">
        <v>1986</v>
      </c>
      <c r="F5543" s="23" t="s">
        <v>1071</v>
      </c>
      <c r="G5543" s="23" t="n"/>
      <c r="H5543" s="23" t="n"/>
      <c r="I5543" s="12" t="n"/>
      <c r="J5543" s="12" t="n"/>
      <c r="K5543" s="12" t="s">
        <v>100</v>
      </c>
      <c r="L5543" s="12" t="n"/>
      <c r="M5543" s="12" t="s">
        <v>96</v>
      </c>
      <c r="N5543" s="12" t="n"/>
      <c r="O5543" s="12" t="s">
        <v>97</v>
      </c>
      <c r="P5543" s="12" t="n"/>
      <c r="Q5543" s="12" t="s">
        <v>43</v>
      </c>
    </row>
    <row customHeight="true" ht="20.25" outlineLevel="0" r="5544">
      <c r="A5544" s="23" t="n">
        <v>5535</v>
      </c>
      <c r="B5544" s="12" t="n">
        <v>5389</v>
      </c>
      <c r="C5544" s="12" t="s">
        <v>334</v>
      </c>
      <c r="D5544" s="3" t="s">
        <v>7436</v>
      </c>
      <c r="E5544" s="12" t="n">
        <v>1967</v>
      </c>
      <c r="F5544" s="23" t="s">
        <v>3833</v>
      </c>
      <c r="G5544" s="23" t="n"/>
      <c r="H5544" s="23" t="s">
        <v>58</v>
      </c>
      <c r="I5544" s="23" t="s">
        <v>97</v>
      </c>
      <c r="J5544" s="12" t="n"/>
      <c r="K5544" s="12" t="s">
        <v>100</v>
      </c>
      <c r="L5544" s="12" t="n"/>
      <c r="M5544" s="12" t="s">
        <v>96</v>
      </c>
      <c r="N5544" s="12" t="n"/>
      <c r="O5544" s="12" t="s">
        <v>43</v>
      </c>
      <c r="P5544" s="12" t="n"/>
      <c r="Q5544" s="12" t="n"/>
    </row>
    <row customHeight="true" ht="20.25" outlineLevel="0" r="5545">
      <c r="A5545" s="23" t="n">
        <v>5536</v>
      </c>
      <c r="B5545" s="23" t="n">
        <v>5390</v>
      </c>
      <c r="C5545" s="12" t="s">
        <v>334</v>
      </c>
      <c r="D5545" s="3" t="s">
        <v>7437</v>
      </c>
      <c r="E5545" s="12" t="n">
        <v>1968</v>
      </c>
      <c r="F5545" s="23" t="s">
        <v>598</v>
      </c>
      <c r="G5545" s="23" t="n"/>
      <c r="H5545" s="12" t="s">
        <v>43</v>
      </c>
      <c r="I5545" s="12" t="n"/>
      <c r="J5545" s="12" t="n"/>
      <c r="K5545" s="12" t="s">
        <v>26</v>
      </c>
      <c r="L5545" s="12" t="n"/>
      <c r="M5545" s="12" t="s">
        <v>27</v>
      </c>
      <c r="N5545" s="12" t="n"/>
      <c r="O5545" s="12" t="s">
        <v>61</v>
      </c>
      <c r="P5545" s="12" t="n"/>
      <c r="Q5545" s="12" t="n"/>
    </row>
    <row customHeight="true" ht="20.25" outlineLevel="0" r="5546">
      <c r="A5546" s="23" t="n">
        <v>5537</v>
      </c>
      <c r="B5546" s="12" t="n">
        <v>5391</v>
      </c>
      <c r="C5546" s="12" t="s">
        <v>334</v>
      </c>
      <c r="D5546" s="3" t="s">
        <v>7438</v>
      </c>
      <c r="E5546" s="12" t="n">
        <v>1969</v>
      </c>
      <c r="F5546" s="23" t="s">
        <v>598</v>
      </c>
      <c r="G5546" s="23" t="n"/>
      <c r="H5546" s="12" t="s">
        <v>43</v>
      </c>
      <c r="I5546" s="12" t="n"/>
      <c r="J5546" s="12" t="n"/>
      <c r="K5546" s="12" t="s">
        <v>26</v>
      </c>
      <c r="L5546" s="12" t="n"/>
      <c r="M5546" s="12" t="s">
        <v>27</v>
      </c>
      <c r="N5546" s="12" t="n"/>
      <c r="O5546" s="12" t="s">
        <v>61</v>
      </c>
      <c r="P5546" s="12" t="n"/>
      <c r="Q5546" s="12" t="n"/>
    </row>
    <row customHeight="true" ht="20.25" outlineLevel="0" r="5547">
      <c r="A5547" s="23" t="n">
        <v>5538</v>
      </c>
      <c r="B5547" s="23" t="n">
        <v>5392</v>
      </c>
      <c r="C5547" s="12" t="s">
        <v>334</v>
      </c>
      <c r="D5547" s="3" t="s">
        <v>7439</v>
      </c>
      <c r="E5547" s="12" t="n">
        <v>1968</v>
      </c>
      <c r="F5547" s="23" t="s">
        <v>516</v>
      </c>
      <c r="G5547" s="23" t="s">
        <v>3515</v>
      </c>
      <c r="H5547" s="23" t="s">
        <v>339</v>
      </c>
      <c r="I5547" s="12" t="s">
        <v>395</v>
      </c>
      <c r="J5547" s="12" t="n"/>
      <c r="K5547" s="12" t="s">
        <v>54</v>
      </c>
      <c r="L5547" s="12" t="n"/>
      <c r="M5547" s="12" t="n"/>
      <c r="N5547" s="12" t="n"/>
      <c r="O5547" s="12" t="n"/>
      <c r="P5547" s="12" t="n"/>
      <c r="Q5547" s="12" t="s">
        <v>96</v>
      </c>
    </row>
    <row customHeight="true" ht="20.25" outlineLevel="0" r="5548">
      <c r="A5548" s="23" t="n">
        <v>5539</v>
      </c>
      <c r="B5548" s="12" t="n">
        <v>5393</v>
      </c>
      <c r="C5548" s="12" t="s">
        <v>334</v>
      </c>
      <c r="D5548" s="3" t="s">
        <v>7440</v>
      </c>
      <c r="E5548" s="12" t="n">
        <v>1967</v>
      </c>
      <c r="F5548" s="23" t="s">
        <v>763</v>
      </c>
      <c r="G5548" s="23" t="n"/>
      <c r="H5548" s="23" t="s">
        <v>43</v>
      </c>
      <c r="I5548" s="12" t="n"/>
      <c r="J5548" s="12" t="n"/>
      <c r="K5548" s="12" t="s">
        <v>26</v>
      </c>
      <c r="L5548" s="12" t="n"/>
      <c r="M5548" s="12" t="s">
        <v>27</v>
      </c>
      <c r="N5548" s="12" t="n"/>
      <c r="O5548" s="12" t="s">
        <v>61</v>
      </c>
      <c r="P5548" s="12" t="n"/>
      <c r="Q5548" s="12" t="n"/>
    </row>
    <row customHeight="true" ht="20.25" outlineLevel="0" r="5549">
      <c r="A5549" s="23" t="n">
        <v>5540</v>
      </c>
      <c r="B5549" s="23" t="n">
        <v>5394</v>
      </c>
      <c r="C5549" s="12" t="s">
        <v>334</v>
      </c>
      <c r="D5549" s="3" t="s">
        <v>7441</v>
      </c>
      <c r="E5549" s="12" t="n">
        <v>1969</v>
      </c>
      <c r="F5549" s="23" t="s">
        <v>528</v>
      </c>
      <c r="G5549" s="23" t="n"/>
      <c r="H5549" s="23" t="s">
        <v>43</v>
      </c>
      <c r="I5549" s="12" t="n"/>
      <c r="J5549" s="12" t="s">
        <v>61</v>
      </c>
      <c r="K5549" s="12" t="n"/>
      <c r="L5549" s="12" t="s">
        <v>26</v>
      </c>
      <c r="M5549" s="12" t="n"/>
      <c r="N5549" s="12" t="s">
        <v>391</v>
      </c>
      <c r="O5549" s="12" t="n"/>
      <c r="P5549" s="12" t="s">
        <v>27</v>
      </c>
      <c r="Q5549" s="12" t="n"/>
    </row>
    <row customHeight="true" ht="20.25" outlineLevel="0" r="5550">
      <c r="A5550" s="23" t="n">
        <v>5541</v>
      </c>
      <c r="B5550" s="12" t="n">
        <v>5395</v>
      </c>
      <c r="C5550" s="12" t="s">
        <v>334</v>
      </c>
      <c r="D5550" s="3" t="s">
        <v>7442</v>
      </c>
      <c r="E5550" s="12" t="n">
        <v>1969</v>
      </c>
      <c r="F5550" s="23" t="s">
        <v>516</v>
      </c>
      <c r="G5550" s="23" t="n"/>
      <c r="H5550" s="12" t="s">
        <v>43</v>
      </c>
      <c r="I5550" s="12" t="n"/>
      <c r="J5550" s="12" t="n"/>
      <c r="K5550" s="12" t="s">
        <v>391</v>
      </c>
      <c r="L5550" s="12" t="n"/>
      <c r="M5550" s="12" t="s">
        <v>26</v>
      </c>
      <c r="N5550" s="12" t="n"/>
      <c r="O5550" s="12" t="s">
        <v>61</v>
      </c>
      <c r="P5550" s="12" t="n"/>
      <c r="Q5550" s="12" t="s">
        <v>27</v>
      </c>
    </row>
    <row customHeight="true" ht="20.25" outlineLevel="0" r="5551">
      <c r="A5551" s="23" t="n">
        <v>5542</v>
      </c>
      <c r="B5551" s="23" t="n">
        <v>5396</v>
      </c>
      <c r="C5551" s="12" t="s">
        <v>334</v>
      </c>
      <c r="D5551" s="3" t="s">
        <v>7443</v>
      </c>
      <c r="E5551" s="12" t="n">
        <v>1969</v>
      </c>
      <c r="F5551" s="23" t="s">
        <v>556</v>
      </c>
      <c r="G5551" s="23" t="n"/>
      <c r="H5551" s="12" t="s">
        <v>24</v>
      </c>
      <c r="I5551" s="12" t="n"/>
      <c r="J5551" s="12" t="n"/>
      <c r="K5551" s="12" t="s">
        <v>26</v>
      </c>
      <c r="L5551" s="12" t="n"/>
      <c r="M5551" s="12" t="s">
        <v>391</v>
      </c>
      <c r="N5551" s="12" t="n"/>
      <c r="O5551" s="12" t="s">
        <v>61</v>
      </c>
      <c r="P5551" s="12" t="n"/>
      <c r="Q5551" s="12" t="s">
        <v>27</v>
      </c>
    </row>
    <row customHeight="true" ht="20.25" outlineLevel="0" r="5552">
      <c r="A5552" s="23" t="n">
        <v>5543</v>
      </c>
      <c r="B5552" s="12" t="n">
        <v>5397</v>
      </c>
      <c r="C5552" s="12" t="s">
        <v>334</v>
      </c>
      <c r="D5552" s="3" t="s">
        <v>7444</v>
      </c>
      <c r="E5552" s="12" t="n">
        <v>1967</v>
      </c>
      <c r="F5552" s="23" t="s">
        <v>1305</v>
      </c>
      <c r="G5552" s="23" t="n"/>
      <c r="H5552" s="23" t="n"/>
      <c r="I5552" s="12" t="s">
        <v>97</v>
      </c>
      <c r="J5552" s="12" t="s">
        <v>24</v>
      </c>
      <c r="K5552" s="12" t="n"/>
      <c r="L5552" s="12" t="s">
        <v>61</v>
      </c>
      <c r="M5552" s="12" t="n"/>
      <c r="N5552" s="12" t="s">
        <v>96</v>
      </c>
      <c r="O5552" s="12" t="n"/>
      <c r="P5552" s="12" t="n"/>
      <c r="Q5552" s="12" t="n"/>
    </row>
    <row customHeight="true" ht="20.25" outlineLevel="0" r="5553">
      <c r="A5553" s="23" t="n">
        <v>5544</v>
      </c>
      <c r="B5553" s="23" t="n">
        <v>5398</v>
      </c>
      <c r="C5553" s="12" t="s">
        <v>334</v>
      </c>
      <c r="D5553" s="3" t="s">
        <v>7445</v>
      </c>
      <c r="E5553" s="12" t="n">
        <v>1972</v>
      </c>
      <c r="F5553" s="23" t="s">
        <v>7446</v>
      </c>
      <c r="G5553" s="23" t="n"/>
      <c r="H5553" s="12" t="s">
        <v>43</v>
      </c>
      <c r="I5553" s="12" t="n"/>
      <c r="J5553" s="12" t="n"/>
      <c r="K5553" s="12" t="n"/>
      <c r="L5553" s="12" t="s">
        <v>26</v>
      </c>
      <c r="M5553" s="12" t="n"/>
      <c r="N5553" s="12" t="s">
        <v>61</v>
      </c>
      <c r="O5553" s="12" t="n"/>
      <c r="P5553" s="12" t="s">
        <v>27</v>
      </c>
      <c r="Q5553" s="12" t="n"/>
    </row>
    <row customHeight="true" ht="20.25" outlineLevel="0" r="5554">
      <c r="A5554" s="23" t="n">
        <v>5545</v>
      </c>
      <c r="B5554" s="12" t="n">
        <v>5399</v>
      </c>
      <c r="C5554" s="12" t="s">
        <v>334</v>
      </c>
      <c r="D5554" s="3" t="s">
        <v>7447</v>
      </c>
      <c r="E5554" s="12" t="n">
        <v>1972</v>
      </c>
      <c r="F5554" s="23" t="s">
        <v>7448</v>
      </c>
      <c r="G5554" s="23" t="n"/>
      <c r="H5554" s="12" t="s">
        <v>43</v>
      </c>
      <c r="I5554" s="12" t="n"/>
      <c r="J5554" s="12" t="n"/>
      <c r="K5554" s="12" t="n"/>
      <c r="L5554" s="12" t="s">
        <v>26</v>
      </c>
      <c r="M5554" s="12" t="n"/>
      <c r="N5554" s="12" t="s">
        <v>61</v>
      </c>
      <c r="O5554" s="12" t="n"/>
      <c r="P5554" s="12" t="s">
        <v>27</v>
      </c>
      <c r="Q5554" s="12" t="n"/>
      <c r="R5554" s="0" t="n"/>
      <c r="S5554" s="0" t="n"/>
      <c r="T5554" s="0" t="n"/>
      <c r="U5554" s="0" t="n"/>
    </row>
    <row customHeight="true" ht="20.25" outlineLevel="0" r="5555">
      <c r="A5555" s="23" t="n">
        <v>5546</v>
      </c>
      <c r="B5555" s="23" t="n">
        <v>5400</v>
      </c>
      <c r="C5555" s="12" t="s">
        <v>334</v>
      </c>
      <c r="D5555" s="3" t="s">
        <v>7449</v>
      </c>
      <c r="E5555" s="12" t="n">
        <v>1965</v>
      </c>
      <c r="F5555" s="23" t="s">
        <v>1326</v>
      </c>
      <c r="G5555" s="23" t="n"/>
      <c r="H5555" s="12" t="s">
        <v>662</v>
      </c>
      <c r="I5555" s="12" t="n"/>
      <c r="J5555" s="12" t="n"/>
      <c r="K5555" s="12" t="s">
        <v>61</v>
      </c>
      <c r="L5555" s="12" t="n"/>
      <c r="M5555" s="12" t="n"/>
      <c r="N5555" s="12" t="s">
        <v>43</v>
      </c>
      <c r="O5555" s="12" t="n"/>
      <c r="P5555" s="12" t="s">
        <v>96</v>
      </c>
      <c r="Q5555" s="12" t="n"/>
      <c r="R5555" s="0" t="n"/>
      <c r="S5555" s="0" t="n"/>
      <c r="T5555" s="0" t="n"/>
      <c r="U5555" s="0" t="n"/>
    </row>
    <row customHeight="true" ht="20.25" outlineLevel="0" r="5556">
      <c r="A5556" s="23" t="n">
        <v>5547</v>
      </c>
      <c r="B5556" s="12" t="n">
        <v>5401</v>
      </c>
      <c r="C5556" s="12" t="s">
        <v>334</v>
      </c>
      <c r="D5556" s="3" t="s">
        <v>7450</v>
      </c>
      <c r="E5556" s="12" t="n">
        <v>1965</v>
      </c>
      <c r="F5556" s="23" t="s">
        <v>487</v>
      </c>
      <c r="G5556" s="23" t="n"/>
      <c r="H5556" s="23" t="n"/>
      <c r="I5556" s="12" t="s">
        <v>86</v>
      </c>
      <c r="J5556" s="12" t="n"/>
      <c r="K5556" s="12" t="s">
        <v>26</v>
      </c>
      <c r="L5556" s="12" t="n"/>
      <c r="M5556" s="12" t="s">
        <v>100</v>
      </c>
      <c r="N5556" s="12" t="n"/>
      <c r="O5556" s="12" t="n"/>
      <c r="P5556" s="12" t="s">
        <v>27</v>
      </c>
      <c r="Q5556" s="12" t="n"/>
      <c r="R5556" s="0" t="n"/>
      <c r="S5556" s="0" t="n"/>
      <c r="T5556" s="0" t="n"/>
      <c r="U5556" s="0" t="n"/>
    </row>
    <row customFormat="true" customHeight="true" ht="20.25" outlineLevel="0" r="5557" s="27">
      <c r="A5557" s="23" t="n">
        <v>5548</v>
      </c>
      <c r="B5557" s="23" t="n">
        <v>5402</v>
      </c>
      <c r="C5557" s="12" t="s">
        <v>334</v>
      </c>
      <c r="D5557" s="3" t="s">
        <v>7451</v>
      </c>
      <c r="E5557" s="12" t="n">
        <v>2009</v>
      </c>
      <c r="F5557" s="23" t="s">
        <v>51</v>
      </c>
      <c r="G5557" s="23" t="n"/>
      <c r="H5557" s="23" t="s">
        <v>24</v>
      </c>
      <c r="I5557" s="12" t="n"/>
      <c r="J5557" s="12" t="n"/>
      <c r="K5557" s="12" t="s">
        <v>43</v>
      </c>
      <c r="L5557" s="12" t="n"/>
      <c r="M5557" s="12" t="s">
        <v>391</v>
      </c>
      <c r="N5557" s="12" t="n"/>
      <c r="O5557" s="12" t="s">
        <v>100</v>
      </c>
      <c r="P5557" s="12" t="n"/>
      <c r="Q5557" s="12" t="s">
        <v>26</v>
      </c>
      <c r="R5557" s="0" t="n"/>
      <c r="S5557" s="0" t="n"/>
      <c r="T5557" s="0" t="n"/>
      <c r="U5557" s="0" t="n"/>
    </row>
    <row customFormat="true" customHeight="true" ht="20.25" outlineLevel="0" r="5558" s="27">
      <c r="A5558" s="23" t="n">
        <v>5549</v>
      </c>
      <c r="B5558" s="12" t="n">
        <v>5403</v>
      </c>
      <c r="C5558" s="12" t="s">
        <v>334</v>
      </c>
      <c r="D5558" s="3" t="s">
        <v>7452</v>
      </c>
      <c r="E5558" s="12" t="n">
        <v>1967</v>
      </c>
      <c r="F5558" s="23" t="s">
        <v>806</v>
      </c>
      <c r="G5558" s="23" t="n"/>
      <c r="H5558" s="12" t="s">
        <v>147</v>
      </c>
      <c r="I5558" s="12" t="n"/>
      <c r="J5558" s="12" t="n"/>
      <c r="K5558" s="12" t="s">
        <v>26</v>
      </c>
      <c r="L5558" s="12" t="n"/>
      <c r="M5558" s="12" t="s">
        <v>27</v>
      </c>
      <c r="N5558" s="12" t="n"/>
      <c r="O5558" s="12" t="s">
        <v>61</v>
      </c>
      <c r="P5558" s="12" t="n"/>
      <c r="Q5558" s="12" t="n"/>
      <c r="R5558" s="0" t="n"/>
      <c r="S5558" s="0" t="n"/>
      <c r="T5558" s="0" t="n"/>
      <c r="U5558" s="0" t="n"/>
    </row>
    <row customFormat="true" customHeight="true" ht="20.25" outlineLevel="0" r="5559" s="27">
      <c r="A5559" s="23" t="n">
        <v>5550</v>
      </c>
      <c r="B5559" s="23" t="n">
        <v>5404</v>
      </c>
      <c r="C5559" s="12" t="s">
        <v>334</v>
      </c>
      <c r="D5559" s="3" t="s">
        <v>7453</v>
      </c>
      <c r="E5559" s="12" t="n">
        <v>1967</v>
      </c>
      <c r="F5559" s="23" t="s">
        <v>516</v>
      </c>
      <c r="G5559" s="23" t="n"/>
      <c r="H5559" s="12" t="s">
        <v>24</v>
      </c>
      <c r="I5559" s="12" t="n"/>
      <c r="J5559" s="12" t="n"/>
      <c r="K5559" s="12" t="s">
        <v>26</v>
      </c>
      <c r="L5559" s="12" t="n"/>
      <c r="M5559" s="12" t="s">
        <v>27</v>
      </c>
      <c r="N5559" s="12" t="n"/>
      <c r="O5559" s="12" t="s">
        <v>61</v>
      </c>
      <c r="P5559" s="12" t="n"/>
      <c r="Q5559" s="12" t="n"/>
      <c r="R5559" s="0" t="n"/>
      <c r="S5559" s="0" t="n"/>
      <c r="T5559" s="0" t="n"/>
      <c r="U5559" s="0" t="n"/>
    </row>
    <row customHeight="true" ht="20.25" outlineLevel="0" r="5560">
      <c r="A5560" s="23" t="n">
        <v>5551</v>
      </c>
      <c r="B5560" s="12" t="n">
        <v>5405</v>
      </c>
      <c r="C5560" s="12" t="s">
        <v>334</v>
      </c>
      <c r="D5560" s="3" t="s">
        <v>7454</v>
      </c>
      <c r="E5560" s="12" t="n">
        <v>1966</v>
      </c>
      <c r="F5560" s="23" t="s">
        <v>1084</v>
      </c>
      <c r="G5560" s="23" t="n"/>
      <c r="H5560" s="23" t="s">
        <v>126</v>
      </c>
      <c r="I5560" s="12" t="s">
        <v>351</v>
      </c>
      <c r="J5560" s="12" t="n"/>
      <c r="K5560" s="12" t="s">
        <v>26</v>
      </c>
      <c r="L5560" s="12" t="n"/>
      <c r="M5560" s="12" t="s">
        <v>43</v>
      </c>
      <c r="N5560" s="12" t="n"/>
      <c r="O5560" s="12" t="s">
        <v>54</v>
      </c>
      <c r="P5560" s="12" t="n"/>
      <c r="Q5560" s="12" t="s">
        <v>27</v>
      </c>
      <c r="R5560" s="0" t="n"/>
      <c r="S5560" s="0" t="n"/>
      <c r="T5560" s="0" t="n"/>
      <c r="U5560" s="0" t="n"/>
    </row>
    <row customHeight="true" ht="20.25" outlineLevel="0" r="5561">
      <c r="A5561" s="23" t="n">
        <v>5552</v>
      </c>
      <c r="B5561" s="23" t="n">
        <v>5406</v>
      </c>
      <c r="C5561" s="12" t="s">
        <v>334</v>
      </c>
      <c r="D5561" s="3" t="s">
        <v>7455</v>
      </c>
      <c r="E5561" s="12" t="n">
        <v>1963</v>
      </c>
      <c r="F5561" s="23" t="s">
        <v>1084</v>
      </c>
      <c r="G5561" s="23" t="n"/>
      <c r="H5561" s="23" t="s">
        <v>43</v>
      </c>
      <c r="I5561" s="12" t="n"/>
      <c r="J5561" s="12" t="n"/>
      <c r="K5561" s="12" t="s">
        <v>26</v>
      </c>
      <c r="L5561" s="12" t="n"/>
      <c r="M5561" s="12" t="s">
        <v>61</v>
      </c>
      <c r="N5561" s="12" t="n"/>
      <c r="O5561" s="12" t="n"/>
      <c r="P5561" s="12" t="s">
        <v>27</v>
      </c>
      <c r="Q5561" s="12" t="n"/>
      <c r="R5561" s="0" t="n"/>
      <c r="S5561" s="0" t="n"/>
      <c r="T5561" s="0" t="n"/>
      <c r="U5561" s="0" t="n"/>
    </row>
    <row customHeight="true" ht="20.25" outlineLevel="0" r="5562">
      <c r="A5562" s="23" t="n">
        <v>5553</v>
      </c>
      <c r="B5562" s="12" t="n">
        <v>5407</v>
      </c>
      <c r="C5562" s="12" t="s">
        <v>334</v>
      </c>
      <c r="D5562" s="3" t="s">
        <v>7456</v>
      </c>
      <c r="E5562" s="12" t="n">
        <v>1963</v>
      </c>
      <c r="F5562" s="23" t="s">
        <v>806</v>
      </c>
      <c r="G5562" s="23" t="n"/>
      <c r="H5562" s="12" t="s">
        <v>61</v>
      </c>
      <c r="I5562" s="23" t="n"/>
      <c r="J5562" s="12" t="n"/>
      <c r="K5562" s="12" t="s">
        <v>26</v>
      </c>
      <c r="L5562" s="12" t="n"/>
      <c r="M5562" s="12" t="n"/>
      <c r="N5562" s="12" t="n"/>
      <c r="O5562" s="12" t="s">
        <v>43</v>
      </c>
      <c r="P5562" s="12" t="n"/>
      <c r="Q5562" s="12" t="s">
        <v>27</v>
      </c>
      <c r="R5562" s="0" t="n"/>
      <c r="S5562" s="0" t="n"/>
      <c r="T5562" s="0" t="n"/>
      <c r="U5562" s="0" t="n"/>
    </row>
    <row customHeight="true" ht="20.25" outlineLevel="0" r="5563">
      <c r="A5563" s="23" t="n">
        <v>5554</v>
      </c>
      <c r="B5563" s="23" t="n">
        <v>5408</v>
      </c>
      <c r="C5563" s="12" t="s">
        <v>334</v>
      </c>
      <c r="D5563" s="3" t="s">
        <v>7457</v>
      </c>
      <c r="E5563" s="12" t="n">
        <v>1963</v>
      </c>
      <c r="F5563" s="23" t="s">
        <v>1084</v>
      </c>
      <c r="G5563" s="23" t="n"/>
      <c r="H5563" s="12" t="s">
        <v>43</v>
      </c>
      <c r="I5563" s="12" t="n"/>
      <c r="J5563" s="12" t="n"/>
      <c r="K5563" s="12" t="s">
        <v>61</v>
      </c>
      <c r="L5563" s="12" t="n"/>
      <c r="M5563" s="12" t="n"/>
      <c r="N5563" s="12" t="s">
        <v>26</v>
      </c>
      <c r="O5563" s="12" t="n"/>
      <c r="P5563" s="12" t="s">
        <v>27</v>
      </c>
      <c r="Q5563" s="12" t="n"/>
      <c r="R5563" s="0" t="n"/>
      <c r="S5563" s="0" t="n"/>
      <c r="T5563" s="0" t="n"/>
      <c r="U5563" s="0" t="n"/>
    </row>
    <row customHeight="true" ht="20.25" outlineLevel="0" r="5564">
      <c r="A5564" s="23" t="n">
        <v>5555</v>
      </c>
      <c r="B5564" s="12" t="n">
        <v>5409</v>
      </c>
      <c r="C5564" s="12" t="s">
        <v>334</v>
      </c>
      <c r="D5564" s="3" t="s">
        <v>7458</v>
      </c>
      <c r="E5564" s="12" t="n">
        <v>1963</v>
      </c>
      <c r="F5564" s="23" t="s">
        <v>225</v>
      </c>
      <c r="G5564" s="23" t="n"/>
      <c r="H5564" s="23" t="s">
        <v>43</v>
      </c>
      <c r="I5564" s="12" t="n"/>
      <c r="J5564" s="12" t="n"/>
      <c r="K5564" s="12" t="s">
        <v>26</v>
      </c>
      <c r="L5564" s="12" t="n"/>
      <c r="M5564" s="12" t="n"/>
      <c r="N5564" s="12" t="s">
        <v>61</v>
      </c>
      <c r="O5564" s="12" t="n"/>
      <c r="P5564" s="12" t="s">
        <v>27</v>
      </c>
      <c r="Q5564" s="12" t="n"/>
      <c r="R5564" s="0" t="n"/>
      <c r="S5564" s="0" t="n"/>
      <c r="T5564" s="0" t="n"/>
      <c r="U5564" s="0" t="n"/>
    </row>
    <row customHeight="true" ht="20.25" outlineLevel="0" r="5565">
      <c r="A5565" s="23" t="n">
        <v>5556</v>
      </c>
      <c r="B5565" s="23" t="n">
        <v>5410</v>
      </c>
      <c r="C5565" s="12" t="s">
        <v>334</v>
      </c>
      <c r="D5565" s="3" t="s">
        <v>7459</v>
      </c>
      <c r="E5565" s="12" t="n">
        <v>2015</v>
      </c>
      <c r="F5565" s="23" t="s">
        <v>51</v>
      </c>
      <c r="G5565" s="23" t="n"/>
      <c r="H5565" s="23" t="n"/>
      <c r="I5565" s="12" t="n"/>
      <c r="J5565" s="12" t="n"/>
      <c r="K5565" s="12" t="s">
        <v>100</v>
      </c>
      <c r="L5565" s="12" t="n"/>
      <c r="M5565" s="12" t="s">
        <v>43</v>
      </c>
      <c r="N5565" s="12" t="n"/>
      <c r="O5565" s="12" t="s">
        <v>391</v>
      </c>
      <c r="P5565" s="12" t="n"/>
      <c r="Q5565" s="12" t="n"/>
      <c r="R5565" s="0" t="n"/>
      <c r="S5565" s="0" t="n"/>
      <c r="T5565" s="0" t="n"/>
      <c r="U5565" s="0" t="n"/>
    </row>
    <row customHeight="true" ht="20.25" outlineLevel="0" r="5566">
      <c r="A5566" s="23" t="n">
        <v>5557</v>
      </c>
      <c r="B5566" s="12" t="n">
        <v>5411</v>
      </c>
      <c r="C5566" s="12" t="s">
        <v>334</v>
      </c>
      <c r="D5566" s="3" t="s">
        <v>7460</v>
      </c>
      <c r="E5566" s="12" t="n">
        <v>1963</v>
      </c>
      <c r="F5566" s="23" t="s">
        <v>516</v>
      </c>
      <c r="G5566" s="23" t="n"/>
      <c r="H5566" s="23" t="s">
        <v>146</v>
      </c>
      <c r="I5566" s="12" t="s">
        <v>147</v>
      </c>
      <c r="J5566" s="12" t="n"/>
      <c r="K5566" s="12" t="s">
        <v>61</v>
      </c>
      <c r="L5566" s="12" t="n"/>
      <c r="M5566" s="12" t="n"/>
      <c r="N5566" s="12" t="s">
        <v>26</v>
      </c>
      <c r="O5566" s="12" t="n"/>
      <c r="P5566" s="12" t="s">
        <v>27</v>
      </c>
      <c r="Q5566" s="12" t="n"/>
      <c r="R5566" s="0" t="n"/>
      <c r="S5566" s="0" t="n"/>
      <c r="T5566" s="0" t="n"/>
      <c r="U5566" s="0" t="n"/>
    </row>
    <row customHeight="true" ht="20.25" outlineLevel="0" r="5567">
      <c r="A5567" s="23" t="n">
        <v>5558</v>
      </c>
      <c r="B5567" s="23" t="n">
        <v>5412</v>
      </c>
      <c r="C5567" s="12" t="s">
        <v>334</v>
      </c>
      <c r="D5567" s="3" t="s">
        <v>7461</v>
      </c>
      <c r="E5567" s="12" t="n">
        <v>1963</v>
      </c>
      <c r="F5567" s="23" t="s">
        <v>516</v>
      </c>
      <c r="G5567" s="23" t="s">
        <v>7462</v>
      </c>
      <c r="H5567" s="23" t="n"/>
      <c r="I5567" s="12" t="s">
        <v>97</v>
      </c>
      <c r="J5567" s="12" t="s">
        <v>134</v>
      </c>
      <c r="K5567" s="12" t="n"/>
      <c r="L5567" s="12" t="s">
        <v>96</v>
      </c>
      <c r="M5567" s="12" t="n"/>
      <c r="N5567" s="12" t="n"/>
      <c r="O5567" s="12" t="n"/>
      <c r="P5567" s="12" t="n"/>
      <c r="Q5567" s="12" t="n"/>
      <c r="R5567" s="0" t="n"/>
      <c r="S5567" s="0" t="n"/>
      <c r="T5567" s="0" t="n"/>
      <c r="U5567" s="0" t="n"/>
    </row>
    <row customHeight="true" ht="20.25" outlineLevel="0" r="5568">
      <c r="A5568" s="23" t="n">
        <v>5559</v>
      </c>
      <c r="B5568" s="12" t="n">
        <v>5413</v>
      </c>
      <c r="C5568" s="12" t="s">
        <v>334</v>
      </c>
      <c r="D5568" s="3" t="s">
        <v>7463</v>
      </c>
      <c r="E5568" s="12" t="n">
        <v>1963</v>
      </c>
      <c r="F5568" s="23" t="s">
        <v>2035</v>
      </c>
      <c r="G5568" s="23" t="s">
        <v>7464</v>
      </c>
      <c r="H5568" s="12" t="s">
        <v>662</v>
      </c>
      <c r="I5568" s="12" t="s">
        <v>26</v>
      </c>
      <c r="J5568" s="12" t="n"/>
      <c r="K5568" s="12" t="s">
        <v>54</v>
      </c>
      <c r="L5568" s="12" t="n"/>
      <c r="M5568" s="12" t="n"/>
      <c r="N5568" s="12" t="s">
        <v>96</v>
      </c>
      <c r="O5568" s="12" t="n"/>
      <c r="P5568" s="12" t="s">
        <v>351</v>
      </c>
      <c r="Q5568" s="12" t="n"/>
      <c r="R5568" s="0" t="n"/>
      <c r="S5568" s="0" t="n"/>
      <c r="T5568" s="0" t="n"/>
      <c r="U5568" s="0" t="n"/>
    </row>
    <row customHeight="true" ht="20.25" outlineLevel="0" r="5569">
      <c r="A5569" s="23" t="n">
        <v>5560</v>
      </c>
      <c r="B5569" s="23" t="n">
        <v>5414</v>
      </c>
      <c r="C5569" s="12" t="s">
        <v>334</v>
      </c>
      <c r="D5569" s="3" t="s">
        <v>7465</v>
      </c>
      <c r="E5569" s="12" t="n">
        <v>2015</v>
      </c>
      <c r="F5569" s="23" t="s">
        <v>51</v>
      </c>
      <c r="G5569" s="23" t="n"/>
      <c r="H5569" s="23" t="n"/>
      <c r="I5569" s="12" t="n"/>
      <c r="J5569" s="12" t="n"/>
      <c r="K5569" s="12" t="s">
        <v>64</v>
      </c>
      <c r="L5569" s="12" t="n"/>
      <c r="M5569" s="12" t="s">
        <v>43</v>
      </c>
      <c r="N5569" s="12" t="n"/>
      <c r="O5569" s="12" t="s">
        <v>391</v>
      </c>
      <c r="P5569" s="12" t="n"/>
      <c r="Q5569" s="12" t="s">
        <v>26</v>
      </c>
      <c r="R5569" s="0" t="n"/>
      <c r="S5569" s="0" t="n"/>
      <c r="T5569" s="0" t="n"/>
      <c r="U5569" s="0" t="n"/>
    </row>
    <row customHeight="true" ht="20.25" outlineLevel="0" r="5570">
      <c r="A5570" s="23" t="n">
        <v>5561</v>
      </c>
      <c r="B5570" s="12" t="n">
        <v>5415</v>
      </c>
      <c r="C5570" s="12" t="s">
        <v>334</v>
      </c>
      <c r="D5570" s="3" t="s">
        <v>7466</v>
      </c>
      <c r="E5570" s="12" t="n">
        <v>1964</v>
      </c>
      <c r="F5570" s="23" t="s">
        <v>1084</v>
      </c>
      <c r="G5570" s="23" t="n"/>
      <c r="H5570" s="12" t="s">
        <v>24</v>
      </c>
      <c r="I5570" s="12" t="n"/>
      <c r="J5570" s="12" t="n"/>
      <c r="K5570" s="12" t="s">
        <v>61</v>
      </c>
      <c r="L5570" s="12" t="n"/>
      <c r="M5570" s="12" t="n"/>
      <c r="N5570" s="12" t="s">
        <v>26</v>
      </c>
      <c r="O5570" s="12" t="n"/>
      <c r="P5570" s="12" t="s">
        <v>27</v>
      </c>
      <c r="Q5570" s="12" t="n"/>
      <c r="R5570" s="0" t="n"/>
      <c r="S5570" s="0" t="n"/>
      <c r="T5570" s="0" t="n"/>
      <c r="U5570" s="0" t="n"/>
    </row>
    <row customHeight="true" ht="20.25" outlineLevel="0" r="5571">
      <c r="A5571" s="23" t="n">
        <v>5562</v>
      </c>
      <c r="B5571" s="23" t="n">
        <v>5416</v>
      </c>
      <c r="C5571" s="12" t="s">
        <v>334</v>
      </c>
      <c r="D5571" s="3" t="s">
        <v>7467</v>
      </c>
      <c r="E5571" s="12" t="n">
        <v>1963</v>
      </c>
      <c r="F5571" s="23" t="s">
        <v>1138</v>
      </c>
      <c r="G5571" s="23" t="s">
        <v>24</v>
      </c>
      <c r="H5571" s="23" t="n"/>
      <c r="I5571" s="12" t="n"/>
      <c r="J5571" s="12" t="n"/>
      <c r="K5571" s="12" t="s">
        <v>61</v>
      </c>
      <c r="L5571" s="12" t="n"/>
      <c r="M5571" s="12" t="n"/>
      <c r="N5571" s="12" t="s">
        <v>26</v>
      </c>
      <c r="O5571" s="12" t="n"/>
      <c r="P5571" s="12" t="s">
        <v>27</v>
      </c>
      <c r="Q5571" s="12" t="n"/>
      <c r="R5571" s="0" t="n"/>
      <c r="S5571" s="0" t="n"/>
      <c r="T5571" s="0" t="n"/>
      <c r="U5571" s="0" t="n"/>
    </row>
    <row customHeight="true" ht="20.25" outlineLevel="0" r="5572">
      <c r="A5572" s="23" t="n">
        <v>5563</v>
      </c>
      <c r="B5572" s="12" t="n">
        <v>5417</v>
      </c>
      <c r="C5572" s="12" t="s">
        <v>334</v>
      </c>
      <c r="D5572" s="3" t="s">
        <v>7468</v>
      </c>
      <c r="E5572" s="12" t="n">
        <v>1964</v>
      </c>
      <c r="F5572" s="23" t="s">
        <v>1138</v>
      </c>
      <c r="G5572" s="23" t="n"/>
      <c r="H5572" s="12" t="s">
        <v>24</v>
      </c>
      <c r="I5572" s="12" t="n"/>
      <c r="J5572" s="12" t="n"/>
      <c r="K5572" s="12" t="s">
        <v>61</v>
      </c>
      <c r="L5572" s="12" t="n"/>
      <c r="M5572" s="12" t="n"/>
      <c r="N5572" s="12" t="s">
        <v>26</v>
      </c>
      <c r="O5572" s="12" t="n"/>
      <c r="P5572" s="12" t="s">
        <v>27</v>
      </c>
      <c r="Q5572" s="12" t="n"/>
      <c r="R5572" s="0" t="n"/>
      <c r="S5572" s="0" t="n"/>
      <c r="T5572" s="0" t="n"/>
      <c r="U5572" s="0" t="n"/>
    </row>
    <row customHeight="true" ht="20.25" outlineLevel="0" r="5573">
      <c r="A5573" s="23" t="n">
        <v>5564</v>
      </c>
      <c r="B5573" s="23" t="n">
        <v>5418</v>
      </c>
      <c r="C5573" s="12" t="s">
        <v>334</v>
      </c>
      <c r="D5573" s="3" t="s">
        <v>7469</v>
      </c>
      <c r="E5573" s="12" t="n">
        <v>1959</v>
      </c>
      <c r="F5573" s="23" t="s">
        <v>985</v>
      </c>
      <c r="G5573" s="23" t="n"/>
      <c r="H5573" s="23" t="s">
        <v>43</v>
      </c>
      <c r="I5573" s="12" t="n"/>
      <c r="J5573" s="12" t="n"/>
      <c r="K5573" s="12" t="s">
        <v>26</v>
      </c>
      <c r="L5573" s="12" t="n"/>
      <c r="M5573" s="12" t="s">
        <v>100</v>
      </c>
      <c r="N5573" s="12" t="n"/>
      <c r="O5573" s="12" t="n"/>
      <c r="P5573" s="12" t="n"/>
      <c r="Q5573" s="12" t="s">
        <v>27</v>
      </c>
      <c r="R5573" s="0" t="n"/>
      <c r="S5573" s="0" t="n"/>
      <c r="T5573" s="0" t="n"/>
      <c r="U5573" s="0" t="n"/>
    </row>
    <row customHeight="true" ht="20.25" outlineLevel="0" r="5574">
      <c r="A5574" s="23" t="n">
        <v>5565</v>
      </c>
      <c r="B5574" s="12" t="n">
        <v>5419</v>
      </c>
      <c r="C5574" s="12" t="s">
        <v>334</v>
      </c>
      <c r="D5574" s="3" t="s">
        <v>7470</v>
      </c>
      <c r="E5574" s="12" t="n">
        <v>1967</v>
      </c>
      <c r="F5574" s="23" t="s">
        <v>51</v>
      </c>
      <c r="G5574" s="23" t="n"/>
      <c r="H5574" s="23" t="n"/>
      <c r="I5574" s="12" t="s">
        <v>7471</v>
      </c>
      <c r="J5574" s="12" t="n"/>
      <c r="K5574" s="12" t="s">
        <v>26</v>
      </c>
      <c r="L5574" s="12" t="n"/>
      <c r="M5574" s="12" t="s">
        <v>43</v>
      </c>
      <c r="N5574" s="12" t="n"/>
      <c r="O5574" s="12" t="n"/>
      <c r="P5574" s="12" t="s">
        <v>27</v>
      </c>
      <c r="Q5574" s="12" t="n"/>
      <c r="R5574" s="0" t="n"/>
      <c r="S5574" s="0" t="n"/>
      <c r="T5574" s="0" t="n"/>
      <c r="U5574" s="0" t="n"/>
    </row>
    <row customHeight="true" ht="20.25" outlineLevel="0" r="5575">
      <c r="A5575" s="23" t="n">
        <v>5566</v>
      </c>
      <c r="B5575" s="23" t="n">
        <v>5420</v>
      </c>
      <c r="C5575" s="12" t="s">
        <v>334</v>
      </c>
      <c r="D5575" s="3" t="s">
        <v>7472</v>
      </c>
      <c r="E5575" s="12" t="n">
        <v>1967</v>
      </c>
      <c r="F5575" s="23" t="s">
        <v>3448</v>
      </c>
      <c r="G5575" s="23" t="n"/>
      <c r="H5575" s="23" t="s">
        <v>146</v>
      </c>
      <c r="I5575" s="12" t="s">
        <v>6732</v>
      </c>
      <c r="J5575" s="12" t="n"/>
      <c r="K5575" s="12" t="s">
        <v>26</v>
      </c>
      <c r="L5575" s="12" t="n"/>
      <c r="M5575" s="12" t="n"/>
      <c r="N5575" s="12" t="s">
        <v>27</v>
      </c>
      <c r="O5575" s="12" t="n"/>
      <c r="P5575" s="12" t="s">
        <v>43</v>
      </c>
      <c r="Q5575" s="12" t="n"/>
      <c r="R5575" s="0" t="n"/>
      <c r="S5575" s="0" t="n"/>
      <c r="T5575" s="0" t="n"/>
      <c r="U5575" s="0" t="n"/>
    </row>
    <row customHeight="true" ht="20.25" outlineLevel="0" r="5576">
      <c r="A5576" s="23" t="n">
        <v>5567</v>
      </c>
      <c r="B5576" s="12" t="n">
        <v>5421</v>
      </c>
      <c r="C5576" s="12" t="s">
        <v>334</v>
      </c>
      <c r="D5576" s="3" t="s">
        <v>7473</v>
      </c>
      <c r="E5576" s="12" t="n">
        <v>1967</v>
      </c>
      <c r="F5576" s="23" t="s">
        <v>729</v>
      </c>
      <c r="G5576" s="23" t="n"/>
      <c r="H5576" s="12" t="s">
        <v>24</v>
      </c>
      <c r="I5576" s="12" t="n"/>
      <c r="J5576" s="12" t="n"/>
      <c r="K5576" s="12" t="s">
        <v>26</v>
      </c>
      <c r="L5576" s="12" t="n"/>
      <c r="M5576" s="12" t="s">
        <v>27</v>
      </c>
      <c r="N5576" s="12" t="n"/>
      <c r="O5576" s="12" t="s">
        <v>61</v>
      </c>
      <c r="P5576" s="12" t="n"/>
      <c r="Q5576" s="12" t="n"/>
      <c r="R5576" s="0" t="n"/>
      <c r="S5576" s="0" t="n"/>
      <c r="T5576" s="0" t="n"/>
      <c r="U5576" s="0" t="n"/>
    </row>
    <row customHeight="true" ht="20.25" outlineLevel="0" r="5577">
      <c r="A5577" s="23" t="n">
        <v>5568</v>
      </c>
      <c r="B5577" s="23" t="n">
        <v>5422</v>
      </c>
      <c r="C5577" s="12" t="s">
        <v>334</v>
      </c>
      <c r="D5577" s="3" t="s">
        <v>7474</v>
      </c>
      <c r="E5577" s="12" t="n">
        <v>1967</v>
      </c>
      <c r="F5577" s="23" t="s">
        <v>51</v>
      </c>
      <c r="G5577" s="23" t="n"/>
      <c r="H5577" s="23" t="n"/>
      <c r="I5577" s="12" t="s">
        <v>43</v>
      </c>
      <c r="J5577" s="12" t="n"/>
      <c r="K5577" s="12" t="s">
        <v>26</v>
      </c>
      <c r="L5577" s="12" t="n"/>
      <c r="M5577" s="12" t="s">
        <v>61</v>
      </c>
      <c r="N5577" s="12" t="n"/>
      <c r="O5577" s="12" t="n"/>
      <c r="P5577" s="12" t="s">
        <v>27</v>
      </c>
      <c r="Q5577" s="12" t="n"/>
      <c r="R5577" s="0" t="n"/>
      <c r="S5577" s="0" t="n"/>
      <c r="T5577" s="0" t="n"/>
      <c r="U5577" s="0" t="n"/>
    </row>
    <row customHeight="true" ht="20.25" outlineLevel="0" r="5578">
      <c r="A5578" s="23" t="n">
        <v>5569</v>
      </c>
      <c r="B5578" s="12" t="n">
        <v>5423</v>
      </c>
      <c r="C5578" s="12" t="s">
        <v>334</v>
      </c>
      <c r="D5578" s="3" t="s">
        <v>7475</v>
      </c>
      <c r="E5578" s="12" t="n">
        <v>1967</v>
      </c>
      <c r="F5578" s="23" t="s">
        <v>1218</v>
      </c>
      <c r="G5578" s="23" t="n"/>
      <c r="H5578" s="23" t="n"/>
      <c r="I5578" s="12" t="s">
        <v>552</v>
      </c>
      <c r="J5578" s="12" t="n"/>
      <c r="K5578" s="12" t="s">
        <v>26</v>
      </c>
      <c r="L5578" s="12" t="n"/>
      <c r="M5578" s="12" t="n"/>
      <c r="N5578" s="12" t="s">
        <v>27</v>
      </c>
      <c r="O5578" s="12" t="n"/>
      <c r="P5578" s="12" t="s">
        <v>43</v>
      </c>
      <c r="Q5578" s="12" t="n"/>
      <c r="R5578" s="0" t="n"/>
      <c r="S5578" s="0" t="n"/>
      <c r="T5578" s="0" t="n"/>
      <c r="U5578" s="0" t="n"/>
    </row>
    <row customHeight="true" ht="20.25" outlineLevel="0" r="5579">
      <c r="A5579" s="23" t="n">
        <v>5570</v>
      </c>
      <c r="B5579" s="23" t="n">
        <v>5424</v>
      </c>
      <c r="C5579" s="12" t="s">
        <v>334</v>
      </c>
      <c r="D5579" s="3" t="s">
        <v>7476</v>
      </c>
      <c r="E5579" s="12" t="n">
        <v>1967</v>
      </c>
      <c r="F5579" s="23" t="s">
        <v>941</v>
      </c>
      <c r="G5579" s="23" t="n"/>
      <c r="H5579" s="12" t="s">
        <v>24</v>
      </c>
      <c r="I5579" s="12" t="n"/>
      <c r="J5579" s="12" t="n"/>
      <c r="K5579" s="12" t="s">
        <v>26</v>
      </c>
      <c r="L5579" s="12" t="n"/>
      <c r="M5579" s="12" t="s">
        <v>61</v>
      </c>
      <c r="N5579" s="12" t="n"/>
      <c r="O5579" s="12" t="n"/>
      <c r="P5579" s="12" t="s">
        <v>27</v>
      </c>
      <c r="Q5579" s="12" t="n"/>
      <c r="R5579" s="0" t="n"/>
      <c r="S5579" s="0" t="n"/>
      <c r="T5579" s="0" t="n"/>
      <c r="U5579" s="0" t="n"/>
    </row>
    <row customHeight="true" ht="20.25" outlineLevel="0" r="5580">
      <c r="A5580" s="23" t="n">
        <v>5571</v>
      </c>
      <c r="B5580" s="12" t="n">
        <v>5425</v>
      </c>
      <c r="C5580" s="12" t="s">
        <v>334</v>
      </c>
      <c r="D5580" s="3" t="s">
        <v>7477</v>
      </c>
      <c r="E5580" s="12" t="n">
        <v>1967</v>
      </c>
      <c r="F5580" s="23" t="s">
        <v>1095</v>
      </c>
      <c r="G5580" s="23" t="n"/>
      <c r="H5580" s="12" t="s">
        <v>24</v>
      </c>
      <c r="I5580" s="12" t="n"/>
      <c r="J5580" s="12" t="n"/>
      <c r="K5580" s="12" t="s">
        <v>26</v>
      </c>
      <c r="L5580" s="12" t="n"/>
      <c r="M5580" s="12" t="s">
        <v>61</v>
      </c>
      <c r="N5580" s="12" t="n"/>
      <c r="O5580" s="12" t="n"/>
      <c r="P5580" s="12" t="s">
        <v>27</v>
      </c>
      <c r="Q5580" s="12" t="n"/>
      <c r="R5580" s="0" t="n"/>
      <c r="S5580" s="0" t="n"/>
      <c r="T5580" s="0" t="n"/>
      <c r="U5580" s="0" t="n"/>
    </row>
    <row customHeight="true" ht="20.25" outlineLevel="0" r="5581">
      <c r="A5581" s="23" t="n">
        <v>5572</v>
      </c>
      <c r="B5581" s="23" t="n">
        <v>5426</v>
      </c>
      <c r="C5581" s="12" t="s">
        <v>334</v>
      </c>
      <c r="D5581" s="3" t="s">
        <v>7478</v>
      </c>
      <c r="E5581" s="12" t="n">
        <v>1959</v>
      </c>
      <c r="F5581" s="23" t="s">
        <v>7479</v>
      </c>
      <c r="G5581" s="23" t="n"/>
      <c r="H5581" s="23" t="s">
        <v>43</v>
      </c>
      <c r="I5581" s="12" t="n"/>
      <c r="J5581" s="12" t="n"/>
      <c r="K5581" s="12" t="s">
        <v>26</v>
      </c>
      <c r="L5581" s="12" t="n"/>
      <c r="M5581" s="12" t="s">
        <v>61</v>
      </c>
      <c r="N5581" s="12" t="n"/>
      <c r="O5581" s="12" t="n"/>
      <c r="P5581" s="12" t="n"/>
      <c r="Q5581" s="12" t="s">
        <v>27</v>
      </c>
      <c r="R5581" s="0" t="n"/>
      <c r="S5581" s="0" t="n"/>
      <c r="T5581" s="0" t="n"/>
      <c r="U5581" s="0" t="n"/>
    </row>
    <row customHeight="true" ht="20.25" outlineLevel="0" r="5582">
      <c r="A5582" s="23" t="n">
        <v>5573</v>
      </c>
      <c r="B5582" s="12" t="n">
        <v>5427</v>
      </c>
      <c r="C5582" s="12" t="s">
        <v>334</v>
      </c>
      <c r="D5582" s="3" t="s">
        <v>7480</v>
      </c>
      <c r="E5582" s="12" t="n">
        <v>1962</v>
      </c>
      <c r="F5582" s="23" t="s">
        <v>51</v>
      </c>
      <c r="G5582" s="23" t="n"/>
      <c r="H5582" s="23" t="n"/>
      <c r="I5582" s="12" t="s">
        <v>230</v>
      </c>
      <c r="J5582" s="12" t="n"/>
      <c r="K5582" s="12" t="s">
        <v>61</v>
      </c>
      <c r="L5582" s="12" t="n"/>
      <c r="M5582" s="12" t="s">
        <v>26</v>
      </c>
      <c r="N5582" s="12" t="n"/>
      <c r="O5582" s="12" t="n"/>
      <c r="P5582" s="12" t="s">
        <v>27</v>
      </c>
      <c r="Q5582" s="12" t="n"/>
      <c r="R5582" s="0" t="n"/>
      <c r="S5582" s="0" t="n"/>
      <c r="T5582" s="0" t="n"/>
      <c r="U5582" s="0" t="n"/>
    </row>
    <row customHeight="true" ht="20.25" outlineLevel="0" r="5583">
      <c r="A5583" s="23" t="n">
        <v>5574</v>
      </c>
      <c r="B5583" s="23" t="n">
        <v>5428</v>
      </c>
      <c r="C5583" s="12" t="s">
        <v>334</v>
      </c>
      <c r="D5583" s="3" t="s">
        <v>7481</v>
      </c>
      <c r="E5583" s="12" t="n">
        <v>1954</v>
      </c>
      <c r="F5583" s="23" t="s">
        <v>51</v>
      </c>
      <c r="G5583" s="23" t="n"/>
      <c r="H5583" s="23" t="s">
        <v>146</v>
      </c>
      <c r="I5583" s="12" t="s">
        <v>147</v>
      </c>
      <c r="J5583" s="12" t="n"/>
      <c r="K5583" s="12" t="s">
        <v>61</v>
      </c>
      <c r="L5583" s="12" t="n"/>
      <c r="M5583" s="12" t="s">
        <v>26</v>
      </c>
      <c r="N5583" s="12" t="n"/>
      <c r="O5583" s="12" t="n"/>
      <c r="P5583" s="12" t="n"/>
      <c r="Q5583" s="12" t="s">
        <v>27</v>
      </c>
      <c r="R5583" s="0" t="n"/>
      <c r="S5583" s="0" t="n"/>
      <c r="T5583" s="0" t="n"/>
      <c r="U5583" s="0" t="n"/>
    </row>
    <row customHeight="true" ht="20.25" outlineLevel="0" r="5584">
      <c r="A5584" s="23" t="n">
        <v>5575</v>
      </c>
      <c r="B5584" s="12" t="n">
        <v>5429</v>
      </c>
      <c r="C5584" s="12" t="s">
        <v>334</v>
      </c>
      <c r="D5584" s="3" t="s">
        <v>7482</v>
      </c>
      <c r="E5584" s="12" t="n">
        <v>1955</v>
      </c>
      <c r="F5584" s="23" t="s">
        <v>1014</v>
      </c>
      <c r="G5584" s="23" t="n"/>
      <c r="H5584" s="23" t="s">
        <v>43</v>
      </c>
      <c r="I5584" s="12" t="n"/>
      <c r="J5584" s="12" t="s">
        <v>61</v>
      </c>
      <c r="K5584" s="12" t="n"/>
      <c r="L5584" s="12" t="n"/>
      <c r="M5584" s="12" t="s">
        <v>96</v>
      </c>
      <c r="N5584" s="12" t="n"/>
      <c r="O5584" s="12" t="n"/>
      <c r="P5584" s="12" t="n"/>
      <c r="Q5584" s="12" t="s">
        <v>97</v>
      </c>
      <c r="R5584" s="0" t="n"/>
      <c r="S5584" s="0" t="n"/>
      <c r="T5584" s="0" t="n"/>
      <c r="U5584" s="0" t="n"/>
    </row>
    <row customHeight="true" ht="20.25" outlineLevel="0" r="5585">
      <c r="A5585" s="23" t="n">
        <v>5576</v>
      </c>
      <c r="B5585" s="23" t="n">
        <v>5430</v>
      </c>
      <c r="C5585" s="12" t="s">
        <v>334</v>
      </c>
      <c r="D5585" s="3" t="s">
        <v>7483</v>
      </c>
      <c r="E5585" s="12" t="n">
        <v>1988</v>
      </c>
      <c r="F5585" s="23" t="s">
        <v>3475</v>
      </c>
      <c r="G5585" s="23" t="n"/>
      <c r="H5585" s="23" t="n"/>
      <c r="I5585" s="12" t="s">
        <v>43</v>
      </c>
      <c r="J5585" s="12" t="n"/>
      <c r="K5585" s="12" t="s">
        <v>100</v>
      </c>
      <c r="L5585" s="12" t="n"/>
      <c r="M5585" s="12" t="n"/>
      <c r="N5585" s="12" t="s">
        <v>26</v>
      </c>
      <c r="O5585" s="12" t="n"/>
      <c r="P5585" s="12" t="n"/>
      <c r="Q5585" s="12" t="n"/>
      <c r="R5585" s="0" t="n"/>
      <c r="S5585" s="0" t="n"/>
      <c r="T5585" s="0" t="n"/>
      <c r="U5585" s="0" t="n"/>
    </row>
    <row customHeight="true" ht="20.25" outlineLevel="0" r="5586">
      <c r="A5586" s="23" t="n">
        <v>5577</v>
      </c>
      <c r="B5586" s="12" t="n">
        <v>5431</v>
      </c>
      <c r="C5586" s="12" t="s">
        <v>334</v>
      </c>
      <c r="D5586" s="3" t="s">
        <v>7484</v>
      </c>
      <c r="E5586" s="12" t="n">
        <v>1947</v>
      </c>
      <c r="F5586" s="23" t="s">
        <v>1709</v>
      </c>
      <c r="G5586" s="23" t="n"/>
      <c r="H5586" s="23" t="n"/>
      <c r="I5586" s="12" t="s">
        <v>100</v>
      </c>
      <c r="J5586" s="12" t="n"/>
      <c r="K5586" s="12" t="n"/>
      <c r="L5586" s="12" t="s">
        <v>96</v>
      </c>
      <c r="M5586" s="12" t="n"/>
      <c r="N5586" s="12" t="n"/>
      <c r="O5586" s="12" t="s">
        <v>97</v>
      </c>
      <c r="P5586" s="12" t="n"/>
      <c r="Q5586" s="12" t="s">
        <v>43</v>
      </c>
      <c r="R5586" s="0" t="n"/>
      <c r="S5586" s="0" t="n"/>
      <c r="T5586" s="0" t="n"/>
      <c r="U5586" s="0" t="n"/>
    </row>
    <row customHeight="true" ht="20.25" outlineLevel="0" r="5587">
      <c r="A5587" s="23" t="n">
        <v>5578</v>
      </c>
      <c r="B5587" s="23" t="n">
        <v>5432</v>
      </c>
      <c r="C5587" s="12" t="s">
        <v>334</v>
      </c>
      <c r="D5587" s="3" t="s">
        <v>7485</v>
      </c>
      <c r="E5587" s="12" t="n">
        <v>1958</v>
      </c>
      <c r="F5587" s="23" t="s">
        <v>711</v>
      </c>
      <c r="G5587" s="23" t="n"/>
      <c r="H5587" s="23" t="n"/>
      <c r="I5587" s="12" t="s">
        <v>43</v>
      </c>
      <c r="J5587" s="12" t="n"/>
      <c r="K5587" s="12" t="s">
        <v>96</v>
      </c>
      <c r="L5587" s="12" t="n"/>
      <c r="M5587" s="12" t="s">
        <v>61</v>
      </c>
      <c r="N5587" s="12" t="n"/>
      <c r="O5587" s="12" t="s">
        <v>97</v>
      </c>
      <c r="P5587" s="12" t="n"/>
      <c r="Q5587" s="12" t="n"/>
      <c r="R5587" s="0" t="n"/>
      <c r="S5587" s="0" t="n"/>
      <c r="T5587" s="0" t="n"/>
      <c r="U5587" s="0" t="n"/>
    </row>
    <row customHeight="true" ht="20.25" outlineLevel="0" r="5588">
      <c r="A5588" s="23" t="n">
        <v>5579</v>
      </c>
      <c r="B5588" s="12" t="n">
        <v>5433</v>
      </c>
      <c r="C5588" s="12" t="s">
        <v>334</v>
      </c>
      <c r="D5588" s="3" t="s">
        <v>7486</v>
      </c>
      <c r="E5588" s="12" t="n">
        <v>1947</v>
      </c>
      <c r="F5588" s="23" t="s">
        <v>642</v>
      </c>
      <c r="G5588" s="23" t="n"/>
      <c r="H5588" s="23" t="n"/>
      <c r="I5588" s="12" t="s">
        <v>26</v>
      </c>
      <c r="J5588" s="12" t="n"/>
      <c r="K5588" s="12" t="s">
        <v>61</v>
      </c>
      <c r="L5588" s="12" t="n"/>
      <c r="M5588" s="12" t="s">
        <v>27</v>
      </c>
      <c r="N5588" s="12" t="n"/>
      <c r="O5588" s="12" t="s">
        <v>43</v>
      </c>
      <c r="P5588" s="12" t="n"/>
      <c r="Q5588" s="12" t="n"/>
      <c r="R5588" s="0" t="n"/>
      <c r="S5588" s="0" t="n"/>
      <c r="T5588" s="0" t="n"/>
      <c r="U5588" s="0" t="n"/>
    </row>
    <row customHeight="true" ht="20.25" outlineLevel="0" r="5589">
      <c r="A5589" s="23" t="n">
        <v>5580</v>
      </c>
      <c r="B5589" s="23" t="n">
        <v>5434</v>
      </c>
      <c r="C5589" s="12" t="s">
        <v>334</v>
      </c>
      <c r="D5589" s="3" t="s">
        <v>7487</v>
      </c>
      <c r="E5589" s="12" t="n">
        <v>1971</v>
      </c>
      <c r="F5589" s="23" t="s">
        <v>514</v>
      </c>
      <c r="G5589" s="23" t="n"/>
      <c r="H5589" s="23" t="s">
        <v>43</v>
      </c>
      <c r="I5589" s="12" t="n"/>
      <c r="J5589" s="12" t="n"/>
      <c r="K5589" s="12" t="s">
        <v>26</v>
      </c>
      <c r="L5589" s="12" t="n"/>
      <c r="M5589" s="12" t="s">
        <v>27</v>
      </c>
      <c r="N5589" s="12" t="n"/>
      <c r="O5589" s="12" t="s">
        <v>61</v>
      </c>
      <c r="P5589" s="12" t="n"/>
      <c r="Q5589" s="12" t="n"/>
      <c r="R5589" s="0" t="n"/>
      <c r="S5589" s="0" t="n"/>
      <c r="T5589" s="0" t="n"/>
      <c r="U5589" s="0" t="n"/>
    </row>
    <row customHeight="true" ht="20.25" outlineLevel="0" r="5590">
      <c r="A5590" s="23" t="n">
        <v>5581</v>
      </c>
      <c r="B5590" s="12" t="n">
        <v>5435</v>
      </c>
      <c r="C5590" s="12" t="s">
        <v>334</v>
      </c>
      <c r="D5590" s="3" t="s">
        <v>7488</v>
      </c>
      <c r="E5590" s="12" t="n">
        <v>1964</v>
      </c>
      <c r="F5590" s="23" t="s">
        <v>51</v>
      </c>
      <c r="G5590" s="23" t="n"/>
      <c r="H5590" s="23" t="n"/>
      <c r="I5590" s="12" t="s">
        <v>43</v>
      </c>
      <c r="J5590" s="12" t="n"/>
      <c r="K5590" s="12" t="s">
        <v>61</v>
      </c>
      <c r="L5590" s="12" t="n"/>
      <c r="M5590" s="12" t="s">
        <v>26</v>
      </c>
      <c r="N5590" s="12" t="n"/>
      <c r="O5590" s="12" t="n"/>
      <c r="P5590" s="12" t="s">
        <v>27</v>
      </c>
      <c r="Q5590" s="12" t="n"/>
      <c r="R5590" s="0" t="n"/>
      <c r="S5590" s="0" t="n"/>
      <c r="T5590" s="0" t="n"/>
      <c r="U5590" s="0" t="n"/>
    </row>
    <row customHeight="true" ht="20.25" outlineLevel="0" r="5591">
      <c r="A5591" s="23" t="n">
        <v>5582</v>
      </c>
      <c r="B5591" s="23" t="n">
        <v>5436</v>
      </c>
      <c r="C5591" s="12" t="s">
        <v>334</v>
      </c>
      <c r="D5591" s="3" t="s">
        <v>7489</v>
      </c>
      <c r="E5591" s="12" t="n">
        <v>1988</v>
      </c>
      <c r="F5591" s="23" t="s">
        <v>890</v>
      </c>
      <c r="G5591" s="23" t="n"/>
      <c r="H5591" s="23" t="n"/>
      <c r="I5591" s="12" t="n"/>
      <c r="J5591" s="12" t="s">
        <v>391</v>
      </c>
      <c r="K5591" s="12" t="n"/>
      <c r="L5591" s="12" t="s">
        <v>61</v>
      </c>
      <c r="M5591" s="12" t="n"/>
      <c r="N5591" s="12" t="s">
        <v>26</v>
      </c>
      <c r="O5591" s="12" t="n"/>
      <c r="P5591" s="12" t="s">
        <v>43</v>
      </c>
      <c r="Q5591" s="12" t="n"/>
      <c r="R5591" s="0" t="n"/>
      <c r="S5591" s="0" t="n"/>
      <c r="T5591" s="0" t="n"/>
      <c r="U5591" s="0" t="n"/>
    </row>
    <row customHeight="true" ht="20.25" outlineLevel="0" r="5592">
      <c r="A5592" s="23" t="n">
        <v>5583</v>
      </c>
      <c r="B5592" s="12" t="n">
        <v>5437</v>
      </c>
      <c r="C5592" s="12" t="s">
        <v>334</v>
      </c>
      <c r="D5592" s="3" t="s">
        <v>7490</v>
      </c>
      <c r="E5592" s="12" t="n">
        <v>2004</v>
      </c>
      <c r="F5592" s="23" t="s">
        <v>63</v>
      </c>
      <c r="G5592" s="23" t="n"/>
      <c r="H5592" s="23" t="s">
        <v>58</v>
      </c>
      <c r="I5592" s="12" t="n"/>
      <c r="J5592" s="12" t="s">
        <v>24</v>
      </c>
      <c r="K5592" s="12" t="n"/>
      <c r="L5592" s="12" t="s">
        <v>391</v>
      </c>
      <c r="M5592" s="12" t="n"/>
      <c r="N5592" s="12" t="s">
        <v>26</v>
      </c>
      <c r="O5592" s="12" t="n"/>
      <c r="P5592" s="12" t="s">
        <v>61</v>
      </c>
      <c r="Q5592" s="12" t="n"/>
      <c r="R5592" s="0" t="n"/>
      <c r="S5592" s="0" t="n"/>
      <c r="T5592" s="0" t="n"/>
      <c r="U5592" s="0" t="n"/>
    </row>
    <row customHeight="true" ht="20.25" outlineLevel="0" r="5593">
      <c r="A5593" s="23" t="n">
        <v>5584</v>
      </c>
      <c r="B5593" s="23" t="n">
        <v>5438</v>
      </c>
      <c r="C5593" s="12" t="s">
        <v>334</v>
      </c>
      <c r="D5593" s="3" t="s">
        <v>7491</v>
      </c>
      <c r="E5593" s="12" t="n">
        <v>1972</v>
      </c>
      <c r="F5593" s="23" t="s">
        <v>5408</v>
      </c>
      <c r="G5593" s="23" t="n"/>
      <c r="H5593" s="23" t="n"/>
      <c r="I5593" s="12" t="s">
        <v>61</v>
      </c>
      <c r="J5593" s="12" t="n"/>
      <c r="K5593" s="12" t="n"/>
      <c r="L5593" s="12" t="s">
        <v>26</v>
      </c>
      <c r="M5593" s="12" t="n"/>
      <c r="N5593" s="12" t="s">
        <v>27</v>
      </c>
      <c r="O5593" s="12" t="n"/>
      <c r="P5593" s="12" t="s">
        <v>43</v>
      </c>
      <c r="Q5593" s="12" t="n"/>
      <c r="R5593" s="0" t="n"/>
      <c r="S5593" s="0" t="n"/>
      <c r="T5593" s="0" t="n"/>
      <c r="U5593" s="0" t="n"/>
    </row>
    <row customFormat="true" customHeight="true" ht="20.25" outlineLevel="0" r="5594" s="27">
      <c r="A5594" s="23" t="n">
        <v>5585</v>
      </c>
      <c r="B5594" s="12" t="n">
        <v>5439</v>
      </c>
      <c r="C5594" s="12" t="s">
        <v>334</v>
      </c>
      <c r="D5594" s="3" t="s">
        <v>7492</v>
      </c>
      <c r="E5594" s="12" t="n">
        <v>1987</v>
      </c>
      <c r="F5594" s="23" t="s">
        <v>7493</v>
      </c>
      <c r="G5594" s="23" t="n"/>
      <c r="H5594" s="23" t="s">
        <v>1930</v>
      </c>
      <c r="I5594" s="12" t="s">
        <v>1116</v>
      </c>
      <c r="J5594" s="12" t="s">
        <v>391</v>
      </c>
      <c r="K5594" s="12" t="s">
        <v>134</v>
      </c>
      <c r="L5594" s="12" t="n"/>
      <c r="M5594" s="12" t="s">
        <v>26</v>
      </c>
      <c r="N5594" s="12" t="n"/>
      <c r="O5594" s="12" t="s">
        <v>27</v>
      </c>
      <c r="P5594" s="12" t="n"/>
      <c r="Q5594" s="12" t="n"/>
      <c r="R5594" s="0" t="n"/>
      <c r="S5594" s="0" t="n"/>
      <c r="T5594" s="0" t="n"/>
      <c r="U5594" s="0" t="n"/>
    </row>
    <row customHeight="true" ht="20.25" outlineLevel="0" r="5595">
      <c r="A5595" s="23" t="n">
        <v>5586</v>
      </c>
      <c r="B5595" s="23" t="n">
        <v>5440</v>
      </c>
      <c r="C5595" s="12" t="s">
        <v>334</v>
      </c>
      <c r="D5595" s="3" t="s">
        <v>7494</v>
      </c>
      <c r="E5595" s="12" t="n">
        <v>1990</v>
      </c>
      <c r="F5595" s="23" t="s">
        <v>799</v>
      </c>
      <c r="G5595" s="23" t="n"/>
      <c r="H5595" s="23" t="n"/>
      <c r="I5595" s="12" t="n"/>
      <c r="J5595" s="12" t="s">
        <v>24</v>
      </c>
      <c r="K5595" s="12" t="n"/>
      <c r="L5595" s="12" t="n"/>
      <c r="M5595" s="12" t="s">
        <v>26</v>
      </c>
      <c r="N5595" s="12" t="n"/>
      <c r="O5595" s="12" t="s">
        <v>27</v>
      </c>
      <c r="P5595" s="12" t="n"/>
      <c r="Q5595" s="12" t="s">
        <v>61</v>
      </c>
      <c r="R5595" s="0" t="n"/>
      <c r="S5595" s="0" t="n"/>
      <c r="T5595" s="0" t="n"/>
      <c r="U5595" s="0" t="n"/>
    </row>
    <row customHeight="true" ht="20.25" outlineLevel="0" r="5596">
      <c r="A5596" s="23" t="n">
        <v>5587</v>
      </c>
      <c r="B5596" s="12" t="n">
        <v>5441</v>
      </c>
      <c r="C5596" s="12" t="s">
        <v>334</v>
      </c>
      <c r="D5596" s="3" t="s">
        <v>7495</v>
      </c>
      <c r="E5596" s="12" t="n">
        <v>2003</v>
      </c>
      <c r="F5596" s="23" t="s">
        <v>799</v>
      </c>
      <c r="G5596" s="23" t="n"/>
      <c r="H5596" s="23" t="n"/>
      <c r="I5596" s="12" t="n"/>
      <c r="J5596" s="12" t="n"/>
      <c r="K5596" s="12" t="s">
        <v>26</v>
      </c>
      <c r="L5596" s="12" t="n"/>
      <c r="M5596" s="12" t="s">
        <v>43</v>
      </c>
      <c r="N5596" s="12" t="n"/>
      <c r="O5596" s="12" t="n"/>
      <c r="P5596" s="12" t="s">
        <v>61</v>
      </c>
      <c r="Q5596" s="12" t="n"/>
      <c r="R5596" s="0" t="n"/>
      <c r="S5596" s="0" t="n"/>
      <c r="T5596" s="0" t="n"/>
      <c r="U5596" s="0" t="n"/>
    </row>
    <row customHeight="true" ht="19.5" outlineLevel="0" r="5597">
      <c r="A5597" s="23" t="n">
        <v>5588</v>
      </c>
      <c r="B5597" s="23" t="n">
        <v>5442</v>
      </c>
      <c r="C5597" s="12" t="s">
        <v>334</v>
      </c>
      <c r="D5597" s="3" t="s">
        <v>7496</v>
      </c>
      <c r="E5597" s="12" t="n">
        <v>1981</v>
      </c>
      <c r="F5597" s="23" t="s">
        <v>7497</v>
      </c>
      <c r="G5597" s="23" t="n"/>
      <c r="H5597" s="23" t="n"/>
      <c r="I5597" s="12" t="s">
        <v>118</v>
      </c>
      <c r="J5597" s="12" t="n"/>
      <c r="K5597" s="12" t="s">
        <v>61</v>
      </c>
      <c r="L5597" s="12" t="n"/>
      <c r="M5597" s="12" t="n"/>
      <c r="N5597" s="12" t="s">
        <v>26</v>
      </c>
      <c r="O5597" s="12" t="n"/>
      <c r="P5597" s="12" t="n"/>
      <c r="Q5597" s="12" t="s">
        <v>27</v>
      </c>
      <c r="R5597" s="0" t="n"/>
      <c r="S5597" s="0" t="n"/>
      <c r="T5597" s="0" t="n"/>
      <c r="U5597" s="0" t="n"/>
    </row>
    <row customHeight="true" ht="20.25" outlineLevel="0" r="5598">
      <c r="A5598" s="23" t="n">
        <v>5589</v>
      </c>
      <c r="B5598" s="12" t="n">
        <v>5443</v>
      </c>
      <c r="C5598" s="12" t="s">
        <v>334</v>
      </c>
      <c r="D5598" s="3" t="s">
        <v>7498</v>
      </c>
      <c r="E5598" s="12" t="n">
        <v>1995</v>
      </c>
      <c r="F5598" s="23" t="s">
        <v>7499</v>
      </c>
      <c r="G5598" s="23" t="n"/>
      <c r="H5598" s="23" t="s">
        <v>97</v>
      </c>
      <c r="I5598" s="12" t="n"/>
      <c r="J5598" s="12" t="n"/>
      <c r="K5598" s="12" t="s">
        <v>100</v>
      </c>
      <c r="L5598" s="12" t="n"/>
      <c r="M5598" s="12" t="n"/>
      <c r="N5598" s="12" t="s">
        <v>43</v>
      </c>
      <c r="O5598" s="12" t="n"/>
      <c r="P5598" s="12" t="s">
        <v>249</v>
      </c>
      <c r="Q5598" s="12" t="n"/>
      <c r="R5598" s="0" t="n"/>
      <c r="S5598" s="0" t="n"/>
      <c r="T5598" s="0" t="n"/>
      <c r="U5598" s="0" t="n"/>
    </row>
    <row customHeight="true" ht="20.25" outlineLevel="0" r="5599">
      <c r="A5599" s="23" t="n">
        <v>5590</v>
      </c>
      <c r="B5599" s="23" t="n">
        <v>5444</v>
      </c>
      <c r="C5599" s="12" t="s">
        <v>334</v>
      </c>
      <c r="D5599" s="3" t="s">
        <v>7500</v>
      </c>
      <c r="E5599" s="12" t="n">
        <v>2022</v>
      </c>
      <c r="F5599" s="23" t="n"/>
      <c r="G5599" s="12" t="n"/>
      <c r="H5599" s="12" t="n"/>
      <c r="I5599" s="12" t="n"/>
      <c r="J5599" s="12" t="n"/>
      <c r="K5599" s="12" t="n"/>
      <c r="L5599" s="12" t="n"/>
      <c r="M5599" s="12" t="s">
        <v>43</v>
      </c>
      <c r="N5599" s="12" t="s">
        <v>53</v>
      </c>
      <c r="O5599" s="12" t="n"/>
      <c r="P5599" s="12" t="n"/>
      <c r="Q5599" s="12" t="s">
        <v>391</v>
      </c>
    </row>
    <row customHeight="true" ht="20.25" outlineLevel="0" r="5600">
      <c r="A5600" s="23" t="n">
        <v>5591</v>
      </c>
      <c r="B5600" s="12" t="n">
        <v>5445</v>
      </c>
      <c r="C5600" s="12" t="s">
        <v>334</v>
      </c>
      <c r="D5600" s="3" t="s">
        <v>7501</v>
      </c>
      <c r="E5600" s="12" t="n">
        <v>1977</v>
      </c>
      <c r="F5600" s="23" t="s">
        <v>890</v>
      </c>
      <c r="G5600" s="23" t="n"/>
      <c r="H5600" s="23" t="n"/>
      <c r="I5600" s="12" t="s">
        <v>1999</v>
      </c>
      <c r="J5600" s="12" t="n"/>
      <c r="K5600" s="12" t="s">
        <v>43</v>
      </c>
      <c r="L5600" s="12" t="n"/>
      <c r="M5600" s="12" t="s">
        <v>61</v>
      </c>
      <c r="N5600" s="12" t="n"/>
      <c r="O5600" s="12" t="s">
        <v>96</v>
      </c>
      <c r="P5600" s="12" t="n"/>
      <c r="Q5600" s="12" t="n"/>
    </row>
    <row customHeight="true" ht="20.25" outlineLevel="0" r="5601">
      <c r="A5601" s="23" t="n">
        <v>5592</v>
      </c>
      <c r="B5601" s="23" t="n">
        <v>5446</v>
      </c>
      <c r="C5601" s="12" t="s">
        <v>334</v>
      </c>
      <c r="D5601" s="3" t="s">
        <v>7502</v>
      </c>
      <c r="E5601" s="12" t="n">
        <v>1977</v>
      </c>
      <c r="F5601" s="23" t="s">
        <v>5408</v>
      </c>
      <c r="G5601" s="23" t="n"/>
      <c r="H5601" s="23" t="n"/>
      <c r="I5601" s="12" t="n"/>
      <c r="J5601" s="12" t="s">
        <v>24</v>
      </c>
      <c r="K5601" s="12" t="n"/>
      <c r="L5601" s="12" t="n"/>
      <c r="M5601" s="12" t="s">
        <v>61</v>
      </c>
      <c r="N5601" s="12" t="n"/>
      <c r="O5601" s="12" t="s">
        <v>96</v>
      </c>
      <c r="P5601" s="12" t="n"/>
      <c r="Q5601" s="12" t="s">
        <v>97</v>
      </c>
    </row>
    <row customHeight="true" ht="20.25" outlineLevel="0" r="5602">
      <c r="A5602" s="23" t="n">
        <v>5593</v>
      </c>
      <c r="B5602" s="12" t="n">
        <v>5447</v>
      </c>
      <c r="C5602" s="12" t="s">
        <v>334</v>
      </c>
      <c r="D5602" s="3" t="s">
        <v>7503</v>
      </c>
      <c r="E5602" s="12" t="n">
        <v>1971</v>
      </c>
      <c r="F5602" s="23" t="s">
        <v>5408</v>
      </c>
      <c r="G5602" s="23" t="s">
        <v>24</v>
      </c>
      <c r="H5602" s="23" t="n"/>
      <c r="I5602" s="12" t="n"/>
      <c r="J5602" s="12" t="n"/>
      <c r="K5602" s="12" t="s">
        <v>26</v>
      </c>
      <c r="L5602" s="12" t="n"/>
      <c r="M5602" s="12" t="s">
        <v>61</v>
      </c>
      <c r="N5602" s="12" t="n"/>
      <c r="O5602" s="12" t="n"/>
      <c r="P5602" s="12" t="s">
        <v>27</v>
      </c>
      <c r="Q5602" s="12" t="n"/>
    </row>
    <row customHeight="true" ht="20.25" outlineLevel="0" r="5603">
      <c r="A5603" s="23" t="n">
        <v>5594</v>
      </c>
      <c r="B5603" s="23" t="n">
        <v>5448</v>
      </c>
      <c r="C5603" s="12" t="s">
        <v>334</v>
      </c>
      <c r="D5603" s="3" t="s">
        <v>7504</v>
      </c>
      <c r="E5603" s="12" t="n">
        <v>1972</v>
      </c>
      <c r="F5603" s="23" t="s">
        <v>51</v>
      </c>
      <c r="G5603" s="23" t="n"/>
      <c r="H5603" s="23" t="s">
        <v>146</v>
      </c>
      <c r="I5603" s="12" t="s">
        <v>147</v>
      </c>
      <c r="J5603" s="12" t="n"/>
      <c r="K5603" s="12" t="n"/>
      <c r="L5603" s="12" t="s">
        <v>26</v>
      </c>
      <c r="M5603" s="12" t="n"/>
      <c r="N5603" s="12" t="s">
        <v>61</v>
      </c>
      <c r="O5603" s="12" t="n"/>
      <c r="P5603" s="12" t="s">
        <v>27</v>
      </c>
      <c r="Q5603" s="12" t="n"/>
    </row>
    <row customHeight="true" ht="20.25" outlineLevel="0" r="5604">
      <c r="A5604" s="23" t="n">
        <v>5595</v>
      </c>
      <c r="B5604" s="12" t="n">
        <v>5449</v>
      </c>
      <c r="C5604" s="12" t="s">
        <v>334</v>
      </c>
      <c r="D5604" s="3" t="s">
        <v>7505</v>
      </c>
      <c r="E5604" s="12" t="n">
        <v>1986</v>
      </c>
      <c r="F5604" s="23" t="s">
        <v>510</v>
      </c>
      <c r="G5604" s="23" t="n"/>
      <c r="H5604" s="23" t="n"/>
      <c r="I5604" s="12" t="s">
        <v>489</v>
      </c>
      <c r="J5604" s="12" t="n"/>
      <c r="K5604" s="12" t="s">
        <v>61</v>
      </c>
      <c r="L5604" s="12" t="n"/>
      <c r="M5604" s="12" t="s">
        <v>96</v>
      </c>
      <c r="N5604" s="12" t="n"/>
      <c r="O5604" s="12" t="s">
        <v>43</v>
      </c>
      <c r="P5604" s="12" t="n"/>
      <c r="Q5604" s="12" t="s">
        <v>97</v>
      </c>
    </row>
    <row customHeight="true" ht="20.25" outlineLevel="0" r="5605">
      <c r="A5605" s="23" t="n">
        <v>5596</v>
      </c>
      <c r="B5605" s="23" t="n">
        <v>5450</v>
      </c>
      <c r="C5605" s="12" t="s">
        <v>334</v>
      </c>
      <c r="D5605" s="3" t="s">
        <v>7506</v>
      </c>
      <c r="E5605" s="12" t="n">
        <v>1954</v>
      </c>
      <c r="F5605" s="23" t="s">
        <v>623</v>
      </c>
      <c r="G5605" s="23" t="s">
        <v>24</v>
      </c>
      <c r="H5605" s="12" t="s">
        <v>582</v>
      </c>
      <c r="I5605" s="12" t="n"/>
      <c r="J5605" s="12" t="s">
        <v>61</v>
      </c>
      <c r="K5605" s="12" t="n"/>
      <c r="L5605" s="12" t="n"/>
      <c r="M5605" s="12" t="s">
        <v>96</v>
      </c>
      <c r="N5605" s="12" t="n"/>
      <c r="O5605" s="12" t="n"/>
      <c r="P5605" s="12" t="n"/>
      <c r="Q5605" s="12" t="s">
        <v>97</v>
      </c>
    </row>
    <row customHeight="true" ht="20.25" outlineLevel="0" r="5606">
      <c r="A5606" s="23" t="n">
        <v>5597</v>
      </c>
      <c r="B5606" s="12" t="n">
        <v>5451</v>
      </c>
      <c r="C5606" s="12" t="s">
        <v>334</v>
      </c>
      <c r="D5606" s="3" t="s">
        <v>7507</v>
      </c>
      <c r="E5606" s="12" t="n">
        <v>1944</v>
      </c>
      <c r="F5606" s="23" t="s">
        <v>313</v>
      </c>
      <c r="G5606" s="23" t="n"/>
      <c r="H5606" s="23" t="n"/>
      <c r="I5606" s="12" t="s">
        <v>100</v>
      </c>
      <c r="J5606" s="12" t="n"/>
      <c r="K5606" s="12" t="n"/>
      <c r="L5606" s="12" t="s">
        <v>96</v>
      </c>
      <c r="M5606" s="12" t="n"/>
      <c r="N5606" s="12" t="n"/>
      <c r="O5606" s="12" t="s">
        <v>97</v>
      </c>
      <c r="P5606" s="12" t="n"/>
      <c r="Q5606" s="12" t="s">
        <v>43</v>
      </c>
    </row>
    <row customHeight="true" ht="20.25" outlineLevel="0" r="5607">
      <c r="A5607" s="23" t="n">
        <v>5598</v>
      </c>
      <c r="B5607" s="23" t="n">
        <v>5452</v>
      </c>
      <c r="C5607" s="12" t="s">
        <v>334</v>
      </c>
      <c r="D5607" s="3" t="s">
        <v>7508</v>
      </c>
      <c r="E5607" s="12" t="n">
        <v>1985</v>
      </c>
      <c r="F5607" s="23" t="s">
        <v>313</v>
      </c>
      <c r="G5607" s="23" t="n"/>
      <c r="H5607" s="23" t="n"/>
      <c r="I5607" s="12" t="n"/>
      <c r="J5607" s="12" t="s">
        <v>61</v>
      </c>
      <c r="K5607" s="12" t="n"/>
      <c r="L5607" s="12" t="n"/>
      <c r="M5607" s="12" t="s">
        <v>43</v>
      </c>
      <c r="N5607" s="12" t="n"/>
      <c r="O5607" s="12" t="s">
        <v>26</v>
      </c>
      <c r="P5607" s="12" t="n"/>
      <c r="Q5607" s="12" t="s">
        <v>27</v>
      </c>
    </row>
    <row customHeight="true" ht="20.25" outlineLevel="0" r="5608">
      <c r="A5608" s="23" t="n">
        <v>5599</v>
      </c>
      <c r="B5608" s="12" t="n">
        <v>5453</v>
      </c>
      <c r="C5608" s="12" t="s">
        <v>334</v>
      </c>
      <c r="D5608" s="3" t="s">
        <v>7509</v>
      </c>
      <c r="E5608" s="12" t="n">
        <v>1944</v>
      </c>
      <c r="F5608" s="23" t="s">
        <v>815</v>
      </c>
      <c r="G5608" s="23" t="n"/>
      <c r="H5608" s="23" t="n"/>
      <c r="I5608" s="12" t="s">
        <v>100</v>
      </c>
      <c r="J5608" s="12" t="n"/>
      <c r="K5608" s="12" t="n"/>
      <c r="L5608" s="12" t="s">
        <v>96</v>
      </c>
      <c r="M5608" s="12" t="n"/>
      <c r="N5608" s="12" t="n"/>
      <c r="O5608" s="12" t="s">
        <v>97</v>
      </c>
      <c r="P5608" s="12" t="n"/>
      <c r="Q5608" s="12" t="s">
        <v>43</v>
      </c>
    </row>
    <row customHeight="true" ht="20.25" outlineLevel="0" r="5609">
      <c r="A5609" s="23" t="n">
        <v>5600</v>
      </c>
      <c r="B5609" s="23" t="n">
        <v>5454</v>
      </c>
      <c r="C5609" s="12" t="s">
        <v>334</v>
      </c>
      <c r="D5609" s="3" t="s">
        <v>7510</v>
      </c>
      <c r="E5609" s="12" t="n">
        <v>1944</v>
      </c>
      <c r="F5609" s="23" t="s">
        <v>815</v>
      </c>
      <c r="G5609" s="12" t="s">
        <v>1116</v>
      </c>
      <c r="H5609" s="23" t="s">
        <v>1116</v>
      </c>
      <c r="I5609" s="12" t="n"/>
      <c r="J5609" s="12" t="s">
        <v>26</v>
      </c>
      <c r="K5609" s="12" t="n"/>
      <c r="L5609" s="12" t="s">
        <v>43</v>
      </c>
      <c r="M5609" s="12" t="n"/>
      <c r="N5609" s="12" t="s">
        <v>503</v>
      </c>
      <c r="O5609" s="12" t="n"/>
      <c r="P5609" s="12" t="s">
        <v>27</v>
      </c>
      <c r="Q5609" s="12" t="n"/>
    </row>
    <row customHeight="true" ht="20.25" outlineLevel="0" r="5610">
      <c r="A5610" s="23" t="n">
        <v>5601</v>
      </c>
      <c r="B5610" s="12" t="n">
        <v>5455</v>
      </c>
      <c r="C5610" s="12" t="s">
        <v>334</v>
      </c>
      <c r="D5610" s="3" t="s">
        <v>7511</v>
      </c>
      <c r="E5610" s="12" t="n">
        <v>1994</v>
      </c>
      <c r="F5610" s="23" t="s">
        <v>5535</v>
      </c>
      <c r="G5610" s="23" t="n"/>
      <c r="H5610" s="23" t="s">
        <v>24</v>
      </c>
      <c r="I5610" s="12" t="s">
        <v>395</v>
      </c>
      <c r="J5610" s="12" t="n"/>
      <c r="K5610" s="12" t="s">
        <v>61</v>
      </c>
      <c r="L5610" s="12" t="n"/>
      <c r="M5610" s="12" t="s">
        <v>249</v>
      </c>
      <c r="N5610" s="12" t="n"/>
      <c r="O5610" s="12" t="n"/>
      <c r="P5610" s="12" t="n"/>
      <c r="Q5610" s="12" t="n"/>
    </row>
    <row customHeight="true" ht="20.25" outlineLevel="0" r="5611">
      <c r="A5611" s="23" t="n">
        <v>5602</v>
      </c>
      <c r="B5611" s="23" t="n">
        <v>5456</v>
      </c>
      <c r="C5611" s="12" t="s">
        <v>334</v>
      </c>
      <c r="D5611" s="3" t="s">
        <v>7512</v>
      </c>
      <c r="E5611" s="12" t="n">
        <v>1980</v>
      </c>
      <c r="F5611" s="23" t="s">
        <v>51</v>
      </c>
      <c r="G5611" s="23" t="n"/>
      <c r="H5611" s="23" t="n"/>
      <c r="I5611" s="12" t="n"/>
      <c r="J5611" s="12" t="s">
        <v>24</v>
      </c>
      <c r="K5611" s="12" t="n"/>
      <c r="L5611" s="12" t="s">
        <v>61</v>
      </c>
      <c r="M5611" s="12" t="n"/>
      <c r="N5611" s="12" t="s">
        <v>26</v>
      </c>
      <c r="O5611" s="12" t="n"/>
      <c r="P5611" s="12" t="s">
        <v>27</v>
      </c>
      <c r="Q5611" s="12" t="n"/>
    </row>
    <row customHeight="true" ht="20.25" outlineLevel="0" r="5612">
      <c r="A5612" s="23" t="n">
        <v>5603</v>
      </c>
      <c r="B5612" s="12" t="n">
        <v>5457</v>
      </c>
      <c r="C5612" s="12" t="s">
        <v>334</v>
      </c>
      <c r="D5612" s="3" t="s">
        <v>7513</v>
      </c>
      <c r="E5612" s="12" t="n">
        <v>1984</v>
      </c>
      <c r="F5612" s="23" t="s">
        <v>51</v>
      </c>
      <c r="G5612" s="23" t="n"/>
      <c r="H5612" s="23" t="n"/>
      <c r="I5612" s="12" t="n"/>
      <c r="J5612" s="12" t="s">
        <v>24</v>
      </c>
      <c r="K5612" s="12" t="n"/>
      <c r="L5612" s="12" t="s">
        <v>61</v>
      </c>
      <c r="M5612" s="12" t="n"/>
      <c r="N5612" s="12" t="s">
        <v>26</v>
      </c>
      <c r="O5612" s="12" t="n"/>
      <c r="P5612" s="12" t="n"/>
      <c r="Q5612" s="12" t="s">
        <v>27</v>
      </c>
    </row>
    <row customHeight="true" ht="20.25" outlineLevel="0" r="5613">
      <c r="A5613" s="23" t="n">
        <v>5604</v>
      </c>
      <c r="B5613" s="23" t="n">
        <v>5458</v>
      </c>
      <c r="C5613" s="12" t="s">
        <v>334</v>
      </c>
      <c r="D5613" s="3" t="s">
        <v>7514</v>
      </c>
      <c r="E5613" s="12" t="n">
        <v>1980</v>
      </c>
      <c r="F5613" s="23" t="s">
        <v>51</v>
      </c>
      <c r="G5613" s="23" t="n"/>
      <c r="H5613" s="23" t="n"/>
      <c r="I5613" s="12" t="n"/>
      <c r="J5613" s="12" t="s">
        <v>24</v>
      </c>
      <c r="K5613" s="12" t="n"/>
      <c r="L5613" s="12" t="s">
        <v>61</v>
      </c>
      <c r="M5613" s="12" t="n"/>
      <c r="N5613" s="12" t="s">
        <v>26</v>
      </c>
      <c r="O5613" s="12" t="n"/>
      <c r="P5613" s="12" t="s">
        <v>27</v>
      </c>
      <c r="Q5613" s="12" t="n"/>
    </row>
    <row customHeight="true" ht="20.25" outlineLevel="0" r="5614">
      <c r="A5614" s="23" t="n">
        <v>5605</v>
      </c>
      <c r="B5614" s="12" t="n">
        <v>5459</v>
      </c>
      <c r="C5614" s="12" t="s">
        <v>334</v>
      </c>
      <c r="D5614" s="3" t="s">
        <v>7515</v>
      </c>
      <c r="E5614" s="12" t="n">
        <v>1992</v>
      </c>
      <c r="F5614" s="23" t="s">
        <v>2388</v>
      </c>
      <c r="G5614" s="23" t="n"/>
      <c r="H5614" s="23" t="n"/>
      <c r="I5614" s="12" t="n"/>
      <c r="J5614" s="12" t="s">
        <v>24</v>
      </c>
      <c r="K5614" s="12" t="n"/>
      <c r="L5614" s="12" t="n"/>
      <c r="M5614" s="12" t="s">
        <v>96</v>
      </c>
      <c r="N5614" s="12" t="n"/>
      <c r="O5614" s="12" t="s">
        <v>97</v>
      </c>
      <c r="P5614" s="12" t="n"/>
      <c r="Q5614" s="12" t="s">
        <v>61</v>
      </c>
    </row>
    <row customHeight="true" ht="20.25" outlineLevel="0" r="5615">
      <c r="A5615" s="23" t="n">
        <v>5606</v>
      </c>
      <c r="B5615" s="23" t="n">
        <v>5460</v>
      </c>
      <c r="C5615" s="12" t="s">
        <v>334</v>
      </c>
      <c r="D5615" s="3" t="s">
        <v>7516</v>
      </c>
      <c r="E5615" s="12" t="n">
        <v>1993</v>
      </c>
      <c r="F5615" s="23" t="s">
        <v>7517</v>
      </c>
      <c r="G5615" s="23" t="n"/>
      <c r="H5615" s="23" t="n"/>
      <c r="I5615" s="12" t="n"/>
      <c r="J5615" s="12" t="s">
        <v>24</v>
      </c>
      <c r="K5615" s="12" t="n"/>
      <c r="L5615" s="12" t="n"/>
      <c r="M5615" s="12" t="s">
        <v>96</v>
      </c>
      <c r="N5615" s="12" t="n"/>
      <c r="O5615" s="12" t="s">
        <v>97</v>
      </c>
      <c r="P5615" s="12" t="n"/>
      <c r="Q5615" s="12" t="s">
        <v>61</v>
      </c>
    </row>
    <row customHeight="true" ht="20.25" outlineLevel="0" r="5616">
      <c r="A5616" s="23" t="n">
        <v>5607</v>
      </c>
      <c r="B5616" s="12" t="n">
        <v>5461</v>
      </c>
      <c r="C5616" s="12" t="s">
        <v>334</v>
      </c>
      <c r="D5616" s="3" t="s">
        <v>7518</v>
      </c>
      <c r="E5616" s="12" t="n">
        <v>1961</v>
      </c>
      <c r="F5616" s="23" t="s">
        <v>51</v>
      </c>
      <c r="G5616" s="23" t="n"/>
      <c r="H5616" s="23" t="s">
        <v>146</v>
      </c>
      <c r="I5616" s="12" t="s">
        <v>26</v>
      </c>
      <c r="J5616" s="12" t="n"/>
      <c r="K5616" s="12" t="s">
        <v>61</v>
      </c>
      <c r="L5616" s="12" t="n"/>
      <c r="M5616" s="12" t="s">
        <v>43</v>
      </c>
      <c r="N5616" s="12" t="n"/>
      <c r="O5616" s="12" t="n"/>
      <c r="P5616" s="12" t="n"/>
      <c r="Q5616" s="12" t="s">
        <v>27</v>
      </c>
    </row>
    <row customHeight="true" ht="20.25" outlineLevel="0" r="5617">
      <c r="A5617" s="23" t="n">
        <v>5608</v>
      </c>
      <c r="B5617" s="23" t="n">
        <v>5462</v>
      </c>
      <c r="C5617" s="12" t="s">
        <v>334</v>
      </c>
      <c r="D5617" s="3" t="s">
        <v>7519</v>
      </c>
      <c r="E5617" s="12" t="n">
        <v>1961</v>
      </c>
      <c r="F5617" s="23" t="s">
        <v>51</v>
      </c>
      <c r="G5617" s="23" t="n"/>
      <c r="H5617" s="23" t="n"/>
      <c r="I5617" s="12" t="s">
        <v>43</v>
      </c>
      <c r="J5617" s="12" t="n"/>
      <c r="K5617" s="12" t="s">
        <v>61</v>
      </c>
      <c r="L5617" s="12" t="n"/>
      <c r="M5617" s="12" t="s">
        <v>26</v>
      </c>
      <c r="N5617" s="12" t="n"/>
      <c r="O5617" s="12" t="n"/>
      <c r="P5617" s="12" t="n"/>
      <c r="Q5617" s="12" t="s">
        <v>27</v>
      </c>
    </row>
    <row customHeight="true" ht="20.25" outlineLevel="0" r="5618">
      <c r="A5618" s="23" t="n">
        <v>5609</v>
      </c>
      <c r="B5618" s="12" t="n">
        <v>5463</v>
      </c>
      <c r="C5618" s="12" t="s">
        <v>334</v>
      </c>
      <c r="D5618" s="3" t="s">
        <v>7520</v>
      </c>
      <c r="E5618" s="12" t="n">
        <v>1961</v>
      </c>
      <c r="F5618" s="23" t="s">
        <v>51</v>
      </c>
      <c r="G5618" s="23" t="n"/>
      <c r="H5618" s="12" t="s">
        <v>86</v>
      </c>
      <c r="I5618" s="12" t="n"/>
      <c r="J5618" s="12" t="s">
        <v>61</v>
      </c>
      <c r="K5618" s="12" t="n"/>
      <c r="L5618" s="12" t="s">
        <v>26</v>
      </c>
      <c r="M5618" s="12" t="n"/>
      <c r="N5618" s="12" t="n"/>
      <c r="O5618" s="12" t="n"/>
      <c r="P5618" s="12" t="s">
        <v>27</v>
      </c>
      <c r="Q5618" s="12" t="n"/>
    </row>
    <row customHeight="true" ht="20.25" outlineLevel="0" r="5619">
      <c r="A5619" s="23" t="n">
        <v>5610</v>
      </c>
      <c r="B5619" s="23" t="n">
        <v>5464</v>
      </c>
      <c r="C5619" s="12" t="s">
        <v>334</v>
      </c>
      <c r="D5619" s="3" t="s">
        <v>7521</v>
      </c>
      <c r="E5619" s="12" t="n">
        <v>1962</v>
      </c>
      <c r="F5619" s="23" t="s">
        <v>51</v>
      </c>
      <c r="G5619" s="23" t="n"/>
      <c r="H5619" s="23" t="n"/>
      <c r="I5619" s="3" t="n"/>
      <c r="J5619" s="12" t="s">
        <v>24</v>
      </c>
      <c r="K5619" s="12" t="s">
        <v>26</v>
      </c>
      <c r="L5619" s="12" t="n"/>
      <c r="M5619" s="12" t="s">
        <v>61</v>
      </c>
      <c r="N5619" s="12" t="n"/>
      <c r="O5619" s="12" t="n"/>
      <c r="P5619" s="12" t="s">
        <v>27</v>
      </c>
      <c r="Q5619" s="12" t="n"/>
    </row>
    <row customHeight="true" ht="20.25" outlineLevel="0" r="5620">
      <c r="A5620" s="23" t="n">
        <v>5611</v>
      </c>
      <c r="B5620" s="12" t="n">
        <v>5465</v>
      </c>
      <c r="C5620" s="12" t="s">
        <v>334</v>
      </c>
      <c r="D5620" s="3" t="s">
        <v>7522</v>
      </c>
      <c r="E5620" s="12" t="n">
        <v>1989</v>
      </c>
      <c r="F5620" s="23" t="s">
        <v>51</v>
      </c>
      <c r="G5620" s="23" t="n"/>
      <c r="H5620" s="23" t="n"/>
      <c r="I5620" s="12" t="s">
        <v>5203</v>
      </c>
      <c r="J5620" s="12" t="s">
        <v>24</v>
      </c>
      <c r="K5620" s="12" t="n"/>
      <c r="L5620" s="12" t="n"/>
      <c r="M5620" s="12" t="s">
        <v>26</v>
      </c>
      <c r="N5620" s="12" t="n"/>
      <c r="O5620" s="12" t="s">
        <v>27</v>
      </c>
      <c r="P5620" s="12" t="n"/>
      <c r="Q5620" s="12" t="s">
        <v>61</v>
      </c>
    </row>
    <row customHeight="true" ht="20.25" outlineLevel="0" r="5621">
      <c r="A5621" s="23" t="n">
        <v>5612</v>
      </c>
      <c r="B5621" s="23" t="n">
        <v>5466</v>
      </c>
      <c r="C5621" s="12" t="s">
        <v>334</v>
      </c>
      <c r="D5621" s="3" t="s">
        <v>7523</v>
      </c>
      <c r="E5621" s="12" t="n">
        <v>1962</v>
      </c>
      <c r="F5621" s="23" t="s">
        <v>51</v>
      </c>
      <c r="G5621" s="23" t="n"/>
      <c r="H5621" s="23" t="n"/>
      <c r="I5621" s="12" t="n"/>
      <c r="J5621" s="12" t="n"/>
      <c r="K5621" s="12" t="s">
        <v>64</v>
      </c>
      <c r="L5621" s="12" t="n"/>
      <c r="M5621" s="12" t="s">
        <v>70</v>
      </c>
      <c r="N5621" s="12" t="n"/>
      <c r="O5621" s="12" t="s">
        <v>26</v>
      </c>
      <c r="P5621" s="12" t="n"/>
      <c r="Q5621" s="12" t="s">
        <v>43</v>
      </c>
    </row>
    <row customHeight="true" ht="20.25" outlineLevel="0" r="5622">
      <c r="A5622" s="23" t="n">
        <v>5613</v>
      </c>
      <c r="B5622" s="12" t="n">
        <v>5467</v>
      </c>
      <c r="C5622" s="12" t="s">
        <v>334</v>
      </c>
      <c r="D5622" s="3" t="s">
        <v>7524</v>
      </c>
      <c r="E5622" s="12" t="n">
        <v>1962</v>
      </c>
      <c r="F5622" s="23" t="s">
        <v>51</v>
      </c>
      <c r="G5622" s="23" t="n"/>
      <c r="H5622" s="23" t="n"/>
      <c r="I5622" s="12" t="n"/>
      <c r="J5622" s="12" t="s">
        <v>127</v>
      </c>
      <c r="K5622" s="12" t="n"/>
      <c r="L5622" s="12" t="s">
        <v>96</v>
      </c>
      <c r="M5622" s="12" t="n"/>
      <c r="N5622" s="12" t="s">
        <v>70</v>
      </c>
      <c r="O5622" s="12" t="s">
        <v>97</v>
      </c>
      <c r="P5622" s="12" t="n"/>
      <c r="Q5622" s="12" t="s">
        <v>43</v>
      </c>
    </row>
    <row customHeight="true" ht="20.25" outlineLevel="0" r="5623">
      <c r="A5623" s="23" t="n">
        <v>5614</v>
      </c>
      <c r="B5623" s="23" t="n">
        <v>5468</v>
      </c>
      <c r="C5623" s="12" t="s">
        <v>334</v>
      </c>
      <c r="D5623" s="3" t="s">
        <v>7525</v>
      </c>
      <c r="E5623" s="12" t="n">
        <v>1962</v>
      </c>
      <c r="F5623" s="23" t="s">
        <v>51</v>
      </c>
      <c r="G5623" s="23" t="n"/>
      <c r="H5623" s="23" t="n"/>
      <c r="I5623" s="12" t="s">
        <v>118</v>
      </c>
      <c r="J5623" s="12" t="n"/>
      <c r="K5623" s="12" t="s">
        <v>61</v>
      </c>
      <c r="L5623" s="12" t="n"/>
      <c r="M5623" s="12" t="s">
        <v>26</v>
      </c>
      <c r="N5623" s="12" t="n"/>
      <c r="O5623" s="12" t="n"/>
      <c r="P5623" s="12" t="s">
        <v>27</v>
      </c>
      <c r="Q5623" s="12" t="n"/>
    </row>
    <row customHeight="true" ht="20.25" outlineLevel="0" r="5624">
      <c r="A5624" s="23" t="n">
        <v>5615</v>
      </c>
      <c r="B5624" s="12" t="n">
        <v>5469</v>
      </c>
      <c r="C5624" s="12" t="s">
        <v>334</v>
      </c>
      <c r="D5624" s="3" t="s">
        <v>7526</v>
      </c>
      <c r="E5624" s="12" t="n">
        <v>1965</v>
      </c>
      <c r="F5624" s="23" t="s">
        <v>688</v>
      </c>
      <c r="G5624" s="23" t="n"/>
      <c r="H5624" s="23" t="s">
        <v>662</v>
      </c>
      <c r="I5624" s="12" t="n"/>
      <c r="J5624" s="12" t="s">
        <v>61</v>
      </c>
      <c r="K5624" s="12" t="n"/>
      <c r="L5624" s="12" t="n"/>
      <c r="M5624" s="12" t="s">
        <v>43</v>
      </c>
      <c r="N5624" s="12" t="n"/>
      <c r="O5624" s="12" t="s">
        <v>96</v>
      </c>
      <c r="P5624" s="12" t="n"/>
      <c r="Q5624" s="12" t="n"/>
    </row>
    <row customHeight="true" ht="20.25" outlineLevel="0" r="5625">
      <c r="A5625" s="23" t="n">
        <v>5616</v>
      </c>
      <c r="B5625" s="23" t="n">
        <v>5470</v>
      </c>
      <c r="C5625" s="12" t="s">
        <v>334</v>
      </c>
      <c r="D5625" s="3" t="s">
        <v>7527</v>
      </c>
      <c r="E5625" s="12" t="n">
        <v>1974</v>
      </c>
      <c r="F5625" s="23" t="s">
        <v>51</v>
      </c>
      <c r="G5625" s="23" t="n"/>
      <c r="H5625" s="23" t="s">
        <v>146</v>
      </c>
      <c r="I5625" s="12" t="s">
        <v>147</v>
      </c>
      <c r="J5625" s="12" t="n"/>
      <c r="K5625" s="12" t="n"/>
      <c r="L5625" s="12" t="s">
        <v>26</v>
      </c>
      <c r="M5625" s="12" t="n"/>
      <c r="N5625" s="12" t="s">
        <v>61</v>
      </c>
      <c r="O5625" s="12" t="n"/>
      <c r="P5625" s="12" t="s">
        <v>27</v>
      </c>
      <c r="Q5625" s="12" t="n"/>
    </row>
    <row customHeight="true" ht="20.25" outlineLevel="0" r="5626">
      <c r="A5626" s="23" t="n">
        <v>5617</v>
      </c>
      <c r="B5626" s="12" t="n">
        <v>5471</v>
      </c>
      <c r="C5626" s="12" t="s">
        <v>334</v>
      </c>
      <c r="D5626" s="3" t="s">
        <v>7528</v>
      </c>
      <c r="E5626" s="12" t="n">
        <v>1966</v>
      </c>
      <c r="F5626" s="23" t="s">
        <v>51</v>
      </c>
      <c r="G5626" s="23" t="n"/>
      <c r="H5626" s="23" t="s">
        <v>7529</v>
      </c>
      <c r="I5626" s="12" t="s">
        <v>43</v>
      </c>
      <c r="J5626" s="12" t="n"/>
      <c r="K5626" s="12" t="s">
        <v>252</v>
      </c>
      <c r="L5626" s="12" t="n"/>
      <c r="M5626" s="12" t="n"/>
      <c r="N5626" s="12" t="s">
        <v>96</v>
      </c>
      <c r="O5626" s="12" t="n"/>
      <c r="P5626" s="12" t="s">
        <v>97</v>
      </c>
      <c r="Q5626" s="12" t="n"/>
    </row>
    <row customHeight="true" ht="20.25" outlineLevel="0" r="5627">
      <c r="A5627" s="23" t="n">
        <v>5618</v>
      </c>
      <c r="B5627" s="23" t="n">
        <v>5472</v>
      </c>
      <c r="C5627" s="12" t="s">
        <v>334</v>
      </c>
      <c r="D5627" s="3" t="s">
        <v>7530</v>
      </c>
      <c r="E5627" s="12" t="n">
        <v>1972</v>
      </c>
      <c r="F5627" s="23" t="s">
        <v>51</v>
      </c>
      <c r="G5627" s="23" t="n"/>
      <c r="H5627" s="23" t="s">
        <v>146</v>
      </c>
      <c r="I5627" s="12" t="s">
        <v>189</v>
      </c>
      <c r="J5627" s="12" t="n"/>
      <c r="K5627" s="12" t="n"/>
      <c r="L5627" s="12" t="s">
        <v>61</v>
      </c>
      <c r="M5627" s="12" t="n"/>
      <c r="N5627" s="12" t="s">
        <v>26</v>
      </c>
      <c r="O5627" s="12" t="n"/>
      <c r="P5627" s="12" t="s">
        <v>27</v>
      </c>
      <c r="Q5627" s="12" t="n"/>
    </row>
    <row customHeight="true" ht="20.25" outlineLevel="0" r="5628">
      <c r="A5628" s="23" t="n">
        <v>5619</v>
      </c>
      <c r="B5628" s="12" t="n">
        <v>5473</v>
      </c>
      <c r="C5628" s="12" t="s">
        <v>334</v>
      </c>
      <c r="D5628" s="3" t="s">
        <v>7531</v>
      </c>
      <c r="E5628" s="12" t="n">
        <v>1993</v>
      </c>
      <c r="F5628" s="23" t="s">
        <v>7517</v>
      </c>
      <c r="G5628" s="23" t="n"/>
      <c r="H5628" s="23" t="n"/>
      <c r="I5628" s="12" t="s">
        <v>342</v>
      </c>
      <c r="J5628" s="12" t="s">
        <v>61</v>
      </c>
      <c r="K5628" s="12" t="n"/>
      <c r="L5628" s="12" t="n"/>
      <c r="M5628" s="12" t="s">
        <v>96</v>
      </c>
      <c r="N5628" s="12" t="n"/>
      <c r="O5628" s="12" t="n"/>
      <c r="P5628" s="12" t="n"/>
      <c r="Q5628" s="12" t="n"/>
    </row>
    <row customHeight="true" ht="20.25" outlineLevel="0" r="5629">
      <c r="A5629" s="23" t="n">
        <v>5620</v>
      </c>
      <c r="B5629" s="23" t="n">
        <v>5474</v>
      </c>
      <c r="C5629" s="12" t="s">
        <v>334</v>
      </c>
      <c r="D5629" s="3" t="s">
        <v>7532</v>
      </c>
      <c r="E5629" s="12" t="n">
        <v>1995</v>
      </c>
      <c r="F5629" s="23" t="s">
        <v>7533</v>
      </c>
      <c r="G5629" s="23" t="n"/>
      <c r="H5629" s="23" t="n"/>
      <c r="I5629" s="12" t="s">
        <v>342</v>
      </c>
      <c r="J5629" s="12" t="s">
        <v>97</v>
      </c>
      <c r="K5629" s="12" t="n"/>
      <c r="L5629" s="12" t="s">
        <v>61</v>
      </c>
      <c r="M5629" s="12" t="n"/>
      <c r="N5629" s="12" t="n"/>
      <c r="O5629" s="12" t="n"/>
      <c r="P5629" s="12" t="n"/>
      <c r="Q5629" s="12" t="s">
        <v>27</v>
      </c>
    </row>
    <row customHeight="true" ht="20.25" outlineLevel="0" r="5630">
      <c r="A5630" s="23" t="n">
        <v>5621</v>
      </c>
      <c r="B5630" s="12" t="n">
        <v>5475</v>
      </c>
      <c r="C5630" s="12" t="s">
        <v>334</v>
      </c>
      <c r="D5630" s="3" t="s">
        <v>7534</v>
      </c>
      <c r="E5630" s="12" t="n">
        <v>1960</v>
      </c>
      <c r="F5630" s="23" t="s">
        <v>51</v>
      </c>
      <c r="G5630" s="23" t="n"/>
      <c r="H5630" s="23" t="n"/>
      <c r="I5630" s="12" t="s">
        <v>118</v>
      </c>
      <c r="J5630" s="12" t="n"/>
      <c r="K5630" s="12" t="s">
        <v>61</v>
      </c>
      <c r="L5630" s="12" t="n"/>
      <c r="M5630" s="12" t="s">
        <v>26</v>
      </c>
      <c r="N5630" s="12" t="n"/>
      <c r="O5630" s="12" t="n"/>
      <c r="P5630" s="12" t="n"/>
      <c r="Q5630" s="12" t="s">
        <v>27</v>
      </c>
    </row>
    <row customHeight="true" ht="20.25" outlineLevel="0" r="5631">
      <c r="A5631" s="23" t="n">
        <v>5622</v>
      </c>
      <c r="B5631" s="23" t="n">
        <v>5476</v>
      </c>
      <c r="C5631" s="12" t="s">
        <v>334</v>
      </c>
      <c r="D5631" s="3" t="s">
        <v>7535</v>
      </c>
      <c r="E5631" s="12" t="n">
        <v>1961</v>
      </c>
      <c r="F5631" s="23" t="s">
        <v>51</v>
      </c>
      <c r="G5631" s="23" t="n"/>
      <c r="H5631" s="23" t="n"/>
      <c r="I5631" s="12" t="s">
        <v>118</v>
      </c>
      <c r="J5631" s="12" t="n"/>
      <c r="K5631" s="12" t="s">
        <v>61</v>
      </c>
      <c r="L5631" s="12" t="n"/>
      <c r="M5631" s="12" t="s">
        <v>26</v>
      </c>
      <c r="N5631" s="12" t="n"/>
      <c r="O5631" s="12" t="n"/>
      <c r="P5631" s="12" t="s">
        <v>27</v>
      </c>
      <c r="Q5631" s="12" t="n"/>
    </row>
    <row customHeight="true" ht="20.25" outlineLevel="0" r="5632">
      <c r="A5632" s="23" t="n">
        <v>5623</v>
      </c>
      <c r="B5632" s="12" t="n">
        <v>5477</v>
      </c>
      <c r="C5632" s="12" t="s">
        <v>334</v>
      </c>
      <c r="D5632" s="3" t="s">
        <v>7536</v>
      </c>
      <c r="E5632" s="12" t="n">
        <v>1973</v>
      </c>
      <c r="F5632" s="23" t="s">
        <v>51</v>
      </c>
      <c r="G5632" s="23" t="n"/>
      <c r="H5632" s="23" t="n"/>
      <c r="I5632" s="12" t="s">
        <v>6783</v>
      </c>
      <c r="J5632" s="12" t="s">
        <v>24</v>
      </c>
      <c r="K5632" s="12" t="n"/>
      <c r="L5632" s="12" t="s">
        <v>26</v>
      </c>
      <c r="M5632" s="12" t="n"/>
      <c r="N5632" s="12" t="s">
        <v>127</v>
      </c>
      <c r="O5632" s="12" t="n"/>
      <c r="P5632" s="12" t="s">
        <v>27</v>
      </c>
      <c r="Q5632" s="12" t="n"/>
    </row>
    <row customHeight="true" ht="20.25" outlineLevel="0" r="5633">
      <c r="A5633" s="23" t="n">
        <v>5624</v>
      </c>
      <c r="B5633" s="23" t="n">
        <v>5478</v>
      </c>
      <c r="C5633" s="12" t="s">
        <v>334</v>
      </c>
      <c r="D5633" s="3" t="s">
        <v>7537</v>
      </c>
      <c r="E5633" s="12" t="n">
        <v>1973</v>
      </c>
      <c r="F5633" s="23" t="s">
        <v>51</v>
      </c>
      <c r="G5633" s="23" t="n"/>
      <c r="H5633" s="23" t="s">
        <v>43</v>
      </c>
      <c r="I5633" s="12" t="s">
        <v>7538</v>
      </c>
      <c r="J5633" s="12" t="n"/>
      <c r="K5633" s="12" t="n"/>
      <c r="L5633" s="12" t="s">
        <v>97</v>
      </c>
      <c r="M5633" s="12" t="n"/>
      <c r="N5633" s="12" t="s">
        <v>427</v>
      </c>
      <c r="O5633" s="12" t="n"/>
      <c r="P5633" s="12" t="s">
        <v>27</v>
      </c>
      <c r="Q5633" s="12" t="n"/>
    </row>
    <row customHeight="true" ht="20.25" outlineLevel="0" r="5634">
      <c r="A5634" s="23" t="n">
        <v>5625</v>
      </c>
      <c r="B5634" s="12" t="n">
        <v>5479</v>
      </c>
      <c r="C5634" s="12" t="s">
        <v>334</v>
      </c>
      <c r="D5634" s="3" t="s">
        <v>7539</v>
      </c>
      <c r="E5634" s="12" t="n">
        <v>1972</v>
      </c>
      <c r="F5634" s="23" t="s">
        <v>51</v>
      </c>
      <c r="G5634" s="23" t="n"/>
      <c r="H5634" s="23" t="n"/>
      <c r="I5634" s="12" t="s">
        <v>43</v>
      </c>
      <c r="J5634" s="12" t="n"/>
      <c r="K5634" s="12" t="n"/>
      <c r="L5634" s="12" t="s">
        <v>26</v>
      </c>
      <c r="M5634" s="12" t="n"/>
      <c r="N5634" s="12" t="s">
        <v>61</v>
      </c>
      <c r="O5634" s="12" t="n"/>
      <c r="P5634" s="12" t="s">
        <v>27</v>
      </c>
      <c r="Q5634" s="12" t="n"/>
    </row>
    <row customHeight="true" ht="20.25" outlineLevel="0" r="5635">
      <c r="A5635" s="23" t="n">
        <v>5626</v>
      </c>
      <c r="B5635" s="23" t="n">
        <v>5480</v>
      </c>
      <c r="C5635" s="12" t="s">
        <v>334</v>
      </c>
      <c r="D5635" s="3" t="s">
        <v>7540</v>
      </c>
      <c r="E5635" s="12" t="n">
        <v>1976</v>
      </c>
      <c r="F5635" s="23" t="s">
        <v>51</v>
      </c>
      <c r="G5635" s="23" t="n"/>
      <c r="H5635" s="23" t="n"/>
      <c r="I5635" s="12" t="n"/>
      <c r="J5635" s="12" t="n"/>
      <c r="K5635" s="12" t="s">
        <v>43</v>
      </c>
      <c r="L5635" s="12" t="n"/>
      <c r="M5635" s="12" t="s">
        <v>61</v>
      </c>
      <c r="N5635" s="12" t="n"/>
      <c r="O5635" s="12" t="s">
        <v>96</v>
      </c>
      <c r="P5635" s="12" t="n"/>
      <c r="Q5635" s="12" t="s">
        <v>97</v>
      </c>
    </row>
    <row customHeight="true" ht="20.25" outlineLevel="0" r="5636">
      <c r="A5636" s="23" t="n">
        <v>5627</v>
      </c>
      <c r="B5636" s="12" t="n">
        <v>5481</v>
      </c>
      <c r="C5636" s="12" t="s">
        <v>334</v>
      </c>
      <c r="D5636" s="3" t="s">
        <v>7541</v>
      </c>
      <c r="E5636" s="12" t="n">
        <v>1986</v>
      </c>
      <c r="F5636" s="23" t="s">
        <v>51</v>
      </c>
      <c r="G5636" s="23" t="n"/>
      <c r="H5636" s="23" t="n"/>
      <c r="I5636" s="12" t="s">
        <v>1399</v>
      </c>
      <c r="J5636" s="12" t="s">
        <v>61</v>
      </c>
      <c r="K5636" s="12" t="n"/>
      <c r="L5636" s="12" t="s">
        <v>43</v>
      </c>
      <c r="M5636" s="12" t="n"/>
      <c r="N5636" s="12" t="s">
        <v>96</v>
      </c>
      <c r="O5636" s="12" t="n"/>
      <c r="P5636" s="12" t="n"/>
      <c r="Q5636" s="12" t="n"/>
    </row>
    <row customHeight="true" ht="20.25" outlineLevel="0" r="5637">
      <c r="A5637" s="23" t="n">
        <v>5628</v>
      </c>
      <c r="B5637" s="23" t="n">
        <v>5482</v>
      </c>
      <c r="C5637" s="12" t="s">
        <v>334</v>
      </c>
      <c r="D5637" s="3" t="s">
        <v>7542</v>
      </c>
      <c r="E5637" s="12" t="n">
        <v>1976</v>
      </c>
      <c r="F5637" s="23" t="s">
        <v>51</v>
      </c>
      <c r="G5637" s="23" t="n"/>
      <c r="H5637" s="23" t="n"/>
      <c r="I5637" s="12" t="n"/>
      <c r="J5637" s="12" t="n"/>
      <c r="K5637" s="12" t="s">
        <v>43</v>
      </c>
      <c r="L5637" s="12" t="n"/>
      <c r="M5637" s="12" t="s">
        <v>61</v>
      </c>
      <c r="N5637" s="12" t="n"/>
      <c r="O5637" s="12" t="s">
        <v>96</v>
      </c>
      <c r="P5637" s="12" t="n"/>
      <c r="Q5637" s="12" t="s">
        <v>97</v>
      </c>
    </row>
    <row customHeight="true" ht="20.25" outlineLevel="0" r="5638">
      <c r="A5638" s="23" t="n">
        <v>5629</v>
      </c>
      <c r="B5638" s="12" t="n">
        <v>5483</v>
      </c>
      <c r="C5638" s="12" t="s">
        <v>334</v>
      </c>
      <c r="D5638" s="3" t="s">
        <v>7543</v>
      </c>
      <c r="E5638" s="12" t="n">
        <v>1973</v>
      </c>
      <c r="F5638" s="23" t="s">
        <v>51</v>
      </c>
      <c r="G5638" s="23" t="n"/>
      <c r="H5638" s="23" t="n"/>
      <c r="I5638" s="12" t="s">
        <v>2297</v>
      </c>
      <c r="J5638" s="12" t="s">
        <v>54</v>
      </c>
      <c r="K5638" s="12" t="s">
        <v>43</v>
      </c>
      <c r="L5638" s="12" t="n"/>
      <c r="M5638" s="12" t="s">
        <v>249</v>
      </c>
      <c r="N5638" s="12" t="n"/>
      <c r="O5638" s="12" t="s">
        <v>143</v>
      </c>
      <c r="P5638" s="12" t="n"/>
      <c r="Q5638" s="12" t="s">
        <v>27</v>
      </c>
    </row>
    <row customHeight="true" ht="20.25" outlineLevel="0" r="5639">
      <c r="A5639" s="23" t="n">
        <v>5630</v>
      </c>
      <c r="B5639" s="23" t="n">
        <v>5484</v>
      </c>
      <c r="C5639" s="12" t="s">
        <v>334</v>
      </c>
      <c r="D5639" s="3" t="s">
        <v>7544</v>
      </c>
      <c r="E5639" s="12" t="n">
        <v>1977</v>
      </c>
      <c r="F5639" s="23" t="s">
        <v>51</v>
      </c>
      <c r="G5639" s="23" t="n"/>
      <c r="H5639" s="23" t="n"/>
      <c r="I5639" s="12" t="s">
        <v>1549</v>
      </c>
      <c r="J5639" s="12" t="n"/>
      <c r="K5639" s="12" t="s">
        <v>878</v>
      </c>
      <c r="L5639" s="12" t="n"/>
      <c r="M5639" s="12" t="s">
        <v>97</v>
      </c>
      <c r="N5639" s="12" t="n"/>
      <c r="O5639" s="12" t="s">
        <v>96</v>
      </c>
      <c r="P5639" s="12" t="n"/>
      <c r="Q5639" s="12" t="n"/>
    </row>
    <row customHeight="true" ht="20.25" outlineLevel="0" r="5640">
      <c r="A5640" s="23" t="n">
        <v>5631</v>
      </c>
      <c r="B5640" s="12" t="n">
        <v>5485</v>
      </c>
      <c r="C5640" s="12" t="s">
        <v>334</v>
      </c>
      <c r="D5640" s="3" t="s">
        <v>7545</v>
      </c>
      <c r="E5640" s="12" t="n">
        <v>1978</v>
      </c>
      <c r="F5640" s="23" t="s">
        <v>51</v>
      </c>
      <c r="G5640" s="23" t="n"/>
      <c r="H5640" s="23" t="n"/>
      <c r="I5640" s="12" t="n"/>
      <c r="J5640" s="12" t="n"/>
      <c r="K5640" s="12" t="s">
        <v>43</v>
      </c>
      <c r="L5640" s="12" t="n"/>
      <c r="M5640" s="12" t="s">
        <v>61</v>
      </c>
      <c r="N5640" s="12" t="n"/>
      <c r="O5640" s="12" t="s">
        <v>96</v>
      </c>
      <c r="P5640" s="12" t="n"/>
      <c r="Q5640" s="12" t="s">
        <v>97</v>
      </c>
    </row>
    <row customHeight="true" ht="20.25" outlineLevel="0" r="5641">
      <c r="A5641" s="23" t="n">
        <v>5632</v>
      </c>
      <c r="B5641" s="23" t="n">
        <v>5486</v>
      </c>
      <c r="C5641" s="12" t="s">
        <v>334</v>
      </c>
      <c r="D5641" s="3" t="s">
        <v>7546</v>
      </c>
      <c r="E5641" s="12" t="n">
        <v>1979</v>
      </c>
      <c r="F5641" s="23" t="s">
        <v>51</v>
      </c>
      <c r="G5641" s="23" t="n"/>
      <c r="H5641" s="23" t="n"/>
      <c r="I5641" s="12" t="s">
        <v>342</v>
      </c>
      <c r="J5641" s="12" t="s">
        <v>97</v>
      </c>
      <c r="K5641" s="12" t="s">
        <v>61</v>
      </c>
      <c r="L5641" s="12" t="n"/>
      <c r="M5641" s="12" t="s">
        <v>96</v>
      </c>
      <c r="N5641" s="12" t="n"/>
      <c r="O5641" s="12" t="n"/>
      <c r="P5641" s="12" t="n"/>
      <c r="Q5641" s="12" t="n"/>
    </row>
    <row customHeight="true" ht="20.25" outlineLevel="0" r="5642">
      <c r="A5642" s="23" t="n">
        <v>5633</v>
      </c>
      <c r="B5642" s="12" t="n">
        <v>5487</v>
      </c>
      <c r="C5642" s="12" t="s">
        <v>334</v>
      </c>
      <c r="D5642" s="3" t="s">
        <v>7547</v>
      </c>
      <c r="E5642" s="12" t="n">
        <v>1995</v>
      </c>
      <c r="F5642" s="23" t="s">
        <v>7533</v>
      </c>
      <c r="G5642" s="23" t="n"/>
      <c r="H5642" s="23" t="s">
        <v>1526</v>
      </c>
      <c r="I5642" s="12" t="n"/>
      <c r="J5642" s="12" t="s">
        <v>54</v>
      </c>
      <c r="K5642" s="12" t="n"/>
      <c r="L5642" s="12" t="s">
        <v>26</v>
      </c>
      <c r="M5642" s="12" t="n"/>
      <c r="N5642" s="12" t="s">
        <v>546</v>
      </c>
      <c r="O5642" s="12" t="n"/>
      <c r="P5642" s="12" t="n"/>
      <c r="Q5642" s="12" t="n"/>
    </row>
    <row customHeight="true" ht="20.25" outlineLevel="0" r="5643">
      <c r="A5643" s="23" t="n">
        <v>5634</v>
      </c>
      <c r="B5643" s="23" t="n">
        <v>5488</v>
      </c>
      <c r="C5643" s="12" t="s">
        <v>334</v>
      </c>
      <c r="D5643" s="3" t="s">
        <v>7548</v>
      </c>
      <c r="E5643" s="12" t="n">
        <v>2008</v>
      </c>
      <c r="F5643" s="23" t="s">
        <v>51</v>
      </c>
      <c r="G5643" s="23" t="n"/>
      <c r="H5643" s="23" t="n"/>
      <c r="I5643" s="12" t="s">
        <v>126</v>
      </c>
      <c r="J5643" s="12" t="n"/>
      <c r="K5643" s="12" t="s">
        <v>64</v>
      </c>
      <c r="L5643" s="12" t="n"/>
      <c r="M5643" s="12" t="n"/>
      <c r="N5643" s="12" t="s">
        <v>26</v>
      </c>
      <c r="O5643" s="12" t="n"/>
      <c r="P5643" s="12" t="s">
        <v>43</v>
      </c>
      <c r="Q5643" s="12" t="n"/>
    </row>
    <row customHeight="true" ht="20.25" outlineLevel="0" r="5644">
      <c r="A5644" s="23" t="n">
        <v>5635</v>
      </c>
      <c r="B5644" s="12" t="n">
        <v>5489</v>
      </c>
      <c r="C5644" s="12" t="s">
        <v>334</v>
      </c>
      <c r="D5644" s="3" t="s">
        <v>7549</v>
      </c>
      <c r="E5644" s="12" t="n">
        <v>1979</v>
      </c>
      <c r="F5644" s="23" t="s">
        <v>51</v>
      </c>
      <c r="G5644" s="23" t="n"/>
      <c r="H5644" s="23" t="s">
        <v>126</v>
      </c>
      <c r="I5644" s="12" t="s">
        <v>360</v>
      </c>
      <c r="J5644" s="12" t="n"/>
      <c r="K5644" s="12" t="s">
        <v>43</v>
      </c>
      <c r="L5644" s="12" t="n"/>
      <c r="M5644" s="12" t="s">
        <v>427</v>
      </c>
      <c r="N5644" s="12" t="n"/>
      <c r="O5644" s="12" t="s">
        <v>96</v>
      </c>
      <c r="P5644" s="12" t="n"/>
      <c r="Q5644" s="12" t="s">
        <v>97</v>
      </c>
    </row>
    <row customHeight="true" ht="20.25" outlineLevel="0" r="5645">
      <c r="A5645" s="23" t="n">
        <v>5636</v>
      </c>
      <c r="B5645" s="23" t="n">
        <v>5490</v>
      </c>
      <c r="C5645" s="12" t="s">
        <v>334</v>
      </c>
      <c r="D5645" s="3" t="s">
        <v>7550</v>
      </c>
      <c r="E5645" s="12" t="n">
        <v>1960</v>
      </c>
      <c r="F5645" s="23" t="s">
        <v>51</v>
      </c>
      <c r="G5645" s="23" t="n"/>
      <c r="H5645" s="23" t="n"/>
      <c r="I5645" s="12" t="s">
        <v>118</v>
      </c>
      <c r="J5645" s="12" t="n"/>
      <c r="K5645" s="12" t="s">
        <v>61</v>
      </c>
      <c r="L5645" s="12" t="n"/>
      <c r="M5645" s="12" t="s">
        <v>26</v>
      </c>
      <c r="N5645" s="12" t="n"/>
      <c r="O5645" s="12" t="n"/>
      <c r="P5645" s="12" t="n"/>
      <c r="Q5645" s="12" t="s">
        <v>27</v>
      </c>
    </row>
    <row customHeight="true" ht="20.25" outlineLevel="0" r="5646">
      <c r="A5646" s="23" t="n">
        <v>5637</v>
      </c>
      <c r="B5646" s="12" t="n">
        <v>5491</v>
      </c>
      <c r="C5646" s="12" t="s">
        <v>334</v>
      </c>
      <c r="D5646" s="3" t="s">
        <v>7551</v>
      </c>
      <c r="E5646" s="12" t="n">
        <v>1962</v>
      </c>
      <c r="F5646" s="23" t="s">
        <v>51</v>
      </c>
      <c r="G5646" s="23" t="n"/>
      <c r="H5646" s="23" t="n"/>
      <c r="I5646" s="12" t="n"/>
      <c r="J5646" s="12" t="n"/>
      <c r="K5646" s="12" t="s">
        <v>100</v>
      </c>
      <c r="L5646" s="12" t="n"/>
      <c r="M5646" s="12" t="s">
        <v>26</v>
      </c>
      <c r="N5646" s="12" t="n"/>
      <c r="O5646" s="12" t="s">
        <v>27</v>
      </c>
      <c r="P5646" s="12" t="n"/>
      <c r="Q5646" s="12" t="s">
        <v>43</v>
      </c>
    </row>
    <row customHeight="true" ht="20.25" outlineLevel="0" r="5647">
      <c r="A5647" s="23" t="n">
        <v>5638</v>
      </c>
      <c r="B5647" s="23" t="n">
        <v>5492</v>
      </c>
      <c r="C5647" s="12" t="s">
        <v>334</v>
      </c>
      <c r="D5647" s="3" t="s">
        <v>7552</v>
      </c>
      <c r="E5647" s="12" t="n">
        <v>1986</v>
      </c>
      <c r="F5647" s="23" t="s">
        <v>51</v>
      </c>
      <c r="G5647" s="23" t="n"/>
      <c r="H5647" s="23" t="n"/>
      <c r="I5647" s="12" t="n"/>
      <c r="J5647" s="12" t="s">
        <v>24</v>
      </c>
      <c r="K5647" s="12" t="n"/>
      <c r="L5647" s="12" t="n"/>
      <c r="M5647" s="12" t="s">
        <v>26</v>
      </c>
      <c r="N5647" s="12" t="n"/>
      <c r="O5647" s="12" t="s">
        <v>27</v>
      </c>
      <c r="P5647" s="12" t="n"/>
      <c r="Q5647" s="12" t="s">
        <v>61</v>
      </c>
    </row>
    <row customHeight="true" ht="20.25" outlineLevel="0" r="5648">
      <c r="A5648" s="23" t="n">
        <v>5639</v>
      </c>
      <c r="B5648" s="12" t="n">
        <v>5493</v>
      </c>
      <c r="C5648" s="12" t="s">
        <v>334</v>
      </c>
      <c r="D5648" s="3" t="s">
        <v>7553</v>
      </c>
      <c r="E5648" s="12" t="n">
        <v>1980</v>
      </c>
      <c r="F5648" s="23" t="s">
        <v>51</v>
      </c>
      <c r="G5648" s="23" t="n"/>
      <c r="H5648" s="23" t="n"/>
      <c r="I5648" s="12" t="n"/>
      <c r="J5648" s="12" t="n"/>
      <c r="K5648" s="12" t="s">
        <v>43</v>
      </c>
      <c r="L5648" s="12" t="n"/>
      <c r="M5648" s="12" t="s">
        <v>61</v>
      </c>
      <c r="N5648" s="12" t="n"/>
      <c r="O5648" s="12" t="s">
        <v>96</v>
      </c>
      <c r="P5648" s="12" t="n"/>
      <c r="Q5648" s="12" t="s">
        <v>97</v>
      </c>
    </row>
    <row customHeight="true" ht="20.25" outlineLevel="0" r="5649">
      <c r="A5649" s="23" t="n">
        <v>5640</v>
      </c>
      <c r="B5649" s="23" t="n">
        <v>5494</v>
      </c>
      <c r="C5649" s="12" t="s">
        <v>334</v>
      </c>
      <c r="D5649" s="3" t="s">
        <v>7554</v>
      </c>
      <c r="E5649" s="12" t="n">
        <v>1981</v>
      </c>
      <c r="F5649" s="23" t="s">
        <v>51</v>
      </c>
      <c r="G5649" s="23" t="n"/>
      <c r="H5649" s="23" t="n"/>
      <c r="I5649" s="12" t="n"/>
      <c r="J5649" s="12" t="s">
        <v>61</v>
      </c>
      <c r="K5649" s="12" t="n"/>
      <c r="L5649" s="12" t="s">
        <v>43</v>
      </c>
      <c r="M5649" s="12" t="n"/>
      <c r="N5649" s="12" t="s">
        <v>26</v>
      </c>
      <c r="O5649" s="12" t="n"/>
      <c r="P5649" s="12" t="s">
        <v>27</v>
      </c>
      <c r="Q5649" s="12" t="n"/>
    </row>
    <row customHeight="true" ht="20.25" outlineLevel="0" r="5650">
      <c r="A5650" s="23" t="n">
        <v>5641</v>
      </c>
      <c r="B5650" s="12" t="n">
        <v>5495</v>
      </c>
      <c r="C5650" s="12" t="s">
        <v>334</v>
      </c>
      <c r="D5650" s="3" t="s">
        <v>7555</v>
      </c>
      <c r="E5650" s="12" t="n">
        <v>1983</v>
      </c>
      <c r="F5650" s="23" t="s">
        <v>51</v>
      </c>
      <c r="G5650" s="23" t="n"/>
      <c r="H5650" s="23" t="n"/>
      <c r="I5650" s="12" t="s">
        <v>24</v>
      </c>
      <c r="J5650" s="12" t="s">
        <v>61</v>
      </c>
      <c r="K5650" s="12" t="n"/>
      <c r="L5650" s="12" t="s">
        <v>26</v>
      </c>
      <c r="M5650" s="12" t="n"/>
      <c r="N5650" s="12" t="s">
        <v>27</v>
      </c>
      <c r="O5650" s="12" t="n"/>
      <c r="P5650" s="12" t="n"/>
      <c r="Q5650" s="12" t="n"/>
    </row>
    <row customHeight="true" ht="20.25" outlineLevel="0" r="5651">
      <c r="A5651" s="23" t="n">
        <v>5642</v>
      </c>
      <c r="B5651" s="23" t="n">
        <v>5496</v>
      </c>
      <c r="C5651" s="12" t="s">
        <v>334</v>
      </c>
      <c r="D5651" s="3" t="s">
        <v>7556</v>
      </c>
      <c r="E5651" s="12" t="n">
        <v>1984</v>
      </c>
      <c r="F5651" s="23" t="s">
        <v>51</v>
      </c>
      <c r="G5651" s="23" t="n"/>
      <c r="H5651" s="23" t="n"/>
      <c r="I5651" s="12" t="s">
        <v>24</v>
      </c>
      <c r="J5651" s="12" t="s">
        <v>61</v>
      </c>
      <c r="K5651" s="12" t="n"/>
      <c r="L5651" s="12" t="s">
        <v>26</v>
      </c>
      <c r="M5651" s="12" t="n"/>
      <c r="N5651" s="12" t="s">
        <v>27</v>
      </c>
      <c r="O5651" s="12" t="n"/>
      <c r="P5651" s="12" t="n"/>
      <c r="Q5651" s="12" t="n"/>
    </row>
    <row customHeight="true" ht="20.25" outlineLevel="0" r="5652">
      <c r="A5652" s="23" t="n">
        <v>5643</v>
      </c>
      <c r="B5652" s="12" t="n">
        <v>5497</v>
      </c>
      <c r="C5652" s="12" t="s">
        <v>334</v>
      </c>
      <c r="D5652" s="3" t="s">
        <v>7557</v>
      </c>
      <c r="E5652" s="12" t="n">
        <v>1989</v>
      </c>
      <c r="F5652" s="23" t="s">
        <v>51</v>
      </c>
      <c r="G5652" s="23" t="n"/>
      <c r="H5652" s="23" t="n"/>
      <c r="I5652" s="12" t="n"/>
      <c r="J5652" s="12" t="s">
        <v>24</v>
      </c>
      <c r="K5652" s="12" t="n"/>
      <c r="L5652" s="12" t="n"/>
      <c r="M5652" s="12" t="s">
        <v>26</v>
      </c>
      <c r="N5652" s="12" t="n"/>
      <c r="O5652" s="12" t="s">
        <v>27</v>
      </c>
      <c r="P5652" s="12" t="n"/>
      <c r="Q5652" s="12" t="s">
        <v>61</v>
      </c>
    </row>
    <row customHeight="true" ht="20.25" outlineLevel="0" r="5653">
      <c r="A5653" s="23" t="n">
        <v>5644</v>
      </c>
      <c r="B5653" s="23" t="n">
        <v>5498</v>
      </c>
      <c r="C5653" s="12" t="s">
        <v>334</v>
      </c>
      <c r="D5653" s="3" t="s">
        <v>7558</v>
      </c>
      <c r="E5653" s="12" t="n">
        <v>1987</v>
      </c>
      <c r="F5653" s="23" t="s">
        <v>51</v>
      </c>
      <c r="G5653" s="23" t="n"/>
      <c r="H5653" s="23" t="n"/>
      <c r="I5653" s="12" t="s">
        <v>24</v>
      </c>
      <c r="J5653" s="12" t="s">
        <v>24</v>
      </c>
      <c r="K5653" s="12" t="n"/>
      <c r="L5653" s="12" t="s">
        <v>26</v>
      </c>
      <c r="M5653" s="12" t="n"/>
      <c r="N5653" s="12" t="n"/>
      <c r="O5653" s="12" t="s">
        <v>27</v>
      </c>
      <c r="P5653" s="12" t="n"/>
      <c r="Q5653" s="12" t="s">
        <v>61</v>
      </c>
    </row>
    <row customHeight="true" ht="20.25" outlineLevel="0" r="5654">
      <c r="A5654" s="23" t="n">
        <v>5645</v>
      </c>
      <c r="B5654" s="12" t="n">
        <v>5499</v>
      </c>
      <c r="C5654" s="12" t="s">
        <v>334</v>
      </c>
      <c r="D5654" s="3" t="s">
        <v>7559</v>
      </c>
      <c r="E5654" s="12" t="n">
        <v>1988</v>
      </c>
      <c r="F5654" s="23" t="s">
        <v>51</v>
      </c>
      <c r="G5654" s="23" t="n"/>
      <c r="H5654" s="23" t="n"/>
      <c r="I5654" s="12" t="s">
        <v>24</v>
      </c>
      <c r="J5654" s="12" t="n"/>
      <c r="K5654" s="12" t="s">
        <v>61</v>
      </c>
      <c r="L5654" s="12" t="n"/>
      <c r="M5654" s="12" t="s">
        <v>26</v>
      </c>
      <c r="N5654" s="12" t="n"/>
      <c r="O5654" s="12" t="s">
        <v>27</v>
      </c>
      <c r="P5654" s="12" t="n"/>
      <c r="Q5654" s="12" t="n"/>
    </row>
    <row customHeight="true" ht="20.25" outlineLevel="0" r="5655">
      <c r="A5655" s="23" t="n">
        <v>5646</v>
      </c>
      <c r="B5655" s="23" t="n">
        <v>5500</v>
      </c>
      <c r="C5655" s="12" t="s">
        <v>334</v>
      </c>
      <c r="D5655" s="3" t="s">
        <v>7560</v>
      </c>
      <c r="E5655" s="12" t="n">
        <v>1990</v>
      </c>
      <c r="F5655" s="23" t="s">
        <v>51</v>
      </c>
      <c r="G5655" s="23" t="n"/>
      <c r="H5655" s="23" t="n"/>
      <c r="I5655" s="12" t="s">
        <v>58</v>
      </c>
      <c r="J5655" s="12" t="n"/>
      <c r="K5655" s="12" t="s">
        <v>61</v>
      </c>
      <c r="L5655" s="12" t="n"/>
      <c r="M5655" s="12" t="n"/>
      <c r="N5655" s="12" t="s">
        <v>43</v>
      </c>
      <c r="O5655" s="12" t="n"/>
      <c r="P5655" s="12" t="s">
        <v>26</v>
      </c>
      <c r="Q5655" s="12" t="n"/>
    </row>
    <row customHeight="true" ht="20.25" outlineLevel="0" r="5656">
      <c r="A5656" s="23" t="n">
        <v>5647</v>
      </c>
      <c r="B5656" s="12" t="n">
        <v>5501</v>
      </c>
      <c r="C5656" s="12" t="s">
        <v>334</v>
      </c>
      <c r="D5656" s="3" t="s">
        <v>7561</v>
      </c>
      <c r="E5656" s="12" t="n">
        <v>1963</v>
      </c>
      <c r="F5656" s="23" t="s">
        <v>51</v>
      </c>
      <c r="G5656" s="23" t="n"/>
      <c r="H5656" s="23" t="n"/>
      <c r="I5656" s="12" t="s">
        <v>86</v>
      </c>
      <c r="J5656" s="12" t="n"/>
      <c r="K5656" s="12" t="s">
        <v>61</v>
      </c>
      <c r="L5656" s="12" t="n"/>
      <c r="M5656" s="12" t="s">
        <v>26</v>
      </c>
      <c r="N5656" s="12" t="n"/>
      <c r="O5656" s="12" t="n"/>
      <c r="P5656" s="12" t="s">
        <v>27</v>
      </c>
      <c r="Q5656" s="12" t="n"/>
    </row>
    <row customHeight="true" ht="20.25" outlineLevel="0" r="5657">
      <c r="A5657" s="23" t="n">
        <v>5648</v>
      </c>
      <c r="B5657" s="23" t="n">
        <v>5502</v>
      </c>
      <c r="C5657" s="12" t="s">
        <v>334</v>
      </c>
      <c r="D5657" s="3" t="s">
        <v>7562</v>
      </c>
      <c r="E5657" s="12" t="n">
        <v>1962</v>
      </c>
      <c r="F5657" s="23" t="s">
        <v>51</v>
      </c>
      <c r="G5657" s="23" t="n"/>
      <c r="H5657" s="23" t="n"/>
      <c r="I5657" s="12" t="n"/>
      <c r="J5657" s="12" t="n"/>
      <c r="K5657" s="12" t="s">
        <v>100</v>
      </c>
      <c r="L5657" s="12" t="n"/>
      <c r="M5657" s="12" t="s">
        <v>26</v>
      </c>
      <c r="N5657" s="12" t="n"/>
      <c r="O5657" s="12" t="s">
        <v>27</v>
      </c>
      <c r="P5657" s="12" t="n"/>
      <c r="Q5657" s="12" t="s">
        <v>43</v>
      </c>
    </row>
    <row customHeight="true" ht="20.25" outlineLevel="0" r="5658">
      <c r="A5658" s="23" t="n">
        <v>5649</v>
      </c>
      <c r="B5658" s="12" t="n">
        <v>5503</v>
      </c>
      <c r="C5658" s="12" t="s">
        <v>334</v>
      </c>
      <c r="D5658" s="3" t="s">
        <v>7563</v>
      </c>
      <c r="E5658" s="12" t="n">
        <v>1960</v>
      </c>
      <c r="F5658" s="23" t="s">
        <v>51</v>
      </c>
      <c r="G5658" s="23" t="n"/>
      <c r="H5658" s="23" t="n"/>
      <c r="I5658" s="12" t="s">
        <v>118</v>
      </c>
      <c r="J5658" s="12" t="n"/>
      <c r="K5658" s="12" t="s">
        <v>61</v>
      </c>
      <c r="L5658" s="12" t="n"/>
      <c r="M5658" s="12" t="s">
        <v>26</v>
      </c>
      <c r="N5658" s="12" t="n"/>
      <c r="O5658" s="12" t="n"/>
      <c r="P5658" s="12" t="n"/>
      <c r="Q5658" s="12" t="s">
        <v>27</v>
      </c>
    </row>
    <row customHeight="true" ht="20.25" outlineLevel="0" r="5659">
      <c r="A5659" s="23" t="n">
        <v>5650</v>
      </c>
      <c r="B5659" s="23" t="n">
        <v>5504</v>
      </c>
      <c r="C5659" s="12" t="s">
        <v>334</v>
      </c>
      <c r="D5659" s="3" t="s">
        <v>7564</v>
      </c>
      <c r="E5659" s="12" t="n">
        <v>1962</v>
      </c>
      <c r="F5659" s="23" t="s">
        <v>51</v>
      </c>
      <c r="G5659" s="23" t="n"/>
      <c r="H5659" s="23" t="n"/>
      <c r="I5659" s="12" t="s">
        <v>118</v>
      </c>
      <c r="J5659" s="12" t="n"/>
      <c r="K5659" s="12" t="s">
        <v>61</v>
      </c>
      <c r="L5659" s="12" t="n"/>
      <c r="M5659" s="12" t="s">
        <v>26</v>
      </c>
      <c r="N5659" s="12" t="n"/>
      <c r="O5659" s="12" t="n"/>
      <c r="P5659" s="12" t="s">
        <v>27</v>
      </c>
      <c r="Q5659" s="12" t="n"/>
    </row>
    <row customHeight="true" ht="20.25" outlineLevel="0" r="5660">
      <c r="A5660" s="23" t="n">
        <v>5651</v>
      </c>
      <c r="B5660" s="12" t="n">
        <v>5505</v>
      </c>
      <c r="C5660" s="12" t="s">
        <v>334</v>
      </c>
      <c r="D5660" s="3" t="s">
        <v>7565</v>
      </c>
      <c r="E5660" s="12" t="n">
        <v>1964</v>
      </c>
      <c r="F5660" s="23" t="s">
        <v>51</v>
      </c>
      <c r="G5660" s="23" t="n"/>
      <c r="H5660" s="23" t="s">
        <v>339</v>
      </c>
      <c r="I5660" s="12" t="s">
        <v>4984</v>
      </c>
      <c r="J5660" s="12" t="s">
        <v>58</v>
      </c>
      <c r="K5660" s="12" t="n"/>
      <c r="L5660" s="12" t="n"/>
      <c r="M5660" s="12" t="s">
        <v>96</v>
      </c>
      <c r="N5660" s="12" t="n"/>
      <c r="O5660" s="12" t="s">
        <v>64</v>
      </c>
      <c r="P5660" s="12" t="n"/>
      <c r="Q5660" s="12" t="s">
        <v>43</v>
      </c>
    </row>
    <row customHeight="true" ht="20.25" outlineLevel="0" r="5661">
      <c r="A5661" s="23" t="n">
        <v>5652</v>
      </c>
      <c r="B5661" s="23" t="n">
        <v>5506</v>
      </c>
      <c r="C5661" s="12" t="s">
        <v>334</v>
      </c>
      <c r="D5661" s="3" t="s">
        <v>7566</v>
      </c>
      <c r="E5661" s="12" t="n">
        <v>1960</v>
      </c>
      <c r="F5661" s="23" t="s">
        <v>51</v>
      </c>
      <c r="G5661" s="23" t="n"/>
      <c r="H5661" s="23" t="n"/>
      <c r="I5661" s="12" t="s">
        <v>118</v>
      </c>
      <c r="J5661" s="12" t="n"/>
      <c r="K5661" s="12" t="s">
        <v>61</v>
      </c>
      <c r="L5661" s="12" t="n"/>
      <c r="M5661" s="12" t="s">
        <v>26</v>
      </c>
      <c r="N5661" s="12" t="n"/>
      <c r="O5661" s="12" t="n"/>
      <c r="P5661" s="12" t="n"/>
      <c r="Q5661" s="12" t="s">
        <v>27</v>
      </c>
    </row>
    <row customHeight="true" ht="20.25" outlineLevel="0" r="5662">
      <c r="A5662" s="23" t="n">
        <v>5653</v>
      </c>
      <c r="B5662" s="12" t="n">
        <v>5507</v>
      </c>
      <c r="C5662" s="12" t="s">
        <v>334</v>
      </c>
      <c r="D5662" s="3" t="s">
        <v>7567</v>
      </c>
      <c r="E5662" s="12" t="n">
        <v>1961</v>
      </c>
      <c r="F5662" s="23" t="s">
        <v>51</v>
      </c>
      <c r="G5662" s="23" t="n"/>
      <c r="H5662" s="23" t="n"/>
      <c r="I5662" s="12" t="s">
        <v>118</v>
      </c>
      <c r="J5662" s="12" t="n"/>
      <c r="K5662" s="12" t="s">
        <v>61</v>
      </c>
      <c r="L5662" s="12" t="n"/>
      <c r="M5662" s="12" t="s">
        <v>26</v>
      </c>
      <c r="N5662" s="12" t="n"/>
      <c r="O5662" s="12" t="n"/>
      <c r="P5662" s="12" t="s">
        <v>27</v>
      </c>
      <c r="Q5662" s="12" t="n"/>
    </row>
    <row customHeight="true" ht="20.25" outlineLevel="0" r="5663">
      <c r="A5663" s="23" t="n">
        <v>5654</v>
      </c>
      <c r="B5663" s="23" t="n">
        <v>5508</v>
      </c>
      <c r="C5663" s="12" t="s">
        <v>334</v>
      </c>
      <c r="D5663" s="3" t="s">
        <v>7568</v>
      </c>
      <c r="E5663" s="12" t="n">
        <v>1974</v>
      </c>
      <c r="F5663" s="23" t="s">
        <v>51</v>
      </c>
      <c r="G5663" s="23" t="n"/>
      <c r="H5663" s="23" t="n"/>
      <c r="I5663" s="12" t="n"/>
      <c r="J5663" s="12" t="s">
        <v>24</v>
      </c>
      <c r="K5663" s="12" t="n"/>
      <c r="L5663" s="12" t="s">
        <v>26</v>
      </c>
      <c r="M5663" s="12" t="n"/>
      <c r="N5663" s="12" t="s">
        <v>61</v>
      </c>
      <c r="O5663" s="12" t="n"/>
      <c r="P5663" s="12" t="s">
        <v>27</v>
      </c>
      <c r="Q5663" s="12" t="n"/>
    </row>
    <row customHeight="true" ht="20.25" outlineLevel="0" r="5664">
      <c r="A5664" s="23" t="n">
        <v>5655</v>
      </c>
      <c r="B5664" s="12" t="n">
        <v>5509</v>
      </c>
      <c r="C5664" s="12" t="s">
        <v>334</v>
      </c>
      <c r="D5664" s="3" t="s">
        <v>7569</v>
      </c>
      <c r="E5664" s="12" t="n">
        <v>1990</v>
      </c>
      <c r="F5664" s="23" t="s">
        <v>729</v>
      </c>
      <c r="G5664" s="23" t="n"/>
      <c r="H5664" s="23" t="n"/>
      <c r="I5664" s="12" t="n"/>
      <c r="J5664" s="12" t="s">
        <v>100</v>
      </c>
      <c r="K5664" s="12" t="n"/>
      <c r="L5664" s="12" t="s">
        <v>143</v>
      </c>
      <c r="M5664" s="12" t="s">
        <v>43</v>
      </c>
      <c r="N5664" s="12" t="n"/>
      <c r="O5664" s="12" t="s">
        <v>26</v>
      </c>
      <c r="P5664" s="12" t="n"/>
      <c r="Q5664" s="12" t="s">
        <v>27</v>
      </c>
    </row>
    <row customHeight="true" ht="20.25" outlineLevel="0" r="5665">
      <c r="A5665" s="23" t="n">
        <v>5656</v>
      </c>
      <c r="B5665" s="23" t="n">
        <v>5510</v>
      </c>
      <c r="C5665" s="12" t="s">
        <v>334</v>
      </c>
      <c r="D5665" s="3" t="s">
        <v>7570</v>
      </c>
      <c r="E5665" s="12" t="n">
        <v>1994</v>
      </c>
      <c r="F5665" s="23" t="s">
        <v>7571</v>
      </c>
      <c r="G5665" s="23" t="n"/>
      <c r="H5665" s="23" t="n"/>
      <c r="I5665" s="12" t="s">
        <v>43</v>
      </c>
      <c r="J5665" s="12" t="n"/>
      <c r="K5665" s="12" t="n"/>
      <c r="L5665" s="12" t="s">
        <v>61</v>
      </c>
      <c r="M5665" s="12" t="n"/>
      <c r="N5665" s="12" t="n"/>
      <c r="O5665" s="12" t="n"/>
      <c r="P5665" s="12" t="n"/>
      <c r="Q5665" s="12" t="s">
        <v>26</v>
      </c>
    </row>
    <row customHeight="true" ht="20.25" outlineLevel="0" r="5666">
      <c r="A5666" s="23" t="n">
        <v>5657</v>
      </c>
      <c r="B5666" s="12" t="n">
        <v>5511</v>
      </c>
      <c r="C5666" s="12" t="s">
        <v>334</v>
      </c>
      <c r="D5666" s="3" t="s">
        <v>7572</v>
      </c>
      <c r="E5666" s="12" t="s">
        <v>7573</v>
      </c>
      <c r="F5666" s="23" t="s">
        <v>7571</v>
      </c>
      <c r="G5666" s="23" t="n"/>
      <c r="H5666" s="23" t="n"/>
      <c r="I5666" s="12" t="n"/>
      <c r="J5666" s="12" t="s">
        <v>24</v>
      </c>
      <c r="K5666" s="12" t="n"/>
      <c r="L5666" s="12" t="s">
        <v>64</v>
      </c>
      <c r="M5666" s="12" t="n"/>
      <c r="N5666" s="12" t="s">
        <v>546</v>
      </c>
      <c r="O5666" s="12" t="n"/>
      <c r="P5666" s="12" t="s">
        <v>26</v>
      </c>
      <c r="Q5666" s="12" t="n"/>
    </row>
    <row customHeight="true" ht="20.25" outlineLevel="0" r="5667">
      <c r="A5667" s="23" t="n">
        <v>5658</v>
      </c>
      <c r="B5667" s="23" t="n">
        <v>5512</v>
      </c>
      <c r="C5667" s="12" t="s">
        <v>334</v>
      </c>
      <c r="D5667" s="3" t="s">
        <v>7574</v>
      </c>
      <c r="E5667" s="12" t="n">
        <v>1974</v>
      </c>
      <c r="F5667" s="23" t="s">
        <v>4195</v>
      </c>
      <c r="G5667" s="23" t="n"/>
      <c r="H5667" s="23" t="s">
        <v>146</v>
      </c>
      <c r="I5667" s="12" t="s">
        <v>189</v>
      </c>
      <c r="J5667" s="12" t="n"/>
      <c r="K5667" s="12" t="n"/>
      <c r="L5667" s="12" t="s">
        <v>26</v>
      </c>
      <c r="M5667" s="12" t="n"/>
      <c r="N5667" s="12" t="s">
        <v>61</v>
      </c>
      <c r="O5667" s="12" t="n"/>
      <c r="P5667" s="12" t="s">
        <v>27</v>
      </c>
      <c r="Q5667" s="12" t="n"/>
    </row>
    <row customHeight="true" ht="20.25" outlineLevel="0" r="5668">
      <c r="A5668" s="23" t="n">
        <v>5659</v>
      </c>
      <c r="B5668" s="12" t="n">
        <v>5513</v>
      </c>
      <c r="C5668" s="12" t="s">
        <v>334</v>
      </c>
      <c r="D5668" s="3" t="s">
        <v>7575</v>
      </c>
      <c r="E5668" s="12" t="n">
        <v>1980</v>
      </c>
      <c r="F5668" s="23" t="s">
        <v>2383</v>
      </c>
      <c r="G5668" s="23" t="n"/>
      <c r="H5668" s="23" t="n"/>
      <c r="I5668" s="12" t="n"/>
      <c r="J5668" s="12" t="s">
        <v>24</v>
      </c>
      <c r="K5668" s="12" t="n"/>
      <c r="L5668" s="12" t="n"/>
      <c r="M5668" s="12" t="s">
        <v>61</v>
      </c>
      <c r="N5668" s="12" t="n"/>
      <c r="O5668" s="12" t="s">
        <v>96</v>
      </c>
      <c r="P5668" s="12" t="n"/>
      <c r="Q5668" s="12" t="s">
        <v>97</v>
      </c>
    </row>
    <row customHeight="true" ht="20.25" outlineLevel="0" r="5669">
      <c r="A5669" s="23" t="n">
        <v>5660</v>
      </c>
      <c r="B5669" s="23" t="n">
        <v>5514</v>
      </c>
      <c r="C5669" s="12" t="s">
        <v>334</v>
      </c>
      <c r="D5669" s="3" t="s">
        <v>7576</v>
      </c>
      <c r="E5669" s="12" t="n">
        <v>1980</v>
      </c>
      <c r="F5669" s="23" t="s">
        <v>1024</v>
      </c>
      <c r="G5669" s="23" t="n"/>
      <c r="H5669" s="23" t="n"/>
      <c r="I5669" s="12" t="n"/>
      <c r="J5669" s="12" t="n"/>
      <c r="K5669" s="12" t="s">
        <v>43</v>
      </c>
      <c r="L5669" s="12" t="n"/>
      <c r="M5669" s="12" t="s">
        <v>61</v>
      </c>
      <c r="N5669" s="12" t="n"/>
      <c r="O5669" s="12" t="s">
        <v>96</v>
      </c>
      <c r="P5669" s="12" t="n"/>
      <c r="Q5669" s="12" t="s">
        <v>97</v>
      </c>
    </row>
    <row customHeight="true" ht="20.25" outlineLevel="0" r="5670">
      <c r="A5670" s="23" t="n">
        <v>5661</v>
      </c>
      <c r="B5670" s="12" t="n">
        <v>5515</v>
      </c>
      <c r="C5670" s="12" t="s">
        <v>334</v>
      </c>
      <c r="D5670" s="3" t="s">
        <v>7577</v>
      </c>
      <c r="E5670" s="12" t="n">
        <v>1980</v>
      </c>
      <c r="F5670" s="23" t="s">
        <v>3663</v>
      </c>
      <c r="G5670" s="23" t="n"/>
      <c r="H5670" s="23" t="n"/>
      <c r="I5670" s="12" t="n"/>
      <c r="J5670" s="12" t="n"/>
      <c r="K5670" s="12" t="s">
        <v>43</v>
      </c>
      <c r="L5670" s="12" t="n"/>
      <c r="M5670" s="12" t="s">
        <v>61</v>
      </c>
      <c r="N5670" s="12" t="n"/>
      <c r="O5670" s="12" t="s">
        <v>96</v>
      </c>
      <c r="P5670" s="12" t="n"/>
      <c r="Q5670" s="12" t="s">
        <v>97</v>
      </c>
    </row>
    <row customHeight="true" ht="20.25" outlineLevel="0" r="5671">
      <c r="A5671" s="23" t="n">
        <v>5662</v>
      </c>
      <c r="B5671" s="23" t="n">
        <v>5516</v>
      </c>
      <c r="C5671" s="12" t="s">
        <v>334</v>
      </c>
      <c r="D5671" s="3" t="s">
        <v>7578</v>
      </c>
      <c r="E5671" s="12" t="n">
        <v>1980</v>
      </c>
      <c r="F5671" s="23" t="s">
        <v>3663</v>
      </c>
      <c r="G5671" s="23" t="n"/>
      <c r="H5671" s="23" t="n"/>
      <c r="I5671" s="12" t="n"/>
      <c r="J5671" s="12" t="n"/>
      <c r="K5671" s="12" t="s">
        <v>43</v>
      </c>
      <c r="L5671" s="12" t="n"/>
      <c r="M5671" s="12" t="s">
        <v>61</v>
      </c>
      <c r="N5671" s="12" t="n"/>
      <c r="O5671" s="12" t="s">
        <v>96</v>
      </c>
      <c r="P5671" s="12" t="n"/>
      <c r="Q5671" s="12" t="s">
        <v>97</v>
      </c>
    </row>
    <row customHeight="true" ht="20.25" outlineLevel="0" r="5672">
      <c r="A5672" s="23" t="n">
        <v>5663</v>
      </c>
      <c r="B5672" s="12" t="n">
        <v>5517</v>
      </c>
      <c r="C5672" s="12" t="s">
        <v>334</v>
      </c>
      <c r="D5672" s="3" t="s">
        <v>7579</v>
      </c>
      <c r="E5672" s="12" t="n">
        <v>1984</v>
      </c>
      <c r="F5672" s="23" t="s">
        <v>4306</v>
      </c>
      <c r="G5672" s="23" t="n"/>
      <c r="H5672" s="23" t="n"/>
      <c r="I5672" s="12" t="s">
        <v>97</v>
      </c>
      <c r="J5672" s="12" t="n"/>
      <c r="K5672" s="12" t="s">
        <v>61</v>
      </c>
      <c r="L5672" s="12" t="n"/>
      <c r="M5672" s="12" t="s">
        <v>43</v>
      </c>
      <c r="N5672" s="12" t="n"/>
      <c r="O5672" s="12" t="s">
        <v>26</v>
      </c>
      <c r="P5672" s="12" t="n"/>
      <c r="Q5672" s="12" t="s">
        <v>27</v>
      </c>
    </row>
    <row customHeight="true" ht="20.25" outlineLevel="0" r="5673">
      <c r="A5673" s="23" t="n">
        <v>5664</v>
      </c>
      <c r="B5673" s="23" t="n">
        <v>5518</v>
      </c>
      <c r="C5673" s="12" t="s">
        <v>334</v>
      </c>
      <c r="D5673" s="3" t="s">
        <v>7580</v>
      </c>
      <c r="E5673" s="12" t="n">
        <v>1984</v>
      </c>
      <c r="F5673" s="23" t="s">
        <v>6488</v>
      </c>
      <c r="G5673" s="23" t="n"/>
      <c r="H5673" s="23" t="n"/>
      <c r="I5673" s="12" t="s">
        <v>342</v>
      </c>
      <c r="J5673" s="12" t="n"/>
      <c r="K5673" s="12" t="s">
        <v>249</v>
      </c>
      <c r="L5673" s="12" t="n"/>
      <c r="M5673" s="12" t="s">
        <v>61</v>
      </c>
      <c r="N5673" s="12" t="n"/>
      <c r="O5673" s="12" t="s">
        <v>27</v>
      </c>
      <c r="P5673" s="12" t="n"/>
      <c r="Q5673" s="12" t="n"/>
    </row>
    <row customHeight="true" ht="20.25" outlineLevel="0" r="5674">
      <c r="A5674" s="23" t="n">
        <v>5665</v>
      </c>
      <c r="B5674" s="12" t="n">
        <v>5519</v>
      </c>
      <c r="C5674" s="12" t="s">
        <v>334</v>
      </c>
      <c r="D5674" s="3" t="s">
        <v>7581</v>
      </c>
      <c r="E5674" s="12" t="n">
        <v>1985</v>
      </c>
      <c r="F5674" s="23" t="s">
        <v>1369</v>
      </c>
      <c r="G5674" s="23" t="n"/>
      <c r="H5674" s="23" t="n"/>
      <c r="I5674" s="12" t="s">
        <v>97</v>
      </c>
      <c r="J5674" s="12" t="n"/>
      <c r="K5674" s="12" t="s">
        <v>61</v>
      </c>
      <c r="L5674" s="12" t="n"/>
      <c r="M5674" s="12" t="s">
        <v>43</v>
      </c>
      <c r="N5674" s="12" t="n"/>
      <c r="O5674" s="12" t="s">
        <v>249</v>
      </c>
      <c r="P5674" s="12" t="n"/>
      <c r="Q5674" s="12" t="s">
        <v>27</v>
      </c>
      <c r="R5674" s="0" t="n"/>
      <c r="S5674" s="0" t="n"/>
      <c r="T5674" s="0" t="n"/>
      <c r="U5674" s="0" t="n"/>
    </row>
    <row customFormat="true" customHeight="true" ht="20.25" outlineLevel="0" r="5675" s="32">
      <c r="A5675" s="23" t="n">
        <v>5666</v>
      </c>
      <c r="B5675" s="23" t="n">
        <v>5520</v>
      </c>
      <c r="C5675" s="12" t="s">
        <v>334</v>
      </c>
      <c r="D5675" s="3" t="s">
        <v>7582</v>
      </c>
      <c r="E5675" s="12" t="n">
        <v>2011</v>
      </c>
      <c r="F5675" s="23" t="s">
        <v>51</v>
      </c>
      <c r="G5675" s="23" t="n"/>
      <c r="H5675" s="23" t="n"/>
      <c r="I5675" s="12" t="n"/>
      <c r="J5675" s="12" t="s">
        <v>24</v>
      </c>
      <c r="K5675" s="12" t="n"/>
      <c r="L5675" s="12" t="s">
        <v>100</v>
      </c>
      <c r="M5675" s="12" t="n"/>
      <c r="N5675" s="12" t="s">
        <v>391</v>
      </c>
      <c r="O5675" s="12" t="n"/>
      <c r="P5675" s="12" t="s">
        <v>26</v>
      </c>
      <c r="Q5675" s="12" t="n"/>
      <c r="R5675" s="0" t="n"/>
      <c r="S5675" s="0" t="n"/>
      <c r="T5675" s="0" t="n"/>
      <c r="U5675" s="0" t="n"/>
    </row>
    <row customFormat="true" customHeight="true" ht="20.25" outlineLevel="0" r="5676" s="32">
      <c r="A5676" s="23" t="n">
        <v>5667</v>
      </c>
      <c r="B5676" s="12" t="n">
        <v>5521</v>
      </c>
      <c r="C5676" s="12" t="s">
        <v>334</v>
      </c>
      <c r="D5676" s="3" t="s">
        <v>7583</v>
      </c>
      <c r="E5676" s="12" t="n">
        <v>2007</v>
      </c>
      <c r="F5676" s="23" t="s">
        <v>51</v>
      </c>
      <c r="G5676" s="23" t="n"/>
      <c r="H5676" s="23" t="n"/>
      <c r="I5676" s="12" t="n"/>
      <c r="J5676" s="12" t="s">
        <v>24</v>
      </c>
      <c r="K5676" s="12" t="n"/>
      <c r="L5676" s="12" t="s">
        <v>391</v>
      </c>
      <c r="M5676" s="12" t="n"/>
      <c r="N5676" s="12" t="n"/>
      <c r="O5676" s="12" t="s">
        <v>100</v>
      </c>
      <c r="P5676" s="12" t="n"/>
      <c r="Q5676" s="12" t="s">
        <v>26</v>
      </c>
      <c r="R5676" s="0" t="n"/>
      <c r="S5676" s="0" t="n"/>
      <c r="T5676" s="0" t="n"/>
      <c r="U5676" s="0" t="n"/>
    </row>
    <row customHeight="true" ht="20.25" outlineLevel="0" r="5677">
      <c r="A5677" s="23" t="n">
        <v>5668</v>
      </c>
      <c r="B5677" s="23" t="n">
        <v>5522</v>
      </c>
      <c r="C5677" s="12" t="s">
        <v>334</v>
      </c>
      <c r="D5677" s="3" t="s">
        <v>7584</v>
      </c>
      <c r="E5677" s="12" t="n">
        <v>2007</v>
      </c>
      <c r="F5677" s="23" t="s">
        <v>51</v>
      </c>
      <c r="G5677" s="23" t="n"/>
      <c r="H5677" s="23" t="n"/>
      <c r="I5677" s="12" t="n"/>
      <c r="J5677" s="12" t="s">
        <v>24</v>
      </c>
      <c r="K5677" s="12" t="n"/>
      <c r="L5677" s="12" t="s">
        <v>391</v>
      </c>
      <c r="M5677" s="12" t="n"/>
      <c r="N5677" s="12" t="n"/>
      <c r="O5677" s="12" t="s">
        <v>100</v>
      </c>
      <c r="P5677" s="12" t="n"/>
      <c r="Q5677" s="12" t="s">
        <v>26</v>
      </c>
      <c r="R5677" s="0" t="n"/>
      <c r="S5677" s="0" t="n"/>
      <c r="T5677" s="0" t="n"/>
      <c r="U5677" s="0" t="n"/>
    </row>
    <row customHeight="true" ht="20.25" outlineLevel="0" r="5678">
      <c r="A5678" s="23" t="n">
        <v>5669</v>
      </c>
      <c r="B5678" s="12" t="n">
        <v>5523</v>
      </c>
      <c r="C5678" s="12" t="s">
        <v>334</v>
      </c>
      <c r="D5678" s="3" t="s">
        <v>7585</v>
      </c>
      <c r="E5678" s="12" t="n">
        <v>2008</v>
      </c>
      <c r="F5678" s="23" t="s">
        <v>51</v>
      </c>
      <c r="G5678" s="23" t="n"/>
      <c r="H5678" s="23" t="n"/>
      <c r="I5678" s="12" t="n"/>
      <c r="J5678" s="12" t="n"/>
      <c r="K5678" s="12" t="s">
        <v>43</v>
      </c>
      <c r="L5678" s="12" t="n"/>
      <c r="M5678" s="12" t="s">
        <v>391</v>
      </c>
      <c r="N5678" s="12" t="n"/>
      <c r="O5678" s="12" t="s">
        <v>100</v>
      </c>
      <c r="P5678" s="12" t="n"/>
      <c r="Q5678" s="12" t="s">
        <v>26</v>
      </c>
    </row>
    <row customHeight="true" ht="20.25" outlineLevel="0" r="5679">
      <c r="A5679" s="23" t="n">
        <v>5670</v>
      </c>
      <c r="B5679" s="23" t="n">
        <v>5524</v>
      </c>
      <c r="C5679" s="12" t="s">
        <v>334</v>
      </c>
      <c r="D5679" s="3" t="s">
        <v>7586</v>
      </c>
      <c r="E5679" s="12" t="n">
        <v>2020</v>
      </c>
      <c r="F5679" s="23" t="n"/>
      <c r="G5679" s="23" t="n"/>
      <c r="H5679" s="23" t="n"/>
      <c r="I5679" s="12" t="n"/>
      <c r="J5679" s="12" t="n"/>
      <c r="K5679" s="12" t="n"/>
      <c r="L5679" s="12" t="s">
        <v>43</v>
      </c>
      <c r="M5679" s="12" t="n"/>
      <c r="N5679" s="12" t="s">
        <v>53</v>
      </c>
      <c r="O5679" s="12" t="s">
        <v>54</v>
      </c>
      <c r="P5679" s="12" t="n"/>
      <c r="Q5679" s="12" t="s">
        <v>391</v>
      </c>
    </row>
    <row customHeight="true" ht="20.25" outlineLevel="0" r="5680">
      <c r="A5680" s="23" t="n">
        <v>5671</v>
      </c>
      <c r="B5680" s="12" t="n">
        <v>5525</v>
      </c>
      <c r="C5680" s="12" t="s">
        <v>334</v>
      </c>
      <c r="D5680" s="3" t="s">
        <v>7587</v>
      </c>
      <c r="E5680" s="12" t="n">
        <v>1976</v>
      </c>
      <c r="F5680" s="23" t="s">
        <v>51</v>
      </c>
      <c r="G5680" s="23" t="n"/>
      <c r="H5680" s="23" t="n"/>
      <c r="I5680" s="12" t="s">
        <v>61</v>
      </c>
      <c r="J5680" s="12" t="n"/>
      <c r="K5680" s="12" t="n"/>
      <c r="L5680" s="12" t="s">
        <v>43</v>
      </c>
      <c r="M5680" s="12" t="n"/>
      <c r="N5680" s="12" t="n"/>
      <c r="O5680" s="12" t="s">
        <v>26</v>
      </c>
      <c r="P5680" s="12" t="n"/>
      <c r="Q5680" s="12" t="s">
        <v>27</v>
      </c>
    </row>
    <row customHeight="true" ht="20.25" outlineLevel="0" r="5681">
      <c r="A5681" s="23" t="n">
        <v>5672</v>
      </c>
      <c r="B5681" s="23" t="n">
        <v>5526</v>
      </c>
      <c r="C5681" s="12" t="s">
        <v>334</v>
      </c>
      <c r="D5681" s="3" t="s">
        <v>7588</v>
      </c>
      <c r="E5681" s="12" t="n">
        <v>1969</v>
      </c>
      <c r="F5681" s="23" t="s">
        <v>51</v>
      </c>
      <c r="G5681" s="23" t="n"/>
      <c r="H5681" s="12" t="s">
        <v>86</v>
      </c>
      <c r="I5681" s="12" t="n"/>
      <c r="J5681" s="12" t="s">
        <v>61</v>
      </c>
      <c r="K5681" s="12" t="n"/>
      <c r="L5681" s="12" t="s">
        <v>26</v>
      </c>
      <c r="M5681" s="12" t="n"/>
      <c r="N5681" s="12" t="s">
        <v>27</v>
      </c>
      <c r="O5681" s="12" t="n"/>
      <c r="P5681" s="12" t="n"/>
      <c r="Q5681" s="12" t="n"/>
    </row>
    <row customHeight="true" ht="20.25" outlineLevel="0" r="5682">
      <c r="A5682" s="23" t="n">
        <v>5673</v>
      </c>
      <c r="B5682" s="12" t="n">
        <v>5527</v>
      </c>
      <c r="C5682" s="12" t="s">
        <v>334</v>
      </c>
      <c r="D5682" s="3" t="s">
        <v>7589</v>
      </c>
      <c r="E5682" s="12" t="n">
        <v>1972</v>
      </c>
      <c r="F5682" s="23" t="s">
        <v>51</v>
      </c>
      <c r="G5682" s="23" t="n"/>
      <c r="H5682" s="23" t="s">
        <v>97</v>
      </c>
      <c r="I5682" s="12" t="s">
        <v>454</v>
      </c>
      <c r="J5682" s="12" t="s">
        <v>726</v>
      </c>
      <c r="K5682" s="12" t="n"/>
      <c r="L5682" s="12" t="s">
        <v>96</v>
      </c>
      <c r="M5682" s="12" t="n"/>
      <c r="N5682" s="12" t="s">
        <v>100</v>
      </c>
      <c r="O5682" s="12" t="n"/>
      <c r="P5682" s="12" t="n"/>
      <c r="Q5682" s="12" t="n"/>
    </row>
    <row customHeight="true" ht="20.25" outlineLevel="0" r="5683">
      <c r="A5683" s="23" t="n">
        <v>5674</v>
      </c>
      <c r="B5683" s="23" t="n">
        <v>5528</v>
      </c>
      <c r="C5683" s="12" t="s">
        <v>334</v>
      </c>
      <c r="D5683" s="3" t="s">
        <v>7590</v>
      </c>
      <c r="E5683" s="12" t="n">
        <v>1975</v>
      </c>
      <c r="F5683" s="23" t="s">
        <v>51</v>
      </c>
      <c r="G5683" s="23" t="n"/>
      <c r="H5683" s="23" t="n"/>
      <c r="I5683" s="12" t="n"/>
      <c r="J5683" s="12" t="s">
        <v>24</v>
      </c>
      <c r="K5683" s="12" t="n"/>
      <c r="L5683" s="12" t="s">
        <v>26</v>
      </c>
      <c r="M5683" s="12" t="n"/>
      <c r="N5683" s="12" t="n"/>
      <c r="O5683" s="12" t="s">
        <v>61</v>
      </c>
      <c r="P5683" s="12" t="n"/>
      <c r="Q5683" s="12" t="s">
        <v>27</v>
      </c>
    </row>
    <row customHeight="true" ht="20.25" outlineLevel="0" r="5684">
      <c r="A5684" s="23" t="n">
        <v>5675</v>
      </c>
      <c r="B5684" s="12" t="n">
        <v>5529</v>
      </c>
      <c r="C5684" s="12" t="s">
        <v>334</v>
      </c>
      <c r="D5684" s="3" t="s">
        <v>7591</v>
      </c>
      <c r="E5684" s="12" t="n">
        <v>2018</v>
      </c>
      <c r="F5684" s="23" t="n"/>
      <c r="G5684" s="23" t="n"/>
      <c r="H5684" s="23" t="n"/>
      <c r="I5684" s="12" t="n"/>
      <c r="J5684" s="12" t="n"/>
      <c r="K5684" s="12" t="s">
        <v>43</v>
      </c>
      <c r="L5684" s="12" t="n"/>
      <c r="M5684" s="12" t="s">
        <v>53</v>
      </c>
      <c r="N5684" s="12" t="n"/>
      <c r="O5684" s="12" t="s">
        <v>54</v>
      </c>
      <c r="P5684" s="12" t="s">
        <v>391</v>
      </c>
      <c r="Q5684" s="12" t="n"/>
    </row>
    <row customHeight="true" ht="20.25" outlineLevel="0" r="5685">
      <c r="A5685" s="23" t="n">
        <v>5676</v>
      </c>
      <c r="B5685" s="23" t="n">
        <v>5530</v>
      </c>
      <c r="C5685" s="12" t="s">
        <v>334</v>
      </c>
      <c r="D5685" s="3" t="s">
        <v>7592</v>
      </c>
      <c r="E5685" s="12" t="n">
        <v>1937</v>
      </c>
      <c r="F5685" s="23" t="s">
        <v>51</v>
      </c>
      <c r="G5685" s="23" t="n"/>
      <c r="H5685" s="23" t="n"/>
      <c r="I5685" s="12" t="s">
        <v>43</v>
      </c>
      <c r="J5685" s="12" t="n"/>
      <c r="K5685" s="12" t="s">
        <v>61</v>
      </c>
      <c r="L5685" s="12" t="n"/>
      <c r="M5685" s="12" t="s">
        <v>96</v>
      </c>
      <c r="N5685" s="12" t="n"/>
      <c r="O5685" s="12" t="n"/>
      <c r="P5685" s="12" t="n"/>
      <c r="Q5685" s="12" t="s">
        <v>97</v>
      </c>
    </row>
    <row customHeight="true" ht="20.25" outlineLevel="0" r="5686">
      <c r="A5686" s="23" t="n">
        <v>5677</v>
      </c>
      <c r="B5686" s="12" t="n">
        <v>5531</v>
      </c>
      <c r="C5686" s="12" t="s">
        <v>334</v>
      </c>
      <c r="D5686" s="3" t="s">
        <v>7593</v>
      </c>
      <c r="E5686" s="12" t="n">
        <v>2012</v>
      </c>
      <c r="F5686" s="23" t="s">
        <v>51</v>
      </c>
      <c r="G5686" s="23" t="n"/>
      <c r="H5686" s="23" t="n"/>
      <c r="I5686" s="12" t="n"/>
      <c r="J5686" s="12" t="n"/>
      <c r="K5686" s="12" t="s">
        <v>43</v>
      </c>
      <c r="L5686" s="12" t="n"/>
      <c r="M5686" s="12" t="s">
        <v>100</v>
      </c>
      <c r="N5686" s="12" t="s">
        <v>391</v>
      </c>
      <c r="O5686" s="12" t="n"/>
      <c r="P5686" s="12" t="s">
        <v>26</v>
      </c>
      <c r="Q5686" s="12" t="n"/>
    </row>
    <row customHeight="true" ht="20.25" outlineLevel="0" r="5687">
      <c r="A5687" s="23" t="n">
        <v>5678</v>
      </c>
      <c r="B5687" s="23" t="n">
        <v>5532</v>
      </c>
      <c r="C5687" s="12" t="s">
        <v>334</v>
      </c>
      <c r="D5687" s="3" t="s">
        <v>7594</v>
      </c>
      <c r="E5687" s="12" t="n">
        <v>2017</v>
      </c>
      <c r="F5687" s="23" t="s">
        <v>51</v>
      </c>
      <c r="G5687" s="23" t="n"/>
      <c r="H5687" s="23" t="n"/>
      <c r="I5687" s="12" t="n"/>
      <c r="J5687" s="12" t="n"/>
      <c r="K5687" s="12" t="s">
        <v>43</v>
      </c>
      <c r="L5687" s="12" t="n"/>
      <c r="M5687" s="12" t="s">
        <v>53</v>
      </c>
      <c r="N5687" s="12" t="s">
        <v>54</v>
      </c>
      <c r="O5687" s="12" t="n"/>
      <c r="P5687" s="12" t="s">
        <v>391</v>
      </c>
      <c r="Q5687" s="12" t="n"/>
    </row>
    <row customHeight="true" ht="20.25" outlineLevel="0" r="5688">
      <c r="A5688" s="23" t="n">
        <v>5679</v>
      </c>
      <c r="B5688" s="12" t="n">
        <v>5533</v>
      </c>
      <c r="C5688" s="12" t="s">
        <v>334</v>
      </c>
      <c r="D5688" s="3" t="s">
        <v>7595</v>
      </c>
      <c r="E5688" s="12" t="n">
        <v>1990</v>
      </c>
      <c r="F5688" s="23" t="s">
        <v>51</v>
      </c>
      <c r="G5688" s="23" t="n"/>
      <c r="H5688" s="23" t="n"/>
      <c r="I5688" s="12" t="n"/>
      <c r="J5688" s="12" t="s">
        <v>24</v>
      </c>
      <c r="K5688" s="12" t="n"/>
      <c r="L5688" s="12" t="n"/>
      <c r="M5688" s="12" t="s">
        <v>61</v>
      </c>
      <c r="N5688" s="12" t="n"/>
      <c r="O5688" s="12" t="s">
        <v>26</v>
      </c>
      <c r="P5688" s="12" t="n"/>
      <c r="Q5688" s="12" t="s">
        <v>27</v>
      </c>
    </row>
    <row customHeight="true" ht="20.25" outlineLevel="0" r="5689">
      <c r="A5689" s="23" t="n">
        <v>5680</v>
      </c>
      <c r="B5689" s="23" t="n">
        <v>5534</v>
      </c>
      <c r="C5689" s="12" t="s">
        <v>334</v>
      </c>
      <c r="D5689" s="3" t="s">
        <v>7596</v>
      </c>
      <c r="E5689" s="12" t="n">
        <v>1991</v>
      </c>
      <c r="F5689" s="23" t="s">
        <v>51</v>
      </c>
      <c r="G5689" s="23" t="n"/>
      <c r="H5689" s="23" t="n"/>
      <c r="I5689" s="12" t="n"/>
      <c r="J5689" s="12" t="s">
        <v>24</v>
      </c>
      <c r="K5689" s="12" t="n"/>
      <c r="L5689" s="12" t="n"/>
      <c r="M5689" s="12" t="s">
        <v>96</v>
      </c>
      <c r="N5689" s="12" t="n"/>
      <c r="O5689" s="12" t="s">
        <v>97</v>
      </c>
      <c r="P5689" s="12" t="n"/>
      <c r="Q5689" s="12" t="s">
        <v>61</v>
      </c>
    </row>
    <row customHeight="true" ht="20.25" outlineLevel="0" r="5690">
      <c r="A5690" s="23" t="n">
        <v>5681</v>
      </c>
      <c r="B5690" s="12" t="n">
        <v>5535</v>
      </c>
      <c r="C5690" s="12" t="s">
        <v>334</v>
      </c>
      <c r="D5690" s="3" t="s">
        <v>7597</v>
      </c>
      <c r="E5690" s="12" t="n">
        <v>1985</v>
      </c>
      <c r="F5690" s="23" t="s">
        <v>7533</v>
      </c>
      <c r="G5690" s="23" t="n"/>
      <c r="H5690" s="23" t="s">
        <v>146</v>
      </c>
      <c r="I5690" s="12" t="s">
        <v>189</v>
      </c>
      <c r="J5690" s="12" t="n"/>
      <c r="K5690" s="12" t="s">
        <v>61</v>
      </c>
      <c r="L5690" s="12" t="n"/>
      <c r="M5690" s="12" t="n"/>
      <c r="N5690" s="12" t="s">
        <v>26</v>
      </c>
      <c r="O5690" s="12" t="n"/>
      <c r="P5690" s="12" t="n"/>
      <c r="Q5690" s="12" t="s">
        <v>27</v>
      </c>
    </row>
    <row customHeight="true" ht="20.25" outlineLevel="0" r="5691">
      <c r="A5691" s="23" t="n">
        <v>5682</v>
      </c>
      <c r="B5691" s="23" t="n">
        <v>5536</v>
      </c>
      <c r="C5691" s="12" t="s">
        <v>334</v>
      </c>
      <c r="D5691" s="3" t="s">
        <v>7598</v>
      </c>
      <c r="E5691" s="12" t="n">
        <v>1979</v>
      </c>
      <c r="F5691" s="23" t="s">
        <v>51</v>
      </c>
      <c r="G5691" s="23" t="n"/>
      <c r="H5691" s="23" t="n"/>
      <c r="I5691" s="12" t="n"/>
      <c r="J5691" s="12" t="s">
        <v>61</v>
      </c>
      <c r="K5691" s="12" t="n"/>
      <c r="L5691" s="12" t="n"/>
      <c r="M5691" s="12" t="s">
        <v>43</v>
      </c>
      <c r="N5691" s="12" t="n"/>
      <c r="O5691" s="12" t="s">
        <v>96</v>
      </c>
      <c r="P5691" s="12" t="n"/>
      <c r="Q5691" s="12" t="s">
        <v>97</v>
      </c>
    </row>
    <row customHeight="true" ht="20.25" outlineLevel="0" r="5692">
      <c r="A5692" s="23" t="n">
        <v>5683</v>
      </c>
      <c r="B5692" s="12" t="n">
        <v>5537</v>
      </c>
      <c r="C5692" s="12" t="s">
        <v>334</v>
      </c>
      <c r="D5692" s="3" t="s">
        <v>7599</v>
      </c>
      <c r="E5692" s="12" t="n">
        <v>1979</v>
      </c>
      <c r="F5692" s="23" t="s">
        <v>51</v>
      </c>
      <c r="G5692" s="23" t="n"/>
      <c r="H5692" s="23" t="n"/>
      <c r="I5692" s="12" t="n"/>
      <c r="J5692" s="12" t="n"/>
      <c r="K5692" s="12" t="s">
        <v>43</v>
      </c>
      <c r="L5692" s="12" t="n"/>
      <c r="M5692" s="12" t="s">
        <v>61</v>
      </c>
      <c r="N5692" s="12" t="n"/>
      <c r="O5692" s="12" t="s">
        <v>97</v>
      </c>
      <c r="P5692" s="12" t="n"/>
      <c r="Q5692" s="12" t="s">
        <v>96</v>
      </c>
    </row>
    <row customHeight="true" ht="20.25" outlineLevel="0" r="5693">
      <c r="A5693" s="23" t="n">
        <v>5684</v>
      </c>
      <c r="B5693" s="23" t="n">
        <v>5538</v>
      </c>
      <c r="C5693" s="12" t="s">
        <v>334</v>
      </c>
      <c r="D5693" s="3" t="s">
        <v>7600</v>
      </c>
      <c r="E5693" s="12" t="n">
        <v>1979</v>
      </c>
      <c r="F5693" s="23" t="s">
        <v>51</v>
      </c>
      <c r="G5693" s="23" t="n"/>
      <c r="H5693" s="23" t="n"/>
      <c r="I5693" s="12" t="n"/>
      <c r="J5693" s="12" t="n"/>
      <c r="K5693" s="12" t="s">
        <v>43</v>
      </c>
      <c r="L5693" s="12" t="n"/>
      <c r="M5693" s="12" t="s">
        <v>61</v>
      </c>
      <c r="N5693" s="12" t="n"/>
      <c r="O5693" s="12" t="s">
        <v>96</v>
      </c>
      <c r="P5693" s="12" t="n"/>
      <c r="Q5693" s="12" t="s">
        <v>97</v>
      </c>
    </row>
    <row customHeight="true" ht="20.25" outlineLevel="0" r="5694">
      <c r="A5694" s="23" t="n">
        <v>5685</v>
      </c>
      <c r="B5694" s="12" t="n">
        <v>5539</v>
      </c>
      <c r="C5694" s="12" t="s">
        <v>334</v>
      </c>
      <c r="D5694" s="3" t="s">
        <v>7601</v>
      </c>
      <c r="E5694" s="12" t="n">
        <v>1980</v>
      </c>
      <c r="F5694" s="23" t="s">
        <v>51</v>
      </c>
      <c r="G5694" s="23" t="n"/>
      <c r="H5694" s="23" t="n"/>
      <c r="I5694" s="12" t="n"/>
      <c r="J5694" s="12" t="n"/>
      <c r="K5694" s="12" t="s">
        <v>43</v>
      </c>
      <c r="L5694" s="12" t="n"/>
      <c r="M5694" s="12" t="s">
        <v>61</v>
      </c>
      <c r="N5694" s="12" t="n"/>
      <c r="O5694" s="12" t="s">
        <v>96</v>
      </c>
      <c r="P5694" s="12" t="n"/>
      <c r="Q5694" s="12" t="s">
        <v>97</v>
      </c>
    </row>
    <row customHeight="true" ht="20.25" outlineLevel="0" r="5695">
      <c r="A5695" s="23" t="n">
        <v>5686</v>
      </c>
      <c r="B5695" s="23" t="n">
        <v>5540</v>
      </c>
      <c r="C5695" s="12" t="s">
        <v>334</v>
      </c>
      <c r="D5695" s="3" t="s">
        <v>7602</v>
      </c>
      <c r="E5695" s="12" t="n">
        <v>1984</v>
      </c>
      <c r="F5695" s="23" t="s">
        <v>51</v>
      </c>
      <c r="G5695" s="23" t="n"/>
      <c r="H5695" s="23" t="n"/>
      <c r="I5695" s="12" t="n"/>
      <c r="J5695" s="12" t="s">
        <v>43</v>
      </c>
      <c r="K5695" s="12" t="s">
        <v>26</v>
      </c>
      <c r="L5695" s="12" t="n"/>
      <c r="M5695" s="12" t="n"/>
      <c r="N5695" s="12" t="n"/>
      <c r="O5695" s="12" t="s">
        <v>61</v>
      </c>
      <c r="P5695" s="12" t="n"/>
      <c r="Q5695" s="12" t="s">
        <v>27</v>
      </c>
    </row>
    <row customHeight="true" ht="20.25" outlineLevel="0" r="5696">
      <c r="A5696" s="23" t="n">
        <v>5687</v>
      </c>
      <c r="B5696" s="12" t="n">
        <v>5541</v>
      </c>
      <c r="C5696" s="12" t="s">
        <v>334</v>
      </c>
      <c r="D5696" s="3" t="s">
        <v>7603</v>
      </c>
      <c r="E5696" s="12" t="n">
        <v>1987</v>
      </c>
      <c r="F5696" s="23" t="s">
        <v>51</v>
      </c>
      <c r="G5696" s="23" t="n"/>
      <c r="H5696" s="23" t="n"/>
      <c r="I5696" s="12" t="n"/>
      <c r="J5696" s="12" t="s">
        <v>24</v>
      </c>
      <c r="K5696" s="12" t="n"/>
      <c r="L5696" s="12" t="n"/>
      <c r="M5696" s="12" t="s">
        <v>61</v>
      </c>
      <c r="N5696" s="12" t="n"/>
      <c r="O5696" s="12" t="s">
        <v>26</v>
      </c>
      <c r="P5696" s="12" t="n"/>
      <c r="Q5696" s="12" t="s">
        <v>27</v>
      </c>
    </row>
    <row customHeight="true" ht="20.25" outlineLevel="0" r="5697">
      <c r="A5697" s="23" t="n">
        <v>5688</v>
      </c>
      <c r="B5697" s="23" t="n">
        <v>5542</v>
      </c>
      <c r="C5697" s="12" t="s">
        <v>334</v>
      </c>
      <c r="D5697" s="3" t="s">
        <v>7604</v>
      </c>
      <c r="E5697" s="12" t="n">
        <v>1979</v>
      </c>
      <c r="F5697" s="23" t="s">
        <v>51</v>
      </c>
      <c r="G5697" s="23" t="n"/>
      <c r="H5697" s="23" t="n"/>
      <c r="I5697" s="12" t="n"/>
      <c r="J5697" s="12" t="n"/>
      <c r="K5697" s="12" t="s">
        <v>43</v>
      </c>
      <c r="L5697" s="12" t="n"/>
      <c r="M5697" s="12" t="s">
        <v>61</v>
      </c>
      <c r="N5697" s="12" t="n"/>
      <c r="O5697" s="12" t="s">
        <v>96</v>
      </c>
      <c r="P5697" s="12" t="n"/>
      <c r="Q5697" s="12" t="s">
        <v>97</v>
      </c>
    </row>
    <row customHeight="true" ht="20.25" outlineLevel="0" r="5698">
      <c r="A5698" s="23" t="n">
        <v>5689</v>
      </c>
      <c r="B5698" s="12" t="n">
        <v>5543</v>
      </c>
      <c r="C5698" s="12" t="s">
        <v>334</v>
      </c>
      <c r="D5698" s="3" t="s">
        <v>7605</v>
      </c>
      <c r="E5698" s="12" t="n">
        <v>1980</v>
      </c>
      <c r="F5698" s="23" t="s">
        <v>51</v>
      </c>
      <c r="G5698" s="23" t="n"/>
      <c r="H5698" s="23" t="n"/>
      <c r="I5698" s="12" t="n"/>
      <c r="J5698" s="12" t="n"/>
      <c r="K5698" s="12" t="s">
        <v>43</v>
      </c>
      <c r="L5698" s="12" t="n"/>
      <c r="M5698" s="12" t="s">
        <v>61</v>
      </c>
      <c r="N5698" s="12" t="n"/>
      <c r="O5698" s="12" t="s">
        <v>96</v>
      </c>
      <c r="P5698" s="12" t="n"/>
      <c r="Q5698" s="12" t="s">
        <v>97</v>
      </c>
    </row>
    <row customHeight="true" ht="20.25" outlineLevel="0" r="5699">
      <c r="A5699" s="23" t="n">
        <v>5690</v>
      </c>
      <c r="B5699" s="23" t="n">
        <v>5544</v>
      </c>
      <c r="C5699" s="12" t="s">
        <v>334</v>
      </c>
      <c r="D5699" s="3" t="s">
        <v>7606</v>
      </c>
      <c r="E5699" s="12" t="n">
        <v>1979</v>
      </c>
      <c r="F5699" s="23" t="s">
        <v>51</v>
      </c>
      <c r="G5699" s="23" t="n"/>
      <c r="H5699" s="23" t="n"/>
      <c r="I5699" s="12" t="n"/>
      <c r="J5699" s="12" t="n"/>
      <c r="K5699" s="12" t="s">
        <v>100</v>
      </c>
      <c r="L5699" s="12" t="n"/>
      <c r="M5699" s="12" t="s">
        <v>26</v>
      </c>
      <c r="N5699" s="12" t="n"/>
      <c r="O5699" s="12" t="s">
        <v>43</v>
      </c>
      <c r="P5699" s="12" t="n"/>
      <c r="Q5699" s="12" t="s">
        <v>27</v>
      </c>
    </row>
    <row customHeight="true" ht="20.25" outlineLevel="0" r="5700">
      <c r="A5700" s="23" t="n">
        <v>5691</v>
      </c>
      <c r="B5700" s="12" t="n">
        <v>5545</v>
      </c>
      <c r="C5700" s="12" t="s">
        <v>334</v>
      </c>
      <c r="D5700" s="3" t="s">
        <v>7607</v>
      </c>
      <c r="E5700" s="12" t="n">
        <v>1979</v>
      </c>
      <c r="F5700" s="23" t="s">
        <v>51</v>
      </c>
      <c r="G5700" s="23" t="n"/>
      <c r="H5700" s="23" t="n"/>
      <c r="I5700" s="12" t="n"/>
      <c r="J5700" s="12" t="n"/>
      <c r="K5700" s="12" t="s">
        <v>43</v>
      </c>
      <c r="L5700" s="12" t="n"/>
      <c r="M5700" s="12" t="s">
        <v>61</v>
      </c>
      <c r="N5700" s="12" t="n"/>
      <c r="O5700" s="12" t="s">
        <v>96</v>
      </c>
      <c r="P5700" s="12" t="n"/>
      <c r="Q5700" s="12" t="s">
        <v>97</v>
      </c>
    </row>
    <row customHeight="true" ht="20.25" outlineLevel="0" r="5701">
      <c r="A5701" s="23" t="n">
        <v>5692</v>
      </c>
      <c r="B5701" s="23" t="n">
        <v>5546</v>
      </c>
      <c r="C5701" s="12" t="s">
        <v>334</v>
      </c>
      <c r="D5701" s="3" t="s">
        <v>7608</v>
      </c>
      <c r="E5701" s="12" t="n">
        <v>1995</v>
      </c>
      <c r="F5701" s="23" t="s">
        <v>51</v>
      </c>
      <c r="G5701" s="23" t="n"/>
      <c r="H5701" s="23" t="n"/>
      <c r="I5701" s="12" t="n"/>
      <c r="J5701" s="12" t="s">
        <v>24</v>
      </c>
      <c r="K5701" s="12" t="n"/>
      <c r="L5701" s="12" t="n"/>
      <c r="M5701" s="12" t="s">
        <v>61</v>
      </c>
      <c r="N5701" s="12" t="n"/>
      <c r="O5701" s="12" t="n"/>
      <c r="P5701" s="12" t="n"/>
      <c r="Q5701" s="12" t="s">
        <v>26</v>
      </c>
    </row>
    <row customHeight="true" ht="20.25" outlineLevel="0" r="5702">
      <c r="A5702" s="23" t="n">
        <v>5693</v>
      </c>
      <c r="B5702" s="12" t="n">
        <v>5547</v>
      </c>
      <c r="C5702" s="12" t="s">
        <v>334</v>
      </c>
      <c r="D5702" s="3" t="s">
        <v>7609</v>
      </c>
      <c r="E5702" s="12" t="n">
        <v>1979</v>
      </c>
      <c r="F5702" s="23" t="s">
        <v>51</v>
      </c>
      <c r="G5702" s="23" t="n"/>
      <c r="H5702" s="23" t="n"/>
      <c r="I5702" s="12" t="n"/>
      <c r="J5702" s="12" t="s">
        <v>314</v>
      </c>
      <c r="K5702" s="12" t="n"/>
      <c r="L5702" s="12" t="s">
        <v>26</v>
      </c>
      <c r="M5702" s="12" t="n"/>
      <c r="N5702" s="12" t="s">
        <v>70</v>
      </c>
      <c r="O5702" s="12" t="s">
        <v>43</v>
      </c>
      <c r="P5702" s="12" t="n"/>
      <c r="Q5702" s="12" t="s">
        <v>27</v>
      </c>
    </row>
    <row customHeight="true" ht="20.25" outlineLevel="0" r="5703">
      <c r="A5703" s="23" t="n">
        <v>5694</v>
      </c>
      <c r="B5703" s="23" t="n">
        <v>5548</v>
      </c>
      <c r="C5703" s="12" t="s">
        <v>334</v>
      </c>
      <c r="D5703" s="3" t="s">
        <v>7610</v>
      </c>
      <c r="E5703" s="12" t="n">
        <v>1972</v>
      </c>
      <c r="F5703" s="23" t="s">
        <v>51</v>
      </c>
      <c r="G5703" s="23" t="n"/>
      <c r="H5703" s="23" t="n"/>
      <c r="I5703" s="12" t="s">
        <v>61</v>
      </c>
      <c r="J5703" s="12" t="n"/>
      <c r="K5703" s="12" t="n"/>
      <c r="L5703" s="12" t="n"/>
      <c r="M5703" s="12" t="s">
        <v>43</v>
      </c>
      <c r="N5703" s="12" t="n"/>
      <c r="O5703" s="12" t="s">
        <v>96</v>
      </c>
      <c r="P5703" s="12" t="n"/>
      <c r="Q5703" s="12" t="s">
        <v>97</v>
      </c>
    </row>
    <row customHeight="true" ht="20.25" outlineLevel="0" r="5704">
      <c r="A5704" s="23" t="n">
        <v>5695</v>
      </c>
      <c r="B5704" s="12" t="n">
        <v>5549</v>
      </c>
      <c r="C5704" s="12" t="s">
        <v>334</v>
      </c>
      <c r="D5704" s="3" t="s">
        <v>7611</v>
      </c>
      <c r="E5704" s="12" t="n">
        <v>1968</v>
      </c>
      <c r="F5704" s="23" t="s">
        <v>51</v>
      </c>
      <c r="G5704" s="23" t="n"/>
      <c r="H5704" s="23" t="n"/>
      <c r="I5704" s="12" t="n"/>
      <c r="J5704" s="12" t="n"/>
      <c r="K5704" s="12" t="s">
        <v>97</v>
      </c>
      <c r="L5704" s="12" t="n"/>
      <c r="M5704" s="12" t="s">
        <v>61</v>
      </c>
      <c r="N5704" s="12" t="n"/>
      <c r="O5704" s="12" t="s">
        <v>96</v>
      </c>
      <c r="P5704" s="12" t="n"/>
      <c r="Q5704" s="12" t="s">
        <v>43</v>
      </c>
    </row>
    <row customHeight="true" ht="20.25" outlineLevel="0" r="5705">
      <c r="A5705" s="23" t="n">
        <v>5696</v>
      </c>
      <c r="B5705" s="23" t="n">
        <v>5550</v>
      </c>
      <c r="C5705" s="12" t="s">
        <v>334</v>
      </c>
      <c r="D5705" s="3" t="s">
        <v>7612</v>
      </c>
      <c r="E5705" s="12" t="n">
        <v>1978</v>
      </c>
      <c r="F5705" s="23" t="s">
        <v>51</v>
      </c>
      <c r="G5705" s="23" t="n"/>
      <c r="H5705" s="23" t="n"/>
      <c r="I5705" s="12" t="n"/>
      <c r="J5705" s="12" t="s">
        <v>2808</v>
      </c>
      <c r="K5705" s="12" t="n"/>
      <c r="L5705" s="12" t="s">
        <v>26</v>
      </c>
      <c r="M5705" s="12" t="n"/>
      <c r="N5705" s="12" t="s">
        <v>43</v>
      </c>
      <c r="O5705" s="12" t="n"/>
      <c r="P5705" s="12" t="s">
        <v>27</v>
      </c>
      <c r="Q5705" s="12" t="n"/>
    </row>
    <row customHeight="true" ht="20.25" outlineLevel="0" r="5706">
      <c r="A5706" s="23" t="n">
        <v>5697</v>
      </c>
      <c r="B5706" s="12" t="n">
        <v>5551</v>
      </c>
      <c r="C5706" s="12" t="s">
        <v>334</v>
      </c>
      <c r="D5706" s="3" t="s">
        <v>7613</v>
      </c>
      <c r="E5706" s="12" t="n">
        <v>1979</v>
      </c>
      <c r="F5706" s="23" t="s">
        <v>51</v>
      </c>
      <c r="G5706" s="23" t="n"/>
      <c r="H5706" s="23" t="n"/>
      <c r="I5706" s="12" t="n"/>
      <c r="J5706" s="12" t="n"/>
      <c r="K5706" s="12" t="s">
        <v>43</v>
      </c>
      <c r="L5706" s="12" t="n"/>
      <c r="M5706" s="12" t="s">
        <v>61</v>
      </c>
      <c r="N5706" s="12" t="n"/>
      <c r="O5706" s="12" t="s">
        <v>97</v>
      </c>
      <c r="P5706" s="12" t="n"/>
      <c r="Q5706" s="12" t="s">
        <v>96</v>
      </c>
    </row>
    <row customHeight="true" ht="20.25" outlineLevel="0" r="5707">
      <c r="A5707" s="23" t="n">
        <v>5698</v>
      </c>
      <c r="B5707" s="23" t="n">
        <v>5552</v>
      </c>
      <c r="C5707" s="12" t="s">
        <v>334</v>
      </c>
      <c r="D5707" s="3" t="s">
        <v>7614</v>
      </c>
      <c r="E5707" s="12" t="n">
        <v>1983</v>
      </c>
      <c r="F5707" s="23" t="s">
        <v>51</v>
      </c>
      <c r="G5707" s="23" t="n"/>
      <c r="H5707" s="23" t="n"/>
      <c r="I5707" s="12" t="s">
        <v>24</v>
      </c>
      <c r="J5707" s="12" t="n"/>
      <c r="K5707" s="12" t="n"/>
      <c r="L5707" s="12" t="s">
        <v>61</v>
      </c>
      <c r="M5707" s="12" t="n"/>
      <c r="N5707" s="12" t="s">
        <v>26</v>
      </c>
      <c r="O5707" s="12" t="n"/>
      <c r="P5707" s="12" t="n"/>
      <c r="Q5707" s="12" t="s">
        <v>27</v>
      </c>
    </row>
    <row customHeight="true" ht="20.25" outlineLevel="0" r="5708">
      <c r="A5708" s="23" t="n">
        <v>5699</v>
      </c>
      <c r="B5708" s="12" t="n">
        <v>5553</v>
      </c>
      <c r="C5708" s="12" t="s">
        <v>334</v>
      </c>
      <c r="D5708" s="3" t="s">
        <v>7615</v>
      </c>
      <c r="E5708" s="12" t="n">
        <v>1957</v>
      </c>
      <c r="F5708" s="23" t="s">
        <v>51</v>
      </c>
      <c r="G5708" s="23" t="n"/>
      <c r="H5708" s="23" t="n"/>
      <c r="I5708" s="12" t="s">
        <v>43</v>
      </c>
      <c r="J5708" s="12" t="n"/>
      <c r="K5708" s="12" t="s">
        <v>61</v>
      </c>
      <c r="L5708" s="12" t="n"/>
      <c r="M5708" s="12" t="s">
        <v>26</v>
      </c>
      <c r="N5708" s="12" t="n"/>
      <c r="O5708" s="12" t="n"/>
      <c r="P5708" s="12" t="s">
        <v>27</v>
      </c>
      <c r="Q5708" s="12" t="n"/>
    </row>
    <row customHeight="true" ht="20.25" outlineLevel="0" r="5709">
      <c r="A5709" s="23" t="n">
        <v>5700</v>
      </c>
      <c r="B5709" s="23" t="n">
        <v>5554</v>
      </c>
      <c r="C5709" s="12" t="s">
        <v>334</v>
      </c>
      <c r="D5709" s="3" t="s">
        <v>7616</v>
      </c>
      <c r="E5709" s="12" t="n">
        <v>1957</v>
      </c>
      <c r="F5709" s="23" t="s">
        <v>51</v>
      </c>
      <c r="G5709" s="23" t="n"/>
      <c r="H5709" s="23" t="n"/>
      <c r="I5709" s="12" t="s">
        <v>118</v>
      </c>
      <c r="J5709" s="12" t="n"/>
      <c r="K5709" s="12" t="s">
        <v>26</v>
      </c>
      <c r="L5709" s="12" t="n"/>
      <c r="M5709" s="12" t="s">
        <v>27</v>
      </c>
      <c r="N5709" s="12" t="n"/>
      <c r="O5709" s="12" t="n"/>
      <c r="P5709" s="12" t="s">
        <v>61</v>
      </c>
      <c r="Q5709" s="12" t="n"/>
    </row>
    <row customHeight="true" ht="20.25" outlineLevel="0" r="5710">
      <c r="A5710" s="23" t="n">
        <v>5701</v>
      </c>
      <c r="B5710" s="12" t="n">
        <v>5555</v>
      </c>
      <c r="C5710" s="12" t="s">
        <v>334</v>
      </c>
      <c r="D5710" s="3" t="s">
        <v>7617</v>
      </c>
      <c r="E5710" s="12" t="n">
        <v>1956</v>
      </c>
      <c r="F5710" s="23" t="s">
        <v>51</v>
      </c>
      <c r="G5710" s="23" t="n"/>
      <c r="H5710" s="23" t="n"/>
      <c r="I5710" s="12" t="s">
        <v>43</v>
      </c>
      <c r="J5710" s="12" t="n"/>
      <c r="K5710" s="12" t="s">
        <v>26</v>
      </c>
      <c r="L5710" s="12" t="n"/>
      <c r="M5710" s="12" t="s">
        <v>27</v>
      </c>
      <c r="N5710" s="12" t="n"/>
      <c r="O5710" s="12" t="s">
        <v>61</v>
      </c>
      <c r="P5710" s="12" t="n"/>
      <c r="Q5710" s="12" t="n"/>
    </row>
    <row customHeight="true" ht="20.25" outlineLevel="0" r="5711">
      <c r="A5711" s="23" t="n">
        <v>5702</v>
      </c>
      <c r="B5711" s="23" t="n">
        <v>5556</v>
      </c>
      <c r="C5711" s="12" t="s">
        <v>334</v>
      </c>
      <c r="D5711" s="3" t="s">
        <v>7618</v>
      </c>
      <c r="E5711" s="12" t="n">
        <v>1956</v>
      </c>
      <c r="F5711" s="23" t="s">
        <v>51</v>
      </c>
      <c r="G5711" s="23" t="n"/>
      <c r="H5711" s="23" t="n"/>
      <c r="I5711" s="12" t="s">
        <v>86</v>
      </c>
      <c r="J5711" s="12" t="n"/>
      <c r="K5711" s="12" t="s">
        <v>26</v>
      </c>
      <c r="L5711" s="12" t="n"/>
      <c r="M5711" s="12" t="s">
        <v>27</v>
      </c>
      <c r="N5711" s="12" t="n"/>
      <c r="O5711" s="12" t="s">
        <v>61</v>
      </c>
      <c r="P5711" s="12" t="n"/>
      <c r="Q5711" s="12" t="n"/>
    </row>
    <row customHeight="true" ht="20.25" outlineLevel="0" r="5712">
      <c r="A5712" s="23" t="n">
        <v>5703</v>
      </c>
      <c r="B5712" s="12" t="n">
        <v>5557</v>
      </c>
      <c r="C5712" s="12" t="s">
        <v>334</v>
      </c>
      <c r="D5712" s="3" t="s">
        <v>7619</v>
      </c>
      <c r="E5712" s="12" t="n">
        <v>1967</v>
      </c>
      <c r="F5712" s="23" t="s">
        <v>51</v>
      </c>
      <c r="G5712" s="23" t="n"/>
      <c r="H5712" s="23" t="n"/>
      <c r="I5712" s="12" t="s">
        <v>43</v>
      </c>
      <c r="J5712" s="12" t="n"/>
      <c r="K5712" s="12" t="s">
        <v>61</v>
      </c>
      <c r="L5712" s="12" t="n"/>
      <c r="M5712" s="12" t="s">
        <v>26</v>
      </c>
      <c r="N5712" s="12" t="n"/>
      <c r="O5712" s="12" t="n"/>
      <c r="P5712" s="12" t="s">
        <v>27</v>
      </c>
      <c r="Q5712" s="12" t="n"/>
    </row>
    <row customHeight="true" ht="20.25" outlineLevel="0" r="5713">
      <c r="A5713" s="23" t="n">
        <v>5704</v>
      </c>
      <c r="B5713" s="23" t="n">
        <v>5558</v>
      </c>
      <c r="C5713" s="12" t="s">
        <v>334</v>
      </c>
      <c r="D5713" s="3" t="s">
        <v>7620</v>
      </c>
      <c r="E5713" s="12" t="n">
        <v>1970</v>
      </c>
      <c r="F5713" s="23" t="s">
        <v>51</v>
      </c>
      <c r="G5713" s="23" t="n"/>
      <c r="H5713" s="23" t="n"/>
      <c r="I5713" s="12" t="s">
        <v>43</v>
      </c>
      <c r="J5713" s="12" t="n"/>
      <c r="K5713" s="12" t="n"/>
      <c r="L5713" s="12" t="s">
        <v>26</v>
      </c>
      <c r="M5713" s="12" t="n"/>
      <c r="N5713" s="12" t="s">
        <v>61</v>
      </c>
      <c r="O5713" s="12" t="n"/>
      <c r="P5713" s="12" t="s">
        <v>27</v>
      </c>
      <c r="Q5713" s="12" t="n"/>
    </row>
    <row customHeight="true" ht="20.25" outlineLevel="0" r="5714">
      <c r="A5714" s="23" t="n">
        <v>5705</v>
      </c>
      <c r="B5714" s="12" t="n">
        <v>5559</v>
      </c>
      <c r="C5714" s="12" t="s">
        <v>334</v>
      </c>
      <c r="D5714" s="3" t="s">
        <v>7621</v>
      </c>
      <c r="E5714" s="12" t="n">
        <v>1971</v>
      </c>
      <c r="F5714" s="23" t="s">
        <v>51</v>
      </c>
      <c r="G5714" s="23" t="n"/>
      <c r="H5714" s="23" t="n"/>
      <c r="I5714" s="12" t="s">
        <v>43</v>
      </c>
      <c r="J5714" s="12" t="n"/>
      <c r="K5714" s="12" t="s">
        <v>26</v>
      </c>
      <c r="L5714" s="12" t="n"/>
      <c r="M5714" s="12" t="s">
        <v>61</v>
      </c>
      <c r="N5714" s="12" t="n"/>
      <c r="O5714" s="12" t="n"/>
      <c r="P5714" s="12" t="s">
        <v>27</v>
      </c>
      <c r="Q5714" s="12" t="n"/>
    </row>
    <row customHeight="true" ht="20.25" outlineLevel="0" r="5715">
      <c r="A5715" s="23" t="n">
        <v>5706</v>
      </c>
      <c r="B5715" s="23" t="n">
        <v>5560</v>
      </c>
      <c r="C5715" s="12" t="s">
        <v>334</v>
      </c>
      <c r="D5715" s="3" t="s">
        <v>7622</v>
      </c>
      <c r="E5715" s="12" t="n">
        <v>1977</v>
      </c>
      <c r="F5715" s="23" t="s">
        <v>51</v>
      </c>
      <c r="G5715" s="23" t="n"/>
      <c r="H5715" s="23" t="n"/>
      <c r="I5715" s="12" t="n"/>
      <c r="J5715" s="12" t="n"/>
      <c r="K5715" s="12" t="s">
        <v>43</v>
      </c>
      <c r="L5715" s="12" t="n"/>
      <c r="M5715" s="12" t="s">
        <v>61</v>
      </c>
      <c r="N5715" s="12" t="n"/>
      <c r="O5715" s="12" t="s">
        <v>96</v>
      </c>
      <c r="P5715" s="12" t="n"/>
      <c r="Q5715" s="12" t="s">
        <v>97</v>
      </c>
    </row>
    <row customHeight="true" ht="20.25" outlineLevel="0" r="5716">
      <c r="A5716" s="23" t="n">
        <v>5707</v>
      </c>
      <c r="B5716" s="12" t="n">
        <v>5561</v>
      </c>
      <c r="C5716" s="12" t="s">
        <v>334</v>
      </c>
      <c r="D5716" s="3" t="s">
        <v>7623</v>
      </c>
      <c r="E5716" s="12" t="n">
        <v>1977</v>
      </c>
      <c r="F5716" s="23" t="s">
        <v>51</v>
      </c>
      <c r="G5716" s="23" t="n"/>
      <c r="H5716" s="23" t="n"/>
      <c r="I5716" s="12" t="n"/>
      <c r="J5716" s="12" t="n"/>
      <c r="K5716" s="12" t="s">
        <v>43</v>
      </c>
      <c r="L5716" s="12" t="n"/>
      <c r="M5716" s="12" t="s">
        <v>61</v>
      </c>
      <c r="N5716" s="12" t="n"/>
      <c r="O5716" s="12" t="s">
        <v>96</v>
      </c>
      <c r="P5716" s="12" t="n"/>
      <c r="Q5716" s="12" t="s">
        <v>97</v>
      </c>
    </row>
    <row customHeight="true" ht="20.25" outlineLevel="0" r="5717">
      <c r="A5717" s="23" t="n">
        <v>5708</v>
      </c>
      <c r="B5717" s="23" t="n">
        <v>5562</v>
      </c>
      <c r="C5717" s="12" t="s">
        <v>334</v>
      </c>
      <c r="D5717" s="3" t="s">
        <v>7624</v>
      </c>
      <c r="E5717" s="12" t="n">
        <v>1977</v>
      </c>
      <c r="F5717" s="23" t="s">
        <v>51</v>
      </c>
      <c r="G5717" s="23" t="n"/>
      <c r="H5717" s="23" t="n"/>
      <c r="I5717" s="12" t="n"/>
      <c r="J5717" s="12" t="n"/>
      <c r="K5717" s="12" t="s">
        <v>43</v>
      </c>
      <c r="L5717" s="12" t="n"/>
      <c r="M5717" s="12" t="s">
        <v>61</v>
      </c>
      <c r="N5717" s="12" t="n"/>
      <c r="O5717" s="12" t="s">
        <v>96</v>
      </c>
      <c r="P5717" s="12" t="n"/>
      <c r="Q5717" s="12" t="s">
        <v>97</v>
      </c>
    </row>
    <row customHeight="true" ht="20.25" outlineLevel="0" r="5718">
      <c r="A5718" s="23" t="n">
        <v>5709</v>
      </c>
      <c r="B5718" s="12" t="n">
        <v>5563</v>
      </c>
      <c r="C5718" s="12" t="s">
        <v>334</v>
      </c>
      <c r="D5718" s="3" t="s">
        <v>7625</v>
      </c>
      <c r="E5718" s="12" t="n">
        <v>1980</v>
      </c>
      <c r="F5718" s="23" t="s">
        <v>51</v>
      </c>
      <c r="G5718" s="23" t="n"/>
      <c r="H5718" s="23" t="s">
        <v>497</v>
      </c>
      <c r="I5718" s="12" t="s">
        <v>24</v>
      </c>
      <c r="J5718" s="12" t="n"/>
      <c r="K5718" s="12" t="s">
        <v>100</v>
      </c>
      <c r="L5718" s="12" t="n"/>
      <c r="M5718" s="12" t="s">
        <v>43</v>
      </c>
      <c r="N5718" s="12" t="n"/>
      <c r="O5718" s="12" t="s">
        <v>96</v>
      </c>
      <c r="P5718" s="12" t="n"/>
      <c r="Q5718" s="12" t="s">
        <v>97</v>
      </c>
    </row>
    <row customHeight="true" ht="20.25" outlineLevel="0" r="5719">
      <c r="A5719" s="23" t="n">
        <v>5710</v>
      </c>
      <c r="B5719" s="23" t="n">
        <v>5564</v>
      </c>
      <c r="C5719" s="12" t="s">
        <v>334</v>
      </c>
      <c r="D5719" s="3" t="s">
        <v>7626</v>
      </c>
      <c r="E5719" s="12" t="n">
        <v>1980</v>
      </c>
      <c r="F5719" s="23" t="s">
        <v>51</v>
      </c>
      <c r="G5719" s="23" t="n"/>
      <c r="H5719" s="23" t="n"/>
      <c r="I5719" s="12" t="s">
        <v>24</v>
      </c>
      <c r="J5719" s="12" t="s">
        <v>61</v>
      </c>
      <c r="K5719" s="12" t="n"/>
      <c r="L5719" s="12" t="n"/>
      <c r="M5719" s="12" t="s">
        <v>26</v>
      </c>
      <c r="N5719" s="12" t="n"/>
      <c r="O5719" s="12" t="s">
        <v>27</v>
      </c>
      <c r="P5719" s="12" t="n"/>
      <c r="Q5719" s="12" t="n"/>
    </row>
    <row customHeight="true" ht="20.25" outlineLevel="0" r="5720">
      <c r="A5720" s="23" t="n">
        <v>5711</v>
      </c>
      <c r="B5720" s="12" t="n">
        <v>5565</v>
      </c>
      <c r="C5720" s="12" t="s">
        <v>334</v>
      </c>
      <c r="D5720" s="3" t="s">
        <v>7627</v>
      </c>
      <c r="E5720" s="12" t="n">
        <v>1991</v>
      </c>
      <c r="F5720" s="23" t="s">
        <v>51</v>
      </c>
      <c r="G5720" s="23" t="n"/>
      <c r="H5720" s="23" t="n"/>
      <c r="I5720" s="12" t="s">
        <v>24</v>
      </c>
      <c r="J5720" s="12" t="n"/>
      <c r="K5720" s="12" t="s">
        <v>61</v>
      </c>
      <c r="L5720" s="12" t="n"/>
      <c r="M5720" s="12" t="s">
        <v>97</v>
      </c>
      <c r="N5720" s="12" t="n"/>
      <c r="O5720" s="12" t="s">
        <v>96</v>
      </c>
      <c r="P5720" s="12" t="n"/>
      <c r="Q5720" s="12" t="n"/>
    </row>
    <row customHeight="true" ht="20.25" outlineLevel="0" r="5721">
      <c r="A5721" s="23" t="n">
        <v>5712</v>
      </c>
      <c r="B5721" s="23" t="n">
        <v>5566</v>
      </c>
      <c r="C5721" s="12" t="s">
        <v>334</v>
      </c>
      <c r="D5721" s="3" t="s">
        <v>7628</v>
      </c>
      <c r="E5721" s="12" t="n">
        <v>1980</v>
      </c>
      <c r="F5721" s="23" t="s">
        <v>51</v>
      </c>
      <c r="G5721" s="23" t="n"/>
      <c r="H5721" s="23" t="s">
        <v>24</v>
      </c>
      <c r="I5721" s="12" t="s">
        <v>497</v>
      </c>
      <c r="J5721" s="12" t="n"/>
      <c r="K5721" s="12" t="s">
        <v>100</v>
      </c>
      <c r="L5721" s="12" t="n"/>
      <c r="M5721" s="12" t="s">
        <v>26</v>
      </c>
      <c r="N5721" s="12" t="n"/>
      <c r="O5721" s="12" t="n"/>
      <c r="P5721" s="12" t="s">
        <v>27</v>
      </c>
      <c r="Q5721" s="12" t="n"/>
    </row>
    <row customHeight="true" ht="20.25" outlineLevel="0" r="5722">
      <c r="A5722" s="23" t="n">
        <v>5713</v>
      </c>
      <c r="B5722" s="12" t="n">
        <v>5567</v>
      </c>
      <c r="C5722" s="12" t="s">
        <v>334</v>
      </c>
      <c r="D5722" s="3" t="s">
        <v>7629</v>
      </c>
      <c r="E5722" s="12" t="n">
        <v>1998</v>
      </c>
      <c r="F5722" s="23" t="s">
        <v>5133</v>
      </c>
      <c r="G5722" s="23" t="n"/>
      <c r="H5722" s="23" t="n"/>
      <c r="I5722" s="12" t="n"/>
      <c r="J5722" s="12" t="n"/>
      <c r="K5722" s="12" t="s">
        <v>43</v>
      </c>
      <c r="L5722" s="12" t="n"/>
      <c r="M5722" s="12" t="s">
        <v>61</v>
      </c>
      <c r="N5722" s="12" t="n"/>
      <c r="O5722" s="12" t="n"/>
      <c r="P5722" s="12" t="n"/>
      <c r="Q5722" s="12" t="s">
        <v>26</v>
      </c>
    </row>
    <row customHeight="true" ht="20.25" outlineLevel="0" r="5723">
      <c r="A5723" s="23" t="n">
        <v>5714</v>
      </c>
      <c r="B5723" s="23" t="n">
        <v>5568</v>
      </c>
      <c r="C5723" s="12" t="s">
        <v>334</v>
      </c>
      <c r="D5723" s="3" t="s">
        <v>7630</v>
      </c>
      <c r="E5723" s="12" t="n">
        <v>1957</v>
      </c>
      <c r="F5723" s="23" t="s">
        <v>51</v>
      </c>
      <c r="G5723" s="23" t="n"/>
      <c r="H5723" s="23" t="n"/>
      <c r="I5723" s="12" t="s">
        <v>86</v>
      </c>
      <c r="J5723" s="12" t="n"/>
      <c r="K5723" s="12" t="s">
        <v>61</v>
      </c>
      <c r="L5723" s="12" t="n"/>
      <c r="M5723" s="12" t="s">
        <v>26</v>
      </c>
      <c r="N5723" s="12" t="n"/>
      <c r="O5723" s="12" t="n"/>
      <c r="P5723" s="12" t="s">
        <v>27</v>
      </c>
      <c r="Q5723" s="12" t="n"/>
    </row>
    <row customHeight="true" ht="20.25" outlineLevel="0" r="5724">
      <c r="A5724" s="23" t="n">
        <v>5715</v>
      </c>
      <c r="B5724" s="12" t="n">
        <v>5569</v>
      </c>
      <c r="C5724" s="12" t="s">
        <v>334</v>
      </c>
      <c r="D5724" s="3" t="s">
        <v>7631</v>
      </c>
      <c r="E5724" s="12" t="n">
        <v>1957</v>
      </c>
      <c r="F5724" s="23" t="s">
        <v>51</v>
      </c>
      <c r="G5724" s="23" t="n"/>
      <c r="H5724" s="23" t="n"/>
      <c r="I5724" s="12" t="s">
        <v>43</v>
      </c>
      <c r="J5724" s="12" t="n"/>
      <c r="K5724" s="12" t="s">
        <v>61</v>
      </c>
      <c r="L5724" s="12" t="n"/>
      <c r="M5724" s="12" t="s">
        <v>26</v>
      </c>
      <c r="N5724" s="12" t="n"/>
      <c r="O5724" s="12" t="n"/>
      <c r="P5724" s="12" t="s">
        <v>27</v>
      </c>
      <c r="Q5724" s="12" t="n"/>
    </row>
    <row customHeight="true" ht="20.25" outlineLevel="0" r="5725">
      <c r="A5725" s="23" t="n">
        <v>5716</v>
      </c>
      <c r="B5725" s="23" t="n">
        <v>5570</v>
      </c>
      <c r="C5725" s="12" t="s">
        <v>334</v>
      </c>
      <c r="D5725" s="3" t="s">
        <v>7632</v>
      </c>
      <c r="E5725" s="12" t="n">
        <v>1959</v>
      </c>
      <c r="F5725" s="23" t="s">
        <v>1844</v>
      </c>
      <c r="G5725" s="23" t="n"/>
      <c r="H5725" s="23" t="s">
        <v>43</v>
      </c>
      <c r="I5725" s="12" t="s">
        <v>7633</v>
      </c>
      <c r="J5725" s="12" t="s">
        <v>70</v>
      </c>
      <c r="K5725" s="12" t="n"/>
      <c r="L5725" s="12" t="s">
        <v>26</v>
      </c>
      <c r="M5725" s="12" t="n"/>
      <c r="N5725" s="12" t="n"/>
      <c r="O5725" s="12" t="n"/>
      <c r="P5725" s="12" t="n"/>
      <c r="Q5725" s="12" t="s">
        <v>27</v>
      </c>
    </row>
    <row customHeight="true" ht="20.25" outlineLevel="0" r="5726">
      <c r="A5726" s="23" t="n">
        <v>5717</v>
      </c>
      <c r="B5726" s="12" t="n">
        <v>5571</v>
      </c>
      <c r="C5726" s="12" t="s">
        <v>334</v>
      </c>
      <c r="D5726" s="3" t="s">
        <v>7634</v>
      </c>
      <c r="E5726" s="12" t="n">
        <v>1956</v>
      </c>
      <c r="F5726" s="23" t="s">
        <v>1759</v>
      </c>
      <c r="G5726" s="23" t="n"/>
      <c r="H5726" s="12" t="s">
        <v>591</v>
      </c>
      <c r="I5726" s="12" t="n"/>
      <c r="J5726" s="12" t="n"/>
      <c r="K5726" s="12" t="s">
        <v>26</v>
      </c>
      <c r="L5726" s="12" t="n"/>
      <c r="M5726" s="12" t="s">
        <v>43</v>
      </c>
      <c r="N5726" s="12" t="n"/>
      <c r="O5726" s="12" t="s">
        <v>27</v>
      </c>
      <c r="P5726" s="12" t="n"/>
      <c r="Q5726" s="12" t="n"/>
    </row>
    <row customHeight="true" ht="20.25" outlineLevel="0" r="5727">
      <c r="A5727" s="23" t="n">
        <v>5718</v>
      </c>
      <c r="B5727" s="23" t="n">
        <v>5572</v>
      </c>
      <c r="C5727" s="12" t="s">
        <v>334</v>
      </c>
      <c r="D5727" s="3" t="s">
        <v>7635</v>
      </c>
      <c r="E5727" s="12" t="n">
        <v>1963</v>
      </c>
      <c r="F5727" s="23" t="s">
        <v>51</v>
      </c>
      <c r="G5727" s="23" t="n"/>
      <c r="H5727" s="23" t="n"/>
      <c r="I5727" s="12" t="s">
        <v>7636</v>
      </c>
      <c r="J5727" s="12" t="n"/>
      <c r="K5727" s="12" t="s">
        <v>1931</v>
      </c>
      <c r="L5727" s="12" t="n"/>
      <c r="M5727" s="12" t="s">
        <v>26</v>
      </c>
      <c r="N5727" s="12" t="n"/>
      <c r="O5727" s="12" t="n"/>
      <c r="P5727" s="12" t="s">
        <v>27</v>
      </c>
      <c r="Q5727" s="12" t="n"/>
    </row>
    <row customHeight="true" ht="20.25" outlineLevel="0" r="5728">
      <c r="A5728" s="23" t="n">
        <v>5719</v>
      </c>
      <c r="B5728" s="12" t="n">
        <v>5573</v>
      </c>
      <c r="C5728" s="12" t="s">
        <v>334</v>
      </c>
      <c r="D5728" s="3" t="s">
        <v>7637</v>
      </c>
      <c r="E5728" s="12" t="n">
        <v>1960</v>
      </c>
      <c r="F5728" s="23" t="s">
        <v>51</v>
      </c>
      <c r="G5728" s="23" t="n"/>
      <c r="H5728" s="23" t="n"/>
      <c r="I5728" s="12" t="s">
        <v>86</v>
      </c>
      <c r="J5728" s="12" t="n"/>
      <c r="K5728" s="12" t="s">
        <v>61</v>
      </c>
      <c r="L5728" s="12" t="n"/>
      <c r="M5728" s="12" t="s">
        <v>26</v>
      </c>
      <c r="N5728" s="12" t="n"/>
      <c r="O5728" s="12" t="n"/>
      <c r="P5728" s="12" t="n"/>
      <c r="Q5728" s="12" t="s">
        <v>27</v>
      </c>
    </row>
    <row customHeight="true" ht="20.25" outlineLevel="0" r="5729">
      <c r="A5729" s="23" t="n">
        <v>5720</v>
      </c>
      <c r="B5729" s="23" t="n">
        <v>5574</v>
      </c>
      <c r="C5729" s="12" t="s">
        <v>334</v>
      </c>
      <c r="D5729" s="3" t="s">
        <v>7638</v>
      </c>
      <c r="E5729" s="12" t="n">
        <v>1961</v>
      </c>
      <c r="F5729" s="23" t="s">
        <v>51</v>
      </c>
      <c r="G5729" s="23" t="n"/>
      <c r="H5729" s="23" t="n"/>
      <c r="I5729" s="12" t="s">
        <v>118</v>
      </c>
      <c r="J5729" s="12" t="n"/>
      <c r="K5729" s="12" t="s">
        <v>61</v>
      </c>
      <c r="L5729" s="12" t="n"/>
      <c r="M5729" s="12" t="s">
        <v>26</v>
      </c>
      <c r="N5729" s="12" t="n"/>
      <c r="O5729" s="12" t="n"/>
      <c r="P5729" s="12" t="s">
        <v>27</v>
      </c>
      <c r="Q5729" s="12" t="n"/>
    </row>
    <row customHeight="true" ht="20.25" outlineLevel="0" r="5730">
      <c r="A5730" s="23" t="n">
        <v>5721</v>
      </c>
      <c r="B5730" s="12" t="n">
        <v>5575</v>
      </c>
      <c r="C5730" s="12" t="s">
        <v>334</v>
      </c>
      <c r="D5730" s="3" t="s">
        <v>7639</v>
      </c>
      <c r="E5730" s="12" t="n">
        <v>1962</v>
      </c>
      <c r="F5730" s="23" t="s">
        <v>51</v>
      </c>
      <c r="G5730" s="23" t="n"/>
      <c r="H5730" s="23" t="n"/>
      <c r="I5730" s="12" t="s">
        <v>118</v>
      </c>
      <c r="J5730" s="12" t="n"/>
      <c r="K5730" s="12" t="s">
        <v>61</v>
      </c>
      <c r="L5730" s="12" t="n"/>
      <c r="M5730" s="12" t="s">
        <v>26</v>
      </c>
      <c r="N5730" s="12" t="n"/>
      <c r="O5730" s="12" t="n"/>
      <c r="P5730" s="12" t="s">
        <v>27</v>
      </c>
      <c r="Q5730" s="12" t="n"/>
    </row>
    <row customHeight="true" ht="20.25" outlineLevel="0" r="5731">
      <c r="A5731" s="23" t="n">
        <v>5722</v>
      </c>
      <c r="B5731" s="23" t="n">
        <v>5576</v>
      </c>
      <c r="C5731" s="12" t="s">
        <v>334</v>
      </c>
      <c r="D5731" s="3" t="s">
        <v>7640</v>
      </c>
      <c r="E5731" s="12" t="n">
        <v>1965</v>
      </c>
      <c r="F5731" s="23" t="s">
        <v>51</v>
      </c>
      <c r="G5731" s="23" t="n"/>
      <c r="H5731" s="23" t="n"/>
      <c r="I5731" s="12" t="s">
        <v>61</v>
      </c>
      <c r="J5731" s="12" t="n"/>
      <c r="K5731" s="12" t="s">
        <v>26</v>
      </c>
      <c r="L5731" s="12" t="n"/>
      <c r="M5731" s="12" t="s">
        <v>43</v>
      </c>
      <c r="N5731" s="12" t="n"/>
      <c r="O5731" s="12" t="n"/>
      <c r="P5731" s="12" t="s">
        <v>27</v>
      </c>
      <c r="Q5731" s="12" t="n"/>
    </row>
    <row customHeight="true" ht="20.25" outlineLevel="0" r="5732">
      <c r="A5732" s="23" t="n">
        <v>5723</v>
      </c>
      <c r="B5732" s="12" t="n">
        <v>5577</v>
      </c>
      <c r="C5732" s="12" t="s">
        <v>334</v>
      </c>
      <c r="D5732" s="3" t="s">
        <v>7641</v>
      </c>
      <c r="E5732" s="12" t="n">
        <v>1979</v>
      </c>
      <c r="F5732" s="23" t="s">
        <v>51</v>
      </c>
      <c r="G5732" s="23" t="n"/>
      <c r="H5732" s="23" t="n"/>
      <c r="I5732" s="12" t="n"/>
      <c r="J5732" s="12" t="n"/>
      <c r="K5732" s="12" t="s">
        <v>43</v>
      </c>
      <c r="L5732" s="12" t="n"/>
      <c r="M5732" s="12" t="s">
        <v>61</v>
      </c>
      <c r="N5732" s="12" t="n"/>
      <c r="O5732" s="12" t="s">
        <v>96</v>
      </c>
      <c r="P5732" s="12" t="n"/>
      <c r="Q5732" s="12" t="s">
        <v>97</v>
      </c>
    </row>
    <row customHeight="true" ht="20.25" outlineLevel="0" r="5733">
      <c r="A5733" s="23" t="n">
        <v>5724</v>
      </c>
      <c r="B5733" s="23" t="n">
        <v>5578</v>
      </c>
      <c r="C5733" s="12" t="s">
        <v>334</v>
      </c>
      <c r="D5733" s="3" t="s">
        <v>7642</v>
      </c>
      <c r="E5733" s="12" t="n">
        <v>1997</v>
      </c>
      <c r="F5733" s="23" t="s">
        <v>4586</v>
      </c>
      <c r="G5733" s="23" t="n"/>
      <c r="H5733" s="23" t="n"/>
      <c r="I5733" s="12" t="n"/>
      <c r="J5733" s="12" t="n"/>
      <c r="K5733" s="12" t="s">
        <v>43</v>
      </c>
      <c r="L5733" s="12" t="n"/>
      <c r="M5733" s="12" t="s">
        <v>61</v>
      </c>
      <c r="N5733" s="12" t="n"/>
      <c r="O5733" s="12" t="n"/>
      <c r="P5733" s="12" t="n"/>
      <c r="Q5733" s="12" t="s">
        <v>26</v>
      </c>
    </row>
    <row customHeight="true" ht="20.25" outlineLevel="0" r="5734">
      <c r="A5734" s="23" t="n">
        <v>5725</v>
      </c>
      <c r="B5734" s="12" t="n">
        <v>5579</v>
      </c>
      <c r="C5734" s="12" t="s">
        <v>334</v>
      </c>
      <c r="D5734" s="3" t="s">
        <v>7643</v>
      </c>
      <c r="E5734" s="12" t="n">
        <v>1971</v>
      </c>
      <c r="F5734" s="23" t="s">
        <v>51</v>
      </c>
      <c r="G5734" s="23" t="n"/>
      <c r="H5734" s="23" t="s">
        <v>24</v>
      </c>
      <c r="I5734" s="12" t="s">
        <v>1297</v>
      </c>
      <c r="J5734" s="12" t="n"/>
      <c r="K5734" s="12" t="s">
        <v>26</v>
      </c>
      <c r="L5734" s="12" t="n"/>
      <c r="M5734" s="12" t="s">
        <v>127</v>
      </c>
      <c r="N5734" s="12" t="n"/>
      <c r="O5734" s="12" t="n"/>
      <c r="P5734" s="12" t="s">
        <v>27</v>
      </c>
      <c r="Q5734" s="12" t="n"/>
    </row>
    <row customHeight="true" ht="20.25" outlineLevel="0" r="5735">
      <c r="A5735" s="23" t="n">
        <v>5726</v>
      </c>
      <c r="B5735" s="23" t="n">
        <v>5580</v>
      </c>
      <c r="C5735" s="12" t="s">
        <v>334</v>
      </c>
      <c r="D5735" s="3" t="s">
        <v>7644</v>
      </c>
      <c r="E5735" s="12" t="n">
        <v>1960</v>
      </c>
      <c r="F5735" s="23" t="s">
        <v>51</v>
      </c>
      <c r="G5735" s="23" t="n"/>
      <c r="H5735" s="23" t="n"/>
      <c r="I5735" s="12" t="s">
        <v>118</v>
      </c>
      <c r="J5735" s="12" t="n"/>
      <c r="K5735" s="12" t="s">
        <v>61</v>
      </c>
      <c r="L5735" s="12" t="n"/>
      <c r="M5735" s="12" t="s">
        <v>26</v>
      </c>
      <c r="N5735" s="12" t="n"/>
      <c r="O5735" s="12" t="n"/>
      <c r="P5735" s="12" t="n"/>
      <c r="Q5735" s="12" t="s">
        <v>27</v>
      </c>
    </row>
    <row customHeight="true" ht="20.25" outlineLevel="0" r="5736">
      <c r="A5736" s="23" t="n">
        <v>5727</v>
      </c>
      <c r="B5736" s="12" t="n">
        <v>5581</v>
      </c>
      <c r="C5736" s="12" t="s">
        <v>334</v>
      </c>
      <c r="D5736" s="3" t="s">
        <v>7645</v>
      </c>
      <c r="E5736" s="12" t="n">
        <v>1981</v>
      </c>
      <c r="F5736" s="23" t="s">
        <v>51</v>
      </c>
      <c r="G5736" s="23" t="n"/>
      <c r="H5736" s="23" t="n"/>
      <c r="I5736" s="12" t="n"/>
      <c r="J5736" s="12" t="s">
        <v>24</v>
      </c>
      <c r="K5736" s="12" t="n"/>
      <c r="L5736" s="12" t="s">
        <v>26</v>
      </c>
      <c r="M5736" s="12" t="n"/>
      <c r="N5736" s="12" t="s">
        <v>61</v>
      </c>
      <c r="O5736" s="12" t="n"/>
      <c r="P5736" s="12" t="s">
        <v>27</v>
      </c>
      <c r="Q5736" s="12" t="n"/>
    </row>
    <row customHeight="true" ht="20.25" outlineLevel="0" r="5737">
      <c r="A5737" s="23" t="n">
        <v>5728</v>
      </c>
      <c r="B5737" s="23" t="n">
        <v>5582</v>
      </c>
      <c r="C5737" s="12" t="s">
        <v>334</v>
      </c>
      <c r="D5737" s="3" t="s">
        <v>7646</v>
      </c>
      <c r="E5737" s="12" t="n">
        <v>1976</v>
      </c>
      <c r="F5737" s="23" t="s">
        <v>51</v>
      </c>
      <c r="G5737" s="23" t="n"/>
      <c r="H5737" s="23" t="n"/>
      <c r="I5737" s="12" t="n"/>
      <c r="J5737" s="12" t="s">
        <v>100</v>
      </c>
      <c r="K5737" s="12" t="n"/>
      <c r="L5737" s="12" t="n"/>
      <c r="M5737" s="12" t="s">
        <v>26</v>
      </c>
      <c r="N5737" s="12" t="n"/>
      <c r="O5737" s="12" t="s">
        <v>27</v>
      </c>
      <c r="P5737" s="12" t="n"/>
      <c r="Q5737" s="12" t="s">
        <v>43</v>
      </c>
    </row>
    <row customHeight="true" ht="20.25" outlineLevel="0" r="5738">
      <c r="A5738" s="23" t="n">
        <v>5729</v>
      </c>
      <c r="B5738" s="12" t="n">
        <v>5583</v>
      </c>
      <c r="C5738" s="12" t="s">
        <v>334</v>
      </c>
      <c r="D5738" s="3" t="s">
        <v>7647</v>
      </c>
      <c r="E5738" s="12" t="n">
        <v>1989</v>
      </c>
      <c r="F5738" s="23" t="s">
        <v>51</v>
      </c>
      <c r="G5738" s="23" t="n"/>
      <c r="H5738" s="23" t="n"/>
      <c r="I5738" s="12" t="n"/>
      <c r="J5738" s="12" t="s">
        <v>24</v>
      </c>
      <c r="K5738" s="12" t="n"/>
      <c r="L5738" s="12" t="n"/>
      <c r="M5738" s="12" t="s">
        <v>26</v>
      </c>
      <c r="N5738" s="12" t="n"/>
      <c r="O5738" s="12" t="s">
        <v>27</v>
      </c>
      <c r="P5738" s="12" t="n"/>
      <c r="Q5738" s="12" t="s">
        <v>61</v>
      </c>
    </row>
    <row customHeight="true" ht="20.25" outlineLevel="0" r="5739">
      <c r="A5739" s="23" t="n">
        <v>5730</v>
      </c>
      <c r="B5739" s="23" t="n">
        <v>5584</v>
      </c>
      <c r="C5739" s="12" t="s">
        <v>334</v>
      </c>
      <c r="D5739" s="3" t="s">
        <v>7648</v>
      </c>
      <c r="E5739" s="12" t="n">
        <v>1978</v>
      </c>
      <c r="F5739" s="23" t="s">
        <v>51</v>
      </c>
      <c r="G5739" s="23" t="n"/>
      <c r="H5739" s="23" t="n"/>
      <c r="I5739" s="12" t="n"/>
      <c r="J5739" s="12" t="n"/>
      <c r="K5739" s="12" t="s">
        <v>43</v>
      </c>
      <c r="L5739" s="12" t="n"/>
      <c r="M5739" s="12" t="s">
        <v>61</v>
      </c>
      <c r="N5739" s="12" t="n"/>
      <c r="O5739" s="12" t="s">
        <v>96</v>
      </c>
      <c r="P5739" s="12" t="n"/>
      <c r="Q5739" s="12" t="s">
        <v>97</v>
      </c>
    </row>
    <row customHeight="true" ht="20.25" outlineLevel="0" r="5740">
      <c r="A5740" s="23" t="n">
        <v>5731</v>
      </c>
      <c r="B5740" s="12" t="n">
        <v>5585</v>
      </c>
      <c r="C5740" s="12" t="s">
        <v>334</v>
      </c>
      <c r="D5740" s="3" t="s">
        <v>7649</v>
      </c>
      <c r="E5740" s="12" t="n">
        <v>1981</v>
      </c>
      <c r="F5740" s="23" t="s">
        <v>51</v>
      </c>
      <c r="G5740" s="23" t="n"/>
      <c r="H5740" s="23" t="n"/>
      <c r="I5740" s="12" t="n"/>
      <c r="J5740" s="12" t="n"/>
      <c r="K5740" s="12" t="s">
        <v>61</v>
      </c>
      <c r="L5740" s="12" t="n"/>
      <c r="M5740" s="12" t="s">
        <v>43</v>
      </c>
      <c r="N5740" s="12" t="n"/>
      <c r="O5740" s="12" t="s">
        <v>96</v>
      </c>
      <c r="P5740" s="12" t="n"/>
      <c r="Q5740" s="12" t="s">
        <v>97</v>
      </c>
    </row>
    <row customHeight="true" ht="20.25" outlineLevel="0" r="5741">
      <c r="A5741" s="23" t="n">
        <v>5732</v>
      </c>
      <c r="B5741" s="23" t="n">
        <v>5586</v>
      </c>
      <c r="C5741" s="12" t="s">
        <v>334</v>
      </c>
      <c r="D5741" s="3" t="s">
        <v>7650</v>
      </c>
      <c r="E5741" s="12" t="n">
        <v>1980</v>
      </c>
      <c r="F5741" s="23" t="s">
        <v>51</v>
      </c>
      <c r="G5741" s="23" t="n"/>
      <c r="H5741" s="23" t="n"/>
      <c r="I5741" s="12" t="n"/>
      <c r="J5741" s="12" t="n"/>
      <c r="K5741" s="12" t="s">
        <v>43</v>
      </c>
      <c r="L5741" s="12" t="n"/>
      <c r="M5741" s="12" t="s">
        <v>61</v>
      </c>
      <c r="N5741" s="12" t="n"/>
      <c r="O5741" s="12" t="s">
        <v>26</v>
      </c>
      <c r="P5741" s="12" t="n"/>
      <c r="Q5741" s="12" t="s">
        <v>27</v>
      </c>
    </row>
    <row customHeight="true" ht="20.25" outlineLevel="0" r="5742">
      <c r="A5742" s="23" t="n">
        <v>5733</v>
      </c>
      <c r="B5742" s="12" t="n">
        <v>5587</v>
      </c>
      <c r="C5742" s="12" t="s">
        <v>334</v>
      </c>
      <c r="D5742" s="3" t="s">
        <v>7651</v>
      </c>
      <c r="E5742" s="12" t="n">
        <v>1983</v>
      </c>
      <c r="F5742" s="23" t="s">
        <v>51</v>
      </c>
      <c r="G5742" s="23" t="n"/>
      <c r="H5742" s="23" t="n"/>
      <c r="I5742" s="12" t="n"/>
      <c r="J5742" s="12" t="s">
        <v>24</v>
      </c>
      <c r="K5742" s="12" t="n"/>
      <c r="L5742" s="12" t="s">
        <v>61</v>
      </c>
      <c r="M5742" s="12" t="n"/>
      <c r="N5742" s="12" t="s">
        <v>26</v>
      </c>
      <c r="O5742" s="12" t="n"/>
      <c r="P5742" s="12" t="n"/>
      <c r="Q5742" s="12" t="s">
        <v>27</v>
      </c>
    </row>
    <row customHeight="true" ht="20.25" outlineLevel="0" r="5743">
      <c r="A5743" s="23" t="n">
        <v>5734</v>
      </c>
      <c r="B5743" s="23" t="n">
        <v>5588</v>
      </c>
      <c r="C5743" s="12" t="s">
        <v>334</v>
      </c>
      <c r="D5743" s="3" t="s">
        <v>7652</v>
      </c>
      <c r="E5743" s="12" t="n">
        <v>1984</v>
      </c>
      <c r="F5743" s="23" t="s">
        <v>51</v>
      </c>
      <c r="G5743" s="23" t="n"/>
      <c r="H5743" s="23" t="n"/>
      <c r="I5743" s="12" t="n"/>
      <c r="J5743" s="12" t="s">
        <v>24</v>
      </c>
      <c r="K5743" s="12" t="n"/>
      <c r="L5743" s="12" t="s">
        <v>61</v>
      </c>
      <c r="M5743" s="12" t="n"/>
      <c r="N5743" s="12" t="s">
        <v>26</v>
      </c>
      <c r="O5743" s="12" t="n"/>
      <c r="P5743" s="12" t="n"/>
      <c r="Q5743" s="12" t="s">
        <v>27</v>
      </c>
    </row>
    <row customHeight="true" ht="20.25" outlineLevel="0" r="5744">
      <c r="A5744" s="23" t="n">
        <v>5735</v>
      </c>
      <c r="B5744" s="12" t="n">
        <v>5589</v>
      </c>
      <c r="C5744" s="12" t="s">
        <v>334</v>
      </c>
      <c r="D5744" s="3" t="s">
        <v>7653</v>
      </c>
      <c r="E5744" s="12" t="n">
        <v>1987</v>
      </c>
      <c r="F5744" s="23" t="s">
        <v>51</v>
      </c>
      <c r="G5744" s="23" t="n"/>
      <c r="H5744" s="23" t="n"/>
      <c r="I5744" s="12" t="n"/>
      <c r="J5744" s="12" t="s">
        <v>24</v>
      </c>
      <c r="K5744" s="12" t="n"/>
      <c r="L5744" s="12" t="n"/>
      <c r="M5744" s="12" t="s">
        <v>26</v>
      </c>
      <c r="N5744" s="12" t="n"/>
      <c r="O5744" s="12" t="s">
        <v>27</v>
      </c>
      <c r="P5744" s="12" t="n"/>
      <c r="Q5744" s="12" t="s">
        <v>61</v>
      </c>
    </row>
    <row customHeight="true" ht="20.25" outlineLevel="0" r="5745">
      <c r="A5745" s="23" t="n">
        <v>5736</v>
      </c>
      <c r="B5745" s="23" t="n">
        <v>5590</v>
      </c>
      <c r="C5745" s="12" t="s">
        <v>334</v>
      </c>
      <c r="D5745" s="3" t="s">
        <v>7654</v>
      </c>
      <c r="E5745" s="12" t="n">
        <v>1994</v>
      </c>
      <c r="F5745" s="23" t="s">
        <v>1176</v>
      </c>
      <c r="G5745" s="23" t="n"/>
      <c r="H5745" s="23" t="n"/>
      <c r="I5745" s="12" t="n"/>
      <c r="J5745" s="12" t="s">
        <v>24</v>
      </c>
      <c r="K5745" s="12" t="n"/>
      <c r="L5745" s="12" t="n"/>
      <c r="M5745" s="12" t="n"/>
      <c r="N5745" s="12" t="n"/>
      <c r="O5745" s="12" t="s">
        <v>26</v>
      </c>
      <c r="P5745" s="12" t="n"/>
      <c r="Q5745" s="12" t="s">
        <v>61</v>
      </c>
    </row>
    <row customHeight="true" ht="20.25" outlineLevel="0" r="5746">
      <c r="A5746" s="23" t="n">
        <v>5737</v>
      </c>
      <c r="B5746" s="12" t="n">
        <v>5591</v>
      </c>
      <c r="C5746" s="12" t="s">
        <v>334</v>
      </c>
      <c r="D5746" s="3" t="s">
        <v>7655</v>
      </c>
      <c r="E5746" s="12" t="n">
        <v>1989</v>
      </c>
      <c r="F5746" s="23" t="s">
        <v>51</v>
      </c>
      <c r="G5746" s="23" t="n"/>
      <c r="H5746" s="23" t="n"/>
      <c r="I5746" s="12" t="n"/>
      <c r="J5746" s="12" t="s">
        <v>24</v>
      </c>
      <c r="K5746" s="12" t="n"/>
      <c r="L5746" s="12" t="n"/>
      <c r="M5746" s="12" t="s">
        <v>26</v>
      </c>
      <c r="N5746" s="12" t="n"/>
      <c r="O5746" s="12" t="s">
        <v>27</v>
      </c>
      <c r="P5746" s="12" t="n"/>
      <c r="Q5746" s="12" t="s">
        <v>61</v>
      </c>
    </row>
    <row customHeight="true" ht="20.25" outlineLevel="0" r="5747">
      <c r="A5747" s="23" t="n">
        <v>5738</v>
      </c>
      <c r="B5747" s="23" t="n">
        <v>5592</v>
      </c>
      <c r="C5747" s="12" t="s">
        <v>334</v>
      </c>
      <c r="D5747" s="3" t="s">
        <v>7656</v>
      </c>
      <c r="E5747" s="12" t="n">
        <v>1960</v>
      </c>
      <c r="F5747" s="23" t="s">
        <v>51</v>
      </c>
      <c r="G5747" s="23" t="n"/>
      <c r="H5747" s="23" t="n"/>
      <c r="I5747" s="12" t="n"/>
      <c r="J5747" s="12" t="s">
        <v>61</v>
      </c>
      <c r="K5747" s="12" t="n"/>
      <c r="L5747" s="12" t="s">
        <v>96</v>
      </c>
      <c r="M5747" s="12" t="n"/>
      <c r="N5747" s="12" t="n"/>
      <c r="O5747" s="12" t="s">
        <v>97</v>
      </c>
      <c r="P5747" s="12" t="n"/>
      <c r="Q5747" s="12" t="s">
        <v>43</v>
      </c>
    </row>
    <row customHeight="true" ht="20.25" outlineLevel="0" r="5748">
      <c r="A5748" s="23" t="n">
        <v>5739</v>
      </c>
      <c r="B5748" s="12" t="n">
        <v>5593</v>
      </c>
      <c r="C5748" s="12" t="s">
        <v>334</v>
      </c>
      <c r="D5748" s="3" t="s">
        <v>7657</v>
      </c>
      <c r="E5748" s="12" t="n">
        <v>1963</v>
      </c>
      <c r="F5748" s="23" t="s">
        <v>51</v>
      </c>
      <c r="G5748" s="23" t="n"/>
      <c r="H5748" s="23" t="n"/>
      <c r="I5748" s="12" t="s">
        <v>552</v>
      </c>
      <c r="J5748" s="12" t="n"/>
      <c r="K5748" s="12" t="s">
        <v>26</v>
      </c>
      <c r="L5748" s="12" t="n"/>
      <c r="M5748" s="12" t="s">
        <v>43</v>
      </c>
      <c r="N5748" s="12" t="n"/>
      <c r="O5748" s="12" t="n"/>
      <c r="P5748" s="12" t="s">
        <v>27</v>
      </c>
      <c r="Q5748" s="12" t="n"/>
    </row>
    <row customHeight="true" ht="20.25" outlineLevel="0" r="5749">
      <c r="A5749" s="23" t="n">
        <v>5740</v>
      </c>
      <c r="B5749" s="23" t="n">
        <v>5594</v>
      </c>
      <c r="C5749" s="12" t="s">
        <v>334</v>
      </c>
      <c r="D5749" s="3" t="s">
        <v>7658</v>
      </c>
      <c r="E5749" s="12" t="n">
        <v>1964</v>
      </c>
      <c r="F5749" s="23" t="s">
        <v>51</v>
      </c>
      <c r="G5749" s="23" t="n"/>
      <c r="H5749" s="23" t="n"/>
      <c r="I5749" s="12" t="s">
        <v>43</v>
      </c>
      <c r="J5749" s="12" t="n"/>
      <c r="K5749" s="12" t="s">
        <v>61</v>
      </c>
      <c r="L5749" s="12" t="n"/>
      <c r="M5749" s="12" t="s">
        <v>26</v>
      </c>
      <c r="N5749" s="12" t="n"/>
      <c r="O5749" s="12" t="n"/>
      <c r="P5749" s="12" t="s">
        <v>27</v>
      </c>
      <c r="Q5749" s="12" t="n"/>
    </row>
    <row customHeight="true" ht="20.25" outlineLevel="0" r="5750">
      <c r="A5750" s="23" t="n">
        <v>5741</v>
      </c>
      <c r="B5750" s="12" t="n">
        <v>5595</v>
      </c>
      <c r="C5750" s="12" t="s">
        <v>334</v>
      </c>
      <c r="D5750" s="3" t="s">
        <v>7659</v>
      </c>
      <c r="E5750" s="12" t="n">
        <v>1963</v>
      </c>
      <c r="F5750" s="23" t="s">
        <v>51</v>
      </c>
      <c r="G5750" s="23" t="n"/>
      <c r="H5750" s="23" t="n"/>
      <c r="I5750" s="12" t="s">
        <v>552</v>
      </c>
      <c r="J5750" s="12" t="n"/>
      <c r="K5750" s="12" t="s">
        <v>26</v>
      </c>
      <c r="L5750" s="12" t="n"/>
      <c r="M5750" s="12" t="s">
        <v>43</v>
      </c>
      <c r="N5750" s="12" t="n"/>
      <c r="O5750" s="12" t="n"/>
      <c r="P5750" s="12" t="s">
        <v>27</v>
      </c>
      <c r="Q5750" s="12" t="n"/>
    </row>
    <row customHeight="true" ht="20.25" outlineLevel="0" r="5751">
      <c r="A5751" s="23" t="n">
        <v>5742</v>
      </c>
      <c r="B5751" s="23" t="n">
        <v>5596</v>
      </c>
      <c r="C5751" s="12" t="s">
        <v>334</v>
      </c>
      <c r="D5751" s="3" t="s">
        <v>7660</v>
      </c>
      <c r="E5751" s="12" t="n">
        <v>1963</v>
      </c>
      <c r="F5751" s="23" t="s">
        <v>51</v>
      </c>
      <c r="G5751" s="23" t="n"/>
      <c r="H5751" s="23" t="n"/>
      <c r="I5751" s="12" t="s">
        <v>61</v>
      </c>
      <c r="J5751" s="12" t="n"/>
      <c r="K5751" s="12" t="s">
        <v>26</v>
      </c>
      <c r="L5751" s="12" t="n"/>
      <c r="M5751" s="12" t="s">
        <v>43</v>
      </c>
      <c r="N5751" s="12" t="n"/>
      <c r="O5751" s="12" t="n"/>
      <c r="P5751" s="12" t="s">
        <v>27</v>
      </c>
      <c r="Q5751" s="12" t="n"/>
    </row>
    <row customHeight="true" ht="20.25" outlineLevel="0" r="5752">
      <c r="A5752" s="23" t="n">
        <v>5743</v>
      </c>
      <c r="B5752" s="12" t="n">
        <v>5597</v>
      </c>
      <c r="C5752" s="12" t="s">
        <v>334</v>
      </c>
      <c r="D5752" s="3" t="s">
        <v>7661</v>
      </c>
      <c r="E5752" s="12" t="n">
        <v>1964</v>
      </c>
      <c r="F5752" s="23" t="s">
        <v>51</v>
      </c>
      <c r="G5752" s="23" t="n"/>
      <c r="H5752" s="23" t="n"/>
      <c r="I5752" s="12" t="s">
        <v>61</v>
      </c>
      <c r="J5752" s="12" t="n"/>
      <c r="K5752" s="12" t="s">
        <v>26</v>
      </c>
      <c r="L5752" s="12" t="n"/>
      <c r="M5752" s="12" t="s">
        <v>43</v>
      </c>
      <c r="N5752" s="12" t="n"/>
      <c r="O5752" s="12" t="n"/>
      <c r="P5752" s="12" t="s">
        <v>27</v>
      </c>
      <c r="Q5752" s="12" t="n"/>
    </row>
    <row customHeight="true" ht="20.25" outlineLevel="0" r="5753">
      <c r="A5753" s="23" t="n">
        <v>5744</v>
      </c>
      <c r="B5753" s="23" t="n">
        <v>5598</v>
      </c>
      <c r="C5753" s="12" t="s">
        <v>334</v>
      </c>
      <c r="D5753" s="3" t="s">
        <v>7662</v>
      </c>
      <c r="E5753" s="12" t="n">
        <v>1965</v>
      </c>
      <c r="F5753" s="23" t="s">
        <v>51</v>
      </c>
      <c r="G5753" s="23" t="n"/>
      <c r="H5753" s="23" t="n"/>
      <c r="I5753" s="12" t="s">
        <v>61</v>
      </c>
      <c r="J5753" s="12" t="n"/>
      <c r="K5753" s="12" t="s">
        <v>26</v>
      </c>
      <c r="L5753" s="12" t="n"/>
      <c r="M5753" s="12" t="s">
        <v>43</v>
      </c>
      <c r="N5753" s="12" t="n"/>
      <c r="O5753" s="12" t="n"/>
      <c r="P5753" s="12" t="s">
        <v>27</v>
      </c>
      <c r="Q5753" s="12" t="n"/>
    </row>
    <row customHeight="true" ht="20.25" outlineLevel="0" r="5754">
      <c r="A5754" s="23" t="n">
        <v>5745</v>
      </c>
      <c r="B5754" s="12" t="n">
        <v>5599</v>
      </c>
      <c r="C5754" s="12" t="s">
        <v>334</v>
      </c>
      <c r="D5754" s="3" t="s">
        <v>7663</v>
      </c>
      <c r="E5754" s="12" t="n">
        <v>1965</v>
      </c>
      <c r="F5754" s="23" t="s">
        <v>51</v>
      </c>
      <c r="G5754" s="23" t="n"/>
      <c r="H5754" s="23" t="n"/>
      <c r="I5754" s="12" t="s">
        <v>61</v>
      </c>
      <c r="J5754" s="12" t="n"/>
      <c r="K5754" s="12" t="s">
        <v>43</v>
      </c>
      <c r="L5754" s="12" t="n"/>
      <c r="M5754" s="12" t="s">
        <v>26</v>
      </c>
      <c r="N5754" s="12" t="n"/>
      <c r="O5754" s="12" t="n"/>
      <c r="P5754" s="12" t="s">
        <v>27</v>
      </c>
      <c r="Q5754" s="12" t="n"/>
    </row>
    <row customHeight="true" ht="20.25" outlineLevel="0" r="5755">
      <c r="A5755" s="23" t="n">
        <v>5746</v>
      </c>
      <c r="B5755" s="23" t="n">
        <v>5600</v>
      </c>
      <c r="C5755" s="12" t="s">
        <v>334</v>
      </c>
      <c r="D5755" s="3" t="s">
        <v>7664</v>
      </c>
      <c r="E5755" s="12" t="n">
        <v>1965</v>
      </c>
      <c r="F5755" s="23" t="s">
        <v>51</v>
      </c>
      <c r="G5755" s="23" t="n"/>
      <c r="H5755" s="23" t="n"/>
      <c r="I5755" s="12" t="s">
        <v>7665</v>
      </c>
      <c r="J5755" s="12" t="n"/>
      <c r="K5755" s="12" t="s">
        <v>43</v>
      </c>
      <c r="L5755" s="12" t="n"/>
      <c r="M5755" s="12" t="s">
        <v>26</v>
      </c>
      <c r="N5755" s="12" t="n"/>
      <c r="O5755" s="12" t="s">
        <v>478</v>
      </c>
      <c r="P5755" s="12" t="n"/>
      <c r="Q5755" s="12" t="s">
        <v>27</v>
      </c>
    </row>
    <row customHeight="true" ht="20.25" outlineLevel="0" r="5756">
      <c r="A5756" s="23" t="n"/>
    </row>
    <row customHeight="true" ht="20.25" outlineLevel="0" r="5757">
      <c r="A5757" s="23" t="n">
        <v>5747</v>
      </c>
      <c r="B5757" s="12" t="n">
        <v>1</v>
      </c>
      <c r="C5757" s="12" t="s">
        <v>7666</v>
      </c>
      <c r="D5757" s="3" t="s">
        <v>7667</v>
      </c>
      <c r="E5757" s="12" t="n">
        <v>1992</v>
      </c>
      <c r="F5757" s="23" t="s">
        <v>2388</v>
      </c>
      <c r="G5757" s="23" t="n"/>
      <c r="H5757" s="23" t="n"/>
      <c r="I5757" s="12" t="n"/>
      <c r="J5757" s="12" t="s">
        <v>24</v>
      </c>
      <c r="K5757" s="12" t="n"/>
      <c r="L5757" s="12" t="n"/>
      <c r="M5757" s="12" t="s">
        <v>96</v>
      </c>
      <c r="N5757" s="12" t="n"/>
      <c r="O5757" s="12" t="s">
        <v>97</v>
      </c>
      <c r="P5757" s="12" t="n"/>
      <c r="Q5757" s="12" t="s">
        <v>61</v>
      </c>
    </row>
    <row customHeight="true" ht="20.25" outlineLevel="0" r="5758">
      <c r="A5758" s="23" t="n">
        <v>5748</v>
      </c>
      <c r="B5758" s="12" t="n">
        <v>2</v>
      </c>
      <c r="C5758" s="12" t="s">
        <v>7666</v>
      </c>
      <c r="D5758" s="3" t="s">
        <v>7668</v>
      </c>
      <c r="E5758" s="12" t="n">
        <v>1982</v>
      </c>
      <c r="F5758" s="23" t="s">
        <v>7669</v>
      </c>
      <c r="G5758" s="23" t="n"/>
      <c r="H5758" s="23" t="n"/>
      <c r="I5758" s="12" t="n"/>
      <c r="J5758" s="12" t="s">
        <v>25</v>
      </c>
      <c r="K5758" s="12" t="n"/>
      <c r="L5758" s="12" t="n"/>
      <c r="M5758" s="12" t="n"/>
      <c r="N5758" s="12" t="s">
        <v>43</v>
      </c>
      <c r="O5758" s="12" t="n"/>
      <c r="P5758" s="12" t="s">
        <v>26</v>
      </c>
      <c r="Q5758" s="12" t="n"/>
    </row>
    <row customHeight="true" ht="20.25" outlineLevel="0" r="5759">
      <c r="A5759" s="23" t="n">
        <v>5749</v>
      </c>
      <c r="B5759" s="12" t="n">
        <v>3</v>
      </c>
      <c r="C5759" s="12" t="s">
        <v>7666</v>
      </c>
      <c r="D5759" s="3" t="s">
        <v>7670</v>
      </c>
      <c r="E5759" s="12" t="n">
        <v>1980</v>
      </c>
      <c r="F5759" s="23" t="s">
        <v>51</v>
      </c>
      <c r="G5759" s="23" t="n"/>
      <c r="H5759" s="23" t="n"/>
      <c r="I5759" s="12" t="s">
        <v>239</v>
      </c>
      <c r="J5759" s="12" t="n"/>
      <c r="K5759" s="12" t="s">
        <v>351</v>
      </c>
      <c r="L5759" s="12" t="n"/>
      <c r="M5759" s="12" t="n"/>
      <c r="N5759" s="12" t="s">
        <v>43</v>
      </c>
      <c r="O5759" s="12" t="n"/>
      <c r="P5759" s="12" t="s">
        <v>26</v>
      </c>
      <c r="Q5759" s="12" t="n"/>
    </row>
    <row customHeight="true" ht="20.25" outlineLevel="0" r="5760">
      <c r="A5760" s="23" t="n">
        <v>5750</v>
      </c>
      <c r="B5760" s="12" t="n">
        <v>4</v>
      </c>
      <c r="C5760" s="12" t="s">
        <v>7666</v>
      </c>
      <c r="D5760" s="3" t="s">
        <v>7671</v>
      </c>
      <c r="E5760" s="12" t="n">
        <v>1989</v>
      </c>
      <c r="F5760" s="23" t="s">
        <v>51</v>
      </c>
      <c r="G5760" s="23" t="n"/>
      <c r="H5760" s="23" t="n"/>
      <c r="I5760" s="12" t="n"/>
      <c r="J5760" s="12" t="n"/>
      <c r="K5760" s="12" t="s">
        <v>25</v>
      </c>
      <c r="L5760" s="12" t="n"/>
      <c r="M5760" s="12" t="s">
        <v>43</v>
      </c>
      <c r="N5760" s="12" t="n"/>
      <c r="O5760" s="12" t="s">
        <v>26</v>
      </c>
      <c r="P5760" s="12" t="n"/>
      <c r="Q5760" s="12" t="s">
        <v>27</v>
      </c>
    </row>
    <row customHeight="true" ht="20.25" outlineLevel="0" r="5761">
      <c r="A5761" s="23" t="n">
        <v>5751</v>
      </c>
      <c r="B5761" s="12" t="n">
        <v>5</v>
      </c>
      <c r="C5761" s="12" t="s">
        <v>7666</v>
      </c>
      <c r="D5761" s="3" t="s">
        <v>7672</v>
      </c>
      <c r="E5761" s="12" t="n">
        <v>1992</v>
      </c>
      <c r="F5761" s="23" t="s">
        <v>51</v>
      </c>
      <c r="G5761" s="23" t="n"/>
      <c r="H5761" s="23" t="n"/>
      <c r="I5761" s="12" t="n"/>
      <c r="J5761" s="12" t="n"/>
      <c r="K5761" s="12" t="s">
        <v>25</v>
      </c>
      <c r="L5761" s="12" t="n"/>
      <c r="M5761" s="12" t="s">
        <v>43</v>
      </c>
      <c r="N5761" s="12" t="n"/>
      <c r="O5761" s="12" t="s">
        <v>26</v>
      </c>
      <c r="P5761" s="12" t="n"/>
      <c r="Q5761" s="12" t="s">
        <v>27</v>
      </c>
    </row>
    <row customHeight="true" ht="20.25" outlineLevel="0" r="5762">
      <c r="A5762" s="23" t="n">
        <v>5752</v>
      </c>
      <c r="B5762" s="12" t="n">
        <v>6</v>
      </c>
      <c r="C5762" s="12" t="s">
        <v>7666</v>
      </c>
      <c r="D5762" s="3" t="s">
        <v>7673</v>
      </c>
      <c r="E5762" s="12" t="n">
        <v>1978</v>
      </c>
      <c r="F5762" s="23" t="s">
        <v>205</v>
      </c>
      <c r="G5762" s="23" t="n"/>
      <c r="H5762" s="23" t="n"/>
      <c r="I5762" s="12" t="n"/>
      <c r="J5762" s="12" t="s">
        <v>25</v>
      </c>
      <c r="K5762" s="12" t="n"/>
      <c r="L5762" s="12" t="s">
        <v>96</v>
      </c>
      <c r="M5762" s="12" t="n"/>
      <c r="N5762" s="12" t="s">
        <v>43</v>
      </c>
      <c r="O5762" s="12" t="n"/>
      <c r="P5762" s="12" t="s">
        <v>97</v>
      </c>
      <c r="Q5762" s="12" t="n"/>
    </row>
    <row customHeight="true" ht="20.25" outlineLevel="0" r="5763">
      <c r="A5763" s="23" t="n">
        <v>5753</v>
      </c>
      <c r="B5763" s="12" t="n">
        <v>7</v>
      </c>
      <c r="C5763" s="12" t="s">
        <v>7666</v>
      </c>
      <c r="D5763" s="3" t="s">
        <v>7674</v>
      </c>
      <c r="E5763" s="12" t="n">
        <v>1979</v>
      </c>
      <c r="F5763" s="23" t="s">
        <v>115</v>
      </c>
      <c r="G5763" s="23" t="n"/>
      <c r="H5763" s="23" t="n"/>
      <c r="I5763" s="12" t="n"/>
      <c r="J5763" s="12" t="s">
        <v>25</v>
      </c>
      <c r="K5763" s="12" t="n"/>
      <c r="L5763" s="12" t="s">
        <v>96</v>
      </c>
      <c r="M5763" s="12" t="n"/>
      <c r="N5763" s="12" t="s">
        <v>43</v>
      </c>
      <c r="O5763" s="12" t="n"/>
      <c r="P5763" s="12" t="s">
        <v>97</v>
      </c>
      <c r="Q5763" s="12" t="n"/>
    </row>
    <row customHeight="true" ht="20.25" outlineLevel="0" r="5764">
      <c r="A5764" s="23" t="n">
        <v>5754</v>
      </c>
      <c r="B5764" s="12" t="n">
        <v>8</v>
      </c>
      <c r="C5764" s="12" t="s">
        <v>7666</v>
      </c>
      <c r="D5764" s="3" t="s">
        <v>7675</v>
      </c>
      <c r="E5764" s="12" t="n">
        <v>2007</v>
      </c>
      <c r="F5764" s="23" t="s">
        <v>494</v>
      </c>
      <c r="G5764" s="23" t="n"/>
      <c r="H5764" s="23" t="n"/>
      <c r="I5764" s="12" t="n"/>
      <c r="J5764" s="12" t="s">
        <v>64</v>
      </c>
      <c r="K5764" s="12" t="n"/>
      <c r="L5764" s="12" t="s">
        <v>70</v>
      </c>
      <c r="M5764" s="12" t="n"/>
      <c r="N5764" s="12" t="s">
        <v>43</v>
      </c>
      <c r="O5764" s="12" t="n"/>
      <c r="P5764" s="12" t="s">
        <v>26</v>
      </c>
      <c r="Q5764" s="12" t="n"/>
    </row>
    <row customHeight="true" ht="20.25" outlineLevel="0" r="5765">
      <c r="A5765" s="23" t="n">
        <v>5755</v>
      </c>
      <c r="B5765" s="12" t="n">
        <v>9</v>
      </c>
      <c r="C5765" s="12" t="s">
        <v>7666</v>
      </c>
      <c r="D5765" s="3" t="s">
        <v>7676</v>
      </c>
      <c r="E5765" s="12" t="n">
        <v>2008</v>
      </c>
      <c r="F5765" s="23" t="s">
        <v>76</v>
      </c>
      <c r="G5765" s="23" t="n"/>
      <c r="H5765" s="23" t="n"/>
      <c r="I5765" s="12" t="n"/>
      <c r="J5765" s="12" t="n"/>
      <c r="K5765" s="12" t="s">
        <v>64</v>
      </c>
      <c r="L5765" s="12" t="n"/>
      <c r="M5765" s="12" t="n"/>
      <c r="N5765" s="12" t="s">
        <v>43</v>
      </c>
      <c r="O5765" s="12" t="n"/>
      <c r="P5765" s="12" t="s">
        <v>70</v>
      </c>
      <c r="Q5765" s="12" t="s">
        <v>26</v>
      </c>
    </row>
    <row customHeight="true" ht="20.25" outlineLevel="0" r="5766">
      <c r="A5766" s="23" t="n">
        <v>5756</v>
      </c>
      <c r="B5766" s="12" t="n">
        <v>10</v>
      </c>
      <c r="C5766" s="12" t="s">
        <v>7666</v>
      </c>
      <c r="D5766" s="3" t="s">
        <v>7677</v>
      </c>
      <c r="E5766" s="12" t="n">
        <v>1971</v>
      </c>
      <c r="F5766" s="23" t="s">
        <v>7678</v>
      </c>
      <c r="G5766" s="23" t="s">
        <v>97</v>
      </c>
      <c r="H5766" s="23" t="n"/>
      <c r="I5766" s="12" t="n"/>
      <c r="J5766" s="12" t="s">
        <v>25</v>
      </c>
      <c r="K5766" s="12" t="n"/>
      <c r="L5766" s="12" t="n"/>
      <c r="M5766" s="12" t="n"/>
      <c r="N5766" s="12" t="n"/>
      <c r="O5766" s="12" t="s">
        <v>43</v>
      </c>
      <c r="P5766" s="12" t="n"/>
      <c r="Q5766" s="12" t="s">
        <v>96</v>
      </c>
    </row>
    <row customHeight="true" ht="20.25" outlineLevel="0" r="5767">
      <c r="A5767" s="23" t="n">
        <v>5757</v>
      </c>
      <c r="B5767" s="12" t="n">
        <v>11</v>
      </c>
      <c r="C5767" s="12" t="s">
        <v>7666</v>
      </c>
      <c r="D5767" s="3" t="s">
        <v>7679</v>
      </c>
      <c r="E5767" s="12" t="n">
        <v>1973</v>
      </c>
      <c r="F5767" s="23" t="s">
        <v>1067</v>
      </c>
      <c r="G5767" s="23" t="n"/>
      <c r="H5767" s="23" t="n"/>
      <c r="I5767" s="12" t="s">
        <v>346</v>
      </c>
      <c r="J5767" s="12" t="n"/>
      <c r="K5767" s="12" t="s">
        <v>25</v>
      </c>
      <c r="L5767" s="12" t="n"/>
      <c r="M5767" s="12" t="n"/>
      <c r="N5767" s="12" t="n"/>
      <c r="O5767" s="12" t="s">
        <v>43</v>
      </c>
      <c r="P5767" s="12" t="n"/>
      <c r="Q5767" s="12" t="s">
        <v>27</v>
      </c>
    </row>
    <row customHeight="true" ht="20.25" outlineLevel="0" r="5768">
      <c r="A5768" s="23" t="n">
        <v>5758</v>
      </c>
      <c r="B5768" s="12" t="n">
        <v>12</v>
      </c>
      <c r="C5768" s="12" t="s">
        <v>7666</v>
      </c>
      <c r="D5768" s="3" t="s">
        <v>7680</v>
      </c>
      <c r="E5768" s="12" t="n">
        <v>1975</v>
      </c>
      <c r="F5768" s="23" t="s">
        <v>7681</v>
      </c>
      <c r="G5768" s="23" t="n"/>
      <c r="H5768" s="23" t="n"/>
      <c r="I5768" s="12" t="n"/>
      <c r="J5768" s="12" t="s">
        <v>25</v>
      </c>
      <c r="K5768" s="12" t="n"/>
      <c r="L5768" s="12" t="s">
        <v>26</v>
      </c>
      <c r="M5768" s="12" t="n"/>
      <c r="N5768" s="12" t="n"/>
      <c r="O5768" s="12" t="s">
        <v>43</v>
      </c>
      <c r="P5768" s="12" t="n"/>
      <c r="Q5768" s="12" t="s">
        <v>27</v>
      </c>
    </row>
    <row customHeight="true" ht="20.25" outlineLevel="0" r="5769">
      <c r="A5769" s="23" t="n">
        <v>5759</v>
      </c>
      <c r="B5769" s="12" t="n">
        <v>13</v>
      </c>
      <c r="C5769" s="12" t="s">
        <v>7666</v>
      </c>
      <c r="D5769" s="3" t="s">
        <v>7682</v>
      </c>
      <c r="E5769" s="12" t="n">
        <v>1974</v>
      </c>
      <c r="F5769" s="23" t="s">
        <v>328</v>
      </c>
      <c r="G5769" s="23" t="n"/>
      <c r="H5769" s="23" t="n"/>
      <c r="I5769" s="12" t="n"/>
      <c r="J5769" s="12" t="n"/>
      <c r="K5769" s="12" t="s">
        <v>100</v>
      </c>
      <c r="L5769" s="12" t="n"/>
      <c r="M5769" s="12" t="s">
        <v>26</v>
      </c>
      <c r="N5769" s="12" t="n"/>
      <c r="O5769" s="12" t="s">
        <v>43</v>
      </c>
      <c r="P5769" s="12" t="n"/>
      <c r="Q5769" s="12" t="s">
        <v>27</v>
      </c>
    </row>
    <row customHeight="true" ht="20.25" outlineLevel="0" r="5770">
      <c r="A5770" s="23" t="n">
        <v>5760</v>
      </c>
      <c r="B5770" s="12" t="n">
        <v>14</v>
      </c>
      <c r="C5770" s="12" t="s">
        <v>7666</v>
      </c>
      <c r="D5770" s="3" t="s">
        <v>7683</v>
      </c>
      <c r="E5770" s="12" t="n">
        <v>1976</v>
      </c>
      <c r="F5770" s="23" t="s">
        <v>614</v>
      </c>
      <c r="G5770" s="23" t="n"/>
      <c r="H5770" s="23" t="n"/>
      <c r="I5770" s="12" t="s">
        <v>43</v>
      </c>
      <c r="J5770" s="12" t="n"/>
      <c r="K5770" s="12" t="s">
        <v>25</v>
      </c>
      <c r="L5770" s="12" t="n"/>
      <c r="M5770" s="12" t="s">
        <v>26</v>
      </c>
      <c r="N5770" s="12" t="n"/>
      <c r="O5770" s="12" t="s">
        <v>43</v>
      </c>
      <c r="P5770" s="12" t="n"/>
      <c r="Q5770" s="12" t="s">
        <v>27</v>
      </c>
    </row>
    <row customHeight="true" ht="20.25" outlineLevel="0" r="5771">
      <c r="A5771" s="23" t="n">
        <v>5761</v>
      </c>
      <c r="B5771" s="12" t="n">
        <v>15</v>
      </c>
      <c r="C5771" s="12" t="s">
        <v>7666</v>
      </c>
      <c r="D5771" s="3" t="s">
        <v>7684</v>
      </c>
      <c r="E5771" s="12" t="n">
        <v>1977</v>
      </c>
      <c r="F5771" s="23" t="s">
        <v>1834</v>
      </c>
      <c r="G5771" s="23" t="n"/>
      <c r="H5771" s="23" t="n"/>
      <c r="I5771" s="12" t="n"/>
      <c r="J5771" s="12" t="s">
        <v>61</v>
      </c>
      <c r="K5771" s="12" t="n"/>
      <c r="L5771" s="12" t="s">
        <v>26</v>
      </c>
      <c r="M5771" s="12" t="n"/>
      <c r="N5771" s="12" t="n"/>
      <c r="O5771" s="12" t="s">
        <v>43</v>
      </c>
      <c r="P5771" s="12" t="n"/>
      <c r="Q5771" s="12" t="s">
        <v>27</v>
      </c>
    </row>
    <row customHeight="true" ht="20.25" outlineLevel="0" r="5772">
      <c r="A5772" s="23" t="n">
        <v>5762</v>
      </c>
      <c r="B5772" s="12" t="n">
        <v>16</v>
      </c>
      <c r="C5772" s="12" t="s">
        <v>7666</v>
      </c>
      <c r="D5772" s="3" t="s">
        <v>7685</v>
      </c>
      <c r="E5772" s="12" t="n">
        <v>1974</v>
      </c>
      <c r="F5772" s="23" t="s">
        <v>7686</v>
      </c>
      <c r="G5772" s="23" t="n"/>
      <c r="H5772" s="23" t="n"/>
      <c r="I5772" s="12" t="n"/>
      <c r="J5772" s="12" t="s">
        <v>61</v>
      </c>
      <c r="K5772" s="12" t="n"/>
      <c r="L5772" s="12" t="s">
        <v>26</v>
      </c>
      <c r="M5772" s="12" t="n"/>
      <c r="N5772" s="12" t="s">
        <v>43</v>
      </c>
      <c r="O5772" s="12" t="n"/>
      <c r="P5772" s="12" t="s">
        <v>27</v>
      </c>
      <c r="Q5772" s="12" t="n"/>
    </row>
    <row customHeight="true" ht="20.25" outlineLevel="0" r="5773">
      <c r="A5773" s="23" t="n">
        <v>5763</v>
      </c>
      <c r="B5773" s="12" t="n">
        <v>17</v>
      </c>
      <c r="C5773" s="12" t="s">
        <v>7666</v>
      </c>
      <c r="D5773" s="3" t="s">
        <v>7687</v>
      </c>
      <c r="E5773" s="12" t="n">
        <v>1964</v>
      </c>
      <c r="F5773" s="23" t="s">
        <v>859</v>
      </c>
      <c r="G5773" s="23" t="n"/>
      <c r="H5773" s="12" t="s">
        <v>360</v>
      </c>
      <c r="I5773" s="12" t="n"/>
      <c r="J5773" s="12" t="n"/>
      <c r="K5773" s="12" t="s">
        <v>26</v>
      </c>
      <c r="L5773" s="12" t="n"/>
      <c r="M5773" s="12" t="s">
        <v>2187</v>
      </c>
      <c r="N5773" s="12" t="n"/>
      <c r="O5773" s="12" t="s">
        <v>43</v>
      </c>
      <c r="P5773" s="12" t="n"/>
      <c r="Q5773" s="12" t="s">
        <v>27</v>
      </c>
    </row>
    <row customHeight="true" ht="20.25" outlineLevel="0" r="5774">
      <c r="A5774" s="23" t="n">
        <v>5764</v>
      </c>
      <c r="B5774" s="12" t="n">
        <v>18</v>
      </c>
      <c r="C5774" s="12" t="s">
        <v>7666</v>
      </c>
      <c r="D5774" s="3" t="s">
        <v>7688</v>
      </c>
      <c r="E5774" s="12" t="n">
        <v>1966</v>
      </c>
      <c r="F5774" s="23" t="s">
        <v>1300</v>
      </c>
      <c r="G5774" s="23" t="s">
        <v>97</v>
      </c>
      <c r="H5774" s="23" t="n"/>
      <c r="I5774" s="12" t="n"/>
      <c r="J5774" s="12" t="s">
        <v>25</v>
      </c>
      <c r="K5774" s="12" t="n"/>
      <c r="L5774" s="12" t="n"/>
      <c r="M5774" s="12" t="n"/>
      <c r="N5774" s="12" t="n"/>
      <c r="O5774" s="12" t="s">
        <v>43</v>
      </c>
      <c r="P5774" s="12" t="n"/>
      <c r="Q5774" s="12" t="s">
        <v>96</v>
      </c>
    </row>
    <row customHeight="true" ht="20.25" outlineLevel="0" r="5775">
      <c r="A5775" s="23" t="n">
        <v>5765</v>
      </c>
      <c r="B5775" s="12" t="n">
        <v>19</v>
      </c>
      <c r="C5775" s="12" t="s">
        <v>7666</v>
      </c>
      <c r="D5775" s="3" t="s">
        <v>7689</v>
      </c>
      <c r="E5775" s="12" t="n">
        <v>1966</v>
      </c>
      <c r="F5775" s="23" t="s">
        <v>3590</v>
      </c>
      <c r="G5775" s="23" t="s">
        <v>97</v>
      </c>
      <c r="H5775" s="23" t="n"/>
      <c r="I5775" s="12" t="n"/>
      <c r="J5775" s="12" t="s">
        <v>25</v>
      </c>
      <c r="K5775" s="12" t="n"/>
      <c r="L5775" s="12" t="n"/>
      <c r="M5775" s="12" t="n"/>
      <c r="N5775" s="12" t="n"/>
      <c r="O5775" s="12" t="s">
        <v>43</v>
      </c>
      <c r="P5775" s="12" t="n"/>
      <c r="Q5775" s="12" t="s">
        <v>96</v>
      </c>
    </row>
    <row customHeight="true" ht="20.25" outlineLevel="0" r="5776">
      <c r="A5776" s="23" t="n">
        <v>5766</v>
      </c>
      <c r="B5776" s="12" t="n">
        <v>20</v>
      </c>
      <c r="C5776" s="12" t="s">
        <v>7666</v>
      </c>
      <c r="D5776" s="3" t="s">
        <v>7690</v>
      </c>
      <c r="E5776" s="12" t="n">
        <v>1981</v>
      </c>
      <c r="F5776" s="23" t="s">
        <v>7691</v>
      </c>
      <c r="G5776" s="23" t="n"/>
      <c r="H5776" s="23" t="n"/>
      <c r="I5776" s="12" t="n"/>
      <c r="J5776" s="12" t="s">
        <v>100</v>
      </c>
      <c r="K5776" s="12" t="n"/>
      <c r="L5776" s="12" t="s">
        <v>26</v>
      </c>
      <c r="M5776" s="12" t="n"/>
      <c r="N5776" s="12" t="s">
        <v>43</v>
      </c>
      <c r="O5776" s="12" t="n"/>
      <c r="P5776" s="12" t="s">
        <v>27</v>
      </c>
      <c r="Q5776" s="12" t="n"/>
    </row>
    <row customHeight="true" ht="20.25" outlineLevel="0" r="5777">
      <c r="A5777" s="23" t="n">
        <v>5767</v>
      </c>
      <c r="B5777" s="12" t="n">
        <v>21</v>
      </c>
      <c r="C5777" s="12" t="s">
        <v>7666</v>
      </c>
      <c r="D5777" s="3" t="s">
        <v>7692</v>
      </c>
      <c r="E5777" s="12" t="n">
        <v>1965</v>
      </c>
      <c r="F5777" s="23" t="s">
        <v>7693</v>
      </c>
      <c r="G5777" s="23" t="n"/>
      <c r="H5777" s="12" t="s">
        <v>360</v>
      </c>
      <c r="I5777" s="12" t="n"/>
      <c r="J5777" s="12" t="n"/>
      <c r="K5777" s="12" t="s">
        <v>26</v>
      </c>
      <c r="L5777" s="12" t="n"/>
      <c r="M5777" s="12" t="s">
        <v>143</v>
      </c>
      <c r="N5777" s="12" t="n"/>
      <c r="O5777" s="12" t="s">
        <v>43</v>
      </c>
      <c r="P5777" s="12" t="n"/>
      <c r="Q5777" s="12" t="n"/>
    </row>
    <row customHeight="true" ht="20.25" outlineLevel="0" r="5778">
      <c r="A5778" s="23" t="n">
        <v>5768</v>
      </c>
      <c r="B5778" s="12" t="n">
        <v>22</v>
      </c>
      <c r="C5778" s="12" t="s">
        <v>7666</v>
      </c>
      <c r="D5778" s="3" t="s">
        <v>7694</v>
      </c>
      <c r="E5778" s="12" t="n">
        <v>1967</v>
      </c>
      <c r="F5778" s="23" t="s">
        <v>2140</v>
      </c>
      <c r="G5778" s="23" t="s">
        <v>97</v>
      </c>
      <c r="H5778" s="12" t="n"/>
      <c r="I5778" s="12" t="n"/>
      <c r="J5778" s="12" t="s">
        <v>25</v>
      </c>
      <c r="K5778" s="12" t="n"/>
      <c r="L5778" s="12" t="n"/>
      <c r="M5778" s="12" t="n"/>
      <c r="N5778" s="12" t="n"/>
      <c r="O5778" s="12" t="s">
        <v>43</v>
      </c>
      <c r="P5778" s="12" t="n"/>
      <c r="Q5778" s="12" t="s">
        <v>96</v>
      </c>
    </row>
    <row customHeight="true" ht="20.25" outlineLevel="0" r="5779">
      <c r="A5779" s="23" t="n">
        <v>5769</v>
      </c>
      <c r="B5779" s="12" t="n">
        <v>23</v>
      </c>
      <c r="C5779" s="12" t="s">
        <v>7666</v>
      </c>
      <c r="D5779" s="3" t="s">
        <v>7695</v>
      </c>
      <c r="E5779" s="12" t="n">
        <v>1988</v>
      </c>
      <c r="F5779" s="23" t="s">
        <v>7696</v>
      </c>
      <c r="G5779" s="23" t="n"/>
      <c r="H5779" s="23" t="n"/>
      <c r="I5779" s="12" t="n"/>
      <c r="J5779" s="12" t="s">
        <v>24</v>
      </c>
      <c r="K5779" s="12" t="n"/>
      <c r="L5779" s="12" t="s">
        <v>84</v>
      </c>
      <c r="M5779" s="12" t="n"/>
      <c r="N5779" s="12" t="s">
        <v>26</v>
      </c>
      <c r="O5779" s="12" t="n"/>
      <c r="P5779" s="12" t="n"/>
      <c r="Q5779" s="12" t="n"/>
    </row>
    <row customHeight="true" ht="20.25" outlineLevel="0" r="5780">
      <c r="A5780" s="23" t="n">
        <v>5770</v>
      </c>
      <c r="B5780" s="12" t="n">
        <v>24</v>
      </c>
      <c r="C5780" s="12" t="s">
        <v>7666</v>
      </c>
      <c r="D5780" s="3" t="s">
        <v>7697</v>
      </c>
      <c r="E5780" s="12" t="n">
        <v>1971</v>
      </c>
      <c r="F5780" s="23" t="s">
        <v>7698</v>
      </c>
      <c r="G5780" s="12" t="s">
        <v>24</v>
      </c>
      <c r="H5780" s="12" t="n"/>
      <c r="I5780" s="12" t="n"/>
      <c r="J5780" s="12" t="s">
        <v>25</v>
      </c>
      <c r="K5780" s="12" t="n"/>
      <c r="L5780" s="12" t="s">
        <v>26</v>
      </c>
      <c r="M5780" s="12" t="n"/>
      <c r="N5780" s="12" t="n"/>
      <c r="O5780" s="12" t="n"/>
      <c r="P5780" s="12" t="s">
        <v>27</v>
      </c>
      <c r="Q5780" s="12" t="n"/>
    </row>
    <row customHeight="true" ht="20.25" outlineLevel="0" r="5781">
      <c r="A5781" s="23" t="n">
        <v>5771</v>
      </c>
      <c r="B5781" s="12" t="n">
        <v>25</v>
      </c>
      <c r="C5781" s="12" t="s">
        <v>7666</v>
      </c>
      <c r="D5781" s="3" t="s">
        <v>7699</v>
      </c>
      <c r="E5781" s="12" t="n">
        <v>1963</v>
      </c>
      <c r="F5781" s="23" t="s">
        <v>7700</v>
      </c>
      <c r="G5781" s="23" t="n"/>
      <c r="H5781" s="23" t="s">
        <v>360</v>
      </c>
      <c r="I5781" s="12" t="n"/>
      <c r="J5781" s="12" t="n"/>
      <c r="K5781" s="12" t="s">
        <v>143</v>
      </c>
      <c r="L5781" s="12" t="n"/>
      <c r="M5781" s="12" t="s">
        <v>43</v>
      </c>
      <c r="N5781" s="12" t="n"/>
      <c r="O5781" s="12" t="s">
        <v>26</v>
      </c>
      <c r="P5781" s="12" t="n"/>
      <c r="Q5781" s="12" t="s">
        <v>27</v>
      </c>
    </row>
    <row customHeight="true" ht="20.25" outlineLevel="0" r="5782">
      <c r="A5782" s="23" t="n">
        <v>5772</v>
      </c>
      <c r="B5782" s="12" t="n">
        <v>26</v>
      </c>
      <c r="C5782" s="12" t="s">
        <v>7666</v>
      </c>
      <c r="D5782" s="3" t="s">
        <v>7701</v>
      </c>
      <c r="E5782" s="12" t="n">
        <v>1976</v>
      </c>
      <c r="F5782" s="23" t="s">
        <v>307</v>
      </c>
      <c r="G5782" s="23" t="n"/>
      <c r="H5782" s="12" t="s">
        <v>43</v>
      </c>
      <c r="I5782" s="12" t="n"/>
      <c r="J5782" s="12" t="s">
        <v>25</v>
      </c>
      <c r="K5782" s="12" t="n"/>
      <c r="L5782" s="12" t="n"/>
      <c r="M5782" s="12" t="s">
        <v>26</v>
      </c>
      <c r="N5782" s="12" t="n"/>
      <c r="O5782" s="12" t="n"/>
      <c r="P5782" s="12" t="s">
        <v>27</v>
      </c>
      <c r="Q5782" s="12" t="n"/>
    </row>
    <row customHeight="true" ht="20.25" outlineLevel="0" r="5783">
      <c r="A5783" s="23" t="n">
        <v>5773</v>
      </c>
      <c r="B5783" s="12" t="n">
        <v>27</v>
      </c>
      <c r="C5783" s="12" t="s">
        <v>7666</v>
      </c>
      <c r="D5783" s="3" t="s">
        <v>7702</v>
      </c>
      <c r="E5783" s="12" t="n">
        <v>1970</v>
      </c>
      <c r="F5783" s="23" t="s">
        <v>623</v>
      </c>
      <c r="G5783" s="23" t="n"/>
      <c r="H5783" s="23" t="n"/>
      <c r="I5783" s="12" t="s">
        <v>43</v>
      </c>
      <c r="J5783" s="12" t="n"/>
      <c r="K5783" s="12" t="s">
        <v>25</v>
      </c>
      <c r="L5783" s="12" t="n"/>
      <c r="M5783" s="12" t="s">
        <v>26</v>
      </c>
      <c r="N5783" s="12" t="n"/>
      <c r="O5783" s="12" t="n"/>
      <c r="P5783" s="12" t="s">
        <v>27</v>
      </c>
      <c r="Q5783" s="12" t="n"/>
    </row>
    <row customHeight="true" ht="20.25" outlineLevel="0" r="5784">
      <c r="A5784" s="23" t="n">
        <v>5774</v>
      </c>
      <c r="B5784" s="12" t="n">
        <v>28</v>
      </c>
      <c r="C5784" s="12" t="s">
        <v>7666</v>
      </c>
      <c r="D5784" s="3" t="s">
        <v>7703</v>
      </c>
      <c r="E5784" s="12" t="n">
        <v>1988</v>
      </c>
      <c r="F5784" s="23" t="s">
        <v>4250</v>
      </c>
      <c r="G5784" s="23" t="n"/>
      <c r="H5784" s="23" t="n"/>
      <c r="I5784" s="12" t="n"/>
      <c r="J5784" s="12" t="s">
        <v>24</v>
      </c>
      <c r="K5784" s="12" t="n"/>
      <c r="L5784" s="12" t="n"/>
      <c r="M5784" s="12" t="n"/>
      <c r="N5784" s="12" t="s">
        <v>166</v>
      </c>
      <c r="O5784" s="12" t="n"/>
      <c r="P5784" s="12" t="s">
        <v>26</v>
      </c>
      <c r="Q5784" s="12" t="n"/>
    </row>
    <row customHeight="true" ht="20.25" outlineLevel="0" r="5785">
      <c r="A5785" s="23" t="n">
        <v>5775</v>
      </c>
      <c r="B5785" s="12" t="n">
        <v>29</v>
      </c>
      <c r="C5785" s="12" t="s">
        <v>7666</v>
      </c>
      <c r="D5785" s="3" t="s">
        <v>7704</v>
      </c>
      <c r="E5785" s="12" t="n">
        <v>1985</v>
      </c>
      <c r="F5785" s="23" t="s">
        <v>316</v>
      </c>
      <c r="G5785" s="23" t="n"/>
      <c r="H5785" s="23" t="n"/>
      <c r="I5785" s="12" t="n"/>
      <c r="J5785" s="12" t="s">
        <v>314</v>
      </c>
      <c r="K5785" s="12" t="n"/>
      <c r="L5785" s="12" t="s">
        <v>96</v>
      </c>
      <c r="M5785" s="12" t="n"/>
      <c r="N5785" s="12" t="s">
        <v>70</v>
      </c>
      <c r="O5785" s="12" t="s">
        <v>43</v>
      </c>
      <c r="P5785" s="12" t="n"/>
      <c r="Q5785" s="12" t="s">
        <v>97</v>
      </c>
    </row>
    <row customHeight="true" ht="20.25" outlineLevel="0" r="5786">
      <c r="A5786" s="23" t="n">
        <v>5776</v>
      </c>
      <c r="B5786" s="12" t="n">
        <v>30</v>
      </c>
      <c r="C5786" s="12" t="s">
        <v>7666</v>
      </c>
      <c r="D5786" s="3" t="s">
        <v>7705</v>
      </c>
      <c r="E5786" s="12" t="n">
        <v>2011</v>
      </c>
      <c r="F5786" s="23" t="s">
        <v>7706</v>
      </c>
      <c r="G5786" s="23" t="n"/>
      <c r="H5786" s="23" t="n"/>
      <c r="I5786" s="12" t="n"/>
      <c r="J5786" s="12" t="n"/>
      <c r="K5786" s="12" t="s">
        <v>53</v>
      </c>
      <c r="L5786" s="12" t="s">
        <v>134</v>
      </c>
      <c r="M5786" s="12" t="n"/>
      <c r="N5786" s="12" t="s">
        <v>43</v>
      </c>
      <c r="O5786" s="12" t="n"/>
      <c r="P5786" s="12" t="s">
        <v>26</v>
      </c>
      <c r="Q5786" s="12" t="n"/>
    </row>
    <row customHeight="true" ht="20.25" outlineLevel="0" r="5787">
      <c r="A5787" s="23" t="n">
        <v>5777</v>
      </c>
      <c r="B5787" s="12" t="n">
        <v>31</v>
      </c>
      <c r="C5787" s="12" t="s">
        <v>7666</v>
      </c>
      <c r="D5787" s="3" t="s">
        <v>7707</v>
      </c>
      <c r="E5787" s="12" t="n">
        <v>2011</v>
      </c>
      <c r="F5787" s="23" t="s">
        <v>7706</v>
      </c>
      <c r="G5787" s="23" t="n"/>
      <c r="H5787" s="23" t="n"/>
      <c r="I5787" s="12" t="n"/>
      <c r="J5787" s="12" t="n"/>
      <c r="K5787" s="12" t="s">
        <v>53</v>
      </c>
      <c r="L5787" s="12" t="s">
        <v>134</v>
      </c>
      <c r="M5787" s="12" t="n"/>
      <c r="N5787" s="12" t="s">
        <v>43</v>
      </c>
      <c r="O5787" s="12" t="n"/>
      <c r="P5787" s="12" t="s">
        <v>26</v>
      </c>
      <c r="Q5787" s="12" t="n"/>
    </row>
    <row customHeight="true" ht="20.25" outlineLevel="0" r="5788">
      <c r="A5788" s="23" t="n">
        <v>5778</v>
      </c>
      <c r="B5788" s="12" t="n">
        <v>32</v>
      </c>
      <c r="C5788" s="12" t="s">
        <v>7666</v>
      </c>
      <c r="D5788" s="3" t="s">
        <v>7708</v>
      </c>
      <c r="E5788" s="12" t="n">
        <v>1977</v>
      </c>
      <c r="F5788" s="23" t="s">
        <v>7709</v>
      </c>
      <c r="G5788" s="23" t="n"/>
      <c r="H5788" s="23" t="n"/>
      <c r="I5788" s="12" t="s">
        <v>43</v>
      </c>
      <c r="J5788" s="12" t="n"/>
      <c r="K5788" s="12" t="s">
        <v>25</v>
      </c>
      <c r="L5788" s="12" t="n"/>
      <c r="M5788" s="12" t="s">
        <v>26</v>
      </c>
      <c r="N5788" s="12" t="n"/>
      <c r="O5788" s="12" t="n"/>
      <c r="P5788" s="12" t="s">
        <v>27</v>
      </c>
      <c r="Q5788" s="12" t="n"/>
    </row>
    <row customHeight="true" ht="20.25" outlineLevel="0" r="5789">
      <c r="A5789" s="23" t="n">
        <v>5779</v>
      </c>
      <c r="B5789" s="12" t="n">
        <v>33</v>
      </c>
      <c r="C5789" s="12" t="s">
        <v>7666</v>
      </c>
      <c r="D5789" s="3" t="s">
        <v>7710</v>
      </c>
      <c r="E5789" s="12" t="n">
        <v>1980</v>
      </c>
      <c r="F5789" s="23" t="s">
        <v>4417</v>
      </c>
      <c r="G5789" s="23" t="n"/>
      <c r="H5789" s="12" t="s">
        <v>43</v>
      </c>
      <c r="I5789" s="12" t="n"/>
      <c r="J5789" s="12" t="s">
        <v>25</v>
      </c>
      <c r="K5789" s="12" t="n"/>
      <c r="L5789" s="12" t="n"/>
      <c r="M5789" s="12" t="s">
        <v>26</v>
      </c>
      <c r="N5789" s="12" t="n"/>
      <c r="O5789" s="12" t="n"/>
      <c r="P5789" s="12" t="s">
        <v>27</v>
      </c>
      <c r="Q5789" s="12" t="n"/>
    </row>
    <row customHeight="true" ht="20.25" outlineLevel="0" r="5790">
      <c r="A5790" s="23" t="n">
        <v>5780</v>
      </c>
      <c r="B5790" s="12" t="n">
        <v>34</v>
      </c>
      <c r="C5790" s="12" t="s">
        <v>7666</v>
      </c>
      <c r="D5790" s="3" t="s">
        <v>7711</v>
      </c>
      <c r="E5790" s="12" t="n">
        <v>1980</v>
      </c>
      <c r="F5790" s="23" t="s">
        <v>1804</v>
      </c>
      <c r="G5790" s="23" t="n"/>
      <c r="H5790" s="23" t="n"/>
      <c r="I5790" s="12" t="n"/>
      <c r="J5790" s="12" t="s">
        <v>127</v>
      </c>
      <c r="K5790" s="12" t="n"/>
      <c r="L5790" s="12" t="s">
        <v>26</v>
      </c>
      <c r="M5790" s="12" t="n"/>
      <c r="N5790" s="12" t="s">
        <v>27</v>
      </c>
      <c r="O5790" s="12" t="s">
        <v>70</v>
      </c>
      <c r="P5790" s="12" t="s">
        <v>43</v>
      </c>
      <c r="Q5790" s="12" t="n"/>
    </row>
    <row customHeight="true" ht="20.25" outlineLevel="0" r="5791">
      <c r="A5791" s="23" t="n">
        <v>5781</v>
      </c>
      <c r="B5791" s="12" t="n">
        <v>35</v>
      </c>
      <c r="C5791" s="12" t="s">
        <v>7666</v>
      </c>
      <c r="D5791" s="3" t="s">
        <v>7712</v>
      </c>
      <c r="E5791" s="12" t="n">
        <v>1984</v>
      </c>
      <c r="F5791" s="23" t="s">
        <v>227</v>
      </c>
      <c r="G5791" s="23" t="n"/>
      <c r="H5791" s="23" t="n"/>
      <c r="I5791" s="12" t="n"/>
      <c r="J5791" s="12" t="s">
        <v>25</v>
      </c>
      <c r="K5791" s="12" t="n"/>
      <c r="L5791" s="12" t="n"/>
      <c r="M5791" s="12" t="n"/>
      <c r="N5791" s="12" t="s">
        <v>43</v>
      </c>
      <c r="O5791" s="12" t="n"/>
      <c r="P5791" s="12" t="s">
        <v>26</v>
      </c>
      <c r="Q5791" s="12" t="n"/>
    </row>
    <row customHeight="true" ht="20.25" outlineLevel="0" r="5792">
      <c r="A5792" s="23" t="n">
        <v>5782</v>
      </c>
      <c r="B5792" s="12" t="n">
        <v>36</v>
      </c>
      <c r="C5792" s="12" t="s">
        <v>7666</v>
      </c>
      <c r="D5792" s="3" t="s">
        <v>7713</v>
      </c>
      <c r="E5792" s="12" t="n">
        <v>1981</v>
      </c>
      <c r="F5792" s="23" t="s">
        <v>7714</v>
      </c>
      <c r="G5792" s="23" t="n"/>
      <c r="H5792" s="23" t="n"/>
      <c r="I5792" s="12" t="s">
        <v>7715</v>
      </c>
      <c r="J5792" s="12" t="n"/>
      <c r="K5792" s="12" t="s">
        <v>43</v>
      </c>
      <c r="L5792" s="12" t="n"/>
      <c r="M5792" s="12" t="s">
        <v>26</v>
      </c>
      <c r="N5792" s="12" t="n"/>
      <c r="O5792" s="12" t="s">
        <v>53</v>
      </c>
      <c r="P5792" s="12" t="n"/>
      <c r="Q5792" s="12" t="s">
        <v>27</v>
      </c>
    </row>
    <row customHeight="true" ht="20.25" outlineLevel="0" r="5793">
      <c r="A5793" s="23" t="n">
        <v>5783</v>
      </c>
      <c r="B5793" s="12" t="n">
        <v>37</v>
      </c>
      <c r="C5793" s="12" t="s">
        <v>7666</v>
      </c>
      <c r="D5793" s="3" t="s">
        <v>7716</v>
      </c>
      <c r="E5793" s="12" t="n">
        <v>1982</v>
      </c>
      <c r="F5793" s="23" t="s">
        <v>691</v>
      </c>
      <c r="G5793" s="23" t="n"/>
      <c r="H5793" s="23" t="n"/>
      <c r="I5793" s="12" t="s">
        <v>43</v>
      </c>
      <c r="J5793" s="12" t="n"/>
      <c r="K5793" s="12" t="s">
        <v>25</v>
      </c>
      <c r="L5793" s="12" t="n"/>
      <c r="M5793" s="12" t="n"/>
      <c r="N5793" s="12" t="s">
        <v>26</v>
      </c>
      <c r="O5793" s="12" t="n"/>
      <c r="P5793" s="12" t="n"/>
      <c r="Q5793" s="12" t="s">
        <v>27</v>
      </c>
    </row>
    <row customHeight="true" ht="20.25" outlineLevel="0" r="5794">
      <c r="A5794" s="23" t="n">
        <v>5784</v>
      </c>
      <c r="B5794" s="12" t="n">
        <v>38</v>
      </c>
      <c r="C5794" s="12" t="s">
        <v>7666</v>
      </c>
      <c r="D5794" s="3" t="s">
        <v>7717</v>
      </c>
      <c r="E5794" s="12" t="n">
        <v>1993</v>
      </c>
      <c r="F5794" s="23" t="s">
        <v>5712</v>
      </c>
      <c r="G5794" s="23" t="n"/>
      <c r="H5794" s="23" t="n"/>
      <c r="I5794" s="12" t="n"/>
      <c r="J5794" s="12" t="s">
        <v>166</v>
      </c>
      <c r="K5794" s="12" t="n"/>
      <c r="L5794" s="12" t="n"/>
      <c r="M5794" s="12" t="n"/>
      <c r="N5794" s="12" t="s">
        <v>43</v>
      </c>
      <c r="O5794" s="12" t="n"/>
      <c r="P5794" s="12" t="s">
        <v>26</v>
      </c>
      <c r="Q5794" s="12" t="n"/>
    </row>
    <row customHeight="true" ht="20.25" outlineLevel="0" r="5795">
      <c r="A5795" s="23" t="n">
        <v>5785</v>
      </c>
      <c r="B5795" s="12" t="n">
        <v>39</v>
      </c>
      <c r="C5795" s="12" t="s">
        <v>7666</v>
      </c>
      <c r="D5795" s="3" t="s">
        <v>7718</v>
      </c>
      <c r="E5795" s="12" t="n">
        <v>1990</v>
      </c>
      <c r="F5795" s="23" t="s">
        <v>172</v>
      </c>
      <c r="G5795" s="23" t="n"/>
      <c r="H5795" s="23" t="n"/>
      <c r="I5795" s="12" t="n"/>
      <c r="J5795" s="12" t="s">
        <v>166</v>
      </c>
      <c r="K5795" s="12" t="n"/>
      <c r="L5795" s="12" t="n"/>
      <c r="M5795" s="12" t="n"/>
      <c r="N5795" s="12" t="s">
        <v>43</v>
      </c>
      <c r="O5795" s="12" t="n"/>
      <c r="P5795" s="12" t="s">
        <v>26</v>
      </c>
      <c r="Q5795" s="12" t="n"/>
    </row>
    <row customHeight="true" ht="20.25" outlineLevel="0" r="5796">
      <c r="A5796" s="23" t="n">
        <v>5786</v>
      </c>
      <c r="B5796" s="12" t="n">
        <v>40</v>
      </c>
      <c r="C5796" s="12" t="s">
        <v>7666</v>
      </c>
      <c r="D5796" s="3" t="s">
        <v>7719</v>
      </c>
      <c r="E5796" s="12" t="n">
        <v>2015</v>
      </c>
      <c r="F5796" s="23" t="s">
        <v>51</v>
      </c>
      <c r="G5796" s="23" t="n"/>
      <c r="H5796" s="23" t="n"/>
      <c r="I5796" s="12" t="n"/>
      <c r="J5796" s="12" t="n"/>
      <c r="K5796" s="12" t="n"/>
      <c r="L5796" s="12" t="s">
        <v>53</v>
      </c>
      <c r="M5796" s="12" t="n"/>
      <c r="N5796" s="12" t="s">
        <v>54</v>
      </c>
      <c r="O5796" s="12" t="s">
        <v>43</v>
      </c>
      <c r="P5796" s="12" t="n"/>
      <c r="Q5796" s="12" t="s">
        <v>26</v>
      </c>
    </row>
    <row customHeight="true" ht="20.25" outlineLevel="0" r="5797">
      <c r="A5797" s="23" t="n">
        <v>5787</v>
      </c>
      <c r="B5797" s="12" t="n">
        <v>41</v>
      </c>
      <c r="C5797" s="12" t="s">
        <v>7666</v>
      </c>
      <c r="D5797" s="3" t="s">
        <v>7720</v>
      </c>
      <c r="E5797" s="12" t="n">
        <v>1982</v>
      </c>
      <c r="F5797" s="23" t="s">
        <v>2388</v>
      </c>
      <c r="G5797" s="23" t="n"/>
      <c r="H5797" s="23" t="n"/>
      <c r="I5797" s="12" t="n"/>
      <c r="J5797" s="12" t="s">
        <v>25</v>
      </c>
      <c r="K5797" s="12" t="n"/>
      <c r="L5797" s="12" t="n"/>
      <c r="M5797" s="12" t="s">
        <v>26</v>
      </c>
      <c r="N5797" s="12" t="n"/>
      <c r="O5797" s="12" t="s">
        <v>43</v>
      </c>
      <c r="P5797" s="12" t="n"/>
      <c r="Q5797" s="12" t="n"/>
    </row>
    <row customHeight="true" ht="20.25" outlineLevel="0" r="5798">
      <c r="A5798" s="23" t="n">
        <v>5788</v>
      </c>
      <c r="B5798" s="12" t="n">
        <v>42</v>
      </c>
      <c r="C5798" s="12" t="s">
        <v>7666</v>
      </c>
      <c r="D5798" s="3" t="s">
        <v>7721</v>
      </c>
      <c r="E5798" s="12" t="n">
        <v>1980</v>
      </c>
      <c r="F5798" s="23" t="s">
        <v>328</v>
      </c>
      <c r="G5798" s="23" t="n"/>
      <c r="H5798" s="23" t="n"/>
      <c r="I5798" s="12" t="n"/>
      <c r="J5798" s="12" t="s">
        <v>24</v>
      </c>
      <c r="K5798" s="12" t="n"/>
      <c r="L5798" s="12" t="n"/>
      <c r="M5798" s="12" t="s">
        <v>26</v>
      </c>
      <c r="N5798" s="12" t="n"/>
      <c r="O5798" s="12" t="s">
        <v>61</v>
      </c>
      <c r="P5798" s="12" t="n"/>
      <c r="Q5798" s="12" t="n"/>
    </row>
    <row customHeight="true" ht="20.25" outlineLevel="0" r="5799">
      <c r="A5799" s="23" t="n">
        <v>5789</v>
      </c>
      <c r="B5799" s="12" t="n">
        <v>43</v>
      </c>
      <c r="C5799" s="12" t="s">
        <v>7666</v>
      </c>
      <c r="D5799" s="3" t="s">
        <v>7722</v>
      </c>
      <c r="E5799" s="12" t="n">
        <v>1980</v>
      </c>
      <c r="F5799" s="23" t="s">
        <v>34</v>
      </c>
      <c r="G5799" s="23" t="n"/>
      <c r="H5799" s="23" t="n"/>
      <c r="I5799" s="12" t="s">
        <v>43</v>
      </c>
      <c r="J5799" s="12" t="n"/>
      <c r="K5799" s="12" t="s">
        <v>25</v>
      </c>
      <c r="L5799" s="12" t="n"/>
      <c r="M5799" s="12" t="s">
        <v>26</v>
      </c>
      <c r="N5799" s="12" t="n"/>
      <c r="O5799" s="12" t="n"/>
      <c r="P5799" s="12" t="s">
        <v>27</v>
      </c>
      <c r="Q5799" s="12" t="n"/>
    </row>
    <row customHeight="true" ht="20.25" outlineLevel="0" r="5800">
      <c r="A5800" s="23" t="n">
        <v>5790</v>
      </c>
      <c r="B5800" s="12" t="n">
        <v>44</v>
      </c>
      <c r="C5800" s="12" t="s">
        <v>7666</v>
      </c>
      <c r="D5800" s="3" t="s">
        <v>7723</v>
      </c>
      <c r="E5800" s="12" t="n">
        <v>1980</v>
      </c>
      <c r="F5800" s="23" t="s">
        <v>7724</v>
      </c>
      <c r="G5800" s="23" t="n"/>
      <c r="H5800" s="23" t="n"/>
      <c r="I5800" s="12" t="s">
        <v>43</v>
      </c>
      <c r="J5800" s="12" t="n"/>
      <c r="K5800" s="12" t="s">
        <v>25</v>
      </c>
      <c r="L5800" s="12" t="n"/>
      <c r="M5800" s="12" t="s">
        <v>26</v>
      </c>
      <c r="N5800" s="12" t="n"/>
      <c r="O5800" s="12" t="n"/>
      <c r="P5800" s="12" t="s">
        <v>27</v>
      </c>
      <c r="Q5800" s="12" t="n"/>
    </row>
    <row customHeight="true" ht="20.25" outlineLevel="0" r="5801">
      <c r="A5801" s="23" t="n">
        <v>5791</v>
      </c>
      <c r="B5801" s="12" t="n">
        <v>45</v>
      </c>
      <c r="C5801" s="12" t="s">
        <v>7666</v>
      </c>
      <c r="D5801" s="3" t="s">
        <v>7725</v>
      </c>
      <c r="E5801" s="12" t="n">
        <v>1980</v>
      </c>
      <c r="F5801" s="23" t="s">
        <v>1300</v>
      </c>
      <c r="G5801" s="23" t="n"/>
      <c r="H5801" s="23" t="n"/>
      <c r="I5801" s="12" t="s">
        <v>43</v>
      </c>
      <c r="J5801" s="12" t="n"/>
      <c r="K5801" s="12" t="s">
        <v>25</v>
      </c>
      <c r="L5801" s="12" t="n"/>
      <c r="M5801" s="12" t="s">
        <v>26</v>
      </c>
      <c r="N5801" s="12" t="n"/>
      <c r="O5801" s="12" t="n"/>
      <c r="P5801" s="12" t="s">
        <v>27</v>
      </c>
      <c r="Q5801" s="12" t="n"/>
    </row>
    <row customHeight="true" ht="20.25" outlineLevel="0" r="5802">
      <c r="A5802" s="23" t="n">
        <v>5792</v>
      </c>
      <c r="B5802" s="12" t="n">
        <v>46</v>
      </c>
      <c r="C5802" s="12" t="s">
        <v>7666</v>
      </c>
      <c r="D5802" s="3" t="s">
        <v>7726</v>
      </c>
      <c r="E5802" s="12" t="n">
        <v>1980</v>
      </c>
      <c r="F5802" s="23" t="s">
        <v>383</v>
      </c>
      <c r="G5802" s="23" t="n"/>
      <c r="H5802" s="23" t="n"/>
      <c r="I5802" s="12" t="s">
        <v>43</v>
      </c>
      <c r="J5802" s="12" t="n"/>
      <c r="K5802" s="12" t="s">
        <v>25</v>
      </c>
      <c r="L5802" s="12" t="n"/>
      <c r="M5802" s="12" t="s">
        <v>26</v>
      </c>
      <c r="N5802" s="12" t="n"/>
      <c r="O5802" s="12" t="n"/>
      <c r="P5802" s="12" t="s">
        <v>27</v>
      </c>
      <c r="Q5802" s="12" t="n"/>
    </row>
    <row customHeight="true" ht="20.25" outlineLevel="0" r="5803">
      <c r="A5803" s="23" t="n">
        <v>5793</v>
      </c>
      <c r="B5803" s="12" t="n">
        <v>47</v>
      </c>
      <c r="C5803" s="12" t="s">
        <v>7666</v>
      </c>
      <c r="D5803" s="3" t="s">
        <v>7727</v>
      </c>
      <c r="E5803" s="12" t="n">
        <v>1980</v>
      </c>
      <c r="F5803" s="23" t="s">
        <v>197</v>
      </c>
      <c r="G5803" s="23" t="n"/>
      <c r="H5803" s="23" t="n"/>
      <c r="I5803" s="12" t="s">
        <v>43</v>
      </c>
      <c r="J5803" s="12" t="n"/>
      <c r="K5803" s="12" t="s">
        <v>25</v>
      </c>
      <c r="L5803" s="12" t="n"/>
      <c r="M5803" s="12" t="s">
        <v>26</v>
      </c>
      <c r="N5803" s="12" t="n"/>
      <c r="O5803" s="12" t="n"/>
      <c r="P5803" s="12" t="s">
        <v>27</v>
      </c>
      <c r="Q5803" s="12" t="n"/>
    </row>
    <row customHeight="true" ht="20.25" outlineLevel="0" r="5804">
      <c r="A5804" s="23" t="n">
        <v>5794</v>
      </c>
      <c r="B5804" s="12" t="n">
        <v>48</v>
      </c>
      <c r="C5804" s="12" t="s">
        <v>7666</v>
      </c>
      <c r="D5804" s="3" t="s">
        <v>7728</v>
      </c>
      <c r="E5804" s="12" t="n">
        <v>1980</v>
      </c>
      <c r="F5804" s="23" t="s">
        <v>7106</v>
      </c>
      <c r="G5804" s="23" t="n"/>
      <c r="H5804" s="23" t="n"/>
      <c r="I5804" s="12" t="s">
        <v>43</v>
      </c>
      <c r="J5804" s="12" t="n"/>
      <c r="K5804" s="12" t="s">
        <v>25</v>
      </c>
      <c r="L5804" s="12" t="n"/>
      <c r="M5804" s="12" t="s">
        <v>26</v>
      </c>
      <c r="N5804" s="12" t="n"/>
      <c r="O5804" s="12" t="n"/>
      <c r="P5804" s="12" t="s">
        <v>27</v>
      </c>
      <c r="Q5804" s="12" t="n"/>
    </row>
    <row customHeight="true" ht="20.25" outlineLevel="0" r="5805">
      <c r="A5805" s="23" t="n">
        <v>5795</v>
      </c>
      <c r="B5805" s="12" t="n">
        <v>49</v>
      </c>
      <c r="C5805" s="12" t="s">
        <v>7666</v>
      </c>
      <c r="D5805" s="3" t="s">
        <v>7729</v>
      </c>
      <c r="E5805" s="12" t="n">
        <v>1980</v>
      </c>
      <c r="F5805" s="23" t="s">
        <v>170</v>
      </c>
      <c r="G5805" s="23" t="n"/>
      <c r="H5805" s="23" t="n"/>
      <c r="I5805" s="12" t="s">
        <v>43</v>
      </c>
      <c r="J5805" s="12" t="n"/>
      <c r="K5805" s="12" t="s">
        <v>25</v>
      </c>
      <c r="L5805" s="12" t="n"/>
      <c r="M5805" s="12" t="s">
        <v>26</v>
      </c>
      <c r="N5805" s="12" t="n"/>
      <c r="O5805" s="12" t="n"/>
      <c r="P5805" s="12" t="s">
        <v>27</v>
      </c>
      <c r="Q5805" s="12" t="n"/>
    </row>
    <row customHeight="true" ht="20.25" outlineLevel="0" r="5806">
      <c r="A5806" s="23" t="n">
        <v>5796</v>
      </c>
      <c r="B5806" s="12" t="n">
        <v>50</v>
      </c>
      <c r="C5806" s="12" t="s">
        <v>7666</v>
      </c>
      <c r="D5806" s="3" t="s">
        <v>7730</v>
      </c>
      <c r="E5806" s="12" t="n">
        <v>1980</v>
      </c>
      <c r="F5806" s="23" t="s">
        <v>1062</v>
      </c>
      <c r="G5806" s="23" t="n"/>
      <c r="H5806" s="23" t="n"/>
      <c r="I5806" s="12" t="n"/>
      <c r="J5806" s="12" t="s">
        <v>24</v>
      </c>
      <c r="K5806" s="12" t="n"/>
      <c r="L5806" s="12" t="n"/>
      <c r="M5806" s="12" t="s">
        <v>26</v>
      </c>
      <c r="N5806" s="12" t="n"/>
      <c r="O5806" s="12" t="s">
        <v>61</v>
      </c>
      <c r="P5806" s="12" t="n"/>
      <c r="Q5806" s="12" t="n"/>
    </row>
    <row customHeight="true" ht="20.25" outlineLevel="0" r="5807">
      <c r="A5807" s="23" t="n"/>
    </row>
    <row customHeight="true" ht="20.25" outlineLevel="0" r="5808">
      <c r="A5808" s="23" t="n">
        <v>5797</v>
      </c>
      <c r="B5808" s="12" t="n">
        <v>1</v>
      </c>
      <c r="C5808" s="12" t="s">
        <v>7731</v>
      </c>
      <c r="D5808" s="3" t="s">
        <v>7732</v>
      </c>
      <c r="E5808" s="12" t="n">
        <v>1974</v>
      </c>
      <c r="F5808" s="23" t="s">
        <v>1062</v>
      </c>
      <c r="G5808" s="23" t="n"/>
      <c r="H5808" s="23" t="s">
        <v>146</v>
      </c>
      <c r="I5808" s="12" t="s">
        <v>7733</v>
      </c>
      <c r="J5808" s="12" t="n"/>
      <c r="K5808" s="12" t="s">
        <v>61</v>
      </c>
      <c r="L5808" s="12" t="n"/>
      <c r="M5808" s="12" t="n"/>
      <c r="N5808" s="12" t="n"/>
      <c r="O5808" s="12" t="n"/>
      <c r="P5808" s="12" t="n"/>
      <c r="Q5808" s="12" t="s">
        <v>27</v>
      </c>
    </row>
    <row customHeight="true" ht="20.25" outlineLevel="0" r="5809">
      <c r="A5809" s="23" t="n">
        <v>5798</v>
      </c>
      <c r="B5809" s="12" t="n">
        <v>2</v>
      </c>
      <c r="C5809" s="12" t="s">
        <v>7731</v>
      </c>
      <c r="D5809" s="3" t="s">
        <v>7734</v>
      </c>
      <c r="E5809" s="12" t="n">
        <v>1967</v>
      </c>
      <c r="F5809" s="23" t="s">
        <v>2526</v>
      </c>
      <c r="G5809" s="23" t="n"/>
      <c r="H5809" s="23" t="n"/>
      <c r="I5809" s="12" t="n"/>
      <c r="J5809" s="12" t="n"/>
      <c r="K5809" s="12" t="s">
        <v>27</v>
      </c>
      <c r="L5809" s="12" t="n"/>
      <c r="M5809" s="12" t="s">
        <v>100</v>
      </c>
      <c r="N5809" s="12" t="n"/>
      <c r="O5809" s="12" t="s">
        <v>26</v>
      </c>
      <c r="P5809" s="12" t="n"/>
      <c r="Q5809" s="12" t="s">
        <v>43</v>
      </c>
    </row>
    <row customHeight="true" ht="20.25" outlineLevel="0" r="5810">
      <c r="A5810" s="23" t="n">
        <v>5799</v>
      </c>
      <c r="B5810" s="12" t="n">
        <v>3</v>
      </c>
      <c r="C5810" s="12" t="s">
        <v>7731</v>
      </c>
      <c r="D5810" s="3" t="s">
        <v>7735</v>
      </c>
      <c r="E5810" s="12" t="n">
        <v>1967</v>
      </c>
      <c r="F5810" s="23" t="s">
        <v>7736</v>
      </c>
      <c r="G5810" s="23" t="n"/>
      <c r="H5810" s="12" t="n"/>
      <c r="I5810" s="3" t="n"/>
      <c r="J5810" s="12" t="s">
        <v>290</v>
      </c>
      <c r="K5810" s="12" t="n"/>
      <c r="L5810" s="12" t="n"/>
      <c r="M5810" s="12" t="s">
        <v>96</v>
      </c>
      <c r="N5810" s="12" t="n"/>
      <c r="O5810" s="12" t="s">
        <v>43</v>
      </c>
      <c r="P5810" s="12" t="n"/>
      <c r="Q5810" s="12" t="s">
        <v>97</v>
      </c>
    </row>
    <row customHeight="true" ht="20.25" outlineLevel="0" r="5811">
      <c r="A5811" s="23" t="n">
        <v>5800</v>
      </c>
      <c r="B5811" s="12" t="n">
        <v>4</v>
      </c>
      <c r="C5811" s="12" t="s">
        <v>7731</v>
      </c>
      <c r="D5811" s="3" t="s">
        <v>7737</v>
      </c>
      <c r="E5811" s="12" t="n">
        <v>1974</v>
      </c>
      <c r="F5811" s="23" t="s">
        <v>7738</v>
      </c>
      <c r="G5811" s="12" t="s">
        <v>24</v>
      </c>
      <c r="H5811" s="23" t="n"/>
      <c r="I5811" s="12" t="n"/>
      <c r="J5811" s="12" t="s">
        <v>26</v>
      </c>
      <c r="K5811" s="12" t="n"/>
      <c r="L5811" s="12" t="s">
        <v>25</v>
      </c>
      <c r="M5811" s="12" t="n"/>
      <c r="N5811" s="12" t="s">
        <v>27</v>
      </c>
      <c r="O5811" s="12" t="n"/>
      <c r="P5811" s="12" t="n"/>
      <c r="Q5811" s="12" t="n"/>
    </row>
    <row customHeight="true" ht="20.25" outlineLevel="0" r="5812">
      <c r="A5812" s="23" t="n">
        <v>5801</v>
      </c>
      <c r="B5812" s="12" t="n">
        <v>5</v>
      </c>
      <c r="C5812" s="12" t="s">
        <v>7731</v>
      </c>
      <c r="D5812" s="3" t="s">
        <v>7739</v>
      </c>
      <c r="E5812" s="12" t="n">
        <v>1977</v>
      </c>
      <c r="F5812" s="23" t="s">
        <v>2309</v>
      </c>
      <c r="G5812" s="23" t="n"/>
      <c r="H5812" s="23" t="n"/>
      <c r="I5812" s="12" t="s">
        <v>86</v>
      </c>
      <c r="J5812" s="12" t="n"/>
      <c r="K5812" s="12" t="s">
        <v>100</v>
      </c>
      <c r="L5812" s="12" t="n"/>
      <c r="M5812" s="12" t="s">
        <v>26</v>
      </c>
      <c r="N5812" s="12" t="n"/>
      <c r="O5812" s="12" t="n"/>
      <c r="P5812" s="12" t="s">
        <v>27</v>
      </c>
      <c r="Q5812" s="12" t="n"/>
    </row>
    <row customHeight="true" ht="20.25" outlineLevel="0" r="5813">
      <c r="A5813" s="23" t="n">
        <v>5802</v>
      </c>
      <c r="B5813" s="12" t="n">
        <v>6</v>
      </c>
      <c r="C5813" s="12" t="s">
        <v>7731</v>
      </c>
      <c r="D5813" s="3" t="s">
        <v>7740</v>
      </c>
      <c r="E5813" s="12" t="n">
        <v>1983</v>
      </c>
      <c r="F5813" s="23" t="s">
        <v>939</v>
      </c>
      <c r="G5813" s="23" t="n"/>
      <c r="H5813" s="23" t="n"/>
      <c r="I5813" s="12" t="s">
        <v>86</v>
      </c>
      <c r="J5813" s="12" t="n"/>
      <c r="K5813" s="12" t="s">
        <v>25</v>
      </c>
      <c r="L5813" s="12" t="n"/>
      <c r="M5813" s="12" t="n"/>
      <c r="N5813" s="12" t="s">
        <v>26</v>
      </c>
      <c r="O5813" s="12" t="n"/>
      <c r="P5813" s="12" t="n"/>
      <c r="Q5813" s="12" t="s">
        <v>27</v>
      </c>
    </row>
    <row customHeight="true" ht="20.25" outlineLevel="0" r="5814">
      <c r="A5814" s="23" t="n">
        <v>5803</v>
      </c>
      <c r="B5814" s="12" t="n">
        <v>7</v>
      </c>
      <c r="C5814" s="12" t="s">
        <v>7731</v>
      </c>
      <c r="D5814" s="3" t="s">
        <v>7741</v>
      </c>
      <c r="E5814" s="12" t="n">
        <v>1981</v>
      </c>
      <c r="F5814" s="23" t="s">
        <v>614</v>
      </c>
      <c r="G5814" s="23" t="n"/>
      <c r="H5814" s="23" t="n"/>
      <c r="I5814" s="12" t="s">
        <v>86</v>
      </c>
      <c r="J5814" s="12" t="n"/>
      <c r="K5814" s="12" t="s">
        <v>25</v>
      </c>
      <c r="L5814" s="12" t="n"/>
      <c r="M5814" s="12" t="n"/>
      <c r="N5814" s="12" t="s">
        <v>26</v>
      </c>
      <c r="O5814" s="12" t="n"/>
      <c r="P5814" s="12" t="n"/>
      <c r="Q5814" s="12" t="s">
        <v>27</v>
      </c>
    </row>
    <row customHeight="true" ht="20.25" outlineLevel="0" r="5815">
      <c r="A5815" s="23" t="n">
        <v>5804</v>
      </c>
      <c r="B5815" s="12" t="n">
        <v>8</v>
      </c>
      <c r="C5815" s="12" t="s">
        <v>7731</v>
      </c>
      <c r="D5815" s="3" t="s">
        <v>7742</v>
      </c>
      <c r="E5815" s="12" t="n">
        <v>1991</v>
      </c>
      <c r="F5815" s="23" t="s">
        <v>1067</v>
      </c>
      <c r="G5815" s="23" t="n"/>
      <c r="H5815" s="23" t="n"/>
      <c r="I5815" s="12" t="n"/>
      <c r="J5815" s="12" t="n"/>
      <c r="K5815" s="12" t="s">
        <v>43</v>
      </c>
      <c r="L5815" s="12" t="n"/>
      <c r="M5815" s="12" t="s">
        <v>27</v>
      </c>
      <c r="N5815" s="12" t="n"/>
      <c r="O5815" s="12" t="s">
        <v>26</v>
      </c>
      <c r="P5815" s="12" t="n"/>
      <c r="Q5815" s="12" t="s">
        <v>61</v>
      </c>
    </row>
    <row customHeight="true" ht="20.25" outlineLevel="0" r="5816">
      <c r="A5816" s="23" t="n">
        <v>5805</v>
      </c>
      <c r="B5816" s="12" t="n">
        <v>9</v>
      </c>
      <c r="C5816" s="12" t="s">
        <v>7731</v>
      </c>
      <c r="D5816" s="3" t="s">
        <v>7743</v>
      </c>
      <c r="E5816" s="12" t="n">
        <v>1991</v>
      </c>
      <c r="F5816" s="23" t="s">
        <v>7744</v>
      </c>
      <c r="G5816" s="23" t="n"/>
      <c r="H5816" s="23" t="n"/>
      <c r="I5816" s="12" t="n"/>
      <c r="J5816" s="12" t="s">
        <v>634</v>
      </c>
      <c r="K5816" s="12" t="n"/>
      <c r="L5816" s="12" t="s">
        <v>54</v>
      </c>
      <c r="M5816" s="12" t="n"/>
      <c r="N5816" s="12" t="s">
        <v>43</v>
      </c>
      <c r="O5816" s="12" t="s">
        <v>26</v>
      </c>
      <c r="P5816" s="12" t="n"/>
      <c r="Q5816" s="12" t="s">
        <v>27</v>
      </c>
    </row>
    <row customHeight="true" ht="20.25" outlineLevel="0" r="5817">
      <c r="A5817" s="23" t="n">
        <v>5806</v>
      </c>
      <c r="B5817" s="12" t="n">
        <v>10</v>
      </c>
      <c r="C5817" s="12" t="s">
        <v>7731</v>
      </c>
      <c r="D5817" s="3" t="s">
        <v>7745</v>
      </c>
      <c r="E5817" s="12" t="n">
        <v>1997</v>
      </c>
      <c r="F5817" s="23" t="s">
        <v>7746</v>
      </c>
      <c r="G5817" s="23" t="n"/>
      <c r="H5817" s="23" t="n"/>
      <c r="I5817" s="12" t="n"/>
      <c r="J5817" s="12" t="s">
        <v>24</v>
      </c>
      <c r="K5817" s="12" t="n"/>
      <c r="L5817" s="12" t="s">
        <v>166</v>
      </c>
      <c r="M5817" s="12" t="n"/>
      <c r="N5817" s="12" t="s">
        <v>143</v>
      </c>
      <c r="O5817" s="12" t="n"/>
      <c r="P5817" s="12" t="s">
        <v>26</v>
      </c>
      <c r="Q5817" s="12" t="n"/>
    </row>
    <row customHeight="true" ht="20.25" outlineLevel="0" r="5818">
      <c r="A5818" s="23" t="n">
        <v>5807</v>
      </c>
      <c r="B5818" s="12" t="n">
        <v>11</v>
      </c>
      <c r="C5818" s="12" t="s">
        <v>7731</v>
      </c>
      <c r="D5818" s="3" t="s">
        <v>7747</v>
      </c>
      <c r="E5818" s="12" t="n">
        <v>1986</v>
      </c>
      <c r="F5818" s="23" t="s">
        <v>282</v>
      </c>
      <c r="G5818" s="23" t="n"/>
      <c r="H5818" s="23" t="n"/>
      <c r="I5818" s="12" t="n"/>
      <c r="J5818" s="12" t="s">
        <v>166</v>
      </c>
      <c r="K5818" s="12" t="n"/>
      <c r="L5818" s="12" t="s">
        <v>43</v>
      </c>
      <c r="M5818" s="12" t="n"/>
      <c r="N5818" s="12" t="s">
        <v>26</v>
      </c>
      <c r="O5818" s="12" t="n"/>
      <c r="P5818" s="12" t="s">
        <v>27</v>
      </c>
      <c r="Q5818" s="12" t="n"/>
    </row>
    <row customHeight="true" ht="20.25" outlineLevel="0" r="5819">
      <c r="A5819" s="23" t="n">
        <v>5808</v>
      </c>
      <c r="B5819" s="12" t="n">
        <v>12</v>
      </c>
      <c r="C5819" s="12" t="s">
        <v>7731</v>
      </c>
      <c r="D5819" s="3" t="s">
        <v>7748</v>
      </c>
      <c r="E5819" s="12" t="n">
        <v>1987</v>
      </c>
      <c r="F5819" s="23" t="s">
        <v>301</v>
      </c>
      <c r="G5819" s="23" t="n"/>
      <c r="H5819" s="23" t="n"/>
      <c r="I5819" s="12" t="s">
        <v>118</v>
      </c>
      <c r="J5819" s="12" t="n"/>
      <c r="K5819" s="12" t="s">
        <v>25</v>
      </c>
      <c r="L5819" s="12" t="n"/>
      <c r="M5819" s="12" t="n"/>
      <c r="N5819" s="12" t="s">
        <v>26</v>
      </c>
      <c r="O5819" s="12" t="n"/>
      <c r="P5819" s="12" t="n"/>
      <c r="Q5819" s="12" t="s">
        <v>27</v>
      </c>
    </row>
    <row customHeight="true" ht="20.25" outlineLevel="0" r="5820">
      <c r="A5820" s="23" t="n">
        <v>5809</v>
      </c>
      <c r="B5820" s="12" t="n">
        <v>13</v>
      </c>
      <c r="C5820" s="12" t="s">
        <v>7731</v>
      </c>
      <c r="D5820" s="3" t="s">
        <v>7749</v>
      </c>
      <c r="E5820" s="12" t="n">
        <v>1998</v>
      </c>
      <c r="F5820" s="23" t="s">
        <v>7750</v>
      </c>
      <c r="G5820" s="23" t="n"/>
      <c r="H5820" s="23" t="n"/>
      <c r="I5820" s="12" t="n"/>
      <c r="J5820" s="12" t="s">
        <v>166</v>
      </c>
      <c r="K5820" s="12" t="n"/>
      <c r="L5820" s="12" t="s">
        <v>43</v>
      </c>
      <c r="M5820" s="12" t="n"/>
      <c r="N5820" s="12" t="s">
        <v>26</v>
      </c>
      <c r="O5820" s="12" t="n"/>
      <c r="P5820" s="12" t="s">
        <v>143</v>
      </c>
      <c r="Q5820" s="12" t="n"/>
    </row>
    <row customHeight="true" ht="20.25" outlineLevel="0" r="5821">
      <c r="A5821" s="23" t="n">
        <v>5810</v>
      </c>
      <c r="B5821" s="12" t="n">
        <v>14</v>
      </c>
      <c r="C5821" s="12" t="s">
        <v>7731</v>
      </c>
      <c r="D5821" s="3" t="s">
        <v>7751</v>
      </c>
      <c r="E5821" s="12" t="n">
        <v>1967</v>
      </c>
      <c r="F5821" s="23" t="s">
        <v>7752</v>
      </c>
      <c r="G5821" s="23" t="n"/>
      <c r="H5821" s="12" t="n"/>
      <c r="I5821" s="23" t="n"/>
      <c r="J5821" s="12" t="s">
        <v>290</v>
      </c>
      <c r="K5821" s="12" t="n"/>
      <c r="L5821" s="12" t="s">
        <v>27</v>
      </c>
      <c r="M5821" s="12" t="n"/>
      <c r="N5821" s="12" t="n"/>
      <c r="O5821" s="12" t="s">
        <v>43</v>
      </c>
      <c r="P5821" s="12" t="n"/>
      <c r="Q5821" s="12" t="s">
        <v>26</v>
      </c>
    </row>
    <row customHeight="true" ht="20.25" outlineLevel="0" r="5822">
      <c r="A5822" s="23" t="n">
        <v>5811</v>
      </c>
      <c r="B5822" s="12" t="n">
        <v>15</v>
      </c>
      <c r="C5822" s="12" t="s">
        <v>7731</v>
      </c>
      <c r="D5822" s="3" t="s">
        <v>7753</v>
      </c>
      <c r="E5822" s="12" t="n">
        <v>1967</v>
      </c>
      <c r="F5822" s="23" t="s">
        <v>7754</v>
      </c>
      <c r="G5822" s="12" t="s">
        <v>1690</v>
      </c>
      <c r="H5822" s="23" t="n"/>
      <c r="I5822" s="12" t="n"/>
      <c r="J5822" s="12" t="s">
        <v>24</v>
      </c>
      <c r="K5822" s="12" t="n"/>
      <c r="L5822" s="12" t="s">
        <v>239</v>
      </c>
      <c r="M5822" s="12" t="n"/>
      <c r="N5822" s="12" t="n"/>
      <c r="O5822" s="12" t="s">
        <v>26</v>
      </c>
      <c r="P5822" s="12" t="n"/>
      <c r="Q5822" s="12" t="s">
        <v>27</v>
      </c>
    </row>
    <row customHeight="true" ht="20.25" outlineLevel="0" r="5823">
      <c r="A5823" s="23" t="n">
        <v>5812</v>
      </c>
      <c r="B5823" s="12" t="n">
        <v>16</v>
      </c>
      <c r="C5823" s="12" t="s">
        <v>7731</v>
      </c>
      <c r="D5823" s="3" t="s">
        <v>7755</v>
      </c>
      <c r="E5823" s="12" t="n">
        <v>1974</v>
      </c>
      <c r="F5823" s="23" t="s">
        <v>7756</v>
      </c>
      <c r="G5823" s="23" t="n"/>
      <c r="H5823" s="23" t="n"/>
      <c r="I5823" s="12" t="n"/>
      <c r="J5823" s="12" t="s">
        <v>27</v>
      </c>
      <c r="K5823" s="12" t="n"/>
      <c r="L5823" s="12" t="s">
        <v>100</v>
      </c>
      <c r="M5823" s="12" t="n"/>
      <c r="N5823" s="12" t="n"/>
      <c r="O5823" s="12" t="s">
        <v>43</v>
      </c>
      <c r="P5823" s="12" t="n"/>
      <c r="Q5823" s="12" t="s">
        <v>26</v>
      </c>
    </row>
    <row customHeight="true" ht="20.25" outlineLevel="0" r="5824">
      <c r="A5824" s="23" t="n">
        <v>5813</v>
      </c>
      <c r="B5824" s="12" t="n">
        <v>17</v>
      </c>
      <c r="C5824" s="12" t="s">
        <v>7731</v>
      </c>
      <c r="D5824" s="3" t="s">
        <v>7757</v>
      </c>
      <c r="E5824" s="12" t="n">
        <v>1964</v>
      </c>
      <c r="F5824" s="23" t="s">
        <v>4319</v>
      </c>
      <c r="G5824" s="23" t="s">
        <v>97</v>
      </c>
      <c r="H5824" s="12" t="n"/>
      <c r="I5824" s="12" t="n"/>
      <c r="J5824" s="12" t="s">
        <v>166</v>
      </c>
      <c r="K5824" s="12" t="n"/>
      <c r="L5824" s="12" t="n"/>
      <c r="M5824" s="12" t="n"/>
      <c r="N5824" s="12" t="s">
        <v>96</v>
      </c>
      <c r="O5824" s="12" t="n"/>
      <c r="P5824" s="12" t="s">
        <v>43</v>
      </c>
      <c r="Q5824" s="12" t="n"/>
    </row>
    <row customHeight="true" ht="20.25" outlineLevel="0" r="5825">
      <c r="A5825" s="23" t="n">
        <v>5814</v>
      </c>
      <c r="B5825" s="12" t="n">
        <v>18</v>
      </c>
      <c r="C5825" s="12" t="s">
        <v>7731</v>
      </c>
      <c r="D5825" s="3" t="s">
        <v>7758</v>
      </c>
      <c r="E5825" s="12" t="n">
        <v>1976</v>
      </c>
      <c r="F5825" s="23" t="s">
        <v>7759</v>
      </c>
      <c r="G5825" s="23" t="n"/>
      <c r="H5825" s="23" t="n"/>
      <c r="I5825" s="12" t="n"/>
      <c r="J5825" s="12" t="s">
        <v>93</v>
      </c>
      <c r="K5825" s="12" t="s">
        <v>96</v>
      </c>
      <c r="L5825" s="12" t="s">
        <v>54</v>
      </c>
      <c r="M5825" s="12" t="n"/>
      <c r="N5825" s="12" t="s">
        <v>43</v>
      </c>
      <c r="O5825" s="12" t="n"/>
      <c r="P5825" s="12" t="s">
        <v>97</v>
      </c>
      <c r="Q5825" s="12" t="n"/>
    </row>
    <row customHeight="true" ht="20.25" outlineLevel="0" r="5826">
      <c r="A5826" s="23" t="n">
        <v>5815</v>
      </c>
      <c r="B5826" s="12" t="n">
        <v>19</v>
      </c>
      <c r="C5826" s="12" t="s">
        <v>7731</v>
      </c>
      <c r="D5826" s="3" t="s">
        <v>7760</v>
      </c>
      <c r="E5826" s="12" t="n">
        <v>1975</v>
      </c>
      <c r="F5826" s="23" t="s">
        <v>2383</v>
      </c>
      <c r="G5826" s="23" t="n"/>
      <c r="H5826" s="23" t="n"/>
      <c r="I5826" s="12" t="n"/>
      <c r="J5826" s="12" t="s">
        <v>27</v>
      </c>
      <c r="K5826" s="12" t="n"/>
      <c r="L5826" s="12" t="s">
        <v>100</v>
      </c>
      <c r="M5826" s="12" t="n"/>
      <c r="N5826" s="12" t="n"/>
      <c r="O5826" s="12" t="s">
        <v>43</v>
      </c>
      <c r="P5826" s="12" t="n"/>
      <c r="Q5826" s="12" t="s">
        <v>26</v>
      </c>
    </row>
    <row customHeight="true" ht="20.25" outlineLevel="0" r="5827">
      <c r="A5827" s="23" t="n">
        <v>5816</v>
      </c>
      <c r="B5827" s="12" t="n">
        <v>20</v>
      </c>
      <c r="C5827" s="12" t="s">
        <v>7731</v>
      </c>
      <c r="D5827" s="3" t="s">
        <v>7761</v>
      </c>
      <c r="E5827" s="12" t="n">
        <v>1980</v>
      </c>
      <c r="F5827" s="23" t="s">
        <v>296</v>
      </c>
      <c r="G5827" s="23" t="n"/>
      <c r="H5827" s="23" t="n"/>
      <c r="I5827" s="12" t="s">
        <v>118</v>
      </c>
      <c r="J5827" s="12" t="n"/>
      <c r="K5827" s="12" t="s">
        <v>25</v>
      </c>
      <c r="L5827" s="12" t="n"/>
      <c r="M5827" s="12" t="s">
        <v>26</v>
      </c>
      <c r="N5827" s="12" t="n"/>
      <c r="O5827" s="12" t="n"/>
      <c r="P5827" s="12" t="s">
        <v>27</v>
      </c>
      <c r="Q5827" s="12" t="n"/>
    </row>
    <row customHeight="true" ht="20.25" outlineLevel="0" r="5828">
      <c r="A5828" s="23" t="n">
        <v>5817</v>
      </c>
      <c r="B5828" s="12" t="n">
        <v>21</v>
      </c>
      <c r="C5828" s="12" t="s">
        <v>7731</v>
      </c>
      <c r="D5828" s="3" t="s">
        <v>7762</v>
      </c>
      <c r="E5828" s="12" t="n">
        <v>1970</v>
      </c>
      <c r="F5828" s="23" t="s">
        <v>7763</v>
      </c>
      <c r="G5828" s="12" t="n"/>
      <c r="H5828" s="23" t="s">
        <v>43</v>
      </c>
      <c r="I5828" s="12" t="n"/>
      <c r="J5828" s="12" t="s">
        <v>25</v>
      </c>
      <c r="K5828" s="12" t="n"/>
      <c r="L5828" s="12" t="s">
        <v>26</v>
      </c>
      <c r="M5828" s="12" t="n"/>
      <c r="N5828" s="12" t="n"/>
      <c r="O5828" s="12" t="n"/>
      <c r="P5828" s="12" t="s">
        <v>27</v>
      </c>
      <c r="Q5828" s="12" t="n"/>
    </row>
    <row customHeight="true" ht="20.25" outlineLevel="0" r="5829">
      <c r="A5829" s="23" t="n">
        <v>5818</v>
      </c>
      <c r="B5829" s="12" t="n">
        <v>22</v>
      </c>
      <c r="C5829" s="12" t="s">
        <v>7731</v>
      </c>
      <c r="D5829" s="3" t="s">
        <v>7764</v>
      </c>
      <c r="E5829" s="12" t="n">
        <v>2010</v>
      </c>
      <c r="F5829" s="23" t="s">
        <v>7765</v>
      </c>
      <c r="G5829" s="23" t="n"/>
      <c r="H5829" s="23" t="n"/>
      <c r="I5829" s="12" t="n"/>
      <c r="J5829" s="12" t="n"/>
      <c r="K5829" s="12" t="s">
        <v>64</v>
      </c>
      <c r="L5829" s="12" t="n"/>
      <c r="M5829" s="12" t="n"/>
      <c r="N5829" s="12" t="s">
        <v>43</v>
      </c>
      <c r="O5829" s="12" t="n"/>
      <c r="P5829" s="12" t="s">
        <v>70</v>
      </c>
      <c r="Q5829" s="12" t="s">
        <v>26</v>
      </c>
    </row>
    <row customHeight="true" ht="20.25" outlineLevel="0" r="5830">
      <c r="A5830" s="23" t="n">
        <v>5819</v>
      </c>
      <c r="B5830" s="12" t="n">
        <v>23</v>
      </c>
      <c r="C5830" s="12" t="s">
        <v>7731</v>
      </c>
      <c r="D5830" s="3" t="s">
        <v>7766</v>
      </c>
      <c r="E5830" s="12" t="n">
        <v>1980</v>
      </c>
      <c r="F5830" s="23" t="s">
        <v>1014</v>
      </c>
      <c r="G5830" s="23" t="n"/>
      <c r="H5830" s="23" t="n"/>
      <c r="I5830" s="12" t="n"/>
      <c r="J5830" s="12" t="n"/>
      <c r="K5830" s="12" t="s">
        <v>290</v>
      </c>
      <c r="L5830" s="12" t="n"/>
      <c r="M5830" s="12" t="s">
        <v>27</v>
      </c>
      <c r="N5830" s="12" t="n"/>
      <c r="O5830" s="12" t="s">
        <v>43</v>
      </c>
      <c r="P5830" s="12" t="n"/>
      <c r="Q5830" s="12" t="s">
        <v>26</v>
      </c>
    </row>
    <row customHeight="true" ht="20.25" outlineLevel="0" r="5831">
      <c r="A5831" s="23" t="n">
        <v>5820</v>
      </c>
      <c r="B5831" s="12" t="n">
        <v>24</v>
      </c>
      <c r="C5831" s="12" t="s">
        <v>7731</v>
      </c>
      <c r="D5831" s="3" t="s">
        <v>7767</v>
      </c>
      <c r="E5831" s="12" t="n">
        <v>1984</v>
      </c>
      <c r="F5831" s="23" t="s">
        <v>115</v>
      </c>
      <c r="G5831" s="23" t="n"/>
      <c r="H5831" s="23" t="n"/>
      <c r="I5831" s="12" t="s">
        <v>86</v>
      </c>
      <c r="J5831" s="12" t="n"/>
      <c r="K5831" s="12" t="s">
        <v>25</v>
      </c>
      <c r="L5831" s="12" t="n"/>
      <c r="M5831" s="12" t="n"/>
      <c r="N5831" s="12" t="s">
        <v>26</v>
      </c>
      <c r="O5831" s="12" t="n"/>
      <c r="P5831" s="12" t="n"/>
      <c r="Q5831" s="12" t="s">
        <v>27</v>
      </c>
    </row>
    <row customHeight="true" ht="20.25" outlineLevel="0" r="5832">
      <c r="A5832" s="23" t="n">
        <v>5821</v>
      </c>
      <c r="B5832" s="12" t="n">
        <v>25</v>
      </c>
      <c r="C5832" s="12" t="s">
        <v>7731</v>
      </c>
      <c r="D5832" s="3" t="s">
        <v>7768</v>
      </c>
      <c r="E5832" s="12" t="n">
        <v>1972</v>
      </c>
      <c r="F5832" s="23" t="s">
        <v>587</v>
      </c>
      <c r="G5832" s="23" t="s">
        <v>97</v>
      </c>
      <c r="H5832" s="23" t="n"/>
      <c r="I5832" s="12" t="n"/>
      <c r="J5832" s="12" t="s">
        <v>166</v>
      </c>
      <c r="K5832" s="12" t="n"/>
      <c r="L5832" s="12" t="n"/>
      <c r="M5832" s="12" t="n"/>
      <c r="N5832" s="12" t="s">
        <v>96</v>
      </c>
      <c r="O5832" s="12" t="n"/>
      <c r="P5832" s="12" t="s">
        <v>43</v>
      </c>
      <c r="Q5832" s="12" t="n"/>
    </row>
    <row customHeight="true" ht="20.25" outlineLevel="0" r="5833">
      <c r="A5833" s="23" t="n">
        <v>5822</v>
      </c>
      <c r="B5833" s="12" t="n">
        <v>26</v>
      </c>
      <c r="C5833" s="12" t="s">
        <v>7731</v>
      </c>
      <c r="D5833" s="3" t="s">
        <v>7769</v>
      </c>
      <c r="E5833" s="12" t="n">
        <v>1972</v>
      </c>
      <c r="F5833" s="23" t="s">
        <v>1024</v>
      </c>
      <c r="G5833" s="23" t="n"/>
      <c r="H5833" s="12" t="s">
        <v>24</v>
      </c>
      <c r="I5833" s="12" t="n"/>
      <c r="J5833" s="12" t="s">
        <v>25</v>
      </c>
      <c r="K5833" s="12" t="n"/>
      <c r="L5833" s="12" t="s">
        <v>26</v>
      </c>
      <c r="M5833" s="12" t="n"/>
      <c r="N5833" s="12" t="n"/>
      <c r="O5833" s="12" t="n"/>
      <c r="P5833" s="12" t="s">
        <v>27</v>
      </c>
      <c r="Q5833" s="12" t="n"/>
    </row>
    <row customHeight="true" ht="20.25" outlineLevel="0" r="5834">
      <c r="A5834" s="23" t="n">
        <v>5823</v>
      </c>
      <c r="B5834" s="12" t="n">
        <v>27</v>
      </c>
      <c r="C5834" s="12" t="s">
        <v>7731</v>
      </c>
      <c r="D5834" s="3" t="s">
        <v>7770</v>
      </c>
      <c r="E5834" s="12" t="n">
        <v>1974</v>
      </c>
      <c r="F5834" s="23" t="s">
        <v>2086</v>
      </c>
      <c r="G5834" s="12" t="s">
        <v>24</v>
      </c>
      <c r="H5834" s="23" t="n"/>
      <c r="I5834" s="12" t="n"/>
      <c r="J5834" s="12" t="s">
        <v>25</v>
      </c>
      <c r="K5834" s="12" t="n"/>
      <c r="L5834" s="12" t="s">
        <v>26</v>
      </c>
      <c r="M5834" s="12" t="n"/>
      <c r="N5834" s="12" t="n"/>
      <c r="O5834" s="12" t="n"/>
      <c r="P5834" s="12" t="s">
        <v>27</v>
      </c>
      <c r="Q5834" s="12" t="n"/>
    </row>
    <row customHeight="true" ht="20.25" outlineLevel="0" r="5835">
      <c r="A5835" s="23" t="n">
        <v>5824</v>
      </c>
      <c r="B5835" s="12" t="n">
        <v>28</v>
      </c>
      <c r="C5835" s="12" t="s">
        <v>7731</v>
      </c>
      <c r="D5835" s="3" t="s">
        <v>7771</v>
      </c>
      <c r="E5835" s="12" t="n">
        <v>1974</v>
      </c>
      <c r="F5835" s="23" t="s">
        <v>584</v>
      </c>
      <c r="G5835" s="23" t="n"/>
      <c r="H5835" s="23" t="n"/>
      <c r="I5835" s="12" t="n"/>
      <c r="J5835" s="12" t="s">
        <v>27</v>
      </c>
      <c r="K5835" s="12" t="n"/>
      <c r="L5835" s="12" t="s">
        <v>100</v>
      </c>
      <c r="M5835" s="12" t="n"/>
      <c r="N5835" s="12" t="n"/>
      <c r="O5835" s="12" t="s">
        <v>43</v>
      </c>
      <c r="P5835" s="12" t="n"/>
      <c r="Q5835" s="12" t="s">
        <v>26</v>
      </c>
    </row>
    <row customHeight="true" ht="20.25" outlineLevel="0" r="5836">
      <c r="A5836" s="23" t="n">
        <v>5825</v>
      </c>
      <c r="B5836" s="12" t="n">
        <v>29</v>
      </c>
      <c r="C5836" s="12" t="s">
        <v>7731</v>
      </c>
      <c r="D5836" s="3" t="s">
        <v>7772</v>
      </c>
      <c r="E5836" s="12" t="n">
        <v>1986</v>
      </c>
      <c r="F5836" s="23" t="s">
        <v>2825</v>
      </c>
      <c r="G5836" s="23" t="n"/>
      <c r="H5836" s="23" t="n"/>
      <c r="I5836" s="12" t="s">
        <v>86</v>
      </c>
      <c r="J5836" s="12" t="n"/>
      <c r="K5836" s="12" t="s">
        <v>25</v>
      </c>
      <c r="L5836" s="12" t="n"/>
      <c r="M5836" s="12" t="n"/>
      <c r="N5836" s="12" t="s">
        <v>26</v>
      </c>
      <c r="O5836" s="12" t="n"/>
      <c r="P5836" s="12" t="n"/>
      <c r="Q5836" s="12" t="s">
        <v>27</v>
      </c>
    </row>
    <row customHeight="true" ht="20.25" outlineLevel="0" r="5837">
      <c r="A5837" s="23" t="n">
        <v>5826</v>
      </c>
      <c r="B5837" s="12" t="n">
        <v>30</v>
      </c>
      <c r="C5837" s="12" t="s">
        <v>7731</v>
      </c>
      <c r="D5837" s="3" t="s">
        <v>7773</v>
      </c>
      <c r="E5837" s="12" t="n">
        <v>2005</v>
      </c>
      <c r="F5837" s="23" t="s">
        <v>7774</v>
      </c>
      <c r="G5837" s="23" t="n"/>
      <c r="H5837" s="23" t="n"/>
      <c r="I5837" s="12" t="n"/>
      <c r="J5837" s="12" t="s">
        <v>64</v>
      </c>
      <c r="K5837" s="12" t="n"/>
      <c r="L5837" s="12" t="n"/>
      <c r="M5837" s="12" t="s">
        <v>43</v>
      </c>
      <c r="N5837" s="12" t="n"/>
      <c r="O5837" s="12" t="s">
        <v>26</v>
      </c>
      <c r="P5837" s="12" t="n"/>
      <c r="Q5837" s="12" t="s">
        <v>67</v>
      </c>
    </row>
    <row customHeight="true" ht="20.25" outlineLevel="0" r="5838">
      <c r="A5838" s="23" t="n">
        <v>5827</v>
      </c>
      <c r="B5838" s="12" t="n">
        <v>31</v>
      </c>
      <c r="C5838" s="12" t="s">
        <v>7731</v>
      </c>
      <c r="D5838" s="3" t="s">
        <v>7775</v>
      </c>
      <c r="E5838" s="12" t="n">
        <v>1986</v>
      </c>
      <c r="F5838" s="23" t="s">
        <v>587</v>
      </c>
      <c r="G5838" s="23" t="n"/>
      <c r="H5838" s="23" t="n"/>
      <c r="I5838" s="12" t="n"/>
      <c r="J5838" s="12" t="n"/>
      <c r="K5838" s="12" t="s">
        <v>43</v>
      </c>
      <c r="L5838" s="12" t="n"/>
      <c r="M5838" s="12" t="n"/>
      <c r="N5838" s="12" t="s">
        <v>26</v>
      </c>
      <c r="O5838" s="12" t="n"/>
      <c r="P5838" s="12" t="s">
        <v>100</v>
      </c>
      <c r="Q5838" s="12" t="n"/>
    </row>
    <row customHeight="true" ht="20.25" outlineLevel="0" r="5839">
      <c r="A5839" s="23" t="n">
        <v>5828</v>
      </c>
      <c r="B5839" s="12" t="n">
        <v>32</v>
      </c>
      <c r="C5839" s="12" t="s">
        <v>7731</v>
      </c>
      <c r="D5839" s="3" t="s">
        <v>7776</v>
      </c>
      <c r="E5839" s="12" t="n">
        <v>1990</v>
      </c>
      <c r="F5839" s="23" t="s">
        <v>7777</v>
      </c>
      <c r="G5839" s="23" t="n"/>
      <c r="H5839" s="23" t="n"/>
      <c r="I5839" s="12" t="n"/>
      <c r="J5839" s="12" t="n"/>
      <c r="K5839" s="12" t="s">
        <v>43</v>
      </c>
      <c r="L5839" s="12" t="n"/>
      <c r="M5839" s="12" t="s">
        <v>27</v>
      </c>
      <c r="N5839" s="12" t="n"/>
      <c r="O5839" s="12" t="s">
        <v>26</v>
      </c>
      <c r="P5839" s="12" t="n"/>
      <c r="Q5839" s="12" t="s">
        <v>100</v>
      </c>
    </row>
    <row customHeight="true" ht="20.25" outlineLevel="0" r="5840">
      <c r="A5840" s="23" t="n">
        <v>5829</v>
      </c>
      <c r="B5840" s="12" t="n">
        <v>33</v>
      </c>
      <c r="C5840" s="12" t="s">
        <v>7731</v>
      </c>
      <c r="D5840" s="3" t="s">
        <v>7778</v>
      </c>
      <c r="E5840" s="12" t="n">
        <v>1971</v>
      </c>
      <c r="F5840" s="23" t="s">
        <v>51</v>
      </c>
      <c r="G5840" s="23" t="n"/>
      <c r="H5840" s="23" t="n"/>
      <c r="I5840" s="12" t="s">
        <v>26</v>
      </c>
      <c r="J5840" s="12" t="n"/>
      <c r="K5840" s="12" t="s">
        <v>61</v>
      </c>
      <c r="L5840" s="12" t="n"/>
      <c r="M5840" s="12" t="n"/>
      <c r="N5840" s="12" t="s">
        <v>43</v>
      </c>
      <c r="O5840" s="12" t="n"/>
      <c r="P5840" s="12" t="s">
        <v>27</v>
      </c>
      <c r="Q5840" s="12" t="n"/>
    </row>
    <row customHeight="true" ht="20.25" outlineLevel="0" r="5841">
      <c r="A5841" s="23" t="n">
        <v>5830</v>
      </c>
      <c r="B5841" s="12" t="n">
        <v>34</v>
      </c>
      <c r="C5841" s="12" t="s">
        <v>7731</v>
      </c>
      <c r="D5841" s="3" t="s">
        <v>7779</v>
      </c>
      <c r="E5841" s="12" t="n">
        <v>1973</v>
      </c>
      <c r="F5841" s="23" t="s">
        <v>51</v>
      </c>
      <c r="G5841" s="23" t="n"/>
      <c r="H5841" s="12" t="s">
        <v>24</v>
      </c>
      <c r="I5841" s="12" t="n"/>
      <c r="J5841" s="12" t="n"/>
      <c r="K5841" s="12" t="s">
        <v>25</v>
      </c>
      <c r="L5841" s="12" t="n"/>
      <c r="M5841" s="12" t="s">
        <v>26</v>
      </c>
      <c r="N5841" s="12" t="n"/>
      <c r="O5841" s="12" t="n"/>
      <c r="P5841" s="12" t="s">
        <v>27</v>
      </c>
      <c r="Q5841" s="12" t="n"/>
    </row>
    <row customHeight="true" ht="20.25" outlineLevel="0" r="5842">
      <c r="A5842" s="23" t="n"/>
    </row>
    <row customHeight="true" ht="20.25" outlineLevel="0" r="5843">
      <c r="A5843" s="23" t="n">
        <v>5831</v>
      </c>
      <c r="B5843" s="12" t="n">
        <v>1</v>
      </c>
      <c r="C5843" s="12" t="s">
        <v>7780</v>
      </c>
      <c r="D5843" s="3" t="s">
        <v>7781</v>
      </c>
      <c r="E5843" s="12" t="n">
        <v>1995</v>
      </c>
      <c r="F5843" s="23" t="s">
        <v>7782</v>
      </c>
      <c r="G5843" s="23" t="n"/>
      <c r="H5843" s="23" t="n"/>
      <c r="I5843" s="12" t="n"/>
      <c r="J5843" s="12" t="s">
        <v>166</v>
      </c>
      <c r="K5843" s="12" t="n"/>
      <c r="L5843" s="12" t="s">
        <v>43</v>
      </c>
      <c r="M5843" s="12" t="n"/>
      <c r="N5843" s="12" t="s">
        <v>143</v>
      </c>
      <c r="O5843" s="12" t="n"/>
      <c r="P5843" s="12" t="s">
        <v>26</v>
      </c>
      <c r="Q5843" s="12" t="n"/>
    </row>
    <row customHeight="true" ht="20.25" outlineLevel="0" r="5844">
      <c r="A5844" s="23" t="n">
        <v>5832</v>
      </c>
      <c r="B5844" s="12" t="n">
        <v>2</v>
      </c>
      <c r="C5844" s="12" t="s">
        <v>7780</v>
      </c>
      <c r="D5844" s="3" t="s">
        <v>7783</v>
      </c>
      <c r="E5844" s="12" t="n">
        <v>1994</v>
      </c>
      <c r="F5844" s="23" t="s">
        <v>7784</v>
      </c>
      <c r="G5844" s="23" t="n"/>
      <c r="H5844" s="23" t="n"/>
      <c r="I5844" s="12" t="s">
        <v>58</v>
      </c>
      <c r="J5844" s="12" t="s">
        <v>24</v>
      </c>
      <c r="K5844" s="12" t="n"/>
      <c r="L5844" s="12" t="s">
        <v>7785</v>
      </c>
      <c r="M5844" s="12" t="n"/>
      <c r="N5844" s="12" t="s">
        <v>26</v>
      </c>
      <c r="O5844" s="12" t="n"/>
      <c r="P5844" s="12" t="n"/>
      <c r="Q5844" s="12" t="s">
        <v>27</v>
      </c>
    </row>
    <row customHeight="true" ht="20.25" outlineLevel="0" r="5845">
      <c r="A5845" s="23" t="n">
        <v>5833</v>
      </c>
      <c r="B5845" s="12" t="n">
        <v>3</v>
      </c>
      <c r="C5845" s="12" t="s">
        <v>7780</v>
      </c>
      <c r="D5845" s="3" t="s">
        <v>7786</v>
      </c>
      <c r="E5845" s="12" t="n">
        <v>1995</v>
      </c>
      <c r="F5845" s="23" t="s">
        <v>7787</v>
      </c>
      <c r="G5845" s="23" t="n"/>
      <c r="H5845" s="23" t="n"/>
      <c r="I5845" s="12" t="n"/>
      <c r="J5845" s="12" t="s">
        <v>24</v>
      </c>
      <c r="K5845" s="12" t="n"/>
      <c r="L5845" s="12" t="s">
        <v>166</v>
      </c>
      <c r="M5845" s="12" t="n"/>
      <c r="N5845" s="12" t="s">
        <v>143</v>
      </c>
      <c r="O5845" s="12" t="n"/>
      <c r="P5845" s="12" t="s">
        <v>26</v>
      </c>
      <c r="Q5845" s="12" t="n"/>
    </row>
    <row customHeight="true" ht="20.25" outlineLevel="0" r="5846">
      <c r="A5846" s="23" t="n">
        <v>5834</v>
      </c>
      <c r="B5846" s="12" t="n">
        <v>4</v>
      </c>
      <c r="C5846" s="12" t="s">
        <v>7780</v>
      </c>
      <c r="D5846" s="3" t="s">
        <v>7788</v>
      </c>
      <c r="E5846" s="12" t="n">
        <v>2012</v>
      </c>
      <c r="F5846" s="23" t="s">
        <v>51</v>
      </c>
      <c r="G5846" s="23" t="n"/>
      <c r="H5846" s="23" t="n"/>
      <c r="I5846" s="12" t="n"/>
      <c r="J5846" s="12" t="n"/>
      <c r="K5846" s="12" t="s">
        <v>53</v>
      </c>
      <c r="L5846" s="12" t="n"/>
      <c r="M5846" s="12" t="s">
        <v>134</v>
      </c>
      <c r="N5846" s="12" t="n"/>
      <c r="O5846" s="12" t="s">
        <v>43</v>
      </c>
      <c r="P5846" s="12" t="n"/>
      <c r="Q5846" s="12" t="s">
        <v>26</v>
      </c>
    </row>
    <row customHeight="true" ht="20.25" outlineLevel="0" r="5847">
      <c r="A5847" s="23" t="n">
        <v>5835</v>
      </c>
      <c r="B5847" s="12" t="n">
        <v>5</v>
      </c>
      <c r="C5847" s="12" t="s">
        <v>7780</v>
      </c>
      <c r="D5847" s="3" t="s">
        <v>7789</v>
      </c>
      <c r="E5847" s="12" t="n">
        <v>2015</v>
      </c>
      <c r="F5847" s="23" t="s">
        <v>51</v>
      </c>
      <c r="G5847" s="23" t="n"/>
      <c r="H5847" s="23" t="n"/>
      <c r="I5847" s="12" t="n"/>
      <c r="J5847" s="12" t="n"/>
      <c r="K5847" s="12" t="n"/>
      <c r="L5847" s="12" t="s">
        <v>53</v>
      </c>
      <c r="M5847" s="12" t="n"/>
      <c r="N5847" s="12" t="s">
        <v>134</v>
      </c>
      <c r="O5847" s="12" t="n"/>
      <c r="P5847" s="12" t="s">
        <v>43</v>
      </c>
      <c r="Q5847" s="12" t="s">
        <v>26</v>
      </c>
    </row>
    <row customHeight="true" ht="20.25" outlineLevel="0" r="5848">
      <c r="A5848" s="23" t="n">
        <v>5836</v>
      </c>
      <c r="B5848" s="12" t="n">
        <v>6</v>
      </c>
      <c r="C5848" s="12" t="s">
        <v>7780</v>
      </c>
      <c r="D5848" s="3" t="s">
        <v>7790</v>
      </c>
      <c r="E5848" s="12" t="n">
        <v>1984</v>
      </c>
      <c r="F5848" s="23" t="s">
        <v>6143</v>
      </c>
      <c r="G5848" s="23" t="n"/>
      <c r="H5848" s="23" t="n"/>
      <c r="I5848" s="12" t="n"/>
      <c r="J5848" s="12" t="n"/>
      <c r="K5848" s="12" t="s">
        <v>7791</v>
      </c>
      <c r="L5848" s="12" t="n"/>
      <c r="M5848" s="12" t="n"/>
      <c r="N5848" s="12" t="s">
        <v>7792</v>
      </c>
      <c r="O5848" s="12" t="n"/>
      <c r="P5848" s="12" t="s">
        <v>26</v>
      </c>
      <c r="Q5848" s="12" t="n"/>
    </row>
    <row customHeight="true" ht="20.25" outlineLevel="0" r="5849">
      <c r="A5849" s="23" t="n">
        <v>5837</v>
      </c>
      <c r="B5849" s="12" t="n">
        <v>7</v>
      </c>
      <c r="C5849" s="12" t="s">
        <v>7780</v>
      </c>
      <c r="D5849" s="3" t="s">
        <v>7793</v>
      </c>
      <c r="E5849" s="12" t="n">
        <v>1976</v>
      </c>
      <c r="F5849" s="23" t="s">
        <v>7794</v>
      </c>
      <c r="G5849" s="23" t="n"/>
      <c r="H5849" s="12" t="s">
        <v>86</v>
      </c>
      <c r="I5849" s="12" t="n"/>
      <c r="J5849" s="12" t="n"/>
      <c r="K5849" s="12" t="s">
        <v>25</v>
      </c>
      <c r="L5849" s="12" t="n"/>
      <c r="M5849" s="12" t="s">
        <v>26</v>
      </c>
      <c r="N5849" s="12" t="n"/>
      <c r="O5849" s="12" t="n"/>
      <c r="P5849" s="12" t="s">
        <v>27</v>
      </c>
      <c r="Q5849" s="12" t="n"/>
    </row>
    <row customHeight="true" ht="20.25" outlineLevel="0" r="5850">
      <c r="A5850" s="23" t="n">
        <v>5838</v>
      </c>
      <c r="B5850" s="12" t="n">
        <v>8</v>
      </c>
      <c r="C5850" s="12" t="s">
        <v>7780</v>
      </c>
      <c r="D5850" s="3" t="s">
        <v>7795</v>
      </c>
      <c r="E5850" s="12" t="n">
        <v>1976</v>
      </c>
      <c r="F5850" s="23" t="s">
        <v>7796</v>
      </c>
      <c r="G5850" s="23" t="n"/>
      <c r="H5850" s="23" t="n"/>
      <c r="I5850" s="12" t="s">
        <v>43</v>
      </c>
      <c r="J5850" s="12" t="n"/>
      <c r="K5850" s="12" t="s">
        <v>25</v>
      </c>
      <c r="L5850" s="12" t="n"/>
      <c r="M5850" s="12" t="s">
        <v>26</v>
      </c>
      <c r="N5850" s="12" t="n"/>
      <c r="O5850" s="12" t="n"/>
      <c r="P5850" s="12" t="s">
        <v>27</v>
      </c>
      <c r="Q5850" s="12" t="n"/>
    </row>
    <row customHeight="true" ht="20.25" outlineLevel="0" r="5851">
      <c r="A5851" s="23" t="n">
        <v>5839</v>
      </c>
      <c r="B5851" s="12" t="n">
        <v>9</v>
      </c>
      <c r="C5851" s="12" t="s">
        <v>7780</v>
      </c>
      <c r="D5851" s="3" t="s">
        <v>7797</v>
      </c>
      <c r="E5851" s="12" t="n">
        <v>1978</v>
      </c>
      <c r="F5851" s="23" t="s">
        <v>1834</v>
      </c>
      <c r="G5851" s="23" t="n"/>
      <c r="H5851" s="12" t="s">
        <v>86</v>
      </c>
      <c r="I5851" s="12" t="n"/>
      <c r="J5851" s="12" t="n"/>
      <c r="K5851" s="12" t="s">
        <v>25</v>
      </c>
      <c r="L5851" s="12" t="n"/>
      <c r="M5851" s="12" t="s">
        <v>26</v>
      </c>
      <c r="N5851" s="12" t="n"/>
      <c r="O5851" s="12" t="n"/>
      <c r="P5851" s="12" t="s">
        <v>27</v>
      </c>
      <c r="Q5851" s="12" t="n"/>
    </row>
    <row customHeight="true" ht="20.25" outlineLevel="0" r="5852">
      <c r="A5852" s="23" t="n">
        <v>5840</v>
      </c>
      <c r="B5852" s="12" t="n">
        <v>10</v>
      </c>
      <c r="C5852" s="12" t="s">
        <v>7780</v>
      </c>
      <c r="D5852" s="3" t="s">
        <v>7798</v>
      </c>
      <c r="E5852" s="12" t="n">
        <v>1978</v>
      </c>
      <c r="F5852" s="23" t="s">
        <v>2584</v>
      </c>
      <c r="G5852" s="23" t="n"/>
      <c r="H5852" s="23" t="n"/>
      <c r="I5852" s="12" t="s">
        <v>43</v>
      </c>
      <c r="J5852" s="12" t="n"/>
      <c r="K5852" s="12" t="s">
        <v>25</v>
      </c>
      <c r="L5852" s="12" t="n"/>
      <c r="M5852" s="12" t="s">
        <v>26</v>
      </c>
      <c r="N5852" s="12" t="n"/>
      <c r="O5852" s="12" t="n"/>
      <c r="P5852" s="12" t="s">
        <v>27</v>
      </c>
      <c r="Q5852" s="12" t="n"/>
    </row>
    <row customHeight="true" ht="20.25" outlineLevel="0" r="5853">
      <c r="A5853" s="23" t="n">
        <v>5841</v>
      </c>
      <c r="B5853" s="12" t="n">
        <v>11</v>
      </c>
      <c r="C5853" s="12" t="s">
        <v>7780</v>
      </c>
      <c r="D5853" s="3" t="s">
        <v>7799</v>
      </c>
      <c r="E5853" s="12" t="n">
        <v>1980</v>
      </c>
      <c r="F5853" s="23" t="s">
        <v>4250</v>
      </c>
      <c r="G5853" s="23" t="n"/>
      <c r="H5853" s="23" t="n"/>
      <c r="I5853" s="12" t="n"/>
      <c r="J5853" s="12" t="s">
        <v>314</v>
      </c>
      <c r="K5853" s="12" t="n"/>
      <c r="L5853" s="12" t="s">
        <v>96</v>
      </c>
      <c r="M5853" s="12" t="n"/>
      <c r="N5853" s="12" t="s">
        <v>70</v>
      </c>
      <c r="O5853" s="12" t="s">
        <v>43</v>
      </c>
      <c r="P5853" s="12" t="n"/>
      <c r="Q5853" s="12" t="s">
        <v>97</v>
      </c>
    </row>
    <row customHeight="true" ht="20.25" outlineLevel="0" r="5854">
      <c r="A5854" s="23" t="n">
        <v>5842</v>
      </c>
      <c r="B5854" s="12" t="n">
        <v>12</v>
      </c>
      <c r="C5854" s="12" t="s">
        <v>7780</v>
      </c>
      <c r="D5854" s="3" t="s">
        <v>7800</v>
      </c>
      <c r="E5854" s="12" t="n">
        <v>1979</v>
      </c>
      <c r="F5854" s="23" t="s">
        <v>6576</v>
      </c>
      <c r="G5854" s="23" t="n"/>
      <c r="H5854" s="23" t="n"/>
      <c r="I5854" s="12" t="n"/>
      <c r="J5854" s="12" t="s">
        <v>24</v>
      </c>
      <c r="K5854" s="12" t="n"/>
      <c r="L5854" s="12" t="n"/>
      <c r="M5854" s="12" t="s">
        <v>26</v>
      </c>
      <c r="N5854" s="12" t="n"/>
      <c r="O5854" s="12" t="s">
        <v>61</v>
      </c>
      <c r="P5854" s="12" t="n"/>
      <c r="Q5854" s="12" t="n"/>
    </row>
    <row customHeight="true" ht="20.25" outlineLevel="0" r="5855">
      <c r="A5855" s="23" t="n">
        <v>5843</v>
      </c>
      <c r="B5855" s="12" t="n">
        <v>13</v>
      </c>
      <c r="C5855" s="12" t="s">
        <v>7780</v>
      </c>
      <c r="D5855" s="3" t="s">
        <v>7801</v>
      </c>
      <c r="E5855" s="12" t="n">
        <v>1979</v>
      </c>
      <c r="F5855" s="23" t="s">
        <v>1589</v>
      </c>
      <c r="G5855" s="23" t="n"/>
      <c r="H5855" s="23" t="n"/>
      <c r="I5855" s="12" t="n"/>
      <c r="J5855" s="12" t="s">
        <v>314</v>
      </c>
      <c r="K5855" s="12" t="n"/>
      <c r="L5855" s="12" t="s">
        <v>96</v>
      </c>
      <c r="M5855" s="12" t="n"/>
      <c r="N5855" s="12" t="s">
        <v>70</v>
      </c>
      <c r="O5855" s="12" t="s">
        <v>43</v>
      </c>
      <c r="P5855" s="12" t="n"/>
      <c r="Q5855" s="12" t="s">
        <v>97</v>
      </c>
    </row>
    <row customHeight="true" ht="20.25" outlineLevel="0" r="5856">
      <c r="A5856" s="23" t="n">
        <v>5844</v>
      </c>
      <c r="B5856" s="12" t="n">
        <v>14</v>
      </c>
      <c r="C5856" s="12" t="s">
        <v>7780</v>
      </c>
      <c r="D5856" s="3" t="s">
        <v>7802</v>
      </c>
      <c r="E5856" s="12" t="n">
        <v>1965</v>
      </c>
      <c r="F5856" s="23" t="s">
        <v>471</v>
      </c>
      <c r="G5856" s="12" t="s">
        <v>24</v>
      </c>
      <c r="H5856" s="12" t="n"/>
      <c r="I5856" s="12" t="n"/>
      <c r="J5856" s="12" t="s">
        <v>25</v>
      </c>
      <c r="K5856" s="12" t="n"/>
      <c r="L5856" s="12" t="n"/>
      <c r="M5856" s="12" t="n"/>
      <c r="N5856" s="12" t="n"/>
      <c r="O5856" s="12" t="s">
        <v>26</v>
      </c>
      <c r="P5856" s="12" t="n"/>
      <c r="Q5856" s="12" t="s">
        <v>27</v>
      </c>
    </row>
    <row customHeight="true" ht="20.25" outlineLevel="0" r="5857">
      <c r="A5857" s="23" t="n">
        <v>5845</v>
      </c>
      <c r="B5857" s="12" t="n">
        <v>15</v>
      </c>
      <c r="C5857" s="12" t="s">
        <v>7780</v>
      </c>
      <c r="D5857" s="3" t="s">
        <v>7803</v>
      </c>
      <c r="E5857" s="12" t="n">
        <v>1965</v>
      </c>
      <c r="F5857" s="23" t="s">
        <v>1024</v>
      </c>
      <c r="G5857" s="23" t="n"/>
      <c r="H5857" s="23" t="n"/>
      <c r="I5857" s="23" t="n"/>
      <c r="J5857" s="12" t="n"/>
      <c r="K5857" s="12" t="s">
        <v>100</v>
      </c>
      <c r="L5857" s="12" t="n"/>
      <c r="M5857" s="12" t="s">
        <v>43</v>
      </c>
      <c r="N5857" s="12" t="n"/>
      <c r="O5857" s="12" t="s">
        <v>26</v>
      </c>
      <c r="P5857" s="12" t="n"/>
      <c r="Q5857" s="12" t="s">
        <v>27</v>
      </c>
    </row>
    <row customHeight="true" ht="20.25" outlineLevel="0" r="5858">
      <c r="A5858" s="23" t="n">
        <v>5846</v>
      </c>
      <c r="B5858" s="12" t="n">
        <v>16</v>
      </c>
      <c r="C5858" s="12" t="s">
        <v>7780</v>
      </c>
      <c r="D5858" s="3" t="s">
        <v>7804</v>
      </c>
      <c r="E5858" s="12" t="n">
        <v>1968</v>
      </c>
      <c r="F5858" s="23" t="s">
        <v>51</v>
      </c>
      <c r="G5858" s="23" t="n"/>
      <c r="H5858" s="23" t="n"/>
      <c r="I5858" s="12" t="s">
        <v>7805</v>
      </c>
      <c r="J5858" s="12" t="n"/>
      <c r="K5858" s="12" t="s">
        <v>43</v>
      </c>
      <c r="L5858" s="12" t="n"/>
      <c r="M5858" s="12" t="s">
        <v>26</v>
      </c>
      <c r="N5858" s="12" t="n"/>
      <c r="O5858" s="12" t="s">
        <v>25</v>
      </c>
      <c r="P5858" s="12" t="n"/>
      <c r="Q5858" s="12" t="s">
        <v>27</v>
      </c>
    </row>
    <row customHeight="true" ht="20.25" outlineLevel="0" r="5859">
      <c r="A5859" s="23" t="n">
        <v>5847</v>
      </c>
      <c r="B5859" s="12" t="n">
        <v>17</v>
      </c>
      <c r="C5859" s="12" t="s">
        <v>7780</v>
      </c>
      <c r="D5859" s="3" t="s">
        <v>7806</v>
      </c>
      <c r="E5859" s="12" t="n">
        <v>1966</v>
      </c>
      <c r="F5859" s="23" t="s">
        <v>1885</v>
      </c>
      <c r="G5859" s="23" t="n"/>
      <c r="H5859" s="23" t="n"/>
      <c r="I5859" s="12" t="s">
        <v>96</v>
      </c>
      <c r="J5859" s="12" t="n"/>
      <c r="K5859" s="12" t="n"/>
      <c r="L5859" s="12" t="n"/>
      <c r="M5859" s="12" t="s">
        <v>166</v>
      </c>
      <c r="N5859" s="12" t="n"/>
      <c r="O5859" s="12" t="s">
        <v>43</v>
      </c>
      <c r="P5859" s="12" t="n"/>
      <c r="Q5859" s="12" t="s">
        <v>97</v>
      </c>
    </row>
    <row customHeight="true" ht="20.25" outlineLevel="0" r="5860">
      <c r="A5860" s="23" t="n">
        <v>5848</v>
      </c>
      <c r="B5860" s="12" t="n">
        <v>18</v>
      </c>
      <c r="C5860" s="12" t="s">
        <v>7780</v>
      </c>
      <c r="D5860" s="3" t="s">
        <v>7807</v>
      </c>
      <c r="E5860" s="12" t="n">
        <v>1964</v>
      </c>
      <c r="F5860" s="23" t="s">
        <v>554</v>
      </c>
      <c r="G5860" s="23" t="n"/>
      <c r="H5860" s="23" t="n"/>
      <c r="I5860" s="23" t="n"/>
      <c r="J5860" s="12" t="s">
        <v>24</v>
      </c>
      <c r="K5860" s="12" t="n"/>
      <c r="L5860" s="12" t="s">
        <v>166</v>
      </c>
      <c r="M5860" s="12" t="n"/>
      <c r="N5860" s="12" t="s">
        <v>27</v>
      </c>
      <c r="O5860" s="12" t="n"/>
      <c r="P5860" s="12" t="s">
        <v>26</v>
      </c>
      <c r="Q5860" s="12" t="n"/>
    </row>
    <row customHeight="true" ht="20.25" outlineLevel="0" r="5861">
      <c r="A5861" s="23" t="n">
        <v>5849</v>
      </c>
      <c r="B5861" s="12" t="n">
        <v>19</v>
      </c>
      <c r="C5861" s="12" t="s">
        <v>7780</v>
      </c>
      <c r="D5861" s="3" t="s">
        <v>7808</v>
      </c>
      <c r="E5861" s="12" t="n">
        <v>1964</v>
      </c>
      <c r="F5861" s="23" t="s">
        <v>1804</v>
      </c>
      <c r="G5861" s="23" t="n"/>
      <c r="H5861" s="23" t="n"/>
      <c r="I5861" s="23" t="n"/>
      <c r="J5861" s="12" t="s">
        <v>24</v>
      </c>
      <c r="K5861" s="12" t="n"/>
      <c r="L5861" s="12" t="s">
        <v>166</v>
      </c>
      <c r="M5861" s="12" t="n"/>
      <c r="N5861" s="12" t="s">
        <v>27</v>
      </c>
      <c r="O5861" s="12" t="n"/>
      <c r="P5861" s="12" t="s">
        <v>26</v>
      </c>
      <c r="Q5861" s="12" t="n"/>
    </row>
    <row customHeight="true" ht="20.25" outlineLevel="0" r="5862">
      <c r="A5862" s="23" t="n">
        <v>5850</v>
      </c>
      <c r="B5862" s="12" t="n">
        <v>20</v>
      </c>
      <c r="C5862" s="12" t="s">
        <v>7780</v>
      </c>
      <c r="D5862" s="3" t="s">
        <v>7809</v>
      </c>
      <c r="E5862" s="12" t="n">
        <v>1970</v>
      </c>
      <c r="F5862" s="23" t="s">
        <v>1589</v>
      </c>
      <c r="G5862" s="23" t="n"/>
      <c r="H5862" s="23" t="n"/>
      <c r="I5862" s="12" t="s">
        <v>27</v>
      </c>
      <c r="J5862" s="12" t="n"/>
      <c r="K5862" s="12" t="n"/>
      <c r="L5862" s="12" t="n"/>
      <c r="M5862" s="12" t="s">
        <v>166</v>
      </c>
      <c r="N5862" s="12" t="n"/>
      <c r="O5862" s="12" t="s">
        <v>43</v>
      </c>
      <c r="P5862" s="12" t="n"/>
      <c r="Q5862" s="12" t="s">
        <v>26</v>
      </c>
    </row>
    <row customHeight="true" ht="20.25" outlineLevel="0" r="5863">
      <c r="A5863" s="23" t="n">
        <v>5851</v>
      </c>
      <c r="B5863" s="12" t="n">
        <v>21</v>
      </c>
      <c r="C5863" s="12" t="s">
        <v>7780</v>
      </c>
      <c r="D5863" s="3" t="s">
        <v>7810</v>
      </c>
      <c r="E5863" s="12" t="n">
        <v>1982</v>
      </c>
      <c r="F5863" s="23" t="s">
        <v>1885</v>
      </c>
      <c r="G5863" s="23" t="n"/>
      <c r="H5863" s="23" t="n"/>
      <c r="I5863" s="12" t="n"/>
      <c r="J5863" s="12" t="s">
        <v>25</v>
      </c>
      <c r="K5863" s="12" t="n"/>
      <c r="L5863" s="12" t="s">
        <v>43</v>
      </c>
      <c r="M5863" s="12" t="n"/>
      <c r="N5863" s="12" t="n"/>
      <c r="O5863" s="12" t="s">
        <v>26</v>
      </c>
      <c r="P5863" s="12" t="n"/>
      <c r="Q5863" s="12" t="s">
        <v>27</v>
      </c>
    </row>
    <row customHeight="true" ht="20.25" outlineLevel="0" r="5864">
      <c r="A5864" s="23" t="n">
        <v>5852</v>
      </c>
      <c r="B5864" s="12" t="n">
        <v>22</v>
      </c>
      <c r="C5864" s="12" t="s">
        <v>7780</v>
      </c>
      <c r="D5864" s="3" t="s">
        <v>7811</v>
      </c>
      <c r="E5864" s="12" t="n">
        <v>1970</v>
      </c>
      <c r="F5864" s="23" t="s">
        <v>7812</v>
      </c>
      <c r="G5864" s="23" t="n"/>
      <c r="H5864" s="23" t="s">
        <v>43</v>
      </c>
      <c r="I5864" s="12" t="n"/>
      <c r="J5864" s="12" t="s">
        <v>25</v>
      </c>
      <c r="K5864" s="12" t="n"/>
      <c r="L5864" s="12" t="s">
        <v>26</v>
      </c>
      <c r="M5864" s="12" t="n"/>
      <c r="N5864" s="12" t="n"/>
      <c r="O5864" s="12" t="n"/>
      <c r="P5864" s="12" t="s">
        <v>27</v>
      </c>
      <c r="Q5864" s="12" t="n"/>
    </row>
    <row customHeight="true" ht="20.25" outlineLevel="0" r="5865">
      <c r="A5865" s="23" t="n">
        <v>5853</v>
      </c>
      <c r="B5865" s="12" t="n">
        <v>23</v>
      </c>
      <c r="C5865" s="12" t="s">
        <v>7780</v>
      </c>
      <c r="D5865" s="3" t="s">
        <v>7813</v>
      </c>
      <c r="E5865" s="12" t="n">
        <v>1961</v>
      </c>
      <c r="F5865" s="23" t="s">
        <v>2526</v>
      </c>
      <c r="G5865" s="12" t="s">
        <v>24</v>
      </c>
      <c r="H5865" s="12" t="n"/>
      <c r="I5865" s="12" t="n"/>
      <c r="J5865" s="12" t="s">
        <v>25</v>
      </c>
      <c r="K5865" s="12" t="n"/>
      <c r="L5865" s="12" t="s">
        <v>26</v>
      </c>
      <c r="M5865" s="12" t="n"/>
      <c r="N5865" s="12" t="s">
        <v>27</v>
      </c>
      <c r="O5865" s="12" t="n"/>
      <c r="P5865" s="12" t="n"/>
      <c r="Q5865" s="12" t="n"/>
    </row>
    <row customHeight="true" ht="20.25" outlineLevel="0" r="5866">
      <c r="A5866" s="23" t="n">
        <v>5854</v>
      </c>
      <c r="B5866" s="12" t="n">
        <v>24</v>
      </c>
      <c r="C5866" s="12" t="s">
        <v>7780</v>
      </c>
      <c r="D5866" s="3" t="s">
        <v>7814</v>
      </c>
      <c r="E5866" s="12" t="n">
        <v>1965</v>
      </c>
      <c r="F5866" s="23" t="s">
        <v>554</v>
      </c>
      <c r="G5866" s="12" t="s">
        <v>24</v>
      </c>
      <c r="H5866" s="12" t="n"/>
      <c r="I5866" s="12" t="n"/>
      <c r="J5866" s="12" t="s">
        <v>25</v>
      </c>
      <c r="K5866" s="12" t="n"/>
      <c r="L5866" s="12" t="s">
        <v>26</v>
      </c>
      <c r="M5866" s="12" t="n"/>
      <c r="N5866" s="12" t="s">
        <v>27</v>
      </c>
      <c r="O5866" s="12" t="n"/>
      <c r="P5866" s="12" t="n"/>
      <c r="Q5866" s="12" t="n"/>
    </row>
    <row customHeight="true" ht="20.25" outlineLevel="0" r="5867">
      <c r="A5867" s="23" t="n">
        <v>5855</v>
      </c>
      <c r="B5867" s="12" t="n">
        <v>25</v>
      </c>
      <c r="C5867" s="12" t="s">
        <v>7780</v>
      </c>
      <c r="D5867" s="3" t="s">
        <v>7815</v>
      </c>
      <c r="E5867" s="12" t="n">
        <v>1964</v>
      </c>
      <c r="F5867" s="23" t="s">
        <v>175</v>
      </c>
      <c r="G5867" s="23" t="n"/>
      <c r="H5867" s="12" t="s">
        <v>24</v>
      </c>
      <c r="I5867" s="12" t="n"/>
      <c r="J5867" s="12" t="s">
        <v>25</v>
      </c>
      <c r="K5867" s="12" t="n"/>
      <c r="L5867" s="12" t="s">
        <v>26</v>
      </c>
      <c r="M5867" s="12" t="n"/>
      <c r="N5867" s="12" t="s">
        <v>27</v>
      </c>
      <c r="O5867" s="12" t="n"/>
      <c r="P5867" s="12" t="n"/>
      <c r="Q5867" s="12" t="n"/>
    </row>
    <row customHeight="true" ht="20.25" outlineLevel="0" r="5868">
      <c r="A5868" s="23" t="n">
        <v>5856</v>
      </c>
      <c r="B5868" s="12" t="n">
        <v>26</v>
      </c>
      <c r="C5868" s="12" t="s">
        <v>7780</v>
      </c>
      <c r="D5868" s="3" t="s">
        <v>7816</v>
      </c>
      <c r="E5868" s="12" t="n">
        <v>1968</v>
      </c>
      <c r="F5868" s="23" t="s">
        <v>1885</v>
      </c>
      <c r="G5868" s="12" t="s">
        <v>24</v>
      </c>
      <c r="H5868" s="12" t="n"/>
      <c r="I5868" s="12" t="n"/>
      <c r="J5868" s="12" t="s">
        <v>25</v>
      </c>
      <c r="K5868" s="12" t="n"/>
      <c r="L5868" s="12" t="s">
        <v>26</v>
      </c>
      <c r="M5868" s="12" t="n"/>
      <c r="N5868" s="12" t="n"/>
      <c r="O5868" s="12" t="n"/>
      <c r="P5868" s="12" t="s">
        <v>27</v>
      </c>
      <c r="Q5868" s="12" t="n"/>
    </row>
    <row customHeight="true" ht="20.25" outlineLevel="0" r="5869">
      <c r="A5869" s="23" t="n">
        <v>5857</v>
      </c>
      <c r="B5869" s="12" t="n">
        <v>27</v>
      </c>
      <c r="C5869" s="12" t="s">
        <v>7780</v>
      </c>
      <c r="D5869" s="3" t="s">
        <v>7817</v>
      </c>
      <c r="E5869" s="12" t="n">
        <v>1963</v>
      </c>
      <c r="F5869" s="23" t="s">
        <v>187</v>
      </c>
      <c r="G5869" s="23" t="n"/>
      <c r="H5869" s="23" t="s">
        <v>43</v>
      </c>
      <c r="I5869" s="12" t="n"/>
      <c r="J5869" s="12" t="s">
        <v>25</v>
      </c>
      <c r="K5869" s="12" t="n"/>
      <c r="L5869" s="12" t="s">
        <v>26</v>
      </c>
      <c r="M5869" s="12" t="n"/>
      <c r="N5869" s="12" t="s">
        <v>27</v>
      </c>
      <c r="O5869" s="12" t="n"/>
      <c r="P5869" s="12" t="n"/>
      <c r="Q5869" s="12" t="n"/>
    </row>
    <row customHeight="true" ht="20.25" outlineLevel="0" r="5870">
      <c r="A5870" s="23" t="n">
        <v>5858</v>
      </c>
      <c r="B5870" s="12" t="n">
        <v>28</v>
      </c>
      <c r="C5870" s="12" t="s">
        <v>7780</v>
      </c>
      <c r="D5870" s="3" t="s">
        <v>7818</v>
      </c>
      <c r="E5870" s="12" t="n">
        <v>1962</v>
      </c>
      <c r="F5870" s="23" t="s">
        <v>7819</v>
      </c>
      <c r="G5870" s="12" t="s">
        <v>24</v>
      </c>
      <c r="H5870" s="12" t="n"/>
      <c r="I5870" s="12" t="n"/>
      <c r="J5870" s="12" t="s">
        <v>25</v>
      </c>
      <c r="K5870" s="12" t="n"/>
      <c r="L5870" s="12" t="s">
        <v>26</v>
      </c>
      <c r="M5870" s="12" t="n"/>
      <c r="N5870" s="12" t="s">
        <v>27</v>
      </c>
      <c r="O5870" s="12" t="n"/>
      <c r="P5870" s="12" t="n"/>
      <c r="Q5870" s="12" t="n"/>
    </row>
    <row customHeight="true" ht="20.25" outlineLevel="0" r="5871">
      <c r="A5871" s="23" t="n">
        <v>5859</v>
      </c>
      <c r="B5871" s="12" t="n">
        <v>29</v>
      </c>
      <c r="C5871" s="12" t="s">
        <v>7780</v>
      </c>
      <c r="D5871" s="3" t="s">
        <v>7820</v>
      </c>
      <c r="E5871" s="12" t="n">
        <v>1962</v>
      </c>
      <c r="F5871" s="23" t="s">
        <v>175</v>
      </c>
      <c r="G5871" s="12" t="s">
        <v>24</v>
      </c>
      <c r="H5871" s="12" t="n"/>
      <c r="I5871" s="12" t="n"/>
      <c r="J5871" s="12" t="s">
        <v>25</v>
      </c>
      <c r="K5871" s="12" t="n"/>
      <c r="L5871" s="12" t="s">
        <v>26</v>
      </c>
      <c r="M5871" s="12" t="n"/>
      <c r="N5871" s="12" t="s">
        <v>27</v>
      </c>
      <c r="O5871" s="12" t="n"/>
      <c r="P5871" s="12" t="n"/>
      <c r="Q5871" s="12" t="n"/>
    </row>
    <row customHeight="true" ht="20.25" outlineLevel="0" r="5872">
      <c r="A5872" s="23" t="n">
        <v>5860</v>
      </c>
      <c r="B5872" s="12" t="n">
        <v>30</v>
      </c>
      <c r="C5872" s="12" t="s">
        <v>7780</v>
      </c>
      <c r="D5872" s="3" t="s">
        <v>7821</v>
      </c>
      <c r="E5872" s="12" t="n">
        <v>1955</v>
      </c>
      <c r="F5872" s="23" t="s">
        <v>5440</v>
      </c>
      <c r="G5872" s="23" t="s">
        <v>97</v>
      </c>
      <c r="H5872" s="12" t="n"/>
      <c r="I5872" s="12" t="n"/>
      <c r="J5872" s="12" t="s">
        <v>25</v>
      </c>
      <c r="K5872" s="12" t="n"/>
      <c r="L5872" s="12" t="n"/>
      <c r="M5872" s="12" t="s">
        <v>96</v>
      </c>
      <c r="N5872" s="12" t="n"/>
      <c r="O5872" s="12" t="n"/>
      <c r="P5872" s="12" t="s">
        <v>43</v>
      </c>
      <c r="Q5872" s="12" t="n"/>
    </row>
    <row customHeight="true" ht="20.25" outlineLevel="0" r="5873">
      <c r="A5873" s="23" t="n">
        <v>5861</v>
      </c>
      <c r="B5873" s="12" t="n">
        <v>31</v>
      </c>
      <c r="C5873" s="12" t="s">
        <v>7780</v>
      </c>
      <c r="D5873" s="3" t="s">
        <v>7822</v>
      </c>
      <c r="E5873" s="12" t="n">
        <v>1964</v>
      </c>
      <c r="F5873" s="23" t="s">
        <v>3472</v>
      </c>
      <c r="G5873" s="12" t="s">
        <v>24</v>
      </c>
      <c r="H5873" s="12" t="n"/>
      <c r="I5873" s="12" t="n"/>
      <c r="J5873" s="12" t="s">
        <v>25</v>
      </c>
      <c r="K5873" s="12" t="n"/>
      <c r="L5873" s="12" t="s">
        <v>26</v>
      </c>
      <c r="M5873" s="12" t="n"/>
      <c r="N5873" s="12" t="s">
        <v>27</v>
      </c>
      <c r="O5873" s="12" t="n"/>
      <c r="P5873" s="12" t="n"/>
      <c r="Q5873" s="12" t="n"/>
      <c r="R5873" s="0" t="n"/>
      <c r="S5873" s="0" t="n"/>
      <c r="T5873" s="0" t="n"/>
      <c r="U5873" s="0" t="n"/>
    </row>
    <row customHeight="true" ht="20.25" outlineLevel="0" r="5874">
      <c r="A5874" s="23" t="n">
        <v>5862</v>
      </c>
      <c r="B5874" s="12" t="n">
        <v>32</v>
      </c>
      <c r="C5874" s="12" t="s">
        <v>7780</v>
      </c>
      <c r="D5874" s="3" t="s">
        <v>7823</v>
      </c>
      <c r="E5874" s="12" t="n">
        <v>1958</v>
      </c>
      <c r="F5874" s="23" t="s">
        <v>7824</v>
      </c>
      <c r="G5874" s="23" t="n"/>
      <c r="H5874" s="23" t="n"/>
      <c r="I5874" s="12" t="s">
        <v>27</v>
      </c>
      <c r="J5874" s="12" t="n"/>
      <c r="K5874" s="12" t="s">
        <v>64</v>
      </c>
      <c r="L5874" s="12" t="n"/>
      <c r="M5874" s="12" t="n"/>
      <c r="N5874" s="12" t="n"/>
      <c r="O5874" s="12" t="s">
        <v>43</v>
      </c>
      <c r="P5874" s="12" t="n"/>
      <c r="Q5874" s="12" t="s">
        <v>26</v>
      </c>
      <c r="R5874" s="0" t="n"/>
      <c r="S5874" s="0" t="n"/>
      <c r="T5874" s="0" t="n"/>
      <c r="U5874" s="0" t="n"/>
    </row>
    <row customFormat="true" customHeight="true" ht="20.25" outlineLevel="0" r="5875" s="27">
      <c r="A5875" s="23" t="n">
        <v>5863</v>
      </c>
      <c r="B5875" s="12" t="n">
        <v>33</v>
      </c>
      <c r="C5875" s="12" t="s">
        <v>7780</v>
      </c>
      <c r="D5875" s="3" t="s">
        <v>7825</v>
      </c>
      <c r="E5875" s="12" t="n">
        <v>1954</v>
      </c>
      <c r="F5875" s="23" t="s">
        <v>7826</v>
      </c>
      <c r="G5875" s="12" t="s">
        <v>24</v>
      </c>
      <c r="H5875" s="23" t="n"/>
      <c r="I5875" s="12" t="n"/>
      <c r="J5875" s="12" t="s">
        <v>25</v>
      </c>
      <c r="K5875" s="12" t="n"/>
      <c r="L5875" s="12" t="s">
        <v>26</v>
      </c>
      <c r="M5875" s="12" t="n"/>
      <c r="N5875" s="12" t="s">
        <v>27</v>
      </c>
      <c r="O5875" s="12" t="n"/>
      <c r="P5875" s="12" t="n"/>
      <c r="Q5875" s="12" t="n"/>
      <c r="R5875" s="0" t="n"/>
      <c r="S5875" s="0" t="n"/>
      <c r="T5875" s="0" t="n"/>
      <c r="U5875" s="0" t="n"/>
    </row>
    <row customHeight="true" ht="20.25" outlineLevel="0" r="5876">
      <c r="A5876" s="23" t="n">
        <v>5864</v>
      </c>
      <c r="B5876" s="12" t="n">
        <v>34</v>
      </c>
      <c r="C5876" s="12" t="s">
        <v>7780</v>
      </c>
      <c r="D5876" s="3" t="s">
        <v>7827</v>
      </c>
      <c r="E5876" s="12" t="n">
        <v>1959</v>
      </c>
      <c r="F5876" s="23" t="s">
        <v>6514</v>
      </c>
      <c r="G5876" s="12" t="n"/>
      <c r="H5876" s="23" t="s">
        <v>43</v>
      </c>
      <c r="I5876" s="12" t="n"/>
      <c r="J5876" s="12" t="s">
        <v>25</v>
      </c>
      <c r="K5876" s="12" t="n"/>
      <c r="L5876" s="12" t="s">
        <v>26</v>
      </c>
      <c r="M5876" s="12" t="n"/>
      <c r="N5876" s="12" t="s">
        <v>27</v>
      </c>
      <c r="O5876" s="12" t="n"/>
      <c r="P5876" s="12" t="n"/>
      <c r="Q5876" s="12" t="n"/>
      <c r="R5876" s="0" t="n"/>
      <c r="S5876" s="0" t="n"/>
      <c r="T5876" s="0" t="n"/>
      <c r="U5876" s="0" t="n"/>
    </row>
    <row customHeight="true" ht="20.25" outlineLevel="0" r="5877">
      <c r="A5877" s="23" t="n">
        <v>5865</v>
      </c>
      <c r="B5877" s="12" t="n">
        <v>35</v>
      </c>
      <c r="C5877" s="12" t="s">
        <v>7780</v>
      </c>
      <c r="D5877" s="3" t="s">
        <v>7828</v>
      </c>
      <c r="E5877" s="12" t="n">
        <v>1947</v>
      </c>
      <c r="F5877" s="23" t="s">
        <v>7829</v>
      </c>
      <c r="G5877" s="12" t="s">
        <v>126</v>
      </c>
      <c r="H5877" s="23" t="n"/>
      <c r="I5877" s="12" t="n"/>
      <c r="J5877" s="12" t="s">
        <v>24</v>
      </c>
      <c r="K5877" s="12" t="n"/>
      <c r="L5877" s="12" t="s">
        <v>96</v>
      </c>
      <c r="M5877" s="12" t="n"/>
      <c r="N5877" s="12" t="s">
        <v>143</v>
      </c>
      <c r="O5877" s="12" t="n"/>
      <c r="P5877" s="12" t="s">
        <v>97</v>
      </c>
      <c r="Q5877" s="12" t="n"/>
      <c r="R5877" s="0" t="n"/>
      <c r="S5877" s="0" t="n"/>
      <c r="T5877" s="0" t="n"/>
      <c r="U5877" s="0" t="n"/>
    </row>
    <row customHeight="true" ht="20.25" outlineLevel="0" r="5878">
      <c r="A5878" s="23" t="n">
        <v>5866</v>
      </c>
      <c r="B5878" s="12" t="n">
        <v>36</v>
      </c>
      <c r="C5878" s="12" t="s">
        <v>7780</v>
      </c>
      <c r="D5878" s="3" t="s">
        <v>7830</v>
      </c>
      <c r="E5878" s="12" t="n">
        <v>1934</v>
      </c>
      <c r="F5878" s="23" t="s">
        <v>7831</v>
      </c>
      <c r="G5878" s="12" t="n"/>
      <c r="H5878" s="23" t="s">
        <v>43</v>
      </c>
      <c r="I5878" s="12" t="n"/>
      <c r="J5878" s="12" t="s">
        <v>25</v>
      </c>
      <c r="K5878" s="12" t="n"/>
      <c r="L5878" s="12" t="s">
        <v>26</v>
      </c>
      <c r="M5878" s="12" t="n"/>
      <c r="N5878" s="12" t="s">
        <v>27</v>
      </c>
      <c r="O5878" s="12" t="n"/>
      <c r="P5878" s="12" t="n"/>
      <c r="Q5878" s="12" t="n"/>
      <c r="R5878" s="0" t="n"/>
      <c r="S5878" s="0" t="n"/>
      <c r="T5878" s="0" t="n"/>
      <c r="U5878" s="0" t="n"/>
    </row>
    <row customHeight="true" ht="20.25" outlineLevel="0" r="5879">
      <c r="A5879" s="23" t="n">
        <v>5867</v>
      </c>
      <c r="B5879" s="12" t="n">
        <v>37</v>
      </c>
      <c r="C5879" s="12" t="s">
        <v>7780</v>
      </c>
      <c r="D5879" s="3" t="s">
        <v>7832</v>
      </c>
      <c r="E5879" s="12" t="n">
        <v>1993</v>
      </c>
      <c r="F5879" s="23" t="s">
        <v>7833</v>
      </c>
      <c r="G5879" s="23" t="n"/>
      <c r="H5879" s="23" t="n"/>
      <c r="I5879" s="12" t="n"/>
      <c r="J5879" s="12" t="n"/>
      <c r="K5879" s="12" t="n"/>
      <c r="L5879" s="12" t="s">
        <v>64</v>
      </c>
      <c r="M5879" s="12" t="n"/>
      <c r="N5879" s="12" t="s">
        <v>26</v>
      </c>
      <c r="O5879" s="12" t="s">
        <v>70</v>
      </c>
      <c r="P5879" s="12" t="n"/>
      <c r="Q5879" s="12" t="s">
        <v>43</v>
      </c>
      <c r="R5879" s="0" t="n"/>
      <c r="S5879" s="0" t="n"/>
      <c r="T5879" s="0" t="n"/>
      <c r="U5879" s="0" t="n"/>
    </row>
    <row customHeight="true" ht="20.25" outlineLevel="0" r="5880">
      <c r="A5880" s="23" t="n">
        <v>5868</v>
      </c>
      <c r="B5880" s="12" t="n">
        <v>38</v>
      </c>
      <c r="C5880" s="12" t="s">
        <v>7780</v>
      </c>
      <c r="D5880" s="3" t="s">
        <v>7834</v>
      </c>
      <c r="E5880" s="12" t="n">
        <v>1979</v>
      </c>
      <c r="F5880" s="23" t="s">
        <v>6576</v>
      </c>
      <c r="G5880" s="23" t="n"/>
      <c r="H5880" s="23" t="n"/>
      <c r="I5880" s="12" t="n"/>
      <c r="J5880" s="12" t="s">
        <v>314</v>
      </c>
      <c r="K5880" s="12" t="n"/>
      <c r="L5880" s="12" t="s">
        <v>96</v>
      </c>
      <c r="M5880" s="12" t="n"/>
      <c r="N5880" s="12" t="s">
        <v>70</v>
      </c>
      <c r="O5880" s="12" t="s">
        <v>43</v>
      </c>
      <c r="P5880" s="12" t="n"/>
      <c r="Q5880" s="12" t="s">
        <v>97</v>
      </c>
      <c r="R5880" s="0" t="n"/>
      <c r="S5880" s="0" t="n"/>
      <c r="T5880" s="0" t="n"/>
      <c r="U5880" s="0" t="n"/>
    </row>
    <row customHeight="true" ht="20.25" outlineLevel="0" r="5881">
      <c r="A5881" s="23" t="n">
        <v>5869</v>
      </c>
      <c r="B5881" s="12" t="n">
        <v>39</v>
      </c>
      <c r="C5881" s="12" t="s">
        <v>7780</v>
      </c>
      <c r="D5881" s="3" t="s">
        <v>7835</v>
      </c>
      <c r="E5881" s="12" t="n">
        <v>2008</v>
      </c>
      <c r="F5881" s="23" t="s">
        <v>7836</v>
      </c>
      <c r="G5881" s="23" t="n"/>
      <c r="H5881" s="23" t="n"/>
      <c r="I5881" s="12" t="n"/>
      <c r="J5881" s="12" t="n"/>
      <c r="K5881" s="12" t="s">
        <v>64</v>
      </c>
      <c r="L5881" s="12" t="n"/>
      <c r="M5881" s="12" t="s">
        <v>43</v>
      </c>
      <c r="N5881" s="12" t="n"/>
      <c r="O5881" s="12" t="s">
        <v>70</v>
      </c>
      <c r="P5881" s="12" t="n"/>
      <c r="Q5881" s="12" t="s">
        <v>26</v>
      </c>
      <c r="R5881" s="0" t="n"/>
      <c r="S5881" s="0" t="n"/>
      <c r="T5881" s="0" t="n"/>
      <c r="U5881" s="0" t="n"/>
    </row>
    <row customHeight="true" ht="20.25" outlineLevel="0" r="5882">
      <c r="A5882" s="23" t="n">
        <v>5870</v>
      </c>
      <c r="B5882" s="12" t="n">
        <v>40</v>
      </c>
      <c r="C5882" s="12" t="s">
        <v>7780</v>
      </c>
      <c r="D5882" s="3" t="s">
        <v>7837</v>
      </c>
      <c r="E5882" s="12" t="n">
        <v>1994</v>
      </c>
      <c r="F5882" s="23" t="s">
        <v>2584</v>
      </c>
      <c r="G5882" s="23" t="n"/>
      <c r="H5882" s="23" t="n"/>
      <c r="I5882" s="12" t="n"/>
      <c r="J5882" s="12" t="s">
        <v>24</v>
      </c>
      <c r="K5882" s="12" t="n"/>
      <c r="L5882" s="12" t="s">
        <v>100</v>
      </c>
      <c r="M5882" s="12" t="n"/>
      <c r="N5882" s="12" t="s">
        <v>143</v>
      </c>
      <c r="O5882" s="12" t="n"/>
      <c r="P5882" s="12" t="s">
        <v>26</v>
      </c>
      <c r="Q5882" s="12" t="n"/>
      <c r="R5882" s="0" t="n"/>
      <c r="S5882" s="0" t="n"/>
      <c r="T5882" s="0" t="n"/>
      <c r="U5882" s="0" t="n"/>
    </row>
    <row customHeight="true" ht="20.25" outlineLevel="0" r="5883">
      <c r="A5883" s="23" t="n">
        <v>5871</v>
      </c>
      <c r="B5883" s="12" t="n">
        <v>41</v>
      </c>
      <c r="C5883" s="12" t="s">
        <v>7780</v>
      </c>
      <c r="D5883" s="3" t="s">
        <v>7838</v>
      </c>
      <c r="E5883" s="12" t="n">
        <v>1973</v>
      </c>
      <c r="F5883" s="23" t="s">
        <v>51</v>
      </c>
      <c r="G5883" s="23" t="n"/>
      <c r="H5883" s="23" t="n"/>
      <c r="I5883" s="12" t="n"/>
      <c r="J5883" s="12" t="s">
        <v>24</v>
      </c>
      <c r="K5883" s="12" t="n"/>
      <c r="L5883" s="12" t="s">
        <v>26</v>
      </c>
      <c r="M5883" s="12" t="n"/>
      <c r="N5883" s="12" t="s">
        <v>61</v>
      </c>
      <c r="O5883" s="12" t="n"/>
      <c r="P5883" s="12" t="s">
        <v>27</v>
      </c>
      <c r="Q5883" s="12" t="n"/>
      <c r="R5883" s="0" t="n"/>
      <c r="S5883" s="0" t="n"/>
      <c r="T5883" s="0" t="n"/>
      <c r="U5883" s="0" t="n"/>
    </row>
    <row customHeight="true" ht="20.25" outlineLevel="0" r="5884">
      <c r="A5884" s="23" t="n">
        <v>5872</v>
      </c>
      <c r="B5884" s="12" t="n">
        <v>42</v>
      </c>
      <c r="C5884" s="12" t="s">
        <v>7780</v>
      </c>
      <c r="D5884" s="3" t="s">
        <v>7839</v>
      </c>
      <c r="E5884" s="12" t="n">
        <v>1955</v>
      </c>
      <c r="F5884" s="23" t="s">
        <v>7840</v>
      </c>
      <c r="G5884" s="23" t="s">
        <v>97</v>
      </c>
      <c r="H5884" s="12" t="n"/>
      <c r="I5884" s="12" t="n"/>
      <c r="J5884" s="12" t="s">
        <v>25</v>
      </c>
      <c r="K5884" s="12" t="n"/>
      <c r="L5884" s="12" t="n"/>
      <c r="M5884" s="12" t="s">
        <v>96</v>
      </c>
      <c r="N5884" s="12" t="n"/>
      <c r="O5884" s="12" t="n"/>
      <c r="P5884" s="12" t="s">
        <v>43</v>
      </c>
      <c r="Q5884" s="12" t="n"/>
      <c r="R5884" s="0" t="n"/>
      <c r="S5884" s="0" t="n"/>
      <c r="T5884" s="0" t="n"/>
      <c r="U5884" s="0" t="n"/>
    </row>
    <row customHeight="true" ht="20.25" outlineLevel="0" r="5885">
      <c r="A5885" s="23" t="n">
        <v>5873</v>
      </c>
      <c r="B5885" s="12" t="n">
        <v>43</v>
      </c>
      <c r="C5885" s="23" t="s">
        <v>7780</v>
      </c>
      <c r="D5885" s="3" t="s">
        <v>7841</v>
      </c>
      <c r="E5885" s="12" t="n">
        <v>2011</v>
      </c>
      <c r="F5885" s="23" t="s">
        <v>51</v>
      </c>
      <c r="G5885" s="23" t="n"/>
      <c r="H5885" s="23" t="n"/>
      <c r="I5885" s="12" t="n"/>
      <c r="J5885" s="12" t="n"/>
      <c r="K5885" s="12" t="s">
        <v>70</v>
      </c>
      <c r="L5885" s="12" t="n"/>
      <c r="M5885" s="12" t="s">
        <v>54</v>
      </c>
      <c r="N5885" s="12" t="n"/>
      <c r="O5885" s="12" t="s">
        <v>43</v>
      </c>
      <c r="P5885" s="12" t="n"/>
      <c r="Q5885" s="12" t="s">
        <v>26</v>
      </c>
      <c r="R5885" s="0" t="n"/>
      <c r="S5885" s="0" t="n"/>
      <c r="T5885" s="0" t="n"/>
      <c r="U5885" s="0" t="n"/>
    </row>
    <row customHeight="true" ht="20.25" outlineLevel="0" r="5886">
      <c r="A5886" s="23" t="n">
        <v>5874</v>
      </c>
      <c r="B5886" s="12" t="n">
        <v>44</v>
      </c>
      <c r="C5886" s="12" t="s">
        <v>7780</v>
      </c>
      <c r="D5886" s="3" t="s">
        <v>7842</v>
      </c>
      <c r="E5886" s="12" t="n">
        <v>2015</v>
      </c>
      <c r="F5886" s="23" t="s">
        <v>51</v>
      </c>
      <c r="G5886" s="23" t="n"/>
      <c r="H5886" s="23" t="n"/>
      <c r="I5886" s="12" t="n"/>
      <c r="J5886" s="12" t="n"/>
      <c r="K5886" s="12" t="s">
        <v>53</v>
      </c>
      <c r="L5886" s="12" t="n"/>
      <c r="M5886" s="12" t="s">
        <v>54</v>
      </c>
      <c r="N5886" s="12" t="n"/>
      <c r="O5886" s="12" t="s">
        <v>43</v>
      </c>
      <c r="P5886" s="12" t="n"/>
      <c r="Q5886" s="12" t="s">
        <v>26</v>
      </c>
      <c r="R5886" s="0" t="n"/>
      <c r="S5886" s="0" t="n"/>
      <c r="T5886" s="0" t="n"/>
      <c r="U5886" s="0" t="n"/>
    </row>
    <row customHeight="true" ht="20.25" outlineLevel="0" r="5887">
      <c r="A5887" s="23" t="n">
        <v>5875</v>
      </c>
      <c r="B5887" s="12" t="n">
        <v>45</v>
      </c>
      <c r="C5887" s="12" t="s">
        <v>7780</v>
      </c>
      <c r="D5887" s="3" t="s">
        <v>7843</v>
      </c>
      <c r="E5887" s="12" t="n">
        <v>1968</v>
      </c>
      <c r="F5887" s="23" t="s">
        <v>7235</v>
      </c>
      <c r="G5887" s="12" t="s">
        <v>24</v>
      </c>
      <c r="H5887" s="12" t="n"/>
      <c r="I5887" s="12" t="n"/>
      <c r="J5887" s="12" t="s">
        <v>25</v>
      </c>
      <c r="K5887" s="12" t="n"/>
      <c r="L5887" s="12" t="s">
        <v>26</v>
      </c>
      <c r="M5887" s="12" t="n"/>
      <c r="N5887" s="12" t="n"/>
      <c r="O5887" s="12" t="n"/>
      <c r="P5887" s="12" t="s">
        <v>27</v>
      </c>
      <c r="Q5887" s="12" t="n"/>
      <c r="R5887" s="0" t="n"/>
      <c r="S5887" s="0" t="n"/>
      <c r="T5887" s="0" t="n"/>
      <c r="U5887" s="0" t="n"/>
    </row>
    <row customHeight="true" ht="20.25" outlineLevel="0" r="5888">
      <c r="A5888" s="23" t="n">
        <v>5876</v>
      </c>
      <c r="B5888" s="12" t="n">
        <v>46</v>
      </c>
      <c r="C5888" s="12" t="s">
        <v>7780</v>
      </c>
      <c r="D5888" s="3" t="s">
        <v>7844</v>
      </c>
      <c r="E5888" s="12" t="n">
        <v>1967</v>
      </c>
      <c r="F5888" s="23" t="s">
        <v>1589</v>
      </c>
      <c r="G5888" s="23" t="n"/>
      <c r="H5888" s="23" t="s">
        <v>43</v>
      </c>
      <c r="I5888" s="12" t="n"/>
      <c r="J5888" s="12" t="s">
        <v>25</v>
      </c>
      <c r="K5888" s="12" t="n"/>
      <c r="L5888" s="12" t="s">
        <v>26</v>
      </c>
      <c r="M5888" s="12" t="n"/>
      <c r="N5888" s="12" t="n"/>
      <c r="O5888" s="12" t="n"/>
      <c r="P5888" s="12" t="s">
        <v>27</v>
      </c>
      <c r="Q5888" s="12" t="n"/>
      <c r="R5888" s="0" t="n"/>
      <c r="S5888" s="0" t="n"/>
      <c r="T5888" s="0" t="n"/>
      <c r="U5888" s="0" t="n"/>
    </row>
    <row customHeight="true" ht="20.25" outlineLevel="0" r="5889">
      <c r="A5889" s="23" t="n">
        <v>5877</v>
      </c>
      <c r="B5889" s="12" t="n">
        <v>47</v>
      </c>
      <c r="C5889" s="12" t="s">
        <v>7780</v>
      </c>
      <c r="D5889" s="3" t="s">
        <v>7845</v>
      </c>
      <c r="E5889" s="12" t="n">
        <v>1970</v>
      </c>
      <c r="F5889" s="23" t="s">
        <v>7846</v>
      </c>
      <c r="G5889" s="23" t="n"/>
      <c r="H5889" s="23" t="n"/>
      <c r="I5889" s="12" t="n"/>
      <c r="J5889" s="12" t="s">
        <v>96</v>
      </c>
      <c r="K5889" s="12" t="s">
        <v>166</v>
      </c>
      <c r="L5889" s="12" t="n"/>
      <c r="M5889" s="12" t="s">
        <v>96</v>
      </c>
      <c r="N5889" s="12" t="n"/>
      <c r="O5889" s="12" t="s">
        <v>43</v>
      </c>
      <c r="P5889" s="12" t="n"/>
      <c r="Q5889" s="12" t="s">
        <v>97</v>
      </c>
      <c r="R5889" s="0" t="n"/>
      <c r="S5889" s="0" t="n"/>
      <c r="T5889" s="0" t="n"/>
      <c r="U5889" s="0" t="n"/>
    </row>
    <row customHeight="true" ht="20.25" outlineLevel="0" r="5890">
      <c r="A5890" s="23" t="n">
        <v>5878</v>
      </c>
      <c r="B5890" s="12" t="n">
        <v>48</v>
      </c>
      <c r="C5890" s="12" t="s">
        <v>7780</v>
      </c>
      <c r="D5890" s="3" t="s">
        <v>7847</v>
      </c>
      <c r="E5890" s="12" t="n">
        <v>1950</v>
      </c>
      <c r="F5890" s="23" t="s">
        <v>7848</v>
      </c>
      <c r="G5890" s="23" t="n"/>
      <c r="H5890" s="23" t="n"/>
      <c r="I5890" s="12" t="n"/>
      <c r="J5890" s="12" t="s">
        <v>54</v>
      </c>
      <c r="K5890" s="12" t="s">
        <v>96</v>
      </c>
      <c r="L5890" s="12" t="n"/>
      <c r="M5890" s="12" t="s">
        <v>634</v>
      </c>
      <c r="N5890" s="12" t="n"/>
      <c r="O5890" s="12" t="s">
        <v>43</v>
      </c>
      <c r="P5890" s="12" t="n"/>
      <c r="Q5890" s="12" t="s">
        <v>97</v>
      </c>
      <c r="R5890" s="0" t="n"/>
      <c r="S5890" s="0" t="n"/>
      <c r="T5890" s="0" t="n"/>
      <c r="U5890" s="0" t="n"/>
    </row>
    <row customHeight="true" ht="20.25" outlineLevel="0" r="5891">
      <c r="A5891" s="23" t="n">
        <v>5879</v>
      </c>
      <c r="B5891" s="12" t="n">
        <v>49</v>
      </c>
      <c r="C5891" s="12" t="s">
        <v>7780</v>
      </c>
      <c r="D5891" s="3" t="s">
        <v>7849</v>
      </c>
      <c r="E5891" s="12" t="n">
        <v>1960</v>
      </c>
      <c r="F5891" s="23" t="s">
        <v>7850</v>
      </c>
      <c r="G5891" s="23" t="n"/>
      <c r="H5891" s="23" t="s">
        <v>146</v>
      </c>
      <c r="I5891" s="12" t="s">
        <v>360</v>
      </c>
      <c r="J5891" s="12" t="n"/>
      <c r="K5891" s="12" t="s">
        <v>43</v>
      </c>
      <c r="L5891" s="12" t="n"/>
      <c r="M5891" s="12" t="s">
        <v>96</v>
      </c>
      <c r="N5891" s="12" t="n"/>
      <c r="O5891" s="12" t="s">
        <v>634</v>
      </c>
      <c r="P5891" s="12" t="n"/>
      <c r="Q5891" s="12" t="s">
        <v>97</v>
      </c>
      <c r="R5891" s="0" t="n"/>
      <c r="S5891" s="0" t="n"/>
      <c r="T5891" s="0" t="n"/>
      <c r="U5891" s="0" t="n"/>
    </row>
    <row customHeight="true" ht="20.25" outlineLevel="0" r="5892">
      <c r="A5892" s="23" t="n">
        <v>5880</v>
      </c>
      <c r="B5892" s="12" t="n">
        <v>50</v>
      </c>
      <c r="C5892" s="12" t="s">
        <v>7780</v>
      </c>
      <c r="D5892" s="3" t="s">
        <v>7851</v>
      </c>
      <c r="E5892" s="12" t="n">
        <v>1983</v>
      </c>
      <c r="F5892" s="23" t="s">
        <v>1885</v>
      </c>
      <c r="G5892" s="23" t="n"/>
      <c r="H5892" s="23" t="n"/>
      <c r="I5892" s="12" t="n"/>
      <c r="J5892" s="12" t="s">
        <v>24</v>
      </c>
      <c r="K5892" s="12" t="n"/>
      <c r="L5892" s="12" t="s">
        <v>25</v>
      </c>
      <c r="M5892" s="12" t="n"/>
      <c r="N5892" s="12" t="n"/>
      <c r="O5892" s="12" t="s">
        <v>26</v>
      </c>
      <c r="P5892" s="12" t="n"/>
      <c r="Q5892" s="12" t="s">
        <v>27</v>
      </c>
      <c r="R5892" s="0" t="n"/>
      <c r="S5892" s="0" t="n"/>
      <c r="T5892" s="0" t="n"/>
      <c r="U5892" s="0" t="n"/>
    </row>
    <row customHeight="true" ht="20.25" outlineLevel="0" r="5893">
      <c r="A5893" s="23" t="n">
        <v>5881</v>
      </c>
      <c r="B5893" s="12" t="n">
        <v>51</v>
      </c>
      <c r="C5893" s="12" t="s">
        <v>7780</v>
      </c>
      <c r="D5893" s="3" t="s">
        <v>7852</v>
      </c>
      <c r="E5893" s="12" t="n">
        <v>1968</v>
      </c>
      <c r="F5893" s="23" t="s">
        <v>328</v>
      </c>
      <c r="G5893" s="23" t="n"/>
      <c r="H5893" s="23" t="n"/>
      <c r="I5893" s="23" t="s">
        <v>58</v>
      </c>
      <c r="J5893" s="12" t="n"/>
      <c r="K5893" s="12" t="s">
        <v>96</v>
      </c>
      <c r="L5893" s="12" t="n"/>
      <c r="M5893" s="12" t="s">
        <v>100</v>
      </c>
      <c r="N5893" s="12" t="n"/>
      <c r="O5893" s="12" t="s">
        <v>43</v>
      </c>
      <c r="P5893" s="12" t="n"/>
      <c r="Q5893" s="12" t="s">
        <v>97</v>
      </c>
      <c r="R5893" s="0" t="n"/>
      <c r="S5893" s="0" t="n"/>
      <c r="T5893" s="0" t="n"/>
      <c r="U5893" s="0" t="n"/>
    </row>
    <row customHeight="true" ht="20.25" outlineLevel="0" r="5894">
      <c r="A5894" s="23" t="n">
        <v>5882</v>
      </c>
      <c r="B5894" s="12" t="n">
        <v>52</v>
      </c>
      <c r="C5894" s="12" t="s">
        <v>7780</v>
      </c>
      <c r="D5894" s="3" t="s">
        <v>7853</v>
      </c>
      <c r="E5894" s="12" t="n">
        <v>1989</v>
      </c>
      <c r="F5894" s="23" t="s">
        <v>175</v>
      </c>
      <c r="G5894" s="23" t="n"/>
      <c r="H5894" s="23" t="n"/>
      <c r="I5894" s="12" t="n"/>
      <c r="J5894" s="12" t="n"/>
      <c r="K5894" s="12" t="s">
        <v>43</v>
      </c>
      <c r="L5894" s="12" t="n"/>
      <c r="M5894" s="12" t="s">
        <v>27</v>
      </c>
      <c r="N5894" s="12" t="n"/>
      <c r="O5894" s="12" t="s">
        <v>26</v>
      </c>
      <c r="P5894" s="12" t="n"/>
      <c r="Q5894" s="12" t="s">
        <v>61</v>
      </c>
      <c r="R5894" s="0" t="n"/>
      <c r="S5894" s="0" t="n"/>
      <c r="T5894" s="0" t="n"/>
      <c r="U5894" s="0" t="n"/>
    </row>
    <row customHeight="true" ht="20.25" outlineLevel="0" r="5895">
      <c r="A5895" s="23" t="n">
        <v>5883</v>
      </c>
      <c r="B5895" s="12" t="n">
        <v>53</v>
      </c>
      <c r="C5895" s="12" t="s">
        <v>7780</v>
      </c>
      <c r="D5895" s="3" t="s">
        <v>7854</v>
      </c>
      <c r="E5895" s="12" t="n">
        <v>1997</v>
      </c>
      <c r="F5895" s="23" t="s">
        <v>4586</v>
      </c>
      <c r="G5895" s="23" t="n"/>
      <c r="H5895" s="23" t="n"/>
      <c r="I5895" s="12" t="n"/>
      <c r="J5895" s="12" t="s">
        <v>24</v>
      </c>
      <c r="K5895" s="12" t="n"/>
      <c r="L5895" s="12" t="n"/>
      <c r="M5895" s="12" t="n"/>
      <c r="N5895" s="12" t="n"/>
      <c r="O5895" s="12" t="s">
        <v>26</v>
      </c>
      <c r="P5895" s="12" t="n"/>
      <c r="Q5895" s="12" t="s">
        <v>61</v>
      </c>
      <c r="R5895" s="0" t="n"/>
      <c r="S5895" s="0" t="n"/>
      <c r="T5895" s="0" t="n"/>
      <c r="U5895" s="0" t="n"/>
    </row>
    <row customHeight="true" ht="20.25" outlineLevel="0" r="5896">
      <c r="A5896" s="23" t="n">
        <v>5884</v>
      </c>
      <c r="B5896" s="12" t="n">
        <v>54</v>
      </c>
      <c r="C5896" s="12" t="s">
        <v>7780</v>
      </c>
      <c r="D5896" s="3" t="s">
        <v>7855</v>
      </c>
      <c r="E5896" s="12" t="n">
        <v>1963</v>
      </c>
      <c r="F5896" s="23" t="s">
        <v>5333</v>
      </c>
      <c r="G5896" s="23" t="s">
        <v>97</v>
      </c>
      <c r="H5896" s="12" t="n"/>
      <c r="I5896" s="12" t="n"/>
      <c r="J5896" s="12" t="s">
        <v>25</v>
      </c>
      <c r="K5896" s="12" t="n"/>
      <c r="L5896" s="12" t="s">
        <v>43</v>
      </c>
      <c r="M5896" s="12" t="n"/>
      <c r="N5896" s="12" t="s">
        <v>27</v>
      </c>
      <c r="O5896" s="12" t="n"/>
      <c r="P5896" s="12" t="n"/>
      <c r="Q5896" s="12" t="s">
        <v>249</v>
      </c>
      <c r="R5896" s="0" t="n"/>
      <c r="S5896" s="0" t="n"/>
      <c r="T5896" s="0" t="n"/>
      <c r="U5896" s="0" t="n"/>
    </row>
    <row customHeight="true" ht="20.25" outlineLevel="0" r="5897">
      <c r="A5897" s="23" t="n">
        <v>5885</v>
      </c>
      <c r="B5897" s="12" t="n">
        <v>55</v>
      </c>
      <c r="C5897" s="12" t="s">
        <v>7780</v>
      </c>
      <c r="D5897" s="3" t="s">
        <v>7856</v>
      </c>
      <c r="E5897" s="12" t="n">
        <v>1986</v>
      </c>
      <c r="F5897" s="23" t="s">
        <v>1885</v>
      </c>
      <c r="G5897" s="23" t="s">
        <v>24</v>
      </c>
      <c r="H5897" s="23" t="n"/>
      <c r="I5897" s="12" t="n"/>
      <c r="J5897" s="12" t="n"/>
      <c r="K5897" s="12" t="n"/>
      <c r="L5897" s="12" t="s">
        <v>100</v>
      </c>
      <c r="M5897" s="12" t="n"/>
      <c r="N5897" s="12" t="s">
        <v>96</v>
      </c>
      <c r="O5897" s="12" t="n"/>
      <c r="P5897" s="12" t="s">
        <v>97</v>
      </c>
      <c r="Q5897" s="12" t="n"/>
      <c r="R5897" s="0" t="n"/>
      <c r="S5897" s="0" t="n"/>
      <c r="T5897" s="0" t="n"/>
      <c r="U5897" s="0" t="n"/>
    </row>
    <row customHeight="true" ht="20.25" outlineLevel="0" r="5898">
      <c r="A5898" s="23" t="n">
        <v>5886</v>
      </c>
      <c r="B5898" s="12" t="n">
        <v>56</v>
      </c>
      <c r="C5898" s="12" t="s">
        <v>7780</v>
      </c>
      <c r="D5898" s="3" t="s">
        <v>7857</v>
      </c>
      <c r="E5898" s="12" t="n">
        <v>1993</v>
      </c>
      <c r="F5898" s="23" t="s">
        <v>7858</v>
      </c>
      <c r="G5898" s="23" t="n"/>
      <c r="H5898" s="23" t="n"/>
      <c r="I5898" s="12" t="n"/>
      <c r="J5898" s="12" t="s">
        <v>24</v>
      </c>
      <c r="K5898" s="12" t="n"/>
      <c r="L5898" s="12" t="n"/>
      <c r="M5898" s="12" t="s">
        <v>61</v>
      </c>
      <c r="N5898" s="12" t="n"/>
      <c r="O5898" s="12" t="s">
        <v>26</v>
      </c>
      <c r="P5898" s="12" t="n"/>
      <c r="Q5898" s="12" t="n"/>
      <c r="R5898" s="0" t="n"/>
      <c r="S5898" s="0" t="n"/>
      <c r="T5898" s="0" t="n"/>
      <c r="U5898" s="0" t="n"/>
    </row>
    <row customHeight="true" ht="20.25" outlineLevel="0" r="5899">
      <c r="A5899" s="23" t="n">
        <v>5887</v>
      </c>
      <c r="B5899" s="12" t="n">
        <v>57</v>
      </c>
      <c r="C5899" s="12" t="s">
        <v>7780</v>
      </c>
      <c r="D5899" s="3" t="s">
        <v>7859</v>
      </c>
      <c r="E5899" s="12" t="n">
        <v>1969</v>
      </c>
      <c r="F5899" s="23" t="s">
        <v>5937</v>
      </c>
      <c r="G5899" s="23" t="n"/>
      <c r="H5899" s="23" t="s">
        <v>97</v>
      </c>
      <c r="I5899" s="12" t="n"/>
      <c r="J5899" s="12" t="s">
        <v>25</v>
      </c>
      <c r="K5899" s="12" t="n"/>
      <c r="L5899" s="12" t="n"/>
      <c r="M5899" s="12" t="n"/>
      <c r="N5899" s="12" t="s">
        <v>96</v>
      </c>
      <c r="O5899" s="12" t="n"/>
      <c r="P5899" s="12" t="s">
        <v>43</v>
      </c>
      <c r="Q5899" s="12" t="n"/>
      <c r="R5899" s="0" t="n"/>
      <c r="S5899" s="0" t="n"/>
      <c r="T5899" s="0" t="n"/>
      <c r="U5899" s="0" t="n"/>
    </row>
    <row customHeight="true" ht="20.25" outlineLevel="0" r="5900">
      <c r="A5900" s="23" t="n">
        <v>5888</v>
      </c>
      <c r="B5900" s="12" t="n">
        <v>58</v>
      </c>
      <c r="C5900" s="12" t="s">
        <v>7780</v>
      </c>
      <c r="D5900" s="3" t="s">
        <v>7860</v>
      </c>
      <c r="E5900" s="12" t="n">
        <v>1977</v>
      </c>
      <c r="F5900" s="23" t="s">
        <v>7861</v>
      </c>
      <c r="G5900" s="23" t="n"/>
      <c r="H5900" s="23" t="n"/>
      <c r="I5900" s="12" t="s">
        <v>118</v>
      </c>
      <c r="J5900" s="12" t="n"/>
      <c r="K5900" s="12" t="s">
        <v>25</v>
      </c>
      <c r="L5900" s="12" t="n"/>
      <c r="M5900" s="12" t="s">
        <v>26</v>
      </c>
      <c r="N5900" s="12" t="n"/>
      <c r="O5900" s="12" t="n"/>
      <c r="P5900" s="12" t="s">
        <v>27</v>
      </c>
      <c r="Q5900" s="12" t="n"/>
      <c r="R5900" s="0" t="n"/>
      <c r="S5900" s="0" t="n"/>
      <c r="T5900" s="0" t="n"/>
      <c r="U5900" s="0" t="n"/>
    </row>
    <row customHeight="true" ht="20.25" outlineLevel="0" r="5901">
      <c r="A5901" s="23" t="n">
        <v>5889</v>
      </c>
      <c r="B5901" s="12" t="n">
        <v>59</v>
      </c>
      <c r="C5901" s="12" t="s">
        <v>7780</v>
      </c>
      <c r="D5901" s="3" t="s">
        <v>7862</v>
      </c>
      <c r="E5901" s="12" t="n">
        <v>1980</v>
      </c>
      <c r="F5901" s="23" t="s">
        <v>7863</v>
      </c>
      <c r="G5901" s="23" t="n"/>
      <c r="H5901" s="23" t="n"/>
      <c r="I5901" s="12" t="n"/>
      <c r="J5901" s="12" t="s">
        <v>24</v>
      </c>
      <c r="K5901" s="12" t="n"/>
      <c r="L5901" s="12" t="n"/>
      <c r="M5901" s="12" t="s">
        <v>26</v>
      </c>
      <c r="N5901" s="12" t="n"/>
      <c r="O5901" s="12" t="s">
        <v>61</v>
      </c>
      <c r="P5901" s="12" t="n"/>
      <c r="Q5901" s="12" t="n"/>
      <c r="R5901" s="0" t="n"/>
      <c r="S5901" s="0" t="n"/>
      <c r="T5901" s="0" t="n"/>
      <c r="U5901" s="0" t="n"/>
    </row>
    <row customHeight="true" ht="20.25" outlineLevel="0" r="5902">
      <c r="A5902" s="23" t="n">
        <v>5890</v>
      </c>
      <c r="B5902" s="12" t="n">
        <v>60</v>
      </c>
      <c r="C5902" s="12" t="s">
        <v>7780</v>
      </c>
      <c r="D5902" s="3" t="s">
        <v>7864</v>
      </c>
      <c r="E5902" s="12" t="n">
        <v>1987</v>
      </c>
      <c r="F5902" s="23" t="s">
        <v>551</v>
      </c>
      <c r="G5902" s="23" t="n"/>
      <c r="H5902" s="23" t="n"/>
      <c r="I5902" s="12" t="n"/>
      <c r="J5902" s="12" t="s">
        <v>25</v>
      </c>
      <c r="K5902" s="12" t="n"/>
      <c r="L5902" s="12" t="s">
        <v>43</v>
      </c>
      <c r="M5902" s="12" t="n"/>
      <c r="N5902" s="12" t="n"/>
      <c r="O5902" s="12" t="s">
        <v>26</v>
      </c>
      <c r="P5902" s="12" t="n"/>
      <c r="Q5902" s="12" t="s">
        <v>27</v>
      </c>
      <c r="R5902" s="0" t="n"/>
      <c r="S5902" s="0" t="n"/>
      <c r="T5902" s="0" t="n"/>
      <c r="U5902" s="0" t="n"/>
    </row>
    <row customHeight="true" ht="20.25" outlineLevel="0" r="5903">
      <c r="A5903" s="23" t="n">
        <v>5891</v>
      </c>
      <c r="B5903" s="12" t="n">
        <v>61</v>
      </c>
      <c r="C5903" s="12" t="s">
        <v>7780</v>
      </c>
      <c r="D5903" s="3" t="s">
        <v>7865</v>
      </c>
      <c r="E5903" s="12" t="n">
        <v>1988</v>
      </c>
      <c r="F5903" s="23" t="s">
        <v>7866</v>
      </c>
      <c r="G5903" s="23" t="n"/>
      <c r="H5903" s="23" t="n"/>
      <c r="I5903" s="12" t="n"/>
      <c r="J5903" s="12" t="s">
        <v>25</v>
      </c>
      <c r="K5903" s="12" t="n"/>
      <c r="L5903" s="12" t="s">
        <v>43</v>
      </c>
      <c r="M5903" s="12" t="n"/>
      <c r="N5903" s="12" t="n"/>
      <c r="O5903" s="12" t="s">
        <v>26</v>
      </c>
      <c r="P5903" s="12" t="n"/>
      <c r="Q5903" s="12" t="s">
        <v>27</v>
      </c>
      <c r="R5903" s="0" t="n"/>
      <c r="S5903" s="0" t="n"/>
      <c r="T5903" s="0" t="n"/>
      <c r="U5903" s="0" t="n"/>
    </row>
    <row customHeight="true" ht="20.25" outlineLevel="0" r="5904">
      <c r="A5904" s="23" t="n">
        <v>5892</v>
      </c>
      <c r="B5904" s="12" t="n">
        <v>62</v>
      </c>
      <c r="C5904" s="12" t="s">
        <v>7780</v>
      </c>
      <c r="D5904" s="3" t="s">
        <v>7867</v>
      </c>
      <c r="E5904" s="12" t="n">
        <v>2003</v>
      </c>
      <c r="F5904" s="23" t="s">
        <v>7868</v>
      </c>
      <c r="G5904" s="23" t="n"/>
      <c r="H5904" s="23" t="n"/>
      <c r="I5904" s="12" t="n"/>
      <c r="J5904" s="12" t="s">
        <v>64</v>
      </c>
      <c r="K5904" s="12" t="n"/>
      <c r="L5904" s="12" t="n"/>
      <c r="M5904" s="12" t="s">
        <v>43</v>
      </c>
      <c r="N5904" s="12" t="n"/>
      <c r="O5904" s="12" t="s">
        <v>26</v>
      </c>
      <c r="P5904" s="12" t="n"/>
      <c r="Q5904" s="12" t="s">
        <v>67</v>
      </c>
      <c r="R5904" s="0" t="n"/>
      <c r="S5904" s="0" t="n"/>
      <c r="T5904" s="0" t="n"/>
      <c r="U5904" s="0" t="n"/>
    </row>
    <row customHeight="true" ht="20.25" outlineLevel="0" r="5905">
      <c r="A5905" s="23" t="n">
        <v>5893</v>
      </c>
      <c r="B5905" s="12" t="n">
        <v>63</v>
      </c>
      <c r="C5905" s="12" t="s">
        <v>7780</v>
      </c>
      <c r="D5905" s="3" t="s">
        <v>7869</v>
      </c>
      <c r="E5905" s="12" t="n">
        <v>1996</v>
      </c>
      <c r="F5905" s="23" t="s">
        <v>7870</v>
      </c>
      <c r="G5905" s="23" t="n"/>
      <c r="H5905" s="23" t="n"/>
      <c r="I5905" s="12" t="n"/>
      <c r="J5905" s="12" t="s">
        <v>100</v>
      </c>
      <c r="K5905" s="12" t="n"/>
      <c r="L5905" s="12" t="s">
        <v>43</v>
      </c>
      <c r="M5905" s="12" t="n"/>
      <c r="N5905" s="12" t="s">
        <v>143</v>
      </c>
      <c r="O5905" s="12" t="n"/>
      <c r="P5905" s="12" t="s">
        <v>26</v>
      </c>
      <c r="Q5905" s="12" t="n"/>
      <c r="R5905" s="0" t="n"/>
      <c r="S5905" s="0" t="n"/>
      <c r="T5905" s="0" t="n"/>
      <c r="U5905" s="0" t="n"/>
    </row>
    <row customHeight="true" ht="20.25" outlineLevel="0" r="5906">
      <c r="A5906" s="23" t="n">
        <v>5894</v>
      </c>
      <c r="B5906" s="12" t="n">
        <v>64</v>
      </c>
      <c r="C5906" s="12" t="s">
        <v>7780</v>
      </c>
      <c r="D5906" s="3" t="s">
        <v>7871</v>
      </c>
      <c r="E5906" s="12" t="n">
        <v>1992</v>
      </c>
      <c r="F5906" s="23" t="s">
        <v>1885</v>
      </c>
      <c r="G5906" s="23" t="n"/>
      <c r="H5906" s="23" t="n"/>
      <c r="I5906" s="12" t="n"/>
      <c r="J5906" s="12" t="s">
        <v>100</v>
      </c>
      <c r="K5906" s="12" t="n"/>
      <c r="L5906" s="12" t="s">
        <v>43</v>
      </c>
      <c r="M5906" s="12" t="n"/>
      <c r="N5906" s="12" t="s">
        <v>143</v>
      </c>
      <c r="O5906" s="12" t="n"/>
      <c r="P5906" s="12" t="s">
        <v>26</v>
      </c>
      <c r="Q5906" s="12" t="n"/>
      <c r="R5906" s="0" t="n"/>
      <c r="S5906" s="0" t="n"/>
      <c r="T5906" s="0" t="n"/>
      <c r="U5906" s="0" t="n"/>
    </row>
    <row customHeight="true" ht="20.25" outlineLevel="0" r="5907">
      <c r="A5907" s="23" t="n">
        <v>5895</v>
      </c>
      <c r="B5907" s="12" t="n">
        <v>65</v>
      </c>
      <c r="C5907" s="12" t="s">
        <v>7780</v>
      </c>
      <c r="D5907" s="3" t="s">
        <v>7872</v>
      </c>
      <c r="E5907" s="12" t="n">
        <v>1989</v>
      </c>
      <c r="F5907" s="23" t="s">
        <v>157</v>
      </c>
      <c r="G5907" s="23" t="n"/>
      <c r="H5907" s="23" t="n"/>
      <c r="I5907" s="12" t="n"/>
      <c r="J5907" s="12" t="s">
        <v>24</v>
      </c>
      <c r="K5907" s="12" t="n"/>
      <c r="L5907" s="12" t="n"/>
      <c r="M5907" s="12" t="s">
        <v>26</v>
      </c>
      <c r="N5907" s="12" t="n"/>
      <c r="O5907" s="12" t="s">
        <v>27</v>
      </c>
      <c r="P5907" s="12" t="n"/>
      <c r="Q5907" s="12" t="s">
        <v>61</v>
      </c>
      <c r="R5907" s="0" t="n"/>
      <c r="S5907" s="0" t="n"/>
      <c r="T5907" s="0" t="n"/>
      <c r="U5907" s="0" t="n"/>
    </row>
    <row customHeight="true" ht="20.25" outlineLevel="0" r="5908">
      <c r="A5908" s="23" t="n">
        <v>5896</v>
      </c>
      <c r="B5908" s="12" t="n">
        <v>66</v>
      </c>
      <c r="C5908" s="12" t="s">
        <v>7780</v>
      </c>
      <c r="D5908" s="3" t="s">
        <v>7873</v>
      </c>
      <c r="E5908" s="12" t="n">
        <v>1986</v>
      </c>
      <c r="F5908" s="23" t="s">
        <v>471</v>
      </c>
      <c r="G5908" s="23" t="n"/>
      <c r="H5908" s="23" t="n"/>
      <c r="I5908" s="12" t="n"/>
      <c r="J5908" s="12" t="s">
        <v>24</v>
      </c>
      <c r="K5908" s="12" t="n"/>
      <c r="L5908" s="12" t="n"/>
      <c r="M5908" s="12" t="s">
        <v>61</v>
      </c>
      <c r="N5908" s="12" t="n"/>
      <c r="O5908" s="12" t="s">
        <v>26</v>
      </c>
      <c r="P5908" s="12" t="n"/>
      <c r="Q5908" s="12" t="n"/>
      <c r="R5908" s="0" t="n"/>
      <c r="S5908" s="0" t="n"/>
      <c r="T5908" s="0" t="n"/>
      <c r="U5908" s="0" t="n"/>
    </row>
    <row customHeight="true" ht="20.25" outlineLevel="0" r="5909">
      <c r="A5909" s="23" t="n">
        <v>5897</v>
      </c>
      <c r="B5909" s="12" t="n">
        <v>67</v>
      </c>
      <c r="C5909" s="12" t="s">
        <v>7780</v>
      </c>
      <c r="D5909" s="3" t="s">
        <v>7874</v>
      </c>
      <c r="E5909" s="12" t="n">
        <v>1985</v>
      </c>
      <c r="F5909" s="23" t="s">
        <v>551</v>
      </c>
      <c r="G5909" s="23" t="n"/>
      <c r="H5909" s="23" t="n"/>
      <c r="I5909" s="12" t="n"/>
      <c r="J5909" s="12" t="s">
        <v>24</v>
      </c>
      <c r="K5909" s="12" t="n"/>
      <c r="L5909" s="12" t="s">
        <v>166</v>
      </c>
      <c r="M5909" s="12" t="n"/>
      <c r="N5909" s="12" t="s">
        <v>27</v>
      </c>
      <c r="O5909" s="12" t="n"/>
      <c r="P5909" s="12" t="s">
        <v>26</v>
      </c>
      <c r="Q5909" s="12" t="n"/>
      <c r="R5909" s="0" t="n"/>
      <c r="S5909" s="0" t="n"/>
      <c r="T5909" s="0" t="n"/>
      <c r="U5909" s="0" t="n"/>
    </row>
    <row customHeight="true" ht="20.25" outlineLevel="0" r="5910">
      <c r="A5910" s="23" t="n">
        <v>5898</v>
      </c>
      <c r="B5910" s="12" t="n">
        <v>68</v>
      </c>
      <c r="C5910" s="12" t="s">
        <v>7780</v>
      </c>
      <c r="D5910" s="3" t="s">
        <v>7875</v>
      </c>
      <c r="E5910" s="12" t="n">
        <v>1959</v>
      </c>
      <c r="F5910" s="23" t="s">
        <v>7876</v>
      </c>
      <c r="G5910" s="12" t="s">
        <v>24</v>
      </c>
      <c r="H5910" s="23" t="n"/>
      <c r="I5910" s="12" t="n"/>
      <c r="J5910" s="12" t="s">
        <v>25</v>
      </c>
      <c r="K5910" s="12" t="n"/>
      <c r="L5910" s="12" t="s">
        <v>26</v>
      </c>
      <c r="M5910" s="12" t="n"/>
      <c r="N5910" s="12" t="s">
        <v>27</v>
      </c>
      <c r="O5910" s="12" t="n"/>
      <c r="P5910" s="12" t="n"/>
      <c r="Q5910" s="12" t="n"/>
      <c r="R5910" s="0" t="n"/>
      <c r="S5910" s="0" t="n"/>
      <c r="T5910" s="0" t="n"/>
      <c r="U5910" s="0" t="n"/>
    </row>
    <row customHeight="true" ht="20.25" outlineLevel="0" r="5911">
      <c r="A5911" s="23" t="n">
        <v>5899</v>
      </c>
      <c r="B5911" s="12" t="n">
        <v>69</v>
      </c>
      <c r="C5911" s="12" t="s">
        <v>7780</v>
      </c>
      <c r="D5911" s="3" t="s">
        <v>7877</v>
      </c>
      <c r="E5911" s="12" t="n">
        <v>1959</v>
      </c>
      <c r="F5911" s="23" t="s">
        <v>7796</v>
      </c>
      <c r="G5911" s="12" t="s">
        <v>24</v>
      </c>
      <c r="H5911" s="23" t="n"/>
      <c r="I5911" s="12" t="n"/>
      <c r="J5911" s="12" t="s">
        <v>25</v>
      </c>
      <c r="K5911" s="12" t="n"/>
      <c r="L5911" s="12" t="s">
        <v>26</v>
      </c>
      <c r="M5911" s="12" t="n"/>
      <c r="N5911" s="12" t="s">
        <v>27</v>
      </c>
      <c r="O5911" s="12" t="n"/>
      <c r="P5911" s="12" t="n"/>
      <c r="Q5911" s="12" t="n"/>
      <c r="R5911" s="0" t="n"/>
      <c r="S5911" s="0" t="n"/>
      <c r="T5911" s="0" t="n"/>
      <c r="U5911" s="0" t="n"/>
    </row>
    <row customHeight="true" ht="20.25" outlineLevel="0" r="5912">
      <c r="A5912" s="23" t="n">
        <v>5900</v>
      </c>
      <c r="B5912" s="12" t="n">
        <v>70</v>
      </c>
      <c r="C5912" s="12" t="s">
        <v>7780</v>
      </c>
      <c r="D5912" s="3" t="s">
        <v>7878</v>
      </c>
      <c r="E5912" s="12" t="n">
        <v>1959</v>
      </c>
      <c r="F5912" s="23" t="s">
        <v>7879</v>
      </c>
      <c r="G5912" s="12" t="s">
        <v>24</v>
      </c>
      <c r="H5912" s="23" t="n"/>
      <c r="I5912" s="12" t="n"/>
      <c r="J5912" s="12" t="s">
        <v>25</v>
      </c>
      <c r="K5912" s="12" t="n"/>
      <c r="L5912" s="12" t="s">
        <v>26</v>
      </c>
      <c r="M5912" s="12" t="n"/>
      <c r="N5912" s="12" t="s">
        <v>27</v>
      </c>
      <c r="O5912" s="12" t="n"/>
      <c r="P5912" s="12" t="n"/>
      <c r="Q5912" s="12" t="n"/>
      <c r="R5912" s="0" t="n"/>
      <c r="S5912" s="0" t="n"/>
      <c r="T5912" s="0" t="n"/>
      <c r="U5912" s="0" t="n"/>
    </row>
    <row customFormat="true" customHeight="true" ht="20.25" outlineLevel="0" r="5913" s="26">
      <c r="A5913" s="23" t="n">
        <v>5901</v>
      </c>
      <c r="B5913" s="12" t="n">
        <v>71</v>
      </c>
      <c r="C5913" s="12" t="s">
        <v>7780</v>
      </c>
      <c r="D5913" s="3" t="s">
        <v>7880</v>
      </c>
      <c r="E5913" s="12" t="n">
        <v>1973</v>
      </c>
      <c r="F5913" s="23" t="s">
        <v>3382</v>
      </c>
      <c r="G5913" s="23" t="n"/>
      <c r="H5913" s="23" t="n"/>
      <c r="I5913" s="12" t="s">
        <v>43</v>
      </c>
      <c r="J5913" s="12" t="n"/>
      <c r="K5913" s="12" t="s">
        <v>25</v>
      </c>
      <c r="L5913" s="12" t="n"/>
      <c r="M5913" s="12" t="s">
        <v>26</v>
      </c>
      <c r="N5913" s="12" t="n"/>
      <c r="O5913" s="12" t="n"/>
      <c r="P5913" s="12" t="s">
        <v>27</v>
      </c>
      <c r="Q5913" s="12" t="n"/>
      <c r="R5913" s="0" t="n"/>
      <c r="S5913" s="0" t="n"/>
      <c r="T5913" s="0" t="n"/>
      <c r="U5913" s="0" t="n"/>
    </row>
    <row customHeight="true" ht="20.25" outlineLevel="0" r="5914">
      <c r="A5914" s="23" t="n">
        <v>5902</v>
      </c>
      <c r="B5914" s="12" t="n">
        <v>72</v>
      </c>
      <c r="C5914" s="12" t="s">
        <v>7780</v>
      </c>
      <c r="D5914" s="3" t="s">
        <v>7881</v>
      </c>
      <c r="E5914" s="12" t="n">
        <v>1974</v>
      </c>
      <c r="F5914" s="23" t="s">
        <v>1804</v>
      </c>
      <c r="G5914" s="23" t="n"/>
      <c r="H5914" s="23" t="n"/>
      <c r="I5914" s="12" t="s">
        <v>43</v>
      </c>
      <c r="J5914" s="12" t="n"/>
      <c r="K5914" s="12" t="s">
        <v>25</v>
      </c>
      <c r="L5914" s="12" t="n"/>
      <c r="M5914" s="12" t="s">
        <v>26</v>
      </c>
      <c r="N5914" s="12" t="n"/>
      <c r="O5914" s="12" t="n"/>
      <c r="P5914" s="12" t="s">
        <v>27</v>
      </c>
      <c r="Q5914" s="12" t="n"/>
      <c r="R5914" s="0" t="n"/>
      <c r="S5914" s="0" t="n"/>
      <c r="T5914" s="0" t="n"/>
      <c r="U5914" s="0" t="n"/>
    </row>
    <row customHeight="true" ht="20.25" outlineLevel="0" r="5915">
      <c r="A5915" s="23" t="n">
        <v>5903</v>
      </c>
      <c r="B5915" s="12" t="n">
        <v>73</v>
      </c>
      <c r="C5915" s="12" t="s">
        <v>7780</v>
      </c>
      <c r="D5915" s="3" t="s">
        <v>7882</v>
      </c>
      <c r="E5915" s="12" t="n">
        <v>1975</v>
      </c>
      <c r="F5915" s="23" t="s">
        <v>1834</v>
      </c>
      <c r="G5915" s="23" t="n"/>
      <c r="H5915" s="23" t="s">
        <v>43</v>
      </c>
      <c r="I5915" s="12" t="n"/>
      <c r="J5915" s="12" t="n"/>
      <c r="K5915" s="12" t="s">
        <v>195</v>
      </c>
      <c r="L5915" s="12" t="n"/>
      <c r="M5915" s="12" t="s">
        <v>26</v>
      </c>
      <c r="N5915" s="12" t="n"/>
      <c r="O5915" s="12" t="n"/>
      <c r="P5915" s="12" t="s">
        <v>27</v>
      </c>
      <c r="Q5915" s="12" t="n"/>
      <c r="R5915" s="0" t="n"/>
      <c r="S5915" s="0" t="n"/>
      <c r="T5915" s="0" t="n"/>
      <c r="U5915" s="0" t="n"/>
    </row>
    <row customHeight="true" ht="20.25" outlineLevel="0" r="5916">
      <c r="A5916" s="23" t="n">
        <v>5904</v>
      </c>
      <c r="B5916" s="12" t="n">
        <v>74</v>
      </c>
      <c r="C5916" s="12" t="s">
        <v>7780</v>
      </c>
      <c r="D5916" s="3" t="s">
        <v>7883</v>
      </c>
      <c r="E5916" s="12" t="n">
        <v>1975</v>
      </c>
      <c r="F5916" s="23" t="s">
        <v>471</v>
      </c>
      <c r="G5916" s="23" t="n"/>
      <c r="H5916" s="23" t="n"/>
      <c r="I5916" s="12" t="s">
        <v>43</v>
      </c>
      <c r="J5916" s="12" t="n"/>
      <c r="K5916" s="12" t="s">
        <v>25</v>
      </c>
      <c r="L5916" s="12" t="n"/>
      <c r="M5916" s="12" t="s">
        <v>26</v>
      </c>
      <c r="N5916" s="12" t="n"/>
      <c r="O5916" s="12" t="n"/>
      <c r="P5916" s="12" t="s">
        <v>27</v>
      </c>
      <c r="Q5916" s="12" t="n"/>
      <c r="R5916" s="0" t="n"/>
      <c r="S5916" s="0" t="n"/>
      <c r="T5916" s="0" t="n"/>
      <c r="U5916" s="0" t="n"/>
    </row>
    <row customHeight="true" ht="20.25" outlineLevel="0" r="5917">
      <c r="A5917" s="23" t="n">
        <v>5905</v>
      </c>
      <c r="B5917" s="12" t="n">
        <v>75</v>
      </c>
      <c r="C5917" s="12" t="s">
        <v>7780</v>
      </c>
      <c r="D5917" s="3" t="s">
        <v>7884</v>
      </c>
      <c r="E5917" s="12" t="n">
        <v>1989</v>
      </c>
      <c r="F5917" s="23" t="s">
        <v>7885</v>
      </c>
      <c r="G5917" s="23" t="n"/>
      <c r="H5917" s="23" t="n"/>
      <c r="I5917" s="12" t="s">
        <v>61</v>
      </c>
      <c r="J5917" s="12" t="n"/>
      <c r="K5917" s="12" t="n"/>
      <c r="L5917" s="12" t="s">
        <v>43</v>
      </c>
      <c r="M5917" s="12" t="n"/>
      <c r="N5917" s="12" t="n"/>
      <c r="O5917" s="12" t="s">
        <v>26</v>
      </c>
      <c r="P5917" s="12" t="n"/>
      <c r="Q5917" s="12" t="s">
        <v>27</v>
      </c>
    </row>
    <row customHeight="true" ht="20.25" outlineLevel="0" r="5918">
      <c r="A5918" s="23" t="n">
        <v>5906</v>
      </c>
      <c r="B5918" s="12" t="n">
        <v>76</v>
      </c>
      <c r="C5918" s="12" t="s">
        <v>7780</v>
      </c>
      <c r="D5918" s="3" t="s">
        <v>7886</v>
      </c>
      <c r="E5918" s="12" t="n">
        <v>1981</v>
      </c>
      <c r="F5918" s="23" t="s">
        <v>1589</v>
      </c>
      <c r="G5918" s="23" t="n"/>
      <c r="H5918" s="23" t="n"/>
      <c r="I5918" s="12" t="s">
        <v>43</v>
      </c>
      <c r="J5918" s="12" t="n"/>
      <c r="K5918" s="12" t="s">
        <v>25</v>
      </c>
      <c r="L5918" s="12" t="n"/>
      <c r="M5918" s="12" t="n"/>
      <c r="N5918" s="12" t="s">
        <v>26</v>
      </c>
      <c r="O5918" s="12" t="n"/>
      <c r="P5918" s="12" t="n"/>
      <c r="Q5918" s="12" t="s">
        <v>27</v>
      </c>
    </row>
    <row customHeight="true" ht="20.25" outlineLevel="0" r="5919">
      <c r="A5919" s="23" t="n">
        <v>5907</v>
      </c>
      <c r="B5919" s="12" t="n">
        <v>77</v>
      </c>
      <c r="C5919" s="12" t="s">
        <v>7780</v>
      </c>
      <c r="D5919" s="3" t="s">
        <v>7887</v>
      </c>
      <c r="E5919" s="12" t="n">
        <v>1971</v>
      </c>
      <c r="F5919" s="23" t="s">
        <v>554</v>
      </c>
      <c r="G5919" s="12" t="s">
        <v>24</v>
      </c>
      <c r="H5919" s="12" t="n"/>
      <c r="I5919" s="12" t="n"/>
      <c r="J5919" s="12" t="n"/>
      <c r="K5919" s="12" t="s">
        <v>26</v>
      </c>
      <c r="L5919" s="12" t="n"/>
      <c r="M5919" s="12" t="s">
        <v>61</v>
      </c>
      <c r="N5919" s="12" t="n"/>
      <c r="O5919" s="12" t="n"/>
      <c r="P5919" s="12" t="s">
        <v>27</v>
      </c>
      <c r="Q5919" s="12" t="n"/>
    </row>
    <row customHeight="true" ht="20.25" outlineLevel="0" r="5920">
      <c r="A5920" s="23" t="n">
        <v>5908</v>
      </c>
      <c r="B5920" s="12" t="n">
        <v>78</v>
      </c>
      <c r="C5920" s="12" t="s">
        <v>7780</v>
      </c>
      <c r="D5920" s="3" t="s">
        <v>7888</v>
      </c>
      <c r="E5920" s="12" t="n">
        <v>1983</v>
      </c>
      <c r="F5920" s="23" t="s">
        <v>3382</v>
      </c>
      <c r="G5920" s="23" t="n"/>
      <c r="H5920" s="23" t="n"/>
      <c r="I5920" s="12" t="n"/>
      <c r="J5920" s="12" t="s">
        <v>64</v>
      </c>
      <c r="K5920" s="12" t="n"/>
      <c r="L5920" s="12" t="s">
        <v>27</v>
      </c>
      <c r="M5920" s="12" t="n"/>
      <c r="N5920" s="12" t="s">
        <v>70</v>
      </c>
      <c r="O5920" s="12" t="s">
        <v>43</v>
      </c>
      <c r="P5920" s="12" t="n"/>
      <c r="Q5920" s="12" t="s">
        <v>26</v>
      </c>
    </row>
    <row customHeight="true" ht="20.25" outlineLevel="0" r="5921">
      <c r="A5921" s="23" t="n">
        <v>5909</v>
      </c>
      <c r="B5921" s="12" t="n">
        <v>79</v>
      </c>
      <c r="C5921" s="12" t="s">
        <v>7780</v>
      </c>
      <c r="D5921" s="3" t="s">
        <v>7889</v>
      </c>
      <c r="E5921" s="12" t="n">
        <v>1986</v>
      </c>
      <c r="F5921" s="23" t="s">
        <v>1171</v>
      </c>
      <c r="G5921" s="23" t="n"/>
      <c r="H5921" s="23" t="n"/>
      <c r="I5921" s="12" t="n"/>
      <c r="J5921" s="12" t="s">
        <v>64</v>
      </c>
      <c r="K5921" s="12" t="n"/>
      <c r="L5921" s="12" t="s">
        <v>27</v>
      </c>
      <c r="M5921" s="12" t="n"/>
      <c r="N5921" s="12" t="s">
        <v>70</v>
      </c>
      <c r="O5921" s="12" t="s">
        <v>43</v>
      </c>
      <c r="P5921" s="12" t="n"/>
      <c r="Q5921" s="12" t="s">
        <v>26</v>
      </c>
    </row>
    <row customHeight="true" ht="20.25" outlineLevel="0" r="5922">
      <c r="A5922" s="23" t="n">
        <v>5910</v>
      </c>
      <c r="B5922" s="12" t="n">
        <v>80</v>
      </c>
      <c r="C5922" s="12" t="s">
        <v>7780</v>
      </c>
      <c r="D5922" s="3" t="s">
        <v>7890</v>
      </c>
      <c r="E5922" s="12" t="n">
        <v>1968</v>
      </c>
      <c r="F5922" s="23" t="s">
        <v>51</v>
      </c>
      <c r="G5922" s="23" t="n"/>
      <c r="H5922" s="23" t="n"/>
      <c r="I5922" s="12" t="n"/>
      <c r="J5922" s="12" t="s">
        <v>24</v>
      </c>
      <c r="K5922" s="12" t="n"/>
      <c r="L5922" s="12" t="s">
        <v>25</v>
      </c>
      <c r="M5922" s="12" t="n"/>
      <c r="N5922" s="12" t="s">
        <v>26</v>
      </c>
      <c r="O5922" s="12" t="n"/>
      <c r="P5922" s="12" t="s">
        <v>27</v>
      </c>
      <c r="Q5922" s="12" t="n"/>
    </row>
    <row customHeight="true" ht="20.25" outlineLevel="0" r="5923">
      <c r="A5923" s="23" t="n">
        <v>5911</v>
      </c>
      <c r="B5923" s="12" t="n">
        <v>81</v>
      </c>
      <c r="C5923" s="12" t="s">
        <v>7780</v>
      </c>
      <c r="D5923" s="3" t="s">
        <v>7891</v>
      </c>
      <c r="E5923" s="12" t="n">
        <v>1986</v>
      </c>
      <c r="F5923" s="23" t="s">
        <v>7892</v>
      </c>
      <c r="G5923" s="23" t="n"/>
      <c r="H5923" s="23" t="n"/>
      <c r="I5923" s="23" t="n"/>
      <c r="J5923" s="12" t="s">
        <v>249</v>
      </c>
      <c r="K5923" s="12" t="n"/>
      <c r="L5923" s="12" t="n"/>
      <c r="M5923" s="12" t="s">
        <v>4267</v>
      </c>
      <c r="N5923" s="12" t="n"/>
      <c r="O5923" s="12" t="s">
        <v>43</v>
      </c>
      <c r="P5923" s="12" t="n"/>
      <c r="Q5923" s="12" t="s">
        <v>97</v>
      </c>
    </row>
    <row customHeight="true" ht="20.25" outlineLevel="0" r="5924">
      <c r="A5924" s="23" t="n">
        <v>5912</v>
      </c>
      <c r="B5924" s="12" t="n">
        <v>82</v>
      </c>
      <c r="C5924" s="12" t="s">
        <v>7780</v>
      </c>
      <c r="D5924" s="3" t="s">
        <v>7893</v>
      </c>
      <c r="E5924" s="12" t="n">
        <v>1947</v>
      </c>
      <c r="F5924" s="23" t="s">
        <v>7787</v>
      </c>
      <c r="G5924" s="12" t="s">
        <v>24</v>
      </c>
      <c r="H5924" s="23" t="n"/>
      <c r="I5924" s="12" t="n"/>
      <c r="J5924" s="12" t="s">
        <v>25</v>
      </c>
      <c r="K5924" s="12" t="n"/>
      <c r="L5924" s="12" t="s">
        <v>26</v>
      </c>
      <c r="M5924" s="12" t="n"/>
      <c r="N5924" s="12" t="s">
        <v>27</v>
      </c>
      <c r="O5924" s="12" t="n"/>
      <c r="P5924" s="12" t="n"/>
      <c r="Q5924" s="12" t="n"/>
    </row>
    <row customHeight="true" ht="20.25" outlineLevel="0" r="5925">
      <c r="A5925" s="23" t="n">
        <v>5913</v>
      </c>
      <c r="B5925" s="12" t="n">
        <v>83</v>
      </c>
      <c r="C5925" s="12" t="s">
        <v>7780</v>
      </c>
      <c r="D5925" s="3" t="s">
        <v>7894</v>
      </c>
      <c r="E5925" s="12" t="n">
        <v>1947</v>
      </c>
      <c r="F5925" s="23" t="s">
        <v>7895</v>
      </c>
      <c r="G5925" s="12" t="s">
        <v>24</v>
      </c>
      <c r="H5925" s="23" t="n"/>
      <c r="I5925" s="12" t="n"/>
      <c r="J5925" s="12" t="s">
        <v>25</v>
      </c>
      <c r="K5925" s="12" t="n"/>
      <c r="L5925" s="12" t="s">
        <v>26</v>
      </c>
      <c r="M5925" s="12" t="n"/>
      <c r="N5925" s="12" t="s">
        <v>27</v>
      </c>
      <c r="O5925" s="12" t="n"/>
      <c r="P5925" s="12" t="n"/>
      <c r="Q5925" s="12" t="n"/>
    </row>
    <row customHeight="true" ht="20.25" outlineLevel="0" r="5926">
      <c r="A5926" s="23" t="n">
        <v>5914</v>
      </c>
      <c r="B5926" s="12" t="n">
        <v>84</v>
      </c>
      <c r="C5926" s="12" t="s">
        <v>7780</v>
      </c>
      <c r="D5926" s="3" t="s">
        <v>7896</v>
      </c>
      <c r="E5926" s="12" t="n">
        <v>1976</v>
      </c>
      <c r="F5926" s="23" t="s">
        <v>7796</v>
      </c>
      <c r="G5926" s="23" t="n"/>
      <c r="H5926" s="23" t="n"/>
      <c r="I5926" s="12" t="s">
        <v>118</v>
      </c>
      <c r="J5926" s="12" t="n"/>
      <c r="K5926" s="12" t="s">
        <v>25</v>
      </c>
      <c r="L5926" s="12" t="n"/>
      <c r="M5926" s="12" t="s">
        <v>26</v>
      </c>
      <c r="N5926" s="12" t="n"/>
      <c r="O5926" s="12" t="n"/>
      <c r="P5926" s="12" t="s">
        <v>27</v>
      </c>
      <c r="Q5926" s="12" t="n"/>
    </row>
    <row customHeight="true" ht="20.25" outlineLevel="0" r="5927">
      <c r="A5927" s="23" t="n">
        <v>5915</v>
      </c>
      <c r="B5927" s="12" t="n">
        <v>85</v>
      </c>
      <c r="C5927" s="12" t="s">
        <v>7780</v>
      </c>
      <c r="D5927" s="3" t="s">
        <v>7897</v>
      </c>
      <c r="E5927" s="12" t="n">
        <v>1986</v>
      </c>
      <c r="F5927" s="23" t="s">
        <v>1834</v>
      </c>
      <c r="G5927" s="23" t="n"/>
      <c r="H5927" s="23" t="n"/>
      <c r="I5927" s="12" t="n"/>
      <c r="J5927" s="12" t="n"/>
      <c r="K5927" s="12" t="s">
        <v>43</v>
      </c>
      <c r="L5927" s="12" t="n"/>
      <c r="M5927" s="12" t="n"/>
      <c r="N5927" s="12" t="s">
        <v>26</v>
      </c>
      <c r="O5927" s="12" t="n"/>
      <c r="P5927" s="12" t="s">
        <v>61</v>
      </c>
      <c r="Q5927" s="12" t="n"/>
    </row>
    <row customHeight="true" ht="20.25" outlineLevel="0" r="5928">
      <c r="A5928" s="23" t="n">
        <v>5916</v>
      </c>
      <c r="B5928" s="12" t="n">
        <v>86</v>
      </c>
      <c r="C5928" s="12" t="s">
        <v>7780</v>
      </c>
      <c r="D5928" s="3" t="s">
        <v>7898</v>
      </c>
      <c r="E5928" s="12" t="n">
        <v>1990</v>
      </c>
      <c r="F5928" s="23" t="s">
        <v>7899</v>
      </c>
      <c r="G5928" s="23" t="n"/>
      <c r="H5928" s="23" t="n"/>
      <c r="I5928" s="12" t="n"/>
      <c r="J5928" s="12" t="n"/>
      <c r="K5928" s="12" t="s">
        <v>43</v>
      </c>
      <c r="L5928" s="12" t="n"/>
      <c r="M5928" s="12" t="s">
        <v>27</v>
      </c>
      <c r="N5928" s="12" t="n"/>
      <c r="O5928" s="12" t="s">
        <v>26</v>
      </c>
      <c r="P5928" s="12" t="n"/>
      <c r="Q5928" s="12" t="s">
        <v>61</v>
      </c>
    </row>
    <row customHeight="true" ht="20.25" outlineLevel="0" r="5929">
      <c r="A5929" s="23" t="n">
        <v>5917</v>
      </c>
      <c r="B5929" s="12" t="n">
        <v>87</v>
      </c>
      <c r="C5929" s="12" t="s">
        <v>7780</v>
      </c>
      <c r="D5929" s="3" t="s">
        <v>7900</v>
      </c>
      <c r="E5929" s="12" t="n">
        <v>1965</v>
      </c>
      <c r="F5929" s="23" t="s">
        <v>51</v>
      </c>
      <c r="G5929" s="23" t="n"/>
      <c r="H5929" s="23" t="n"/>
      <c r="I5929" s="12" t="s">
        <v>189</v>
      </c>
      <c r="J5929" s="12" t="n"/>
      <c r="K5929" s="12" t="s">
        <v>25</v>
      </c>
      <c r="L5929" s="12" t="n"/>
      <c r="M5929" s="12" t="s">
        <v>26</v>
      </c>
      <c r="N5929" s="12" t="n"/>
      <c r="O5929" s="12" t="s">
        <v>27</v>
      </c>
      <c r="P5929" s="12" t="n"/>
      <c r="Q5929" s="12" t="n"/>
    </row>
    <row customHeight="true" ht="20.25" outlineLevel="0" r="5930">
      <c r="A5930" s="23" t="n">
        <v>5918</v>
      </c>
      <c r="B5930" s="12" t="n">
        <v>88</v>
      </c>
      <c r="C5930" s="12" t="s">
        <v>7780</v>
      </c>
      <c r="D5930" s="3" t="s">
        <v>7901</v>
      </c>
      <c r="E5930" s="12" t="n">
        <v>1974</v>
      </c>
      <c r="F5930" s="23" t="s">
        <v>51</v>
      </c>
      <c r="G5930" s="23" t="n"/>
      <c r="H5930" s="23" t="n"/>
      <c r="I5930" s="12" t="n"/>
      <c r="J5930" s="12" t="s">
        <v>24</v>
      </c>
      <c r="K5930" s="12" t="n"/>
      <c r="L5930" s="12" t="s">
        <v>26</v>
      </c>
      <c r="M5930" s="12" t="n"/>
      <c r="N5930" s="12" t="s">
        <v>27</v>
      </c>
      <c r="O5930" s="12" t="n"/>
      <c r="P5930" s="12" t="s">
        <v>61</v>
      </c>
      <c r="Q5930" s="12" t="n"/>
    </row>
    <row customHeight="true" ht="20.25" outlineLevel="0" r="5931">
      <c r="A5931" s="23" t="n">
        <v>5919</v>
      </c>
      <c r="B5931" s="12" t="n">
        <v>89</v>
      </c>
      <c r="C5931" s="12" t="s">
        <v>7780</v>
      </c>
      <c r="D5931" s="3" t="s">
        <v>7902</v>
      </c>
      <c r="E5931" s="12" t="n">
        <v>1962</v>
      </c>
      <c r="F5931" s="23" t="s">
        <v>1804</v>
      </c>
      <c r="G5931" s="12" t="s">
        <v>24</v>
      </c>
      <c r="H5931" s="12" t="n"/>
      <c r="I5931" s="12" t="n"/>
      <c r="J5931" s="12" t="s">
        <v>25</v>
      </c>
      <c r="K5931" s="12" t="n"/>
      <c r="L5931" s="12" t="s">
        <v>26</v>
      </c>
      <c r="M5931" s="12" t="n"/>
      <c r="N5931" s="12" t="s">
        <v>27</v>
      </c>
      <c r="O5931" s="12" t="n"/>
      <c r="P5931" s="12" t="n"/>
      <c r="Q5931" s="12" t="n"/>
    </row>
    <row customHeight="true" ht="20.25" outlineLevel="0" r="5932">
      <c r="A5932" s="23" t="n">
        <v>5920</v>
      </c>
      <c r="B5932" s="12" t="n">
        <v>90</v>
      </c>
      <c r="C5932" s="12" t="s">
        <v>7780</v>
      </c>
      <c r="D5932" s="3" t="s">
        <v>7903</v>
      </c>
      <c r="E5932" s="12" t="n">
        <v>1980</v>
      </c>
      <c r="F5932" s="23" t="s">
        <v>51</v>
      </c>
      <c r="G5932" s="12" t="n"/>
      <c r="H5932" s="12" t="n"/>
      <c r="I5932" s="12" t="s">
        <v>43</v>
      </c>
      <c r="J5932" s="12" t="n"/>
      <c r="K5932" s="12" t="n"/>
      <c r="L5932" s="12" t="n"/>
      <c r="M5932" s="12" t="s">
        <v>26</v>
      </c>
      <c r="N5932" s="12" t="n"/>
      <c r="O5932" s="12" t="s">
        <v>61</v>
      </c>
      <c r="P5932" s="12" t="n"/>
      <c r="Q5932" s="12" t="s">
        <v>27</v>
      </c>
    </row>
    <row customHeight="true" ht="20.25" outlineLevel="0" r="5933">
      <c r="A5933" s="23" t="n">
        <v>5921</v>
      </c>
      <c r="B5933" s="12" t="n">
        <v>91</v>
      </c>
      <c r="C5933" s="12" t="s">
        <v>7780</v>
      </c>
      <c r="D5933" s="3" t="s">
        <v>7904</v>
      </c>
      <c r="E5933" s="12" t="n">
        <v>1960</v>
      </c>
      <c r="F5933" s="23" t="s">
        <v>309</v>
      </c>
      <c r="G5933" s="12" t="s">
        <v>24</v>
      </c>
      <c r="H5933" s="23" t="n"/>
      <c r="I5933" s="12" t="n"/>
      <c r="J5933" s="12" t="s">
        <v>25</v>
      </c>
      <c r="K5933" s="12" t="n"/>
      <c r="L5933" s="12" t="s">
        <v>26</v>
      </c>
      <c r="M5933" s="12" t="n"/>
      <c r="N5933" s="12" t="s">
        <v>27</v>
      </c>
      <c r="O5933" s="12" t="n"/>
      <c r="P5933" s="12" t="n"/>
      <c r="Q5933" s="12" t="n"/>
    </row>
    <row customHeight="true" ht="20.25" outlineLevel="0" r="5934">
      <c r="A5934" s="23" t="n">
        <v>5922</v>
      </c>
      <c r="B5934" s="12" t="n">
        <v>92</v>
      </c>
      <c r="C5934" s="12" t="s">
        <v>7780</v>
      </c>
      <c r="D5934" s="3" t="s">
        <v>7905</v>
      </c>
      <c r="E5934" s="12" t="n">
        <v>1968</v>
      </c>
      <c r="F5934" s="23" t="s">
        <v>187</v>
      </c>
      <c r="G5934" s="23" t="n"/>
      <c r="H5934" s="12" t="s">
        <v>86</v>
      </c>
      <c r="I5934" s="12" t="n"/>
      <c r="J5934" s="12" t="s">
        <v>61</v>
      </c>
      <c r="K5934" s="12" t="n"/>
      <c r="L5934" s="12" t="s">
        <v>26</v>
      </c>
      <c r="M5934" s="12" t="n"/>
      <c r="N5934" s="12" t="n"/>
      <c r="O5934" s="12" t="n"/>
      <c r="P5934" s="12" t="s">
        <v>27</v>
      </c>
      <c r="Q5934" s="12" t="n"/>
    </row>
    <row customHeight="true" ht="20.25" outlineLevel="0" r="5935">
      <c r="A5935" s="23" t="n">
        <v>5923</v>
      </c>
      <c r="B5935" s="12" t="n">
        <v>93</v>
      </c>
      <c r="C5935" s="12" t="s">
        <v>7780</v>
      </c>
      <c r="D5935" s="3" t="s">
        <v>7906</v>
      </c>
      <c r="E5935" s="12" t="n">
        <v>1963</v>
      </c>
      <c r="F5935" s="23" t="s">
        <v>5196</v>
      </c>
      <c r="G5935" s="23" t="n"/>
      <c r="H5935" s="23" t="n"/>
      <c r="I5935" s="12" t="n"/>
      <c r="J5935" s="12" t="s">
        <v>5383</v>
      </c>
      <c r="K5935" s="12" t="n"/>
      <c r="L5935" s="12" t="s">
        <v>314</v>
      </c>
      <c r="M5935" s="12" t="n"/>
      <c r="N5935" s="12" t="n"/>
      <c r="O5935" s="12" t="s">
        <v>70</v>
      </c>
      <c r="P5935" s="12" t="n"/>
      <c r="Q5935" s="12" t="s">
        <v>43</v>
      </c>
    </row>
    <row customHeight="true" ht="20.25" outlineLevel="0" r="5936">
      <c r="A5936" s="23" t="n">
        <v>5924</v>
      </c>
      <c r="B5936" s="12" t="n">
        <v>94</v>
      </c>
      <c r="C5936" s="12" t="s">
        <v>7780</v>
      </c>
      <c r="D5936" s="3" t="s">
        <v>7907</v>
      </c>
      <c r="E5936" s="12" t="n">
        <v>1963</v>
      </c>
      <c r="F5936" s="23" t="s">
        <v>1024</v>
      </c>
      <c r="G5936" s="23" t="n"/>
      <c r="H5936" s="23" t="n"/>
      <c r="I5936" s="12" t="n"/>
      <c r="J5936" s="12" t="s">
        <v>61</v>
      </c>
      <c r="K5936" s="12" t="n"/>
      <c r="L5936" s="12" t="s">
        <v>26</v>
      </c>
      <c r="M5936" s="12" t="n"/>
      <c r="N5936" s="12" t="n"/>
      <c r="O5936" s="12" t="s">
        <v>43</v>
      </c>
      <c r="P5936" s="12" t="n"/>
      <c r="Q5936" s="12" t="s">
        <v>27</v>
      </c>
    </row>
    <row customHeight="true" ht="20.25" outlineLevel="0" r="5937">
      <c r="A5937" s="23" t="n">
        <v>5925</v>
      </c>
      <c r="B5937" s="12" t="n">
        <v>95</v>
      </c>
      <c r="C5937" s="12" t="s">
        <v>7780</v>
      </c>
      <c r="D5937" s="3" t="s">
        <v>7908</v>
      </c>
      <c r="E5937" s="12" t="n">
        <v>1964</v>
      </c>
      <c r="F5937" s="23" t="s">
        <v>187</v>
      </c>
      <c r="G5937" s="23" t="n"/>
      <c r="H5937" s="23" t="n"/>
      <c r="I5937" s="12" t="s">
        <v>249</v>
      </c>
      <c r="J5937" s="12" t="n"/>
      <c r="K5937" s="12" t="s">
        <v>27</v>
      </c>
      <c r="L5937" s="12" t="n"/>
      <c r="M5937" s="12" t="s">
        <v>4267</v>
      </c>
      <c r="N5937" s="12" t="n"/>
      <c r="O5937" s="12" t="s">
        <v>43</v>
      </c>
      <c r="P5937" s="12" t="n"/>
      <c r="Q5937" s="12" t="s">
        <v>97</v>
      </c>
    </row>
    <row customHeight="true" ht="20.25" outlineLevel="0" r="5938">
      <c r="A5938" s="23" t="n">
        <v>5926</v>
      </c>
      <c r="B5938" s="12" t="n">
        <v>96</v>
      </c>
      <c r="C5938" s="12" t="s">
        <v>7780</v>
      </c>
      <c r="D5938" s="3" t="s">
        <v>7909</v>
      </c>
      <c r="E5938" s="12" t="n">
        <v>1972</v>
      </c>
      <c r="F5938" s="23" t="s">
        <v>1885</v>
      </c>
      <c r="G5938" s="12" t="s">
        <v>24</v>
      </c>
      <c r="H5938" s="12" t="n"/>
      <c r="I5938" s="12" t="n"/>
      <c r="J5938" s="12" t="n"/>
      <c r="K5938" s="12" t="n"/>
      <c r="L5938" s="12" t="s">
        <v>26</v>
      </c>
      <c r="M5938" s="12" t="n"/>
      <c r="N5938" s="12" t="s">
        <v>61</v>
      </c>
      <c r="O5938" s="12" t="n"/>
      <c r="P5938" s="12" t="s">
        <v>27</v>
      </c>
      <c r="Q5938" s="12" t="n"/>
    </row>
    <row customHeight="true" ht="20.25" outlineLevel="0" r="5939">
      <c r="A5939" s="23" t="n">
        <v>5927</v>
      </c>
      <c r="B5939" s="12" t="n">
        <v>97</v>
      </c>
      <c r="C5939" s="12" t="s">
        <v>7780</v>
      </c>
      <c r="D5939" s="3" t="s">
        <v>7910</v>
      </c>
      <c r="E5939" s="12" t="n">
        <v>1977</v>
      </c>
      <c r="F5939" s="23" t="s">
        <v>175</v>
      </c>
      <c r="G5939" s="23" t="n"/>
      <c r="H5939" s="23" t="s">
        <v>146</v>
      </c>
      <c r="I5939" s="12" t="s">
        <v>189</v>
      </c>
      <c r="J5939" s="12" t="n"/>
      <c r="K5939" s="12" t="s">
        <v>25</v>
      </c>
      <c r="L5939" s="12" t="n"/>
      <c r="M5939" s="12" t="s">
        <v>26</v>
      </c>
      <c r="N5939" s="12" t="n"/>
      <c r="O5939" s="12" t="n"/>
      <c r="P5939" s="12" t="s">
        <v>27</v>
      </c>
      <c r="Q5939" s="12" t="n"/>
    </row>
    <row customHeight="true" ht="20.25" outlineLevel="0" r="5940">
      <c r="A5940" s="23" t="n">
        <v>5928</v>
      </c>
      <c r="B5940" s="12" t="n">
        <v>98</v>
      </c>
      <c r="C5940" s="12" t="s">
        <v>7780</v>
      </c>
      <c r="D5940" s="3" t="s">
        <v>7911</v>
      </c>
      <c r="E5940" s="12" t="n">
        <v>1970</v>
      </c>
      <c r="F5940" s="23" t="s">
        <v>892</v>
      </c>
      <c r="G5940" s="23" t="n"/>
      <c r="H5940" s="12" t="s">
        <v>43</v>
      </c>
      <c r="I5940" s="12" t="n"/>
      <c r="J5940" s="12" t="n"/>
      <c r="K5940" s="12" t="s">
        <v>195</v>
      </c>
      <c r="L5940" s="12" t="n"/>
      <c r="M5940" s="12" t="s">
        <v>26</v>
      </c>
      <c r="N5940" s="12" t="n"/>
      <c r="O5940" s="12" t="n"/>
      <c r="P5940" s="12" t="s">
        <v>27</v>
      </c>
      <c r="Q5940" s="12" t="n"/>
    </row>
    <row customHeight="true" ht="20.25" outlineLevel="0" r="5941">
      <c r="A5941" s="23" t="n">
        <v>5929</v>
      </c>
      <c r="B5941" s="12" t="n">
        <v>99</v>
      </c>
      <c r="C5941" s="12" t="s">
        <v>7780</v>
      </c>
      <c r="D5941" s="3" t="s">
        <v>7912</v>
      </c>
      <c r="E5941" s="12" t="n">
        <v>1969</v>
      </c>
      <c r="F5941" s="23" t="s">
        <v>3382</v>
      </c>
      <c r="G5941" s="12" t="s">
        <v>24</v>
      </c>
      <c r="H5941" s="12" t="n"/>
      <c r="I5941" s="12" t="n"/>
      <c r="J5941" s="12" t="s">
        <v>61</v>
      </c>
      <c r="K5941" s="12" t="n"/>
      <c r="L5941" s="12" t="s">
        <v>26</v>
      </c>
      <c r="M5941" s="12" t="n"/>
      <c r="N5941" s="12" t="n"/>
      <c r="O5941" s="12" t="n"/>
      <c r="P5941" s="12" t="s">
        <v>27</v>
      </c>
      <c r="Q5941" s="12" t="n"/>
    </row>
    <row customHeight="true" ht="20.25" outlineLevel="0" r="5942">
      <c r="A5942" s="23" t="n">
        <v>5930</v>
      </c>
      <c r="B5942" s="12" t="n">
        <v>100</v>
      </c>
      <c r="C5942" s="12" t="s">
        <v>7780</v>
      </c>
      <c r="D5942" s="3" t="s">
        <v>7913</v>
      </c>
      <c r="E5942" s="12" t="n">
        <v>1976</v>
      </c>
      <c r="F5942" s="23" t="s">
        <v>51</v>
      </c>
      <c r="G5942" s="23" t="n"/>
      <c r="H5942" s="23" t="n"/>
      <c r="I5942" s="12" t="s">
        <v>43</v>
      </c>
      <c r="J5942" s="12" t="n"/>
      <c r="K5942" s="12" t="s">
        <v>25</v>
      </c>
      <c r="L5942" s="12" t="n"/>
      <c r="M5942" s="12" t="s">
        <v>26</v>
      </c>
      <c r="N5942" s="12" t="n"/>
      <c r="O5942" s="12" t="n"/>
      <c r="P5942" s="12" t="s">
        <v>27</v>
      </c>
      <c r="Q5942" s="12" t="n"/>
    </row>
    <row customHeight="true" ht="20.25" outlineLevel="0" r="5943">
      <c r="A5943" s="23" t="n">
        <v>5931</v>
      </c>
      <c r="B5943" s="12" t="n">
        <v>101</v>
      </c>
      <c r="C5943" s="12" t="s">
        <v>7780</v>
      </c>
      <c r="D5943" s="3" t="s">
        <v>7914</v>
      </c>
      <c r="E5943" s="12" t="n">
        <v>1971</v>
      </c>
      <c r="F5943" s="23" t="s">
        <v>157</v>
      </c>
      <c r="G5943" s="12" t="s">
        <v>24</v>
      </c>
      <c r="H5943" s="12" t="n"/>
      <c r="I5943" s="12" t="n"/>
      <c r="J5943" s="12" t="n"/>
      <c r="K5943" s="12" t="s">
        <v>26</v>
      </c>
      <c r="L5943" s="12" t="n"/>
      <c r="M5943" s="12" t="s">
        <v>61</v>
      </c>
      <c r="N5943" s="12" t="n"/>
      <c r="O5943" s="12" t="n"/>
      <c r="P5943" s="12" t="s">
        <v>27</v>
      </c>
      <c r="Q5943" s="12" t="n"/>
    </row>
    <row customHeight="true" ht="20.25" outlineLevel="0" r="5944">
      <c r="A5944" s="23" t="n">
        <v>5932</v>
      </c>
      <c r="B5944" s="12" t="n">
        <v>102</v>
      </c>
      <c r="C5944" s="12" t="s">
        <v>7780</v>
      </c>
      <c r="D5944" s="3" t="s">
        <v>7915</v>
      </c>
      <c r="E5944" s="12" t="n">
        <v>1981</v>
      </c>
      <c r="F5944" s="23" t="s">
        <v>795</v>
      </c>
      <c r="G5944" s="23" t="n"/>
      <c r="H5944" s="23" t="n"/>
      <c r="I5944" s="12" t="s">
        <v>43</v>
      </c>
      <c r="J5944" s="12" t="n"/>
      <c r="K5944" s="12" t="s">
        <v>25</v>
      </c>
      <c r="L5944" s="12" t="n"/>
      <c r="M5944" s="12" t="n"/>
      <c r="N5944" s="12" t="s">
        <v>26</v>
      </c>
      <c r="O5944" s="12" t="n"/>
      <c r="P5944" s="12" t="n"/>
      <c r="Q5944" s="12" t="s">
        <v>27</v>
      </c>
    </row>
    <row customHeight="true" ht="20.25" outlineLevel="0" r="5945">
      <c r="A5945" s="23" t="n">
        <v>5933</v>
      </c>
      <c r="B5945" s="12" t="n">
        <v>103</v>
      </c>
      <c r="C5945" s="12" t="s">
        <v>7780</v>
      </c>
      <c r="D5945" s="3" t="s">
        <v>7916</v>
      </c>
      <c r="E5945" s="12" t="n">
        <v>1987</v>
      </c>
      <c r="F5945" s="23" t="s">
        <v>7917</v>
      </c>
      <c r="G5945" s="23" t="n"/>
      <c r="H5945" s="23" t="n"/>
      <c r="I5945" s="12" t="n"/>
      <c r="J5945" s="12" t="n"/>
      <c r="K5945" s="12" t="s">
        <v>43</v>
      </c>
      <c r="L5945" s="12" t="n"/>
      <c r="M5945" s="12" t="s">
        <v>143</v>
      </c>
      <c r="N5945" s="12" t="n"/>
      <c r="O5945" s="12" t="s">
        <v>26</v>
      </c>
      <c r="P5945" s="12" t="n"/>
      <c r="Q5945" s="12" t="n"/>
    </row>
    <row customHeight="true" ht="20.25" outlineLevel="0" r="5946">
      <c r="A5946" s="23" t="n">
        <v>5934</v>
      </c>
      <c r="B5946" s="12" t="n">
        <v>104</v>
      </c>
      <c r="C5946" s="12" t="s">
        <v>7780</v>
      </c>
      <c r="D5946" s="3" t="s">
        <v>7918</v>
      </c>
      <c r="E5946" s="12" t="n">
        <v>1983</v>
      </c>
      <c r="F5946" s="23" t="s">
        <v>3222</v>
      </c>
      <c r="G5946" s="23" t="n"/>
      <c r="H5946" s="23" t="n"/>
      <c r="I5946" s="12" t="n"/>
      <c r="J5946" s="12" t="n"/>
      <c r="K5946" s="12" t="s">
        <v>43</v>
      </c>
      <c r="L5946" s="12" t="n"/>
      <c r="M5946" s="12" t="s">
        <v>143</v>
      </c>
      <c r="N5946" s="12" t="n"/>
      <c r="O5946" s="12" t="s">
        <v>26</v>
      </c>
      <c r="P5946" s="12" t="n"/>
      <c r="Q5946" s="12" t="n"/>
    </row>
    <row customHeight="true" ht="20.25" outlineLevel="0" r="5947">
      <c r="A5947" s="23" t="n">
        <v>5935</v>
      </c>
      <c r="B5947" s="12" t="n">
        <v>105</v>
      </c>
      <c r="C5947" s="12" t="s">
        <v>7780</v>
      </c>
      <c r="D5947" s="3" t="s">
        <v>7919</v>
      </c>
      <c r="E5947" s="12" t="n">
        <v>1989</v>
      </c>
      <c r="F5947" s="23" t="s">
        <v>7920</v>
      </c>
      <c r="G5947" s="23" t="n"/>
      <c r="H5947" s="23" t="n"/>
      <c r="I5947" s="12" t="n"/>
      <c r="J5947" s="12" t="s">
        <v>24</v>
      </c>
      <c r="K5947" s="12" t="n"/>
      <c r="L5947" s="12" t="s">
        <v>84</v>
      </c>
      <c r="M5947" s="12" t="n"/>
      <c r="N5947" s="12" t="s">
        <v>26</v>
      </c>
      <c r="O5947" s="12" t="n"/>
      <c r="P5947" s="12" t="s">
        <v>27</v>
      </c>
      <c r="Q5947" s="12" t="n"/>
    </row>
    <row customHeight="true" ht="20.25" outlineLevel="0" r="5948">
      <c r="A5948" s="23" t="n">
        <v>5936</v>
      </c>
      <c r="B5948" s="12" t="n">
        <v>106</v>
      </c>
      <c r="C5948" s="12" t="s">
        <v>7780</v>
      </c>
      <c r="D5948" s="3" t="s">
        <v>7921</v>
      </c>
      <c r="E5948" s="12" t="n">
        <v>1991</v>
      </c>
      <c r="F5948" s="23" t="s">
        <v>551</v>
      </c>
      <c r="G5948" s="23" t="n"/>
      <c r="H5948" s="23" t="n"/>
      <c r="I5948" s="12" t="n"/>
      <c r="J5948" s="12" t="s">
        <v>314</v>
      </c>
      <c r="K5948" s="12" t="n"/>
      <c r="L5948" s="12" t="s">
        <v>96</v>
      </c>
      <c r="M5948" s="12" t="n"/>
      <c r="N5948" s="12" t="s">
        <v>70</v>
      </c>
      <c r="O5948" s="12" t="s">
        <v>43</v>
      </c>
      <c r="P5948" s="12" t="n"/>
      <c r="Q5948" s="12" t="s">
        <v>97</v>
      </c>
    </row>
    <row customHeight="true" ht="20.25" outlineLevel="0" r="5949">
      <c r="A5949" s="23" t="n">
        <v>5937</v>
      </c>
      <c r="B5949" s="12" t="n">
        <v>107</v>
      </c>
      <c r="C5949" s="12" t="s">
        <v>7780</v>
      </c>
      <c r="D5949" s="3" t="s">
        <v>7922</v>
      </c>
      <c r="E5949" s="12" t="n">
        <v>1995</v>
      </c>
      <c r="F5949" s="23" t="s">
        <v>7923</v>
      </c>
      <c r="G5949" s="23" t="n"/>
      <c r="H5949" s="23" t="s">
        <v>146</v>
      </c>
      <c r="I5949" s="12" t="s">
        <v>147</v>
      </c>
      <c r="J5949" s="12" t="n"/>
      <c r="K5949" s="12" t="s">
        <v>61</v>
      </c>
      <c r="L5949" s="12" t="n"/>
      <c r="M5949" s="12" t="s">
        <v>26</v>
      </c>
      <c r="N5949" s="12" t="n"/>
      <c r="O5949" s="12" t="n"/>
      <c r="P5949" s="12" t="n"/>
      <c r="Q5949" s="12" t="n"/>
    </row>
    <row customHeight="true" ht="20.25" outlineLevel="0" r="5950">
      <c r="A5950" s="23" t="n">
        <v>5938</v>
      </c>
      <c r="B5950" s="12" t="n">
        <v>108</v>
      </c>
      <c r="C5950" s="12" t="s">
        <v>7780</v>
      </c>
      <c r="D5950" s="3" t="s">
        <v>7924</v>
      </c>
      <c r="E5950" s="12" t="n">
        <v>1965</v>
      </c>
      <c r="F5950" s="23" t="s">
        <v>1509</v>
      </c>
      <c r="G5950" s="23" t="n"/>
      <c r="H5950" s="23" t="s">
        <v>43</v>
      </c>
      <c r="I5950" s="12" t="n"/>
      <c r="J5950" s="12" t="s">
        <v>61</v>
      </c>
      <c r="K5950" s="12" t="n"/>
      <c r="L5950" s="12" t="s">
        <v>26</v>
      </c>
      <c r="M5950" s="12" t="n"/>
      <c r="N5950" s="12" t="s">
        <v>27</v>
      </c>
      <c r="O5950" s="12" t="n"/>
      <c r="P5950" s="12" t="n"/>
      <c r="Q5950" s="12" t="n"/>
    </row>
    <row customHeight="true" ht="20.25" outlineLevel="0" r="5951">
      <c r="A5951" s="23" t="n">
        <v>5939</v>
      </c>
      <c r="B5951" s="12" t="n">
        <v>109</v>
      </c>
      <c r="C5951" s="12" t="s">
        <v>7780</v>
      </c>
      <c r="D5951" s="3" t="s">
        <v>7925</v>
      </c>
      <c r="E5951" s="12" t="n">
        <v>1965</v>
      </c>
      <c r="F5951" s="23" t="s">
        <v>157</v>
      </c>
      <c r="G5951" s="12" t="s">
        <v>24</v>
      </c>
      <c r="H5951" s="12" t="n"/>
      <c r="I5951" s="12" t="n"/>
      <c r="J5951" s="12" t="s">
        <v>61</v>
      </c>
      <c r="K5951" s="12" t="n"/>
      <c r="L5951" s="12" t="s">
        <v>26</v>
      </c>
      <c r="M5951" s="12" t="n"/>
      <c r="N5951" s="12" t="s">
        <v>27</v>
      </c>
      <c r="O5951" s="12" t="n"/>
      <c r="P5951" s="12" t="n"/>
      <c r="Q5951" s="12" t="n"/>
    </row>
    <row customHeight="true" ht="20.25" outlineLevel="0" r="5952">
      <c r="A5952" s="23" t="n">
        <v>5940</v>
      </c>
      <c r="B5952" s="12" t="n">
        <v>110</v>
      </c>
      <c r="C5952" s="12" t="s">
        <v>7780</v>
      </c>
      <c r="D5952" s="3" t="s">
        <v>7926</v>
      </c>
      <c r="E5952" s="12" t="n">
        <v>1967</v>
      </c>
      <c r="F5952" s="23" t="s">
        <v>1834</v>
      </c>
      <c r="G5952" s="12" t="s">
        <v>24</v>
      </c>
      <c r="H5952" s="12" t="n"/>
      <c r="I5952" s="12" t="n"/>
      <c r="J5952" s="12" t="s">
        <v>61</v>
      </c>
      <c r="K5952" s="12" t="n"/>
      <c r="L5952" s="12" t="s">
        <v>26</v>
      </c>
      <c r="M5952" s="12" t="n"/>
      <c r="N5952" s="12" t="n"/>
      <c r="O5952" s="12" t="n"/>
      <c r="P5952" s="12" t="s">
        <v>27</v>
      </c>
      <c r="Q5952" s="12" t="n"/>
    </row>
    <row customHeight="true" ht="20.25" outlineLevel="0" r="5953">
      <c r="A5953" s="23" t="n">
        <v>5941</v>
      </c>
      <c r="B5953" s="12" t="n">
        <v>111</v>
      </c>
      <c r="C5953" s="12" t="s">
        <v>7780</v>
      </c>
      <c r="D5953" s="3" t="s">
        <v>7927</v>
      </c>
      <c r="E5953" s="12" t="n">
        <v>1986</v>
      </c>
      <c r="F5953" s="23" t="s">
        <v>1885</v>
      </c>
      <c r="G5953" s="23" t="n"/>
      <c r="H5953" s="23" t="n"/>
      <c r="I5953" s="12" t="n"/>
      <c r="J5953" s="12" t="s">
        <v>24</v>
      </c>
      <c r="K5953" s="12" t="n"/>
      <c r="L5953" s="12" t="s">
        <v>61</v>
      </c>
      <c r="M5953" s="12" t="n"/>
      <c r="N5953" s="12" t="s">
        <v>26</v>
      </c>
      <c r="O5953" s="12" t="n"/>
      <c r="P5953" s="12" t="n"/>
      <c r="Q5953" s="12" t="s">
        <v>27</v>
      </c>
    </row>
    <row customHeight="true" ht="20.25" outlineLevel="0" r="5954">
      <c r="A5954" s="23" t="n">
        <v>5942</v>
      </c>
      <c r="B5954" s="12" t="n">
        <v>112</v>
      </c>
      <c r="C5954" s="12" t="s">
        <v>7780</v>
      </c>
      <c r="D5954" s="3" t="s">
        <v>7928</v>
      </c>
      <c r="E5954" s="12" t="n">
        <v>1983</v>
      </c>
      <c r="F5954" s="23" t="s">
        <v>187</v>
      </c>
      <c r="G5954" s="23" t="n"/>
      <c r="H5954" s="23" t="n"/>
      <c r="I5954" s="12" t="n"/>
      <c r="J5954" s="12" t="s">
        <v>24</v>
      </c>
      <c r="K5954" s="12" t="n"/>
      <c r="L5954" s="12" t="s">
        <v>166</v>
      </c>
      <c r="M5954" s="12" t="n"/>
      <c r="N5954" s="12" t="s">
        <v>27</v>
      </c>
      <c r="O5954" s="12" t="n"/>
      <c r="P5954" s="12" t="s">
        <v>26</v>
      </c>
      <c r="Q5954" s="12" t="n"/>
    </row>
    <row customHeight="true" ht="20.25" outlineLevel="0" r="5955">
      <c r="A5955" s="23" t="n">
        <v>5943</v>
      </c>
      <c r="B5955" s="12" t="n">
        <v>113</v>
      </c>
      <c r="C5955" s="12" t="s">
        <v>7780</v>
      </c>
      <c r="D5955" s="3" t="s">
        <v>7929</v>
      </c>
      <c r="E5955" s="12" t="n">
        <v>1974</v>
      </c>
      <c r="F5955" s="23" t="s">
        <v>516</v>
      </c>
      <c r="G5955" s="23" t="n"/>
      <c r="H5955" s="23" t="s">
        <v>146</v>
      </c>
      <c r="I5955" s="12" t="s">
        <v>7930</v>
      </c>
      <c r="J5955" s="12" t="n"/>
      <c r="K5955" s="12" t="s">
        <v>43</v>
      </c>
      <c r="L5955" s="12" t="n"/>
      <c r="M5955" s="12" t="s">
        <v>54</v>
      </c>
      <c r="N5955" s="12" t="n"/>
      <c r="O5955" s="12" t="s">
        <v>26</v>
      </c>
      <c r="P5955" s="12" t="n"/>
      <c r="Q5955" s="12" t="n"/>
    </row>
    <row customHeight="true" ht="20.25" outlineLevel="0" r="5956">
      <c r="A5956" s="23" t="n">
        <v>5944</v>
      </c>
      <c r="B5956" s="12" t="n">
        <v>114</v>
      </c>
      <c r="C5956" s="12" t="s">
        <v>7780</v>
      </c>
      <c r="D5956" s="3" t="s">
        <v>7931</v>
      </c>
      <c r="E5956" s="12" t="n">
        <v>1985</v>
      </c>
      <c r="F5956" s="23" t="s">
        <v>51</v>
      </c>
      <c r="G5956" s="23" t="n"/>
      <c r="H5956" s="23" t="n"/>
      <c r="I5956" s="12" t="s">
        <v>43</v>
      </c>
      <c r="J5956" s="12" t="n"/>
      <c r="K5956" s="12" t="s">
        <v>25</v>
      </c>
      <c r="L5956" s="12" t="n"/>
      <c r="M5956" s="12" t="n"/>
      <c r="N5956" s="12" t="s">
        <v>26</v>
      </c>
      <c r="O5956" s="12" t="n"/>
      <c r="P5956" s="12" t="n"/>
      <c r="Q5956" s="12" t="s">
        <v>27</v>
      </c>
    </row>
    <row customHeight="true" ht="20.25" outlineLevel="0" r="5957">
      <c r="A5957" s="23" t="n">
        <v>5945</v>
      </c>
      <c r="B5957" s="12" t="n">
        <v>115</v>
      </c>
      <c r="C5957" s="12" t="s">
        <v>7780</v>
      </c>
      <c r="D5957" s="3" t="s">
        <v>7932</v>
      </c>
      <c r="E5957" s="12" t="n">
        <v>1970</v>
      </c>
      <c r="F5957" s="23" t="s">
        <v>157</v>
      </c>
      <c r="G5957" s="23" t="n"/>
      <c r="H5957" s="23" t="s">
        <v>43</v>
      </c>
      <c r="I5957" s="12" t="n"/>
      <c r="J5957" s="12" t="n"/>
      <c r="K5957" s="12" t="s">
        <v>195</v>
      </c>
      <c r="L5957" s="12" t="n"/>
      <c r="M5957" s="12" t="n"/>
      <c r="N5957" s="12" t="s">
        <v>26</v>
      </c>
      <c r="O5957" s="12" t="n"/>
      <c r="P5957" s="12" t="s">
        <v>27</v>
      </c>
      <c r="Q5957" s="12" t="n"/>
    </row>
    <row customHeight="true" ht="20.25" outlineLevel="0" r="5958">
      <c r="A5958" s="23" t="n">
        <v>5946</v>
      </c>
      <c r="B5958" s="12" t="n">
        <v>116</v>
      </c>
      <c r="C5958" s="12" t="s">
        <v>7780</v>
      </c>
      <c r="D5958" s="3" t="s">
        <v>7933</v>
      </c>
      <c r="E5958" s="12" t="n">
        <v>1973</v>
      </c>
      <c r="F5958" s="23" t="s">
        <v>1509</v>
      </c>
      <c r="G5958" s="23" t="n"/>
      <c r="H5958" s="23" t="n"/>
      <c r="I5958" s="12" t="s">
        <v>43</v>
      </c>
      <c r="J5958" s="12" t="n"/>
      <c r="K5958" s="12" t="s">
        <v>25</v>
      </c>
      <c r="L5958" s="12" t="n"/>
      <c r="M5958" s="12" t="s">
        <v>26</v>
      </c>
      <c r="N5958" s="12" t="n"/>
      <c r="O5958" s="12" t="n"/>
      <c r="P5958" s="12" t="s">
        <v>27</v>
      </c>
      <c r="Q5958" s="12" t="n"/>
    </row>
    <row customHeight="true" ht="20.25" outlineLevel="0" r="5959">
      <c r="A5959" s="23" t="n">
        <v>5947</v>
      </c>
      <c r="B5959" s="12" t="n">
        <v>117</v>
      </c>
      <c r="C5959" s="12" t="s">
        <v>7780</v>
      </c>
      <c r="D5959" s="3" t="s">
        <v>7934</v>
      </c>
      <c r="E5959" s="12" t="n">
        <v>1971</v>
      </c>
      <c r="F5959" s="23" t="s">
        <v>6576</v>
      </c>
      <c r="G5959" s="12" t="s">
        <v>24</v>
      </c>
      <c r="H5959" s="12" t="n"/>
      <c r="I5959" s="12" t="n"/>
      <c r="J5959" s="12" t="s">
        <v>61</v>
      </c>
      <c r="K5959" s="12" t="n"/>
      <c r="L5959" s="12" t="s">
        <v>26</v>
      </c>
      <c r="M5959" s="12" t="n"/>
      <c r="N5959" s="12" t="n"/>
      <c r="O5959" s="12" t="n"/>
      <c r="P5959" s="12" t="s">
        <v>27</v>
      </c>
      <c r="Q5959" s="12" t="n"/>
    </row>
    <row customHeight="true" ht="20.25" outlineLevel="0" r="5960">
      <c r="A5960" s="23" t="n">
        <v>5948</v>
      </c>
      <c r="B5960" s="12" t="n">
        <v>118</v>
      </c>
      <c r="C5960" s="12" t="s">
        <v>7780</v>
      </c>
      <c r="D5960" s="3" t="s">
        <v>7935</v>
      </c>
      <c r="E5960" s="12" t="n">
        <v>1965</v>
      </c>
      <c r="F5960" s="23" t="s">
        <v>51</v>
      </c>
      <c r="G5960" s="23" t="n"/>
      <c r="H5960" s="12" t="s">
        <v>43</v>
      </c>
      <c r="I5960" s="12" t="n"/>
      <c r="J5960" s="12" t="s">
        <v>61</v>
      </c>
      <c r="K5960" s="12" t="n"/>
      <c r="L5960" s="12" t="s">
        <v>26</v>
      </c>
      <c r="M5960" s="12" t="n"/>
      <c r="N5960" s="12" t="s">
        <v>27</v>
      </c>
      <c r="O5960" s="12" t="n"/>
      <c r="P5960" s="12" t="n"/>
      <c r="Q5960" s="12" t="n"/>
    </row>
    <row customHeight="true" ht="20.25" outlineLevel="0" r="5961">
      <c r="A5961" s="23" t="n">
        <v>5949</v>
      </c>
      <c r="B5961" s="12" t="n">
        <v>119</v>
      </c>
      <c r="C5961" s="12" t="s">
        <v>7780</v>
      </c>
      <c r="D5961" s="3" t="s">
        <v>7936</v>
      </c>
      <c r="E5961" s="12" t="n">
        <v>1975</v>
      </c>
      <c r="F5961" s="23" t="s">
        <v>551</v>
      </c>
      <c r="G5961" s="23" t="n"/>
      <c r="H5961" s="23" t="n"/>
      <c r="I5961" s="12" t="s">
        <v>118</v>
      </c>
      <c r="J5961" s="12" t="n"/>
      <c r="K5961" s="12" t="s">
        <v>25</v>
      </c>
      <c r="L5961" s="12" t="n"/>
      <c r="M5961" s="12" t="n"/>
      <c r="N5961" s="12" t="s">
        <v>96</v>
      </c>
      <c r="O5961" s="12" t="n"/>
      <c r="P5961" s="12" t="s">
        <v>97</v>
      </c>
      <c r="Q5961" s="12" t="n"/>
    </row>
    <row customHeight="true" ht="20.25" outlineLevel="0" r="5962">
      <c r="A5962" s="23" t="n">
        <v>5950</v>
      </c>
      <c r="B5962" s="12" t="n">
        <v>120</v>
      </c>
      <c r="C5962" s="12" t="s">
        <v>7780</v>
      </c>
      <c r="D5962" s="3" t="s">
        <v>7937</v>
      </c>
      <c r="E5962" s="12" t="n">
        <v>1984</v>
      </c>
      <c r="F5962" s="23" t="s">
        <v>7938</v>
      </c>
      <c r="G5962" s="23" t="n"/>
      <c r="H5962" s="23" t="n"/>
      <c r="I5962" s="12" t="n"/>
      <c r="J5962" s="12" t="n"/>
      <c r="K5962" s="12" t="s">
        <v>43</v>
      </c>
      <c r="L5962" s="12" t="n"/>
      <c r="M5962" s="12" t="s">
        <v>143</v>
      </c>
      <c r="N5962" s="12" t="n"/>
      <c r="O5962" s="12" t="s">
        <v>26</v>
      </c>
      <c r="P5962" s="12" t="n"/>
      <c r="Q5962" s="12" t="n"/>
    </row>
    <row customHeight="true" ht="20.25" outlineLevel="0" r="5963">
      <c r="A5963" s="23" t="n">
        <v>5951</v>
      </c>
      <c r="B5963" s="12" t="n">
        <v>121</v>
      </c>
      <c r="C5963" s="12" t="s">
        <v>7780</v>
      </c>
      <c r="D5963" s="3" t="s">
        <v>7939</v>
      </c>
      <c r="E5963" s="12" t="n">
        <v>1979</v>
      </c>
      <c r="F5963" s="23" t="s">
        <v>51</v>
      </c>
      <c r="G5963" s="23" t="n"/>
      <c r="H5963" s="23" t="n"/>
      <c r="I5963" s="12" t="s">
        <v>43</v>
      </c>
      <c r="J5963" s="12" t="n"/>
      <c r="K5963" s="12" t="s">
        <v>25</v>
      </c>
      <c r="L5963" s="12" t="n"/>
      <c r="M5963" s="12" t="s">
        <v>26</v>
      </c>
      <c r="N5963" s="12" t="n"/>
      <c r="O5963" s="12" t="n"/>
      <c r="P5963" s="12" t="s">
        <v>27</v>
      </c>
      <c r="Q5963" s="12" t="n"/>
    </row>
    <row customHeight="true" ht="20.25" outlineLevel="0" r="5964">
      <c r="A5964" s="23" t="n">
        <v>5952</v>
      </c>
      <c r="B5964" s="12" t="n">
        <v>122</v>
      </c>
      <c r="C5964" s="12" t="s">
        <v>7780</v>
      </c>
      <c r="D5964" s="3" t="s">
        <v>7940</v>
      </c>
      <c r="E5964" s="12" t="n">
        <v>1971</v>
      </c>
      <c r="F5964" s="23" t="s">
        <v>1885</v>
      </c>
      <c r="G5964" s="23" t="n"/>
      <c r="H5964" s="23" t="n"/>
      <c r="I5964" s="12" t="s">
        <v>86</v>
      </c>
      <c r="J5964" s="12" t="n"/>
      <c r="K5964" s="12" t="s">
        <v>61</v>
      </c>
      <c r="L5964" s="12" t="n"/>
      <c r="M5964" s="12" t="s">
        <v>26</v>
      </c>
      <c r="N5964" s="12" t="n"/>
      <c r="O5964" s="12" t="n"/>
      <c r="P5964" s="12" t="s">
        <v>27</v>
      </c>
      <c r="Q5964" s="12" t="n"/>
    </row>
    <row customHeight="true" ht="20.25" outlineLevel="0" r="5965">
      <c r="A5965" s="23" t="n">
        <v>5953</v>
      </c>
      <c r="B5965" s="12" t="n">
        <v>123</v>
      </c>
      <c r="C5965" s="12" t="s">
        <v>7780</v>
      </c>
      <c r="D5965" s="3" t="s">
        <v>7941</v>
      </c>
      <c r="E5965" s="12" t="n">
        <v>1969</v>
      </c>
      <c r="F5965" s="23" t="s">
        <v>1885</v>
      </c>
      <c r="G5965" s="12" t="s">
        <v>24</v>
      </c>
      <c r="H5965" s="12" t="n"/>
      <c r="I5965" s="12" t="n"/>
      <c r="J5965" s="12" t="s">
        <v>61</v>
      </c>
      <c r="K5965" s="12" t="n"/>
      <c r="L5965" s="12" t="s">
        <v>26</v>
      </c>
      <c r="M5965" s="12" t="n"/>
      <c r="N5965" s="12" t="n"/>
      <c r="O5965" s="12" t="n"/>
      <c r="P5965" s="12" t="s">
        <v>27</v>
      </c>
      <c r="Q5965" s="12" t="n"/>
    </row>
    <row customHeight="true" ht="20.25" outlineLevel="0" r="5966">
      <c r="A5966" s="23" t="n">
        <v>5954</v>
      </c>
      <c r="B5966" s="12" t="n">
        <v>124</v>
      </c>
      <c r="C5966" s="12" t="s">
        <v>7780</v>
      </c>
      <c r="D5966" s="3" t="s">
        <v>7942</v>
      </c>
      <c r="E5966" s="12" t="n">
        <v>1985</v>
      </c>
      <c r="F5966" s="23" t="s">
        <v>1885</v>
      </c>
      <c r="G5966" s="23" t="n"/>
      <c r="H5966" s="23" t="n"/>
      <c r="I5966" s="12" t="s">
        <v>118</v>
      </c>
      <c r="J5966" s="12" t="n"/>
      <c r="K5966" s="12" t="s">
        <v>25</v>
      </c>
      <c r="L5966" s="12" t="n"/>
      <c r="M5966" s="12" t="n"/>
      <c r="N5966" s="12" t="s">
        <v>26</v>
      </c>
      <c r="O5966" s="12" t="n"/>
      <c r="P5966" s="12" t="n"/>
      <c r="Q5966" s="12" t="s">
        <v>27</v>
      </c>
    </row>
    <row customHeight="true" ht="20.25" outlineLevel="0" r="5967">
      <c r="A5967" s="23" t="n">
        <v>5955</v>
      </c>
      <c r="B5967" s="12" t="n">
        <v>125</v>
      </c>
      <c r="C5967" s="12" t="s">
        <v>7780</v>
      </c>
      <c r="D5967" s="3" t="s">
        <v>7943</v>
      </c>
      <c r="E5967" s="12" t="n">
        <v>1992</v>
      </c>
      <c r="F5967" s="23" t="s">
        <v>3472</v>
      </c>
      <c r="G5967" s="23" t="n"/>
      <c r="H5967" s="23" t="n"/>
      <c r="I5967" s="12" t="n"/>
      <c r="J5967" s="12" t="s">
        <v>24</v>
      </c>
      <c r="K5967" s="12" t="n"/>
      <c r="L5967" s="12" t="n"/>
      <c r="M5967" s="12" t="s">
        <v>96</v>
      </c>
      <c r="N5967" s="12" t="n"/>
      <c r="O5967" s="12" t="s">
        <v>97</v>
      </c>
      <c r="P5967" s="12" t="n"/>
      <c r="Q5967" s="12" t="s">
        <v>61</v>
      </c>
    </row>
    <row customHeight="true" ht="20.25" outlineLevel="0" r="5968">
      <c r="A5968" s="23" t="n">
        <v>5956</v>
      </c>
      <c r="B5968" s="12" t="n">
        <v>126</v>
      </c>
      <c r="C5968" s="12" t="s">
        <v>7780</v>
      </c>
      <c r="D5968" s="3" t="s">
        <v>7944</v>
      </c>
      <c r="E5968" s="12" t="n">
        <v>1999</v>
      </c>
      <c r="F5968" s="23" t="s">
        <v>3472</v>
      </c>
      <c r="G5968" s="23" t="n"/>
      <c r="H5968" s="23" t="n"/>
      <c r="I5968" s="12" t="n"/>
      <c r="J5968" s="12" t="s">
        <v>24</v>
      </c>
      <c r="K5968" s="12" t="n"/>
      <c r="L5968" s="12" t="s">
        <v>100</v>
      </c>
      <c r="M5968" s="12" t="n"/>
      <c r="N5968" s="12" t="s">
        <v>143</v>
      </c>
      <c r="O5968" s="12" t="n"/>
      <c r="P5968" s="12" t="s">
        <v>26</v>
      </c>
      <c r="Q5968" s="12" t="n"/>
    </row>
    <row customHeight="true" ht="20.25" outlineLevel="0" r="5969">
      <c r="A5969" s="23" t="n">
        <v>5957</v>
      </c>
      <c r="B5969" s="12" t="n">
        <v>127</v>
      </c>
      <c r="C5969" s="12" t="s">
        <v>7780</v>
      </c>
      <c r="D5969" s="3" t="s">
        <v>7945</v>
      </c>
      <c r="E5969" s="12" t="n">
        <v>1983</v>
      </c>
      <c r="F5969" s="23" t="s">
        <v>251</v>
      </c>
      <c r="G5969" s="23" t="n"/>
      <c r="H5969" s="23" t="n"/>
      <c r="I5969" s="12" t="n"/>
      <c r="J5969" s="12" t="s">
        <v>24</v>
      </c>
      <c r="K5969" s="12" t="n"/>
      <c r="L5969" s="12" t="s">
        <v>166</v>
      </c>
      <c r="M5969" s="12" t="n"/>
      <c r="N5969" s="12" t="s">
        <v>27</v>
      </c>
      <c r="O5969" s="12" t="n"/>
      <c r="P5969" s="12" t="s">
        <v>26</v>
      </c>
      <c r="Q5969" s="12" t="n"/>
    </row>
    <row customHeight="true" ht="20.25" outlineLevel="0" r="5970">
      <c r="A5970" s="23" t="n">
        <v>5958</v>
      </c>
      <c r="B5970" s="12" t="n">
        <v>128</v>
      </c>
      <c r="C5970" s="12" t="s">
        <v>7780</v>
      </c>
      <c r="D5970" s="3" t="s">
        <v>7946</v>
      </c>
      <c r="E5970" s="12" t="n">
        <v>1964</v>
      </c>
      <c r="F5970" s="23" t="s">
        <v>7947</v>
      </c>
      <c r="G5970" s="23" t="n"/>
      <c r="H5970" s="12" t="s">
        <v>244</v>
      </c>
      <c r="I5970" s="12" t="s">
        <v>249</v>
      </c>
      <c r="J5970" s="12" t="n"/>
      <c r="K5970" s="12" t="s">
        <v>61</v>
      </c>
      <c r="L5970" s="12" t="n"/>
      <c r="M5970" s="12" t="n"/>
      <c r="N5970" s="12" t="s">
        <v>43</v>
      </c>
      <c r="O5970" s="12" t="n"/>
      <c r="P5970" s="12" t="s">
        <v>27</v>
      </c>
      <c r="Q5970" s="12" t="n"/>
    </row>
    <row customHeight="true" ht="20.25" outlineLevel="0" r="5971">
      <c r="A5971" s="23" t="n">
        <v>5959</v>
      </c>
      <c r="B5971" s="12" t="n">
        <v>129</v>
      </c>
      <c r="C5971" s="12" t="s">
        <v>7780</v>
      </c>
      <c r="D5971" s="3" t="s">
        <v>7948</v>
      </c>
      <c r="E5971" s="12" t="n">
        <v>1968</v>
      </c>
      <c r="F5971" s="23" t="s">
        <v>7700</v>
      </c>
      <c r="G5971" s="23" t="n"/>
      <c r="H5971" s="23" t="n"/>
      <c r="I5971" s="23" t="n"/>
      <c r="J5971" s="12" t="n"/>
      <c r="K5971" s="12" t="s">
        <v>96</v>
      </c>
      <c r="L5971" s="12" t="n"/>
      <c r="M5971" s="12" t="s">
        <v>314</v>
      </c>
      <c r="N5971" s="12" t="n"/>
      <c r="O5971" s="12" t="s">
        <v>97</v>
      </c>
      <c r="P5971" s="12" t="n"/>
      <c r="Q5971" s="12" t="s">
        <v>43</v>
      </c>
    </row>
    <row customHeight="true" ht="20.25" outlineLevel="0" r="5972">
      <c r="A5972" s="23" t="n">
        <v>5960</v>
      </c>
      <c r="B5972" s="12" t="n">
        <v>130</v>
      </c>
      <c r="C5972" s="12" t="s">
        <v>7780</v>
      </c>
      <c r="D5972" s="3" t="s">
        <v>7949</v>
      </c>
      <c r="E5972" s="12" t="n">
        <v>1985</v>
      </c>
      <c r="F5972" s="23" t="s">
        <v>7950</v>
      </c>
      <c r="G5972" s="23" t="n"/>
      <c r="H5972" s="23" t="n"/>
      <c r="I5972" s="12" t="n"/>
      <c r="J5972" s="12" t="s">
        <v>127</v>
      </c>
      <c r="K5972" s="12" t="n"/>
      <c r="L5972" s="12" t="s">
        <v>96</v>
      </c>
      <c r="M5972" s="12" t="n"/>
      <c r="N5972" s="12" t="s">
        <v>70</v>
      </c>
      <c r="O5972" s="12" t="s">
        <v>43</v>
      </c>
      <c r="P5972" s="12" t="n"/>
      <c r="Q5972" s="12" t="s">
        <v>97</v>
      </c>
    </row>
    <row customHeight="true" ht="20.25" outlineLevel="0" r="5973">
      <c r="A5973" s="23" t="n">
        <v>5961</v>
      </c>
      <c r="B5973" s="12" t="n">
        <v>131</v>
      </c>
      <c r="C5973" s="12" t="s">
        <v>7780</v>
      </c>
      <c r="D5973" s="3" t="s">
        <v>7951</v>
      </c>
      <c r="E5973" s="12" t="n">
        <v>1985</v>
      </c>
      <c r="F5973" s="23" t="s">
        <v>51</v>
      </c>
      <c r="G5973" s="23" t="n"/>
      <c r="H5973" s="23" t="n"/>
      <c r="I5973" s="12" t="n"/>
      <c r="J5973" s="12" t="s">
        <v>64</v>
      </c>
      <c r="K5973" s="12" t="n"/>
      <c r="L5973" s="12" t="s">
        <v>43</v>
      </c>
      <c r="M5973" s="12" t="n"/>
      <c r="N5973" s="12" t="s">
        <v>70</v>
      </c>
      <c r="O5973" s="12" t="s">
        <v>27</v>
      </c>
      <c r="P5973" s="12" t="n"/>
      <c r="Q5973" s="12" t="s">
        <v>26</v>
      </c>
    </row>
    <row customHeight="true" ht="20.25" outlineLevel="0" r="5974">
      <c r="A5974" s="23" t="n">
        <v>5962</v>
      </c>
      <c r="B5974" s="12" t="n">
        <v>132</v>
      </c>
      <c r="C5974" s="12" t="s">
        <v>7780</v>
      </c>
      <c r="D5974" s="3" t="s">
        <v>7952</v>
      </c>
      <c r="E5974" s="12" t="n">
        <v>1969</v>
      </c>
      <c r="F5974" s="23" t="s">
        <v>1166</v>
      </c>
      <c r="G5974" s="23" t="n"/>
      <c r="H5974" s="23" t="n"/>
      <c r="I5974" s="3" t="n"/>
      <c r="J5974" s="3" t="n"/>
      <c r="K5974" s="12" t="s">
        <v>96</v>
      </c>
      <c r="L5974" s="12" t="n"/>
      <c r="M5974" s="12" t="s">
        <v>290</v>
      </c>
      <c r="N5974" s="12" t="n"/>
      <c r="O5974" s="12" t="s">
        <v>43</v>
      </c>
      <c r="P5974" s="12" t="n"/>
      <c r="Q5974" s="12" t="s">
        <v>97</v>
      </c>
    </row>
    <row customHeight="true" ht="20.25" outlineLevel="0" r="5975">
      <c r="A5975" s="23" t="n">
        <v>5963</v>
      </c>
      <c r="B5975" s="12" t="n">
        <v>133</v>
      </c>
      <c r="C5975" s="12" t="s">
        <v>7780</v>
      </c>
      <c r="D5975" s="3" t="s">
        <v>7953</v>
      </c>
      <c r="E5975" s="12" t="n">
        <v>1979</v>
      </c>
      <c r="F5975" s="23" t="s">
        <v>7861</v>
      </c>
      <c r="G5975" s="23" t="n"/>
      <c r="H5975" s="23" t="n"/>
      <c r="I5975" s="12" t="n"/>
      <c r="J5975" s="12" t="s">
        <v>127</v>
      </c>
      <c r="K5975" s="12" t="n"/>
      <c r="L5975" s="12" t="s">
        <v>27</v>
      </c>
      <c r="M5975" s="12" t="n"/>
      <c r="N5975" s="12" t="s">
        <v>43</v>
      </c>
      <c r="O5975" s="12" t="s">
        <v>70</v>
      </c>
      <c r="P5975" s="12" t="n"/>
      <c r="Q5975" s="12" t="s">
        <v>26</v>
      </c>
    </row>
    <row customHeight="true" ht="20.25" outlineLevel="0" r="5976">
      <c r="A5976" s="23" t="n">
        <v>5964</v>
      </c>
      <c r="B5976" s="12" t="n">
        <v>134</v>
      </c>
      <c r="C5976" s="12" t="s">
        <v>7780</v>
      </c>
      <c r="D5976" s="3" t="s">
        <v>7954</v>
      </c>
      <c r="E5976" s="12" t="n">
        <v>1979</v>
      </c>
      <c r="F5976" s="23" t="s">
        <v>1166</v>
      </c>
      <c r="G5976" s="23" t="n"/>
      <c r="H5976" s="23" t="n"/>
      <c r="I5976" s="12" t="n"/>
      <c r="J5976" s="12" t="s">
        <v>127</v>
      </c>
      <c r="K5976" s="12" t="n"/>
      <c r="L5976" s="12" t="s">
        <v>27</v>
      </c>
      <c r="M5976" s="12" t="n"/>
      <c r="N5976" s="12" t="s">
        <v>43</v>
      </c>
      <c r="O5976" s="12" t="s">
        <v>70</v>
      </c>
      <c r="P5976" s="12" t="n"/>
      <c r="Q5976" s="12" t="s">
        <v>26</v>
      </c>
    </row>
    <row customHeight="true" ht="20.25" outlineLevel="0" r="5977">
      <c r="A5977" s="23" t="n">
        <v>5965</v>
      </c>
      <c r="B5977" s="12" t="n">
        <v>135</v>
      </c>
      <c r="C5977" s="12" t="s">
        <v>7780</v>
      </c>
      <c r="D5977" s="3" t="s">
        <v>7955</v>
      </c>
      <c r="E5977" s="12" t="n">
        <v>1983</v>
      </c>
      <c r="F5977" s="23" t="s">
        <v>51</v>
      </c>
      <c r="G5977" s="23" t="n"/>
      <c r="H5977" s="23" t="n"/>
      <c r="I5977" s="12" t="n"/>
      <c r="J5977" s="12" t="n"/>
      <c r="K5977" s="12" t="s">
        <v>43</v>
      </c>
      <c r="L5977" s="12" t="n"/>
      <c r="M5977" s="12" t="s">
        <v>143</v>
      </c>
      <c r="N5977" s="12" t="n"/>
      <c r="O5977" s="12" t="s">
        <v>26</v>
      </c>
      <c r="P5977" s="12" t="n"/>
      <c r="Q5977" s="12" t="n"/>
    </row>
    <row customHeight="true" ht="20.25" outlineLevel="0" r="5978">
      <c r="A5978" s="23" t="n">
        <v>5966</v>
      </c>
      <c r="B5978" s="12" t="n">
        <v>136</v>
      </c>
      <c r="C5978" s="12" t="s">
        <v>7780</v>
      </c>
      <c r="D5978" s="3" t="s">
        <v>7956</v>
      </c>
      <c r="E5978" s="12" t="n">
        <v>1988</v>
      </c>
      <c r="F5978" s="23" t="s">
        <v>3737</v>
      </c>
      <c r="G5978" s="23" t="n"/>
      <c r="H5978" s="23" t="n"/>
      <c r="I5978" s="12" t="n"/>
      <c r="J5978" s="12" t="s">
        <v>24</v>
      </c>
      <c r="K5978" s="12" t="n"/>
      <c r="L5978" s="12" t="n"/>
      <c r="M5978" s="12" t="s">
        <v>25</v>
      </c>
      <c r="N5978" s="12" t="n"/>
      <c r="O5978" s="12" t="s">
        <v>26</v>
      </c>
      <c r="P5978" s="12" t="n"/>
      <c r="Q5978" s="12" t="s">
        <v>27</v>
      </c>
    </row>
    <row customHeight="true" ht="20.25" outlineLevel="0" r="5979">
      <c r="A5979" s="23" t="n">
        <v>5967</v>
      </c>
      <c r="B5979" s="12" t="n">
        <v>137</v>
      </c>
      <c r="C5979" s="12" t="s">
        <v>7780</v>
      </c>
      <c r="D5979" s="3" t="s">
        <v>7957</v>
      </c>
      <c r="E5979" s="12" t="n">
        <v>1961</v>
      </c>
      <c r="F5979" s="23" t="s">
        <v>7958</v>
      </c>
      <c r="G5979" s="23" t="n"/>
      <c r="H5979" s="23" t="s">
        <v>146</v>
      </c>
      <c r="I5979" s="12" t="s">
        <v>147</v>
      </c>
      <c r="J5979" s="12" t="n"/>
      <c r="K5979" s="12" t="s">
        <v>61</v>
      </c>
      <c r="L5979" s="12" t="n"/>
      <c r="M5979" s="12" t="s">
        <v>96</v>
      </c>
      <c r="N5979" s="12" t="n"/>
      <c r="O5979" s="12" t="n"/>
      <c r="P5979" s="12" t="s">
        <v>97</v>
      </c>
      <c r="Q5979" s="12" t="n"/>
    </row>
    <row customHeight="true" ht="20.25" outlineLevel="0" r="5980">
      <c r="A5980" s="23" t="n">
        <v>5968</v>
      </c>
      <c r="B5980" s="12" t="n">
        <v>138</v>
      </c>
      <c r="C5980" s="12" t="s">
        <v>7780</v>
      </c>
      <c r="D5980" s="3" t="s">
        <v>7959</v>
      </c>
      <c r="E5980" s="12" t="n">
        <v>1985</v>
      </c>
      <c r="F5980" s="23" t="s">
        <v>5196</v>
      </c>
      <c r="G5980" s="23" t="n"/>
      <c r="H5980" s="23" t="n"/>
      <c r="I5980" s="12" t="n"/>
      <c r="J5980" s="12" t="n"/>
      <c r="K5980" s="12" t="s">
        <v>25</v>
      </c>
      <c r="L5980" s="12" t="n"/>
      <c r="M5980" s="12" t="n"/>
      <c r="N5980" s="12" t="s">
        <v>43</v>
      </c>
      <c r="O5980" s="12" t="n"/>
      <c r="P5980" s="12" t="s">
        <v>26</v>
      </c>
      <c r="Q5980" s="12" t="n"/>
    </row>
    <row customHeight="true" ht="20.25" outlineLevel="0" r="5981">
      <c r="A5981" s="23" t="n">
        <v>5969</v>
      </c>
      <c r="B5981" s="12" t="n">
        <v>139</v>
      </c>
      <c r="C5981" s="12" t="s">
        <v>7780</v>
      </c>
      <c r="D5981" s="3" t="s">
        <v>7960</v>
      </c>
      <c r="E5981" s="12" t="n">
        <v>1979</v>
      </c>
      <c r="F5981" s="23" t="s">
        <v>7961</v>
      </c>
      <c r="G5981" s="23" t="n"/>
      <c r="H5981" s="12" t="s">
        <v>24</v>
      </c>
      <c r="I5981" s="12" t="n"/>
      <c r="J5981" s="12" t="n"/>
      <c r="K5981" s="12" t="s">
        <v>25</v>
      </c>
      <c r="L5981" s="12" t="n"/>
      <c r="M5981" s="12" t="s">
        <v>26</v>
      </c>
      <c r="N5981" s="12" t="n"/>
      <c r="O5981" s="12" t="n"/>
      <c r="P5981" s="12" t="s">
        <v>27</v>
      </c>
      <c r="Q5981" s="12" t="n"/>
    </row>
    <row customHeight="true" ht="20.25" outlineLevel="0" r="5982">
      <c r="A5982" s="23" t="n">
        <v>5970</v>
      </c>
      <c r="B5982" s="12" t="n">
        <v>140</v>
      </c>
      <c r="C5982" s="12" t="s">
        <v>7780</v>
      </c>
      <c r="D5982" s="3" t="s">
        <v>7962</v>
      </c>
      <c r="E5982" s="12" t="n">
        <v>1982</v>
      </c>
      <c r="F5982" s="23" t="s">
        <v>3240</v>
      </c>
      <c r="G5982" s="23" t="n"/>
      <c r="H5982" s="23" t="s">
        <v>43</v>
      </c>
      <c r="I5982" s="12" t="n"/>
      <c r="J5982" s="12" t="n"/>
      <c r="K5982" s="12" t="s">
        <v>25</v>
      </c>
      <c r="L5982" s="12" t="n"/>
      <c r="M5982" s="12" t="n"/>
      <c r="N5982" s="12" t="s">
        <v>26</v>
      </c>
      <c r="O5982" s="12" t="n"/>
      <c r="P5982" s="12" t="n"/>
      <c r="Q5982" s="12" t="s">
        <v>27</v>
      </c>
    </row>
    <row customHeight="true" ht="20.25" outlineLevel="0" r="5983">
      <c r="A5983" s="23" t="n">
        <v>5971</v>
      </c>
      <c r="B5983" s="12" t="n">
        <v>141</v>
      </c>
      <c r="C5983" s="12" t="s">
        <v>7780</v>
      </c>
      <c r="D5983" s="3" t="s">
        <v>7963</v>
      </c>
      <c r="E5983" s="12" t="n">
        <v>1988</v>
      </c>
      <c r="F5983" s="23" t="s">
        <v>51</v>
      </c>
      <c r="G5983" s="23" t="n"/>
      <c r="H5983" s="23" t="n"/>
      <c r="I5983" s="12" t="n"/>
      <c r="J5983" s="12" t="s">
        <v>24</v>
      </c>
      <c r="K5983" s="12" t="n"/>
      <c r="L5983" s="12" t="n"/>
      <c r="M5983" s="12" t="s">
        <v>25</v>
      </c>
      <c r="N5983" s="12" t="n"/>
      <c r="O5983" s="12" t="s">
        <v>26</v>
      </c>
      <c r="P5983" s="12" t="n"/>
      <c r="Q5983" s="12" t="s">
        <v>27</v>
      </c>
    </row>
    <row customHeight="true" ht="20.25" outlineLevel="0" r="5984">
      <c r="A5984" s="23" t="n">
        <v>5972</v>
      </c>
      <c r="B5984" s="12" t="n">
        <v>142</v>
      </c>
      <c r="C5984" s="12" t="s">
        <v>7780</v>
      </c>
      <c r="D5984" s="3" t="s">
        <v>7964</v>
      </c>
      <c r="E5984" s="12" t="n">
        <v>1974</v>
      </c>
      <c r="F5984" s="23" t="s">
        <v>7965</v>
      </c>
      <c r="G5984" s="23" t="n"/>
      <c r="H5984" s="12" t="s">
        <v>24</v>
      </c>
      <c r="I5984" s="12" t="n"/>
      <c r="J5984" s="12" t="n"/>
      <c r="K5984" s="12" t="s">
        <v>195</v>
      </c>
      <c r="L5984" s="12" t="n"/>
      <c r="M5984" s="12" t="s">
        <v>26</v>
      </c>
      <c r="N5984" s="12" t="n"/>
      <c r="O5984" s="12" t="n"/>
      <c r="P5984" s="12" t="s">
        <v>27</v>
      </c>
      <c r="Q5984" s="12" t="n"/>
    </row>
    <row customHeight="true" ht="20.25" outlineLevel="0" r="5985">
      <c r="A5985" s="23" t="n">
        <v>5973</v>
      </c>
      <c r="B5985" s="12" t="n">
        <v>143</v>
      </c>
      <c r="C5985" s="12" t="s">
        <v>7780</v>
      </c>
      <c r="D5985" s="3" t="s">
        <v>7966</v>
      </c>
      <c r="E5985" s="12" t="n">
        <v>1976</v>
      </c>
      <c r="F5985" s="23" t="s">
        <v>1229</v>
      </c>
      <c r="G5985" s="23" t="n"/>
      <c r="H5985" s="23" t="n"/>
      <c r="I5985" s="12" t="s">
        <v>478</v>
      </c>
      <c r="J5985" s="12" t="n"/>
      <c r="K5985" s="12" t="s">
        <v>43</v>
      </c>
      <c r="L5985" s="12" t="n"/>
      <c r="M5985" s="12" t="s">
        <v>634</v>
      </c>
      <c r="N5985" s="12" t="n"/>
      <c r="O5985" s="12" t="s">
        <v>26</v>
      </c>
      <c r="P5985" s="12" t="n"/>
      <c r="Q5985" s="12" t="s">
        <v>27</v>
      </c>
    </row>
    <row customHeight="true" ht="20.25" outlineLevel="0" r="5986">
      <c r="A5986" s="23" t="n">
        <v>5974</v>
      </c>
      <c r="B5986" s="12" t="n">
        <v>144</v>
      </c>
      <c r="C5986" s="12" t="s">
        <v>7780</v>
      </c>
      <c r="D5986" s="3" t="s">
        <v>7967</v>
      </c>
      <c r="E5986" s="12" t="n">
        <v>1976</v>
      </c>
      <c r="F5986" s="23" t="s">
        <v>80</v>
      </c>
      <c r="G5986" s="23" t="n"/>
      <c r="H5986" s="23" t="s">
        <v>146</v>
      </c>
      <c r="I5986" s="12" t="s">
        <v>7968</v>
      </c>
      <c r="J5986" s="12" t="n"/>
      <c r="K5986" s="12" t="s">
        <v>43</v>
      </c>
      <c r="L5986" s="12" t="n"/>
      <c r="M5986" s="12" t="s">
        <v>93</v>
      </c>
      <c r="N5986" s="12" t="n"/>
      <c r="O5986" s="12" t="s">
        <v>26</v>
      </c>
      <c r="P5986" s="12" t="n"/>
      <c r="Q5986" s="12" t="s">
        <v>27</v>
      </c>
    </row>
    <row customHeight="true" ht="20.25" outlineLevel="0" r="5987">
      <c r="A5987" s="23" t="n">
        <v>5975</v>
      </c>
      <c r="B5987" s="12" t="n">
        <v>145</v>
      </c>
      <c r="C5987" s="12" t="s">
        <v>7780</v>
      </c>
      <c r="D5987" s="3" t="s">
        <v>7969</v>
      </c>
      <c r="E5987" s="12" t="n">
        <v>1981</v>
      </c>
      <c r="F5987" s="23" t="s">
        <v>7970</v>
      </c>
      <c r="G5987" s="23" t="n"/>
      <c r="H5987" s="23" t="n"/>
      <c r="I5987" s="12" t="n"/>
      <c r="J5987" s="12" t="n"/>
      <c r="K5987" s="12" t="s">
        <v>43</v>
      </c>
      <c r="L5987" s="12" t="n"/>
      <c r="M5987" s="12" t="s">
        <v>143</v>
      </c>
      <c r="N5987" s="12" t="n"/>
      <c r="O5987" s="12" t="s">
        <v>26</v>
      </c>
      <c r="P5987" s="12" t="n"/>
      <c r="Q5987" s="12" t="n"/>
    </row>
    <row customHeight="true" ht="20.25" outlineLevel="0" r="5988">
      <c r="A5988" s="23" t="n">
        <v>5976</v>
      </c>
      <c r="B5988" s="12" t="n">
        <v>146</v>
      </c>
      <c r="C5988" s="12" t="s">
        <v>7780</v>
      </c>
      <c r="D5988" s="3" t="s">
        <v>7971</v>
      </c>
      <c r="E5988" s="12" t="n">
        <v>1978</v>
      </c>
      <c r="F5988" s="23" t="s">
        <v>7972</v>
      </c>
      <c r="G5988" s="23" t="n"/>
      <c r="H5988" s="23" t="n"/>
      <c r="I5988" s="12" t="s">
        <v>43</v>
      </c>
      <c r="J5988" s="12" t="n"/>
      <c r="K5988" s="12" t="s">
        <v>25</v>
      </c>
      <c r="L5988" s="12" t="n"/>
      <c r="M5988" s="12" t="s">
        <v>26</v>
      </c>
      <c r="N5988" s="12" t="n"/>
      <c r="O5988" s="12" t="n"/>
      <c r="P5988" s="12" t="s">
        <v>27</v>
      </c>
      <c r="Q5988" s="12" t="n"/>
    </row>
    <row customHeight="true" ht="20.25" outlineLevel="0" r="5989">
      <c r="A5989" s="23" t="n">
        <v>5977</v>
      </c>
      <c r="B5989" s="12" t="n">
        <v>147</v>
      </c>
      <c r="C5989" s="12" t="s">
        <v>7780</v>
      </c>
      <c r="D5989" s="3" t="s">
        <v>7973</v>
      </c>
      <c r="E5989" s="12" t="n">
        <v>1990</v>
      </c>
      <c r="F5989" s="23" t="s">
        <v>2680</v>
      </c>
      <c r="G5989" s="23" t="n"/>
      <c r="H5989" s="23" t="n"/>
      <c r="I5989" s="12" t="n"/>
      <c r="J5989" s="12" t="s">
        <v>24</v>
      </c>
      <c r="K5989" s="12" t="n"/>
      <c r="L5989" s="12" t="n"/>
      <c r="M5989" s="12" t="s">
        <v>26</v>
      </c>
      <c r="N5989" s="12" t="n"/>
      <c r="O5989" s="12" t="s">
        <v>27</v>
      </c>
      <c r="P5989" s="12" t="n"/>
      <c r="Q5989" s="12" t="s">
        <v>61</v>
      </c>
    </row>
    <row customHeight="true" ht="20.25" outlineLevel="0" r="5990">
      <c r="A5990" s="23" t="n">
        <v>5978</v>
      </c>
      <c r="B5990" s="12" t="n">
        <v>148</v>
      </c>
      <c r="C5990" s="12" t="s">
        <v>7780</v>
      </c>
      <c r="D5990" s="3" t="s">
        <v>7974</v>
      </c>
      <c r="E5990" s="12" t="n">
        <v>1974</v>
      </c>
      <c r="F5990" s="23" t="s">
        <v>1799</v>
      </c>
      <c r="G5990" s="23" t="n"/>
      <c r="H5990" s="23" t="n"/>
      <c r="I5990" s="12" t="s">
        <v>43</v>
      </c>
      <c r="J5990" s="12" t="n"/>
      <c r="K5990" s="12" t="s">
        <v>25</v>
      </c>
      <c r="L5990" s="12" t="n"/>
      <c r="M5990" s="12" t="s">
        <v>26</v>
      </c>
      <c r="N5990" s="12" t="n"/>
      <c r="O5990" s="12" t="n"/>
      <c r="P5990" s="12" t="s">
        <v>27</v>
      </c>
      <c r="Q5990" s="12" t="n"/>
    </row>
    <row customHeight="true" ht="20.25" outlineLevel="0" r="5991">
      <c r="A5991" s="23" t="n">
        <v>5979</v>
      </c>
      <c r="B5991" s="12" t="n">
        <v>149</v>
      </c>
      <c r="C5991" s="12" t="s">
        <v>7780</v>
      </c>
      <c r="D5991" s="3" t="s">
        <v>7975</v>
      </c>
      <c r="E5991" s="12" t="n">
        <v>1984</v>
      </c>
      <c r="F5991" s="23" t="s">
        <v>664</v>
      </c>
      <c r="G5991" s="23" t="n"/>
      <c r="H5991" s="23" t="n"/>
      <c r="I5991" s="12" t="n"/>
      <c r="J5991" s="12" t="s">
        <v>24</v>
      </c>
      <c r="K5991" s="12" t="n"/>
      <c r="L5991" s="12" t="n"/>
      <c r="M5991" s="12" t="s">
        <v>25</v>
      </c>
      <c r="N5991" s="12" t="n"/>
      <c r="O5991" s="12" t="s">
        <v>26</v>
      </c>
      <c r="P5991" s="12" t="n"/>
      <c r="Q5991" s="12" t="s">
        <v>27</v>
      </c>
      <c r="R5991" s="0" t="n"/>
      <c r="S5991" s="0" t="n"/>
      <c r="T5991" s="0" t="n"/>
      <c r="U5991" s="0" t="n"/>
    </row>
    <row customHeight="true" ht="20.25" outlineLevel="0" r="5992">
      <c r="A5992" s="23" t="n">
        <v>5980</v>
      </c>
      <c r="B5992" s="12" t="n">
        <v>150</v>
      </c>
      <c r="C5992" s="12" t="s">
        <v>7780</v>
      </c>
      <c r="D5992" s="3" t="s">
        <v>7976</v>
      </c>
      <c r="E5992" s="12" t="n">
        <v>1974</v>
      </c>
      <c r="F5992" s="23" t="s">
        <v>3240</v>
      </c>
      <c r="G5992" s="23" t="n"/>
      <c r="H5992" s="23" t="n"/>
      <c r="I5992" s="12" t="s">
        <v>478</v>
      </c>
      <c r="J5992" s="12" t="n"/>
      <c r="K5992" s="12" t="s">
        <v>43</v>
      </c>
      <c r="L5992" s="12" t="n"/>
      <c r="M5992" s="12" t="s">
        <v>93</v>
      </c>
      <c r="N5992" s="12" t="n"/>
      <c r="O5992" s="12" t="s">
        <v>26</v>
      </c>
      <c r="P5992" s="12" t="n"/>
      <c r="Q5992" s="12" t="s">
        <v>27</v>
      </c>
      <c r="R5992" s="0" t="n"/>
      <c r="S5992" s="0" t="n"/>
      <c r="T5992" s="0" t="n"/>
      <c r="U5992" s="0" t="n"/>
    </row>
    <row customFormat="true" customHeight="true" ht="20.25" outlineLevel="0" r="5993" s="27">
      <c r="A5993" s="23" t="n">
        <v>5981</v>
      </c>
      <c r="B5993" s="12" t="n">
        <v>151</v>
      </c>
      <c r="C5993" s="12" t="s">
        <v>7780</v>
      </c>
      <c r="D5993" s="3" t="s">
        <v>7977</v>
      </c>
      <c r="E5993" s="12" t="n">
        <v>1975</v>
      </c>
      <c r="F5993" s="23" t="s">
        <v>1677</v>
      </c>
      <c r="G5993" s="23" t="n"/>
      <c r="H5993" s="23" t="n"/>
      <c r="I5993" s="12" t="s">
        <v>43</v>
      </c>
      <c r="J5993" s="12" t="n"/>
      <c r="K5993" s="12" t="s">
        <v>25</v>
      </c>
      <c r="L5993" s="12" t="n"/>
      <c r="M5993" s="12" t="s">
        <v>26</v>
      </c>
      <c r="N5993" s="12" t="n"/>
      <c r="O5993" s="12" t="n"/>
      <c r="P5993" s="12" t="s">
        <v>27</v>
      </c>
      <c r="Q5993" s="12" t="n"/>
      <c r="R5993" s="0" t="n"/>
      <c r="S5993" s="0" t="n"/>
      <c r="T5993" s="0" t="n"/>
      <c r="U5993" s="0" t="n"/>
    </row>
    <row customHeight="true" ht="20.25" outlineLevel="0" r="5994">
      <c r="A5994" s="23" t="n">
        <v>5982</v>
      </c>
      <c r="B5994" s="12" t="n">
        <v>152</v>
      </c>
      <c r="C5994" s="12" t="s">
        <v>7780</v>
      </c>
      <c r="D5994" s="3" t="s">
        <v>7978</v>
      </c>
      <c r="E5994" s="12" t="n">
        <v>1976</v>
      </c>
      <c r="F5994" s="23" t="s">
        <v>1067</v>
      </c>
      <c r="G5994" s="23" t="n"/>
      <c r="H5994" s="23" t="n"/>
      <c r="I5994" s="12" t="n"/>
      <c r="J5994" s="12" t="s">
        <v>24</v>
      </c>
      <c r="K5994" s="12" t="n"/>
      <c r="L5994" s="12" t="n"/>
      <c r="M5994" s="12" t="s">
        <v>26</v>
      </c>
      <c r="N5994" s="12" t="n"/>
      <c r="O5994" s="12" t="s">
        <v>61</v>
      </c>
      <c r="P5994" s="12" t="n"/>
      <c r="Q5994" s="12" t="n"/>
      <c r="R5994" s="0" t="n"/>
      <c r="S5994" s="0" t="n"/>
      <c r="T5994" s="0" t="n"/>
      <c r="U5994" s="0" t="n"/>
    </row>
    <row customHeight="true" ht="20.25" outlineLevel="0" r="5995">
      <c r="A5995" s="23" t="n">
        <v>5983</v>
      </c>
      <c r="B5995" s="12" t="n">
        <v>153</v>
      </c>
      <c r="C5995" s="12" t="s">
        <v>7780</v>
      </c>
      <c r="D5995" s="3" t="s">
        <v>7979</v>
      </c>
      <c r="E5995" s="12" t="n">
        <v>1978</v>
      </c>
      <c r="F5995" s="23" t="s">
        <v>316</v>
      </c>
      <c r="G5995" s="23" t="n"/>
      <c r="H5995" s="23" t="n"/>
      <c r="I5995" s="12" t="n"/>
      <c r="J5995" s="12" t="s">
        <v>24</v>
      </c>
      <c r="K5995" s="12" t="n"/>
      <c r="L5995" s="12" t="n"/>
      <c r="M5995" s="12" t="s">
        <v>26</v>
      </c>
      <c r="N5995" s="12" t="n"/>
      <c r="O5995" s="12" t="s">
        <v>61</v>
      </c>
      <c r="P5995" s="12" t="n"/>
      <c r="Q5995" s="12" t="s">
        <v>27</v>
      </c>
      <c r="R5995" s="0" t="n"/>
      <c r="S5995" s="0" t="n"/>
      <c r="T5995" s="0" t="n"/>
      <c r="U5995" s="0" t="n"/>
    </row>
    <row customHeight="true" ht="20.25" outlineLevel="0" r="5996">
      <c r="A5996" s="23" t="n">
        <v>5984</v>
      </c>
      <c r="B5996" s="12" t="n">
        <v>154</v>
      </c>
      <c r="C5996" s="12" t="s">
        <v>7780</v>
      </c>
      <c r="D5996" s="3" t="s">
        <v>7980</v>
      </c>
      <c r="E5996" s="12" t="n">
        <v>1978</v>
      </c>
      <c r="F5996" s="23" t="s">
        <v>316</v>
      </c>
      <c r="G5996" s="23" t="n"/>
      <c r="H5996" s="23" t="n"/>
      <c r="I5996" s="12" t="n"/>
      <c r="J5996" s="12" t="s">
        <v>24</v>
      </c>
      <c r="K5996" s="12" t="n"/>
      <c r="L5996" s="12" t="n"/>
      <c r="M5996" s="12" t="s">
        <v>26</v>
      </c>
      <c r="N5996" s="12" t="n"/>
      <c r="O5996" s="12" t="s">
        <v>61</v>
      </c>
      <c r="P5996" s="12" t="n"/>
      <c r="Q5996" s="12" t="s">
        <v>27</v>
      </c>
      <c r="R5996" s="0" t="n"/>
      <c r="S5996" s="0" t="n"/>
      <c r="T5996" s="0" t="n"/>
      <c r="U5996" s="0" t="n"/>
    </row>
    <row customHeight="true" ht="20.25" outlineLevel="0" r="5997">
      <c r="A5997" s="23" t="n">
        <v>5985</v>
      </c>
      <c r="B5997" s="12" t="n">
        <v>155</v>
      </c>
      <c r="C5997" s="12" t="s">
        <v>7780</v>
      </c>
      <c r="D5997" s="3" t="s">
        <v>7981</v>
      </c>
      <c r="E5997" s="12" t="n">
        <v>1976</v>
      </c>
      <c r="F5997" s="23" t="s">
        <v>5825</v>
      </c>
      <c r="G5997" s="23" t="n"/>
      <c r="H5997" s="23" t="n"/>
      <c r="I5997" s="12" t="n"/>
      <c r="J5997" s="12" t="s">
        <v>24</v>
      </c>
      <c r="K5997" s="12" t="n"/>
      <c r="L5997" s="12" t="n"/>
      <c r="M5997" s="12" t="s">
        <v>26</v>
      </c>
      <c r="N5997" s="12" t="n"/>
      <c r="O5997" s="12" t="s">
        <v>61</v>
      </c>
      <c r="P5997" s="12" t="n"/>
      <c r="Q5997" s="12" t="s">
        <v>27</v>
      </c>
      <c r="R5997" s="0" t="n"/>
      <c r="S5997" s="0" t="n"/>
      <c r="T5997" s="0" t="n"/>
      <c r="U5997" s="0" t="n"/>
    </row>
    <row customHeight="true" ht="20.25" outlineLevel="0" r="5998">
      <c r="A5998" s="23" t="n">
        <v>5986</v>
      </c>
      <c r="B5998" s="12" t="n">
        <v>156</v>
      </c>
      <c r="C5998" s="12" t="s">
        <v>7780</v>
      </c>
      <c r="D5998" s="3" t="s">
        <v>7982</v>
      </c>
      <c r="E5998" s="12" t="n">
        <v>1980</v>
      </c>
      <c r="F5998" s="23" t="s">
        <v>5250</v>
      </c>
      <c r="G5998" s="23" t="n"/>
      <c r="H5998" s="23" t="n"/>
      <c r="I5998" s="12" t="n"/>
      <c r="J5998" s="12" t="s">
        <v>24</v>
      </c>
      <c r="K5998" s="12" t="n"/>
      <c r="L5998" s="12" t="n"/>
      <c r="M5998" s="12" t="s">
        <v>26</v>
      </c>
      <c r="N5998" s="12" t="n"/>
      <c r="O5998" s="12" t="s">
        <v>61</v>
      </c>
      <c r="P5998" s="12" t="n"/>
      <c r="Q5998" s="12" t="s">
        <v>27</v>
      </c>
      <c r="R5998" s="0" t="n"/>
      <c r="S5998" s="0" t="n"/>
      <c r="T5998" s="0" t="n"/>
      <c r="U5998" s="0" t="n"/>
    </row>
    <row customHeight="true" ht="20.25" outlineLevel="0" r="5999">
      <c r="A5999" s="23" t="n">
        <v>5987</v>
      </c>
      <c r="B5999" s="12" t="n">
        <v>157</v>
      </c>
      <c r="C5999" s="12" t="s">
        <v>7780</v>
      </c>
      <c r="D5999" s="3" t="s">
        <v>7983</v>
      </c>
      <c r="E5999" s="12" t="n">
        <v>1976</v>
      </c>
      <c r="F5999" s="23" t="s">
        <v>7759</v>
      </c>
      <c r="G5999" s="23" t="n"/>
      <c r="H5999" s="23" t="n"/>
      <c r="I5999" s="12" t="n"/>
      <c r="J5999" s="12" t="s">
        <v>24</v>
      </c>
      <c r="K5999" s="12" t="n"/>
      <c r="L5999" s="12" t="n"/>
      <c r="M5999" s="12" t="s">
        <v>26</v>
      </c>
      <c r="N5999" s="12" t="n"/>
      <c r="O5999" s="12" t="s">
        <v>61</v>
      </c>
      <c r="P5999" s="12" t="n"/>
      <c r="Q5999" s="12" t="s">
        <v>27</v>
      </c>
      <c r="R5999" s="0" t="n"/>
      <c r="S5999" s="0" t="n"/>
      <c r="T5999" s="0" t="n"/>
      <c r="U5999" s="0" t="n"/>
    </row>
    <row customHeight="true" ht="20.25" outlineLevel="0" r="6000">
      <c r="A6000" s="23" t="n">
        <v>5988</v>
      </c>
      <c r="B6000" s="12" t="n">
        <v>158</v>
      </c>
      <c r="C6000" s="12" t="s">
        <v>7780</v>
      </c>
      <c r="D6000" s="3" t="s">
        <v>7984</v>
      </c>
      <c r="E6000" s="12" t="n">
        <v>1984</v>
      </c>
      <c r="F6000" s="23" t="s">
        <v>345</v>
      </c>
      <c r="G6000" s="23" t="n"/>
      <c r="H6000" s="23" t="n"/>
      <c r="I6000" s="12" t="n"/>
      <c r="J6000" s="12" t="s">
        <v>24</v>
      </c>
      <c r="K6000" s="12" t="n"/>
      <c r="L6000" s="12" t="n"/>
      <c r="M6000" s="12" t="n"/>
      <c r="N6000" s="12" t="s">
        <v>26</v>
      </c>
      <c r="O6000" s="12" t="n"/>
      <c r="P6000" s="12" t="s">
        <v>61</v>
      </c>
      <c r="Q6000" s="12" t="n"/>
      <c r="R6000" s="0" t="n"/>
      <c r="S6000" s="0" t="n"/>
      <c r="T6000" s="0" t="n"/>
      <c r="U6000" s="0" t="n"/>
    </row>
    <row customHeight="true" ht="20.25" outlineLevel="0" r="6001">
      <c r="A6001" s="23" t="n">
        <v>5989</v>
      </c>
      <c r="B6001" s="12" t="n">
        <v>159</v>
      </c>
      <c r="C6001" s="12" t="s">
        <v>7780</v>
      </c>
      <c r="D6001" s="3" t="s">
        <v>7985</v>
      </c>
      <c r="E6001" s="12" t="n">
        <v>1981</v>
      </c>
      <c r="F6001" s="23" t="s">
        <v>345</v>
      </c>
      <c r="G6001" s="23" t="n"/>
      <c r="H6001" s="23" t="n"/>
      <c r="I6001" s="12" t="n"/>
      <c r="J6001" s="12" t="n"/>
      <c r="K6001" s="12" t="s">
        <v>43</v>
      </c>
      <c r="L6001" s="12" t="n"/>
      <c r="M6001" s="12" t="n"/>
      <c r="N6001" s="12" t="s">
        <v>26</v>
      </c>
      <c r="O6001" s="12" t="n"/>
      <c r="P6001" s="12" t="s">
        <v>61</v>
      </c>
      <c r="Q6001" s="12" t="n"/>
      <c r="R6001" s="0" t="n"/>
      <c r="S6001" s="0" t="n"/>
      <c r="T6001" s="0" t="n"/>
      <c r="U6001" s="0" t="n"/>
    </row>
    <row customHeight="true" ht="20.25" outlineLevel="0" r="6002">
      <c r="A6002" s="23" t="n">
        <v>5990</v>
      </c>
      <c r="B6002" s="12" t="n">
        <v>160</v>
      </c>
      <c r="C6002" s="12" t="s">
        <v>7780</v>
      </c>
      <c r="D6002" s="3" t="s">
        <v>7986</v>
      </c>
      <c r="E6002" s="12" t="n">
        <v>1986</v>
      </c>
      <c r="F6002" s="23" t="s">
        <v>1378</v>
      </c>
      <c r="G6002" s="23" t="n"/>
      <c r="H6002" s="23" t="n"/>
      <c r="I6002" s="12" t="n"/>
      <c r="J6002" s="12" t="s">
        <v>24</v>
      </c>
      <c r="K6002" s="12" t="n"/>
      <c r="L6002" s="12" t="n"/>
      <c r="M6002" s="12" t="s">
        <v>26</v>
      </c>
      <c r="N6002" s="12" t="n"/>
      <c r="O6002" s="12" t="s">
        <v>27</v>
      </c>
      <c r="P6002" s="12" t="n"/>
      <c r="Q6002" s="12" t="s">
        <v>61</v>
      </c>
      <c r="R6002" s="0" t="n"/>
      <c r="S6002" s="0" t="n"/>
      <c r="T6002" s="0" t="n"/>
      <c r="U6002" s="0" t="n"/>
    </row>
    <row customHeight="true" ht="20.25" outlineLevel="0" r="6003">
      <c r="A6003" s="23" t="n">
        <v>5991</v>
      </c>
      <c r="B6003" s="12" t="n">
        <v>161</v>
      </c>
      <c r="C6003" s="12" t="s">
        <v>7780</v>
      </c>
      <c r="D6003" s="3" t="s">
        <v>7987</v>
      </c>
      <c r="E6003" s="12" t="n">
        <v>1988</v>
      </c>
      <c r="F6003" s="23" t="s">
        <v>654</v>
      </c>
      <c r="G6003" s="23" t="n"/>
      <c r="H6003" s="23" t="n"/>
      <c r="I6003" s="12" t="n"/>
      <c r="J6003" s="12" t="s">
        <v>24</v>
      </c>
      <c r="K6003" s="12" t="n"/>
      <c r="L6003" s="12" t="n"/>
      <c r="M6003" s="12" t="s">
        <v>26</v>
      </c>
      <c r="N6003" s="12" t="n"/>
      <c r="O6003" s="12" t="s">
        <v>27</v>
      </c>
      <c r="P6003" s="12" t="n"/>
      <c r="Q6003" s="12" t="s">
        <v>61</v>
      </c>
      <c r="R6003" s="0" t="n"/>
      <c r="S6003" s="0" t="n"/>
      <c r="T6003" s="0" t="n"/>
      <c r="U6003" s="0" t="n"/>
    </row>
    <row customFormat="true" customHeight="true" ht="20.25" outlineLevel="0" r="6004" s="26">
      <c r="A6004" s="23" t="n">
        <v>5992</v>
      </c>
      <c r="B6004" s="12" t="n">
        <v>162</v>
      </c>
      <c r="C6004" s="12" t="s">
        <v>7780</v>
      </c>
      <c r="D6004" s="3" t="s">
        <v>7988</v>
      </c>
      <c r="E6004" s="12" t="n">
        <v>1990</v>
      </c>
      <c r="F6004" s="23" t="s">
        <v>51</v>
      </c>
      <c r="G6004" s="23" t="n"/>
      <c r="H6004" s="23" t="n"/>
      <c r="I6004" s="12" t="n"/>
      <c r="J6004" s="12" t="s">
        <v>24</v>
      </c>
      <c r="K6004" s="12" t="n"/>
      <c r="L6004" s="12" t="s">
        <v>61</v>
      </c>
      <c r="M6004" s="12" t="n"/>
      <c r="N6004" s="12" t="s">
        <v>26</v>
      </c>
      <c r="O6004" s="12" t="n"/>
      <c r="P6004" s="12" t="n"/>
      <c r="Q6004" s="12" t="s">
        <v>27</v>
      </c>
      <c r="R6004" s="0" t="n"/>
      <c r="S6004" s="0" t="n"/>
      <c r="T6004" s="0" t="n"/>
      <c r="U6004" s="0" t="n"/>
    </row>
    <row customHeight="true" ht="20.25" outlineLevel="0" r="6005">
      <c r="A6005" s="23" t="n">
        <v>5993</v>
      </c>
      <c r="B6005" s="12" t="n">
        <v>163</v>
      </c>
      <c r="C6005" s="12" t="s">
        <v>7780</v>
      </c>
      <c r="D6005" s="3" t="s">
        <v>7989</v>
      </c>
      <c r="E6005" s="12" t="n">
        <v>1974</v>
      </c>
      <c r="F6005" s="23" t="s">
        <v>3384</v>
      </c>
      <c r="G6005" s="23" t="n"/>
      <c r="H6005" s="12" t="s">
        <v>86</v>
      </c>
      <c r="I6005" s="12" t="n"/>
      <c r="J6005" s="12" t="n"/>
      <c r="K6005" s="12" t="s">
        <v>195</v>
      </c>
      <c r="L6005" s="12" t="n"/>
      <c r="M6005" s="12" t="s">
        <v>26</v>
      </c>
      <c r="N6005" s="12" t="n"/>
      <c r="O6005" s="12" t="n"/>
      <c r="P6005" s="12" t="s">
        <v>27</v>
      </c>
      <c r="Q6005" s="12" t="n"/>
      <c r="R6005" s="0" t="n"/>
      <c r="S6005" s="0" t="n"/>
      <c r="T6005" s="0" t="n"/>
      <c r="U6005" s="0" t="n"/>
    </row>
    <row customFormat="true" customHeight="true" ht="20.25" outlineLevel="0" r="6006" s="27">
      <c r="A6006" s="23" t="n">
        <v>5994</v>
      </c>
      <c r="B6006" s="12" t="n">
        <v>164</v>
      </c>
      <c r="C6006" s="12" t="s">
        <v>7780</v>
      </c>
      <c r="D6006" s="3" t="s">
        <v>7990</v>
      </c>
      <c r="E6006" s="12" t="n">
        <v>1980</v>
      </c>
      <c r="F6006" s="23" t="s">
        <v>4326</v>
      </c>
      <c r="G6006" s="23" t="n"/>
      <c r="H6006" s="23" t="n"/>
      <c r="I6006" s="12" t="n"/>
      <c r="J6006" s="12" t="s">
        <v>24</v>
      </c>
      <c r="K6006" s="12" t="n"/>
      <c r="L6006" s="12" t="n"/>
      <c r="M6006" s="12" t="s">
        <v>26</v>
      </c>
      <c r="N6006" s="12" t="n"/>
      <c r="O6006" s="12" t="s">
        <v>61</v>
      </c>
      <c r="P6006" s="12" t="n"/>
      <c r="Q6006" s="12" t="s">
        <v>27</v>
      </c>
      <c r="R6006" s="0" t="n"/>
      <c r="S6006" s="0" t="n"/>
      <c r="T6006" s="0" t="n"/>
      <c r="U6006" s="0" t="n"/>
    </row>
    <row customFormat="true" customHeight="true" ht="20.25" outlineLevel="0" r="6007" s="27">
      <c r="A6007" s="23" t="n"/>
      <c r="R6007" s="0" t="n"/>
      <c r="S6007" s="0" t="n"/>
      <c r="T6007" s="0" t="n"/>
      <c r="U6007" s="0" t="n"/>
    </row>
    <row customHeight="true" ht="20.25" outlineLevel="0" r="6008">
      <c r="A6008" s="23" t="n">
        <v>5995</v>
      </c>
      <c r="B6008" s="12" t="n">
        <v>1</v>
      </c>
      <c r="C6008" s="12" t="n">
        <v>1</v>
      </c>
      <c r="D6008" s="3" t="s">
        <v>7991</v>
      </c>
      <c r="E6008" s="12" t="n">
        <v>1991</v>
      </c>
      <c r="F6008" s="23" t="s">
        <v>1612</v>
      </c>
      <c r="G6008" s="23" t="n"/>
      <c r="H6008" s="23" t="n"/>
      <c r="I6008" s="12" t="n"/>
      <c r="J6008" s="12" t="s">
        <v>24</v>
      </c>
      <c r="K6008" s="12" t="n"/>
      <c r="L6008" s="12" t="s">
        <v>26</v>
      </c>
      <c r="M6008" s="12" t="n"/>
      <c r="N6008" s="12" t="s">
        <v>100</v>
      </c>
      <c r="O6008" s="12" t="n"/>
      <c r="P6008" s="12" t="s">
        <v>27</v>
      </c>
      <c r="Q6008" s="12" t="n"/>
      <c r="R6008" s="0" t="n"/>
      <c r="S6008" s="0" t="n"/>
      <c r="T6008" s="0" t="n"/>
      <c r="U6008" s="0" t="n"/>
    </row>
    <row customHeight="true" ht="20.25" outlineLevel="0" r="6009">
      <c r="A6009" s="23" t="n">
        <v>5996</v>
      </c>
      <c r="B6009" s="12" t="n">
        <f aca="false" ca="false" dt2D="false" dtr="false" t="normal">B6008+1</f>
        <v>2</v>
      </c>
      <c r="C6009" s="12" t="s">
        <v>7992</v>
      </c>
      <c r="D6009" s="3" t="s">
        <v>7993</v>
      </c>
      <c r="E6009" s="12" t="n">
        <v>1995</v>
      </c>
      <c r="F6009" s="23" t="s">
        <v>45</v>
      </c>
      <c r="G6009" s="23" t="n"/>
      <c r="H6009" s="23" t="n"/>
      <c r="I6009" s="12" t="n"/>
      <c r="J6009" s="12" t="s">
        <v>24</v>
      </c>
      <c r="K6009" s="12" t="n"/>
      <c r="L6009" s="12" t="s">
        <v>26</v>
      </c>
      <c r="M6009" s="12" t="n"/>
      <c r="N6009" s="12" t="s">
        <v>100</v>
      </c>
      <c r="O6009" s="12" t="n"/>
      <c r="P6009" s="12" t="n"/>
      <c r="Q6009" s="12" t="s">
        <v>27</v>
      </c>
      <c r="R6009" s="0" t="n"/>
      <c r="S6009" s="0" t="n"/>
      <c r="T6009" s="0" t="n"/>
      <c r="U6009" s="0" t="n"/>
    </row>
    <row customHeight="true" ht="20.25" outlineLevel="0" r="6010">
      <c r="A6010" s="23" t="n">
        <v>5997</v>
      </c>
      <c r="B6010" s="12" t="n">
        <f aca="false" ca="false" dt2D="false" dtr="false" t="normal">B6009+1</f>
        <v>3</v>
      </c>
      <c r="C6010" s="12" t="s">
        <v>7992</v>
      </c>
      <c r="D6010" s="3" t="s">
        <v>7994</v>
      </c>
      <c r="E6010" s="12" t="n">
        <v>1976</v>
      </c>
      <c r="F6010" s="23" t="s">
        <v>51</v>
      </c>
      <c r="G6010" s="23" t="n"/>
      <c r="H6010" s="23" t="n"/>
      <c r="I6010" s="12" t="s">
        <v>118</v>
      </c>
      <c r="J6010" s="12" t="n"/>
      <c r="K6010" s="12" t="s">
        <v>25</v>
      </c>
      <c r="L6010" s="12" t="n"/>
      <c r="M6010" s="12" t="s">
        <v>26</v>
      </c>
      <c r="N6010" s="12" t="n"/>
      <c r="O6010" s="12" t="n"/>
      <c r="P6010" s="12" t="s">
        <v>27</v>
      </c>
      <c r="Q6010" s="12" t="n"/>
      <c r="R6010" s="0" t="n"/>
      <c r="S6010" s="0" t="n"/>
      <c r="T6010" s="0" t="n"/>
      <c r="U6010" s="0" t="n"/>
    </row>
    <row customHeight="true" ht="20.25" outlineLevel="0" r="6011">
      <c r="A6011" s="23" t="n">
        <v>5998</v>
      </c>
      <c r="B6011" s="12" t="n">
        <f aca="false" ca="false" dt2D="false" dtr="false" t="normal">B6010+1</f>
        <v>4</v>
      </c>
      <c r="C6011" s="12" t="s">
        <v>7992</v>
      </c>
      <c r="D6011" s="3" t="s">
        <v>7995</v>
      </c>
      <c r="E6011" s="12" t="n">
        <v>1964</v>
      </c>
      <c r="F6011" s="23" t="s">
        <v>2823</v>
      </c>
      <c r="G6011" s="12" t="s">
        <v>24</v>
      </c>
      <c r="H6011" s="23" t="n"/>
      <c r="I6011" s="12" t="n"/>
      <c r="J6011" s="12" t="s">
        <v>61</v>
      </c>
      <c r="K6011" s="12" t="n"/>
      <c r="L6011" s="12" t="s">
        <v>26</v>
      </c>
      <c r="M6011" s="12" t="n"/>
      <c r="N6011" s="12" t="s">
        <v>27</v>
      </c>
      <c r="O6011" s="12" t="n"/>
      <c r="P6011" s="12" t="n"/>
      <c r="Q6011" s="12" t="n"/>
    </row>
    <row customHeight="true" ht="20.25" outlineLevel="0" r="6012">
      <c r="A6012" s="23" t="n">
        <v>5999</v>
      </c>
      <c r="B6012" s="12" t="n">
        <f aca="false" ca="false" dt2D="false" dtr="false" t="normal">B6011+1</f>
        <v>5</v>
      </c>
      <c r="C6012" s="12" t="s">
        <v>7992</v>
      </c>
      <c r="D6012" s="3" t="s">
        <v>7996</v>
      </c>
      <c r="E6012" s="12" t="n">
        <v>1979</v>
      </c>
      <c r="F6012" s="23" t="s">
        <v>7997</v>
      </c>
      <c r="G6012" s="23" t="n"/>
      <c r="H6012" s="23" t="s">
        <v>146</v>
      </c>
      <c r="I6012" s="12" t="s">
        <v>5830</v>
      </c>
      <c r="J6012" s="12" t="n"/>
      <c r="K6012" s="12" t="s">
        <v>70</v>
      </c>
      <c r="L6012" s="12" t="n"/>
      <c r="M6012" s="12" t="s">
        <v>43</v>
      </c>
      <c r="N6012" s="12" t="n"/>
      <c r="O6012" s="12" t="s">
        <v>26</v>
      </c>
      <c r="P6012" s="12" t="n"/>
      <c r="Q6012" s="12" t="s">
        <v>27</v>
      </c>
    </row>
    <row customHeight="true" ht="20.25" outlineLevel="0" r="6013">
      <c r="A6013" s="23" t="n">
        <v>6000</v>
      </c>
      <c r="B6013" s="12" t="n">
        <f aca="false" ca="false" dt2D="false" dtr="false" t="normal">B6012+1</f>
        <v>6</v>
      </c>
      <c r="C6013" s="12" t="s">
        <v>7992</v>
      </c>
      <c r="D6013" s="3" t="s">
        <v>7998</v>
      </c>
      <c r="E6013" s="12" t="n">
        <v>1967</v>
      </c>
      <c r="F6013" s="23" t="s">
        <v>7999</v>
      </c>
      <c r="G6013" s="23" t="n"/>
      <c r="H6013" s="23" t="s">
        <v>97</v>
      </c>
      <c r="I6013" s="12" t="n"/>
      <c r="J6013" s="12" t="s">
        <v>61</v>
      </c>
      <c r="K6013" s="12" t="n"/>
      <c r="L6013" s="12" t="n"/>
      <c r="M6013" s="12" t="n"/>
      <c r="N6013" s="12" t="n"/>
      <c r="O6013" s="12" t="s">
        <v>96</v>
      </c>
      <c r="P6013" s="12" t="n"/>
      <c r="Q6013" s="12" t="s">
        <v>43</v>
      </c>
    </row>
    <row customHeight="true" ht="20.25" outlineLevel="0" r="6014">
      <c r="A6014" s="23" t="n">
        <v>6001</v>
      </c>
      <c r="B6014" s="12" t="n">
        <f aca="false" ca="false" dt2D="false" dtr="false" t="normal">B6013+1</f>
        <v>7</v>
      </c>
      <c r="C6014" s="12" t="s">
        <v>7992</v>
      </c>
      <c r="D6014" s="3" t="s">
        <v>8000</v>
      </c>
      <c r="E6014" s="12" t="n">
        <v>1967</v>
      </c>
      <c r="F6014" s="23" t="s">
        <v>8001</v>
      </c>
      <c r="G6014" s="12" t="s">
        <v>24</v>
      </c>
      <c r="H6014" s="12" t="n"/>
      <c r="I6014" s="12" t="n"/>
      <c r="J6014" s="12" t="s">
        <v>61</v>
      </c>
      <c r="K6014" s="12" t="n"/>
      <c r="L6014" s="12" t="s">
        <v>26</v>
      </c>
      <c r="M6014" s="12" t="n"/>
      <c r="N6014" s="12" t="n"/>
      <c r="O6014" s="12" t="n"/>
      <c r="P6014" s="12" t="s">
        <v>27</v>
      </c>
      <c r="Q6014" s="12" t="n"/>
    </row>
    <row customHeight="true" ht="20.25" outlineLevel="0" r="6015">
      <c r="A6015" s="23" t="n">
        <v>6002</v>
      </c>
      <c r="B6015" s="12" t="n">
        <f aca="false" ca="false" dt2D="false" dtr="false" t="normal">B6014+1</f>
        <v>8</v>
      </c>
      <c r="C6015" s="12" t="s">
        <v>7992</v>
      </c>
      <c r="D6015" s="3" t="s">
        <v>8002</v>
      </c>
      <c r="E6015" s="12" t="n">
        <v>1990</v>
      </c>
      <c r="F6015" s="23" t="s">
        <v>8003</v>
      </c>
      <c r="G6015" s="23" t="n"/>
      <c r="H6015" s="23" t="n"/>
      <c r="I6015" s="12" t="n"/>
      <c r="J6015" s="12" t="s">
        <v>26</v>
      </c>
      <c r="K6015" s="12" t="n"/>
      <c r="L6015" s="12" t="s">
        <v>43</v>
      </c>
      <c r="M6015" s="12" t="n"/>
      <c r="N6015" s="12" t="s">
        <v>61</v>
      </c>
      <c r="O6015" s="12" t="n"/>
      <c r="P6015" s="12" t="s">
        <v>27</v>
      </c>
      <c r="Q6015" s="12" t="n"/>
    </row>
    <row customHeight="true" ht="20.25" outlineLevel="0" r="6016">
      <c r="A6016" s="23" t="n">
        <v>6003</v>
      </c>
      <c r="B6016" s="12" t="n">
        <f aca="false" ca="false" dt2D="false" dtr="false" t="normal">B6015+1</f>
        <v>9</v>
      </c>
      <c r="C6016" s="12" t="s">
        <v>7992</v>
      </c>
      <c r="D6016" s="3" t="s">
        <v>8004</v>
      </c>
      <c r="E6016" s="12" t="n">
        <v>1986</v>
      </c>
      <c r="F6016" s="23" t="s">
        <v>51</v>
      </c>
      <c r="G6016" s="23" t="n"/>
      <c r="H6016" s="23" t="n"/>
      <c r="I6016" s="12" t="s">
        <v>346</v>
      </c>
      <c r="J6016" s="12" t="n"/>
      <c r="K6016" s="12" t="s">
        <v>43</v>
      </c>
      <c r="L6016" s="12" t="n"/>
      <c r="M6016" s="12" t="s">
        <v>25</v>
      </c>
      <c r="N6016" s="12" t="n"/>
      <c r="O6016" s="12" t="s">
        <v>27</v>
      </c>
      <c r="P6016" s="12" t="n"/>
      <c r="Q6016" s="12" t="n"/>
    </row>
    <row customHeight="true" ht="20.25" outlineLevel="0" r="6017">
      <c r="A6017" s="23" t="n">
        <v>6004</v>
      </c>
      <c r="B6017" s="12" t="n">
        <f aca="false" ca="false" dt2D="false" dtr="false" t="normal">B6016+1</f>
        <v>10</v>
      </c>
      <c r="C6017" s="12" t="s">
        <v>7992</v>
      </c>
      <c r="D6017" s="3" t="s">
        <v>8005</v>
      </c>
      <c r="E6017" s="12" t="n">
        <v>1982</v>
      </c>
      <c r="F6017" s="23" t="s">
        <v>8006</v>
      </c>
      <c r="G6017" s="23" t="n"/>
      <c r="H6017" s="12" t="s">
        <v>61</v>
      </c>
      <c r="I6017" s="12" t="n"/>
      <c r="J6017" s="12" t="n"/>
      <c r="K6017" s="12" t="s">
        <v>43</v>
      </c>
      <c r="L6017" s="12" t="n"/>
      <c r="M6017" s="12" t="n"/>
      <c r="N6017" s="12" t="s">
        <v>26</v>
      </c>
      <c r="O6017" s="12" t="n"/>
      <c r="P6017" s="12" t="n"/>
      <c r="Q6017" s="12" t="s">
        <v>27</v>
      </c>
    </row>
    <row customHeight="true" ht="20.25" outlineLevel="0" r="6018">
      <c r="A6018" s="23" t="n">
        <v>6005</v>
      </c>
      <c r="B6018" s="12" t="n">
        <f aca="false" ca="false" dt2D="false" dtr="false" t="normal">B6017+1</f>
        <v>11</v>
      </c>
      <c r="C6018" s="12" t="s">
        <v>7992</v>
      </c>
      <c r="D6018" s="3" t="s">
        <v>8007</v>
      </c>
      <c r="E6018" s="12" t="n">
        <v>1995</v>
      </c>
      <c r="F6018" s="23" t="s">
        <v>45</v>
      </c>
      <c r="G6018" s="23" t="n"/>
      <c r="H6018" s="23" t="n"/>
      <c r="I6018" s="12" t="n"/>
      <c r="J6018" s="12" t="s">
        <v>24</v>
      </c>
      <c r="K6018" s="12" t="n"/>
      <c r="L6018" s="12" t="n"/>
      <c r="M6018" s="12" t="n"/>
      <c r="N6018" s="12" t="n"/>
      <c r="O6018" s="12" t="s">
        <v>26</v>
      </c>
      <c r="P6018" s="12" t="n"/>
      <c r="Q6018" s="12" t="s">
        <v>61</v>
      </c>
    </row>
    <row customHeight="true" ht="20.25" outlineLevel="0" r="6019">
      <c r="A6019" s="23" t="n">
        <v>6006</v>
      </c>
      <c r="B6019" s="12" t="n">
        <f aca="false" ca="false" dt2D="false" dtr="false" t="normal">B6018+1</f>
        <v>12</v>
      </c>
      <c r="C6019" s="12" t="s">
        <v>7992</v>
      </c>
      <c r="D6019" s="3" t="s">
        <v>8008</v>
      </c>
      <c r="E6019" s="12" t="n">
        <v>1983</v>
      </c>
      <c r="F6019" s="23" t="s">
        <v>8009</v>
      </c>
      <c r="G6019" s="23" t="n"/>
      <c r="H6019" s="23" t="n"/>
      <c r="I6019" s="12" t="n"/>
      <c r="J6019" s="12" t="s">
        <v>61</v>
      </c>
      <c r="K6019" s="12" t="n"/>
      <c r="L6019" s="12" t="n"/>
      <c r="M6019" s="12" t="s">
        <v>96</v>
      </c>
      <c r="N6019" s="12" t="n"/>
      <c r="O6019" s="12" t="s">
        <v>43</v>
      </c>
      <c r="P6019" s="12" t="n"/>
      <c r="Q6019" s="12" t="s">
        <v>97</v>
      </c>
    </row>
    <row customHeight="true" ht="20.25" outlineLevel="0" r="6020">
      <c r="A6020" s="23" t="n">
        <v>6007</v>
      </c>
      <c r="B6020" s="12" t="n">
        <f aca="false" ca="false" dt2D="false" dtr="false" t="normal">B6019+1</f>
        <v>13</v>
      </c>
      <c r="C6020" s="12" t="s">
        <v>7992</v>
      </c>
      <c r="D6020" s="3" t="s">
        <v>8010</v>
      </c>
      <c r="E6020" s="12" t="n">
        <v>1989</v>
      </c>
      <c r="F6020" s="23" t="s">
        <v>8011</v>
      </c>
      <c r="G6020" s="23" t="n"/>
      <c r="H6020" s="23" t="n"/>
      <c r="I6020" s="12" t="s">
        <v>61</v>
      </c>
      <c r="J6020" s="12" t="n"/>
      <c r="K6020" s="12" t="n"/>
      <c r="L6020" s="12" t="s">
        <v>43</v>
      </c>
      <c r="M6020" s="12" t="n"/>
      <c r="N6020" s="12" t="n"/>
      <c r="O6020" s="12" t="s">
        <v>26</v>
      </c>
      <c r="P6020" s="12" t="n"/>
      <c r="Q6020" s="12" t="s">
        <v>27</v>
      </c>
    </row>
    <row customHeight="true" ht="20.25" outlineLevel="0" r="6021">
      <c r="A6021" s="23" t="n">
        <v>6008</v>
      </c>
      <c r="B6021" s="12" t="n">
        <f aca="false" ca="false" dt2D="false" dtr="false" t="normal">B6020+1</f>
        <v>14</v>
      </c>
      <c r="C6021" s="12" t="s">
        <v>7992</v>
      </c>
      <c r="D6021" s="3" t="s">
        <v>8012</v>
      </c>
      <c r="E6021" s="12" t="n">
        <v>1979</v>
      </c>
      <c r="F6021" s="23" t="s">
        <v>8013</v>
      </c>
      <c r="G6021" s="23" t="n"/>
      <c r="H6021" s="23" t="n"/>
      <c r="I6021" s="12" t="s">
        <v>86</v>
      </c>
      <c r="J6021" s="12" t="n"/>
      <c r="K6021" s="12" t="s">
        <v>25</v>
      </c>
      <c r="L6021" s="12" t="n"/>
      <c r="M6021" s="12" t="s">
        <v>26</v>
      </c>
      <c r="N6021" s="12" t="n"/>
      <c r="O6021" s="12" t="n"/>
      <c r="P6021" s="12" t="s">
        <v>27</v>
      </c>
      <c r="Q6021" s="12" t="n"/>
    </row>
    <row customHeight="true" ht="20.25" outlineLevel="0" r="6022">
      <c r="A6022" s="23" t="n">
        <v>6009</v>
      </c>
      <c r="B6022" s="12" t="n">
        <f aca="false" ca="false" dt2D="false" dtr="false" t="normal">B6021+1</f>
        <v>15</v>
      </c>
      <c r="C6022" s="12" t="s">
        <v>7992</v>
      </c>
      <c r="D6022" s="3" t="s">
        <v>8014</v>
      </c>
      <c r="E6022" s="12" t="n">
        <v>1975</v>
      </c>
      <c r="F6022" s="23" t="s">
        <v>8015</v>
      </c>
      <c r="G6022" s="23" t="n"/>
      <c r="H6022" s="12" t="s">
        <v>24</v>
      </c>
      <c r="I6022" s="12" t="n"/>
      <c r="J6022" s="12" t="n"/>
      <c r="K6022" s="12" t="s">
        <v>195</v>
      </c>
      <c r="L6022" s="12" t="n"/>
      <c r="M6022" s="12" t="s">
        <v>26</v>
      </c>
      <c r="N6022" s="12" t="n"/>
      <c r="O6022" s="12" t="n"/>
      <c r="P6022" s="12" t="s">
        <v>27</v>
      </c>
      <c r="Q6022" s="12" t="n"/>
    </row>
    <row customHeight="true" ht="20.25" outlineLevel="0" r="6023">
      <c r="A6023" s="23" t="n">
        <v>6010</v>
      </c>
      <c r="B6023" s="12" t="n">
        <f aca="false" ca="false" dt2D="false" dtr="false" t="normal">B6022+1</f>
        <v>16</v>
      </c>
      <c r="C6023" s="12" t="s">
        <v>7992</v>
      </c>
      <c r="D6023" s="3" t="s">
        <v>8016</v>
      </c>
      <c r="E6023" s="12" t="n">
        <v>1976</v>
      </c>
      <c r="F6023" s="23" t="s">
        <v>8017</v>
      </c>
      <c r="G6023" s="23" t="n"/>
      <c r="H6023" s="12" t="s">
        <v>24</v>
      </c>
      <c r="I6023" s="12" t="n"/>
      <c r="J6023" s="12" t="n"/>
      <c r="K6023" s="12" t="s">
        <v>195</v>
      </c>
      <c r="L6023" s="12" t="n"/>
      <c r="M6023" s="12" t="s">
        <v>26</v>
      </c>
      <c r="N6023" s="12" t="n"/>
      <c r="O6023" s="12" t="n"/>
      <c r="P6023" s="12" t="s">
        <v>27</v>
      </c>
      <c r="Q6023" s="12" t="n"/>
    </row>
    <row customHeight="true" ht="20.25" outlineLevel="0" r="6024">
      <c r="A6024" s="23" t="n">
        <v>6011</v>
      </c>
      <c r="B6024" s="12" t="n">
        <f aca="false" ca="false" dt2D="false" dtr="false" t="normal">B6023+1</f>
        <v>17</v>
      </c>
      <c r="C6024" s="12" t="s">
        <v>7992</v>
      </c>
      <c r="D6024" s="3" t="s">
        <v>8018</v>
      </c>
      <c r="E6024" s="12" t="n">
        <v>1962</v>
      </c>
      <c r="F6024" s="23" t="s">
        <v>6928</v>
      </c>
      <c r="G6024" s="23" t="n"/>
      <c r="H6024" s="12" t="s">
        <v>143</v>
      </c>
      <c r="I6024" s="12" t="n"/>
      <c r="J6024" s="12" t="n"/>
      <c r="K6024" s="12" t="s">
        <v>100</v>
      </c>
      <c r="L6024" s="12" t="n"/>
      <c r="M6024" s="12" t="s">
        <v>27</v>
      </c>
      <c r="N6024" s="12" t="n"/>
      <c r="O6024" s="12" t="s">
        <v>43</v>
      </c>
      <c r="P6024" s="12" t="n"/>
      <c r="Q6024" s="12" t="s">
        <v>26</v>
      </c>
    </row>
    <row customHeight="true" ht="20.25" outlineLevel="0" r="6025">
      <c r="A6025" s="23" t="n">
        <v>6012</v>
      </c>
      <c r="B6025" s="12" t="n">
        <f aca="false" ca="false" dt2D="false" dtr="false" t="normal">B6024+1</f>
        <v>18</v>
      </c>
      <c r="C6025" s="12" t="s">
        <v>7992</v>
      </c>
      <c r="D6025" s="3" t="s">
        <v>8019</v>
      </c>
      <c r="E6025" s="12" t="n">
        <v>2010</v>
      </c>
      <c r="F6025" s="23" t="s">
        <v>7765</v>
      </c>
      <c r="G6025" s="23" t="n"/>
      <c r="H6025" s="23" t="n"/>
      <c r="I6025" s="12" t="n"/>
      <c r="J6025" s="12" t="n"/>
      <c r="K6025" s="12" t="s">
        <v>64</v>
      </c>
      <c r="L6025" s="12" t="n"/>
      <c r="M6025" s="12" t="n"/>
      <c r="N6025" s="12" t="s">
        <v>43</v>
      </c>
      <c r="O6025" s="12" t="n"/>
      <c r="P6025" s="12" t="s">
        <v>70</v>
      </c>
      <c r="Q6025" s="12" t="s">
        <v>26</v>
      </c>
    </row>
    <row customHeight="true" ht="20.25" outlineLevel="0" r="6026">
      <c r="A6026" s="23" t="n">
        <v>6013</v>
      </c>
      <c r="B6026" s="12" t="n">
        <f aca="false" ca="false" dt2D="false" dtr="false" t="normal">B6025+1</f>
        <v>19</v>
      </c>
      <c r="C6026" s="12" t="s">
        <v>7992</v>
      </c>
      <c r="D6026" s="3" t="s">
        <v>8020</v>
      </c>
      <c r="E6026" s="12" t="n">
        <v>1971</v>
      </c>
      <c r="F6026" s="23" t="s">
        <v>8021</v>
      </c>
      <c r="G6026" s="23" t="n"/>
      <c r="H6026" s="23" t="n"/>
      <c r="I6026" s="12" t="s">
        <v>346</v>
      </c>
      <c r="J6026" s="12" t="n"/>
      <c r="K6026" s="12" t="n"/>
      <c r="L6026" s="12" t="s">
        <v>61</v>
      </c>
      <c r="M6026" s="12" t="n"/>
      <c r="N6026" s="12" t="n"/>
      <c r="O6026" s="12" t="s">
        <v>27</v>
      </c>
      <c r="P6026" s="12" t="n"/>
      <c r="Q6026" s="12" t="s">
        <v>43</v>
      </c>
    </row>
    <row customHeight="true" ht="20.25" outlineLevel="0" r="6027">
      <c r="A6027" s="23" t="n">
        <v>6014</v>
      </c>
      <c r="B6027" s="12" t="n">
        <f aca="false" ca="false" dt2D="false" dtr="false" t="normal">B6026+1</f>
        <v>20</v>
      </c>
      <c r="C6027" s="12" t="s">
        <v>7992</v>
      </c>
      <c r="D6027" s="3" t="s">
        <v>8022</v>
      </c>
      <c r="E6027" s="12" t="n">
        <v>2000</v>
      </c>
      <c r="F6027" s="23" t="s">
        <v>341</v>
      </c>
      <c r="G6027" s="23" t="n"/>
      <c r="H6027" s="23" t="n"/>
      <c r="I6027" s="12" t="n"/>
      <c r="J6027" s="12" t="s">
        <v>64</v>
      </c>
      <c r="K6027" s="12" t="n"/>
      <c r="L6027" s="12" t="s">
        <v>26</v>
      </c>
      <c r="M6027" s="12" t="n"/>
      <c r="N6027" s="12" t="s">
        <v>43</v>
      </c>
      <c r="O6027" s="12" t="s">
        <v>546</v>
      </c>
      <c r="P6027" s="12" t="n"/>
      <c r="Q6027" s="12" t="s">
        <v>27</v>
      </c>
    </row>
    <row customHeight="true" ht="20.25" outlineLevel="0" r="6028">
      <c r="A6028" s="23" t="n">
        <v>6015</v>
      </c>
      <c r="B6028" s="12" t="n">
        <f aca="false" ca="false" dt2D="false" dtr="false" t="normal">B6027+1</f>
        <v>21</v>
      </c>
      <c r="C6028" s="12" t="s">
        <v>7992</v>
      </c>
      <c r="D6028" s="3" t="s">
        <v>8023</v>
      </c>
      <c r="E6028" s="12" t="n">
        <v>1984</v>
      </c>
      <c r="F6028" s="23" t="s">
        <v>6576</v>
      </c>
      <c r="G6028" s="23" t="n"/>
      <c r="H6028" s="23" t="n"/>
      <c r="I6028" s="12" t="s">
        <v>86</v>
      </c>
      <c r="J6028" s="12" t="n"/>
      <c r="K6028" s="12" t="s">
        <v>25</v>
      </c>
      <c r="L6028" s="12" t="n"/>
      <c r="M6028" s="12" t="n"/>
      <c r="N6028" s="12" t="s">
        <v>26</v>
      </c>
      <c r="O6028" s="12" t="n"/>
      <c r="P6028" s="12" t="n"/>
      <c r="Q6028" s="12" t="s">
        <v>27</v>
      </c>
    </row>
    <row customHeight="true" ht="20.25" outlineLevel="0" r="6029">
      <c r="A6029" s="23" t="n">
        <v>6016</v>
      </c>
      <c r="B6029" s="12" t="n">
        <f aca="false" ca="false" dt2D="false" dtr="false" t="normal">B6028+1</f>
        <v>22</v>
      </c>
      <c r="C6029" s="12" t="s">
        <v>7992</v>
      </c>
      <c r="D6029" s="3" t="s">
        <v>8024</v>
      </c>
      <c r="E6029" s="12" t="n">
        <v>1982</v>
      </c>
      <c r="F6029" s="23" t="s">
        <v>34</v>
      </c>
      <c r="G6029" s="23" t="n"/>
      <c r="H6029" s="23" t="n"/>
      <c r="I6029" s="12" t="s">
        <v>118</v>
      </c>
      <c r="J6029" s="12" t="n"/>
      <c r="K6029" s="12" t="s">
        <v>25</v>
      </c>
      <c r="L6029" s="12" t="n"/>
      <c r="M6029" s="12" t="n"/>
      <c r="N6029" s="12" t="s">
        <v>26</v>
      </c>
      <c r="O6029" s="12" t="n"/>
      <c r="P6029" s="12" t="n"/>
      <c r="Q6029" s="12" t="s">
        <v>27</v>
      </c>
    </row>
    <row customHeight="true" ht="20.25" outlineLevel="0" r="6030">
      <c r="A6030" s="23" t="n">
        <v>6017</v>
      </c>
      <c r="B6030" s="12" t="n">
        <f aca="false" ca="false" dt2D="false" dtr="false" t="normal">B6029+1</f>
        <v>23</v>
      </c>
      <c r="C6030" s="12" t="s">
        <v>7992</v>
      </c>
      <c r="D6030" s="3" t="s">
        <v>8025</v>
      </c>
      <c r="E6030" s="12" t="n">
        <v>1977</v>
      </c>
      <c r="F6030" s="23" t="s">
        <v>34</v>
      </c>
      <c r="G6030" s="23" t="n"/>
      <c r="H6030" s="12" t="s">
        <v>24</v>
      </c>
      <c r="I6030" s="12" t="n"/>
      <c r="J6030" s="12" t="n"/>
      <c r="K6030" s="12" t="s">
        <v>195</v>
      </c>
      <c r="L6030" s="12" t="n"/>
      <c r="M6030" s="12" t="s">
        <v>26</v>
      </c>
      <c r="N6030" s="12" t="n"/>
      <c r="O6030" s="12" t="n"/>
      <c r="P6030" s="12" t="s">
        <v>27</v>
      </c>
      <c r="Q6030" s="12" t="n"/>
    </row>
    <row customHeight="true" ht="20.25" outlineLevel="0" r="6031">
      <c r="A6031" s="23" t="n">
        <v>6018</v>
      </c>
      <c r="B6031" s="12" t="n">
        <f aca="false" ca="false" dt2D="false" dtr="false" t="normal">B6030+1</f>
        <v>24</v>
      </c>
      <c r="C6031" s="12" t="s">
        <v>7992</v>
      </c>
      <c r="D6031" s="3" t="s">
        <v>8026</v>
      </c>
      <c r="E6031" s="12" t="n">
        <v>1973</v>
      </c>
      <c r="F6031" s="23" t="s">
        <v>8027</v>
      </c>
      <c r="G6031" s="23" t="n"/>
      <c r="H6031" s="12" t="s">
        <v>43</v>
      </c>
      <c r="I6031" s="12" t="n"/>
      <c r="J6031" s="12" t="n"/>
      <c r="K6031" s="12" t="s">
        <v>195</v>
      </c>
      <c r="L6031" s="12" t="n"/>
      <c r="M6031" s="12" t="s">
        <v>26</v>
      </c>
      <c r="N6031" s="12" t="n"/>
      <c r="O6031" s="12" t="n"/>
      <c r="P6031" s="12" t="s">
        <v>27</v>
      </c>
      <c r="Q6031" s="12" t="n"/>
    </row>
    <row customHeight="true" ht="20.25" outlineLevel="0" r="6032">
      <c r="A6032" s="23" t="n">
        <v>6019</v>
      </c>
      <c r="B6032" s="12" t="n">
        <f aca="false" ca="false" dt2D="false" dtr="false" t="normal">B6031+1</f>
        <v>25</v>
      </c>
      <c r="C6032" s="12" t="s">
        <v>7992</v>
      </c>
      <c r="D6032" s="3" t="s">
        <v>8028</v>
      </c>
      <c r="E6032" s="12" t="n">
        <v>1968</v>
      </c>
      <c r="F6032" s="23" t="s">
        <v>737</v>
      </c>
      <c r="G6032" s="23" t="n"/>
      <c r="H6032" s="23" t="s">
        <v>97</v>
      </c>
      <c r="I6032" s="12" t="n"/>
      <c r="J6032" s="12" t="s">
        <v>61</v>
      </c>
      <c r="K6032" s="12" t="n"/>
      <c r="L6032" s="12" t="s">
        <v>43</v>
      </c>
      <c r="M6032" s="12" t="n"/>
      <c r="N6032" s="12" t="n"/>
      <c r="O6032" s="12" t="n"/>
      <c r="P6032" s="12" t="n"/>
      <c r="Q6032" s="12" t="s">
        <v>96</v>
      </c>
    </row>
    <row customHeight="true" ht="20.25" outlineLevel="0" r="6033">
      <c r="A6033" s="23" t="n">
        <v>6020</v>
      </c>
      <c r="B6033" s="12" t="n">
        <f aca="false" ca="false" dt2D="false" dtr="false" t="normal">B6032+1</f>
        <v>26</v>
      </c>
      <c r="C6033" s="12" t="s">
        <v>7992</v>
      </c>
      <c r="D6033" s="3" t="s">
        <v>8029</v>
      </c>
      <c r="E6033" s="12" t="n">
        <v>1991</v>
      </c>
      <c r="F6033" s="23" t="s">
        <v>8030</v>
      </c>
      <c r="G6033" s="23" t="n"/>
      <c r="H6033" s="23" t="n"/>
      <c r="I6033" s="12" t="n"/>
      <c r="J6033" s="12" t="n"/>
      <c r="K6033" s="12" t="s">
        <v>61</v>
      </c>
      <c r="L6033" s="12" t="n"/>
      <c r="M6033" s="12" t="n"/>
      <c r="N6033" s="12" t="s">
        <v>43</v>
      </c>
      <c r="O6033" s="12" t="n"/>
      <c r="P6033" s="12" t="s">
        <v>26</v>
      </c>
      <c r="Q6033" s="12" t="n"/>
    </row>
    <row customHeight="true" ht="20.25" outlineLevel="0" r="6034">
      <c r="A6034" s="23" t="n">
        <v>6021</v>
      </c>
      <c r="B6034" s="12" t="n">
        <f aca="false" ca="false" dt2D="false" dtr="false" t="normal">B6033+1</f>
        <v>27</v>
      </c>
      <c r="C6034" s="12" t="s">
        <v>7992</v>
      </c>
      <c r="D6034" s="3" t="s">
        <v>8031</v>
      </c>
      <c r="E6034" s="12" t="n">
        <v>1976</v>
      </c>
      <c r="F6034" s="23" t="s">
        <v>1024</v>
      </c>
      <c r="G6034" s="23" t="n"/>
      <c r="H6034" s="23" t="n"/>
      <c r="I6034" s="12" t="s">
        <v>127</v>
      </c>
      <c r="J6034" s="12" t="n"/>
      <c r="K6034" s="12" t="s">
        <v>70</v>
      </c>
      <c r="L6034" s="12" t="n"/>
      <c r="M6034" s="12" t="s">
        <v>96</v>
      </c>
      <c r="N6034" s="12" t="n"/>
      <c r="O6034" s="12" t="s">
        <v>43</v>
      </c>
      <c r="P6034" s="12" t="n"/>
      <c r="Q6034" s="12" t="s">
        <v>97</v>
      </c>
    </row>
    <row customHeight="true" ht="20.25" outlineLevel="0" r="6035">
      <c r="A6035" s="23" t="n">
        <v>6022</v>
      </c>
      <c r="B6035" s="12" t="n">
        <f aca="false" ca="false" dt2D="false" dtr="false" t="normal">B6034+1</f>
        <v>28</v>
      </c>
      <c r="C6035" s="12" t="s">
        <v>7992</v>
      </c>
      <c r="D6035" s="3" t="s">
        <v>8032</v>
      </c>
      <c r="E6035" s="12" t="n">
        <v>1978</v>
      </c>
      <c r="F6035" s="23" t="s">
        <v>3198</v>
      </c>
      <c r="G6035" s="23" t="n"/>
      <c r="H6035" s="23" t="n"/>
      <c r="I6035" s="12" t="n"/>
      <c r="J6035" s="12" t="s">
        <v>53</v>
      </c>
      <c r="K6035" s="12" t="n"/>
      <c r="L6035" s="12" t="s">
        <v>96</v>
      </c>
      <c r="M6035" s="12" t="s">
        <v>239</v>
      </c>
      <c r="N6035" s="12" t="n"/>
      <c r="O6035" s="12" t="s">
        <v>43</v>
      </c>
      <c r="P6035" s="12" t="n"/>
      <c r="Q6035" s="12" t="s">
        <v>97</v>
      </c>
    </row>
    <row customHeight="true" ht="20.25" outlineLevel="0" r="6036">
      <c r="A6036" s="23" t="n">
        <v>6023</v>
      </c>
      <c r="B6036" s="12" t="n">
        <f aca="false" ca="false" dt2D="false" dtr="false" t="normal">B6035+1</f>
        <v>29</v>
      </c>
      <c r="C6036" s="12" t="s">
        <v>7992</v>
      </c>
      <c r="D6036" s="3" t="s">
        <v>8033</v>
      </c>
      <c r="E6036" s="12" t="n">
        <v>1980</v>
      </c>
      <c r="F6036" s="23" t="s">
        <v>8034</v>
      </c>
      <c r="G6036" s="23" t="n"/>
      <c r="H6036" s="23" t="n"/>
      <c r="I6036" s="12" t="n"/>
      <c r="J6036" s="12" t="n"/>
      <c r="K6036" s="12" t="s">
        <v>61</v>
      </c>
      <c r="L6036" s="12" t="n"/>
      <c r="M6036" s="12" t="s">
        <v>96</v>
      </c>
      <c r="N6036" s="12" t="n"/>
      <c r="O6036" s="12" t="s">
        <v>43</v>
      </c>
      <c r="P6036" s="12" t="n"/>
      <c r="Q6036" s="12" t="s">
        <v>97</v>
      </c>
    </row>
    <row customHeight="true" ht="20.25" outlineLevel="0" r="6037">
      <c r="A6037" s="23" t="n">
        <v>6024</v>
      </c>
      <c r="B6037" s="12" t="n">
        <f aca="false" ca="false" dt2D="false" dtr="false" t="normal">B6036+1</f>
        <v>30</v>
      </c>
      <c r="C6037" s="12" t="s">
        <v>7992</v>
      </c>
      <c r="D6037" s="3" t="s">
        <v>8035</v>
      </c>
      <c r="E6037" s="12" t="n">
        <v>1979</v>
      </c>
      <c r="F6037" s="23" t="s">
        <v>8036</v>
      </c>
      <c r="G6037" s="23" t="n"/>
      <c r="H6037" s="23" t="s">
        <v>43</v>
      </c>
      <c r="I6037" s="12" t="n"/>
      <c r="J6037" s="12" t="n"/>
      <c r="K6037" s="12" t="n"/>
      <c r="L6037" s="12" t="n"/>
      <c r="M6037" s="12" t="s">
        <v>26</v>
      </c>
      <c r="N6037" s="12" t="n"/>
      <c r="O6037" s="12" t="s">
        <v>61</v>
      </c>
      <c r="P6037" s="12" t="n"/>
      <c r="Q6037" s="12" t="s">
        <v>27</v>
      </c>
    </row>
    <row customHeight="true" ht="20.25" outlineLevel="0" r="6038">
      <c r="A6038" s="23" t="n">
        <v>6025</v>
      </c>
      <c r="B6038" s="12" t="n">
        <f aca="false" ca="false" dt2D="false" dtr="false" t="normal">B6037+1</f>
        <v>31</v>
      </c>
      <c r="C6038" s="12" t="s">
        <v>7992</v>
      </c>
      <c r="D6038" s="3" t="s">
        <v>8037</v>
      </c>
      <c r="E6038" s="12" t="n">
        <v>2007</v>
      </c>
      <c r="F6038" s="23" t="s">
        <v>494</v>
      </c>
      <c r="G6038" s="23" t="n"/>
      <c r="H6038" s="23" t="n"/>
      <c r="I6038" s="12" t="n"/>
      <c r="J6038" s="12" t="s">
        <v>64</v>
      </c>
      <c r="K6038" s="12" t="n"/>
      <c r="L6038" s="12" t="s">
        <v>70</v>
      </c>
      <c r="M6038" s="12" t="n"/>
      <c r="N6038" s="12" t="s">
        <v>43</v>
      </c>
      <c r="O6038" s="12" t="n"/>
      <c r="P6038" s="12" t="s">
        <v>26</v>
      </c>
      <c r="Q6038" s="12" t="n"/>
    </row>
    <row customHeight="true" ht="20.25" outlineLevel="0" r="6039">
      <c r="A6039" s="23" t="n">
        <v>6026</v>
      </c>
      <c r="B6039" s="12" t="n">
        <f aca="false" ca="false" dt2D="false" dtr="false" t="normal">B6038+1</f>
        <v>32</v>
      </c>
      <c r="C6039" s="12" t="s">
        <v>7992</v>
      </c>
      <c r="D6039" s="3" t="s">
        <v>8038</v>
      </c>
      <c r="E6039" s="12" t="n">
        <v>1990</v>
      </c>
      <c r="F6039" s="23" t="s">
        <v>8039</v>
      </c>
      <c r="G6039" s="23" t="n"/>
      <c r="H6039" s="23" t="n"/>
      <c r="I6039" s="12" t="n"/>
      <c r="J6039" s="12" t="s">
        <v>24</v>
      </c>
      <c r="K6039" s="12" t="n"/>
      <c r="L6039" s="12" t="s">
        <v>61</v>
      </c>
      <c r="M6039" s="12" t="n"/>
      <c r="N6039" s="12" t="s">
        <v>26</v>
      </c>
      <c r="O6039" s="12" t="n"/>
      <c r="P6039" s="12" t="n"/>
      <c r="Q6039" s="12" t="s">
        <v>27</v>
      </c>
    </row>
    <row customHeight="true" ht="20.25" outlineLevel="0" r="6040">
      <c r="A6040" s="23" t="n">
        <v>6027</v>
      </c>
      <c r="B6040" s="12" t="n">
        <f aca="false" ca="false" dt2D="false" dtr="false" t="normal">B6039+1</f>
        <v>33</v>
      </c>
      <c r="C6040" s="12" t="s">
        <v>7992</v>
      </c>
      <c r="D6040" s="3" t="s">
        <v>8040</v>
      </c>
      <c r="E6040" s="12" t="n">
        <v>1985</v>
      </c>
      <c r="F6040" s="23" t="s">
        <v>8041</v>
      </c>
      <c r="G6040" s="23" t="n"/>
      <c r="H6040" s="12" t="s">
        <v>146</v>
      </c>
      <c r="I6040" s="12" t="s">
        <v>8042</v>
      </c>
      <c r="J6040" s="12" t="n"/>
      <c r="K6040" s="12" t="n"/>
      <c r="L6040" s="12" t="s">
        <v>43</v>
      </c>
      <c r="M6040" s="12" t="n"/>
      <c r="N6040" s="12" t="s">
        <v>143</v>
      </c>
      <c r="O6040" s="12" t="n"/>
      <c r="P6040" s="12" t="s">
        <v>26</v>
      </c>
      <c r="Q6040" s="12" t="n"/>
    </row>
    <row customHeight="true" ht="20.25" outlineLevel="0" r="6041">
      <c r="A6041" s="23" t="n">
        <v>6028</v>
      </c>
      <c r="B6041" s="12" t="n">
        <f aca="false" ca="false" dt2D="false" dtr="false" t="normal">B6040+1</f>
        <v>34</v>
      </c>
      <c r="C6041" s="12" t="s">
        <v>7992</v>
      </c>
      <c r="D6041" s="3" t="s">
        <v>8043</v>
      </c>
      <c r="E6041" s="12" t="n">
        <v>1981</v>
      </c>
      <c r="F6041" s="23" t="s">
        <v>7997</v>
      </c>
      <c r="G6041" s="23" t="n"/>
      <c r="H6041" s="23" t="n"/>
      <c r="I6041" s="12" t="s">
        <v>118</v>
      </c>
      <c r="J6041" s="12" t="n"/>
      <c r="K6041" s="12" t="s">
        <v>25</v>
      </c>
      <c r="L6041" s="12" t="n"/>
      <c r="M6041" s="12" t="n"/>
      <c r="N6041" s="12" t="s">
        <v>26</v>
      </c>
      <c r="O6041" s="12" t="n"/>
      <c r="P6041" s="12" t="n"/>
      <c r="Q6041" s="12" t="s">
        <v>27</v>
      </c>
    </row>
    <row customHeight="true" ht="20.25" outlineLevel="0" r="6042">
      <c r="A6042" s="23" t="n">
        <v>6029</v>
      </c>
      <c r="B6042" s="12" t="n">
        <f aca="false" ca="false" dt2D="false" dtr="false" t="normal">B6041+1</f>
        <v>35</v>
      </c>
      <c r="C6042" s="12" t="s">
        <v>7992</v>
      </c>
      <c r="D6042" s="3" t="s">
        <v>8044</v>
      </c>
      <c r="E6042" s="12" t="n">
        <v>1988</v>
      </c>
      <c r="F6042" s="23" t="s">
        <v>8036</v>
      </c>
      <c r="G6042" s="23" t="n"/>
      <c r="H6042" s="23" t="n"/>
      <c r="I6042" s="12" t="n"/>
      <c r="J6042" s="12" t="s">
        <v>24</v>
      </c>
      <c r="K6042" s="12" t="n"/>
      <c r="L6042" s="12" t="s">
        <v>26</v>
      </c>
      <c r="M6042" s="12" t="n"/>
      <c r="N6042" s="12" t="s">
        <v>61</v>
      </c>
      <c r="O6042" s="12" t="n"/>
      <c r="P6042" s="12" t="s">
        <v>27</v>
      </c>
      <c r="Q6042" s="12" t="n"/>
    </row>
    <row customHeight="true" ht="20.25" outlineLevel="0" r="6043">
      <c r="A6043" s="23" t="n">
        <v>6030</v>
      </c>
      <c r="B6043" s="12" t="n">
        <f aca="false" ca="false" dt2D="false" dtr="false" t="normal">B6042+1</f>
        <v>36</v>
      </c>
      <c r="C6043" s="12" t="s">
        <v>7992</v>
      </c>
      <c r="D6043" s="3" t="s">
        <v>8045</v>
      </c>
      <c r="E6043" s="12" t="n">
        <v>1960</v>
      </c>
      <c r="F6043" s="23" t="s">
        <v>8046</v>
      </c>
      <c r="G6043" s="12" t="s">
        <v>24</v>
      </c>
      <c r="H6043" s="12" t="n"/>
      <c r="I6043" s="12" t="n"/>
      <c r="J6043" s="12" t="s">
        <v>61</v>
      </c>
      <c r="K6043" s="12" t="n"/>
      <c r="L6043" s="12" t="s">
        <v>26</v>
      </c>
      <c r="M6043" s="12" t="n"/>
      <c r="N6043" s="12" t="s">
        <v>27</v>
      </c>
      <c r="O6043" s="12" t="n"/>
      <c r="P6043" s="12" t="n"/>
      <c r="Q6043" s="12" t="n"/>
    </row>
    <row customHeight="true" ht="20.25" outlineLevel="0" r="6044">
      <c r="A6044" s="23" t="n">
        <v>6031</v>
      </c>
      <c r="B6044" s="12" t="n">
        <f aca="false" ca="false" dt2D="false" dtr="false" t="normal">B6043+1</f>
        <v>37</v>
      </c>
      <c r="C6044" s="12" t="s">
        <v>7992</v>
      </c>
      <c r="D6044" s="3" t="s">
        <v>8047</v>
      </c>
      <c r="E6044" s="12" t="n">
        <v>1991</v>
      </c>
      <c r="F6044" s="23" t="s">
        <v>8048</v>
      </c>
      <c r="G6044" s="23" t="n"/>
      <c r="H6044" s="23" t="n"/>
      <c r="I6044" s="12" t="n"/>
      <c r="J6044" s="12" t="s">
        <v>290</v>
      </c>
      <c r="K6044" s="12" t="n"/>
      <c r="L6044" s="12" t="s">
        <v>26</v>
      </c>
      <c r="M6044" s="12" t="s">
        <v>143</v>
      </c>
      <c r="N6044" s="12" t="n"/>
      <c r="O6044" s="12" t="s">
        <v>43</v>
      </c>
      <c r="P6044" s="12" t="n"/>
      <c r="Q6044" s="12" t="s">
        <v>27</v>
      </c>
    </row>
    <row customHeight="true" ht="20.25" outlineLevel="0" r="6045">
      <c r="A6045" s="23" t="n">
        <v>6032</v>
      </c>
      <c r="B6045" s="12" t="n">
        <f aca="false" ca="false" dt2D="false" dtr="false" t="normal">B6044+1</f>
        <v>38</v>
      </c>
      <c r="C6045" s="12" t="s">
        <v>7992</v>
      </c>
      <c r="D6045" s="3" t="s">
        <v>8049</v>
      </c>
      <c r="E6045" s="12" t="n">
        <v>1982</v>
      </c>
      <c r="F6045" s="23" t="s">
        <v>8050</v>
      </c>
      <c r="G6045" s="23" t="n"/>
      <c r="H6045" s="23" t="s">
        <v>43</v>
      </c>
      <c r="I6045" s="12" t="n"/>
      <c r="J6045" s="12" t="n"/>
      <c r="K6045" s="12" t="n"/>
      <c r="L6045" s="12" t="n"/>
      <c r="M6045" s="12" t="s">
        <v>26</v>
      </c>
      <c r="N6045" s="12" t="n"/>
      <c r="O6045" s="12" t="s">
        <v>61</v>
      </c>
      <c r="P6045" s="12" t="n"/>
      <c r="Q6045" s="12" t="s">
        <v>27</v>
      </c>
    </row>
    <row customHeight="true" ht="20.25" outlineLevel="0" r="6046">
      <c r="A6046" s="23" t="n">
        <v>6033</v>
      </c>
      <c r="B6046" s="12" t="n">
        <f aca="false" ca="false" dt2D="false" dtr="false" t="normal">B6045+1</f>
        <v>39</v>
      </c>
      <c r="C6046" s="12" t="s">
        <v>7992</v>
      </c>
      <c r="D6046" s="3" t="s">
        <v>8051</v>
      </c>
      <c r="E6046" s="12" t="n">
        <v>1972</v>
      </c>
      <c r="F6046" s="23" t="s">
        <v>1905</v>
      </c>
      <c r="G6046" s="23" t="s">
        <v>97</v>
      </c>
      <c r="H6046" s="23" t="n"/>
      <c r="I6046" s="12" t="n"/>
      <c r="J6046" s="12" t="n"/>
      <c r="K6046" s="12" t="n"/>
      <c r="L6046" s="12" t="s">
        <v>61</v>
      </c>
      <c r="M6046" s="12" t="n"/>
      <c r="N6046" s="12" t="n"/>
      <c r="O6046" s="12" t="s">
        <v>96</v>
      </c>
      <c r="P6046" s="12" t="n"/>
      <c r="Q6046" s="12" t="s">
        <v>43</v>
      </c>
    </row>
    <row customHeight="true" ht="20.25" outlineLevel="0" r="6047">
      <c r="A6047" s="23" t="n">
        <v>6034</v>
      </c>
      <c r="B6047" s="12" t="n">
        <f aca="false" ca="false" dt2D="false" dtr="false" t="normal">B6046+1</f>
        <v>40</v>
      </c>
      <c r="C6047" s="12" t="s">
        <v>7992</v>
      </c>
      <c r="D6047" s="3" t="s">
        <v>8052</v>
      </c>
      <c r="E6047" s="12" t="n">
        <v>1973</v>
      </c>
      <c r="F6047" s="23" t="s">
        <v>1024</v>
      </c>
      <c r="G6047" s="12" t="s">
        <v>24</v>
      </c>
      <c r="H6047" s="12" t="n"/>
      <c r="I6047" s="12" t="n"/>
      <c r="J6047" s="12" t="s">
        <v>61</v>
      </c>
      <c r="K6047" s="12" t="n"/>
      <c r="L6047" s="12" t="s">
        <v>26</v>
      </c>
      <c r="M6047" s="12" t="n"/>
      <c r="N6047" s="12" t="n"/>
      <c r="O6047" s="12" t="n"/>
      <c r="P6047" s="12" t="s">
        <v>27</v>
      </c>
      <c r="Q6047" s="12" t="n"/>
    </row>
    <row customHeight="true" ht="20.25" outlineLevel="0" r="6048">
      <c r="A6048" s="23" t="n">
        <v>6035</v>
      </c>
      <c r="B6048" s="12" t="n">
        <f aca="false" ca="false" dt2D="false" dtr="false" t="normal">B6047+1</f>
        <v>41</v>
      </c>
      <c r="C6048" s="12" t="s">
        <v>7992</v>
      </c>
      <c r="D6048" s="3" t="s">
        <v>8053</v>
      </c>
      <c r="E6048" s="12" t="n">
        <v>1977</v>
      </c>
      <c r="F6048" s="23" t="s">
        <v>7997</v>
      </c>
      <c r="G6048" s="23" t="s">
        <v>24</v>
      </c>
      <c r="H6048" s="23" t="n"/>
      <c r="I6048" s="12" t="n"/>
      <c r="J6048" s="12" t="n"/>
      <c r="K6048" s="12" t="n"/>
      <c r="L6048" s="12" t="n"/>
      <c r="M6048" s="12" t="s">
        <v>26</v>
      </c>
      <c r="N6048" s="12" t="n"/>
      <c r="O6048" s="12" t="s">
        <v>61</v>
      </c>
      <c r="P6048" s="12" t="n"/>
      <c r="Q6048" s="12" t="s">
        <v>27</v>
      </c>
    </row>
    <row customHeight="true" ht="20.25" outlineLevel="0" r="6049">
      <c r="A6049" s="23" t="n">
        <v>6036</v>
      </c>
      <c r="B6049" s="12" t="n">
        <f aca="false" ca="false" dt2D="false" dtr="false" t="normal">B6048+1</f>
        <v>42</v>
      </c>
      <c r="C6049" s="12" t="s">
        <v>7992</v>
      </c>
      <c r="D6049" s="3" t="s">
        <v>8054</v>
      </c>
      <c r="E6049" s="12" t="n">
        <v>1977</v>
      </c>
      <c r="F6049" s="23" t="s">
        <v>6928</v>
      </c>
      <c r="G6049" s="23" t="n"/>
      <c r="H6049" s="12" t="s">
        <v>24</v>
      </c>
      <c r="I6049" s="12" t="n"/>
      <c r="J6049" s="12" t="n"/>
      <c r="K6049" s="12" t="n"/>
      <c r="L6049" s="12" t="n"/>
      <c r="M6049" s="12" t="s">
        <v>26</v>
      </c>
      <c r="N6049" s="12" t="n"/>
      <c r="O6049" s="12" t="s">
        <v>61</v>
      </c>
      <c r="P6049" s="12" t="n"/>
      <c r="Q6049" s="12" t="s">
        <v>27</v>
      </c>
    </row>
    <row customHeight="true" ht="20.25" outlineLevel="0" r="6050">
      <c r="A6050" s="23" t="n">
        <v>6037</v>
      </c>
      <c r="B6050" s="12" t="n">
        <f aca="false" ca="false" dt2D="false" dtr="false" t="normal">B6049+1</f>
        <v>43</v>
      </c>
      <c r="C6050" s="12" t="s">
        <v>7992</v>
      </c>
      <c r="D6050" s="3" t="s">
        <v>8055</v>
      </c>
      <c r="E6050" s="12" t="n">
        <v>1988</v>
      </c>
      <c r="F6050" s="23" t="s">
        <v>8056</v>
      </c>
      <c r="G6050" s="23" t="n"/>
      <c r="H6050" s="23" t="s">
        <v>146</v>
      </c>
      <c r="I6050" s="12" t="s">
        <v>189</v>
      </c>
      <c r="J6050" s="12" t="n"/>
      <c r="K6050" s="12" t="s">
        <v>25</v>
      </c>
      <c r="L6050" s="12" t="n"/>
      <c r="M6050" s="12" t="n"/>
      <c r="N6050" s="12" t="s">
        <v>26</v>
      </c>
      <c r="O6050" s="12" t="n"/>
      <c r="P6050" s="12" t="n"/>
      <c r="Q6050" s="12" t="s">
        <v>27</v>
      </c>
    </row>
    <row customHeight="true" ht="20.25" outlineLevel="0" r="6051">
      <c r="A6051" s="23" t="n">
        <v>6038</v>
      </c>
      <c r="B6051" s="12" t="n">
        <f aca="false" ca="false" dt2D="false" dtr="false" t="normal">B6050+1</f>
        <v>44</v>
      </c>
      <c r="C6051" s="12" t="s">
        <v>7992</v>
      </c>
      <c r="D6051" s="3" t="s">
        <v>8057</v>
      </c>
      <c r="E6051" s="12" t="n">
        <v>1970</v>
      </c>
      <c r="F6051" s="23" t="s">
        <v>8058</v>
      </c>
      <c r="G6051" s="23" t="n"/>
      <c r="H6051" s="23" t="n"/>
      <c r="I6051" s="12" t="s">
        <v>130</v>
      </c>
      <c r="J6051" s="12" t="n"/>
      <c r="K6051" s="12" t="s">
        <v>25</v>
      </c>
      <c r="L6051" s="12" t="n"/>
      <c r="M6051" s="12" t="n"/>
      <c r="N6051" s="12" t="n"/>
      <c r="O6051" s="12" t="s">
        <v>27</v>
      </c>
      <c r="P6051" s="12" t="n"/>
      <c r="Q6051" s="12" t="s">
        <v>43</v>
      </c>
    </row>
    <row customHeight="true" ht="20.25" outlineLevel="0" r="6052">
      <c r="A6052" s="23" t="n">
        <v>6039</v>
      </c>
      <c r="B6052" s="12" t="n">
        <f aca="false" ca="false" dt2D="false" dtr="false" t="normal">B6051+1</f>
        <v>45</v>
      </c>
      <c r="C6052" s="12" t="s">
        <v>7992</v>
      </c>
      <c r="D6052" s="3" t="s">
        <v>8059</v>
      </c>
      <c r="E6052" s="12" t="n">
        <v>1971</v>
      </c>
      <c r="F6052" s="23" t="s">
        <v>7863</v>
      </c>
      <c r="G6052" s="12" t="s">
        <v>24</v>
      </c>
      <c r="H6052" s="12" t="n"/>
      <c r="I6052" s="12" t="n"/>
      <c r="J6052" s="12" t="n"/>
      <c r="K6052" s="12" t="s">
        <v>26</v>
      </c>
      <c r="L6052" s="12" t="n"/>
      <c r="M6052" s="12" t="s">
        <v>61</v>
      </c>
      <c r="N6052" s="12" t="n"/>
      <c r="O6052" s="12" t="n"/>
      <c r="P6052" s="12" t="s">
        <v>27</v>
      </c>
      <c r="Q6052" s="12" t="n"/>
    </row>
    <row customHeight="true" ht="20.25" outlineLevel="0" r="6053">
      <c r="A6053" s="23" t="n">
        <v>6040</v>
      </c>
      <c r="B6053" s="12" t="n">
        <f aca="false" ca="false" dt2D="false" dtr="false" t="normal">B6052+1</f>
        <v>46</v>
      </c>
      <c r="C6053" s="12" t="s">
        <v>7992</v>
      </c>
      <c r="D6053" s="3" t="s">
        <v>8060</v>
      </c>
      <c r="E6053" s="12" t="n">
        <v>1967</v>
      </c>
      <c r="F6053" s="23" t="s">
        <v>7863</v>
      </c>
      <c r="G6053" s="23" t="n"/>
      <c r="H6053" s="12" t="s">
        <v>127</v>
      </c>
      <c r="I6053" s="12" t="n"/>
      <c r="J6053" s="12" t="s">
        <v>26</v>
      </c>
      <c r="K6053" s="12" t="n"/>
      <c r="L6053" s="12" t="s">
        <v>27</v>
      </c>
      <c r="M6053" s="12" t="n"/>
      <c r="N6053" s="12" t="s">
        <v>70</v>
      </c>
      <c r="O6053" s="12" t="n"/>
      <c r="P6053" s="12" t="s">
        <v>43</v>
      </c>
      <c r="Q6053" s="12" t="n"/>
    </row>
    <row customHeight="true" ht="20.25" outlineLevel="0" r="6054">
      <c r="A6054" s="23" t="n">
        <v>6041</v>
      </c>
      <c r="B6054" s="12" t="n">
        <f aca="false" ca="false" dt2D="false" dtr="false" t="normal">B6053+1</f>
        <v>47</v>
      </c>
      <c r="C6054" s="12" t="s">
        <v>7992</v>
      </c>
      <c r="D6054" s="3" t="s">
        <v>8061</v>
      </c>
      <c r="E6054" s="12" t="n">
        <v>1968</v>
      </c>
      <c r="F6054" s="23" t="s">
        <v>7863</v>
      </c>
      <c r="G6054" s="12" t="s">
        <v>24</v>
      </c>
      <c r="H6054" s="12" t="n"/>
      <c r="I6054" s="12" t="n"/>
      <c r="J6054" s="12" t="s">
        <v>61</v>
      </c>
      <c r="K6054" s="12" t="n"/>
      <c r="L6054" s="12" t="s">
        <v>26</v>
      </c>
      <c r="M6054" s="12" t="n"/>
      <c r="N6054" s="12" t="n"/>
      <c r="O6054" s="12" t="n"/>
      <c r="P6054" s="12" t="s">
        <v>27</v>
      </c>
      <c r="Q6054" s="12" t="n"/>
    </row>
    <row customHeight="true" ht="20.25" outlineLevel="0" r="6055">
      <c r="A6055" s="23" t="n">
        <v>6042</v>
      </c>
      <c r="B6055" s="12" t="n">
        <f aca="false" ca="false" dt2D="false" dtr="false" t="normal">B6054+1</f>
        <v>48</v>
      </c>
      <c r="C6055" s="12" t="s">
        <v>7992</v>
      </c>
      <c r="D6055" s="3" t="s">
        <v>8062</v>
      </c>
      <c r="E6055" s="12" t="n">
        <v>1965</v>
      </c>
      <c r="F6055" s="23" t="s">
        <v>7863</v>
      </c>
      <c r="G6055" s="23" t="n"/>
      <c r="H6055" s="12" t="s">
        <v>70</v>
      </c>
      <c r="I6055" s="12" t="s">
        <v>2157</v>
      </c>
      <c r="J6055" s="12" t="n"/>
      <c r="K6055" s="12" t="s">
        <v>26</v>
      </c>
      <c r="L6055" s="12" t="n"/>
      <c r="M6055" s="12" t="n"/>
      <c r="N6055" s="12" t="n"/>
      <c r="O6055" s="12" t="s">
        <v>27</v>
      </c>
      <c r="P6055" s="12" t="n"/>
      <c r="Q6055" s="12" t="s">
        <v>43</v>
      </c>
    </row>
    <row customHeight="true" ht="20.25" outlineLevel="0" r="6056">
      <c r="A6056" s="23" t="n">
        <v>6043</v>
      </c>
      <c r="B6056" s="12" t="n">
        <f aca="false" ca="false" dt2D="false" dtr="false" t="normal">B6055+1</f>
        <v>49</v>
      </c>
      <c r="C6056" s="12" t="s">
        <v>7992</v>
      </c>
      <c r="D6056" s="3" t="s">
        <v>8063</v>
      </c>
      <c r="E6056" s="12" t="n">
        <v>1969</v>
      </c>
      <c r="F6056" s="23" t="s">
        <v>7863</v>
      </c>
      <c r="G6056" s="23" t="n"/>
      <c r="H6056" s="23" t="n"/>
      <c r="I6056" s="12" t="n"/>
      <c r="J6056" s="12" t="s">
        <v>61</v>
      </c>
      <c r="K6056" s="12" t="n"/>
      <c r="L6056" s="12" t="n"/>
      <c r="M6056" s="12" t="s">
        <v>96</v>
      </c>
      <c r="N6056" s="12" t="n"/>
      <c r="O6056" s="12" t="s">
        <v>43</v>
      </c>
      <c r="P6056" s="12" t="n"/>
      <c r="Q6056" s="12" t="s">
        <v>97</v>
      </c>
    </row>
    <row customHeight="true" ht="20.25" outlineLevel="0" r="6057">
      <c r="A6057" s="23" t="n">
        <v>6044</v>
      </c>
      <c r="B6057" s="12" t="n">
        <f aca="false" ca="false" dt2D="false" dtr="false" t="normal">B6056+1</f>
        <v>50</v>
      </c>
      <c r="C6057" s="12" t="s">
        <v>7992</v>
      </c>
      <c r="D6057" s="3" t="s">
        <v>8064</v>
      </c>
      <c r="E6057" s="12" t="n">
        <v>2009</v>
      </c>
      <c r="F6057" s="23" t="s">
        <v>132</v>
      </c>
      <c r="G6057" s="23" t="n"/>
      <c r="H6057" s="23" t="n"/>
      <c r="I6057" s="12" t="n"/>
      <c r="J6057" s="12" t="s">
        <v>53</v>
      </c>
      <c r="K6057" s="12" t="n"/>
      <c r="L6057" s="12" t="n"/>
      <c r="M6057" s="12" t="s">
        <v>239</v>
      </c>
      <c r="N6057" s="12" t="n"/>
      <c r="O6057" s="12" t="s">
        <v>43</v>
      </c>
      <c r="P6057" s="12" t="n"/>
      <c r="Q6057" s="12" t="s">
        <v>26</v>
      </c>
    </row>
    <row customHeight="true" ht="20.25" outlineLevel="0" r="6058">
      <c r="A6058" s="23" t="n">
        <v>6045</v>
      </c>
      <c r="B6058" s="12" t="n">
        <f aca="false" ca="false" dt2D="false" dtr="false" t="normal">B6057+1</f>
        <v>51</v>
      </c>
      <c r="C6058" s="12" t="s">
        <v>7992</v>
      </c>
      <c r="D6058" s="3" t="s">
        <v>8065</v>
      </c>
      <c r="E6058" s="12" t="n">
        <v>2015</v>
      </c>
      <c r="F6058" s="23" t="s">
        <v>51</v>
      </c>
      <c r="G6058" s="23" t="n"/>
      <c r="H6058" s="23" t="n"/>
      <c r="I6058" s="12" t="n"/>
      <c r="J6058" s="12" t="n"/>
      <c r="K6058" s="12" t="s">
        <v>53</v>
      </c>
      <c r="L6058" s="12" t="n"/>
      <c r="M6058" s="12" t="s">
        <v>54</v>
      </c>
      <c r="N6058" s="12" t="n"/>
      <c r="O6058" s="12" t="s">
        <v>43</v>
      </c>
      <c r="P6058" s="12" t="n"/>
      <c r="Q6058" s="12" t="s">
        <v>26</v>
      </c>
    </row>
    <row customHeight="true" ht="20.25" outlineLevel="0" r="6059">
      <c r="A6059" s="23" t="n">
        <v>6046</v>
      </c>
      <c r="B6059" s="12" t="n">
        <f aca="false" ca="false" dt2D="false" dtr="false" t="normal">B6058+1</f>
        <v>52</v>
      </c>
      <c r="C6059" s="12" t="s">
        <v>7992</v>
      </c>
      <c r="D6059" s="3" t="s">
        <v>8066</v>
      </c>
      <c r="E6059" s="12" t="n">
        <v>1986</v>
      </c>
      <c r="F6059" s="23" t="s">
        <v>3042</v>
      </c>
      <c r="G6059" s="23" t="n"/>
      <c r="H6059" s="23" t="n"/>
      <c r="I6059" s="12" t="s">
        <v>591</v>
      </c>
      <c r="J6059" s="12" t="n"/>
      <c r="K6059" s="12" t="n"/>
      <c r="L6059" s="12" t="s">
        <v>43</v>
      </c>
      <c r="M6059" s="12" t="n"/>
      <c r="N6059" s="12" t="n"/>
      <c r="O6059" s="12" t="s">
        <v>26</v>
      </c>
      <c r="P6059" s="12" t="n"/>
      <c r="Q6059" s="12" t="s">
        <v>27</v>
      </c>
    </row>
    <row customHeight="true" ht="20.25" outlineLevel="0" r="6060">
      <c r="A6060" s="23" t="n">
        <v>6047</v>
      </c>
      <c r="B6060" s="12" t="n">
        <f aca="false" ca="false" dt2D="false" dtr="false" t="normal">B6059+1</f>
        <v>53</v>
      </c>
      <c r="C6060" s="12" t="s">
        <v>7992</v>
      </c>
      <c r="D6060" s="3" t="s">
        <v>8067</v>
      </c>
      <c r="E6060" s="12" t="n">
        <v>1995</v>
      </c>
      <c r="F6060" s="23" t="s">
        <v>45</v>
      </c>
      <c r="G6060" s="23" t="n"/>
      <c r="H6060" s="23" t="n"/>
      <c r="I6060" s="12" t="n"/>
      <c r="J6060" s="12" t="s">
        <v>290</v>
      </c>
      <c r="K6060" s="12" t="n"/>
      <c r="L6060" s="12" t="s">
        <v>43</v>
      </c>
      <c r="M6060" s="12" t="n"/>
      <c r="N6060" s="12" t="s">
        <v>143</v>
      </c>
      <c r="O6060" s="12" t="n"/>
      <c r="P6060" s="12" t="s">
        <v>26</v>
      </c>
      <c r="Q6060" s="12" t="n"/>
    </row>
    <row customHeight="true" ht="20.25" outlineLevel="0" r="6061">
      <c r="A6061" s="23" t="n">
        <v>6048</v>
      </c>
      <c r="B6061" s="12" t="n">
        <f aca="false" ca="false" dt2D="false" dtr="false" t="normal">B6060+1</f>
        <v>54</v>
      </c>
      <c r="C6061" s="12" t="s">
        <v>7992</v>
      </c>
      <c r="D6061" s="3" t="s">
        <v>8068</v>
      </c>
      <c r="E6061" s="12" t="n">
        <v>1992</v>
      </c>
      <c r="F6061" s="23" t="s">
        <v>6920</v>
      </c>
      <c r="G6061" s="23" t="n"/>
      <c r="H6061" s="23" t="n"/>
      <c r="I6061" s="12" t="n"/>
      <c r="J6061" s="12" t="s">
        <v>290</v>
      </c>
      <c r="K6061" s="12" t="n"/>
      <c r="L6061" s="12" t="s">
        <v>43</v>
      </c>
      <c r="M6061" s="12" t="s">
        <v>143</v>
      </c>
      <c r="N6061" s="12" t="n"/>
      <c r="O6061" s="12" t="s">
        <v>26</v>
      </c>
      <c r="P6061" s="12" t="n"/>
      <c r="Q6061" s="12" t="s">
        <v>27</v>
      </c>
    </row>
    <row customHeight="true" ht="20.25" outlineLevel="0" r="6062">
      <c r="A6062" s="23" t="n">
        <v>6049</v>
      </c>
      <c r="B6062" s="12" t="n">
        <f aca="false" ca="false" dt2D="false" dtr="false" t="normal">B6061+1</f>
        <v>55</v>
      </c>
      <c r="C6062" s="12" t="s">
        <v>7992</v>
      </c>
      <c r="D6062" s="3" t="s">
        <v>8069</v>
      </c>
      <c r="E6062" s="12" t="n">
        <v>1980</v>
      </c>
      <c r="F6062" s="23" t="s">
        <v>294</v>
      </c>
      <c r="G6062" s="23" t="n"/>
      <c r="H6062" s="23" t="n"/>
      <c r="I6062" s="12" t="s">
        <v>43</v>
      </c>
      <c r="J6062" s="12" t="n"/>
      <c r="K6062" s="12" t="s">
        <v>25</v>
      </c>
      <c r="L6062" s="12" t="n"/>
      <c r="M6062" s="12" t="s">
        <v>26</v>
      </c>
      <c r="N6062" s="12" t="n"/>
      <c r="O6062" s="12" t="n"/>
      <c r="P6062" s="12" t="s">
        <v>27</v>
      </c>
      <c r="Q6062" s="12" t="n"/>
    </row>
    <row customHeight="true" ht="20.25" outlineLevel="0" r="6063">
      <c r="A6063" s="23" t="n">
        <v>6050</v>
      </c>
      <c r="B6063" s="12" t="n">
        <f aca="false" ca="false" dt2D="false" dtr="false" t="normal">B6062+1</f>
        <v>56</v>
      </c>
      <c r="C6063" s="12" t="s">
        <v>7992</v>
      </c>
      <c r="D6063" s="3" t="s">
        <v>8070</v>
      </c>
      <c r="E6063" s="12" t="n">
        <v>1980</v>
      </c>
      <c r="F6063" s="23" t="s">
        <v>554</v>
      </c>
      <c r="G6063" s="12" t="s">
        <v>147</v>
      </c>
      <c r="H6063" s="12" t="n"/>
      <c r="I6063" s="12" t="n"/>
      <c r="J6063" s="12" t="s">
        <v>61</v>
      </c>
      <c r="K6063" s="12" t="n"/>
      <c r="L6063" s="12" t="n"/>
      <c r="M6063" s="12" t="s">
        <v>26</v>
      </c>
      <c r="N6063" s="12" t="n"/>
      <c r="O6063" s="12" t="n"/>
      <c r="P6063" s="12" t="s">
        <v>27</v>
      </c>
      <c r="Q6063" s="12" t="n"/>
    </row>
    <row customHeight="true" ht="20.25" outlineLevel="0" r="6064">
      <c r="A6064" s="23" t="n">
        <v>6051</v>
      </c>
      <c r="B6064" s="12" t="n">
        <f aca="false" ca="false" dt2D="false" dtr="false" t="normal">B6063+1</f>
        <v>57</v>
      </c>
      <c r="C6064" s="12" t="s">
        <v>7992</v>
      </c>
      <c r="D6064" s="3" t="s">
        <v>8071</v>
      </c>
      <c r="E6064" s="12" t="n">
        <v>1985</v>
      </c>
      <c r="F6064" s="23" t="s">
        <v>3198</v>
      </c>
      <c r="G6064" s="23" t="n"/>
      <c r="H6064" s="23" t="n"/>
      <c r="I6064" s="12" t="s">
        <v>118</v>
      </c>
      <c r="J6064" s="12" t="n"/>
      <c r="K6064" s="12" t="s">
        <v>25</v>
      </c>
      <c r="L6064" s="12" t="n"/>
      <c r="M6064" s="12" t="n"/>
      <c r="N6064" s="12" t="s">
        <v>26</v>
      </c>
      <c r="O6064" s="12" t="n"/>
      <c r="P6064" s="12" t="n"/>
      <c r="Q6064" s="12" t="s">
        <v>27</v>
      </c>
    </row>
    <row customHeight="true" ht="20.25" outlineLevel="0" r="6065">
      <c r="A6065" s="23" t="n">
        <v>6052</v>
      </c>
      <c r="B6065" s="12" t="n">
        <f aca="false" ca="false" dt2D="false" dtr="false" t="normal">B6064+1</f>
        <v>58</v>
      </c>
      <c r="C6065" s="12" t="s">
        <v>7992</v>
      </c>
      <c r="D6065" s="3" t="s">
        <v>8072</v>
      </c>
      <c r="E6065" s="12" t="n">
        <v>2012</v>
      </c>
      <c r="F6065" s="23" t="s">
        <v>8073</v>
      </c>
      <c r="G6065" s="23" t="n"/>
      <c r="H6065" s="23" t="n"/>
      <c r="I6065" s="12" t="n"/>
      <c r="J6065" s="12" t="n"/>
      <c r="K6065" s="12" t="s">
        <v>53</v>
      </c>
      <c r="L6065" s="12" t="n"/>
      <c r="M6065" s="12" t="s">
        <v>54</v>
      </c>
      <c r="N6065" s="12" t="n"/>
      <c r="O6065" s="12" t="s">
        <v>43</v>
      </c>
      <c r="P6065" s="12" t="s">
        <v>70</v>
      </c>
      <c r="Q6065" s="12" t="s">
        <v>26</v>
      </c>
    </row>
    <row customHeight="true" ht="20.25" outlineLevel="0" r="6066">
      <c r="A6066" s="23" t="n">
        <v>6053</v>
      </c>
      <c r="B6066" s="12" t="n">
        <f aca="false" ca="false" dt2D="false" dtr="false" t="normal">B6065+1</f>
        <v>59</v>
      </c>
      <c r="C6066" s="12" t="s">
        <v>7992</v>
      </c>
      <c r="D6066" s="3" t="s">
        <v>8074</v>
      </c>
      <c r="E6066" s="12" t="n">
        <v>1992</v>
      </c>
      <c r="F6066" s="23" t="s">
        <v>8075</v>
      </c>
      <c r="G6066" s="23" t="n"/>
      <c r="H6066" s="23" t="n"/>
      <c r="I6066" s="12" t="n"/>
      <c r="J6066" s="12" t="n"/>
      <c r="K6066" s="12" t="s">
        <v>43</v>
      </c>
      <c r="L6066" s="12" t="n"/>
      <c r="M6066" s="12" t="s">
        <v>27</v>
      </c>
      <c r="N6066" s="12" t="n"/>
      <c r="O6066" s="12" t="s">
        <v>26</v>
      </c>
      <c r="P6066" s="12" t="n"/>
      <c r="Q6066" s="12" t="s">
        <v>61</v>
      </c>
      <c r="R6066" s="0" t="n"/>
      <c r="S6066" s="0" t="n"/>
      <c r="T6066" s="0" t="n"/>
      <c r="U6066" s="0" t="n"/>
    </row>
    <row customFormat="true" customHeight="true" ht="20.25" outlineLevel="0" r="6067" s="26">
      <c r="A6067" s="23" t="n">
        <v>6054</v>
      </c>
      <c r="B6067" s="12" t="n">
        <f aca="false" ca="false" dt2D="false" dtr="false" t="normal">B6066+1</f>
        <v>60</v>
      </c>
      <c r="C6067" s="12" t="s">
        <v>7992</v>
      </c>
      <c r="D6067" s="3" t="s">
        <v>8076</v>
      </c>
      <c r="E6067" s="12" t="n">
        <v>1977</v>
      </c>
      <c r="F6067" s="23" t="s">
        <v>3722</v>
      </c>
      <c r="G6067" s="23" t="s">
        <v>24</v>
      </c>
      <c r="H6067" s="12" t="n"/>
      <c r="I6067" s="12" t="n"/>
      <c r="J6067" s="12" t="n"/>
      <c r="K6067" s="12" t="n"/>
      <c r="L6067" s="12" t="n"/>
      <c r="M6067" s="12" t="s">
        <v>26</v>
      </c>
      <c r="N6067" s="12" t="n"/>
      <c r="O6067" s="12" t="s">
        <v>61</v>
      </c>
      <c r="P6067" s="12" t="n"/>
      <c r="Q6067" s="12" t="s">
        <v>27</v>
      </c>
      <c r="R6067" s="0" t="n"/>
      <c r="S6067" s="0" t="n"/>
      <c r="T6067" s="0" t="n"/>
      <c r="U6067" s="0" t="n"/>
    </row>
    <row customHeight="true" ht="20.25" outlineLevel="0" r="6068">
      <c r="A6068" s="23" t="n">
        <v>6055</v>
      </c>
      <c r="B6068" s="12" t="n">
        <f aca="false" ca="false" dt2D="false" dtr="false" t="normal">B6067+1</f>
        <v>61</v>
      </c>
      <c r="C6068" s="12" t="s">
        <v>7992</v>
      </c>
      <c r="D6068" s="3" t="s">
        <v>8077</v>
      </c>
      <c r="E6068" s="12" t="n">
        <v>2017</v>
      </c>
      <c r="F6068" s="23" t="s">
        <v>51</v>
      </c>
      <c r="G6068" s="23" t="n"/>
      <c r="H6068" s="23" t="n"/>
      <c r="I6068" s="12" t="n"/>
      <c r="J6068" s="12" t="n"/>
      <c r="K6068" s="12" t="n"/>
      <c r="L6068" s="12" t="n"/>
      <c r="M6068" s="12" t="s">
        <v>53</v>
      </c>
      <c r="N6068" s="12" t="s">
        <v>54</v>
      </c>
      <c r="O6068" s="12" t="n"/>
      <c r="P6068" s="12" t="n"/>
      <c r="Q6068" s="12" t="n"/>
      <c r="R6068" s="0" t="n"/>
      <c r="S6068" s="0" t="n"/>
      <c r="T6068" s="0" t="n"/>
      <c r="U6068" s="0" t="n"/>
    </row>
    <row customHeight="true" ht="20.25" outlineLevel="0" r="6069">
      <c r="A6069" s="23" t="n">
        <v>6056</v>
      </c>
      <c r="B6069" s="12" t="n">
        <f aca="false" ca="false" dt2D="false" dtr="false" t="normal">B6068+1</f>
        <v>62</v>
      </c>
      <c r="C6069" s="12" t="s">
        <v>7992</v>
      </c>
      <c r="D6069" s="3" t="s">
        <v>8078</v>
      </c>
      <c r="E6069" s="12" t="n">
        <v>1980</v>
      </c>
      <c r="F6069" s="23" t="s">
        <v>34</v>
      </c>
      <c r="G6069" s="23" t="n"/>
      <c r="H6069" s="23" t="n"/>
      <c r="I6069" s="12" t="s">
        <v>43</v>
      </c>
      <c r="J6069" s="12" t="n"/>
      <c r="K6069" s="12" t="s">
        <v>25</v>
      </c>
      <c r="L6069" s="12" t="n"/>
      <c r="M6069" s="12" t="s">
        <v>26</v>
      </c>
      <c r="N6069" s="12" t="n"/>
      <c r="O6069" s="12" t="n"/>
      <c r="P6069" s="12" t="s">
        <v>27</v>
      </c>
      <c r="Q6069" s="12" t="n"/>
      <c r="R6069" s="0" t="n"/>
      <c r="S6069" s="0" t="n"/>
      <c r="T6069" s="0" t="n"/>
      <c r="U6069" s="0" t="n"/>
    </row>
    <row customHeight="true" ht="20.25" outlineLevel="0" r="6070">
      <c r="A6070" s="23" t="n">
        <v>6057</v>
      </c>
      <c r="B6070" s="12" t="n">
        <f aca="false" ca="false" dt2D="false" dtr="false" t="normal">B6069+1</f>
        <v>63</v>
      </c>
      <c r="C6070" s="12" t="s">
        <v>7992</v>
      </c>
      <c r="D6070" s="3" t="s">
        <v>8079</v>
      </c>
      <c r="E6070" s="12" t="n">
        <v>2014</v>
      </c>
      <c r="F6070" s="23" t="s">
        <v>51</v>
      </c>
      <c r="G6070" s="23" t="n"/>
      <c r="H6070" s="23" t="n"/>
      <c r="I6070" s="12" t="n"/>
      <c r="J6070" s="12" t="n"/>
      <c r="K6070" s="12" t="n"/>
      <c r="L6070" s="12" t="s">
        <v>53</v>
      </c>
      <c r="M6070" s="12" t="s">
        <v>54</v>
      </c>
      <c r="N6070" s="12" t="n"/>
      <c r="O6070" s="12" t="s">
        <v>43</v>
      </c>
      <c r="P6070" s="12" t="n"/>
      <c r="Q6070" s="12" t="s">
        <v>26</v>
      </c>
      <c r="R6070" s="0" t="n"/>
      <c r="S6070" s="0" t="n"/>
      <c r="T6070" s="0" t="n"/>
      <c r="U6070" s="0" t="n"/>
    </row>
    <row customHeight="true" ht="20.25" outlineLevel="0" r="6071">
      <c r="A6071" s="23" t="n">
        <v>6058</v>
      </c>
      <c r="B6071" s="12" t="n">
        <f aca="false" ca="false" dt2D="false" dtr="false" t="normal">B6070+1</f>
        <v>64</v>
      </c>
      <c r="C6071" s="12" t="s">
        <v>7992</v>
      </c>
      <c r="D6071" s="3" t="s">
        <v>8080</v>
      </c>
      <c r="E6071" s="12" t="n">
        <v>2013</v>
      </c>
      <c r="F6071" s="23" t="s">
        <v>51</v>
      </c>
      <c r="G6071" s="23" t="n"/>
      <c r="H6071" s="23" t="n"/>
      <c r="I6071" s="12" t="n"/>
      <c r="J6071" s="12" t="n"/>
      <c r="K6071" s="12" t="s">
        <v>53</v>
      </c>
      <c r="L6071" s="12" t="n"/>
      <c r="M6071" s="12" t="s">
        <v>54</v>
      </c>
      <c r="N6071" s="12" t="n"/>
      <c r="O6071" s="12" t="s">
        <v>43</v>
      </c>
      <c r="P6071" s="12" t="s">
        <v>70</v>
      </c>
      <c r="Q6071" s="12" t="s">
        <v>26</v>
      </c>
      <c r="R6071" s="0" t="n"/>
      <c r="S6071" s="0" t="n"/>
      <c r="T6071" s="0" t="n"/>
      <c r="U6071" s="0" t="n"/>
    </row>
    <row customHeight="true" ht="20.25" outlineLevel="0" r="6072">
      <c r="A6072" s="23" t="n">
        <v>6059</v>
      </c>
      <c r="B6072" s="12" t="n">
        <f aca="false" ca="false" dt2D="false" dtr="false" t="normal">B6071+1</f>
        <v>65</v>
      </c>
      <c r="C6072" s="12" t="s">
        <v>7992</v>
      </c>
      <c r="D6072" s="3" t="s">
        <v>8081</v>
      </c>
      <c r="E6072" s="12" t="n">
        <v>1969</v>
      </c>
      <c r="F6072" s="23" t="s">
        <v>2857</v>
      </c>
      <c r="G6072" s="23" t="s">
        <v>24</v>
      </c>
      <c r="H6072" s="12" t="n"/>
      <c r="I6072" s="12" t="n"/>
      <c r="J6072" s="12" t="s">
        <v>61</v>
      </c>
      <c r="K6072" s="12" t="n"/>
      <c r="L6072" s="12" t="s">
        <v>26</v>
      </c>
      <c r="M6072" s="12" t="n"/>
      <c r="N6072" s="12" t="n"/>
      <c r="O6072" s="12" t="n"/>
      <c r="P6072" s="12" t="s">
        <v>27</v>
      </c>
      <c r="Q6072" s="12" t="n"/>
      <c r="R6072" s="0" t="n"/>
      <c r="S6072" s="0" t="n"/>
      <c r="T6072" s="0" t="n"/>
      <c r="U6072" s="0" t="n"/>
    </row>
    <row customHeight="true" ht="20.25" outlineLevel="0" r="6073">
      <c r="A6073" s="23" t="n">
        <v>6060</v>
      </c>
      <c r="B6073" s="12" t="n">
        <f aca="false" ca="false" dt2D="false" dtr="false" t="normal">B6072+1</f>
        <v>66</v>
      </c>
      <c r="C6073" s="12" t="s">
        <v>7992</v>
      </c>
      <c r="D6073" s="3" t="s">
        <v>8082</v>
      </c>
      <c r="E6073" s="12" t="n">
        <v>1976</v>
      </c>
      <c r="F6073" s="23" t="s">
        <v>4237</v>
      </c>
      <c r="G6073" s="23" t="n"/>
      <c r="H6073" s="12" t="s">
        <v>24</v>
      </c>
      <c r="I6073" s="12" t="n"/>
      <c r="J6073" s="12" t="n"/>
      <c r="K6073" s="12" t="n"/>
      <c r="L6073" s="12" t="n"/>
      <c r="M6073" s="12" t="s">
        <v>26</v>
      </c>
      <c r="N6073" s="12" t="n"/>
      <c r="O6073" s="12" t="s">
        <v>61</v>
      </c>
      <c r="P6073" s="12" t="n"/>
      <c r="Q6073" s="12" t="s">
        <v>27</v>
      </c>
      <c r="R6073" s="0" t="n"/>
      <c r="S6073" s="0" t="n"/>
      <c r="T6073" s="0" t="n"/>
      <c r="U6073" s="0" t="n"/>
    </row>
    <row customHeight="true" ht="20.25" outlineLevel="0" r="6074">
      <c r="A6074" s="23" t="n">
        <v>6061</v>
      </c>
      <c r="B6074" s="12" t="n">
        <f aca="false" ca="false" dt2D="false" dtr="false" t="normal">B6073+1</f>
        <v>67</v>
      </c>
      <c r="C6074" s="12" t="s">
        <v>7992</v>
      </c>
      <c r="D6074" s="3" t="s">
        <v>8083</v>
      </c>
      <c r="E6074" s="12" t="n">
        <v>1963</v>
      </c>
      <c r="F6074" s="23" t="s">
        <v>8084</v>
      </c>
      <c r="G6074" s="23" t="n"/>
      <c r="H6074" s="23" t="n"/>
      <c r="I6074" s="12" t="n"/>
      <c r="J6074" s="12" t="s">
        <v>61</v>
      </c>
      <c r="K6074" s="12" t="n"/>
      <c r="L6074" s="12" t="s">
        <v>96</v>
      </c>
      <c r="M6074" s="12" t="n"/>
      <c r="N6074" s="12" t="s">
        <v>43</v>
      </c>
      <c r="O6074" s="12" t="n"/>
      <c r="P6074" s="12" t="s">
        <v>97</v>
      </c>
      <c r="Q6074" s="12" t="n"/>
      <c r="R6074" s="0" t="n"/>
      <c r="S6074" s="0" t="n"/>
      <c r="T6074" s="0" t="n"/>
      <c r="U6074" s="0" t="n"/>
    </row>
    <row customHeight="true" ht="20.25" outlineLevel="0" r="6075">
      <c r="A6075" s="23" t="n">
        <v>6062</v>
      </c>
      <c r="B6075" s="12" t="n">
        <f aca="false" ca="false" dt2D="false" dtr="false" t="normal">B6074+1</f>
        <v>68</v>
      </c>
      <c r="C6075" s="12" t="s">
        <v>7992</v>
      </c>
      <c r="D6075" s="3" t="s">
        <v>8085</v>
      </c>
      <c r="E6075" s="12" t="n">
        <v>1971</v>
      </c>
      <c r="F6075" s="23" t="s">
        <v>8086</v>
      </c>
      <c r="G6075" s="23" t="s">
        <v>24</v>
      </c>
      <c r="H6075" s="12" t="n"/>
      <c r="I6075" s="12" t="n"/>
      <c r="J6075" s="12" t="n"/>
      <c r="K6075" s="12" t="s">
        <v>26</v>
      </c>
      <c r="L6075" s="12" t="n"/>
      <c r="M6075" s="12" t="s">
        <v>61</v>
      </c>
      <c r="N6075" s="12" t="n"/>
      <c r="O6075" s="12" t="n"/>
      <c r="P6075" s="12" t="s">
        <v>27</v>
      </c>
      <c r="Q6075" s="12" t="n"/>
      <c r="R6075" s="0" t="n"/>
      <c r="S6075" s="0" t="n"/>
      <c r="T6075" s="0" t="n"/>
      <c r="U6075" s="0" t="n"/>
    </row>
    <row customHeight="true" ht="20.25" outlineLevel="0" r="6076">
      <c r="A6076" s="23" t="n">
        <v>6063</v>
      </c>
      <c r="B6076" s="12" t="n">
        <f aca="false" ca="false" dt2D="false" dtr="false" t="normal">B6075+1</f>
        <v>69</v>
      </c>
      <c r="C6076" s="12" t="s">
        <v>7992</v>
      </c>
      <c r="D6076" s="3" t="s">
        <v>8087</v>
      </c>
      <c r="E6076" s="12" t="n">
        <v>2006</v>
      </c>
      <c r="F6076" s="23" t="s">
        <v>8088</v>
      </c>
      <c r="G6076" s="23" t="n"/>
      <c r="H6076" s="23" t="n"/>
      <c r="I6076" s="12" t="n"/>
      <c r="J6076" s="12" t="s">
        <v>64</v>
      </c>
      <c r="K6076" s="12" t="n"/>
      <c r="L6076" s="12" t="n"/>
      <c r="M6076" s="12" t="s">
        <v>43</v>
      </c>
      <c r="N6076" s="12" t="n"/>
      <c r="O6076" s="12" t="s">
        <v>26</v>
      </c>
      <c r="P6076" s="12" t="n"/>
      <c r="Q6076" s="12" t="s">
        <v>67</v>
      </c>
      <c r="R6076" s="0" t="n"/>
      <c r="S6076" s="0" t="n"/>
      <c r="T6076" s="0" t="n"/>
      <c r="U6076" s="0" t="n"/>
    </row>
    <row customHeight="true" ht="20.25" outlineLevel="0" r="6077">
      <c r="A6077" s="23" t="n">
        <v>6064</v>
      </c>
      <c r="B6077" s="12" t="n">
        <f aca="false" ca="false" dt2D="false" dtr="false" t="normal">B6076+1</f>
        <v>70</v>
      </c>
      <c r="C6077" s="12" t="s">
        <v>7992</v>
      </c>
      <c r="D6077" s="3" t="s">
        <v>8089</v>
      </c>
      <c r="E6077" s="12" t="n">
        <v>2006</v>
      </c>
      <c r="F6077" s="23" t="s">
        <v>72</v>
      </c>
      <c r="G6077" s="23" t="n"/>
      <c r="H6077" s="23" t="n"/>
      <c r="I6077" s="12" t="n"/>
      <c r="J6077" s="12" t="s">
        <v>64</v>
      </c>
      <c r="K6077" s="12" t="n"/>
      <c r="L6077" s="12" t="n"/>
      <c r="M6077" s="12" t="s">
        <v>43</v>
      </c>
      <c r="N6077" s="12" t="n"/>
      <c r="O6077" s="12" t="s">
        <v>26</v>
      </c>
      <c r="P6077" s="12" t="n"/>
      <c r="Q6077" s="12" t="s">
        <v>67</v>
      </c>
      <c r="R6077" s="0" t="n"/>
      <c r="S6077" s="0" t="n"/>
      <c r="T6077" s="0" t="n"/>
      <c r="U6077" s="0" t="n"/>
    </row>
    <row customHeight="true" ht="20.25" outlineLevel="0" r="6078">
      <c r="A6078" s="23" t="n">
        <v>6065</v>
      </c>
      <c r="B6078" s="12" t="n">
        <f aca="false" ca="false" dt2D="false" dtr="false" t="normal">B6077+1</f>
        <v>71</v>
      </c>
      <c r="C6078" s="12" t="s">
        <v>7992</v>
      </c>
      <c r="D6078" s="3" t="s">
        <v>8090</v>
      </c>
      <c r="E6078" s="12" t="n">
        <v>1989</v>
      </c>
      <c r="F6078" s="23" t="s">
        <v>51</v>
      </c>
      <c r="G6078" s="23" t="n"/>
      <c r="H6078" s="23" t="n"/>
      <c r="I6078" s="12" t="s">
        <v>43</v>
      </c>
      <c r="J6078" s="12" t="n"/>
      <c r="K6078" s="12" t="n"/>
      <c r="L6078" s="12" t="n"/>
      <c r="M6078" s="12" t="s">
        <v>26</v>
      </c>
      <c r="N6078" s="12" t="n"/>
      <c r="O6078" s="12" t="s">
        <v>27</v>
      </c>
      <c r="P6078" s="12" t="n"/>
      <c r="Q6078" s="12" t="s">
        <v>61</v>
      </c>
      <c r="R6078" s="0" t="n"/>
      <c r="S6078" s="0" t="n"/>
      <c r="T6078" s="0" t="n"/>
      <c r="U6078" s="0" t="n"/>
    </row>
    <row customHeight="true" ht="20.25" outlineLevel="0" r="6079">
      <c r="A6079" s="23" t="n">
        <v>6066</v>
      </c>
      <c r="B6079" s="12" t="n">
        <f aca="false" ca="false" dt2D="false" dtr="false" t="normal">B6078+1</f>
        <v>72</v>
      </c>
      <c r="C6079" s="12" t="s">
        <v>7992</v>
      </c>
      <c r="D6079" s="3" t="s">
        <v>8091</v>
      </c>
      <c r="E6079" s="12" t="n">
        <v>1962</v>
      </c>
      <c r="F6079" s="23" t="s">
        <v>7696</v>
      </c>
      <c r="G6079" s="23" t="n"/>
      <c r="H6079" s="23" t="n"/>
      <c r="I6079" s="12" t="n"/>
      <c r="J6079" s="12" t="s">
        <v>96</v>
      </c>
      <c r="K6079" s="12" t="n"/>
      <c r="L6079" s="12" t="s">
        <v>100</v>
      </c>
      <c r="M6079" s="12" t="n"/>
      <c r="N6079" s="12" t="s">
        <v>43</v>
      </c>
      <c r="O6079" s="12" t="n"/>
      <c r="P6079" s="12" t="s">
        <v>97</v>
      </c>
      <c r="Q6079" s="12" t="n"/>
      <c r="R6079" s="0" t="n"/>
      <c r="S6079" s="0" t="n"/>
      <c r="T6079" s="0" t="n"/>
      <c r="U6079" s="0" t="n"/>
    </row>
    <row customHeight="true" ht="20.25" outlineLevel="0" r="6080">
      <c r="A6080" s="23" t="n">
        <v>6067</v>
      </c>
      <c r="B6080" s="12" t="n">
        <f aca="false" ca="false" dt2D="false" dtr="false" t="normal">B6079+1</f>
        <v>73</v>
      </c>
      <c r="C6080" s="12" t="s">
        <v>7992</v>
      </c>
      <c r="D6080" s="3" t="s">
        <v>8092</v>
      </c>
      <c r="E6080" s="12" t="n">
        <v>1960</v>
      </c>
      <c r="F6080" s="23" t="s">
        <v>8093</v>
      </c>
      <c r="G6080" s="23" t="n"/>
      <c r="H6080" s="23" t="n"/>
      <c r="I6080" s="12" t="s">
        <v>346</v>
      </c>
      <c r="J6080" s="12" t="n"/>
      <c r="K6080" s="12" t="n"/>
      <c r="L6080" s="12" t="n"/>
      <c r="M6080" s="12" t="s">
        <v>61</v>
      </c>
      <c r="N6080" s="12" t="n"/>
      <c r="O6080" s="12" t="s">
        <v>43</v>
      </c>
      <c r="P6080" s="12" t="n"/>
      <c r="Q6080" s="12" t="s">
        <v>27</v>
      </c>
      <c r="R6080" s="0" t="n"/>
      <c r="S6080" s="0" t="n"/>
      <c r="T6080" s="0" t="n"/>
      <c r="U6080" s="0" t="n"/>
    </row>
    <row customHeight="true" ht="20.25" outlineLevel="0" r="6081">
      <c r="A6081" s="23" t="n">
        <v>6068</v>
      </c>
      <c r="B6081" s="12" t="n">
        <f aca="false" ca="false" dt2D="false" dtr="false" t="normal">B6080+1</f>
        <v>74</v>
      </c>
      <c r="C6081" s="12" t="s">
        <v>7992</v>
      </c>
      <c r="D6081" s="3" t="s">
        <v>8094</v>
      </c>
      <c r="E6081" s="12" t="n">
        <v>1959</v>
      </c>
      <c r="F6081" s="23" t="s">
        <v>8095</v>
      </c>
      <c r="G6081" s="23" t="n"/>
      <c r="H6081" s="12" t="n"/>
      <c r="I6081" s="12" t="s">
        <v>130</v>
      </c>
      <c r="J6081" s="12" t="n"/>
      <c r="K6081" s="12" t="s">
        <v>27</v>
      </c>
      <c r="L6081" s="12" t="n"/>
      <c r="M6081" s="12" t="s">
        <v>61</v>
      </c>
      <c r="N6081" s="12" t="n"/>
      <c r="O6081" s="12" t="n"/>
      <c r="P6081" s="12" t="s">
        <v>43</v>
      </c>
      <c r="Q6081" s="12" t="n"/>
      <c r="R6081" s="0" t="n"/>
      <c r="S6081" s="0" t="n"/>
      <c r="T6081" s="0" t="n"/>
      <c r="U6081" s="0" t="n"/>
    </row>
    <row customHeight="true" ht="20.25" outlineLevel="0" r="6082">
      <c r="A6082" s="23" t="n">
        <v>6069</v>
      </c>
      <c r="B6082" s="12" t="n">
        <f aca="false" ca="false" dt2D="false" dtr="false" t="normal">B6081+1</f>
        <v>75</v>
      </c>
      <c r="C6082" s="12" t="s">
        <v>7992</v>
      </c>
      <c r="D6082" s="3" t="s">
        <v>8096</v>
      </c>
      <c r="E6082" s="12" t="n">
        <v>1991</v>
      </c>
      <c r="F6082" s="23" t="s">
        <v>737</v>
      </c>
      <c r="G6082" s="23" t="n"/>
      <c r="H6082" s="23" t="n"/>
      <c r="I6082" s="12" t="n"/>
      <c r="J6082" s="12" t="s">
        <v>61</v>
      </c>
      <c r="K6082" s="12" t="n"/>
      <c r="L6082" s="12" t="s">
        <v>43</v>
      </c>
      <c r="M6082" s="12" t="n"/>
      <c r="N6082" s="12" t="s">
        <v>26</v>
      </c>
      <c r="O6082" s="12" t="n"/>
      <c r="P6082" s="12" t="s">
        <v>27</v>
      </c>
      <c r="Q6082" s="12" t="n"/>
      <c r="R6082" s="0" t="n"/>
      <c r="S6082" s="0" t="n"/>
      <c r="T6082" s="0" t="n"/>
      <c r="U6082" s="0" t="n"/>
    </row>
    <row customHeight="true" ht="20.25" outlineLevel="0" r="6083">
      <c r="A6083" s="23" t="n">
        <v>6070</v>
      </c>
      <c r="B6083" s="12" t="n">
        <f aca="false" ca="false" dt2D="false" dtr="false" t="normal">B6082+1</f>
        <v>76</v>
      </c>
      <c r="C6083" s="12" t="s">
        <v>7992</v>
      </c>
      <c r="D6083" s="3" t="s">
        <v>8097</v>
      </c>
      <c r="E6083" s="12" t="n">
        <v>1967</v>
      </c>
      <c r="F6083" s="23" t="s">
        <v>8098</v>
      </c>
      <c r="G6083" s="23" t="n"/>
      <c r="H6083" s="23" t="n"/>
      <c r="I6083" s="12" t="n"/>
      <c r="J6083" s="12" t="n"/>
      <c r="K6083" s="12" t="s">
        <v>64</v>
      </c>
      <c r="L6083" s="12" t="n"/>
      <c r="M6083" s="12" t="s">
        <v>96</v>
      </c>
      <c r="N6083" s="12" t="s">
        <v>43</v>
      </c>
      <c r="O6083" s="12" t="n"/>
      <c r="P6083" s="12" t="s">
        <v>70</v>
      </c>
      <c r="Q6083" s="12" t="s">
        <v>97</v>
      </c>
      <c r="R6083" s="0" t="n"/>
      <c r="S6083" s="0" t="n"/>
      <c r="T6083" s="0" t="n"/>
      <c r="U6083" s="0" t="n"/>
    </row>
    <row customHeight="true" ht="20.25" outlineLevel="0" r="6084">
      <c r="A6084" s="23" t="n">
        <v>6071</v>
      </c>
      <c r="B6084" s="12" t="n">
        <f aca="false" ca="false" dt2D="false" dtr="false" t="normal">B6083+1</f>
        <v>77</v>
      </c>
      <c r="C6084" s="12" t="s">
        <v>7992</v>
      </c>
      <c r="D6084" s="3" t="s">
        <v>8099</v>
      </c>
      <c r="E6084" s="12" t="n">
        <v>1966</v>
      </c>
      <c r="F6084" s="23" t="s">
        <v>51</v>
      </c>
      <c r="G6084" s="23" t="n"/>
      <c r="H6084" s="23" t="n"/>
      <c r="I6084" s="12" t="s">
        <v>26</v>
      </c>
      <c r="J6084" s="12" t="n"/>
      <c r="K6084" s="12" t="n"/>
      <c r="L6084" s="12" t="s">
        <v>61</v>
      </c>
      <c r="M6084" s="12" t="n"/>
      <c r="N6084" s="12" t="s">
        <v>27</v>
      </c>
      <c r="O6084" s="12" t="n"/>
      <c r="P6084" s="12" t="s">
        <v>43</v>
      </c>
      <c r="Q6084" s="12" t="n"/>
      <c r="R6084" s="0" t="n"/>
      <c r="S6084" s="0" t="n"/>
      <c r="T6084" s="0" t="n"/>
      <c r="U6084" s="0" t="n"/>
    </row>
    <row customHeight="true" ht="20.25" outlineLevel="0" r="6085">
      <c r="A6085" s="23" t="n">
        <v>6072</v>
      </c>
      <c r="B6085" s="12" t="n">
        <f aca="false" ca="false" dt2D="false" dtr="false" t="normal">B6084+1</f>
        <v>78</v>
      </c>
      <c r="C6085" s="12" t="s">
        <v>7992</v>
      </c>
      <c r="D6085" s="3" t="s">
        <v>8100</v>
      </c>
      <c r="E6085" s="12" t="n">
        <v>1961</v>
      </c>
      <c r="F6085" s="23" t="s">
        <v>551</v>
      </c>
      <c r="G6085" s="23" t="n"/>
      <c r="H6085" s="12" t="s">
        <v>662</v>
      </c>
      <c r="I6085" s="12" t="n"/>
      <c r="J6085" s="12" t="s">
        <v>61</v>
      </c>
      <c r="K6085" s="12" t="n"/>
      <c r="L6085" s="12" t="s">
        <v>43</v>
      </c>
      <c r="M6085" s="12" t="n"/>
      <c r="N6085" s="12" t="s">
        <v>96</v>
      </c>
      <c r="O6085" s="12" t="n"/>
      <c r="P6085" s="12" t="n"/>
      <c r="Q6085" s="12" t="n"/>
      <c r="R6085" s="0" t="n"/>
      <c r="S6085" s="0" t="n"/>
      <c r="T6085" s="0" t="n"/>
      <c r="U6085" s="0" t="n"/>
    </row>
    <row customHeight="true" ht="20.25" outlineLevel="0" r="6086">
      <c r="A6086" s="23" t="n">
        <v>6073</v>
      </c>
      <c r="B6086" s="12" t="n">
        <f aca="false" ca="false" dt2D="false" dtr="false" t="normal">B6085+1</f>
        <v>79</v>
      </c>
      <c r="C6086" s="12" t="s">
        <v>7992</v>
      </c>
      <c r="D6086" s="3" t="s">
        <v>8101</v>
      </c>
      <c r="E6086" s="12" t="n">
        <v>1971</v>
      </c>
      <c r="F6086" s="23" t="s">
        <v>8102</v>
      </c>
      <c r="G6086" s="12" t="s">
        <v>147</v>
      </c>
      <c r="H6086" s="12" t="n"/>
      <c r="I6086" s="12" t="n"/>
      <c r="J6086" s="12" t="n"/>
      <c r="K6086" s="12" t="s">
        <v>26</v>
      </c>
      <c r="L6086" s="12" t="n"/>
      <c r="M6086" s="12" t="s">
        <v>61</v>
      </c>
      <c r="N6086" s="12" t="n"/>
      <c r="O6086" s="12" t="n"/>
      <c r="P6086" s="12" t="s">
        <v>27</v>
      </c>
      <c r="Q6086" s="12" t="n"/>
      <c r="R6086" s="0" t="n"/>
      <c r="S6086" s="0" t="n"/>
      <c r="T6086" s="0" t="n"/>
      <c r="U6086" s="0" t="n"/>
    </row>
    <row customHeight="true" ht="20.25" outlineLevel="0" r="6087">
      <c r="A6087" s="23" t="n">
        <v>6074</v>
      </c>
      <c r="B6087" s="12" t="n">
        <f aca="false" ca="false" dt2D="false" dtr="false" t="normal">B6086+1</f>
        <v>80</v>
      </c>
      <c r="C6087" s="12" t="s">
        <v>7992</v>
      </c>
      <c r="D6087" s="3" t="s">
        <v>8103</v>
      </c>
      <c r="E6087" s="12" t="n">
        <v>1975</v>
      </c>
      <c r="F6087" s="23" t="s">
        <v>2857</v>
      </c>
      <c r="G6087" s="12" t="s">
        <v>147</v>
      </c>
      <c r="H6087" s="12" t="n"/>
      <c r="I6087" s="12" t="n"/>
      <c r="J6087" s="12" t="n"/>
      <c r="K6087" s="12" t="n"/>
      <c r="L6087" s="12" t="s">
        <v>26</v>
      </c>
      <c r="M6087" s="12" t="n"/>
      <c r="N6087" s="12" t="s">
        <v>61</v>
      </c>
      <c r="O6087" s="12" t="n"/>
      <c r="P6087" s="12" t="s">
        <v>27</v>
      </c>
      <c r="Q6087" s="12" t="n"/>
      <c r="R6087" s="0" t="n"/>
      <c r="S6087" s="0" t="n"/>
      <c r="T6087" s="0" t="n"/>
      <c r="U6087" s="0" t="n"/>
    </row>
    <row customHeight="true" ht="20.25" outlineLevel="0" r="6088">
      <c r="A6088" s="23" t="n">
        <v>6075</v>
      </c>
      <c r="B6088" s="12" t="n">
        <f aca="false" ca="false" dt2D="false" dtr="false" t="normal">B6087+1</f>
        <v>81</v>
      </c>
      <c r="C6088" s="12" t="s">
        <v>7992</v>
      </c>
      <c r="D6088" s="3" t="s">
        <v>8104</v>
      </c>
      <c r="E6088" s="12" t="n">
        <v>1970</v>
      </c>
      <c r="F6088" s="23" t="s">
        <v>8105</v>
      </c>
      <c r="G6088" s="23" t="n"/>
      <c r="H6088" s="23" t="n"/>
      <c r="I6088" s="12" t="n"/>
      <c r="J6088" s="12" t="n"/>
      <c r="K6088" s="12" t="s">
        <v>64</v>
      </c>
      <c r="L6088" s="12" t="n"/>
      <c r="M6088" s="12" t="s">
        <v>96</v>
      </c>
      <c r="N6088" s="12" t="s">
        <v>43</v>
      </c>
      <c r="O6088" s="12" t="n"/>
      <c r="P6088" s="12" t="s">
        <v>70</v>
      </c>
      <c r="Q6088" s="12" t="s">
        <v>97</v>
      </c>
      <c r="R6088" s="0" t="n"/>
      <c r="S6088" s="0" t="n"/>
      <c r="T6088" s="0" t="n"/>
      <c r="U6088" s="0" t="n"/>
    </row>
    <row customHeight="true" ht="20.25" outlineLevel="0" r="6089">
      <c r="A6089" s="23" t="n">
        <v>6076</v>
      </c>
      <c r="B6089" s="12" t="n">
        <f aca="false" ca="false" dt2D="false" dtr="false" t="normal">B6088+1</f>
        <v>82</v>
      </c>
      <c r="C6089" s="12" t="s">
        <v>7992</v>
      </c>
      <c r="D6089" s="3" t="s">
        <v>8106</v>
      </c>
      <c r="E6089" s="12" t="n">
        <v>1972</v>
      </c>
      <c r="F6089" s="23" t="s">
        <v>8102</v>
      </c>
      <c r="G6089" s="23" t="n"/>
      <c r="H6089" s="23" t="n"/>
      <c r="I6089" s="12" t="n"/>
      <c r="J6089" s="12" t="n"/>
      <c r="K6089" s="12" t="s">
        <v>61</v>
      </c>
      <c r="L6089" s="12" t="n"/>
      <c r="M6089" s="12" t="s">
        <v>96</v>
      </c>
      <c r="N6089" s="12" t="n"/>
      <c r="O6089" s="12" t="s">
        <v>43</v>
      </c>
      <c r="P6089" s="12" t="n"/>
      <c r="Q6089" s="12" t="s">
        <v>97</v>
      </c>
      <c r="R6089" s="0" t="n"/>
      <c r="S6089" s="0" t="n"/>
      <c r="T6089" s="0" t="n"/>
      <c r="U6089" s="0" t="n"/>
    </row>
    <row customHeight="true" ht="20.25" outlineLevel="0" r="6090">
      <c r="A6090" s="23" t="n">
        <v>6077</v>
      </c>
      <c r="B6090" s="12" t="n">
        <f aca="false" ca="false" dt2D="false" dtr="false" t="normal">B6089+1</f>
        <v>83</v>
      </c>
      <c r="C6090" s="12" t="s">
        <v>7992</v>
      </c>
      <c r="D6090" s="3" t="s">
        <v>8107</v>
      </c>
      <c r="E6090" s="12" t="n">
        <v>1982</v>
      </c>
      <c r="F6090" s="23" t="s">
        <v>8108</v>
      </c>
      <c r="G6090" s="23" t="n"/>
      <c r="H6090" s="23" t="n"/>
      <c r="I6090" s="12" t="s">
        <v>118</v>
      </c>
      <c r="J6090" s="12" t="n"/>
      <c r="K6090" s="12" t="s">
        <v>25</v>
      </c>
      <c r="L6090" s="12" t="n"/>
      <c r="M6090" s="12" t="n"/>
      <c r="N6090" s="12" t="s">
        <v>26</v>
      </c>
      <c r="O6090" s="12" t="n"/>
      <c r="P6090" s="12" t="n"/>
      <c r="Q6090" s="12" t="s">
        <v>27</v>
      </c>
      <c r="R6090" s="0" t="n"/>
      <c r="S6090" s="0" t="n"/>
      <c r="T6090" s="0" t="n"/>
      <c r="U6090" s="0" t="n"/>
    </row>
    <row customHeight="true" ht="20.25" outlineLevel="0" r="6091">
      <c r="A6091" s="23" t="n">
        <v>6078</v>
      </c>
      <c r="B6091" s="12" t="n">
        <f aca="false" ca="false" dt2D="false" dtr="false" t="normal">B6090+1</f>
        <v>84</v>
      </c>
      <c r="C6091" s="12" t="s">
        <v>7992</v>
      </c>
      <c r="D6091" s="3" t="s">
        <v>8109</v>
      </c>
      <c r="E6091" s="12" t="n">
        <v>1972</v>
      </c>
      <c r="F6091" s="23" t="s">
        <v>8110</v>
      </c>
      <c r="G6091" s="23" t="n"/>
      <c r="H6091" s="23" t="n"/>
      <c r="I6091" s="12" t="n"/>
      <c r="J6091" s="12" t="s">
        <v>27</v>
      </c>
      <c r="K6091" s="12" t="s">
        <v>127</v>
      </c>
      <c r="L6091" s="12" t="n"/>
      <c r="M6091" s="12" t="s">
        <v>43</v>
      </c>
      <c r="N6091" s="12" t="n"/>
      <c r="O6091" s="12" t="s">
        <v>70</v>
      </c>
      <c r="P6091" s="12" t="n"/>
      <c r="Q6091" s="12" t="s">
        <v>26</v>
      </c>
      <c r="R6091" s="0" t="n"/>
      <c r="S6091" s="0" t="n"/>
      <c r="T6091" s="0" t="n"/>
      <c r="U6091" s="0" t="n"/>
    </row>
    <row customHeight="true" ht="20.25" outlineLevel="0" r="6092">
      <c r="A6092" s="23" t="n">
        <v>6079</v>
      </c>
      <c r="B6092" s="12" t="n">
        <f aca="false" ca="false" dt2D="false" dtr="false" t="normal">B6091+1</f>
        <v>85</v>
      </c>
      <c r="C6092" s="12" t="s">
        <v>7992</v>
      </c>
      <c r="D6092" s="3" t="s">
        <v>8111</v>
      </c>
      <c r="E6092" s="12" t="n">
        <v>1977</v>
      </c>
      <c r="F6092" s="23" t="s">
        <v>8112</v>
      </c>
      <c r="G6092" s="23" t="n"/>
      <c r="H6092" s="12" t="s">
        <v>61</v>
      </c>
      <c r="I6092" s="12" t="n"/>
      <c r="J6092" s="12" t="n"/>
      <c r="K6092" s="12" t="s">
        <v>43</v>
      </c>
      <c r="L6092" s="12" t="n"/>
      <c r="M6092" s="12" t="s">
        <v>26</v>
      </c>
      <c r="N6092" s="12" t="n"/>
      <c r="O6092" s="12" t="n"/>
      <c r="P6092" s="12" t="s">
        <v>27</v>
      </c>
      <c r="Q6092" s="12" t="n"/>
      <c r="R6092" s="0" t="n"/>
      <c r="S6092" s="0" t="n"/>
      <c r="T6092" s="0" t="n"/>
      <c r="U6092" s="0" t="n"/>
    </row>
    <row customHeight="true" ht="20.25" outlineLevel="0" r="6093">
      <c r="A6093" s="23" t="n">
        <v>6080</v>
      </c>
      <c r="B6093" s="12" t="n">
        <f aca="false" ca="false" dt2D="false" dtr="false" t="normal">B6092+1</f>
        <v>86</v>
      </c>
      <c r="C6093" s="12" t="s">
        <v>7992</v>
      </c>
      <c r="D6093" s="3" t="s">
        <v>8113</v>
      </c>
      <c r="E6093" s="12" t="n">
        <v>1976</v>
      </c>
      <c r="F6093" s="23" t="s">
        <v>8114</v>
      </c>
      <c r="G6093" s="12" t="s">
        <v>24</v>
      </c>
      <c r="H6093" s="12" t="n"/>
      <c r="I6093" s="12" t="n"/>
      <c r="J6093" s="12" t="n"/>
      <c r="K6093" s="12" t="n"/>
      <c r="L6093" s="12" t="n"/>
      <c r="M6093" s="12" t="s">
        <v>26</v>
      </c>
      <c r="N6093" s="12" t="n"/>
      <c r="O6093" s="12" t="s">
        <v>61</v>
      </c>
      <c r="P6093" s="12" t="n"/>
      <c r="Q6093" s="12" t="s">
        <v>27</v>
      </c>
      <c r="R6093" s="0" t="n"/>
      <c r="S6093" s="0" t="n"/>
      <c r="T6093" s="0" t="n"/>
      <c r="U6093" s="0" t="n"/>
    </row>
    <row customHeight="true" ht="20.25" outlineLevel="0" r="6094">
      <c r="A6094" s="23" t="n">
        <v>6081</v>
      </c>
      <c r="B6094" s="12" t="n">
        <f aca="false" ca="false" dt2D="false" dtr="false" t="normal">B6093+1</f>
        <v>87</v>
      </c>
      <c r="C6094" s="12" t="s">
        <v>7992</v>
      </c>
      <c r="D6094" s="3" t="s">
        <v>8115</v>
      </c>
      <c r="E6094" s="12" t="n">
        <v>1995</v>
      </c>
      <c r="F6094" s="23" t="s">
        <v>45</v>
      </c>
      <c r="G6094" s="23" t="n"/>
      <c r="H6094" s="23" t="n"/>
      <c r="I6094" s="12" t="s">
        <v>43</v>
      </c>
      <c r="J6094" s="12" t="n"/>
      <c r="K6094" s="12" t="n"/>
      <c r="L6094" s="12" t="n"/>
      <c r="M6094" s="12" t="s">
        <v>61</v>
      </c>
      <c r="N6094" s="12" t="n"/>
      <c r="O6094" s="12" t="n"/>
      <c r="P6094" s="12" t="s">
        <v>26</v>
      </c>
      <c r="Q6094" s="12" t="n"/>
      <c r="R6094" s="0" t="n"/>
      <c r="S6094" s="0" t="n"/>
      <c r="T6094" s="0" t="n"/>
      <c r="U6094" s="0" t="n"/>
    </row>
    <row customHeight="true" ht="20.25" outlineLevel="0" r="6095">
      <c r="A6095" s="23" t="n">
        <v>6082</v>
      </c>
      <c r="B6095" s="12" t="n">
        <f aca="false" ca="false" dt2D="false" dtr="false" t="normal">B6094+1</f>
        <v>88</v>
      </c>
      <c r="C6095" s="12" t="s">
        <v>7992</v>
      </c>
      <c r="D6095" s="3" t="s">
        <v>8116</v>
      </c>
      <c r="E6095" s="12" t="n">
        <v>1986</v>
      </c>
      <c r="F6095" s="23" t="s">
        <v>8117</v>
      </c>
      <c r="G6095" s="23" t="n"/>
      <c r="H6095" s="23" t="s">
        <v>146</v>
      </c>
      <c r="I6095" s="12" t="s">
        <v>8118</v>
      </c>
      <c r="J6095" s="12" t="n"/>
      <c r="K6095" s="12" t="s">
        <v>53</v>
      </c>
      <c r="L6095" s="12" t="n"/>
      <c r="M6095" s="12" t="s">
        <v>43</v>
      </c>
      <c r="N6095" s="12" t="n"/>
      <c r="O6095" s="12" t="s">
        <v>26</v>
      </c>
      <c r="P6095" s="12" t="n"/>
      <c r="Q6095" s="12" t="s">
        <v>27</v>
      </c>
      <c r="R6095" s="0" t="n"/>
      <c r="S6095" s="0" t="n"/>
      <c r="T6095" s="0" t="n"/>
      <c r="U6095" s="0" t="n"/>
    </row>
    <row customHeight="true" ht="20.25" outlineLevel="0" r="6096">
      <c r="A6096" s="23" t="n">
        <v>6083</v>
      </c>
      <c r="B6096" s="12" t="n">
        <f aca="false" ca="false" dt2D="false" dtr="false" t="normal">B6095+1</f>
        <v>89</v>
      </c>
      <c r="C6096" s="12" t="s">
        <v>7992</v>
      </c>
      <c r="D6096" s="3" t="s">
        <v>8119</v>
      </c>
      <c r="E6096" s="12" t="n">
        <v>1962</v>
      </c>
      <c r="F6096" s="23" t="s">
        <v>2829</v>
      </c>
      <c r="G6096" s="12" t="n"/>
      <c r="H6096" s="12" t="s">
        <v>662</v>
      </c>
      <c r="I6096" s="12" t="n"/>
      <c r="J6096" s="12" t="s">
        <v>61</v>
      </c>
      <c r="K6096" s="12" t="n"/>
      <c r="L6096" s="12" t="n"/>
      <c r="M6096" s="12" t="n"/>
      <c r="N6096" s="12" t="s">
        <v>96</v>
      </c>
      <c r="O6096" s="12" t="n"/>
      <c r="P6096" s="12" t="s">
        <v>43</v>
      </c>
      <c r="Q6096" s="12" t="n"/>
      <c r="R6096" s="0" t="n"/>
      <c r="S6096" s="0" t="n"/>
      <c r="T6096" s="0" t="n"/>
      <c r="U6096" s="0" t="n"/>
    </row>
    <row customHeight="true" ht="20.25" outlineLevel="0" r="6097">
      <c r="A6097" s="23" t="n">
        <v>6084</v>
      </c>
      <c r="B6097" s="12" t="n">
        <f aca="false" ca="false" dt2D="false" dtr="false" t="normal">B6096+1</f>
        <v>90</v>
      </c>
      <c r="C6097" s="12" t="s">
        <v>7992</v>
      </c>
      <c r="D6097" s="3" t="s">
        <v>8120</v>
      </c>
      <c r="E6097" s="12" t="n">
        <v>1963</v>
      </c>
      <c r="F6097" s="23" t="s">
        <v>8121</v>
      </c>
      <c r="G6097" s="23" t="n"/>
      <c r="H6097" s="23" t="n"/>
      <c r="I6097" s="12" t="n"/>
      <c r="J6097" s="12" t="s">
        <v>127</v>
      </c>
      <c r="K6097" s="12" t="n"/>
      <c r="L6097" s="12" t="s">
        <v>96</v>
      </c>
      <c r="M6097" s="12" t="n"/>
      <c r="N6097" s="12" t="s">
        <v>43</v>
      </c>
      <c r="O6097" s="12" t="n"/>
      <c r="P6097" s="12" t="s">
        <v>97</v>
      </c>
      <c r="Q6097" s="12" t="n"/>
      <c r="R6097" s="0" t="n"/>
      <c r="S6097" s="0" t="n"/>
      <c r="T6097" s="0" t="n"/>
      <c r="U6097" s="0" t="n"/>
    </row>
    <row customHeight="true" ht="20.25" outlineLevel="0" r="6098">
      <c r="A6098" s="23" t="n">
        <v>6085</v>
      </c>
      <c r="B6098" s="12" t="n">
        <f aca="false" ca="false" dt2D="false" dtr="false" t="normal">B6097+1</f>
        <v>91</v>
      </c>
      <c r="C6098" s="12" t="s">
        <v>7992</v>
      </c>
      <c r="D6098" s="3" t="s">
        <v>8122</v>
      </c>
      <c r="E6098" s="12" t="n">
        <v>1987</v>
      </c>
      <c r="F6098" s="23" t="s">
        <v>1612</v>
      </c>
      <c r="G6098" s="23" t="n"/>
      <c r="H6098" s="23" t="n"/>
      <c r="I6098" s="12" t="n"/>
      <c r="J6098" s="12" t="n"/>
      <c r="K6098" s="12" t="s">
        <v>43</v>
      </c>
      <c r="L6098" s="12" t="n"/>
      <c r="M6098" s="12" t="s">
        <v>26</v>
      </c>
      <c r="N6098" s="12" t="n"/>
      <c r="O6098" s="12" t="s">
        <v>27</v>
      </c>
      <c r="P6098" s="12" t="n"/>
      <c r="Q6098" s="12" t="s">
        <v>61</v>
      </c>
      <c r="R6098" s="0" t="n"/>
      <c r="S6098" s="0" t="n"/>
      <c r="T6098" s="0" t="n"/>
      <c r="U6098" s="0" t="n"/>
    </row>
    <row customHeight="true" ht="20.25" outlineLevel="0" r="6099">
      <c r="A6099" s="23" t="n">
        <v>6086</v>
      </c>
      <c r="B6099" s="12" t="n">
        <f aca="false" ca="false" dt2D="false" dtr="false" t="normal">B6098+1</f>
        <v>92</v>
      </c>
      <c r="C6099" s="12" t="s">
        <v>7992</v>
      </c>
      <c r="D6099" s="3" t="s">
        <v>8123</v>
      </c>
      <c r="E6099" s="12" t="n">
        <v>1976</v>
      </c>
      <c r="F6099" s="23" t="s">
        <v>8124</v>
      </c>
      <c r="G6099" s="23" t="n"/>
      <c r="H6099" s="23" t="s">
        <v>97</v>
      </c>
      <c r="I6099" s="12" t="n"/>
      <c r="J6099" s="12" t="n"/>
      <c r="K6099" s="12" t="s">
        <v>43</v>
      </c>
      <c r="L6099" s="12" t="n"/>
      <c r="M6099" s="12" t="n"/>
      <c r="N6099" s="12" t="s">
        <v>96</v>
      </c>
      <c r="O6099" s="12" t="n"/>
      <c r="P6099" s="12" t="s">
        <v>61</v>
      </c>
      <c r="Q6099" s="12" t="n"/>
      <c r="R6099" s="0" t="n"/>
      <c r="S6099" s="0" t="n"/>
      <c r="T6099" s="0" t="n"/>
      <c r="U6099" s="0" t="n"/>
    </row>
    <row customHeight="true" ht="20.25" outlineLevel="0" r="6100">
      <c r="A6100" s="23" t="n">
        <v>6087</v>
      </c>
      <c r="B6100" s="12" t="n">
        <f aca="false" ca="false" dt2D="false" dtr="false" t="normal">B6099+1</f>
        <v>93</v>
      </c>
      <c r="C6100" s="12" t="s">
        <v>7992</v>
      </c>
      <c r="D6100" s="3" t="s">
        <v>8125</v>
      </c>
      <c r="E6100" s="12" t="n">
        <v>1962</v>
      </c>
      <c r="F6100" s="23" t="s">
        <v>1834</v>
      </c>
      <c r="G6100" s="23" t="n"/>
      <c r="H6100" s="23" t="n"/>
      <c r="I6100" s="12" t="s">
        <v>427</v>
      </c>
      <c r="J6100" s="12" t="n"/>
      <c r="K6100" s="12" t="s">
        <v>27</v>
      </c>
      <c r="L6100" s="12" t="n"/>
      <c r="M6100" s="12" t="s">
        <v>54</v>
      </c>
      <c r="N6100" s="12" t="n"/>
      <c r="O6100" s="12" t="s">
        <v>43</v>
      </c>
      <c r="P6100" s="12" t="n"/>
      <c r="Q6100" s="12" t="s">
        <v>26</v>
      </c>
      <c r="R6100" s="0" t="n"/>
      <c r="S6100" s="0" t="n"/>
      <c r="T6100" s="0" t="n"/>
      <c r="U6100" s="0" t="n"/>
    </row>
    <row customHeight="true" ht="20.25" outlineLevel="0" r="6101">
      <c r="A6101" s="23" t="n">
        <v>6088</v>
      </c>
      <c r="B6101" s="12" t="n">
        <f aca="false" ca="false" dt2D="false" dtr="false" t="normal">B6100+1</f>
        <v>94</v>
      </c>
      <c r="C6101" s="12" t="s">
        <v>7992</v>
      </c>
      <c r="D6101" s="3" t="s">
        <v>8126</v>
      </c>
      <c r="E6101" s="12" t="n">
        <v>1972</v>
      </c>
      <c r="F6101" s="23" t="s">
        <v>51</v>
      </c>
      <c r="G6101" s="23" t="n"/>
      <c r="H6101" s="23" t="n"/>
      <c r="I6101" s="12" t="n"/>
      <c r="J6101" s="12" t="n"/>
      <c r="K6101" s="12" t="s">
        <v>64</v>
      </c>
      <c r="L6101" s="12" t="n"/>
      <c r="M6101" s="12" t="s">
        <v>96</v>
      </c>
      <c r="N6101" s="12" t="s">
        <v>43</v>
      </c>
      <c r="O6101" s="12" t="n"/>
      <c r="P6101" s="12" t="s">
        <v>70</v>
      </c>
      <c r="Q6101" s="12" t="s">
        <v>97</v>
      </c>
      <c r="R6101" s="0" t="n"/>
      <c r="S6101" s="0" t="n"/>
      <c r="T6101" s="0" t="n"/>
      <c r="U6101" s="0" t="n"/>
    </row>
    <row customHeight="true" ht="20.25" outlineLevel="0" r="6102">
      <c r="A6102" s="23" t="n">
        <v>6089</v>
      </c>
      <c r="B6102" s="12" t="n">
        <f aca="false" ca="false" dt2D="false" dtr="false" t="normal">B6101+1</f>
        <v>95</v>
      </c>
      <c r="C6102" s="12" t="s">
        <v>7992</v>
      </c>
      <c r="D6102" s="3" t="s">
        <v>8127</v>
      </c>
      <c r="E6102" s="12" t="n">
        <v>1973</v>
      </c>
      <c r="F6102" s="23" t="s">
        <v>8128</v>
      </c>
      <c r="G6102" s="23" t="n"/>
      <c r="H6102" s="12" t="s">
        <v>146</v>
      </c>
      <c r="I6102" s="12" t="s">
        <v>715</v>
      </c>
      <c r="J6102" s="12" t="n"/>
      <c r="K6102" s="12" t="n"/>
      <c r="L6102" s="12" t="s">
        <v>43</v>
      </c>
      <c r="M6102" s="12" t="n"/>
      <c r="N6102" s="12" t="n"/>
      <c r="O6102" s="12" t="s">
        <v>26</v>
      </c>
      <c r="P6102" s="12" t="n"/>
      <c r="Q6102" s="12" t="s">
        <v>27</v>
      </c>
      <c r="R6102" s="0" t="n"/>
      <c r="S6102" s="0" t="n"/>
      <c r="T6102" s="0" t="n"/>
      <c r="U6102" s="0" t="n"/>
    </row>
    <row customHeight="true" ht="20.25" outlineLevel="0" r="6103">
      <c r="A6103" s="23" t="n">
        <v>6090</v>
      </c>
      <c r="B6103" s="12" t="n">
        <f aca="false" ca="false" dt2D="false" dtr="false" t="normal">B6102+1</f>
        <v>96</v>
      </c>
      <c r="C6103" s="12" t="s">
        <v>7992</v>
      </c>
      <c r="D6103" s="3" t="s">
        <v>8129</v>
      </c>
      <c r="E6103" s="12" t="n">
        <v>1994</v>
      </c>
      <c r="F6103" s="23" t="s">
        <v>8130</v>
      </c>
      <c r="G6103" s="23" t="n"/>
      <c r="H6103" s="23" t="n"/>
      <c r="I6103" s="12" t="n"/>
      <c r="J6103" s="12" t="s">
        <v>290</v>
      </c>
      <c r="K6103" s="12" t="n"/>
      <c r="L6103" s="12" t="s">
        <v>43</v>
      </c>
      <c r="M6103" s="12" t="s">
        <v>143</v>
      </c>
      <c r="N6103" s="12" t="n"/>
      <c r="O6103" s="12" t="s">
        <v>26</v>
      </c>
      <c r="P6103" s="12" t="n"/>
      <c r="Q6103" s="12" t="s">
        <v>27</v>
      </c>
      <c r="R6103" s="0" t="n"/>
      <c r="S6103" s="0" t="n"/>
      <c r="T6103" s="0" t="n"/>
      <c r="U6103" s="0" t="n"/>
    </row>
    <row customHeight="true" ht="20.25" outlineLevel="0" r="6104">
      <c r="A6104" s="23" t="n">
        <v>6091</v>
      </c>
      <c r="B6104" s="12" t="n">
        <f aca="false" ca="false" dt2D="false" dtr="false" t="normal">B6103+1</f>
        <v>97</v>
      </c>
      <c r="C6104" s="12" t="s">
        <v>7992</v>
      </c>
      <c r="D6104" s="3" t="s">
        <v>8131</v>
      </c>
      <c r="E6104" s="12" t="n">
        <v>1966</v>
      </c>
      <c r="F6104" s="23" t="s">
        <v>8128</v>
      </c>
      <c r="G6104" s="23" t="n"/>
      <c r="H6104" s="23" t="n"/>
      <c r="I6104" s="12" t="n"/>
      <c r="J6104" s="12" t="n"/>
      <c r="K6104" s="12" t="s">
        <v>64</v>
      </c>
      <c r="L6104" s="12" t="n"/>
      <c r="M6104" s="12" t="s">
        <v>96</v>
      </c>
      <c r="N6104" s="12" t="s">
        <v>43</v>
      </c>
      <c r="O6104" s="12" t="n"/>
      <c r="P6104" s="12" t="s">
        <v>70</v>
      </c>
      <c r="Q6104" s="12" t="s">
        <v>97</v>
      </c>
      <c r="R6104" s="0" t="n"/>
      <c r="S6104" s="0" t="n"/>
      <c r="T6104" s="0" t="n"/>
      <c r="U6104" s="0" t="n"/>
    </row>
    <row customHeight="true" ht="20.25" outlineLevel="0" r="6105">
      <c r="A6105" s="23" t="n">
        <v>6092</v>
      </c>
      <c r="B6105" s="12" t="n">
        <f aca="false" ca="false" dt2D="false" dtr="false" t="normal">B6104+1</f>
        <v>98</v>
      </c>
      <c r="C6105" s="12" t="s">
        <v>7992</v>
      </c>
      <c r="D6105" s="3" t="s">
        <v>8132</v>
      </c>
      <c r="E6105" s="12" t="n">
        <v>1964</v>
      </c>
      <c r="F6105" s="23" t="s">
        <v>8133</v>
      </c>
      <c r="G6105" s="23" t="n"/>
      <c r="H6105" s="12" t="s">
        <v>427</v>
      </c>
      <c r="I6105" s="12" t="n"/>
      <c r="J6105" s="12" t="s">
        <v>96</v>
      </c>
      <c r="K6105" s="12" t="n"/>
      <c r="L6105" s="12" t="s">
        <v>54</v>
      </c>
      <c r="M6105" s="12" t="n"/>
      <c r="N6105" s="12" t="s">
        <v>43</v>
      </c>
      <c r="O6105" s="12" t="n"/>
      <c r="P6105" s="12" t="s">
        <v>97</v>
      </c>
      <c r="Q6105" s="12" t="n"/>
      <c r="R6105" s="0" t="n"/>
      <c r="S6105" s="0" t="n"/>
      <c r="T6105" s="0" t="n"/>
      <c r="U6105" s="0" t="n"/>
    </row>
    <row customHeight="true" ht="20.25" outlineLevel="0" r="6106">
      <c r="A6106" s="23" t="n">
        <v>6093</v>
      </c>
      <c r="B6106" s="12" t="n">
        <f aca="false" ca="false" dt2D="false" dtr="false" t="normal">B6105+1</f>
        <v>99</v>
      </c>
      <c r="C6106" s="12" t="s">
        <v>7992</v>
      </c>
      <c r="D6106" s="3" t="s">
        <v>8134</v>
      </c>
      <c r="E6106" s="12" t="n">
        <v>1968</v>
      </c>
      <c r="F6106" s="23" t="s">
        <v>8135</v>
      </c>
      <c r="G6106" s="23" t="n"/>
      <c r="H6106" s="23" t="n"/>
      <c r="I6106" s="12" t="n"/>
      <c r="J6106" s="12" t="n"/>
      <c r="K6106" s="12" t="s">
        <v>127</v>
      </c>
      <c r="L6106" s="12" t="n"/>
      <c r="M6106" s="12" t="s">
        <v>96</v>
      </c>
      <c r="N6106" s="12" t="n"/>
      <c r="O6106" s="12" t="s">
        <v>43</v>
      </c>
      <c r="P6106" s="12" t="s">
        <v>70</v>
      </c>
      <c r="Q6106" s="12" t="s">
        <v>97</v>
      </c>
      <c r="R6106" s="0" t="n"/>
      <c r="S6106" s="0" t="n"/>
      <c r="T6106" s="0" t="n"/>
      <c r="U6106" s="0" t="n"/>
    </row>
    <row customHeight="true" ht="20.25" outlineLevel="0" r="6107">
      <c r="A6107" s="23" t="n">
        <v>6094</v>
      </c>
      <c r="B6107" s="12" t="n">
        <f aca="false" ca="false" dt2D="false" dtr="false" t="normal">B6106+1</f>
        <v>100</v>
      </c>
      <c r="C6107" s="12" t="s">
        <v>7992</v>
      </c>
      <c r="D6107" s="3" t="s">
        <v>8136</v>
      </c>
      <c r="E6107" s="12" t="n">
        <v>1960</v>
      </c>
      <c r="F6107" s="23" t="s">
        <v>8041</v>
      </c>
      <c r="G6107" s="23" t="n"/>
      <c r="H6107" s="23" t="n"/>
      <c r="I6107" s="12" t="s">
        <v>26</v>
      </c>
      <c r="J6107" s="12" t="n"/>
      <c r="K6107" s="12" t="s">
        <v>27</v>
      </c>
      <c r="L6107" s="12" t="n"/>
      <c r="M6107" s="12" t="n"/>
      <c r="N6107" s="12" t="n"/>
      <c r="O6107" s="12" t="s">
        <v>43</v>
      </c>
      <c r="P6107" s="12" t="n"/>
      <c r="Q6107" s="12" t="s">
        <v>100</v>
      </c>
      <c r="R6107" s="0" t="n"/>
      <c r="S6107" s="0" t="n"/>
      <c r="T6107" s="0" t="n"/>
      <c r="U6107" s="0" t="n"/>
    </row>
    <row customHeight="true" ht="20.25" outlineLevel="0" r="6108">
      <c r="A6108" s="23" t="n">
        <v>6095</v>
      </c>
      <c r="B6108" s="12" t="n">
        <f aca="false" ca="false" dt2D="false" dtr="false" t="normal">B6107+1</f>
        <v>101</v>
      </c>
      <c r="C6108" s="12" t="s">
        <v>7992</v>
      </c>
      <c r="D6108" s="3" t="s">
        <v>8137</v>
      </c>
      <c r="E6108" s="12" t="n">
        <v>1961</v>
      </c>
      <c r="F6108" s="23" t="s">
        <v>8138</v>
      </c>
      <c r="G6108" s="23" t="n"/>
      <c r="H6108" s="23" t="n"/>
      <c r="I6108" s="12" t="s">
        <v>130</v>
      </c>
      <c r="J6108" s="12" t="n"/>
      <c r="K6108" s="12" t="n"/>
      <c r="L6108" s="12" t="s">
        <v>61</v>
      </c>
      <c r="M6108" s="12" t="n"/>
      <c r="N6108" s="12" t="s">
        <v>27</v>
      </c>
      <c r="O6108" s="12" t="n"/>
      <c r="P6108" s="12" t="s">
        <v>43</v>
      </c>
      <c r="Q6108" s="12" t="n"/>
      <c r="R6108" s="0" t="n"/>
      <c r="S6108" s="0" t="n"/>
      <c r="T6108" s="0" t="n"/>
      <c r="U6108" s="0" t="n"/>
    </row>
    <row customHeight="true" ht="20.25" outlineLevel="0" r="6109">
      <c r="A6109" s="23" t="n">
        <v>6096</v>
      </c>
      <c r="B6109" s="12" t="n">
        <f aca="false" ca="false" dt2D="false" dtr="false" t="normal">B6108+1</f>
        <v>102</v>
      </c>
      <c r="C6109" s="12" t="s">
        <v>7992</v>
      </c>
      <c r="D6109" s="3" t="s">
        <v>8139</v>
      </c>
      <c r="E6109" s="12" t="n">
        <v>1982</v>
      </c>
      <c r="F6109" s="23" t="s">
        <v>8140</v>
      </c>
      <c r="G6109" s="12" t="s">
        <v>147</v>
      </c>
      <c r="H6109" s="12" t="n"/>
      <c r="I6109" s="12" t="n"/>
      <c r="J6109" s="12" t="n"/>
      <c r="K6109" s="12" t="n"/>
      <c r="L6109" s="12" t="n"/>
      <c r="M6109" s="12" t="s">
        <v>26</v>
      </c>
      <c r="N6109" s="12" t="n"/>
      <c r="O6109" s="12" t="s">
        <v>61</v>
      </c>
      <c r="P6109" s="12" t="n"/>
      <c r="Q6109" s="12" t="s">
        <v>27</v>
      </c>
      <c r="R6109" s="0" t="n"/>
      <c r="S6109" s="0" t="n"/>
      <c r="T6109" s="0" t="n"/>
      <c r="U6109" s="0" t="n"/>
    </row>
    <row customHeight="true" ht="20.25" outlineLevel="0" r="6110">
      <c r="A6110" s="23" t="n">
        <v>6097</v>
      </c>
      <c r="B6110" s="12" t="n">
        <f aca="false" ca="false" dt2D="false" dtr="false" t="normal">B6109+1</f>
        <v>103</v>
      </c>
      <c r="C6110" s="12" t="s">
        <v>7992</v>
      </c>
      <c r="D6110" s="3" t="s">
        <v>8141</v>
      </c>
      <c r="E6110" s="12" t="n">
        <v>1990</v>
      </c>
      <c r="F6110" s="23" t="s">
        <v>8142</v>
      </c>
      <c r="G6110" s="12" t="s">
        <v>24</v>
      </c>
      <c r="H6110" s="23" t="n"/>
      <c r="I6110" s="12" t="n"/>
      <c r="J6110" s="12" t="n"/>
      <c r="K6110" s="12" t="n"/>
      <c r="L6110" s="12" t="n"/>
      <c r="M6110" s="12" t="s">
        <v>61</v>
      </c>
      <c r="N6110" s="12" t="n"/>
      <c r="O6110" s="12" t="s">
        <v>26</v>
      </c>
      <c r="P6110" s="12" t="n"/>
      <c r="Q6110" s="12" t="s">
        <v>27</v>
      </c>
      <c r="R6110" s="0" t="n"/>
      <c r="S6110" s="0" t="n"/>
      <c r="T6110" s="0" t="n"/>
      <c r="U6110" s="0" t="n"/>
    </row>
    <row customHeight="true" ht="20.25" outlineLevel="0" r="6111">
      <c r="A6111" s="23" t="n">
        <v>6098</v>
      </c>
      <c r="B6111" s="12" t="n">
        <f aca="false" ca="false" dt2D="false" dtr="false" t="normal">B6110+1</f>
        <v>104</v>
      </c>
      <c r="C6111" s="12" t="s">
        <v>7992</v>
      </c>
      <c r="D6111" s="3" t="s">
        <v>8143</v>
      </c>
      <c r="E6111" s="12" t="n">
        <v>2015</v>
      </c>
      <c r="F6111" s="23" t="s">
        <v>51</v>
      </c>
      <c r="G6111" s="23" t="n"/>
      <c r="H6111" s="23" t="n"/>
      <c r="I6111" s="12" t="n"/>
      <c r="J6111" s="12" t="n"/>
      <c r="K6111" s="12" t="s">
        <v>53</v>
      </c>
      <c r="L6111" s="12" t="n"/>
      <c r="M6111" s="12" t="s">
        <v>54</v>
      </c>
      <c r="N6111" s="12" t="n"/>
      <c r="O6111" s="12" t="s">
        <v>43</v>
      </c>
      <c r="P6111" s="12" t="n"/>
      <c r="Q6111" s="12" t="s">
        <v>26</v>
      </c>
      <c r="R6111" s="0" t="n"/>
      <c r="S6111" s="0" t="n"/>
      <c r="T6111" s="0" t="n"/>
      <c r="U6111" s="0" t="n"/>
    </row>
    <row customHeight="true" ht="20.25" outlineLevel="0" r="6112">
      <c r="A6112" s="23" t="n">
        <v>6099</v>
      </c>
      <c r="B6112" s="12" t="n">
        <f aca="false" ca="false" dt2D="false" dtr="false" t="normal">B6111+1</f>
        <v>105</v>
      </c>
      <c r="C6112" s="12" t="s">
        <v>7992</v>
      </c>
      <c r="D6112" s="3" t="s">
        <v>8144</v>
      </c>
      <c r="E6112" s="12" t="n">
        <v>2018</v>
      </c>
      <c r="F6112" s="23" t="s">
        <v>51</v>
      </c>
      <c r="G6112" s="23" t="n"/>
      <c r="H6112" s="23" t="n"/>
      <c r="I6112" s="12" t="n"/>
      <c r="J6112" s="12" t="n"/>
      <c r="K6112" s="12" t="n"/>
      <c r="L6112" s="12" t="n"/>
      <c r="M6112" s="12" t="s">
        <v>53</v>
      </c>
      <c r="N6112" s="12" t="n"/>
      <c r="O6112" s="12" t="s">
        <v>54</v>
      </c>
      <c r="P6112" s="12" t="n"/>
      <c r="Q6112" s="12" t="n"/>
      <c r="R6112" s="0" t="n"/>
      <c r="S6112" s="0" t="n"/>
      <c r="T6112" s="0" t="n"/>
      <c r="U6112" s="0" t="n"/>
    </row>
    <row customHeight="true" ht="20.25" outlineLevel="0" r="6113">
      <c r="A6113" s="23" t="n">
        <v>6100</v>
      </c>
      <c r="B6113" s="12" t="n">
        <f aca="false" ca="false" dt2D="false" dtr="false" t="normal">B6112+1</f>
        <v>106</v>
      </c>
      <c r="C6113" s="12" t="s">
        <v>7992</v>
      </c>
      <c r="D6113" s="3" t="s">
        <v>8145</v>
      </c>
      <c r="E6113" s="12" t="n">
        <v>1988</v>
      </c>
      <c r="F6113" s="23" t="s">
        <v>8021</v>
      </c>
      <c r="G6113" s="23" t="n"/>
      <c r="H6113" s="23" t="n"/>
      <c r="I6113" s="12" t="s">
        <v>43</v>
      </c>
      <c r="J6113" s="12" t="n"/>
      <c r="K6113" s="12" t="s">
        <v>25</v>
      </c>
      <c r="L6113" s="12" t="n"/>
      <c r="M6113" s="12" t="n"/>
      <c r="N6113" s="12" t="s">
        <v>26</v>
      </c>
      <c r="O6113" s="12" t="n"/>
      <c r="P6113" s="12" t="n"/>
      <c r="Q6113" s="12" t="s">
        <v>27</v>
      </c>
      <c r="R6113" s="0" t="n"/>
      <c r="S6113" s="0" t="n"/>
      <c r="T6113" s="0" t="n"/>
      <c r="U6113" s="0" t="n"/>
    </row>
    <row customFormat="true" customHeight="true" ht="20.25" outlineLevel="0" r="6114" s="27">
      <c r="A6114" s="23" t="n">
        <v>6101</v>
      </c>
      <c r="B6114" s="12" t="n">
        <f aca="false" ca="false" dt2D="false" dtr="false" t="normal">B6113+1</f>
        <v>107</v>
      </c>
      <c r="C6114" s="12" t="s">
        <v>7992</v>
      </c>
      <c r="D6114" s="3" t="s">
        <v>8146</v>
      </c>
      <c r="E6114" s="12" t="n">
        <v>1971</v>
      </c>
      <c r="F6114" s="23" t="s">
        <v>8021</v>
      </c>
      <c r="G6114" s="12" t="s">
        <v>24</v>
      </c>
      <c r="H6114" s="12" t="n"/>
      <c r="I6114" s="12" t="n"/>
      <c r="J6114" s="12" t="n"/>
      <c r="K6114" s="12" t="s">
        <v>26</v>
      </c>
      <c r="L6114" s="12" t="n"/>
      <c r="M6114" s="12" t="s">
        <v>61</v>
      </c>
      <c r="N6114" s="12" t="n"/>
      <c r="O6114" s="12" t="n"/>
      <c r="P6114" s="12" t="s">
        <v>27</v>
      </c>
      <c r="Q6114" s="12" t="n"/>
      <c r="R6114" s="0" t="n"/>
      <c r="S6114" s="0" t="n"/>
      <c r="T6114" s="0" t="n"/>
      <c r="U6114" s="0" t="n"/>
    </row>
    <row customHeight="true" ht="20.25" outlineLevel="0" r="6115">
      <c r="A6115" s="23" t="n">
        <v>6102</v>
      </c>
      <c r="B6115" s="12" t="n">
        <f aca="false" ca="false" dt2D="false" dtr="false" t="normal">B6114+1</f>
        <v>108</v>
      </c>
      <c r="C6115" s="12" t="s">
        <v>7992</v>
      </c>
      <c r="D6115" s="3" t="s">
        <v>8147</v>
      </c>
      <c r="E6115" s="12" t="n">
        <v>1973</v>
      </c>
      <c r="F6115" s="23" t="s">
        <v>8148</v>
      </c>
      <c r="G6115" s="12" t="s">
        <v>24</v>
      </c>
      <c r="H6115" s="12" t="n"/>
      <c r="I6115" s="12" t="n"/>
      <c r="J6115" s="12" t="n"/>
      <c r="K6115" s="12" t="n"/>
      <c r="L6115" s="12" t="n"/>
      <c r="M6115" s="12" t="s">
        <v>61</v>
      </c>
      <c r="N6115" s="12" t="n"/>
      <c r="O6115" s="12" t="s">
        <v>26</v>
      </c>
      <c r="P6115" s="12" t="n"/>
      <c r="Q6115" s="12" t="s">
        <v>27</v>
      </c>
      <c r="R6115" s="0" t="n"/>
      <c r="S6115" s="0" t="n"/>
      <c r="T6115" s="0" t="n"/>
      <c r="U6115" s="0" t="n"/>
    </row>
    <row customHeight="true" ht="20.25" outlineLevel="0" r="6116">
      <c r="A6116" s="23" t="n">
        <v>6103</v>
      </c>
      <c r="B6116" s="12" t="n">
        <f aca="false" ca="false" dt2D="false" dtr="false" t="normal">B6115+1</f>
        <v>109</v>
      </c>
      <c r="C6116" s="12" t="s">
        <v>7992</v>
      </c>
      <c r="D6116" s="3" t="s">
        <v>8149</v>
      </c>
      <c r="E6116" s="12" t="n">
        <v>1981</v>
      </c>
      <c r="F6116" s="23" t="s">
        <v>8150</v>
      </c>
      <c r="G6116" s="23" t="n"/>
      <c r="H6116" s="23" t="s">
        <v>43</v>
      </c>
      <c r="I6116" s="12" t="n"/>
      <c r="J6116" s="12" t="n"/>
      <c r="K6116" s="12" t="n"/>
      <c r="L6116" s="12" t="n"/>
      <c r="M6116" s="12" t="s">
        <v>26</v>
      </c>
      <c r="N6116" s="12" t="n"/>
      <c r="O6116" s="12" t="s">
        <v>61</v>
      </c>
      <c r="P6116" s="12" t="n"/>
      <c r="Q6116" s="12" t="s">
        <v>27</v>
      </c>
      <c r="R6116" s="0" t="n"/>
      <c r="S6116" s="0" t="n"/>
      <c r="T6116" s="0" t="n"/>
      <c r="U6116" s="0" t="n"/>
    </row>
    <row customHeight="true" ht="20.25" outlineLevel="0" r="6117">
      <c r="A6117" s="23" t="n">
        <v>6104</v>
      </c>
      <c r="B6117" s="12" t="n">
        <f aca="false" ca="false" dt2D="false" dtr="false" t="normal">B6116+1</f>
        <v>110</v>
      </c>
      <c r="C6117" s="12" t="s">
        <v>7992</v>
      </c>
      <c r="D6117" s="3" t="s">
        <v>8151</v>
      </c>
      <c r="E6117" s="12" t="n">
        <v>1981</v>
      </c>
      <c r="F6117" s="23" t="s">
        <v>51</v>
      </c>
      <c r="G6117" s="23" t="n"/>
      <c r="H6117" s="23" t="n"/>
      <c r="I6117" s="12" t="s">
        <v>346</v>
      </c>
      <c r="J6117" s="12" t="n"/>
      <c r="K6117" s="12" t="s">
        <v>61</v>
      </c>
      <c r="L6117" s="12" t="n"/>
      <c r="M6117" s="12" t="s">
        <v>43</v>
      </c>
      <c r="N6117" s="12" t="n"/>
      <c r="O6117" s="12" t="n"/>
      <c r="P6117" s="12" t="n"/>
      <c r="Q6117" s="12" t="s">
        <v>27</v>
      </c>
      <c r="R6117" s="0" t="n"/>
      <c r="S6117" s="0" t="n"/>
      <c r="T6117" s="0" t="n"/>
      <c r="U6117" s="0" t="n"/>
    </row>
    <row customHeight="true" ht="20.25" outlineLevel="0" r="6118">
      <c r="A6118" s="23" t="n">
        <v>6105</v>
      </c>
      <c r="B6118" s="12" t="n">
        <f aca="false" ca="false" dt2D="false" dtr="false" t="normal">B6117+1</f>
        <v>111</v>
      </c>
      <c r="C6118" s="12" t="s">
        <v>7992</v>
      </c>
      <c r="D6118" s="3" t="s">
        <v>8152</v>
      </c>
      <c r="E6118" s="12" t="n">
        <v>1970</v>
      </c>
      <c r="F6118" s="23" t="s">
        <v>8048</v>
      </c>
      <c r="G6118" s="23" t="n"/>
      <c r="H6118" s="23" t="n"/>
      <c r="I6118" s="12" t="n"/>
      <c r="J6118" s="12" t="s">
        <v>27</v>
      </c>
      <c r="K6118" s="12" t="n"/>
      <c r="L6118" s="12" t="s">
        <v>64</v>
      </c>
      <c r="M6118" s="12" t="n"/>
      <c r="N6118" s="12" t="s">
        <v>43</v>
      </c>
      <c r="O6118" s="12" t="s">
        <v>70</v>
      </c>
      <c r="P6118" s="12" t="n"/>
      <c r="Q6118" s="12" t="s">
        <v>26</v>
      </c>
    </row>
    <row customHeight="true" ht="20.25" outlineLevel="0" r="6119">
      <c r="A6119" s="23" t="n">
        <v>6106</v>
      </c>
      <c r="B6119" s="12" t="n">
        <f aca="false" ca="false" dt2D="false" dtr="false" t="normal">B6118+1</f>
        <v>112</v>
      </c>
      <c r="C6119" s="12" t="s">
        <v>7992</v>
      </c>
      <c r="D6119" s="3" t="s">
        <v>8153</v>
      </c>
      <c r="E6119" s="12" t="n">
        <v>1992</v>
      </c>
      <c r="F6119" s="23" t="s">
        <v>8154</v>
      </c>
      <c r="G6119" s="23" t="n"/>
      <c r="H6119" s="23" t="n"/>
      <c r="I6119" s="12" t="n"/>
      <c r="J6119" s="12" t="s">
        <v>24</v>
      </c>
      <c r="K6119" s="12" t="n"/>
      <c r="L6119" s="12" t="n"/>
      <c r="M6119" s="12" t="s">
        <v>96</v>
      </c>
      <c r="N6119" s="12" t="n"/>
      <c r="O6119" s="12" t="s">
        <v>97</v>
      </c>
      <c r="P6119" s="12" t="n"/>
      <c r="Q6119" s="12" t="s">
        <v>61</v>
      </c>
    </row>
    <row customHeight="true" ht="20.25" outlineLevel="0" r="6120">
      <c r="A6120" s="23" t="n">
        <v>6107</v>
      </c>
      <c r="B6120" s="12" t="n">
        <f aca="false" ca="false" dt2D="false" dtr="false" t="normal">B6119+1</f>
        <v>113</v>
      </c>
      <c r="C6120" s="12" t="s">
        <v>7992</v>
      </c>
      <c r="D6120" s="3" t="s">
        <v>8155</v>
      </c>
      <c r="E6120" s="12" t="n">
        <v>1975</v>
      </c>
      <c r="F6120" s="23" t="s">
        <v>51</v>
      </c>
      <c r="G6120" s="23" t="n"/>
      <c r="H6120" s="23" t="n"/>
      <c r="I6120" s="12" t="n"/>
      <c r="J6120" s="12" t="n"/>
      <c r="K6120" s="12" t="s">
        <v>97</v>
      </c>
      <c r="L6120" s="12" t="n"/>
      <c r="M6120" s="12" t="s">
        <v>166</v>
      </c>
      <c r="N6120" s="12" t="n"/>
      <c r="O6120" s="12" t="s">
        <v>43</v>
      </c>
      <c r="P6120" s="12" t="n"/>
      <c r="Q6120" s="12" t="s">
        <v>96</v>
      </c>
      <c r="S6120" s="0" t="n"/>
      <c r="T6120" s="0" t="n"/>
      <c r="U6120" s="0" t="n"/>
    </row>
    <row customHeight="true" ht="20.25" outlineLevel="0" r="6121">
      <c r="A6121" s="23" t="n">
        <v>6108</v>
      </c>
      <c r="B6121" s="12" t="n">
        <f aca="false" ca="false" dt2D="false" dtr="false" t="normal">B6120+1</f>
        <v>114</v>
      </c>
      <c r="C6121" s="12" t="s">
        <v>7992</v>
      </c>
      <c r="D6121" s="3" t="s">
        <v>8156</v>
      </c>
      <c r="E6121" s="12" t="n">
        <v>1967</v>
      </c>
      <c r="F6121" s="23" t="s">
        <v>4956</v>
      </c>
      <c r="G6121" s="23" t="n"/>
      <c r="H6121" s="23" t="n"/>
      <c r="I6121" s="12" t="n"/>
      <c r="J6121" s="12" t="s">
        <v>53</v>
      </c>
      <c r="K6121" s="12" t="n"/>
      <c r="L6121" s="12" t="s">
        <v>27</v>
      </c>
      <c r="M6121" s="12" t="n"/>
      <c r="N6121" s="12" t="s">
        <v>134</v>
      </c>
      <c r="O6121" s="12" t="s">
        <v>43</v>
      </c>
      <c r="P6121" s="12" t="n"/>
      <c r="Q6121" s="12" t="s">
        <v>26</v>
      </c>
      <c r="S6121" s="0" t="n"/>
      <c r="T6121" s="0" t="n"/>
      <c r="U6121" s="0" t="n"/>
    </row>
    <row customFormat="true" customHeight="true" ht="20.25" outlineLevel="0" r="6122" s="26">
      <c r="A6122" s="23" t="n">
        <v>6109</v>
      </c>
      <c r="B6122" s="12" t="n">
        <f aca="false" ca="false" dt2D="false" dtr="false" t="normal">B6121+1</f>
        <v>115</v>
      </c>
      <c r="C6122" s="12" t="s">
        <v>7992</v>
      </c>
      <c r="D6122" s="3" t="s">
        <v>8157</v>
      </c>
      <c r="E6122" s="12" t="n">
        <v>1984</v>
      </c>
      <c r="F6122" s="23" t="s">
        <v>4956</v>
      </c>
      <c r="G6122" s="23" t="n"/>
      <c r="H6122" s="23" t="n"/>
      <c r="I6122" s="12" t="s">
        <v>552</v>
      </c>
      <c r="J6122" s="12" t="n"/>
      <c r="K6122" s="12" t="n"/>
      <c r="L6122" s="12" t="s">
        <v>43</v>
      </c>
      <c r="M6122" s="12" t="n"/>
      <c r="N6122" s="12" t="n"/>
      <c r="O6122" s="12" t="s">
        <v>26</v>
      </c>
      <c r="P6122" s="12" t="n"/>
      <c r="Q6122" s="12" t="s">
        <v>27</v>
      </c>
      <c r="R6122" s="4" t="n"/>
      <c r="S6122" s="0" t="n"/>
      <c r="T6122" s="0" t="n"/>
      <c r="U6122" s="0" t="n"/>
    </row>
    <row customHeight="true" ht="20.25" outlineLevel="0" r="6123">
      <c r="A6123" s="23" t="n">
        <v>6110</v>
      </c>
      <c r="B6123" s="12" t="n">
        <f aca="false" ca="false" dt2D="false" dtr="false" t="normal">B6122+1</f>
        <v>116</v>
      </c>
      <c r="C6123" s="12" t="s">
        <v>7992</v>
      </c>
      <c r="D6123" s="3" t="s">
        <v>8158</v>
      </c>
      <c r="E6123" s="12" t="n">
        <v>1968</v>
      </c>
      <c r="F6123" s="23" t="s">
        <v>8021</v>
      </c>
      <c r="G6123" s="12" t="s">
        <v>24</v>
      </c>
      <c r="H6123" s="12" t="n"/>
      <c r="I6123" s="12" t="n"/>
      <c r="J6123" s="12" t="s">
        <v>61</v>
      </c>
      <c r="K6123" s="12" t="n"/>
      <c r="L6123" s="12" t="s">
        <v>26</v>
      </c>
      <c r="M6123" s="12" t="n"/>
      <c r="N6123" s="12" t="n"/>
      <c r="O6123" s="12" t="n"/>
      <c r="P6123" s="12" t="s">
        <v>27</v>
      </c>
      <c r="Q6123" s="12" t="n"/>
      <c r="S6123" s="0" t="n"/>
      <c r="T6123" s="0" t="n"/>
      <c r="U6123" s="0" t="n"/>
    </row>
    <row customHeight="true" ht="20.25" outlineLevel="0" r="6124">
      <c r="A6124" s="23" t="n">
        <v>6111</v>
      </c>
      <c r="B6124" s="12" t="n">
        <f aca="false" ca="false" dt2D="false" dtr="false" t="normal">B6123+1</f>
        <v>117</v>
      </c>
      <c r="C6124" s="12" t="s">
        <v>7992</v>
      </c>
      <c r="D6124" s="3" t="s">
        <v>8159</v>
      </c>
      <c r="E6124" s="12" t="n">
        <v>1969</v>
      </c>
      <c r="F6124" s="23" t="s">
        <v>8160</v>
      </c>
      <c r="G6124" s="23" t="n"/>
      <c r="H6124" s="23" t="n"/>
      <c r="I6124" s="12" t="n"/>
      <c r="J6124" s="12" t="s">
        <v>27</v>
      </c>
      <c r="K6124" s="12" t="n"/>
      <c r="L6124" s="12" t="s">
        <v>61</v>
      </c>
      <c r="M6124" s="12" t="n"/>
      <c r="N6124" s="12" t="s">
        <v>26</v>
      </c>
      <c r="O6124" s="12" t="n"/>
      <c r="P6124" s="12" t="s">
        <v>43</v>
      </c>
      <c r="Q6124" s="12" t="n"/>
      <c r="S6124" s="0" t="n"/>
      <c r="T6124" s="0" t="n"/>
      <c r="U6124" s="0" t="n"/>
    </row>
    <row customFormat="true" customHeight="true" ht="20.25" outlineLevel="0" r="6125" s="32">
      <c r="A6125" s="23" t="n">
        <v>6112</v>
      </c>
      <c r="B6125" s="12" t="n">
        <f aca="false" ca="false" dt2D="false" dtr="false" t="normal">B6124+1</f>
        <v>118</v>
      </c>
      <c r="C6125" s="12" t="s">
        <v>7992</v>
      </c>
      <c r="D6125" s="3" t="s">
        <v>8161</v>
      </c>
      <c r="E6125" s="12" t="n">
        <v>1970</v>
      </c>
      <c r="F6125" s="23" t="s">
        <v>8162</v>
      </c>
      <c r="G6125" s="23" t="n"/>
      <c r="H6125" s="23" t="n"/>
      <c r="I6125" s="12" t="n"/>
      <c r="J6125" s="12" t="n"/>
      <c r="K6125" s="12" t="s">
        <v>127</v>
      </c>
      <c r="L6125" s="12" t="n"/>
      <c r="M6125" s="12" t="s">
        <v>96</v>
      </c>
      <c r="N6125" s="12" t="n"/>
      <c r="O6125" s="12" t="s">
        <v>43</v>
      </c>
      <c r="P6125" s="12" t="n"/>
      <c r="Q6125" s="12" t="s">
        <v>97</v>
      </c>
      <c r="R6125" s="4" t="n"/>
      <c r="S6125" s="0" t="n"/>
      <c r="T6125" s="0" t="n"/>
      <c r="U6125" s="0" t="n"/>
    </row>
    <row customHeight="true" ht="20.25" outlineLevel="0" r="6126">
      <c r="A6126" s="23" t="n">
        <v>6113</v>
      </c>
      <c r="B6126" s="12" t="n">
        <f aca="false" ca="false" dt2D="false" dtr="false" t="normal">B6125+1</f>
        <v>119</v>
      </c>
      <c r="C6126" s="12" t="s">
        <v>7992</v>
      </c>
      <c r="D6126" s="3" t="s">
        <v>8163</v>
      </c>
      <c r="E6126" s="12" t="n">
        <v>1979</v>
      </c>
      <c r="F6126" s="23" t="s">
        <v>8164</v>
      </c>
      <c r="G6126" s="23" t="n"/>
      <c r="H6126" s="23" t="n"/>
      <c r="I6126" s="12" t="n"/>
      <c r="J6126" s="12" t="s">
        <v>64</v>
      </c>
      <c r="K6126" s="12" t="n"/>
      <c r="L6126" s="12" t="s">
        <v>27</v>
      </c>
      <c r="M6126" s="12" t="n"/>
      <c r="N6126" s="12" t="s">
        <v>70</v>
      </c>
      <c r="O6126" s="12" t="s">
        <v>43</v>
      </c>
      <c r="P6126" s="12" t="n"/>
      <c r="Q6126" s="12" t="s">
        <v>26</v>
      </c>
      <c r="S6126" s="0" t="n"/>
      <c r="T6126" s="0" t="n"/>
      <c r="U6126" s="0" t="n"/>
    </row>
    <row customHeight="true" ht="20.25" outlineLevel="0" r="6127">
      <c r="A6127" s="23" t="n">
        <v>6114</v>
      </c>
      <c r="B6127" s="12" t="n">
        <f aca="false" ca="false" dt2D="false" dtr="false" t="normal">B6126+1</f>
        <v>120</v>
      </c>
      <c r="C6127" s="12" t="s">
        <v>7992</v>
      </c>
      <c r="D6127" s="3" t="s">
        <v>8165</v>
      </c>
      <c r="E6127" s="12" t="n">
        <v>1976</v>
      </c>
      <c r="F6127" s="23" t="s">
        <v>1014</v>
      </c>
      <c r="G6127" s="23" t="n"/>
      <c r="H6127" s="23" t="s">
        <v>43</v>
      </c>
      <c r="I6127" s="12" t="n"/>
      <c r="J6127" s="12" t="n"/>
      <c r="K6127" s="12" t="n"/>
      <c r="L6127" s="12" t="n"/>
      <c r="M6127" s="12" t="s">
        <v>26</v>
      </c>
      <c r="N6127" s="12" t="n"/>
      <c r="O6127" s="12" t="s">
        <v>61</v>
      </c>
      <c r="P6127" s="12" t="n"/>
      <c r="Q6127" s="12" t="s">
        <v>27</v>
      </c>
      <c r="S6127" s="0" t="n"/>
      <c r="T6127" s="0" t="n"/>
      <c r="U6127" s="0" t="n"/>
    </row>
    <row customHeight="true" ht="20.25" outlineLevel="0" r="6128">
      <c r="A6128" s="23" t="n">
        <v>6115</v>
      </c>
      <c r="B6128" s="12" t="n">
        <f aca="false" ca="false" dt2D="false" dtr="false" t="normal">B6127+1</f>
        <v>121</v>
      </c>
      <c r="C6128" s="12" t="s">
        <v>7992</v>
      </c>
      <c r="D6128" s="3" t="s">
        <v>8166</v>
      </c>
      <c r="E6128" s="12" t="n">
        <v>1965</v>
      </c>
      <c r="F6128" s="23" t="s">
        <v>159</v>
      </c>
      <c r="G6128" s="12" t="s">
        <v>24</v>
      </c>
      <c r="H6128" s="23" t="n"/>
      <c r="I6128" s="12" t="n"/>
      <c r="J6128" s="12" t="s">
        <v>26</v>
      </c>
      <c r="K6128" s="12" t="n"/>
      <c r="L6128" s="12" t="s">
        <v>61</v>
      </c>
      <c r="M6128" s="12" t="n"/>
      <c r="N6128" s="12" t="s">
        <v>27</v>
      </c>
      <c r="O6128" s="12" t="n"/>
      <c r="P6128" s="12" t="n"/>
      <c r="Q6128" s="12" t="n"/>
      <c r="S6128" s="0" t="n"/>
      <c r="T6128" s="0" t="n"/>
      <c r="U6128" s="0" t="n"/>
    </row>
    <row customHeight="true" ht="20.25" outlineLevel="0" r="6129">
      <c r="A6129" s="23" t="n">
        <v>6116</v>
      </c>
      <c r="B6129" s="12" t="n">
        <f aca="false" ca="false" dt2D="false" dtr="false" t="normal">B6128+1</f>
        <v>122</v>
      </c>
      <c r="C6129" s="12" t="s">
        <v>7992</v>
      </c>
      <c r="D6129" s="3" t="s">
        <v>8167</v>
      </c>
      <c r="E6129" s="12" t="n">
        <v>1983</v>
      </c>
      <c r="F6129" s="23" t="s">
        <v>51</v>
      </c>
      <c r="G6129" s="23" t="n"/>
      <c r="H6129" s="23" t="n"/>
      <c r="I6129" s="12" t="s">
        <v>43</v>
      </c>
      <c r="J6129" s="12" t="n"/>
      <c r="K6129" s="12" t="s">
        <v>25</v>
      </c>
      <c r="L6129" s="12" t="n"/>
      <c r="M6129" s="12" t="n"/>
      <c r="N6129" s="12" t="s">
        <v>26</v>
      </c>
      <c r="O6129" s="12" t="n"/>
      <c r="P6129" s="12" t="n"/>
      <c r="Q6129" s="12" t="s">
        <v>27</v>
      </c>
      <c r="S6129" s="0" t="n"/>
      <c r="T6129" s="0" t="n"/>
      <c r="U6129" s="0" t="n"/>
    </row>
    <row customHeight="true" ht="20.25" outlineLevel="0" r="6130">
      <c r="A6130" s="23" t="n">
        <v>6117</v>
      </c>
      <c r="B6130" s="12" t="n">
        <f aca="false" ca="false" dt2D="false" dtr="false" t="normal">B6129+1</f>
        <v>123</v>
      </c>
      <c r="C6130" s="12" t="s">
        <v>7992</v>
      </c>
      <c r="D6130" s="3" t="s">
        <v>8168</v>
      </c>
      <c r="E6130" s="12" t="n">
        <v>1979</v>
      </c>
      <c r="F6130" s="23" t="s">
        <v>8169</v>
      </c>
      <c r="G6130" s="23" t="n"/>
      <c r="H6130" s="23" t="n"/>
      <c r="I6130" s="12" t="n"/>
      <c r="J6130" s="12" t="s">
        <v>64</v>
      </c>
      <c r="K6130" s="12" t="n"/>
      <c r="L6130" s="12" t="s">
        <v>27</v>
      </c>
      <c r="M6130" s="12" t="n"/>
      <c r="N6130" s="12" t="s">
        <v>70</v>
      </c>
      <c r="O6130" s="12" t="s">
        <v>43</v>
      </c>
      <c r="P6130" s="12" t="n"/>
      <c r="Q6130" s="12" t="s">
        <v>26</v>
      </c>
      <c r="S6130" s="0" t="n"/>
      <c r="T6130" s="0" t="n"/>
      <c r="U6130" s="0" t="n"/>
    </row>
    <row customHeight="true" ht="20.25" outlineLevel="0" r="6131">
      <c r="A6131" s="23" t="n">
        <v>6118</v>
      </c>
      <c r="B6131" s="12" t="n">
        <f aca="false" ca="false" dt2D="false" dtr="false" t="normal">B6130+1</f>
        <v>124</v>
      </c>
      <c r="C6131" s="12" t="s">
        <v>7992</v>
      </c>
      <c r="D6131" s="3" t="s">
        <v>8170</v>
      </c>
      <c r="E6131" s="12" t="n">
        <v>1996</v>
      </c>
      <c r="F6131" s="23" t="s">
        <v>8171</v>
      </c>
      <c r="G6131" s="23" t="n"/>
      <c r="H6131" s="23" t="n"/>
      <c r="I6131" s="12" t="n"/>
      <c r="J6131" s="12" t="s">
        <v>290</v>
      </c>
      <c r="K6131" s="12" t="n"/>
      <c r="L6131" s="12" t="s">
        <v>43</v>
      </c>
      <c r="M6131" s="12" t="n"/>
      <c r="N6131" s="12" t="s">
        <v>143</v>
      </c>
      <c r="O6131" s="12" t="n"/>
      <c r="P6131" s="12" t="s">
        <v>26</v>
      </c>
      <c r="Q6131" s="12" t="n"/>
      <c r="S6131" s="0" t="n"/>
      <c r="T6131" s="0" t="n"/>
      <c r="U6131" s="0" t="n"/>
    </row>
    <row customHeight="true" ht="20.25" outlineLevel="0" r="6132">
      <c r="A6132" s="23" t="n">
        <v>6119</v>
      </c>
      <c r="B6132" s="12" t="n">
        <f aca="false" ca="false" dt2D="false" dtr="false" t="normal">B6131+1</f>
        <v>125</v>
      </c>
      <c r="C6132" s="12" t="s">
        <v>7992</v>
      </c>
      <c r="D6132" s="3" t="s">
        <v>8172</v>
      </c>
      <c r="E6132" s="12" t="n">
        <v>1983</v>
      </c>
      <c r="F6132" s="23" t="s">
        <v>8173</v>
      </c>
      <c r="G6132" s="23" t="n"/>
      <c r="H6132" s="23" t="n"/>
      <c r="I6132" s="12" t="s">
        <v>43</v>
      </c>
      <c r="J6132" s="12" t="n"/>
      <c r="K6132" s="12" t="s">
        <v>25</v>
      </c>
      <c r="L6132" s="12" t="n"/>
      <c r="M6132" s="12" t="n"/>
      <c r="N6132" s="12" t="s">
        <v>26</v>
      </c>
      <c r="O6132" s="12" t="n"/>
      <c r="P6132" s="12" t="n"/>
      <c r="Q6132" s="12" t="s">
        <v>27</v>
      </c>
      <c r="S6132" s="0" t="n"/>
      <c r="T6132" s="0" t="n"/>
      <c r="U6132" s="0" t="n"/>
    </row>
    <row customHeight="true" ht="20.25" outlineLevel="0" r="6133">
      <c r="A6133" s="23" t="n">
        <v>6120</v>
      </c>
      <c r="B6133" s="12" t="n">
        <f aca="false" ca="false" dt2D="false" dtr="false" t="normal">B6132+1</f>
        <v>126</v>
      </c>
      <c r="C6133" s="12" t="s">
        <v>7992</v>
      </c>
      <c r="D6133" s="3" t="s">
        <v>8174</v>
      </c>
      <c r="E6133" s="12" t="n">
        <v>1969</v>
      </c>
      <c r="F6133" s="23" t="s">
        <v>8048</v>
      </c>
      <c r="G6133" s="23" t="s">
        <v>97</v>
      </c>
      <c r="H6133" s="23" t="n"/>
      <c r="I6133" s="12" t="n"/>
      <c r="J6133" s="12" t="n"/>
      <c r="K6133" s="12" t="n"/>
      <c r="L6133" s="12" t="s">
        <v>61</v>
      </c>
      <c r="M6133" s="12" t="n"/>
      <c r="N6133" s="12" t="s">
        <v>96</v>
      </c>
      <c r="O6133" s="12" t="n"/>
      <c r="P6133" s="12" t="s">
        <v>43</v>
      </c>
      <c r="Q6133" s="12" t="n"/>
      <c r="S6133" s="0" t="n"/>
      <c r="T6133" s="0" t="n"/>
      <c r="U6133" s="0" t="n"/>
    </row>
    <row customHeight="true" ht="20.25" outlineLevel="0" r="6134">
      <c r="A6134" s="23" t="n">
        <v>6121</v>
      </c>
      <c r="B6134" s="12" t="n">
        <f aca="false" ca="false" dt2D="false" dtr="false" t="normal">B6133+1</f>
        <v>127</v>
      </c>
      <c r="C6134" s="12" t="s">
        <v>7992</v>
      </c>
      <c r="D6134" s="3" t="s">
        <v>8175</v>
      </c>
      <c r="E6134" s="12" t="n">
        <v>1978</v>
      </c>
      <c r="F6134" s="23" t="s">
        <v>8021</v>
      </c>
      <c r="G6134" s="23" t="n"/>
      <c r="H6134" s="23" t="n"/>
      <c r="I6134" s="12" t="s">
        <v>26</v>
      </c>
      <c r="J6134" s="12" t="n"/>
      <c r="K6134" s="12" t="s">
        <v>25</v>
      </c>
      <c r="L6134" s="12" t="n"/>
      <c r="M6134" s="12" t="n"/>
      <c r="N6134" s="12" t="n"/>
      <c r="O6134" s="12" t="s">
        <v>27</v>
      </c>
      <c r="P6134" s="12" t="n"/>
      <c r="Q6134" s="12" t="s">
        <v>43</v>
      </c>
      <c r="S6134" s="0" t="n"/>
      <c r="T6134" s="0" t="n"/>
      <c r="U6134" s="0" t="n"/>
    </row>
    <row customHeight="true" ht="20.25" outlineLevel="0" r="6135">
      <c r="A6135" s="23" t="n">
        <v>6122</v>
      </c>
      <c r="B6135" s="12" t="n">
        <f aca="false" ca="false" dt2D="false" dtr="false" t="normal">B6134+1</f>
        <v>128</v>
      </c>
      <c r="C6135" s="12" t="s">
        <v>7992</v>
      </c>
      <c r="D6135" s="3" t="s">
        <v>8176</v>
      </c>
      <c r="E6135" s="12" t="n">
        <v>1988</v>
      </c>
      <c r="F6135" s="23" t="s">
        <v>8036</v>
      </c>
      <c r="G6135" s="23" t="n"/>
      <c r="H6135" s="23" t="s">
        <v>146</v>
      </c>
      <c r="I6135" s="12" t="s">
        <v>1673</v>
      </c>
      <c r="J6135" s="12" t="n"/>
      <c r="K6135" s="12" t="n"/>
      <c r="L6135" s="12" t="s">
        <v>43</v>
      </c>
      <c r="M6135" s="12" t="n"/>
      <c r="N6135" s="12" t="n"/>
      <c r="O6135" s="12" t="s">
        <v>26</v>
      </c>
      <c r="P6135" s="12" t="n"/>
      <c r="Q6135" s="12" t="s">
        <v>27</v>
      </c>
      <c r="S6135" s="0" t="n"/>
      <c r="T6135" s="0" t="n"/>
      <c r="U6135" s="0" t="n"/>
    </row>
    <row customHeight="true" ht="20.25" outlineLevel="0" r="6136">
      <c r="A6136" s="23" t="n">
        <v>6123</v>
      </c>
      <c r="B6136" s="12" t="n">
        <f aca="false" ca="false" dt2D="false" dtr="false" t="normal">B6135+1</f>
        <v>129</v>
      </c>
      <c r="C6136" s="12" t="s">
        <v>7992</v>
      </c>
      <c r="D6136" s="3" t="s">
        <v>8177</v>
      </c>
      <c r="E6136" s="12" t="n">
        <v>1989</v>
      </c>
      <c r="F6136" s="23" t="s">
        <v>8036</v>
      </c>
      <c r="G6136" s="23" t="n"/>
      <c r="H6136" s="23" t="n"/>
      <c r="I6136" s="12" t="n"/>
      <c r="J6136" s="12" t="s">
        <v>24</v>
      </c>
      <c r="K6136" s="12" t="n"/>
      <c r="L6136" s="12" t="n"/>
      <c r="M6136" s="12" t="s">
        <v>26</v>
      </c>
      <c r="N6136" s="12" t="n"/>
      <c r="O6136" s="12" t="s">
        <v>27</v>
      </c>
      <c r="P6136" s="12" t="n"/>
      <c r="Q6136" s="12" t="s">
        <v>61</v>
      </c>
      <c r="S6136" s="0" t="n"/>
      <c r="T6136" s="0" t="n"/>
      <c r="U6136" s="0" t="n"/>
    </row>
    <row customHeight="true" ht="20.25" outlineLevel="0" r="6137">
      <c r="A6137" s="23" t="n">
        <v>6124</v>
      </c>
      <c r="B6137" s="12" t="n">
        <f aca="false" ca="false" dt2D="false" dtr="false" t="normal">B6136+1</f>
        <v>130</v>
      </c>
      <c r="C6137" s="12" t="s">
        <v>7992</v>
      </c>
      <c r="D6137" s="3" t="s">
        <v>8178</v>
      </c>
      <c r="E6137" s="12" t="n">
        <v>2009</v>
      </c>
      <c r="F6137" s="23" t="s">
        <v>132</v>
      </c>
      <c r="G6137" s="23" t="n"/>
      <c r="H6137" s="23" t="n"/>
      <c r="I6137" s="12" t="n"/>
      <c r="J6137" s="12" t="n"/>
      <c r="K6137" s="12" t="s">
        <v>64</v>
      </c>
      <c r="L6137" s="12" t="n"/>
      <c r="M6137" s="12" t="n"/>
      <c r="N6137" s="12" t="s">
        <v>43</v>
      </c>
      <c r="O6137" s="12" t="n"/>
      <c r="P6137" s="12" t="s">
        <v>70</v>
      </c>
      <c r="Q6137" s="12" t="s">
        <v>26</v>
      </c>
      <c r="S6137" s="0" t="n"/>
      <c r="T6137" s="0" t="n"/>
      <c r="U6137" s="0" t="n"/>
    </row>
    <row customHeight="true" ht="20.25" outlineLevel="0" r="6138">
      <c r="A6138" s="23" t="n">
        <v>6125</v>
      </c>
      <c r="B6138" s="12" t="n">
        <f aca="false" ca="false" dt2D="false" dtr="false" t="normal">B6137+1</f>
        <v>131</v>
      </c>
      <c r="C6138" s="12" t="s">
        <v>7992</v>
      </c>
      <c r="D6138" s="3" t="s">
        <v>8179</v>
      </c>
      <c r="E6138" s="12" t="n">
        <v>1974</v>
      </c>
      <c r="F6138" s="23" t="s">
        <v>8180</v>
      </c>
      <c r="G6138" s="23" t="n"/>
      <c r="H6138" s="23" t="n"/>
      <c r="I6138" s="12" t="n"/>
      <c r="J6138" s="12" t="s">
        <v>27</v>
      </c>
      <c r="K6138" s="12" t="n"/>
      <c r="L6138" s="12" t="s">
        <v>100</v>
      </c>
      <c r="M6138" s="12" t="n"/>
      <c r="N6138" s="12" t="n"/>
      <c r="O6138" s="12" t="s">
        <v>43</v>
      </c>
      <c r="P6138" s="12" t="n"/>
      <c r="Q6138" s="12" t="s">
        <v>26</v>
      </c>
      <c r="S6138" s="0" t="n"/>
      <c r="T6138" s="0" t="n"/>
      <c r="U6138" s="0" t="n"/>
    </row>
    <row customHeight="true" ht="20.25" outlineLevel="0" r="6139">
      <c r="A6139" s="23" t="n">
        <v>6126</v>
      </c>
      <c r="B6139" s="12" t="n">
        <f aca="false" ca="false" dt2D="false" dtr="false" t="normal">B6138+1</f>
        <v>132</v>
      </c>
      <c r="C6139" s="12" t="s">
        <v>7992</v>
      </c>
      <c r="D6139" s="3" t="s">
        <v>8181</v>
      </c>
      <c r="E6139" s="12" t="n">
        <v>1977</v>
      </c>
      <c r="F6139" s="23" t="s">
        <v>8108</v>
      </c>
      <c r="G6139" s="23" t="n"/>
      <c r="H6139" s="23" t="n"/>
      <c r="I6139" s="12" t="n"/>
      <c r="J6139" s="12" t="s">
        <v>64</v>
      </c>
      <c r="K6139" s="12" t="n"/>
      <c r="L6139" s="12" t="s">
        <v>27</v>
      </c>
      <c r="M6139" s="12" t="n"/>
      <c r="N6139" s="12" t="s">
        <v>70</v>
      </c>
      <c r="O6139" s="12" t="s">
        <v>43</v>
      </c>
      <c r="P6139" s="12" t="n"/>
      <c r="Q6139" s="12" t="s">
        <v>26</v>
      </c>
      <c r="S6139" s="0" t="n"/>
      <c r="T6139" s="0" t="n"/>
      <c r="U6139" s="0" t="n"/>
    </row>
    <row customHeight="true" ht="20.25" outlineLevel="0" r="6140">
      <c r="A6140" s="23" t="n">
        <v>6127</v>
      </c>
      <c r="B6140" s="12" t="n">
        <f aca="false" ca="false" dt2D="false" dtr="false" t="normal">B6139+1</f>
        <v>133</v>
      </c>
      <c r="C6140" s="12" t="s">
        <v>7992</v>
      </c>
      <c r="D6140" s="3" t="s">
        <v>8182</v>
      </c>
      <c r="E6140" s="12" t="n">
        <v>1964</v>
      </c>
      <c r="F6140" s="23" t="s">
        <v>8183</v>
      </c>
      <c r="G6140" s="12" t="s">
        <v>24</v>
      </c>
      <c r="H6140" s="23" t="n"/>
      <c r="I6140" s="12" t="n"/>
      <c r="J6140" s="12" t="s">
        <v>61</v>
      </c>
      <c r="K6140" s="12" t="n"/>
      <c r="L6140" s="12" t="s">
        <v>26</v>
      </c>
      <c r="M6140" s="12" t="n"/>
      <c r="N6140" s="12" t="s">
        <v>27</v>
      </c>
      <c r="O6140" s="12" t="n"/>
      <c r="P6140" s="12" t="n"/>
      <c r="Q6140" s="12" t="n"/>
      <c r="S6140" s="0" t="n"/>
      <c r="T6140" s="0" t="n"/>
      <c r="U6140" s="0" t="n"/>
    </row>
    <row customHeight="true" ht="20.25" outlineLevel="0" r="6141">
      <c r="A6141" s="23" t="n">
        <v>6128</v>
      </c>
      <c r="B6141" s="12" t="n">
        <f aca="false" ca="false" dt2D="false" dtr="false" t="normal">B6140+1</f>
        <v>134</v>
      </c>
      <c r="C6141" s="12" t="s">
        <v>7992</v>
      </c>
      <c r="D6141" s="3" t="s">
        <v>8184</v>
      </c>
      <c r="E6141" s="12" t="n">
        <v>1978</v>
      </c>
      <c r="F6141" s="23" t="s">
        <v>8185</v>
      </c>
      <c r="G6141" s="23" t="n"/>
      <c r="H6141" s="23" t="n"/>
      <c r="I6141" s="12" t="n"/>
      <c r="J6141" s="12" t="n"/>
      <c r="K6141" s="12" t="s">
        <v>43</v>
      </c>
      <c r="L6141" s="12" t="n"/>
      <c r="M6141" s="12" t="s">
        <v>100</v>
      </c>
      <c r="N6141" s="12" t="n"/>
      <c r="O6141" s="12" t="s">
        <v>26</v>
      </c>
      <c r="P6141" s="12" t="n"/>
      <c r="Q6141" s="12" t="s">
        <v>27</v>
      </c>
      <c r="S6141" s="0" t="n"/>
      <c r="T6141" s="0" t="n"/>
      <c r="U6141" s="0" t="n"/>
    </row>
    <row customHeight="true" ht="20.25" outlineLevel="0" r="6142">
      <c r="A6142" s="23" t="n">
        <v>6129</v>
      </c>
      <c r="B6142" s="12" t="n">
        <f aca="false" ca="false" dt2D="false" dtr="false" t="normal">B6141+1</f>
        <v>135</v>
      </c>
      <c r="C6142" s="12" t="s">
        <v>7992</v>
      </c>
      <c r="D6142" s="3" t="s">
        <v>8186</v>
      </c>
      <c r="E6142" s="12" t="n">
        <v>1977</v>
      </c>
      <c r="F6142" s="23" t="s">
        <v>406</v>
      </c>
      <c r="G6142" s="23" t="n"/>
      <c r="H6142" s="23" t="n"/>
      <c r="I6142" s="12" t="n"/>
      <c r="J6142" s="12" t="n"/>
      <c r="K6142" s="12" t="s">
        <v>43</v>
      </c>
      <c r="L6142" s="12" t="n"/>
      <c r="M6142" s="12" t="s">
        <v>100</v>
      </c>
      <c r="N6142" s="12" t="n"/>
      <c r="O6142" s="12" t="s">
        <v>26</v>
      </c>
      <c r="P6142" s="12" t="n"/>
      <c r="Q6142" s="12" t="s">
        <v>27</v>
      </c>
      <c r="S6142" s="0" t="n"/>
      <c r="T6142" s="0" t="n"/>
      <c r="U6142" s="0" t="n"/>
    </row>
    <row customHeight="true" ht="20.25" outlineLevel="0" r="6143">
      <c r="A6143" s="23" t="n">
        <v>6130</v>
      </c>
      <c r="B6143" s="12" t="n">
        <f aca="false" ca="false" dt2D="false" dtr="false" t="normal">B6142+1</f>
        <v>136</v>
      </c>
      <c r="C6143" s="12" t="s">
        <v>7992</v>
      </c>
      <c r="D6143" s="3" t="s">
        <v>8187</v>
      </c>
      <c r="E6143" s="12" t="n">
        <v>1970</v>
      </c>
      <c r="F6143" s="23" t="s">
        <v>8133</v>
      </c>
      <c r="G6143" s="23" t="n"/>
      <c r="H6143" s="23" t="n"/>
      <c r="I6143" s="12" t="n"/>
      <c r="J6143" s="12" t="s">
        <v>127</v>
      </c>
      <c r="K6143" s="12" t="n"/>
      <c r="L6143" s="12" t="s">
        <v>96</v>
      </c>
      <c r="M6143" s="12" t="n"/>
      <c r="N6143" s="12" t="s">
        <v>70</v>
      </c>
      <c r="O6143" s="12" t="s">
        <v>43</v>
      </c>
      <c r="P6143" s="12" t="n"/>
      <c r="Q6143" s="12" t="s">
        <v>97</v>
      </c>
      <c r="S6143" s="0" t="n"/>
      <c r="T6143" s="0" t="n"/>
      <c r="U6143" s="0" t="n"/>
    </row>
    <row customHeight="true" ht="20.25" outlineLevel="0" r="6144">
      <c r="A6144" s="23" t="n">
        <v>6131</v>
      </c>
      <c r="B6144" s="12" t="n">
        <f aca="false" ca="false" dt2D="false" dtr="false" t="normal">B6143+1</f>
        <v>137</v>
      </c>
      <c r="C6144" s="12" t="s">
        <v>7992</v>
      </c>
      <c r="D6144" s="3" t="s">
        <v>8188</v>
      </c>
      <c r="E6144" s="12" t="n">
        <v>2013</v>
      </c>
      <c r="F6144" s="23" t="s">
        <v>51</v>
      </c>
      <c r="G6144" s="23" t="n"/>
      <c r="H6144" s="23" t="n"/>
      <c r="I6144" s="12" t="n"/>
      <c r="J6144" s="12" t="n"/>
      <c r="K6144" s="12" t="s">
        <v>53</v>
      </c>
      <c r="L6144" s="12" t="n"/>
      <c r="M6144" s="12" t="s">
        <v>54</v>
      </c>
      <c r="N6144" s="12" t="n"/>
      <c r="O6144" s="12" t="s">
        <v>43</v>
      </c>
      <c r="P6144" s="12" t="s">
        <v>70</v>
      </c>
      <c r="Q6144" s="12" t="s">
        <v>26</v>
      </c>
      <c r="S6144" s="0" t="n"/>
      <c r="T6144" s="0" t="n"/>
      <c r="U6144" s="0" t="n"/>
    </row>
    <row customHeight="true" ht="20.25" outlineLevel="0" r="6145">
      <c r="A6145" s="23" t="n">
        <v>6132</v>
      </c>
      <c r="B6145" s="12" t="n">
        <f aca="false" ca="false" dt2D="false" dtr="false" t="normal">B6144+1</f>
        <v>138</v>
      </c>
      <c r="C6145" s="12" t="s">
        <v>7992</v>
      </c>
      <c r="D6145" s="3" t="s">
        <v>8189</v>
      </c>
      <c r="E6145" s="12" t="n">
        <v>2013</v>
      </c>
      <c r="F6145" s="23" t="s">
        <v>51</v>
      </c>
      <c r="G6145" s="23" t="n"/>
      <c r="H6145" s="23" t="n"/>
      <c r="I6145" s="12" t="n"/>
      <c r="J6145" s="12" t="n"/>
      <c r="K6145" s="12" t="s">
        <v>53</v>
      </c>
      <c r="L6145" s="12" t="n"/>
      <c r="M6145" s="12" t="s">
        <v>54</v>
      </c>
      <c r="N6145" s="12" t="n"/>
      <c r="O6145" s="12" t="s">
        <v>43</v>
      </c>
      <c r="P6145" s="12" t="s">
        <v>70</v>
      </c>
      <c r="Q6145" s="12" t="s">
        <v>26</v>
      </c>
      <c r="S6145" s="0" t="n"/>
      <c r="T6145" s="0" t="n"/>
      <c r="U6145" s="0" t="n"/>
    </row>
    <row customHeight="true" ht="20.25" outlineLevel="0" r="6146">
      <c r="A6146" s="23" t="n">
        <v>6133</v>
      </c>
      <c r="B6146" s="12" t="n">
        <f aca="false" ca="false" dt2D="false" dtr="false" t="normal">B6145+1</f>
        <v>139</v>
      </c>
      <c r="C6146" s="12" t="s">
        <v>7992</v>
      </c>
      <c r="D6146" s="3" t="s">
        <v>8190</v>
      </c>
      <c r="E6146" s="12" t="n">
        <v>2017</v>
      </c>
      <c r="F6146" s="23" t="s">
        <v>51</v>
      </c>
      <c r="G6146" s="23" t="n"/>
      <c r="H6146" s="23" t="n"/>
      <c r="I6146" s="12" t="n"/>
      <c r="J6146" s="12" t="n"/>
      <c r="K6146" s="12" t="n"/>
      <c r="L6146" s="12" t="n"/>
      <c r="M6146" s="12" t="s">
        <v>53</v>
      </c>
      <c r="N6146" s="12" t="s">
        <v>54</v>
      </c>
      <c r="O6146" s="12" t="n"/>
      <c r="P6146" s="12" t="n"/>
      <c r="Q6146" s="12" t="n"/>
      <c r="S6146" s="0" t="n"/>
      <c r="T6146" s="0" t="n"/>
      <c r="U6146" s="0" t="n"/>
    </row>
    <row customHeight="true" ht="20.25" outlineLevel="0" r="6147">
      <c r="A6147" s="23" t="n">
        <v>6134</v>
      </c>
      <c r="B6147" s="12" t="n">
        <f aca="false" ca="false" dt2D="false" dtr="false" t="normal">B6146+1</f>
        <v>140</v>
      </c>
      <c r="C6147" s="12" t="s">
        <v>7992</v>
      </c>
      <c r="D6147" s="3" t="s">
        <v>8191</v>
      </c>
      <c r="E6147" s="12" t="n">
        <v>1962</v>
      </c>
      <c r="F6147" s="23" t="s">
        <v>4956</v>
      </c>
      <c r="G6147" s="23" t="n"/>
      <c r="H6147" s="12" t="s">
        <v>662</v>
      </c>
      <c r="I6147" s="12" t="n"/>
      <c r="J6147" s="12" t="s">
        <v>61</v>
      </c>
      <c r="K6147" s="12" t="n"/>
      <c r="L6147" s="12" t="n"/>
      <c r="M6147" s="12" t="n"/>
      <c r="N6147" s="12" t="s">
        <v>96</v>
      </c>
      <c r="O6147" s="12" t="n"/>
      <c r="P6147" s="12" t="s">
        <v>43</v>
      </c>
      <c r="Q6147" s="12" t="n"/>
      <c r="S6147" s="0" t="n"/>
      <c r="T6147" s="0" t="n"/>
      <c r="U6147" s="0" t="n"/>
    </row>
    <row customHeight="true" ht="20.25" outlineLevel="0" r="6148">
      <c r="A6148" s="23" t="n">
        <v>6135</v>
      </c>
      <c r="B6148" s="12" t="n">
        <f aca="false" ca="false" dt2D="false" dtr="false" t="normal">B6147+1</f>
        <v>141</v>
      </c>
      <c r="C6148" s="12" t="s">
        <v>7992</v>
      </c>
      <c r="D6148" s="3" t="s">
        <v>8192</v>
      </c>
      <c r="E6148" s="12" t="n">
        <v>2010</v>
      </c>
      <c r="F6148" s="23" t="s">
        <v>51</v>
      </c>
      <c r="G6148" s="23" t="n"/>
      <c r="H6148" s="23" t="n"/>
      <c r="I6148" s="12" t="n"/>
      <c r="J6148" s="12" t="s">
        <v>53</v>
      </c>
      <c r="K6148" s="12" t="n"/>
      <c r="L6148" s="12" t="n"/>
      <c r="M6148" s="12" t="s">
        <v>239</v>
      </c>
      <c r="N6148" s="12" t="n"/>
      <c r="O6148" s="12" t="s">
        <v>43</v>
      </c>
      <c r="P6148" s="12" t="n"/>
      <c r="Q6148" s="12" t="s">
        <v>26</v>
      </c>
      <c r="S6148" s="0" t="n"/>
      <c r="T6148" s="0" t="n"/>
      <c r="U6148" s="0" t="n"/>
    </row>
    <row customHeight="true" ht="20.25" outlineLevel="0" r="6149">
      <c r="A6149" s="23" t="n">
        <v>6136</v>
      </c>
      <c r="B6149" s="12" t="n">
        <f aca="false" ca="false" dt2D="false" dtr="false" t="normal">B6148+1</f>
        <v>142</v>
      </c>
      <c r="C6149" s="12" t="s">
        <v>7992</v>
      </c>
      <c r="D6149" s="3" t="s">
        <v>8193</v>
      </c>
      <c r="E6149" s="12" t="n">
        <v>1970</v>
      </c>
      <c r="F6149" s="23" t="s">
        <v>3722</v>
      </c>
      <c r="G6149" s="23" t="n"/>
      <c r="H6149" s="23" t="n"/>
      <c r="I6149" s="12" t="n"/>
      <c r="J6149" s="12" t="n"/>
      <c r="K6149" s="12" t="s">
        <v>61</v>
      </c>
      <c r="L6149" s="12" t="n"/>
      <c r="M6149" s="12" t="s">
        <v>96</v>
      </c>
      <c r="N6149" s="12" t="n"/>
      <c r="O6149" s="12" t="s">
        <v>43</v>
      </c>
      <c r="P6149" s="12" t="n"/>
      <c r="Q6149" s="12" t="s">
        <v>97</v>
      </c>
      <c r="S6149" s="0" t="n"/>
      <c r="T6149" s="0" t="n"/>
      <c r="U6149" s="0" t="n"/>
    </row>
    <row customHeight="true" ht="20.25" outlineLevel="0" r="6150">
      <c r="A6150" s="23" t="n">
        <v>6137</v>
      </c>
      <c r="B6150" s="12" t="n">
        <f aca="false" ca="false" dt2D="false" dtr="false" t="normal">B6149+1</f>
        <v>143</v>
      </c>
      <c r="C6150" s="12" t="s">
        <v>7992</v>
      </c>
      <c r="D6150" s="3" t="s">
        <v>8194</v>
      </c>
      <c r="E6150" s="12" t="n">
        <v>1993</v>
      </c>
      <c r="F6150" s="23" t="s">
        <v>8195</v>
      </c>
      <c r="G6150" s="23" t="n"/>
      <c r="H6150" s="23" t="n"/>
      <c r="I6150" s="12" t="n"/>
      <c r="J6150" s="12" t="s">
        <v>290</v>
      </c>
      <c r="K6150" s="12" t="n"/>
      <c r="L6150" s="12" t="s">
        <v>43</v>
      </c>
      <c r="M6150" s="12" t="n"/>
      <c r="N6150" s="12" t="s">
        <v>143</v>
      </c>
      <c r="O6150" s="12" t="n"/>
      <c r="P6150" s="12" t="s">
        <v>26</v>
      </c>
      <c r="Q6150" s="12" t="n"/>
      <c r="S6150" s="0" t="n"/>
      <c r="T6150" s="0" t="n"/>
      <c r="U6150" s="0" t="n"/>
    </row>
    <row customHeight="true" ht="20.25" outlineLevel="0" r="6151">
      <c r="A6151" s="23" t="n">
        <v>6138</v>
      </c>
      <c r="B6151" s="12" t="n">
        <f aca="false" ca="false" dt2D="false" dtr="false" t="normal">B6150+1</f>
        <v>144</v>
      </c>
      <c r="C6151" s="12" t="s">
        <v>7992</v>
      </c>
      <c r="D6151" s="3" t="s">
        <v>8196</v>
      </c>
      <c r="E6151" s="12" t="n">
        <v>2011</v>
      </c>
      <c r="F6151" s="23" t="s">
        <v>78</v>
      </c>
      <c r="G6151" s="23" t="n"/>
      <c r="H6151" s="23" t="n"/>
      <c r="I6151" s="12" t="n"/>
      <c r="J6151" s="12" t="n"/>
      <c r="K6151" s="12" t="s">
        <v>53</v>
      </c>
      <c r="L6151" s="12" t="n"/>
      <c r="M6151" s="12" t="s">
        <v>54</v>
      </c>
      <c r="N6151" s="12" t="n"/>
      <c r="O6151" s="12" t="s">
        <v>43</v>
      </c>
      <c r="P6151" s="12" t="s">
        <v>70</v>
      </c>
      <c r="Q6151" s="12" t="s">
        <v>26</v>
      </c>
      <c r="S6151" s="0" t="n"/>
      <c r="T6151" s="0" t="n"/>
      <c r="U6151" s="0" t="n"/>
    </row>
    <row customHeight="true" ht="20.25" outlineLevel="0" r="6152">
      <c r="A6152" s="23" t="n">
        <v>6139</v>
      </c>
      <c r="B6152" s="12" t="n">
        <f aca="false" ca="false" dt2D="false" dtr="false" t="normal">B6151+1</f>
        <v>145</v>
      </c>
      <c r="C6152" s="12" t="s">
        <v>7992</v>
      </c>
      <c r="D6152" s="3" t="s">
        <v>8197</v>
      </c>
      <c r="E6152" s="12" t="n">
        <v>1995</v>
      </c>
      <c r="F6152" s="23" t="s">
        <v>45</v>
      </c>
      <c r="G6152" s="23" t="n"/>
      <c r="H6152" s="23" t="n"/>
      <c r="I6152" s="12" t="s">
        <v>1472</v>
      </c>
      <c r="J6152" s="12" t="s">
        <v>61</v>
      </c>
      <c r="K6152" s="12" t="n"/>
      <c r="L6152" s="12" t="n"/>
      <c r="M6152" s="12" t="n"/>
      <c r="N6152" s="12" t="n"/>
      <c r="O6152" s="12" t="n"/>
      <c r="P6152" s="12" t="s">
        <v>96</v>
      </c>
      <c r="Q6152" s="12" t="n"/>
      <c r="S6152" s="0" t="n"/>
      <c r="T6152" s="0" t="n"/>
      <c r="U6152" s="0" t="n"/>
    </row>
    <row customHeight="true" ht="20.25" outlineLevel="0" r="6153">
      <c r="A6153" s="23" t="n">
        <v>6140</v>
      </c>
      <c r="B6153" s="12" t="n">
        <f aca="false" ca="false" dt2D="false" dtr="false" t="normal">B6152+1</f>
        <v>146</v>
      </c>
      <c r="C6153" s="12" t="s">
        <v>7992</v>
      </c>
      <c r="D6153" s="3" t="s">
        <v>8198</v>
      </c>
      <c r="E6153" s="12" t="n">
        <v>1987</v>
      </c>
      <c r="F6153" s="23" t="s">
        <v>8199</v>
      </c>
      <c r="G6153" s="23" t="n"/>
      <c r="H6153" s="23" t="n"/>
      <c r="I6153" s="12" t="n"/>
      <c r="J6153" s="12" t="s">
        <v>26</v>
      </c>
      <c r="K6153" s="12" t="n"/>
      <c r="L6153" s="12" t="n"/>
      <c r="M6153" s="12" t="s">
        <v>25</v>
      </c>
      <c r="N6153" s="12" t="n"/>
      <c r="O6153" s="12" t="s">
        <v>43</v>
      </c>
      <c r="P6153" s="12" t="n"/>
      <c r="Q6153" s="12" t="s">
        <v>27</v>
      </c>
      <c r="S6153" s="0" t="n"/>
      <c r="T6153" s="0" t="n"/>
      <c r="U6153" s="0" t="n"/>
    </row>
    <row customHeight="true" ht="20.25" outlineLevel="0" r="6154">
      <c r="A6154" s="23" t="n">
        <v>6141</v>
      </c>
      <c r="B6154" s="12" t="n">
        <f aca="false" ca="false" dt2D="false" dtr="false" t="normal">B6153+1</f>
        <v>147</v>
      </c>
      <c r="C6154" s="12" t="s">
        <v>7992</v>
      </c>
      <c r="D6154" s="3" t="s">
        <v>8200</v>
      </c>
      <c r="E6154" s="12" t="n">
        <v>1996</v>
      </c>
      <c r="F6154" s="23" t="s">
        <v>47</v>
      </c>
      <c r="G6154" s="23" t="n"/>
      <c r="H6154" s="23" t="n"/>
      <c r="I6154" s="12" t="n"/>
      <c r="J6154" s="12" t="s">
        <v>290</v>
      </c>
      <c r="K6154" s="12" t="n"/>
      <c r="L6154" s="12" t="s">
        <v>43</v>
      </c>
      <c r="M6154" s="12" t="n"/>
      <c r="N6154" s="12" t="s">
        <v>143</v>
      </c>
      <c r="O6154" s="12" t="n"/>
      <c r="P6154" s="12" t="s">
        <v>26</v>
      </c>
      <c r="Q6154" s="12" t="n"/>
      <c r="S6154" s="0" t="n"/>
      <c r="T6154" s="0" t="n"/>
      <c r="U6154" s="0" t="n"/>
    </row>
    <row customHeight="true" ht="20.25" outlineLevel="0" r="6155">
      <c r="A6155" s="23" t="n">
        <v>6142</v>
      </c>
      <c r="B6155" s="12" t="n">
        <f aca="false" ca="false" dt2D="false" dtr="false" t="normal">B6154+1</f>
        <v>148</v>
      </c>
      <c r="C6155" s="12" t="s">
        <v>7992</v>
      </c>
      <c r="D6155" s="3" t="s">
        <v>8201</v>
      </c>
      <c r="E6155" s="12" t="n">
        <v>1982</v>
      </c>
      <c r="F6155" s="23" t="s">
        <v>8202</v>
      </c>
      <c r="G6155" s="23" t="n"/>
      <c r="H6155" s="23" t="n"/>
      <c r="I6155" s="12" t="n"/>
      <c r="J6155" s="12" t="n"/>
      <c r="K6155" s="12" t="s">
        <v>127</v>
      </c>
      <c r="L6155" s="12" t="n"/>
      <c r="M6155" s="12" t="s">
        <v>27</v>
      </c>
      <c r="N6155" s="12" t="n"/>
      <c r="O6155" s="12" t="s">
        <v>43</v>
      </c>
      <c r="P6155" s="12" t="n"/>
      <c r="Q6155" s="12" t="s">
        <v>26</v>
      </c>
      <c r="S6155" s="0" t="n"/>
      <c r="T6155" s="0" t="n"/>
      <c r="U6155" s="0" t="n"/>
    </row>
    <row customHeight="true" ht="20.25" outlineLevel="0" r="6156">
      <c r="A6156" s="23" t="n">
        <v>6143</v>
      </c>
      <c r="B6156" s="12" t="n">
        <f aca="false" ca="false" dt2D="false" dtr="false" t="normal">B6155+1</f>
        <v>149</v>
      </c>
      <c r="C6156" s="12" t="s">
        <v>7992</v>
      </c>
      <c r="D6156" s="3" t="s">
        <v>8203</v>
      </c>
      <c r="E6156" s="12" t="n">
        <v>1986</v>
      </c>
      <c r="F6156" s="23" t="s">
        <v>5907</v>
      </c>
      <c r="G6156" s="23" t="n"/>
      <c r="H6156" s="23" t="n"/>
      <c r="I6156" s="12" t="n"/>
      <c r="J6156" s="12" t="s">
        <v>25</v>
      </c>
      <c r="K6156" s="12" t="n"/>
      <c r="L6156" s="12" t="s">
        <v>43</v>
      </c>
      <c r="M6156" s="12" t="n"/>
      <c r="N6156" s="12" t="n"/>
      <c r="O6156" s="12" t="s">
        <v>26</v>
      </c>
      <c r="P6156" s="12" t="n"/>
      <c r="Q6156" s="12" t="s">
        <v>27</v>
      </c>
      <c r="S6156" s="0" t="n"/>
      <c r="T6156" s="0" t="n"/>
      <c r="U6156" s="0" t="n"/>
    </row>
    <row customHeight="true" ht="20.25" outlineLevel="0" r="6157">
      <c r="A6157" s="23" t="n">
        <v>6144</v>
      </c>
      <c r="B6157" s="12" t="n">
        <f aca="false" ca="false" dt2D="false" dtr="false" t="normal">B6156+1</f>
        <v>150</v>
      </c>
      <c r="C6157" s="12" t="s">
        <v>7992</v>
      </c>
      <c r="D6157" s="3" t="s">
        <v>8204</v>
      </c>
      <c r="E6157" s="12" t="n">
        <v>1988</v>
      </c>
      <c r="F6157" s="23" t="s">
        <v>7866</v>
      </c>
      <c r="G6157" s="23" t="n"/>
      <c r="H6157" s="23" t="n"/>
      <c r="I6157" s="12" t="n"/>
      <c r="J6157" s="12" t="n"/>
      <c r="K6157" s="12" t="s">
        <v>127</v>
      </c>
      <c r="L6157" s="12" t="n"/>
      <c r="M6157" s="12" t="s">
        <v>27</v>
      </c>
      <c r="N6157" s="12" t="n"/>
      <c r="O6157" s="12" t="s">
        <v>43</v>
      </c>
      <c r="P6157" s="12" t="n"/>
      <c r="Q6157" s="12" t="s">
        <v>26</v>
      </c>
      <c r="S6157" s="0" t="n"/>
      <c r="T6157" s="0" t="n"/>
      <c r="U6157" s="0" t="n"/>
    </row>
    <row customHeight="true" ht="20.25" outlineLevel="0" r="6158">
      <c r="A6158" s="23" t="n">
        <v>6145</v>
      </c>
      <c r="B6158" s="12" t="n">
        <f aca="false" ca="false" dt2D="false" dtr="false" t="normal">B6157+1</f>
        <v>151</v>
      </c>
      <c r="C6158" s="12" t="s">
        <v>7992</v>
      </c>
      <c r="D6158" s="3" t="s">
        <v>8205</v>
      </c>
      <c r="E6158" s="12" t="n">
        <v>1990</v>
      </c>
      <c r="F6158" s="23" t="s">
        <v>8206</v>
      </c>
      <c r="G6158" s="23" t="n"/>
      <c r="H6158" s="23" t="n"/>
      <c r="I6158" s="12" t="n"/>
      <c r="J6158" s="12" t="n"/>
      <c r="K6158" s="12" t="s">
        <v>43</v>
      </c>
      <c r="L6158" s="12" t="n"/>
      <c r="M6158" s="12" t="s">
        <v>27</v>
      </c>
      <c r="N6158" s="12" t="n"/>
      <c r="O6158" s="12" t="s">
        <v>26</v>
      </c>
      <c r="P6158" s="12" t="n"/>
      <c r="Q6158" s="12" t="s">
        <v>61</v>
      </c>
      <c r="S6158" s="0" t="n"/>
      <c r="T6158" s="0" t="n"/>
      <c r="U6158" s="0" t="n"/>
    </row>
    <row customHeight="true" ht="20.25" outlineLevel="0" r="6159">
      <c r="A6159" s="23" t="n">
        <v>6146</v>
      </c>
      <c r="B6159" s="12" t="n">
        <f aca="false" ca="false" dt2D="false" dtr="false" t="normal">B6158+1</f>
        <v>152</v>
      </c>
      <c r="C6159" s="12" t="s">
        <v>7992</v>
      </c>
      <c r="D6159" s="3" t="s">
        <v>8207</v>
      </c>
      <c r="E6159" s="12" t="n">
        <v>1995</v>
      </c>
      <c r="F6159" s="23" t="s">
        <v>5744</v>
      </c>
      <c r="G6159" s="23" t="n"/>
      <c r="H6159" s="23" t="n"/>
      <c r="I6159" s="12" t="n"/>
      <c r="J6159" s="12" t="s">
        <v>290</v>
      </c>
      <c r="K6159" s="12" t="n"/>
      <c r="L6159" s="12" t="s">
        <v>43</v>
      </c>
      <c r="M6159" s="12" t="n"/>
      <c r="N6159" s="12" t="s">
        <v>143</v>
      </c>
      <c r="O6159" s="12" t="n"/>
      <c r="P6159" s="12" t="s">
        <v>26</v>
      </c>
      <c r="Q6159" s="12" t="n"/>
      <c r="S6159" s="0" t="n"/>
      <c r="T6159" s="0" t="n"/>
      <c r="U6159" s="0" t="n"/>
    </row>
    <row customHeight="true" ht="20.25" outlineLevel="0" r="6160">
      <c r="A6160" s="23" t="n">
        <v>6147</v>
      </c>
      <c r="B6160" s="12" t="n">
        <f aca="false" ca="false" dt2D="false" dtr="false" t="normal">B6159+1</f>
        <v>153</v>
      </c>
      <c r="C6160" s="12" t="s">
        <v>7992</v>
      </c>
      <c r="D6160" s="3" t="s">
        <v>8208</v>
      </c>
      <c r="E6160" s="12" t="n">
        <v>1994</v>
      </c>
      <c r="F6160" s="23" t="s">
        <v>5535</v>
      </c>
      <c r="G6160" s="23" t="n"/>
      <c r="H6160" s="23" t="n"/>
      <c r="I6160" s="12" t="n"/>
      <c r="J6160" s="12" t="s">
        <v>24</v>
      </c>
      <c r="K6160" s="12" t="n"/>
      <c r="L6160" s="12" t="s">
        <v>195</v>
      </c>
      <c r="M6160" s="12" t="n"/>
      <c r="N6160" s="12" t="s">
        <v>26</v>
      </c>
      <c r="O6160" s="12" t="n"/>
      <c r="P6160" s="12" t="s">
        <v>27</v>
      </c>
      <c r="Q6160" s="12" t="n"/>
      <c r="S6160" s="0" t="n"/>
      <c r="T6160" s="0" t="n"/>
      <c r="U6160" s="0" t="n"/>
    </row>
    <row customFormat="true" customHeight="true" ht="20.25" outlineLevel="0" r="6161" s="26">
      <c r="A6161" s="23" t="n">
        <v>6148</v>
      </c>
      <c r="B6161" s="12" t="n">
        <f aca="false" ca="false" dt2D="false" dtr="false" t="normal">B6160+1</f>
        <v>154</v>
      </c>
      <c r="C6161" s="12" t="s">
        <v>7992</v>
      </c>
      <c r="D6161" s="3" t="s">
        <v>8209</v>
      </c>
      <c r="E6161" s="12" t="n">
        <v>1996</v>
      </c>
      <c r="F6161" s="23" t="s">
        <v>47</v>
      </c>
      <c r="G6161" s="23" t="n"/>
      <c r="H6161" s="23" t="n"/>
      <c r="I6161" s="12" t="n"/>
      <c r="J6161" s="12" t="s">
        <v>290</v>
      </c>
      <c r="K6161" s="12" t="n"/>
      <c r="L6161" s="12" t="s">
        <v>43</v>
      </c>
      <c r="M6161" s="12" t="n"/>
      <c r="N6161" s="12" t="s">
        <v>143</v>
      </c>
      <c r="O6161" s="12" t="n"/>
      <c r="P6161" s="12" t="s">
        <v>26</v>
      </c>
      <c r="Q6161" s="12" t="n"/>
      <c r="R6161" s="4" t="n"/>
      <c r="S6161" s="0" t="n"/>
      <c r="T6161" s="0" t="n"/>
      <c r="U6161" s="0" t="n"/>
    </row>
    <row customHeight="true" ht="20.25" outlineLevel="0" r="6162">
      <c r="A6162" s="23" t="n">
        <v>6149</v>
      </c>
      <c r="B6162" s="12" t="n">
        <f aca="false" ca="false" dt2D="false" dtr="false" t="normal">B6161+1</f>
        <v>155</v>
      </c>
      <c r="C6162" s="12" t="s">
        <v>7992</v>
      </c>
      <c r="D6162" s="3" t="s">
        <v>8210</v>
      </c>
      <c r="E6162" s="12" t="n">
        <v>1980</v>
      </c>
      <c r="F6162" s="23" t="s">
        <v>8211</v>
      </c>
      <c r="G6162" s="23" t="n"/>
      <c r="H6162" s="23" t="s">
        <v>43</v>
      </c>
      <c r="I6162" s="12" t="n"/>
      <c r="J6162" s="12" t="s">
        <v>25</v>
      </c>
      <c r="K6162" s="12" t="n"/>
      <c r="L6162" s="12" t="n"/>
      <c r="M6162" s="12" t="s">
        <v>26</v>
      </c>
      <c r="N6162" s="12" t="n"/>
      <c r="O6162" s="12" t="n"/>
      <c r="P6162" s="12" t="s">
        <v>27</v>
      </c>
      <c r="Q6162" s="12" t="n"/>
      <c r="S6162" s="0" t="n"/>
      <c r="T6162" s="0" t="n"/>
      <c r="U6162" s="0" t="n"/>
    </row>
    <row customHeight="true" ht="20.25" outlineLevel="0" r="6163">
      <c r="A6163" s="23" t="n">
        <v>6150</v>
      </c>
      <c r="B6163" s="12" t="n">
        <f aca="false" ca="false" dt2D="false" dtr="false" t="normal">B6162+1</f>
        <v>156</v>
      </c>
      <c r="C6163" s="12" t="s">
        <v>7992</v>
      </c>
      <c r="D6163" s="3" t="s">
        <v>8212</v>
      </c>
      <c r="E6163" s="12" t="n">
        <v>1989</v>
      </c>
      <c r="F6163" s="23" t="s">
        <v>8213</v>
      </c>
      <c r="G6163" s="23" t="n"/>
      <c r="H6163" s="23" t="n"/>
      <c r="I6163" s="12" t="n"/>
      <c r="J6163" s="12" t="n"/>
      <c r="K6163" s="12" t="s">
        <v>43</v>
      </c>
      <c r="L6163" s="12" t="n"/>
      <c r="M6163" s="12" t="s">
        <v>61</v>
      </c>
      <c r="N6163" s="12" t="n"/>
      <c r="O6163" s="12" t="s">
        <v>26</v>
      </c>
      <c r="P6163" s="12" t="n"/>
      <c r="Q6163" s="12" t="n"/>
      <c r="S6163" s="0" t="n"/>
      <c r="T6163" s="0" t="n"/>
      <c r="U6163" s="0" t="n"/>
    </row>
    <row customHeight="true" ht="20.25" outlineLevel="0" r="6164">
      <c r="A6164" s="23" t="n">
        <v>6151</v>
      </c>
      <c r="B6164" s="12" t="n">
        <f aca="false" ca="false" dt2D="false" dtr="false" t="normal">B6163+1</f>
        <v>157</v>
      </c>
      <c r="C6164" s="12" t="s">
        <v>7992</v>
      </c>
      <c r="D6164" s="3" t="s">
        <v>8214</v>
      </c>
      <c r="E6164" s="12" t="n">
        <v>1988</v>
      </c>
      <c r="F6164" s="23" t="s">
        <v>8215</v>
      </c>
      <c r="G6164" s="23" t="n"/>
      <c r="H6164" s="23" t="n"/>
      <c r="I6164" s="12" t="n"/>
      <c r="J6164" s="12" t="s">
        <v>25</v>
      </c>
      <c r="K6164" s="12" t="n"/>
      <c r="L6164" s="12" t="s">
        <v>43</v>
      </c>
      <c r="M6164" s="12" t="n"/>
      <c r="N6164" s="12" t="n"/>
      <c r="O6164" s="12" t="s">
        <v>26</v>
      </c>
      <c r="P6164" s="12" t="n"/>
      <c r="Q6164" s="12" t="s">
        <v>27</v>
      </c>
      <c r="S6164" s="0" t="n"/>
      <c r="T6164" s="0" t="n"/>
      <c r="U6164" s="0" t="n"/>
    </row>
    <row customHeight="true" ht="20.25" outlineLevel="0" r="6165">
      <c r="A6165" s="23" t="n">
        <v>6152</v>
      </c>
      <c r="B6165" s="12" t="n">
        <f aca="false" ca="false" dt2D="false" dtr="false" t="normal">B6164+1</f>
        <v>158</v>
      </c>
      <c r="C6165" s="12" t="s">
        <v>7992</v>
      </c>
      <c r="D6165" s="3" t="s">
        <v>8216</v>
      </c>
      <c r="E6165" s="12" t="n">
        <v>1991</v>
      </c>
      <c r="F6165" s="23" t="s">
        <v>8217</v>
      </c>
      <c r="G6165" s="23" t="n"/>
      <c r="H6165" s="23" t="n"/>
      <c r="I6165" s="12" t="n"/>
      <c r="J6165" s="12" t="s">
        <v>24</v>
      </c>
      <c r="K6165" s="12" t="n"/>
      <c r="L6165" s="12" t="n"/>
      <c r="M6165" s="12" t="s">
        <v>61</v>
      </c>
      <c r="N6165" s="12" t="n"/>
      <c r="O6165" s="12" t="s">
        <v>26</v>
      </c>
      <c r="P6165" s="12" t="n"/>
      <c r="Q6165" s="12" t="s">
        <v>27</v>
      </c>
      <c r="S6165" s="0" t="n"/>
      <c r="T6165" s="0" t="n"/>
      <c r="U6165" s="0" t="n"/>
    </row>
    <row customHeight="true" ht="20.25" outlineLevel="0" r="6166">
      <c r="A6166" s="23" t="n">
        <v>6153</v>
      </c>
      <c r="B6166" s="12" t="n">
        <f aca="false" ca="false" dt2D="false" dtr="false" t="normal">B6165+1</f>
        <v>159</v>
      </c>
      <c r="C6166" s="12" t="s">
        <v>7992</v>
      </c>
      <c r="D6166" s="3" t="s">
        <v>8218</v>
      </c>
      <c r="E6166" s="12" t="n">
        <v>1996</v>
      </c>
      <c r="F6166" s="23" t="s">
        <v>47</v>
      </c>
      <c r="G6166" s="23" t="n"/>
      <c r="H6166" s="23" t="n"/>
      <c r="I6166" s="12" t="n"/>
      <c r="J6166" s="12" t="s">
        <v>290</v>
      </c>
      <c r="K6166" s="12" t="n"/>
      <c r="L6166" s="12" t="s">
        <v>43</v>
      </c>
      <c r="M6166" s="12" t="n"/>
      <c r="N6166" s="12" t="s">
        <v>143</v>
      </c>
      <c r="O6166" s="12" t="n"/>
      <c r="P6166" s="12" t="s">
        <v>26</v>
      </c>
      <c r="Q6166" s="12" t="n"/>
    </row>
    <row customHeight="true" ht="20.25" outlineLevel="0" r="6167">
      <c r="A6167" s="23" t="n">
        <v>6154</v>
      </c>
      <c r="B6167" s="12" t="n">
        <f aca="false" ca="false" dt2D="false" dtr="false" t="normal">B6166+1</f>
        <v>160</v>
      </c>
      <c r="C6167" s="12" t="s">
        <v>7992</v>
      </c>
      <c r="D6167" s="3" t="s">
        <v>8219</v>
      </c>
      <c r="E6167" s="12" t="n">
        <v>1984</v>
      </c>
      <c r="F6167" s="23" t="s">
        <v>8048</v>
      </c>
      <c r="G6167" s="23" t="n"/>
      <c r="H6167" s="23" t="n"/>
      <c r="I6167" s="12" t="s">
        <v>118</v>
      </c>
      <c r="J6167" s="12" t="n"/>
      <c r="K6167" s="12" t="s">
        <v>25</v>
      </c>
      <c r="L6167" s="12" t="n"/>
      <c r="M6167" s="12" t="n"/>
      <c r="N6167" s="12" t="s">
        <v>26</v>
      </c>
      <c r="O6167" s="12" t="n"/>
      <c r="P6167" s="12" t="n"/>
      <c r="Q6167" s="12" t="s">
        <v>27</v>
      </c>
    </row>
    <row customHeight="true" ht="20.25" outlineLevel="0" r="6168">
      <c r="A6168" s="23" t="n">
        <v>6155</v>
      </c>
      <c r="B6168" s="12" t="n">
        <f aca="false" ca="false" dt2D="false" dtr="false" t="normal">B6167+1</f>
        <v>161</v>
      </c>
      <c r="C6168" s="12" t="s">
        <v>7992</v>
      </c>
      <c r="D6168" s="3" t="s">
        <v>8220</v>
      </c>
      <c r="E6168" s="12" t="n">
        <v>1990</v>
      </c>
      <c r="F6168" s="23" t="s">
        <v>8221</v>
      </c>
      <c r="G6168" s="23" t="n"/>
      <c r="H6168" s="23" t="n"/>
      <c r="I6168" s="12" t="n"/>
      <c r="J6168" s="12" t="s">
        <v>24</v>
      </c>
      <c r="K6168" s="12" t="n"/>
      <c r="L6168" s="12" t="s">
        <v>61</v>
      </c>
      <c r="M6168" s="12" t="n"/>
      <c r="N6168" s="12" t="s">
        <v>26</v>
      </c>
      <c r="O6168" s="12" t="n"/>
      <c r="P6168" s="12" t="n"/>
      <c r="Q6168" s="12" t="s">
        <v>27</v>
      </c>
    </row>
    <row customHeight="true" ht="20.25" outlineLevel="0" r="6169">
      <c r="A6169" s="23" t="n">
        <v>6156</v>
      </c>
      <c r="B6169" s="12" t="n">
        <f aca="false" ca="false" dt2D="false" dtr="false" t="normal">B6168+1</f>
        <v>162</v>
      </c>
      <c r="C6169" s="12" t="s">
        <v>7992</v>
      </c>
      <c r="D6169" s="3" t="s">
        <v>8222</v>
      </c>
      <c r="E6169" s="12" t="n">
        <v>1979</v>
      </c>
      <c r="F6169" s="23" t="s">
        <v>8128</v>
      </c>
      <c r="G6169" s="23" t="n"/>
      <c r="H6169" s="23" t="n"/>
      <c r="I6169" s="12" t="n"/>
      <c r="J6169" s="12" t="n"/>
      <c r="K6169" s="12" t="s">
        <v>61</v>
      </c>
      <c r="L6169" s="12" t="n"/>
      <c r="M6169" s="12" t="s">
        <v>27</v>
      </c>
      <c r="N6169" s="12" t="n"/>
      <c r="O6169" s="12" t="s">
        <v>43</v>
      </c>
      <c r="P6169" s="12" t="n"/>
      <c r="Q6169" s="12" t="s">
        <v>26</v>
      </c>
    </row>
    <row customHeight="true" ht="20.25" outlineLevel="0" r="6170">
      <c r="A6170" s="23" t="n">
        <v>6157</v>
      </c>
      <c r="B6170" s="12" t="n">
        <f aca="false" ca="false" dt2D="false" dtr="false" t="normal">B6169+1</f>
        <v>163</v>
      </c>
      <c r="C6170" s="12" t="s">
        <v>7992</v>
      </c>
      <c r="D6170" s="3" t="s">
        <v>8223</v>
      </c>
      <c r="E6170" s="12" t="n">
        <v>1977</v>
      </c>
      <c r="F6170" s="23" t="s">
        <v>8013</v>
      </c>
      <c r="G6170" s="23" t="n"/>
      <c r="H6170" s="23" t="n"/>
      <c r="I6170" s="12" t="s">
        <v>43</v>
      </c>
      <c r="J6170" s="12" t="n"/>
      <c r="K6170" s="12" t="n"/>
      <c r="L6170" s="12" t="n"/>
      <c r="M6170" s="12" t="s">
        <v>26</v>
      </c>
      <c r="N6170" s="12" t="n"/>
      <c r="O6170" s="12" t="s">
        <v>61</v>
      </c>
      <c r="P6170" s="12" t="n"/>
      <c r="Q6170" s="12" t="s">
        <v>27</v>
      </c>
    </row>
    <row customHeight="true" ht="20.25" outlineLevel="0" r="6171">
      <c r="A6171" s="23" t="n">
        <v>6158</v>
      </c>
      <c r="B6171" s="12" t="n">
        <f aca="false" ca="false" dt2D="false" dtr="false" t="normal">B6170+1</f>
        <v>164</v>
      </c>
      <c r="C6171" s="12" t="s">
        <v>7992</v>
      </c>
      <c r="D6171" s="3" t="s">
        <v>8224</v>
      </c>
      <c r="E6171" s="12" t="n">
        <v>1975</v>
      </c>
      <c r="F6171" s="23" t="s">
        <v>8102</v>
      </c>
      <c r="G6171" s="23" t="n"/>
      <c r="H6171" s="23" t="n"/>
      <c r="I6171" s="12" t="n"/>
      <c r="J6171" s="12" t="n"/>
      <c r="K6171" s="12" t="s">
        <v>127</v>
      </c>
      <c r="L6171" s="12" t="n"/>
      <c r="M6171" s="12" t="s">
        <v>96</v>
      </c>
      <c r="N6171" s="12" t="s">
        <v>70</v>
      </c>
      <c r="O6171" s="12" t="s">
        <v>43</v>
      </c>
      <c r="P6171" s="12" t="n"/>
      <c r="Q6171" s="12" t="s">
        <v>97</v>
      </c>
    </row>
    <row customHeight="true" ht="20.25" outlineLevel="0" r="6172">
      <c r="A6172" s="23" t="n">
        <v>6159</v>
      </c>
      <c r="B6172" s="12" t="n">
        <f aca="false" ca="false" dt2D="false" dtr="false" t="normal">B6171+1</f>
        <v>165</v>
      </c>
      <c r="C6172" s="12" t="s">
        <v>7992</v>
      </c>
      <c r="D6172" s="3" t="s">
        <v>8225</v>
      </c>
      <c r="E6172" s="12" t="n">
        <v>1981</v>
      </c>
      <c r="F6172" s="23" t="s">
        <v>8226</v>
      </c>
      <c r="G6172" s="23" t="n"/>
      <c r="H6172" s="23" t="s">
        <v>97</v>
      </c>
      <c r="I6172" s="12" t="n"/>
      <c r="J6172" s="12" t="n"/>
      <c r="K6172" s="12" t="s">
        <v>43</v>
      </c>
      <c r="L6172" s="12" t="n"/>
      <c r="M6172" s="12" t="n"/>
      <c r="N6172" s="12" t="s">
        <v>96</v>
      </c>
      <c r="O6172" s="12" t="n"/>
      <c r="P6172" s="12" t="s">
        <v>25</v>
      </c>
      <c r="Q6172" s="12" t="n"/>
    </row>
    <row customHeight="true" ht="20.25" outlineLevel="0" r="6173">
      <c r="A6173" s="23" t="n">
        <v>6160</v>
      </c>
      <c r="B6173" s="12" t="n">
        <f aca="false" ca="false" dt2D="false" dtr="false" t="normal">B6172+1</f>
        <v>166</v>
      </c>
      <c r="C6173" s="12" t="s">
        <v>7992</v>
      </c>
      <c r="D6173" s="3" t="s">
        <v>8227</v>
      </c>
      <c r="E6173" s="12" t="n">
        <v>1986</v>
      </c>
      <c r="F6173" s="23" t="s">
        <v>8228</v>
      </c>
      <c r="G6173" s="12" t="s">
        <v>24</v>
      </c>
      <c r="H6173" s="23" t="n"/>
      <c r="I6173" s="12" t="n"/>
      <c r="J6173" s="12" t="n"/>
      <c r="K6173" s="12" t="n"/>
      <c r="L6173" s="12" t="n"/>
      <c r="M6173" s="12" t="s">
        <v>26</v>
      </c>
      <c r="N6173" s="12" t="n"/>
      <c r="O6173" s="12" t="s">
        <v>27</v>
      </c>
      <c r="P6173" s="12" t="n"/>
      <c r="Q6173" s="12" t="s">
        <v>61</v>
      </c>
    </row>
    <row customHeight="true" ht="20.25" outlineLevel="0" r="6174">
      <c r="A6174" s="23" t="n">
        <v>6161</v>
      </c>
      <c r="B6174" s="12" t="n">
        <f aca="false" ca="false" dt2D="false" dtr="false" t="normal">B6173+1</f>
        <v>167</v>
      </c>
      <c r="C6174" s="12" t="s">
        <v>7992</v>
      </c>
      <c r="D6174" s="3" t="s">
        <v>8229</v>
      </c>
      <c r="E6174" s="12" t="n">
        <v>1986</v>
      </c>
      <c r="F6174" s="23" t="s">
        <v>4250</v>
      </c>
      <c r="G6174" s="23" t="n"/>
      <c r="H6174" s="23" t="n"/>
      <c r="I6174" s="12" t="n"/>
      <c r="J6174" s="12" t="n"/>
      <c r="K6174" s="12" t="s">
        <v>43</v>
      </c>
      <c r="L6174" s="12" t="n"/>
      <c r="M6174" s="12" t="s">
        <v>61</v>
      </c>
      <c r="N6174" s="12" t="n"/>
      <c r="O6174" s="12" t="s">
        <v>26</v>
      </c>
      <c r="P6174" s="12" t="n"/>
      <c r="Q6174" s="12" t="s">
        <v>27</v>
      </c>
    </row>
    <row customHeight="true" ht="20.25" outlineLevel="0" r="6175">
      <c r="A6175" s="23" t="n">
        <v>6162</v>
      </c>
      <c r="B6175" s="12" t="n">
        <f aca="false" ca="false" dt2D="false" dtr="false" t="normal">B6174+1</f>
        <v>168</v>
      </c>
      <c r="C6175" s="12" t="s">
        <v>7992</v>
      </c>
      <c r="D6175" s="3" t="s">
        <v>8230</v>
      </c>
      <c r="E6175" s="12" t="n">
        <v>1981</v>
      </c>
      <c r="F6175" s="23" t="s">
        <v>8231</v>
      </c>
      <c r="G6175" s="23" t="n"/>
      <c r="H6175" s="23" t="s">
        <v>146</v>
      </c>
      <c r="I6175" s="12" t="s">
        <v>822</v>
      </c>
      <c r="J6175" s="12" t="n"/>
      <c r="K6175" s="12" t="n"/>
      <c r="L6175" s="12" t="s">
        <v>43</v>
      </c>
      <c r="M6175" s="12" t="n"/>
      <c r="N6175" s="12" t="n"/>
      <c r="O6175" s="12" t="s">
        <v>26</v>
      </c>
      <c r="P6175" s="12" t="n"/>
      <c r="Q6175" s="12" t="s">
        <v>27</v>
      </c>
    </row>
    <row customHeight="true" ht="20.25" outlineLevel="0" r="6176">
      <c r="A6176" s="23" t="n">
        <v>6163</v>
      </c>
      <c r="B6176" s="12" t="n">
        <f aca="false" ca="false" dt2D="false" dtr="false" t="normal">B6175+1</f>
        <v>169</v>
      </c>
      <c r="C6176" s="12" t="s">
        <v>7992</v>
      </c>
      <c r="D6176" s="3" t="s">
        <v>8232</v>
      </c>
      <c r="E6176" s="12" t="n">
        <v>1970</v>
      </c>
      <c r="F6176" s="23" t="s">
        <v>8233</v>
      </c>
      <c r="G6176" s="23" t="n"/>
      <c r="H6176" s="23" t="n"/>
      <c r="I6176" s="12" t="s">
        <v>43</v>
      </c>
      <c r="J6176" s="12" t="n"/>
      <c r="K6176" s="12" t="s">
        <v>25</v>
      </c>
      <c r="L6176" s="12" t="n"/>
      <c r="M6176" s="12" t="s">
        <v>26</v>
      </c>
      <c r="N6176" s="12" t="n"/>
      <c r="O6176" s="12" t="n"/>
      <c r="P6176" s="12" t="s">
        <v>27</v>
      </c>
      <c r="Q6176" s="12" t="n"/>
    </row>
    <row customHeight="true" ht="20.25" outlineLevel="0" r="6177">
      <c r="A6177" s="23" t="n">
        <v>6164</v>
      </c>
      <c r="B6177" s="12" t="n">
        <f aca="false" ca="false" dt2D="false" dtr="false" t="normal">B6176+1</f>
        <v>170</v>
      </c>
      <c r="C6177" s="12" t="s">
        <v>7992</v>
      </c>
      <c r="D6177" s="3" t="s">
        <v>8234</v>
      </c>
      <c r="E6177" s="12" t="n">
        <v>1983</v>
      </c>
      <c r="F6177" s="23" t="s">
        <v>8235</v>
      </c>
      <c r="G6177" s="23" t="n"/>
      <c r="H6177" s="23" t="n"/>
      <c r="I6177" s="23" t="n"/>
      <c r="J6177" s="12" t="s">
        <v>25</v>
      </c>
      <c r="K6177" s="12" t="n"/>
      <c r="L6177" s="12" t="s">
        <v>43</v>
      </c>
      <c r="M6177" s="12" t="n"/>
      <c r="N6177" s="12" t="n"/>
      <c r="O6177" s="12" t="s">
        <v>26</v>
      </c>
      <c r="P6177" s="12" t="n"/>
      <c r="Q6177" s="12" t="s">
        <v>27</v>
      </c>
    </row>
    <row customHeight="true" ht="20.25" outlineLevel="0" r="6178">
      <c r="A6178" s="23" t="n">
        <v>6165</v>
      </c>
      <c r="B6178" s="12" t="n">
        <f aca="false" ca="false" dt2D="false" dtr="false" t="normal">B6177+1</f>
        <v>171</v>
      </c>
      <c r="C6178" s="12" t="s">
        <v>7992</v>
      </c>
      <c r="D6178" s="3" t="s">
        <v>8236</v>
      </c>
      <c r="E6178" s="12" t="n">
        <v>1983</v>
      </c>
      <c r="F6178" s="23" t="s">
        <v>8235</v>
      </c>
      <c r="G6178" s="23" t="n"/>
      <c r="H6178" s="23" t="n"/>
      <c r="I6178" s="23" t="n"/>
      <c r="J6178" s="12" t="s">
        <v>25</v>
      </c>
      <c r="K6178" s="12" t="n"/>
      <c r="L6178" s="12" t="s">
        <v>43</v>
      </c>
      <c r="M6178" s="12" t="n"/>
      <c r="N6178" s="12" t="n"/>
      <c r="O6178" s="12" t="s">
        <v>26</v>
      </c>
      <c r="P6178" s="12" t="n"/>
      <c r="Q6178" s="12" t="s">
        <v>27</v>
      </c>
    </row>
    <row customHeight="true" ht="20.25" outlineLevel="0" r="6179">
      <c r="A6179" s="23" t="n">
        <v>6166</v>
      </c>
      <c r="B6179" s="12" t="n">
        <f aca="false" ca="false" dt2D="false" dtr="false" t="normal">B6178+1</f>
        <v>172</v>
      </c>
      <c r="C6179" s="12" t="s">
        <v>7992</v>
      </c>
      <c r="D6179" s="3" t="s">
        <v>8237</v>
      </c>
      <c r="E6179" s="12" t="n">
        <v>1984</v>
      </c>
      <c r="F6179" s="23" t="s">
        <v>316</v>
      </c>
      <c r="G6179" s="23" t="n"/>
      <c r="H6179" s="23" t="n"/>
      <c r="I6179" s="12" t="n"/>
      <c r="J6179" s="12" t="s">
        <v>24</v>
      </c>
      <c r="K6179" s="12" t="n"/>
      <c r="L6179" s="12" t="s">
        <v>25</v>
      </c>
      <c r="M6179" s="12" t="n"/>
      <c r="N6179" s="12" t="n"/>
      <c r="O6179" s="12" t="s">
        <v>26</v>
      </c>
      <c r="P6179" s="12" t="n"/>
      <c r="Q6179" s="12" t="s">
        <v>27</v>
      </c>
    </row>
    <row customHeight="true" ht="20.25" outlineLevel="0" r="6180">
      <c r="A6180" s="23" t="n">
        <v>6167</v>
      </c>
      <c r="B6180" s="12" t="n">
        <f aca="false" ca="false" dt2D="false" dtr="false" t="normal">B6179+1</f>
        <v>173</v>
      </c>
      <c r="C6180" s="12" t="s">
        <v>7992</v>
      </c>
      <c r="D6180" s="3" t="s">
        <v>8238</v>
      </c>
      <c r="E6180" s="12" t="n">
        <v>1987</v>
      </c>
      <c r="F6180" s="23" t="s">
        <v>8041</v>
      </c>
      <c r="G6180" s="23" t="n"/>
      <c r="H6180" s="23" t="n"/>
      <c r="I6180" s="12" t="n"/>
      <c r="J6180" s="12" t="s">
        <v>25</v>
      </c>
      <c r="K6180" s="12" t="n"/>
      <c r="L6180" s="12" t="s">
        <v>43</v>
      </c>
      <c r="M6180" s="12" t="n"/>
      <c r="N6180" s="12" t="n"/>
      <c r="O6180" s="12" t="s">
        <v>26</v>
      </c>
      <c r="P6180" s="12" t="n"/>
      <c r="Q6180" s="12" t="s">
        <v>27</v>
      </c>
    </row>
    <row customHeight="true" ht="20.25" outlineLevel="0" r="6181">
      <c r="A6181" s="23" t="n">
        <v>6168</v>
      </c>
      <c r="B6181" s="12" t="n">
        <f aca="false" ca="false" dt2D="false" dtr="false" t="normal">B6180+1</f>
        <v>174</v>
      </c>
      <c r="C6181" s="12" t="s">
        <v>7992</v>
      </c>
      <c r="D6181" s="3" t="s">
        <v>8239</v>
      </c>
      <c r="E6181" s="12" t="n">
        <v>2014</v>
      </c>
      <c r="F6181" s="23" t="s">
        <v>51</v>
      </c>
      <c r="G6181" s="23" t="n"/>
      <c r="H6181" s="23" t="n"/>
      <c r="I6181" s="12" t="n"/>
      <c r="J6181" s="12" t="n"/>
      <c r="K6181" s="12" t="n"/>
      <c r="L6181" s="12" t="s">
        <v>53</v>
      </c>
      <c r="M6181" s="12" t="s">
        <v>54</v>
      </c>
      <c r="N6181" s="12" t="n"/>
      <c r="O6181" s="12" t="s">
        <v>43</v>
      </c>
      <c r="P6181" s="12" t="n"/>
      <c r="Q6181" s="12" t="s">
        <v>26</v>
      </c>
    </row>
    <row customHeight="true" ht="20.25" outlineLevel="0" r="6182">
      <c r="A6182" s="23" t="n">
        <v>6169</v>
      </c>
      <c r="B6182" s="12" t="n">
        <f aca="false" ca="false" dt2D="false" dtr="false" t="normal">B6181+1</f>
        <v>175</v>
      </c>
      <c r="C6182" s="12" t="s">
        <v>7992</v>
      </c>
      <c r="D6182" s="3" t="s">
        <v>8240</v>
      </c>
      <c r="E6182" s="12" t="n">
        <v>1956</v>
      </c>
      <c r="F6182" s="23" t="s">
        <v>1589</v>
      </c>
      <c r="G6182" s="23" t="n"/>
      <c r="H6182" s="23" t="s">
        <v>43</v>
      </c>
      <c r="I6182" s="12" t="n"/>
      <c r="J6182" s="12" t="s">
        <v>61</v>
      </c>
      <c r="K6182" s="12" t="n"/>
      <c r="L6182" s="12" t="s">
        <v>26</v>
      </c>
      <c r="M6182" s="12" t="n"/>
      <c r="N6182" s="12" t="n"/>
      <c r="O6182" s="12" t="n"/>
      <c r="P6182" s="12" t="s">
        <v>27</v>
      </c>
      <c r="Q6182" s="12" t="n"/>
    </row>
    <row customHeight="true" ht="20.25" outlineLevel="0" r="6183">
      <c r="A6183" s="23" t="n">
        <v>6170</v>
      </c>
      <c r="B6183" s="12" t="n">
        <f aca="false" ca="false" dt2D="false" dtr="false" t="normal">B6182+1</f>
        <v>176</v>
      </c>
      <c r="C6183" s="12" t="s">
        <v>7992</v>
      </c>
      <c r="D6183" s="3" t="s">
        <v>8241</v>
      </c>
      <c r="E6183" s="12" t="n">
        <v>1981</v>
      </c>
      <c r="F6183" s="23" t="s">
        <v>8242</v>
      </c>
      <c r="G6183" s="23" t="n"/>
      <c r="H6183" s="23" t="n"/>
      <c r="I6183" s="12" t="n"/>
      <c r="J6183" s="12" t="s">
        <v>61</v>
      </c>
      <c r="K6183" s="12" t="n"/>
      <c r="L6183" s="12" t="s">
        <v>43</v>
      </c>
      <c r="M6183" s="12" t="n"/>
      <c r="N6183" s="12" t="n"/>
      <c r="O6183" s="12" t="s">
        <v>26</v>
      </c>
      <c r="P6183" s="12" t="n"/>
      <c r="Q6183" s="12" t="s">
        <v>27</v>
      </c>
    </row>
    <row customHeight="true" ht="20.25" outlineLevel="0" r="6184">
      <c r="A6184" s="23" t="n">
        <v>6171</v>
      </c>
      <c r="B6184" s="12" t="n">
        <f aca="false" ca="false" dt2D="false" dtr="false" t="normal">B6183+1</f>
        <v>177</v>
      </c>
      <c r="C6184" s="12" t="s">
        <v>7992</v>
      </c>
      <c r="D6184" s="3" t="s">
        <v>8243</v>
      </c>
      <c r="E6184" s="12" t="n">
        <v>1968</v>
      </c>
      <c r="F6184" s="23" t="s">
        <v>2407</v>
      </c>
      <c r="G6184" s="23" t="n"/>
      <c r="H6184" s="23" t="s">
        <v>43</v>
      </c>
      <c r="I6184" s="12" t="n"/>
      <c r="J6184" s="12" t="s">
        <v>61</v>
      </c>
      <c r="K6184" s="12" t="n"/>
      <c r="L6184" s="12" t="s">
        <v>26</v>
      </c>
      <c r="M6184" s="12" t="n"/>
      <c r="N6184" s="12" t="n"/>
      <c r="O6184" s="12" t="n"/>
      <c r="P6184" s="12" t="s">
        <v>27</v>
      </c>
      <c r="Q6184" s="12" t="n"/>
    </row>
    <row customHeight="true" ht="20.25" outlineLevel="0" r="6185">
      <c r="A6185" s="23" t="n">
        <v>6172</v>
      </c>
      <c r="B6185" s="12" t="n">
        <f aca="false" ca="false" dt2D="false" dtr="false" t="normal">B6184+1</f>
        <v>178</v>
      </c>
      <c r="C6185" s="12" t="s">
        <v>7992</v>
      </c>
      <c r="D6185" s="3" t="s">
        <v>8244</v>
      </c>
      <c r="E6185" s="12" t="n">
        <v>1968</v>
      </c>
      <c r="F6185" s="23" t="s">
        <v>1589</v>
      </c>
      <c r="G6185" s="23" t="n"/>
      <c r="H6185" s="23" t="s">
        <v>43</v>
      </c>
      <c r="I6185" s="12" t="n"/>
      <c r="J6185" s="12" t="s">
        <v>61</v>
      </c>
      <c r="K6185" s="12" t="n"/>
      <c r="L6185" s="12" t="s">
        <v>26</v>
      </c>
      <c r="M6185" s="12" t="n"/>
      <c r="N6185" s="12" t="n"/>
      <c r="O6185" s="12" t="n"/>
      <c r="P6185" s="12" t="s">
        <v>27</v>
      </c>
      <c r="Q6185" s="12" t="n"/>
    </row>
    <row customHeight="true" ht="20.25" outlineLevel="0" r="6186">
      <c r="A6186" s="23" t="n">
        <v>6173</v>
      </c>
      <c r="B6186" s="12" t="n">
        <f aca="false" ca="false" dt2D="false" dtr="false" t="normal">B6185+1</f>
        <v>179</v>
      </c>
      <c r="C6186" s="12" t="s">
        <v>7992</v>
      </c>
      <c r="D6186" s="3" t="s">
        <v>8245</v>
      </c>
      <c r="E6186" s="12" t="n">
        <v>1971</v>
      </c>
      <c r="F6186" s="23" t="s">
        <v>1589</v>
      </c>
      <c r="G6186" s="23" t="n"/>
      <c r="H6186" s="23" t="s">
        <v>43</v>
      </c>
      <c r="I6186" s="12" t="n"/>
      <c r="J6186" s="12" t="s">
        <v>61</v>
      </c>
      <c r="K6186" s="12" t="n"/>
      <c r="L6186" s="12" t="s">
        <v>26</v>
      </c>
      <c r="M6186" s="12" t="n"/>
      <c r="N6186" s="12" t="n"/>
      <c r="O6186" s="12" t="n"/>
      <c r="P6186" s="12" t="s">
        <v>27</v>
      </c>
      <c r="Q6186" s="12" t="n"/>
    </row>
    <row customHeight="true" ht="20.25" outlineLevel="0" r="6187">
      <c r="A6187" s="23" t="n">
        <v>6174</v>
      </c>
      <c r="B6187" s="12" t="n">
        <f aca="false" ca="false" dt2D="false" dtr="false" t="normal">B6186+1</f>
        <v>180</v>
      </c>
      <c r="C6187" s="12" t="s">
        <v>7992</v>
      </c>
      <c r="D6187" s="3" t="s">
        <v>8246</v>
      </c>
      <c r="E6187" s="12" t="n">
        <v>2017</v>
      </c>
      <c r="F6187" s="23" t="s">
        <v>51</v>
      </c>
      <c r="G6187" s="23" t="n"/>
      <c r="H6187" s="23" t="n"/>
      <c r="I6187" s="12" t="n"/>
      <c r="J6187" s="12" t="n"/>
      <c r="K6187" s="12" t="n"/>
      <c r="L6187" s="12" t="n"/>
      <c r="M6187" s="12" t="s">
        <v>53</v>
      </c>
      <c r="N6187" s="12" t="s">
        <v>54</v>
      </c>
      <c r="O6187" s="12" t="n"/>
      <c r="P6187" s="12" t="n"/>
      <c r="Q6187" s="12" t="n"/>
    </row>
    <row customHeight="true" ht="20.25" outlineLevel="0" r="6188">
      <c r="A6188" s="23" t="n">
        <v>6175</v>
      </c>
      <c r="B6188" s="12" t="n">
        <f aca="false" ca="false" dt2D="false" dtr="false" t="normal">B6187+1</f>
        <v>181</v>
      </c>
      <c r="C6188" s="12" t="s">
        <v>7992</v>
      </c>
      <c r="D6188" s="3" t="s">
        <v>8247</v>
      </c>
      <c r="E6188" s="12" t="n">
        <v>1964</v>
      </c>
      <c r="F6188" s="23" t="s">
        <v>8248</v>
      </c>
      <c r="G6188" s="12" t="s">
        <v>24</v>
      </c>
      <c r="H6188" s="23" t="n"/>
      <c r="I6188" s="12" t="n"/>
      <c r="J6188" s="12" t="s">
        <v>61</v>
      </c>
      <c r="K6188" s="12" t="n"/>
      <c r="L6188" s="12" t="s">
        <v>26</v>
      </c>
      <c r="M6188" s="12" t="n"/>
      <c r="N6188" s="12" t="s">
        <v>27</v>
      </c>
      <c r="O6188" s="12" t="n"/>
      <c r="P6188" s="12" t="n"/>
      <c r="Q6188" s="12" t="n"/>
    </row>
    <row customHeight="true" ht="20.25" outlineLevel="0" r="6189">
      <c r="A6189" s="23" t="n">
        <v>6176</v>
      </c>
      <c r="B6189" s="12" t="n">
        <f aca="false" ca="false" dt2D="false" dtr="false" t="normal">B6188+1</f>
        <v>182</v>
      </c>
      <c r="C6189" s="12" t="s">
        <v>7992</v>
      </c>
      <c r="D6189" s="3" t="s">
        <v>8249</v>
      </c>
      <c r="E6189" s="12" t="n">
        <v>1964</v>
      </c>
      <c r="F6189" s="23" t="s">
        <v>8250</v>
      </c>
      <c r="G6189" s="12" t="s">
        <v>24</v>
      </c>
      <c r="H6189" s="12" t="n"/>
      <c r="I6189" s="12" t="n"/>
      <c r="J6189" s="12" t="s">
        <v>61</v>
      </c>
      <c r="K6189" s="12" t="n"/>
      <c r="L6189" s="12" t="s">
        <v>26</v>
      </c>
      <c r="M6189" s="12" t="n"/>
      <c r="N6189" s="12" t="s">
        <v>27</v>
      </c>
      <c r="O6189" s="12" t="n"/>
      <c r="P6189" s="12" t="n"/>
      <c r="Q6189" s="12" t="n"/>
    </row>
    <row customHeight="true" ht="20.25" outlineLevel="0" r="6190">
      <c r="A6190" s="23" t="n">
        <v>6177</v>
      </c>
      <c r="B6190" s="12" t="n">
        <f aca="false" ca="false" dt2D="false" dtr="false" t="normal">B6189+1</f>
        <v>183</v>
      </c>
      <c r="C6190" s="12" t="s">
        <v>7992</v>
      </c>
      <c r="D6190" s="3" t="s">
        <v>8251</v>
      </c>
      <c r="E6190" s="12" t="n">
        <v>1964</v>
      </c>
      <c r="F6190" s="23" t="s">
        <v>8252</v>
      </c>
      <c r="G6190" s="12" t="s">
        <v>24</v>
      </c>
      <c r="H6190" s="12" t="n"/>
      <c r="I6190" s="12" t="n"/>
      <c r="J6190" s="12" t="s">
        <v>61</v>
      </c>
      <c r="K6190" s="12" t="n"/>
      <c r="L6190" s="12" t="s">
        <v>26</v>
      </c>
      <c r="M6190" s="12" t="n"/>
      <c r="N6190" s="12" t="s">
        <v>27</v>
      </c>
      <c r="O6190" s="12" t="n"/>
      <c r="P6190" s="12" t="n"/>
      <c r="Q6190" s="12" t="n"/>
    </row>
    <row customHeight="true" ht="20.25" outlineLevel="0" r="6191">
      <c r="A6191" s="23" t="n">
        <v>6178</v>
      </c>
      <c r="B6191" s="12" t="n">
        <f aca="false" ca="false" dt2D="false" dtr="false" t="normal">B6190+1</f>
        <v>184</v>
      </c>
      <c r="C6191" s="12" t="s">
        <v>7992</v>
      </c>
      <c r="D6191" s="3" t="s">
        <v>8253</v>
      </c>
      <c r="E6191" s="12" t="n">
        <v>1964</v>
      </c>
      <c r="F6191" s="23" t="s">
        <v>8254</v>
      </c>
      <c r="G6191" s="12" t="s">
        <v>24</v>
      </c>
      <c r="H6191" s="12" t="n"/>
      <c r="I6191" s="12" t="n"/>
      <c r="J6191" s="12" t="s">
        <v>61</v>
      </c>
      <c r="K6191" s="12" t="n"/>
      <c r="L6191" s="12" t="s">
        <v>26</v>
      </c>
      <c r="M6191" s="12" t="n"/>
      <c r="N6191" s="12" t="s">
        <v>27</v>
      </c>
      <c r="O6191" s="12" t="n"/>
      <c r="P6191" s="12" t="n"/>
      <c r="Q6191" s="12" t="n"/>
    </row>
    <row customHeight="true" ht="20.25" outlineLevel="0" r="6192">
      <c r="A6192" s="23" t="n">
        <v>6179</v>
      </c>
      <c r="B6192" s="12" t="n">
        <f aca="false" ca="false" dt2D="false" dtr="false" t="normal">B6191+1</f>
        <v>185</v>
      </c>
      <c r="C6192" s="12" t="s">
        <v>7992</v>
      </c>
      <c r="D6192" s="3" t="s">
        <v>8255</v>
      </c>
      <c r="E6192" s="12" t="n">
        <v>1992</v>
      </c>
      <c r="F6192" s="23" t="s">
        <v>2388</v>
      </c>
      <c r="G6192" s="23" t="n"/>
      <c r="H6192" s="23" t="n"/>
      <c r="I6192" s="12" t="n"/>
      <c r="J6192" s="12" t="s">
        <v>290</v>
      </c>
      <c r="K6192" s="12" t="n"/>
      <c r="L6192" s="12" t="s">
        <v>43</v>
      </c>
      <c r="M6192" s="12" t="n"/>
      <c r="N6192" s="12" t="s">
        <v>143</v>
      </c>
      <c r="O6192" s="12" t="n"/>
      <c r="P6192" s="12" t="s">
        <v>26</v>
      </c>
      <c r="Q6192" s="12" t="n"/>
    </row>
    <row customHeight="true" ht="20.25" outlineLevel="0" r="6193">
      <c r="A6193" s="23" t="n">
        <v>6180</v>
      </c>
      <c r="B6193" s="12" t="n">
        <f aca="false" ca="false" dt2D="false" dtr="false" t="normal">B6192+1</f>
        <v>186</v>
      </c>
      <c r="C6193" s="12" t="s">
        <v>7992</v>
      </c>
      <c r="D6193" s="3" t="s">
        <v>8256</v>
      </c>
      <c r="E6193" s="12" t="n">
        <v>1977</v>
      </c>
      <c r="F6193" s="23" t="s">
        <v>8257</v>
      </c>
      <c r="G6193" s="23" t="n"/>
      <c r="H6193" s="23" t="n"/>
      <c r="I6193" s="12" t="n"/>
      <c r="J6193" s="12" t="s">
        <v>24</v>
      </c>
      <c r="K6193" s="12" t="n"/>
      <c r="L6193" s="12" t="s">
        <v>61</v>
      </c>
      <c r="M6193" s="12" t="n"/>
      <c r="N6193" s="12" t="s">
        <v>26</v>
      </c>
      <c r="O6193" s="12" t="n"/>
      <c r="P6193" s="12" t="s">
        <v>27</v>
      </c>
      <c r="Q6193" s="12" t="n"/>
    </row>
    <row customHeight="true" ht="20.25" outlineLevel="0" r="6194">
      <c r="A6194" s="23" t="n">
        <v>6181</v>
      </c>
      <c r="B6194" s="12" t="n">
        <f aca="false" ca="false" dt2D="false" dtr="false" t="normal">B6193+1</f>
        <v>187</v>
      </c>
      <c r="C6194" s="12" t="s">
        <v>7992</v>
      </c>
      <c r="D6194" s="3" t="s">
        <v>8258</v>
      </c>
      <c r="E6194" s="12" t="n">
        <v>1989</v>
      </c>
      <c r="F6194" s="23" t="s">
        <v>8259</v>
      </c>
      <c r="G6194" s="23" t="n"/>
      <c r="H6194" s="23" t="n"/>
      <c r="I6194" s="12" t="n"/>
      <c r="J6194" s="12" t="n"/>
      <c r="K6194" s="12" t="s">
        <v>43</v>
      </c>
      <c r="L6194" s="12" t="n"/>
      <c r="M6194" s="12" t="s">
        <v>61</v>
      </c>
      <c r="N6194" s="12" t="n"/>
      <c r="O6194" s="12" t="s">
        <v>26</v>
      </c>
      <c r="P6194" s="12" t="n"/>
      <c r="Q6194" s="12" t="s">
        <v>27</v>
      </c>
    </row>
    <row customHeight="true" ht="20.25" outlineLevel="0" r="6195">
      <c r="A6195" s="23" t="n">
        <v>6182</v>
      </c>
      <c r="B6195" s="12" t="n">
        <f aca="false" ca="false" dt2D="false" dtr="false" t="normal">B6194+1</f>
        <v>188</v>
      </c>
      <c r="C6195" s="12" t="s">
        <v>7992</v>
      </c>
      <c r="D6195" s="3" t="s">
        <v>8260</v>
      </c>
      <c r="E6195" s="12" t="n">
        <v>1982</v>
      </c>
      <c r="F6195" s="23" t="s">
        <v>51</v>
      </c>
      <c r="G6195" s="23" t="n"/>
      <c r="H6195" s="23" t="n"/>
      <c r="I6195" s="12" t="n"/>
      <c r="J6195" s="12" t="s">
        <v>24</v>
      </c>
      <c r="K6195" s="12" t="n"/>
      <c r="L6195" s="12" t="n"/>
      <c r="M6195" s="12" t="s">
        <v>61</v>
      </c>
      <c r="N6195" s="12" t="n"/>
      <c r="O6195" s="12" t="s">
        <v>26</v>
      </c>
      <c r="P6195" s="12" t="n"/>
      <c r="Q6195" s="12" t="s">
        <v>27</v>
      </c>
    </row>
    <row customHeight="true" ht="20.25" outlineLevel="0" r="6196">
      <c r="A6196" s="23" t="n">
        <v>6183</v>
      </c>
      <c r="B6196" s="12" t="n">
        <f aca="false" ca="false" dt2D="false" dtr="false" t="normal">B6195+1</f>
        <v>189</v>
      </c>
      <c r="C6196" s="12" t="s">
        <v>7992</v>
      </c>
      <c r="D6196" s="3" t="s">
        <v>8261</v>
      </c>
      <c r="E6196" s="12" t="n">
        <v>1964</v>
      </c>
      <c r="F6196" s="23" t="s">
        <v>8262</v>
      </c>
      <c r="G6196" s="12" t="s">
        <v>24</v>
      </c>
      <c r="H6196" s="12" t="n"/>
      <c r="I6196" s="12" t="n"/>
      <c r="J6196" s="12" t="s">
        <v>61</v>
      </c>
      <c r="K6196" s="12" t="n"/>
      <c r="L6196" s="12" t="s">
        <v>26</v>
      </c>
      <c r="M6196" s="12" t="n"/>
      <c r="N6196" s="12" t="s">
        <v>27</v>
      </c>
      <c r="O6196" s="12" t="n"/>
      <c r="P6196" s="12" t="n"/>
      <c r="Q6196" s="12" t="n"/>
    </row>
    <row customHeight="true" ht="20.25" outlineLevel="0" r="6197">
      <c r="A6197" s="23" t="n">
        <v>6184</v>
      </c>
      <c r="B6197" s="12" t="n">
        <f aca="false" ca="false" dt2D="false" dtr="false" t="normal">B6196+1</f>
        <v>190</v>
      </c>
      <c r="C6197" s="12" t="s">
        <v>7992</v>
      </c>
      <c r="D6197" s="3" t="s">
        <v>8263</v>
      </c>
      <c r="E6197" s="12" t="n">
        <v>1964</v>
      </c>
      <c r="F6197" s="23" t="s">
        <v>8264</v>
      </c>
      <c r="G6197" s="12" t="s">
        <v>24</v>
      </c>
      <c r="H6197" s="12" t="n"/>
      <c r="I6197" s="12" t="n"/>
      <c r="J6197" s="12" t="s">
        <v>61</v>
      </c>
      <c r="K6197" s="12" t="n"/>
      <c r="L6197" s="12" t="s">
        <v>26</v>
      </c>
      <c r="M6197" s="12" t="n"/>
      <c r="N6197" s="12" t="s">
        <v>27</v>
      </c>
      <c r="O6197" s="12" t="n"/>
      <c r="P6197" s="12" t="n"/>
      <c r="Q6197" s="12" t="n"/>
    </row>
    <row customHeight="true" ht="20.25" outlineLevel="0" r="6198">
      <c r="A6198" s="23" t="n">
        <v>6185</v>
      </c>
      <c r="B6198" s="12" t="n">
        <f aca="false" ca="false" dt2D="false" dtr="false" t="normal">B6197+1</f>
        <v>191</v>
      </c>
      <c r="C6198" s="12" t="s">
        <v>7992</v>
      </c>
      <c r="D6198" s="3" t="s">
        <v>8265</v>
      </c>
      <c r="E6198" s="12" t="n">
        <v>1963</v>
      </c>
      <c r="F6198" s="23" t="s">
        <v>5661</v>
      </c>
      <c r="G6198" s="12" t="s">
        <v>24</v>
      </c>
      <c r="H6198" s="12" t="n"/>
      <c r="I6198" s="12" t="n"/>
      <c r="J6198" s="12" t="s">
        <v>61</v>
      </c>
      <c r="K6198" s="12" t="n"/>
      <c r="L6198" s="12" t="s">
        <v>26</v>
      </c>
      <c r="M6198" s="12" t="n"/>
      <c r="N6198" s="12" t="s">
        <v>27</v>
      </c>
      <c r="O6198" s="12" t="n"/>
      <c r="P6198" s="12" t="n"/>
      <c r="Q6198" s="12" t="n"/>
    </row>
    <row customHeight="true" ht="20.25" outlineLevel="0" r="6199">
      <c r="A6199" s="23" t="n">
        <v>6186</v>
      </c>
      <c r="B6199" s="12" t="n">
        <f aca="false" ca="false" dt2D="false" dtr="false" t="normal">B6198+1</f>
        <v>192</v>
      </c>
      <c r="C6199" s="12" t="s">
        <v>7992</v>
      </c>
      <c r="D6199" s="3" t="s">
        <v>8266</v>
      </c>
      <c r="E6199" s="12" t="n">
        <v>1964</v>
      </c>
      <c r="F6199" s="23" t="s">
        <v>8075</v>
      </c>
      <c r="G6199" s="12" t="s">
        <v>24</v>
      </c>
      <c r="H6199" s="23" t="n"/>
      <c r="I6199" s="12" t="n"/>
      <c r="J6199" s="12" t="s">
        <v>61</v>
      </c>
      <c r="K6199" s="12" t="n"/>
      <c r="L6199" s="12" t="s">
        <v>26</v>
      </c>
      <c r="M6199" s="12" t="n"/>
      <c r="N6199" s="12" t="s">
        <v>27</v>
      </c>
      <c r="O6199" s="12" t="n"/>
      <c r="P6199" s="12" t="n"/>
      <c r="Q6199" s="12" t="n"/>
    </row>
    <row customHeight="true" ht="20.25" outlineLevel="0" r="6200">
      <c r="A6200" s="23" t="n">
        <v>6187</v>
      </c>
      <c r="B6200" s="12" t="n">
        <f aca="false" ca="false" dt2D="false" dtr="false" t="normal">B6199+1</f>
        <v>193</v>
      </c>
      <c r="C6200" s="12" t="s">
        <v>7992</v>
      </c>
      <c r="D6200" s="3" t="s">
        <v>8267</v>
      </c>
      <c r="E6200" s="12" t="n">
        <v>1978</v>
      </c>
      <c r="F6200" s="23" t="s">
        <v>1591</v>
      </c>
      <c r="G6200" s="23" t="n"/>
      <c r="H6200" s="23" t="n"/>
      <c r="I6200" s="12" t="n"/>
      <c r="J6200" s="12" t="s">
        <v>24</v>
      </c>
      <c r="K6200" s="12" t="n"/>
      <c r="L6200" s="12" t="n"/>
      <c r="M6200" s="12" t="s">
        <v>26</v>
      </c>
      <c r="N6200" s="12" t="n"/>
      <c r="O6200" s="12" t="s">
        <v>61</v>
      </c>
      <c r="P6200" s="12" t="n"/>
      <c r="Q6200" s="12" t="s">
        <v>27</v>
      </c>
    </row>
    <row customHeight="true" ht="20.25" outlineLevel="0" r="6201">
      <c r="A6201" s="23" t="n">
        <v>6188</v>
      </c>
      <c r="B6201" s="12" t="n">
        <f aca="false" ca="false" dt2D="false" dtr="false" t="normal">B6200+1</f>
        <v>194</v>
      </c>
      <c r="C6201" s="12" t="s">
        <v>7992</v>
      </c>
      <c r="D6201" s="3" t="s">
        <v>8268</v>
      </c>
      <c r="E6201" s="12" t="n">
        <v>1978</v>
      </c>
      <c r="F6201" s="23" t="s">
        <v>8269</v>
      </c>
      <c r="G6201" s="23" t="n"/>
      <c r="H6201" s="23" t="n"/>
      <c r="I6201" s="12" t="n"/>
      <c r="J6201" s="12" t="s">
        <v>24</v>
      </c>
      <c r="K6201" s="12" t="n"/>
      <c r="L6201" s="12" t="n"/>
      <c r="M6201" s="12" t="s">
        <v>26</v>
      </c>
      <c r="N6201" s="12" t="n"/>
      <c r="O6201" s="12" t="s">
        <v>61</v>
      </c>
      <c r="P6201" s="12" t="n"/>
      <c r="Q6201" s="12" t="s">
        <v>27</v>
      </c>
    </row>
    <row customHeight="true" ht="20.25" outlineLevel="0" r="6202">
      <c r="A6202" s="23" t="n">
        <v>6189</v>
      </c>
      <c r="B6202" s="12" t="n">
        <f aca="false" ca="false" dt2D="false" dtr="false" t="normal">B6201+1</f>
        <v>195</v>
      </c>
      <c r="C6202" s="12" t="s">
        <v>7992</v>
      </c>
      <c r="D6202" s="3" t="s">
        <v>8270</v>
      </c>
      <c r="E6202" s="12" t="n">
        <v>1966</v>
      </c>
      <c r="F6202" s="23" t="s">
        <v>8264</v>
      </c>
      <c r="G6202" s="12" t="s">
        <v>24</v>
      </c>
      <c r="H6202" s="12" t="n"/>
      <c r="I6202" s="12" t="n"/>
      <c r="J6202" s="12" t="s">
        <v>61</v>
      </c>
      <c r="K6202" s="12" t="n"/>
      <c r="L6202" s="12" t="s">
        <v>26</v>
      </c>
      <c r="M6202" s="12" t="n"/>
      <c r="N6202" s="12" t="n"/>
      <c r="O6202" s="12" t="n"/>
      <c r="P6202" s="12" t="s">
        <v>27</v>
      </c>
      <c r="Q6202" s="12" t="n"/>
    </row>
    <row customHeight="true" ht="20.25" outlineLevel="0" r="6203">
      <c r="A6203" s="23" t="n">
        <v>6190</v>
      </c>
      <c r="B6203" s="12" t="n">
        <f aca="false" ca="false" dt2D="false" dtr="false" t="normal">B6202+1</f>
        <v>196</v>
      </c>
      <c r="C6203" s="12" t="s">
        <v>7992</v>
      </c>
      <c r="D6203" s="3" t="s">
        <v>8271</v>
      </c>
      <c r="E6203" s="12" t="n">
        <v>1966</v>
      </c>
      <c r="F6203" s="23" t="s">
        <v>8272</v>
      </c>
      <c r="G6203" s="12" t="s">
        <v>24</v>
      </c>
      <c r="H6203" s="12" t="n"/>
      <c r="I6203" s="12" t="n"/>
      <c r="J6203" s="12" t="s">
        <v>61</v>
      </c>
      <c r="K6203" s="12" t="n"/>
      <c r="L6203" s="12" t="s">
        <v>26</v>
      </c>
      <c r="M6203" s="12" t="n"/>
      <c r="N6203" s="12" t="n"/>
      <c r="O6203" s="12" t="n"/>
      <c r="P6203" s="12" t="s">
        <v>27</v>
      </c>
      <c r="Q6203" s="12" t="n"/>
    </row>
    <row customHeight="true" ht="20.25" outlineLevel="0" r="6204">
      <c r="A6204" s="23" t="n">
        <v>6191</v>
      </c>
      <c r="B6204" s="12" t="n">
        <f aca="false" ca="false" dt2D="false" dtr="false" t="normal">B6203+1</f>
        <v>197</v>
      </c>
      <c r="C6204" s="12" t="s">
        <v>7992</v>
      </c>
      <c r="D6204" s="3" t="s">
        <v>8273</v>
      </c>
      <c r="E6204" s="12" t="n">
        <v>1966</v>
      </c>
      <c r="F6204" s="23" t="s">
        <v>8274</v>
      </c>
      <c r="G6204" s="12" t="s">
        <v>24</v>
      </c>
      <c r="H6204" s="12" t="n"/>
      <c r="I6204" s="12" t="n"/>
      <c r="J6204" s="12" t="s">
        <v>61</v>
      </c>
      <c r="K6204" s="12" t="n"/>
      <c r="L6204" s="12" t="s">
        <v>26</v>
      </c>
      <c r="M6204" s="12" t="n"/>
      <c r="N6204" s="12" t="n"/>
      <c r="O6204" s="12" t="n"/>
      <c r="P6204" s="12" t="s">
        <v>27</v>
      </c>
      <c r="Q6204" s="12" t="n"/>
    </row>
    <row customHeight="true" ht="20.25" outlineLevel="0" r="6205">
      <c r="A6205" s="23" t="n"/>
    </row>
    <row customHeight="true" ht="20.25" outlineLevel="0" r="6206">
      <c r="A6206" s="23" t="n">
        <v>6192</v>
      </c>
      <c r="B6206" s="12" t="n">
        <v>1</v>
      </c>
      <c r="C6206" s="12" t="s">
        <v>8275</v>
      </c>
      <c r="D6206" s="3" t="s">
        <v>8276</v>
      </c>
      <c r="E6206" s="12" t="n">
        <v>1973</v>
      </c>
      <c r="F6206" s="23" t="s">
        <v>8277</v>
      </c>
      <c r="G6206" s="23" t="n"/>
      <c r="H6206" s="23" t="s">
        <v>43</v>
      </c>
      <c r="I6206" s="12" t="n"/>
      <c r="J6206" s="12" t="s">
        <v>61</v>
      </c>
      <c r="K6206" s="12" t="n"/>
      <c r="L6206" s="12" t="s">
        <v>26</v>
      </c>
      <c r="M6206" s="12" t="n"/>
      <c r="N6206" s="12" t="n"/>
      <c r="O6206" s="12" t="n"/>
      <c r="P6206" s="12" t="s">
        <v>27</v>
      </c>
      <c r="Q6206" s="12" t="n"/>
    </row>
    <row customHeight="true" ht="20.25" outlineLevel="0" r="6207">
      <c r="A6207" s="23" t="n">
        <v>6193</v>
      </c>
      <c r="B6207" s="12" t="n">
        <v>2</v>
      </c>
      <c r="C6207" s="12" t="s">
        <v>8275</v>
      </c>
      <c r="D6207" s="3" t="s">
        <v>8278</v>
      </c>
      <c r="E6207" s="12" t="n">
        <v>1974</v>
      </c>
      <c r="F6207" s="23" t="s">
        <v>1387</v>
      </c>
      <c r="G6207" s="12" t="s">
        <v>24</v>
      </c>
      <c r="H6207" s="23" t="n"/>
      <c r="I6207" s="12" t="n"/>
      <c r="J6207" s="12" t="s">
        <v>61</v>
      </c>
      <c r="K6207" s="12" t="n"/>
      <c r="L6207" s="12" t="s">
        <v>26</v>
      </c>
      <c r="M6207" s="12" t="n"/>
      <c r="N6207" s="12" t="n"/>
      <c r="O6207" s="12" t="n"/>
      <c r="P6207" s="12" t="s">
        <v>27</v>
      </c>
      <c r="Q6207" s="12" t="n"/>
    </row>
    <row customHeight="true" ht="20.25" outlineLevel="0" r="6208">
      <c r="A6208" s="23" t="n">
        <v>6194</v>
      </c>
      <c r="B6208" s="12" t="n">
        <v>3</v>
      </c>
      <c r="C6208" s="12" t="s">
        <v>8275</v>
      </c>
      <c r="D6208" s="3" t="s">
        <v>8279</v>
      </c>
      <c r="E6208" s="12" t="n">
        <v>1974</v>
      </c>
      <c r="F6208" s="23" t="s">
        <v>471</v>
      </c>
      <c r="G6208" s="23" t="n"/>
      <c r="H6208" s="12" t="s">
        <v>662</v>
      </c>
      <c r="I6208" s="12" t="n"/>
      <c r="J6208" s="12" t="n"/>
      <c r="K6208" s="12" t="s">
        <v>43</v>
      </c>
      <c r="L6208" s="12" t="n"/>
      <c r="M6208" s="12" t="s">
        <v>61</v>
      </c>
      <c r="N6208" s="12" t="n"/>
      <c r="O6208" s="12" t="n"/>
      <c r="P6208" s="12" t="n"/>
      <c r="Q6208" s="12" t="s">
        <v>96</v>
      </c>
    </row>
    <row customHeight="true" ht="20.25" outlineLevel="0" r="6209">
      <c r="A6209" s="23" t="n">
        <v>6195</v>
      </c>
      <c r="B6209" s="12" t="n">
        <v>4</v>
      </c>
      <c r="C6209" s="12" t="s">
        <v>8275</v>
      </c>
      <c r="D6209" s="3" t="s">
        <v>8280</v>
      </c>
      <c r="E6209" s="12" t="n">
        <v>1976</v>
      </c>
      <c r="F6209" s="23" t="s">
        <v>51</v>
      </c>
      <c r="G6209" s="23" t="n"/>
      <c r="H6209" s="23" t="n"/>
      <c r="I6209" s="12" t="s">
        <v>118</v>
      </c>
      <c r="J6209" s="12" t="n"/>
      <c r="K6209" s="12" t="n"/>
      <c r="L6209" s="12" t="n"/>
      <c r="M6209" s="12" t="s">
        <v>26</v>
      </c>
      <c r="N6209" s="12" t="n"/>
      <c r="O6209" s="12" t="s">
        <v>61</v>
      </c>
      <c r="P6209" s="12" t="n"/>
      <c r="Q6209" s="12" t="s">
        <v>27</v>
      </c>
    </row>
    <row customHeight="true" ht="20.25" outlineLevel="0" r="6210">
      <c r="A6210" s="23" t="n">
        <v>6196</v>
      </c>
      <c r="B6210" s="12" t="n">
        <v>5</v>
      </c>
      <c r="C6210" s="12" t="s">
        <v>8275</v>
      </c>
      <c r="D6210" s="3" t="s">
        <v>8281</v>
      </c>
      <c r="E6210" s="12" t="n">
        <v>1970</v>
      </c>
      <c r="F6210" s="23" t="s">
        <v>654</v>
      </c>
      <c r="G6210" s="23" t="n"/>
      <c r="H6210" s="23" t="n"/>
      <c r="I6210" s="12" t="s">
        <v>8282</v>
      </c>
      <c r="J6210" s="12" t="n"/>
      <c r="K6210" s="12" t="n"/>
      <c r="L6210" s="12" t="s">
        <v>166</v>
      </c>
      <c r="M6210" s="12" t="n"/>
      <c r="N6210" s="12" t="n"/>
      <c r="O6210" s="12" t="s">
        <v>43</v>
      </c>
      <c r="P6210" s="12" t="n"/>
      <c r="Q6210" s="12" t="n"/>
    </row>
    <row customHeight="true" ht="20.25" outlineLevel="0" r="6211">
      <c r="A6211" s="23" t="n">
        <v>6197</v>
      </c>
      <c r="B6211" s="12" t="n">
        <v>6</v>
      </c>
      <c r="C6211" s="12" t="s">
        <v>8275</v>
      </c>
      <c r="D6211" s="3" t="s">
        <v>8283</v>
      </c>
      <c r="E6211" s="12" t="n">
        <v>1972</v>
      </c>
      <c r="F6211" s="23" t="s">
        <v>1274</v>
      </c>
      <c r="G6211" s="23" t="n"/>
      <c r="H6211" s="23" t="s">
        <v>146</v>
      </c>
      <c r="I6211" s="12" t="s">
        <v>333</v>
      </c>
      <c r="J6211" s="12" t="n"/>
      <c r="K6211" s="12" t="s">
        <v>27</v>
      </c>
      <c r="L6211" s="12" t="n"/>
      <c r="M6211" s="12" t="n"/>
      <c r="N6211" s="12" t="s">
        <v>166</v>
      </c>
      <c r="O6211" s="12" t="n"/>
      <c r="P6211" s="12" t="s">
        <v>43</v>
      </c>
      <c r="Q6211" s="12" t="n"/>
    </row>
    <row customHeight="true" ht="20.25" outlineLevel="0" r="6212">
      <c r="A6212" s="23" t="n">
        <v>6198</v>
      </c>
      <c r="B6212" s="12" t="n">
        <v>7</v>
      </c>
      <c r="C6212" s="12" t="s">
        <v>8275</v>
      </c>
      <c r="D6212" s="3" t="s">
        <v>8284</v>
      </c>
      <c r="E6212" s="12" t="n">
        <v>1960</v>
      </c>
      <c r="F6212" s="23" t="s">
        <v>8285</v>
      </c>
      <c r="G6212" s="12" t="s">
        <v>24</v>
      </c>
      <c r="H6212" s="23" t="n"/>
      <c r="I6212" s="12" t="n"/>
      <c r="J6212" s="12" t="s">
        <v>61</v>
      </c>
      <c r="K6212" s="12" t="n"/>
      <c r="L6212" s="12" t="s">
        <v>26</v>
      </c>
      <c r="M6212" s="12" t="n"/>
      <c r="N6212" s="12" t="n"/>
      <c r="O6212" s="12" t="n"/>
      <c r="P6212" s="12" t="s">
        <v>27</v>
      </c>
      <c r="Q6212" s="12" t="n"/>
    </row>
    <row customHeight="true" ht="20.25" outlineLevel="0" r="6213">
      <c r="A6213" s="23" t="n">
        <v>6199</v>
      </c>
      <c r="B6213" s="12" t="n">
        <v>8</v>
      </c>
      <c r="C6213" s="12" t="s">
        <v>8275</v>
      </c>
      <c r="D6213" s="3" t="s">
        <v>8286</v>
      </c>
      <c r="E6213" s="12" t="n">
        <v>1970</v>
      </c>
      <c r="F6213" s="23" t="s">
        <v>5250</v>
      </c>
      <c r="G6213" s="23" t="n"/>
      <c r="H6213" s="23" t="n"/>
      <c r="I6213" s="12" t="s">
        <v>130</v>
      </c>
      <c r="J6213" s="12" t="n"/>
      <c r="K6213" s="12" t="s">
        <v>61</v>
      </c>
      <c r="L6213" s="12" t="n"/>
      <c r="M6213" s="12" t="n"/>
      <c r="N6213" s="12" t="s">
        <v>43</v>
      </c>
      <c r="O6213" s="12" t="n"/>
      <c r="P6213" s="12" t="s">
        <v>27</v>
      </c>
      <c r="Q6213" s="12" t="n"/>
    </row>
    <row customHeight="true" ht="20.25" outlineLevel="0" r="6214">
      <c r="A6214" s="23" t="n">
        <v>6200</v>
      </c>
      <c r="B6214" s="12" t="n">
        <v>9</v>
      </c>
      <c r="C6214" s="12" t="s">
        <v>8275</v>
      </c>
      <c r="D6214" s="3" t="s">
        <v>8287</v>
      </c>
      <c r="E6214" s="12" t="n">
        <v>1970</v>
      </c>
      <c r="F6214" s="23" t="s">
        <v>5250</v>
      </c>
      <c r="G6214" s="12" t="s">
        <v>24</v>
      </c>
      <c r="H6214" s="23" t="n"/>
      <c r="I6214" s="12" t="n"/>
      <c r="J6214" s="12" t="s">
        <v>61</v>
      </c>
      <c r="K6214" s="12" t="n"/>
      <c r="L6214" s="12" t="s">
        <v>26</v>
      </c>
      <c r="M6214" s="12" t="n"/>
      <c r="N6214" s="12" t="n"/>
      <c r="O6214" s="12" t="n"/>
      <c r="P6214" s="12" t="s">
        <v>27</v>
      </c>
      <c r="Q6214" s="12" t="n"/>
    </row>
    <row customHeight="true" ht="20.25" outlineLevel="0" r="6215">
      <c r="A6215" s="23" t="n">
        <v>6201</v>
      </c>
      <c r="B6215" s="12" t="n">
        <v>10</v>
      </c>
      <c r="C6215" s="12" t="s">
        <v>8275</v>
      </c>
      <c r="D6215" s="3" t="s">
        <v>8288</v>
      </c>
      <c r="E6215" s="12" t="n">
        <v>1971</v>
      </c>
      <c r="F6215" s="23" t="s">
        <v>578</v>
      </c>
      <c r="G6215" s="23" t="s">
        <v>97</v>
      </c>
      <c r="H6215" s="12" t="n"/>
      <c r="I6215" s="12" t="n"/>
      <c r="J6215" s="12" t="n"/>
      <c r="K6215" s="12" t="s">
        <v>43</v>
      </c>
      <c r="L6215" s="12" t="n"/>
      <c r="M6215" s="12" t="s">
        <v>61</v>
      </c>
      <c r="N6215" s="12" t="n"/>
      <c r="O6215" s="12" t="n"/>
      <c r="P6215" s="12" t="n"/>
      <c r="Q6215" s="12" t="s">
        <v>96</v>
      </c>
    </row>
    <row customHeight="true" ht="20.25" outlineLevel="0" r="6216">
      <c r="A6216" s="23" t="n">
        <v>6202</v>
      </c>
      <c r="B6216" s="12" t="n">
        <v>11</v>
      </c>
      <c r="C6216" s="12" t="s">
        <v>8275</v>
      </c>
      <c r="D6216" s="3" t="s">
        <v>8289</v>
      </c>
      <c r="E6216" s="12" t="n">
        <v>1975</v>
      </c>
      <c r="F6216" s="23" t="s">
        <v>1274</v>
      </c>
      <c r="G6216" s="23" t="s">
        <v>97</v>
      </c>
      <c r="H6216" s="12" t="n"/>
      <c r="I6216" s="12" t="n"/>
      <c r="J6216" s="12" t="s">
        <v>61</v>
      </c>
      <c r="K6216" s="12" t="n"/>
      <c r="L6216" s="12" t="n"/>
      <c r="M6216" s="12" t="n"/>
      <c r="N6216" s="12" t="n"/>
      <c r="O6216" s="12" t="s">
        <v>43</v>
      </c>
      <c r="P6216" s="12" t="n"/>
      <c r="Q6216" s="12" t="s">
        <v>96</v>
      </c>
    </row>
    <row customHeight="true" ht="20.25" outlineLevel="0" r="6217">
      <c r="A6217" s="23" t="n">
        <v>6203</v>
      </c>
      <c r="B6217" s="12" t="n">
        <v>12</v>
      </c>
      <c r="C6217" s="12" t="s">
        <v>8275</v>
      </c>
      <c r="D6217" s="3" t="s">
        <v>8290</v>
      </c>
      <c r="E6217" s="12" t="n">
        <v>1973</v>
      </c>
      <c r="F6217" s="23" t="s">
        <v>5196</v>
      </c>
      <c r="G6217" s="23" t="n"/>
      <c r="H6217" s="12" t="s">
        <v>662</v>
      </c>
      <c r="I6217" s="12" t="n"/>
      <c r="J6217" s="12" t="n"/>
      <c r="K6217" s="12" t="s">
        <v>195</v>
      </c>
      <c r="L6217" s="12" t="n"/>
      <c r="M6217" s="12" t="n"/>
      <c r="N6217" s="12" t="n"/>
      <c r="O6217" s="12" t="s">
        <v>43</v>
      </c>
      <c r="P6217" s="12" t="n"/>
      <c r="Q6217" s="12" t="s">
        <v>96</v>
      </c>
    </row>
    <row customHeight="true" ht="20.25" outlineLevel="0" r="6218">
      <c r="A6218" s="23" t="n">
        <v>6204</v>
      </c>
      <c r="B6218" s="12" t="n">
        <v>13</v>
      </c>
      <c r="C6218" s="12" t="s">
        <v>8275</v>
      </c>
      <c r="D6218" s="3" t="s">
        <v>8291</v>
      </c>
      <c r="E6218" s="12" t="n">
        <v>1969</v>
      </c>
      <c r="F6218" s="23" t="s">
        <v>2866</v>
      </c>
      <c r="G6218" s="23" t="s">
        <v>97</v>
      </c>
      <c r="H6218" s="12" t="n"/>
      <c r="I6218" s="12" t="n"/>
      <c r="J6218" s="12" t="s">
        <v>61</v>
      </c>
      <c r="K6218" s="12" t="n"/>
      <c r="L6218" s="12" t="s">
        <v>43</v>
      </c>
      <c r="M6218" s="12" t="n"/>
      <c r="N6218" s="12" t="n"/>
      <c r="O6218" s="12" t="n"/>
      <c r="P6218" s="12" t="n"/>
      <c r="Q6218" s="12" t="s">
        <v>96</v>
      </c>
    </row>
    <row customHeight="true" ht="20.25" outlineLevel="0" r="6219">
      <c r="A6219" s="23" t="n">
        <v>6205</v>
      </c>
      <c r="B6219" s="12" t="n">
        <v>14</v>
      </c>
      <c r="C6219" s="12" t="s">
        <v>8275</v>
      </c>
      <c r="D6219" s="3" t="s">
        <v>8292</v>
      </c>
      <c r="E6219" s="12" t="n">
        <v>1983</v>
      </c>
      <c r="F6219" s="23" t="s">
        <v>471</v>
      </c>
      <c r="G6219" s="23" t="n"/>
      <c r="H6219" s="23" t="n"/>
      <c r="I6219" s="12" t="n"/>
      <c r="J6219" s="12" t="s">
        <v>26</v>
      </c>
      <c r="K6219" s="12" t="n"/>
      <c r="L6219" s="12" t="n"/>
      <c r="M6219" s="12" t="s">
        <v>61</v>
      </c>
      <c r="N6219" s="12" t="n"/>
      <c r="O6219" s="12" t="s">
        <v>43</v>
      </c>
      <c r="P6219" s="12" t="n"/>
      <c r="Q6219" s="12" t="s">
        <v>27</v>
      </c>
    </row>
    <row customHeight="true" ht="20.25" outlineLevel="0" r="6220">
      <c r="A6220" s="23" t="n">
        <v>6206</v>
      </c>
      <c r="B6220" s="12" t="n">
        <v>15</v>
      </c>
      <c r="C6220" s="12" t="s">
        <v>8275</v>
      </c>
      <c r="D6220" s="3" t="s">
        <v>8293</v>
      </c>
      <c r="E6220" s="12" t="n">
        <v>1979</v>
      </c>
      <c r="F6220" s="23" t="s">
        <v>2770</v>
      </c>
      <c r="G6220" s="23" t="n"/>
      <c r="H6220" s="23" t="n"/>
      <c r="I6220" s="12" t="s">
        <v>118</v>
      </c>
      <c r="J6220" s="12" t="n"/>
      <c r="K6220" s="12" t="s">
        <v>61</v>
      </c>
      <c r="L6220" s="12" t="n"/>
      <c r="M6220" s="12" t="s">
        <v>26</v>
      </c>
      <c r="N6220" s="12" t="n"/>
      <c r="O6220" s="12" t="n"/>
      <c r="P6220" s="12" t="s">
        <v>27</v>
      </c>
      <c r="Q6220" s="12" t="n"/>
    </row>
    <row customHeight="true" ht="20.25" outlineLevel="0" r="6221">
      <c r="A6221" s="23" t="n">
        <v>6207</v>
      </c>
      <c r="B6221" s="12" t="n">
        <v>16</v>
      </c>
      <c r="C6221" s="12" t="s">
        <v>8275</v>
      </c>
      <c r="D6221" s="3" t="s">
        <v>8294</v>
      </c>
      <c r="E6221" s="12" t="n">
        <v>1970</v>
      </c>
      <c r="F6221" s="23" t="s">
        <v>51</v>
      </c>
      <c r="G6221" s="23" t="n"/>
      <c r="H6221" s="23" t="n"/>
      <c r="I6221" s="12" t="s">
        <v>8295</v>
      </c>
      <c r="J6221" s="12" t="n"/>
      <c r="K6221" s="12" t="n"/>
      <c r="L6221" s="12" t="s">
        <v>43</v>
      </c>
      <c r="M6221" s="12" t="n"/>
      <c r="N6221" s="12" t="n"/>
      <c r="O6221" s="12" t="s">
        <v>26</v>
      </c>
      <c r="P6221" s="12" t="n"/>
      <c r="Q6221" s="12" t="s">
        <v>27</v>
      </c>
    </row>
    <row customHeight="true" ht="20.25" outlineLevel="0" r="6222">
      <c r="A6222" s="23" t="n">
        <v>6208</v>
      </c>
      <c r="B6222" s="12" t="n">
        <v>17</v>
      </c>
      <c r="C6222" s="12" t="s">
        <v>8275</v>
      </c>
      <c r="D6222" s="3" t="s">
        <v>8296</v>
      </c>
      <c r="E6222" s="12" t="n">
        <v>1975</v>
      </c>
      <c r="F6222" s="23" t="s">
        <v>3940</v>
      </c>
      <c r="G6222" s="23" t="n"/>
      <c r="H6222" s="23" t="n"/>
      <c r="I6222" s="12" t="n"/>
      <c r="J6222" s="12" t="s">
        <v>26</v>
      </c>
      <c r="K6222" s="12" t="n"/>
      <c r="L6222" s="12" t="s">
        <v>61</v>
      </c>
      <c r="M6222" s="12" t="n"/>
      <c r="N6222" s="12" t="n"/>
      <c r="O6222" s="12" t="s">
        <v>27</v>
      </c>
      <c r="P6222" s="12" t="n"/>
      <c r="Q6222" s="12" t="s">
        <v>43</v>
      </c>
    </row>
    <row customHeight="true" ht="20.25" outlineLevel="0" r="6223">
      <c r="A6223" s="23" t="n">
        <v>6209</v>
      </c>
      <c r="B6223" s="12" t="n">
        <v>18</v>
      </c>
      <c r="C6223" s="12" t="s">
        <v>8275</v>
      </c>
      <c r="D6223" s="3" t="s">
        <v>8297</v>
      </c>
      <c r="E6223" s="12" t="n">
        <v>1974</v>
      </c>
      <c r="F6223" s="23" t="s">
        <v>2725</v>
      </c>
      <c r="G6223" s="23" t="n"/>
      <c r="H6223" s="23" t="n"/>
      <c r="I6223" s="12" t="n"/>
      <c r="J6223" s="12" t="s">
        <v>26</v>
      </c>
      <c r="K6223" s="12" t="n"/>
      <c r="L6223" s="12" t="s">
        <v>61</v>
      </c>
      <c r="M6223" s="12" t="n"/>
      <c r="N6223" s="12" t="n"/>
      <c r="O6223" s="12" t="s">
        <v>27</v>
      </c>
      <c r="P6223" s="12" t="n"/>
      <c r="Q6223" s="12" t="s">
        <v>43</v>
      </c>
    </row>
    <row customHeight="true" ht="20.25" outlineLevel="0" r="6224">
      <c r="A6224" s="23" t="n">
        <v>6210</v>
      </c>
      <c r="B6224" s="12" t="n">
        <v>19</v>
      </c>
      <c r="C6224" s="12" t="s">
        <v>8275</v>
      </c>
      <c r="D6224" s="3" t="s">
        <v>8298</v>
      </c>
      <c r="E6224" s="12" t="n">
        <v>1977</v>
      </c>
      <c r="F6224" s="23" t="s">
        <v>307</v>
      </c>
      <c r="G6224" s="23" t="n"/>
      <c r="H6224" s="23" t="n"/>
      <c r="I6224" s="12" t="s">
        <v>118</v>
      </c>
      <c r="J6224" s="12" t="n"/>
      <c r="K6224" s="12" t="s">
        <v>61</v>
      </c>
      <c r="L6224" s="12" t="n"/>
      <c r="M6224" s="12" t="s">
        <v>26</v>
      </c>
      <c r="N6224" s="12" t="n"/>
      <c r="O6224" s="12" t="n"/>
      <c r="P6224" s="12" t="s">
        <v>27</v>
      </c>
      <c r="Q6224" s="12" t="n"/>
    </row>
    <row customHeight="true" ht="20.25" outlineLevel="0" r="6225">
      <c r="A6225" s="23" t="n">
        <v>6211</v>
      </c>
      <c r="B6225" s="12" t="n">
        <v>20</v>
      </c>
      <c r="C6225" s="12" t="s">
        <v>8275</v>
      </c>
      <c r="D6225" s="3" t="s">
        <v>8299</v>
      </c>
      <c r="E6225" s="12" t="n">
        <v>1989</v>
      </c>
      <c r="F6225" s="23" t="s">
        <v>187</v>
      </c>
      <c r="G6225" s="23" t="n"/>
      <c r="H6225" s="23" t="n"/>
      <c r="I6225" s="12" t="n"/>
      <c r="J6225" s="12" t="s">
        <v>24</v>
      </c>
      <c r="K6225" s="12" t="n"/>
      <c r="L6225" s="12" t="s">
        <v>166</v>
      </c>
      <c r="M6225" s="12" t="n"/>
      <c r="N6225" s="12" t="s">
        <v>96</v>
      </c>
      <c r="O6225" s="12" t="n"/>
      <c r="P6225" s="12" t="s">
        <v>97</v>
      </c>
      <c r="Q6225" s="12" t="n"/>
    </row>
    <row customHeight="true" ht="20.25" outlineLevel="0" r="6226">
      <c r="A6226" s="23" t="n">
        <v>6212</v>
      </c>
      <c r="B6226" s="12" t="n">
        <v>21</v>
      </c>
      <c r="C6226" s="12" t="s">
        <v>8275</v>
      </c>
      <c r="D6226" s="3" t="s">
        <v>8300</v>
      </c>
      <c r="E6226" s="12" t="n">
        <v>1982</v>
      </c>
      <c r="F6226" s="23" t="s">
        <v>8301</v>
      </c>
      <c r="G6226" s="23" t="n"/>
      <c r="H6226" s="23" t="n"/>
      <c r="I6226" s="12" t="s">
        <v>8302</v>
      </c>
      <c r="J6226" s="12" t="n"/>
      <c r="K6226" s="12" t="s">
        <v>43</v>
      </c>
      <c r="L6226" s="12" t="n"/>
      <c r="M6226" s="12" t="s">
        <v>26</v>
      </c>
      <c r="N6226" s="12" t="n"/>
      <c r="O6226" s="12" t="n"/>
      <c r="P6226" s="12" t="n"/>
      <c r="Q6226" s="12" t="s">
        <v>27</v>
      </c>
    </row>
    <row customHeight="true" ht="20.25" outlineLevel="0" r="6227">
      <c r="A6227" s="23" t="n">
        <v>6213</v>
      </c>
      <c r="B6227" s="12" t="n">
        <v>22</v>
      </c>
      <c r="C6227" s="12" t="s">
        <v>8275</v>
      </c>
      <c r="D6227" s="3" t="s">
        <v>8303</v>
      </c>
      <c r="E6227" s="12" t="n">
        <v>1984</v>
      </c>
      <c r="F6227" s="23" t="s">
        <v>316</v>
      </c>
      <c r="G6227" s="23" t="n"/>
      <c r="H6227" s="23" t="n"/>
      <c r="I6227" s="12" t="n"/>
      <c r="J6227" s="12" t="n"/>
      <c r="K6227" s="12" t="s">
        <v>43</v>
      </c>
      <c r="L6227" s="12" t="n"/>
      <c r="M6227" s="12" t="n"/>
      <c r="N6227" s="12" t="s">
        <v>26</v>
      </c>
      <c r="O6227" s="12" t="n"/>
      <c r="P6227" s="12" t="s">
        <v>61</v>
      </c>
      <c r="Q6227" s="12" t="n"/>
    </row>
    <row customHeight="true" ht="20.25" outlineLevel="0" r="6228">
      <c r="A6228" s="23" t="n">
        <v>6214</v>
      </c>
      <c r="B6228" s="12" t="n">
        <v>23</v>
      </c>
      <c r="C6228" s="12" t="s">
        <v>8275</v>
      </c>
      <c r="D6228" s="3" t="s">
        <v>8304</v>
      </c>
      <c r="E6228" s="12" t="n">
        <v>1990</v>
      </c>
      <c r="F6228" s="23" t="s">
        <v>1804</v>
      </c>
      <c r="G6228" s="23" t="n"/>
      <c r="H6228" s="23" t="n"/>
      <c r="I6228" s="12" t="n"/>
      <c r="J6228" s="12" t="s">
        <v>43</v>
      </c>
      <c r="K6228" s="12" t="n"/>
      <c r="L6228" s="12" t="s">
        <v>61</v>
      </c>
      <c r="M6228" s="12" t="n"/>
      <c r="N6228" s="12" t="s">
        <v>26</v>
      </c>
      <c r="O6228" s="12" t="n"/>
      <c r="P6228" s="12" t="s">
        <v>27</v>
      </c>
      <c r="Q6228" s="23" t="n"/>
    </row>
    <row customHeight="true" ht="20.25" outlineLevel="0" r="6229">
      <c r="A6229" s="23" t="n">
        <v>6215</v>
      </c>
      <c r="B6229" s="12" t="n">
        <v>24</v>
      </c>
      <c r="C6229" s="12" t="s">
        <v>8275</v>
      </c>
      <c r="D6229" s="3" t="s">
        <v>8305</v>
      </c>
      <c r="E6229" s="12" t="n">
        <v>1993</v>
      </c>
      <c r="F6229" s="23" t="s">
        <v>4097</v>
      </c>
      <c r="G6229" s="23" t="n"/>
      <c r="H6229" s="23" t="n"/>
      <c r="I6229" s="12" t="n"/>
      <c r="J6229" s="12" t="s">
        <v>290</v>
      </c>
      <c r="K6229" s="12" t="n"/>
      <c r="L6229" s="12" t="s">
        <v>43</v>
      </c>
      <c r="M6229" s="12" t="n"/>
      <c r="N6229" s="12" t="s">
        <v>143</v>
      </c>
      <c r="O6229" s="12" t="n"/>
      <c r="P6229" s="12" t="s">
        <v>26</v>
      </c>
      <c r="Q6229" s="12" t="n"/>
    </row>
    <row customHeight="true" ht="20.25" outlineLevel="0" r="6230">
      <c r="A6230" s="23" t="n">
        <v>6216</v>
      </c>
      <c r="B6230" s="12" t="n">
        <v>25</v>
      </c>
      <c r="C6230" s="12" t="s">
        <v>8275</v>
      </c>
      <c r="D6230" s="3" t="s">
        <v>8306</v>
      </c>
      <c r="E6230" s="12" t="n">
        <v>2011</v>
      </c>
      <c r="F6230" s="23" t="s">
        <v>51</v>
      </c>
      <c r="G6230" s="23" t="n"/>
      <c r="H6230" s="23" t="n"/>
      <c r="I6230" s="12" t="n"/>
      <c r="J6230" s="3" t="n"/>
      <c r="K6230" s="12" t="s">
        <v>43</v>
      </c>
      <c r="L6230" s="12" t="n"/>
      <c r="M6230" s="12" t="s">
        <v>166</v>
      </c>
      <c r="N6230" s="12" t="n"/>
      <c r="O6230" s="12" t="n"/>
      <c r="P6230" s="12" t="n"/>
      <c r="Q6230" s="12" t="s">
        <v>26</v>
      </c>
    </row>
    <row customHeight="true" ht="20.25" outlineLevel="0" r="6231">
      <c r="A6231" s="23" t="n">
        <v>6217</v>
      </c>
      <c r="B6231" s="12" t="n">
        <v>26</v>
      </c>
      <c r="C6231" s="12" t="s">
        <v>8275</v>
      </c>
      <c r="D6231" s="3" t="s">
        <v>8307</v>
      </c>
      <c r="E6231" s="12" t="n">
        <v>1978</v>
      </c>
      <c r="F6231" s="23" t="s">
        <v>151</v>
      </c>
      <c r="G6231" s="23" t="n"/>
      <c r="H6231" s="23" t="n"/>
      <c r="I6231" s="12" t="n"/>
      <c r="J6231" s="12" t="n"/>
      <c r="K6231" s="12" t="s">
        <v>100</v>
      </c>
      <c r="L6231" s="12" t="n"/>
      <c r="M6231" s="12" t="s">
        <v>96</v>
      </c>
      <c r="N6231" s="12" t="n"/>
      <c r="O6231" s="12" t="s">
        <v>97</v>
      </c>
      <c r="P6231" s="12" t="n"/>
      <c r="Q6231" s="12" t="s">
        <v>43</v>
      </c>
    </row>
    <row customHeight="true" ht="20.25" outlineLevel="0" r="6232">
      <c r="A6232" s="23" t="n">
        <v>6218</v>
      </c>
      <c r="B6232" s="12" t="n">
        <v>27</v>
      </c>
      <c r="C6232" s="12" t="s">
        <v>8275</v>
      </c>
      <c r="D6232" s="3" t="s">
        <v>8308</v>
      </c>
      <c r="E6232" s="12" t="n">
        <v>1981</v>
      </c>
      <c r="F6232" s="23" t="s">
        <v>920</v>
      </c>
      <c r="G6232" s="23" t="n"/>
      <c r="H6232" s="23" t="n"/>
      <c r="I6232" s="12" t="n"/>
      <c r="J6232" s="12" t="n"/>
      <c r="K6232" s="12" t="s">
        <v>64</v>
      </c>
      <c r="L6232" s="12" t="n"/>
      <c r="M6232" s="12" t="s">
        <v>27</v>
      </c>
      <c r="N6232" s="12" t="n"/>
      <c r="O6232" s="12" t="s">
        <v>43</v>
      </c>
      <c r="P6232" s="12" t="n"/>
      <c r="Q6232" s="12" t="s">
        <v>26</v>
      </c>
    </row>
    <row customHeight="true" ht="20.25" outlineLevel="0" r="6233">
      <c r="A6233" s="23" t="n">
        <v>6219</v>
      </c>
      <c r="B6233" s="12" t="n">
        <v>28</v>
      </c>
      <c r="C6233" s="12" t="s">
        <v>8275</v>
      </c>
      <c r="D6233" s="3" t="s">
        <v>8309</v>
      </c>
      <c r="E6233" s="12" t="n">
        <v>1978</v>
      </c>
      <c r="F6233" s="23" t="s">
        <v>2891</v>
      </c>
      <c r="G6233" s="23" t="n"/>
      <c r="H6233" s="23" t="n"/>
      <c r="I6233" s="12" t="n"/>
      <c r="J6233" s="12" t="s">
        <v>61</v>
      </c>
      <c r="K6233" s="12" t="n"/>
      <c r="L6233" s="12" t="s">
        <v>43</v>
      </c>
      <c r="M6233" s="12" t="n"/>
      <c r="N6233" s="12" t="s">
        <v>96</v>
      </c>
      <c r="O6233" s="12" t="n"/>
      <c r="P6233" s="12" t="s">
        <v>97</v>
      </c>
      <c r="Q6233" s="12" t="n"/>
    </row>
    <row customHeight="true" ht="20.25" outlineLevel="0" r="6234">
      <c r="A6234" s="23" t="n">
        <v>6220</v>
      </c>
      <c r="B6234" s="12" t="n">
        <v>29</v>
      </c>
      <c r="C6234" s="12" t="s">
        <v>8275</v>
      </c>
      <c r="D6234" s="3" t="s">
        <v>8310</v>
      </c>
      <c r="E6234" s="12" t="n">
        <v>1994</v>
      </c>
      <c r="F6234" s="23" t="s">
        <v>8311</v>
      </c>
      <c r="G6234" s="23" t="n"/>
      <c r="H6234" s="23" t="n"/>
      <c r="I6234" s="12" t="n"/>
      <c r="J6234" s="12" t="s">
        <v>24</v>
      </c>
      <c r="K6234" s="12" t="n"/>
      <c r="L6234" s="12" t="s">
        <v>290</v>
      </c>
      <c r="M6234" s="12" t="n"/>
      <c r="N6234" s="12" t="s">
        <v>143</v>
      </c>
      <c r="O6234" s="12" t="n"/>
      <c r="P6234" s="12" t="s">
        <v>26</v>
      </c>
      <c r="Q6234" s="12" t="n"/>
    </row>
    <row customHeight="true" ht="20.25" outlineLevel="0" r="6235">
      <c r="A6235" s="23" t="n">
        <v>6221</v>
      </c>
      <c r="B6235" s="12" t="n">
        <v>30</v>
      </c>
      <c r="C6235" s="12" t="s">
        <v>8275</v>
      </c>
      <c r="D6235" s="3" t="s">
        <v>8312</v>
      </c>
      <c r="E6235" s="12" t="n">
        <v>1980</v>
      </c>
      <c r="F6235" s="23" t="s">
        <v>659</v>
      </c>
      <c r="G6235" s="23" t="n"/>
      <c r="H6235" s="23" t="n"/>
      <c r="I6235" s="12" t="n"/>
      <c r="J6235" s="12" t="n"/>
      <c r="K6235" s="12" t="s">
        <v>64</v>
      </c>
      <c r="L6235" s="12" t="n"/>
      <c r="M6235" s="12" t="s">
        <v>27</v>
      </c>
      <c r="N6235" s="12" t="n"/>
      <c r="O6235" s="12" t="s">
        <v>43</v>
      </c>
      <c r="P6235" s="12" t="n"/>
      <c r="Q6235" s="12" t="s">
        <v>26</v>
      </c>
    </row>
    <row customHeight="true" ht="20.25" outlineLevel="0" r="6236">
      <c r="A6236" s="23" t="n">
        <v>6222</v>
      </c>
      <c r="B6236" s="12" t="n">
        <v>31</v>
      </c>
      <c r="C6236" s="12" t="s">
        <v>8275</v>
      </c>
      <c r="D6236" s="3" t="s">
        <v>8313</v>
      </c>
      <c r="E6236" s="12" t="n">
        <v>1982</v>
      </c>
      <c r="F6236" s="23" t="s">
        <v>1875</v>
      </c>
      <c r="G6236" s="23" t="n"/>
      <c r="H6236" s="23" t="n"/>
      <c r="I6236" s="12" t="n"/>
      <c r="J6236" s="12" t="n"/>
      <c r="K6236" s="12" t="s">
        <v>43</v>
      </c>
      <c r="L6236" s="12" t="n"/>
      <c r="M6236" s="12" t="s">
        <v>61</v>
      </c>
      <c r="N6236" s="12" t="n"/>
      <c r="O6236" s="12" t="s">
        <v>26</v>
      </c>
      <c r="P6236" s="12" t="n"/>
      <c r="Q6236" s="12" t="s">
        <v>27</v>
      </c>
    </row>
    <row customHeight="true" ht="20.25" outlineLevel="0" r="6237">
      <c r="A6237" s="23" t="n"/>
    </row>
    <row customHeight="true" ht="20.25" outlineLevel="0" r="6238">
      <c r="A6238" s="23" t="n">
        <v>6223</v>
      </c>
      <c r="B6238" s="12" t="n">
        <v>1</v>
      </c>
      <c r="C6238" s="12" t="s">
        <v>8314</v>
      </c>
      <c r="D6238" s="3" t="s">
        <v>8315</v>
      </c>
      <c r="E6238" s="12" t="n">
        <v>1982</v>
      </c>
      <c r="F6238" s="23" t="s">
        <v>51</v>
      </c>
      <c r="G6238" s="23" t="n"/>
      <c r="H6238" s="23" t="n"/>
      <c r="I6238" s="12" t="s">
        <v>43</v>
      </c>
      <c r="J6238" s="12" t="n"/>
      <c r="K6238" s="12" t="s">
        <v>61</v>
      </c>
      <c r="L6238" s="12" t="n"/>
      <c r="M6238" s="12" t="n"/>
      <c r="N6238" s="12" t="s">
        <v>26</v>
      </c>
      <c r="O6238" s="12" t="n"/>
      <c r="P6238" s="12" t="n"/>
      <c r="Q6238" s="12" t="s">
        <v>27</v>
      </c>
    </row>
    <row customHeight="true" ht="20.25" outlineLevel="0" r="6239">
      <c r="A6239" s="23" t="n">
        <v>6224</v>
      </c>
      <c r="B6239" s="12" t="n">
        <v>2</v>
      </c>
      <c r="C6239" s="12" t="s">
        <v>8314</v>
      </c>
      <c r="D6239" s="3" t="s">
        <v>8316</v>
      </c>
      <c r="E6239" s="12" t="n">
        <v>1982</v>
      </c>
      <c r="F6239" s="23" t="s">
        <v>51</v>
      </c>
      <c r="G6239" s="23" t="n"/>
      <c r="H6239" s="23" t="n"/>
      <c r="I6239" s="12" t="s">
        <v>43</v>
      </c>
      <c r="J6239" s="12" t="n"/>
      <c r="K6239" s="12" t="s">
        <v>61</v>
      </c>
      <c r="L6239" s="12" t="n"/>
      <c r="M6239" s="12" t="n"/>
      <c r="N6239" s="12" t="s">
        <v>26</v>
      </c>
      <c r="O6239" s="12" t="n"/>
      <c r="P6239" s="12" t="n"/>
      <c r="Q6239" s="12" t="s">
        <v>27</v>
      </c>
    </row>
    <row customHeight="true" ht="20.25" outlineLevel="0" r="6240">
      <c r="A6240" s="23" t="n">
        <v>6225</v>
      </c>
      <c r="B6240" s="12" t="n">
        <v>3</v>
      </c>
      <c r="C6240" s="12" t="s">
        <v>8314</v>
      </c>
      <c r="D6240" s="3" t="s">
        <v>8317</v>
      </c>
      <c r="E6240" s="12" t="n">
        <v>1982</v>
      </c>
      <c r="F6240" s="23" t="s">
        <v>51</v>
      </c>
      <c r="G6240" s="23" t="n"/>
      <c r="H6240" s="23" t="n"/>
      <c r="I6240" s="12" t="s">
        <v>118</v>
      </c>
      <c r="J6240" s="12" t="n"/>
      <c r="K6240" s="12" t="s">
        <v>61</v>
      </c>
      <c r="L6240" s="12" t="n"/>
      <c r="M6240" s="12" t="n"/>
      <c r="N6240" s="12" t="s">
        <v>26</v>
      </c>
      <c r="O6240" s="12" t="n"/>
      <c r="P6240" s="12" t="n"/>
      <c r="Q6240" s="12" t="s">
        <v>27</v>
      </c>
    </row>
    <row customHeight="true" ht="20.25" outlineLevel="0" r="6241">
      <c r="A6241" s="23" t="n">
        <v>6226</v>
      </c>
      <c r="B6241" s="12" t="n">
        <v>4</v>
      </c>
      <c r="C6241" s="12" t="s">
        <v>8314</v>
      </c>
      <c r="D6241" s="3" t="s">
        <v>8318</v>
      </c>
      <c r="E6241" s="12" t="n">
        <v>1976</v>
      </c>
      <c r="F6241" s="23" t="s">
        <v>2994</v>
      </c>
      <c r="G6241" s="23" t="n"/>
      <c r="H6241" s="23" t="s">
        <v>43</v>
      </c>
      <c r="I6241" s="12" t="n"/>
      <c r="J6241" s="12" t="n"/>
      <c r="K6241" s="12" t="s">
        <v>26</v>
      </c>
      <c r="L6241" s="12" t="n"/>
      <c r="M6241" s="12" t="n"/>
      <c r="N6241" s="12" t="s">
        <v>195</v>
      </c>
      <c r="O6241" s="12" t="n"/>
      <c r="P6241" s="12" t="n"/>
      <c r="Q6241" s="12" t="n"/>
    </row>
    <row customHeight="true" ht="20.25" outlineLevel="0" r="6242">
      <c r="A6242" s="23" t="n">
        <v>6227</v>
      </c>
      <c r="B6242" s="12" t="n">
        <v>5</v>
      </c>
      <c r="C6242" s="12" t="s">
        <v>8314</v>
      </c>
      <c r="D6242" s="3" t="s">
        <v>8319</v>
      </c>
      <c r="E6242" s="12" t="n">
        <v>2014</v>
      </c>
      <c r="F6242" s="23" t="s">
        <v>51</v>
      </c>
      <c r="G6242" s="23" t="n"/>
      <c r="H6242" s="23" t="n"/>
      <c r="I6242" s="12" t="n"/>
      <c r="J6242" s="12" t="n"/>
      <c r="K6242" s="12" t="n"/>
      <c r="L6242" s="12" t="s">
        <v>53</v>
      </c>
      <c r="M6242" s="12" t="s">
        <v>54</v>
      </c>
      <c r="N6242" s="12" t="n"/>
      <c r="O6242" s="12" t="s">
        <v>43</v>
      </c>
      <c r="P6242" s="12" t="n"/>
      <c r="Q6242" s="12" t="s">
        <v>26</v>
      </c>
    </row>
    <row customHeight="true" ht="20.25" outlineLevel="0" r="6243">
      <c r="A6243" s="23" t="n">
        <v>6228</v>
      </c>
      <c r="B6243" s="12" t="n">
        <v>6</v>
      </c>
      <c r="C6243" s="12" t="s">
        <v>8314</v>
      </c>
      <c r="D6243" s="3" t="s">
        <v>8320</v>
      </c>
      <c r="E6243" s="12" t="n">
        <v>1986</v>
      </c>
      <c r="F6243" s="23" t="s">
        <v>765</v>
      </c>
      <c r="G6243" s="23" t="n"/>
      <c r="H6243" s="23" t="n"/>
      <c r="I6243" s="12" t="n"/>
      <c r="J6243" s="12" t="n"/>
      <c r="K6243" s="12" t="s">
        <v>64</v>
      </c>
      <c r="L6243" s="12" t="n"/>
      <c r="M6243" s="12" t="s">
        <v>27</v>
      </c>
      <c r="N6243" s="12" t="n"/>
      <c r="O6243" s="12" t="s">
        <v>43</v>
      </c>
      <c r="P6243" s="12" t="n"/>
      <c r="Q6243" s="12" t="s">
        <v>26</v>
      </c>
    </row>
    <row customHeight="true" ht="20.25" outlineLevel="0" r="6244">
      <c r="A6244" s="23" t="n">
        <v>6229</v>
      </c>
      <c r="B6244" s="12" t="n">
        <v>7</v>
      </c>
      <c r="C6244" s="12" t="s">
        <v>8314</v>
      </c>
      <c r="D6244" s="3" t="s">
        <v>8321</v>
      </c>
      <c r="E6244" s="12" t="n">
        <v>1988</v>
      </c>
      <c r="F6244" s="23" t="s">
        <v>737</v>
      </c>
      <c r="G6244" s="23" t="n"/>
      <c r="H6244" s="23" t="n"/>
      <c r="I6244" s="12" t="n"/>
      <c r="J6244" s="12" t="s">
        <v>61</v>
      </c>
      <c r="K6244" s="12" t="n"/>
      <c r="L6244" s="12" t="s">
        <v>26</v>
      </c>
      <c r="M6244" s="12" t="n"/>
      <c r="N6244" s="12" t="s">
        <v>43</v>
      </c>
      <c r="O6244" s="12" t="n"/>
      <c r="P6244" s="12" t="s">
        <v>27</v>
      </c>
      <c r="Q6244" s="12" t="n"/>
    </row>
    <row customHeight="true" ht="20.25" outlineLevel="0" r="6245">
      <c r="A6245" s="23" t="n">
        <v>6230</v>
      </c>
      <c r="B6245" s="12" t="n">
        <v>8</v>
      </c>
      <c r="C6245" s="12" t="s">
        <v>8314</v>
      </c>
      <c r="D6245" s="3" t="s">
        <v>8322</v>
      </c>
      <c r="E6245" s="12" t="n">
        <v>1979</v>
      </c>
      <c r="F6245" s="23" t="s">
        <v>2423</v>
      </c>
      <c r="G6245" s="23" t="n"/>
      <c r="H6245" s="12" t="s">
        <v>43</v>
      </c>
      <c r="I6245" s="12" t="n"/>
      <c r="J6245" s="12" t="n"/>
      <c r="K6245" s="12" t="s">
        <v>195</v>
      </c>
      <c r="L6245" s="12" t="n"/>
      <c r="M6245" s="12" t="s">
        <v>26</v>
      </c>
      <c r="N6245" s="12" t="n"/>
      <c r="O6245" s="12" t="n"/>
      <c r="P6245" s="12" t="s">
        <v>27</v>
      </c>
      <c r="Q6245" s="12" t="n"/>
    </row>
    <row customHeight="true" ht="20.25" outlineLevel="0" r="6246">
      <c r="A6246" s="23" t="n">
        <v>6231</v>
      </c>
      <c r="B6246" s="12" t="n">
        <v>9</v>
      </c>
      <c r="C6246" s="12" t="s">
        <v>8314</v>
      </c>
      <c r="D6246" s="3" t="s">
        <v>8323</v>
      </c>
      <c r="E6246" s="12" t="n">
        <v>1979</v>
      </c>
      <c r="F6246" s="23" t="s">
        <v>704</v>
      </c>
      <c r="G6246" s="23" t="n"/>
      <c r="H6246" s="23" t="n"/>
      <c r="I6246" s="12" t="s">
        <v>86</v>
      </c>
      <c r="J6246" s="12" t="n"/>
      <c r="K6246" s="12" t="s">
        <v>61</v>
      </c>
      <c r="L6246" s="12" t="n"/>
      <c r="M6246" s="12" t="s">
        <v>26</v>
      </c>
      <c r="N6246" s="12" t="n"/>
      <c r="O6246" s="12" t="n"/>
      <c r="P6246" s="12" t="s">
        <v>27</v>
      </c>
      <c r="Q6246" s="12" t="n"/>
    </row>
    <row customHeight="true" ht="20.25" outlineLevel="0" r="6247">
      <c r="A6247" s="23" t="n">
        <v>6232</v>
      </c>
      <c r="B6247" s="12" t="n">
        <v>10</v>
      </c>
      <c r="C6247" s="12" t="s">
        <v>8314</v>
      </c>
      <c r="D6247" s="3" t="s">
        <v>8324</v>
      </c>
      <c r="E6247" s="12" t="n">
        <v>1985</v>
      </c>
      <c r="F6247" s="23" t="s">
        <v>3472</v>
      </c>
      <c r="G6247" s="23" t="n"/>
      <c r="H6247" s="23" t="s">
        <v>146</v>
      </c>
      <c r="I6247" s="12" t="s">
        <v>8325</v>
      </c>
      <c r="J6247" s="12" t="n"/>
      <c r="K6247" s="12" t="s">
        <v>64</v>
      </c>
      <c r="L6247" s="12" t="s">
        <v>43</v>
      </c>
      <c r="M6247" s="12" t="n"/>
      <c r="N6247" s="12" t="n"/>
      <c r="O6247" s="12" t="s">
        <v>26</v>
      </c>
      <c r="P6247" s="12" t="n"/>
      <c r="Q6247" s="12" t="s">
        <v>27</v>
      </c>
    </row>
    <row customHeight="true" ht="20.25" outlineLevel="0" r="6248">
      <c r="A6248" s="23" t="n">
        <v>6233</v>
      </c>
      <c r="B6248" s="12" t="n">
        <v>11</v>
      </c>
      <c r="C6248" s="12" t="s">
        <v>8314</v>
      </c>
      <c r="D6248" s="3" t="s">
        <v>8326</v>
      </c>
      <c r="E6248" s="12" t="n">
        <v>1985</v>
      </c>
      <c r="F6248" s="23" t="s">
        <v>795</v>
      </c>
      <c r="G6248" s="23" t="n"/>
      <c r="H6248" s="23" t="n"/>
      <c r="I6248" s="12" t="s">
        <v>118</v>
      </c>
      <c r="J6248" s="12" t="n"/>
      <c r="K6248" s="12" t="s">
        <v>97</v>
      </c>
      <c r="L6248" s="12" t="n"/>
      <c r="M6248" s="12" t="n"/>
      <c r="N6248" s="12" t="s">
        <v>61</v>
      </c>
      <c r="O6248" s="12" t="n"/>
      <c r="P6248" s="12" t="s">
        <v>96</v>
      </c>
      <c r="Q6248" s="12" t="n"/>
    </row>
    <row customHeight="true" ht="20.25" outlineLevel="0" r="6249">
      <c r="A6249" s="23" t="n">
        <v>6234</v>
      </c>
      <c r="B6249" s="12" t="n">
        <v>12</v>
      </c>
      <c r="C6249" s="12" t="s">
        <v>8314</v>
      </c>
      <c r="D6249" s="3" t="s">
        <v>8327</v>
      </c>
      <c r="E6249" s="12" t="n">
        <v>1983</v>
      </c>
      <c r="F6249" s="23" t="s">
        <v>187</v>
      </c>
      <c r="G6249" s="23" t="n"/>
      <c r="H6249" s="23" t="n"/>
      <c r="I6249" s="12" t="n"/>
      <c r="J6249" s="12" t="n"/>
      <c r="K6249" s="12" t="s">
        <v>43</v>
      </c>
      <c r="L6249" s="12" t="n"/>
      <c r="M6249" s="12" t="s">
        <v>61</v>
      </c>
      <c r="N6249" s="12" t="n"/>
      <c r="O6249" s="12" t="s">
        <v>26</v>
      </c>
      <c r="P6249" s="12" t="n"/>
      <c r="Q6249" s="12" t="s">
        <v>27</v>
      </c>
    </row>
    <row customHeight="true" ht="20.25" outlineLevel="0" r="6250">
      <c r="A6250" s="23" t="n">
        <v>6235</v>
      </c>
      <c r="B6250" s="12" t="n">
        <v>13</v>
      </c>
      <c r="C6250" s="12" t="s">
        <v>8314</v>
      </c>
      <c r="D6250" s="3" t="s">
        <v>8328</v>
      </c>
      <c r="E6250" s="12" t="n">
        <v>1981</v>
      </c>
      <c r="F6250" s="23" t="s">
        <v>51</v>
      </c>
      <c r="G6250" s="23" t="n"/>
      <c r="H6250" s="23" t="s">
        <v>146</v>
      </c>
      <c r="I6250" s="12" t="s">
        <v>333</v>
      </c>
      <c r="J6250" s="12" t="n"/>
      <c r="K6250" s="12" t="n"/>
      <c r="L6250" s="12" t="s">
        <v>43</v>
      </c>
      <c r="M6250" s="12" t="n"/>
      <c r="N6250" s="12" t="s">
        <v>61</v>
      </c>
      <c r="O6250" s="12" t="n"/>
      <c r="P6250" s="12" t="n"/>
      <c r="Q6250" s="12" t="s">
        <v>27</v>
      </c>
    </row>
    <row customHeight="true" ht="20.25" outlineLevel="0" r="6251">
      <c r="A6251" s="23" t="n">
        <v>6236</v>
      </c>
      <c r="B6251" s="12" t="n">
        <v>14</v>
      </c>
      <c r="C6251" s="12" t="s">
        <v>8314</v>
      </c>
      <c r="D6251" s="3" t="s">
        <v>8329</v>
      </c>
      <c r="E6251" s="12" t="n">
        <v>1970</v>
      </c>
      <c r="F6251" s="23" t="s">
        <v>1049</v>
      </c>
      <c r="G6251" s="12" t="s">
        <v>24</v>
      </c>
      <c r="H6251" s="12" t="s">
        <v>147</v>
      </c>
      <c r="I6251" s="12" t="n"/>
      <c r="J6251" s="12" t="s">
        <v>61</v>
      </c>
      <c r="K6251" s="12" t="n"/>
      <c r="L6251" s="12" t="s">
        <v>26</v>
      </c>
      <c r="M6251" s="12" t="n"/>
      <c r="N6251" s="12" t="n"/>
      <c r="O6251" s="12" t="n"/>
      <c r="P6251" s="12" t="s">
        <v>27</v>
      </c>
      <c r="Q6251" s="12" t="n"/>
    </row>
    <row customHeight="true" ht="20.25" outlineLevel="0" r="6252">
      <c r="A6252" s="23" t="n">
        <v>6237</v>
      </c>
      <c r="B6252" s="12" t="n">
        <v>15</v>
      </c>
      <c r="C6252" s="12" t="s">
        <v>8314</v>
      </c>
      <c r="D6252" s="3" t="s">
        <v>8330</v>
      </c>
      <c r="E6252" s="12" t="n">
        <v>1983</v>
      </c>
      <c r="F6252" s="23" t="s">
        <v>2825</v>
      </c>
      <c r="G6252" s="23" t="n"/>
      <c r="H6252" s="23" t="n"/>
      <c r="I6252" s="12" t="n"/>
      <c r="J6252" s="12" t="s">
        <v>61</v>
      </c>
      <c r="K6252" s="12" t="n"/>
      <c r="L6252" s="12" t="n"/>
      <c r="M6252" s="12" t="n"/>
      <c r="N6252" s="12" t="s">
        <v>43</v>
      </c>
      <c r="O6252" s="12" t="n"/>
      <c r="P6252" s="12" t="s">
        <v>26</v>
      </c>
      <c r="Q6252" s="12" t="n"/>
    </row>
    <row customHeight="true" ht="20.25" outlineLevel="0" r="6253">
      <c r="A6253" s="23" t="n">
        <v>6238</v>
      </c>
      <c r="B6253" s="12" t="n">
        <v>16</v>
      </c>
      <c r="C6253" s="12" t="s">
        <v>8314</v>
      </c>
      <c r="D6253" s="3" t="s">
        <v>8331</v>
      </c>
      <c r="E6253" s="12" t="n">
        <v>1980</v>
      </c>
      <c r="F6253" s="23" t="s">
        <v>316</v>
      </c>
      <c r="G6253" s="23" t="n"/>
      <c r="H6253" s="23" t="n"/>
      <c r="I6253" s="12" t="s">
        <v>346</v>
      </c>
      <c r="J6253" s="12" t="n"/>
      <c r="K6253" s="12" t="s">
        <v>61</v>
      </c>
      <c r="L6253" s="12" t="n"/>
      <c r="M6253" s="12" t="n"/>
      <c r="N6253" s="12" t="n"/>
      <c r="O6253" s="12" t="s">
        <v>27</v>
      </c>
      <c r="P6253" s="12" t="n"/>
      <c r="Q6253" s="12" t="s">
        <v>43</v>
      </c>
    </row>
    <row customHeight="true" ht="20.25" outlineLevel="0" r="6254">
      <c r="A6254" s="23" t="n">
        <v>6239</v>
      </c>
      <c r="B6254" s="12" t="n">
        <v>17</v>
      </c>
      <c r="C6254" s="12" t="s">
        <v>8314</v>
      </c>
      <c r="D6254" s="3" t="s">
        <v>8332</v>
      </c>
      <c r="E6254" s="12" t="n">
        <v>1986</v>
      </c>
      <c r="F6254" s="23" t="s">
        <v>1071</v>
      </c>
      <c r="G6254" s="23" t="n"/>
      <c r="H6254" s="23" t="n"/>
      <c r="I6254" s="12" t="s">
        <v>118</v>
      </c>
      <c r="J6254" s="12" t="n"/>
      <c r="K6254" s="12" t="s">
        <v>61</v>
      </c>
      <c r="L6254" s="12" t="n"/>
      <c r="M6254" s="12" t="n"/>
      <c r="N6254" s="12" t="s">
        <v>96</v>
      </c>
      <c r="O6254" s="12" t="n"/>
      <c r="P6254" s="12" t="s">
        <v>97</v>
      </c>
      <c r="Q6254" s="12" t="n"/>
    </row>
    <row customHeight="true" ht="20.25" outlineLevel="0" r="6255">
      <c r="A6255" s="23" t="n">
        <v>6240</v>
      </c>
      <c r="B6255" s="12" t="n">
        <v>18</v>
      </c>
      <c r="C6255" s="12" t="s">
        <v>8314</v>
      </c>
      <c r="D6255" s="3" t="s">
        <v>8333</v>
      </c>
      <c r="E6255" s="12" t="n">
        <v>1974</v>
      </c>
      <c r="F6255" s="23" t="s">
        <v>1897</v>
      </c>
      <c r="G6255" s="23" t="n"/>
      <c r="H6255" s="23" t="s">
        <v>146</v>
      </c>
      <c r="I6255" s="12" t="s">
        <v>333</v>
      </c>
      <c r="J6255" s="12" t="n"/>
      <c r="K6255" s="12" t="s">
        <v>61</v>
      </c>
      <c r="L6255" s="12" t="n"/>
      <c r="M6255" s="12" t="n"/>
      <c r="N6255" s="12" t="n"/>
      <c r="O6255" s="12" t="s">
        <v>27</v>
      </c>
      <c r="P6255" s="12" t="n"/>
      <c r="Q6255" s="12" t="s">
        <v>43</v>
      </c>
    </row>
    <row customHeight="true" ht="20.25" outlineLevel="0" r="6256">
      <c r="A6256" s="23" t="n">
        <v>6241</v>
      </c>
      <c r="B6256" s="12" t="n">
        <v>19</v>
      </c>
      <c r="C6256" s="12" t="s">
        <v>8314</v>
      </c>
      <c r="D6256" s="3" t="s">
        <v>8334</v>
      </c>
      <c r="E6256" s="12" t="n">
        <v>2008</v>
      </c>
      <c r="F6256" s="23" t="s">
        <v>76</v>
      </c>
      <c r="G6256" s="23" t="n"/>
      <c r="H6256" s="23" t="n"/>
      <c r="I6256" s="12" t="n"/>
      <c r="J6256" s="12" t="n"/>
      <c r="K6256" s="12" t="s">
        <v>100</v>
      </c>
      <c r="L6256" s="12" t="n"/>
      <c r="M6256" s="12" t="n"/>
      <c r="N6256" s="12" t="n"/>
      <c r="O6256" s="12" t="s">
        <v>26</v>
      </c>
      <c r="P6256" s="12" t="n"/>
      <c r="Q6256" s="12" t="s">
        <v>43</v>
      </c>
    </row>
    <row customHeight="true" ht="20.25" outlineLevel="0" r="6257">
      <c r="A6257" s="23" t="n">
        <v>6242</v>
      </c>
      <c r="B6257" s="12" t="n">
        <v>20</v>
      </c>
      <c r="C6257" s="12" t="s">
        <v>8314</v>
      </c>
      <c r="D6257" s="3" t="s">
        <v>8335</v>
      </c>
      <c r="E6257" s="12" t="n">
        <v>2011</v>
      </c>
      <c r="F6257" s="23" t="s">
        <v>78</v>
      </c>
      <c r="G6257" s="23" t="n"/>
      <c r="H6257" s="23" t="n"/>
      <c r="I6257" s="12" t="n"/>
      <c r="J6257" s="12" t="s">
        <v>24</v>
      </c>
      <c r="K6257" s="12" t="n"/>
      <c r="L6257" s="12" t="s">
        <v>166</v>
      </c>
      <c r="M6257" s="12" t="n"/>
      <c r="N6257" s="12" t="n"/>
      <c r="O6257" s="12" t="n"/>
      <c r="P6257" s="12" t="s">
        <v>26</v>
      </c>
      <c r="Q6257" s="12" t="n"/>
    </row>
    <row customHeight="true" ht="20.25" outlineLevel="0" r="6258">
      <c r="A6258" s="23" t="n">
        <v>6243</v>
      </c>
      <c r="B6258" s="12" t="n">
        <v>21</v>
      </c>
      <c r="C6258" s="12" t="s">
        <v>8314</v>
      </c>
      <c r="D6258" s="3" t="s">
        <v>8336</v>
      </c>
      <c r="E6258" s="12" t="n">
        <v>2009</v>
      </c>
      <c r="F6258" s="23" t="s">
        <v>132</v>
      </c>
      <c r="G6258" s="23" t="n"/>
      <c r="H6258" s="23" t="n"/>
      <c r="I6258" s="12" t="n"/>
      <c r="J6258" s="12" t="n"/>
      <c r="K6258" s="12" t="s">
        <v>100</v>
      </c>
      <c r="L6258" s="12" t="n"/>
      <c r="M6258" s="12" t="n"/>
      <c r="N6258" s="12" t="n"/>
      <c r="O6258" s="12" t="s">
        <v>26</v>
      </c>
      <c r="P6258" s="12" t="n"/>
      <c r="Q6258" s="12" t="s">
        <v>43</v>
      </c>
    </row>
    <row customHeight="true" ht="20.25" outlineLevel="0" r="6259">
      <c r="A6259" s="23" t="n">
        <v>6244</v>
      </c>
      <c r="B6259" s="12" t="n">
        <v>22</v>
      </c>
      <c r="C6259" s="12" t="s">
        <v>8314</v>
      </c>
      <c r="D6259" s="3" t="s">
        <v>8337</v>
      </c>
      <c r="E6259" s="12" t="n">
        <v>1993</v>
      </c>
      <c r="F6259" s="23" t="s">
        <v>8338</v>
      </c>
      <c r="G6259" s="23" t="n"/>
      <c r="H6259" s="23" t="n"/>
      <c r="I6259" s="12" t="n"/>
      <c r="J6259" s="12" t="s">
        <v>290</v>
      </c>
      <c r="K6259" s="12" t="n"/>
      <c r="L6259" s="12" t="s">
        <v>43</v>
      </c>
      <c r="M6259" s="12" t="n"/>
      <c r="N6259" s="12" t="s">
        <v>143</v>
      </c>
      <c r="O6259" s="12" t="n"/>
      <c r="P6259" s="12" t="s">
        <v>26</v>
      </c>
      <c r="Q6259" s="12" t="n"/>
    </row>
    <row customHeight="true" ht="20.25" outlineLevel="0" r="6260">
      <c r="A6260" s="23" t="n">
        <v>6245</v>
      </c>
      <c r="B6260" s="12" t="n">
        <v>23</v>
      </c>
      <c r="C6260" s="12" t="s">
        <v>8314</v>
      </c>
      <c r="D6260" s="3" t="s">
        <v>8339</v>
      </c>
      <c r="E6260" s="12" t="n">
        <v>1991</v>
      </c>
      <c r="F6260" s="23" t="s">
        <v>323</v>
      </c>
      <c r="G6260" s="23" t="n"/>
      <c r="H6260" s="23" t="n"/>
      <c r="I6260" s="12" t="n"/>
      <c r="J6260" s="12" t="s">
        <v>61</v>
      </c>
      <c r="K6260" s="12" t="n"/>
      <c r="L6260" s="12" t="s">
        <v>26</v>
      </c>
      <c r="M6260" s="12" t="n"/>
      <c r="N6260" s="12" t="s">
        <v>43</v>
      </c>
      <c r="O6260" s="12" t="n"/>
      <c r="P6260" s="12" t="s">
        <v>27</v>
      </c>
      <c r="Q6260" s="12" t="n"/>
    </row>
    <row customHeight="true" ht="20.25" outlineLevel="0" r="6261">
      <c r="A6261" s="23" t="n">
        <v>6246</v>
      </c>
      <c r="B6261" s="12" t="n">
        <v>24</v>
      </c>
      <c r="C6261" s="12" t="s">
        <v>8314</v>
      </c>
      <c r="D6261" s="3" t="s">
        <v>8340</v>
      </c>
      <c r="E6261" s="12" t="n">
        <v>1995</v>
      </c>
      <c r="F6261" s="23" t="s">
        <v>8341</v>
      </c>
      <c r="G6261" s="23" t="n"/>
      <c r="H6261" s="23" t="n"/>
      <c r="I6261" s="12" t="n"/>
      <c r="J6261" s="12" t="s">
        <v>290</v>
      </c>
      <c r="K6261" s="12" t="n"/>
      <c r="L6261" s="12" t="s">
        <v>43</v>
      </c>
      <c r="M6261" s="12" t="n"/>
      <c r="N6261" s="12" t="s">
        <v>143</v>
      </c>
      <c r="O6261" s="12" t="n"/>
      <c r="P6261" s="12" t="s">
        <v>26</v>
      </c>
      <c r="Q6261" s="12" t="n"/>
    </row>
    <row customHeight="true" ht="20.25" outlineLevel="0" r="6262">
      <c r="A6262" s="23" t="n">
        <v>6247</v>
      </c>
      <c r="B6262" s="12" t="n">
        <v>25</v>
      </c>
      <c r="C6262" s="12" t="s">
        <v>8314</v>
      </c>
      <c r="D6262" s="3" t="s">
        <v>8342</v>
      </c>
      <c r="E6262" s="12" t="n">
        <v>2001</v>
      </c>
      <c r="F6262" s="23" t="s">
        <v>8343</v>
      </c>
      <c r="G6262" s="23" t="n"/>
      <c r="H6262" s="23" t="n"/>
      <c r="I6262" s="12" t="n"/>
      <c r="J6262" s="12" t="s">
        <v>290</v>
      </c>
      <c r="K6262" s="12" t="n"/>
      <c r="L6262" s="12" t="s">
        <v>43</v>
      </c>
      <c r="M6262" s="12" t="n"/>
      <c r="N6262" s="12" t="s">
        <v>143</v>
      </c>
      <c r="O6262" s="12" t="n"/>
      <c r="P6262" s="12" t="s">
        <v>26</v>
      </c>
      <c r="Q6262" s="12" t="n"/>
    </row>
    <row customHeight="true" ht="20.25" outlineLevel="0" r="6263">
      <c r="A6263" s="23" t="n">
        <v>6248</v>
      </c>
      <c r="B6263" s="12" t="n">
        <v>26</v>
      </c>
      <c r="C6263" s="12" t="s">
        <v>8314</v>
      </c>
      <c r="D6263" s="3" t="s">
        <v>8344</v>
      </c>
      <c r="E6263" s="12" t="n">
        <v>1998</v>
      </c>
      <c r="F6263" s="23" t="s">
        <v>8345</v>
      </c>
      <c r="G6263" s="23" t="n"/>
      <c r="H6263" s="23" t="n"/>
      <c r="I6263" s="12" t="n"/>
      <c r="J6263" s="12" t="s">
        <v>290</v>
      </c>
      <c r="K6263" s="12" t="n"/>
      <c r="L6263" s="12" t="s">
        <v>43</v>
      </c>
      <c r="M6263" s="12" t="n"/>
      <c r="N6263" s="12" t="s">
        <v>143</v>
      </c>
      <c r="O6263" s="12" t="n"/>
      <c r="P6263" s="12" t="s">
        <v>26</v>
      </c>
      <c r="Q6263" s="12" t="n"/>
    </row>
    <row customHeight="true" ht="20.25" outlineLevel="0" r="6264">
      <c r="A6264" s="23" t="n">
        <v>6249</v>
      </c>
      <c r="B6264" s="12" t="n">
        <v>27</v>
      </c>
      <c r="C6264" s="12" t="s">
        <v>8314</v>
      </c>
      <c r="D6264" s="3" t="s">
        <v>8346</v>
      </c>
      <c r="E6264" s="12" t="n">
        <v>1988</v>
      </c>
      <c r="F6264" s="23" t="s">
        <v>750</v>
      </c>
      <c r="G6264" s="23" t="n"/>
      <c r="H6264" s="23" t="n"/>
      <c r="I6264" s="12" t="n"/>
      <c r="J6264" s="12" t="n"/>
      <c r="K6264" s="12" t="s">
        <v>61</v>
      </c>
      <c r="L6264" s="12" t="n"/>
      <c r="M6264" s="12" t="s">
        <v>43</v>
      </c>
      <c r="N6264" s="12" t="n"/>
      <c r="O6264" s="12" t="s">
        <v>26</v>
      </c>
      <c r="P6264" s="12" t="n"/>
      <c r="Q6264" s="12" t="s">
        <v>27</v>
      </c>
    </row>
    <row customHeight="true" ht="20.25" outlineLevel="0" r="6265">
      <c r="A6265" s="23" t="n">
        <v>6250</v>
      </c>
      <c r="B6265" s="12" t="n">
        <v>28</v>
      </c>
      <c r="C6265" s="12" t="s">
        <v>8314</v>
      </c>
      <c r="D6265" s="3" t="s">
        <v>8347</v>
      </c>
      <c r="E6265" s="12" t="n">
        <v>1994</v>
      </c>
      <c r="F6265" s="23" t="s">
        <v>909</v>
      </c>
      <c r="G6265" s="23" t="n"/>
      <c r="H6265" s="23" t="n"/>
      <c r="I6265" s="12" t="n"/>
      <c r="J6265" s="12" t="s">
        <v>290</v>
      </c>
      <c r="K6265" s="12" t="n"/>
      <c r="L6265" s="12" t="s">
        <v>43</v>
      </c>
      <c r="M6265" s="12" t="n"/>
      <c r="N6265" s="12" t="s">
        <v>143</v>
      </c>
      <c r="O6265" s="12" t="n"/>
      <c r="P6265" s="12" t="s">
        <v>26</v>
      </c>
      <c r="Q6265" s="12" t="n"/>
      <c r="S6265" s="0" t="n"/>
      <c r="T6265" s="0" t="n"/>
      <c r="U6265" s="0" t="n"/>
    </row>
    <row customFormat="true" customHeight="true" ht="20.25" outlineLevel="0" r="6266" s="27">
      <c r="A6266" s="23" t="n">
        <v>6251</v>
      </c>
      <c r="B6266" s="12" t="n">
        <v>29</v>
      </c>
      <c r="C6266" s="12" t="s">
        <v>8314</v>
      </c>
      <c r="D6266" s="3" t="s">
        <v>8348</v>
      </c>
      <c r="E6266" s="12" t="n">
        <v>1985</v>
      </c>
      <c r="F6266" s="23" t="s">
        <v>1672</v>
      </c>
      <c r="G6266" s="23" t="n"/>
      <c r="H6266" s="23" t="n"/>
      <c r="I6266" s="12" t="s">
        <v>43</v>
      </c>
      <c r="J6266" s="12" t="n"/>
      <c r="K6266" s="12" t="s">
        <v>61</v>
      </c>
      <c r="L6266" s="12" t="n"/>
      <c r="M6266" s="12" t="n"/>
      <c r="N6266" s="12" t="s">
        <v>96</v>
      </c>
      <c r="O6266" s="12" t="n"/>
      <c r="P6266" s="12" t="s">
        <v>97</v>
      </c>
      <c r="Q6266" s="12" t="n"/>
      <c r="R6266" s="4" t="n"/>
      <c r="S6266" s="0" t="n"/>
      <c r="T6266" s="0" t="n"/>
      <c r="U6266" s="0" t="n"/>
    </row>
    <row customFormat="true" customHeight="true" ht="20.25" outlineLevel="0" r="6267" s="27">
      <c r="A6267" s="23" t="n">
        <v>6252</v>
      </c>
      <c r="B6267" s="12" t="n">
        <v>30</v>
      </c>
      <c r="C6267" s="12" t="s">
        <v>8314</v>
      </c>
      <c r="D6267" s="3" t="s">
        <v>8349</v>
      </c>
      <c r="E6267" s="12" t="n">
        <v>1993</v>
      </c>
      <c r="F6267" s="23" t="s">
        <v>2419</v>
      </c>
      <c r="G6267" s="23" t="n"/>
      <c r="H6267" s="23" t="n"/>
      <c r="I6267" s="12" t="n"/>
      <c r="J6267" s="12" t="s">
        <v>195</v>
      </c>
      <c r="K6267" s="12" t="n"/>
      <c r="L6267" s="12" t="s">
        <v>43</v>
      </c>
      <c r="M6267" s="12" t="n"/>
      <c r="N6267" s="12" t="s">
        <v>26</v>
      </c>
      <c r="O6267" s="12" t="n"/>
      <c r="P6267" s="12" t="n"/>
      <c r="Q6267" s="12" t="n"/>
      <c r="R6267" s="4" t="n"/>
      <c r="S6267" s="0" t="n"/>
      <c r="T6267" s="0" t="n"/>
      <c r="U6267" s="0" t="n"/>
    </row>
    <row customHeight="true" ht="20.25" outlineLevel="0" r="6268">
      <c r="A6268" s="23" t="n">
        <v>6253</v>
      </c>
      <c r="B6268" s="12" t="n">
        <v>31</v>
      </c>
      <c r="C6268" s="12" t="s">
        <v>8314</v>
      </c>
      <c r="D6268" s="3" t="s">
        <v>8350</v>
      </c>
      <c r="E6268" s="12" t="n">
        <v>1976</v>
      </c>
      <c r="F6268" s="23" t="s">
        <v>8351</v>
      </c>
      <c r="G6268" s="23" t="n"/>
      <c r="H6268" s="23" t="n"/>
      <c r="I6268" s="12" t="s">
        <v>8352</v>
      </c>
      <c r="J6268" s="12" t="n"/>
      <c r="K6268" s="12" t="s">
        <v>54</v>
      </c>
      <c r="L6268" s="12" t="n"/>
      <c r="M6268" s="12" t="s">
        <v>26</v>
      </c>
      <c r="N6268" s="12" t="n"/>
      <c r="O6268" s="12" t="s">
        <v>27</v>
      </c>
      <c r="P6268" s="12" t="n"/>
      <c r="Q6268" s="12" t="s">
        <v>43</v>
      </c>
      <c r="S6268" s="0" t="n"/>
      <c r="T6268" s="0" t="n"/>
      <c r="U6268" s="0" t="n"/>
    </row>
    <row customHeight="true" ht="20.25" outlineLevel="0" r="6269">
      <c r="A6269" s="23" t="n">
        <v>6254</v>
      </c>
      <c r="B6269" s="12" t="n">
        <v>32</v>
      </c>
      <c r="C6269" s="12" t="s">
        <v>8314</v>
      </c>
      <c r="D6269" s="3" t="s">
        <v>8353</v>
      </c>
      <c r="E6269" s="12" t="n">
        <v>1978</v>
      </c>
      <c r="F6269" s="23" t="s">
        <v>799</v>
      </c>
      <c r="G6269" s="23" t="n"/>
      <c r="H6269" s="23" t="n"/>
      <c r="I6269" s="12" t="n"/>
      <c r="J6269" s="12" t="n"/>
      <c r="K6269" s="12" t="s">
        <v>100</v>
      </c>
      <c r="L6269" s="12" t="n"/>
      <c r="M6269" s="12" t="s">
        <v>26</v>
      </c>
      <c r="N6269" s="12" t="n"/>
      <c r="O6269" s="12" t="s">
        <v>43</v>
      </c>
      <c r="P6269" s="12" t="n"/>
      <c r="Q6269" s="12" t="s">
        <v>27</v>
      </c>
      <c r="S6269" s="0" t="n"/>
      <c r="T6269" s="0" t="n"/>
      <c r="U6269" s="0" t="n"/>
    </row>
    <row customHeight="true" ht="20.25" outlineLevel="0" r="6270">
      <c r="A6270" s="23" t="n">
        <v>6255</v>
      </c>
      <c r="B6270" s="12" t="n">
        <v>33</v>
      </c>
      <c r="C6270" s="12" t="s">
        <v>8314</v>
      </c>
      <c r="D6270" s="3" t="s">
        <v>8354</v>
      </c>
      <c r="E6270" s="12" t="n">
        <v>1983</v>
      </c>
      <c r="F6270" s="23" t="s">
        <v>681</v>
      </c>
      <c r="G6270" s="23" t="n"/>
      <c r="H6270" s="23" t="n"/>
      <c r="I6270" s="12" t="n"/>
      <c r="J6270" s="12" t="n"/>
      <c r="K6270" s="12" t="s">
        <v>61</v>
      </c>
      <c r="L6270" s="12" t="n"/>
      <c r="M6270" s="12" t="s">
        <v>96</v>
      </c>
      <c r="N6270" s="12" t="n"/>
      <c r="O6270" s="12" t="s">
        <v>43</v>
      </c>
      <c r="P6270" s="12" t="n"/>
      <c r="Q6270" s="12" t="s">
        <v>97</v>
      </c>
      <c r="S6270" s="0" t="n"/>
      <c r="T6270" s="0" t="n"/>
      <c r="U6270" s="0" t="n"/>
    </row>
    <row customHeight="true" ht="20.25" outlineLevel="0" r="6271">
      <c r="A6271" s="23" t="n">
        <v>6256</v>
      </c>
      <c r="B6271" s="12" t="n">
        <v>34</v>
      </c>
      <c r="C6271" s="12" t="s">
        <v>8314</v>
      </c>
      <c r="D6271" s="3" t="s">
        <v>8355</v>
      </c>
      <c r="E6271" s="12" t="n">
        <v>1985</v>
      </c>
      <c r="F6271" s="23" t="s">
        <v>1596</v>
      </c>
      <c r="G6271" s="23" t="n"/>
      <c r="H6271" s="23" t="n"/>
      <c r="I6271" s="12" t="n"/>
      <c r="J6271" s="12" t="n"/>
      <c r="K6271" s="12" t="s">
        <v>61</v>
      </c>
      <c r="L6271" s="12" t="n"/>
      <c r="M6271" s="12" t="n"/>
      <c r="N6271" s="12" t="s">
        <v>43</v>
      </c>
      <c r="O6271" s="12" t="n"/>
      <c r="P6271" s="12" t="s">
        <v>26</v>
      </c>
      <c r="Q6271" s="12" t="n"/>
    </row>
    <row customHeight="true" ht="20.25" outlineLevel="0" r="6272">
      <c r="A6272" s="23" t="n">
        <v>6257</v>
      </c>
      <c r="B6272" s="12" t="n">
        <v>35</v>
      </c>
      <c r="C6272" s="12" t="s">
        <v>8314</v>
      </c>
      <c r="D6272" s="3" t="s">
        <v>8356</v>
      </c>
      <c r="E6272" s="12" t="n">
        <v>1982</v>
      </c>
      <c r="F6272" s="23" t="s">
        <v>8357</v>
      </c>
      <c r="G6272" s="23" t="n"/>
      <c r="H6272" s="23" t="n"/>
      <c r="I6272" s="12" t="n"/>
      <c r="J6272" s="12" t="n"/>
      <c r="K6272" s="12" t="s">
        <v>61</v>
      </c>
      <c r="L6272" s="12" t="n"/>
      <c r="M6272" s="12" t="n"/>
      <c r="N6272" s="12" t="s">
        <v>43</v>
      </c>
      <c r="O6272" s="12" t="n"/>
      <c r="P6272" s="12" t="s">
        <v>26</v>
      </c>
      <c r="Q6272" s="12" t="n"/>
    </row>
    <row customHeight="true" ht="20.25" outlineLevel="0" r="6273">
      <c r="A6273" s="23" t="n">
        <v>6258</v>
      </c>
      <c r="B6273" s="12" t="n">
        <v>36</v>
      </c>
      <c r="C6273" s="12" t="s">
        <v>8314</v>
      </c>
      <c r="D6273" s="3" t="s">
        <v>8358</v>
      </c>
      <c r="E6273" s="12" t="n">
        <v>1980</v>
      </c>
      <c r="F6273" s="23" t="s">
        <v>8359</v>
      </c>
      <c r="G6273" s="23" t="n"/>
      <c r="H6273" s="23" t="n"/>
      <c r="I6273" s="12" t="n"/>
      <c r="J6273" s="12" t="n"/>
      <c r="K6273" s="12" t="s">
        <v>61</v>
      </c>
      <c r="L6273" s="12" t="n"/>
      <c r="M6273" s="12" t="s">
        <v>96</v>
      </c>
      <c r="N6273" s="12" t="n"/>
      <c r="O6273" s="12" t="s">
        <v>43</v>
      </c>
      <c r="P6273" s="12" t="n"/>
      <c r="Q6273" s="12" t="s">
        <v>97</v>
      </c>
    </row>
    <row customHeight="true" ht="20.25" outlineLevel="0" r="6274">
      <c r="A6274" s="23" t="n">
        <v>6259</v>
      </c>
      <c r="B6274" s="12" t="n">
        <v>37</v>
      </c>
      <c r="C6274" s="12" t="s">
        <v>8314</v>
      </c>
      <c r="D6274" s="3" t="s">
        <v>8360</v>
      </c>
      <c r="E6274" s="12" t="n">
        <v>1980</v>
      </c>
      <c r="F6274" s="23" t="s">
        <v>650</v>
      </c>
      <c r="G6274" s="23" t="n"/>
      <c r="H6274" s="23" t="n"/>
      <c r="I6274" s="12" t="n"/>
      <c r="J6274" s="12" t="n"/>
      <c r="K6274" s="12" t="s">
        <v>96</v>
      </c>
      <c r="L6274" s="12" t="n"/>
      <c r="M6274" s="12" t="s">
        <v>61</v>
      </c>
      <c r="N6274" s="12" t="n"/>
      <c r="O6274" s="12" t="s">
        <v>43</v>
      </c>
      <c r="P6274" s="12" t="n"/>
      <c r="Q6274" s="12" t="s">
        <v>97</v>
      </c>
    </row>
    <row customHeight="true" ht="20.25" outlineLevel="0" r="6275">
      <c r="A6275" s="23" t="n">
        <v>6260</v>
      </c>
      <c r="B6275" s="12" t="n">
        <v>38</v>
      </c>
      <c r="C6275" s="12" t="s">
        <v>8314</v>
      </c>
      <c r="D6275" s="3" t="s">
        <v>8361</v>
      </c>
      <c r="E6275" s="12" t="n">
        <v>1989</v>
      </c>
      <c r="F6275" s="23" t="s">
        <v>750</v>
      </c>
      <c r="G6275" s="23" t="n"/>
      <c r="H6275" s="23" t="n"/>
      <c r="I6275" s="12" t="n"/>
      <c r="J6275" s="12" t="s">
        <v>61</v>
      </c>
      <c r="K6275" s="12" t="n"/>
      <c r="L6275" s="12" t="s">
        <v>26</v>
      </c>
      <c r="M6275" s="12" t="n"/>
      <c r="N6275" s="12" t="s">
        <v>43</v>
      </c>
      <c r="O6275" s="12" t="n"/>
      <c r="P6275" s="12" t="s">
        <v>27</v>
      </c>
      <c r="Q6275" s="12" t="n"/>
    </row>
    <row customHeight="true" ht="20.25" outlineLevel="0" r="6276">
      <c r="A6276" s="23" t="n">
        <v>6261</v>
      </c>
      <c r="B6276" s="12" t="n">
        <v>39</v>
      </c>
      <c r="C6276" s="12" t="s">
        <v>8314</v>
      </c>
      <c r="D6276" s="3" t="s">
        <v>8362</v>
      </c>
      <c r="E6276" s="12" t="n">
        <v>1976</v>
      </c>
      <c r="F6276" s="23" t="s">
        <v>2698</v>
      </c>
      <c r="G6276" s="23" t="n"/>
      <c r="H6276" s="12" t="s">
        <v>86</v>
      </c>
      <c r="I6276" s="12" t="n"/>
      <c r="J6276" s="12" t="s">
        <v>61</v>
      </c>
      <c r="K6276" s="12" t="n"/>
      <c r="L6276" s="12" t="n"/>
      <c r="M6276" s="12" t="s">
        <v>26</v>
      </c>
      <c r="N6276" s="12" t="n"/>
      <c r="O6276" s="12" t="n"/>
      <c r="P6276" s="12" t="s">
        <v>27</v>
      </c>
      <c r="Q6276" s="12" t="n"/>
    </row>
    <row customHeight="true" ht="20.25" outlineLevel="0" r="6277">
      <c r="A6277" s="23" t="n">
        <v>6262</v>
      </c>
      <c r="B6277" s="12" t="n">
        <v>40</v>
      </c>
      <c r="C6277" s="12" t="s">
        <v>8314</v>
      </c>
      <c r="D6277" s="3" t="s">
        <v>8363</v>
      </c>
      <c r="E6277" s="12" t="n">
        <v>1966</v>
      </c>
      <c r="F6277" s="23" t="s">
        <v>8364</v>
      </c>
      <c r="G6277" s="23" t="n"/>
      <c r="H6277" s="23" t="n"/>
      <c r="I6277" s="12" t="n"/>
      <c r="J6277" s="12" t="s">
        <v>54</v>
      </c>
      <c r="K6277" s="12" t="n"/>
      <c r="L6277" s="12" t="s">
        <v>96</v>
      </c>
      <c r="M6277" s="12" t="n"/>
      <c r="N6277" s="12" t="s">
        <v>427</v>
      </c>
      <c r="O6277" s="12" t="n"/>
      <c r="P6277" s="12" t="s">
        <v>43</v>
      </c>
      <c r="Q6277" s="12" t="s">
        <v>97</v>
      </c>
    </row>
    <row customHeight="true" ht="20.25" outlineLevel="0" r="6278">
      <c r="A6278" s="23" t="n">
        <v>6263</v>
      </c>
      <c r="B6278" s="12" t="n">
        <v>41</v>
      </c>
      <c r="C6278" s="12" t="s">
        <v>8314</v>
      </c>
      <c r="D6278" s="3" t="s">
        <v>8365</v>
      </c>
      <c r="E6278" s="12" t="n">
        <v>1988</v>
      </c>
      <c r="F6278" s="23" t="s">
        <v>2430</v>
      </c>
      <c r="G6278" s="23" t="n"/>
      <c r="H6278" s="23" t="n"/>
      <c r="I6278" s="12" t="n"/>
      <c r="J6278" s="12" t="n"/>
      <c r="K6278" s="12" t="s">
        <v>43</v>
      </c>
      <c r="L6278" s="12" t="n"/>
      <c r="M6278" s="12" t="s">
        <v>61</v>
      </c>
      <c r="N6278" s="12" t="n"/>
      <c r="O6278" s="12" t="s">
        <v>26</v>
      </c>
      <c r="P6278" s="12" t="n"/>
      <c r="Q6278" s="12" t="s">
        <v>27</v>
      </c>
    </row>
    <row customHeight="true" ht="20.25" outlineLevel="0" r="6279">
      <c r="A6279" s="23" t="n">
        <v>6264</v>
      </c>
      <c r="B6279" s="12" t="n">
        <v>42</v>
      </c>
      <c r="C6279" s="12" t="s">
        <v>8314</v>
      </c>
      <c r="D6279" s="3" t="s">
        <v>8366</v>
      </c>
      <c r="E6279" s="12" t="n">
        <v>1990</v>
      </c>
      <c r="F6279" s="23" t="s">
        <v>795</v>
      </c>
      <c r="G6279" s="23" t="n"/>
      <c r="H6279" s="23" t="n"/>
      <c r="I6279" s="12" t="n"/>
      <c r="J6279" s="12" t="n"/>
      <c r="K6279" s="12" t="s">
        <v>43</v>
      </c>
      <c r="L6279" s="12" t="n"/>
      <c r="M6279" s="12" t="s">
        <v>61</v>
      </c>
      <c r="N6279" s="12" t="n"/>
      <c r="O6279" s="12" t="s">
        <v>26</v>
      </c>
      <c r="P6279" s="12" t="n"/>
      <c r="Q6279" s="12" t="s">
        <v>27</v>
      </c>
    </row>
    <row customHeight="true" ht="20.25" outlineLevel="0" r="6280">
      <c r="A6280" s="23" t="n">
        <v>6265</v>
      </c>
      <c r="B6280" s="12" t="n">
        <v>43</v>
      </c>
      <c r="C6280" s="12" t="s">
        <v>8314</v>
      </c>
      <c r="D6280" s="3" t="s">
        <v>8367</v>
      </c>
      <c r="E6280" s="12" t="n">
        <v>1974</v>
      </c>
      <c r="F6280" s="23" t="s">
        <v>8368</v>
      </c>
      <c r="G6280" s="23" t="n"/>
      <c r="H6280" s="12" t="s">
        <v>86</v>
      </c>
      <c r="I6280" s="12" t="n"/>
      <c r="J6280" s="12" t="s">
        <v>61</v>
      </c>
      <c r="K6280" s="12" t="n"/>
      <c r="L6280" s="12" t="s">
        <v>26</v>
      </c>
      <c r="M6280" s="12" t="n"/>
      <c r="N6280" s="12" t="n"/>
      <c r="O6280" s="12" t="n"/>
      <c r="P6280" s="12" t="s">
        <v>27</v>
      </c>
      <c r="Q6280" s="12" t="n"/>
    </row>
    <row customHeight="true" ht="20.25" outlineLevel="0" r="6281">
      <c r="A6281" s="23" t="n">
        <v>6266</v>
      </c>
      <c r="B6281" s="12" t="n">
        <v>44</v>
      </c>
      <c r="C6281" s="12" t="s">
        <v>8314</v>
      </c>
      <c r="D6281" s="3" t="s">
        <v>8369</v>
      </c>
      <c r="E6281" s="12" t="n">
        <v>1981</v>
      </c>
      <c r="F6281" s="23" t="s">
        <v>1049</v>
      </c>
      <c r="G6281" s="23" t="n"/>
      <c r="H6281" s="12" t="s">
        <v>351</v>
      </c>
      <c r="I6281" s="12" t="n"/>
      <c r="J6281" s="12" t="s">
        <v>239</v>
      </c>
      <c r="K6281" s="12" t="n"/>
      <c r="L6281" s="12" t="s">
        <v>43</v>
      </c>
      <c r="M6281" s="12" t="n"/>
      <c r="N6281" s="12" t="n"/>
      <c r="O6281" s="12" t="s">
        <v>26</v>
      </c>
      <c r="P6281" s="12" t="n"/>
      <c r="Q6281" s="12" t="s">
        <v>27</v>
      </c>
    </row>
    <row customHeight="true" ht="20.25" outlineLevel="0" r="6282">
      <c r="A6282" s="23" t="n">
        <v>6267</v>
      </c>
      <c r="B6282" s="12" t="n">
        <v>45</v>
      </c>
      <c r="C6282" s="12" t="s">
        <v>8314</v>
      </c>
      <c r="D6282" s="3" t="s">
        <v>8370</v>
      </c>
      <c r="E6282" s="12" t="n">
        <v>1979</v>
      </c>
      <c r="F6282" s="23" t="s">
        <v>440</v>
      </c>
      <c r="G6282" s="23" t="n"/>
      <c r="H6282" s="23" t="n"/>
      <c r="I6282" s="12" t="s">
        <v>561</v>
      </c>
      <c r="J6282" s="12" t="n"/>
      <c r="K6282" s="12" t="n"/>
      <c r="L6282" s="12" t="n"/>
      <c r="M6282" s="12" t="s">
        <v>96</v>
      </c>
      <c r="N6282" s="12" t="n"/>
      <c r="O6282" s="12" t="s">
        <v>43</v>
      </c>
      <c r="P6282" s="12" t="n"/>
      <c r="Q6282" s="12" t="s">
        <v>97</v>
      </c>
    </row>
    <row customHeight="true" ht="20.25" outlineLevel="0" r="6283">
      <c r="A6283" s="23" t="n">
        <v>6268</v>
      </c>
      <c r="B6283" s="12" t="n">
        <v>46</v>
      </c>
      <c r="C6283" s="12" t="s">
        <v>8314</v>
      </c>
      <c r="D6283" s="3" t="s">
        <v>8371</v>
      </c>
      <c r="E6283" s="12" t="n">
        <v>1986</v>
      </c>
      <c r="F6283" s="23" t="s">
        <v>229</v>
      </c>
      <c r="G6283" s="23" t="n"/>
      <c r="H6283" s="23" t="n"/>
      <c r="I6283" s="12" t="n"/>
      <c r="J6283" s="12" t="n"/>
      <c r="K6283" s="12" t="s">
        <v>61</v>
      </c>
      <c r="L6283" s="12" t="n"/>
      <c r="M6283" s="12" t="n"/>
      <c r="N6283" s="12" t="s">
        <v>43</v>
      </c>
      <c r="O6283" s="12" t="n"/>
      <c r="P6283" s="12" t="s">
        <v>26</v>
      </c>
      <c r="Q6283" s="12" t="n"/>
    </row>
    <row customHeight="true" ht="20.25" outlineLevel="0" r="6284">
      <c r="A6284" s="23" t="n">
        <v>6269</v>
      </c>
      <c r="B6284" s="12" t="n">
        <v>47</v>
      </c>
      <c r="C6284" s="12" t="s">
        <v>8314</v>
      </c>
      <c r="D6284" s="3" t="s">
        <v>8372</v>
      </c>
      <c r="E6284" s="12" t="n">
        <v>1988</v>
      </c>
      <c r="F6284" s="23" t="s">
        <v>471</v>
      </c>
      <c r="G6284" s="23" t="n"/>
      <c r="H6284" s="23" t="n"/>
      <c r="I6284" s="12" t="n"/>
      <c r="J6284" s="12" t="n"/>
      <c r="K6284" s="12" t="s">
        <v>61</v>
      </c>
      <c r="L6284" s="12" t="n"/>
      <c r="M6284" s="12" t="n"/>
      <c r="N6284" s="12" t="s">
        <v>43</v>
      </c>
      <c r="O6284" s="12" t="n"/>
      <c r="P6284" s="12" t="s">
        <v>26</v>
      </c>
      <c r="Q6284" s="12" t="n"/>
    </row>
    <row customHeight="true" ht="20.25" outlineLevel="0" r="6285">
      <c r="A6285" s="23" t="n">
        <v>6270</v>
      </c>
      <c r="B6285" s="12" t="n">
        <v>48</v>
      </c>
      <c r="C6285" s="12" t="s">
        <v>8314</v>
      </c>
      <c r="D6285" s="3" t="s">
        <v>8373</v>
      </c>
      <c r="E6285" s="12" t="n">
        <v>1983</v>
      </c>
      <c r="F6285" s="23" t="s">
        <v>1816</v>
      </c>
      <c r="G6285" s="23" t="n"/>
      <c r="H6285" s="23" t="n"/>
      <c r="I6285" s="12" t="n"/>
      <c r="J6285" s="12" t="n"/>
      <c r="K6285" s="12" t="s">
        <v>61</v>
      </c>
      <c r="L6285" s="12" t="n"/>
      <c r="M6285" s="12" t="n"/>
      <c r="N6285" s="12" t="s">
        <v>43</v>
      </c>
      <c r="O6285" s="12" t="n"/>
      <c r="P6285" s="12" t="s">
        <v>26</v>
      </c>
      <c r="Q6285" s="12" t="n"/>
    </row>
    <row customHeight="true" ht="20.25" outlineLevel="0" r="6286">
      <c r="A6286" s="23" t="n">
        <v>6271</v>
      </c>
      <c r="B6286" s="12" t="n">
        <v>49</v>
      </c>
      <c r="C6286" s="12" t="s">
        <v>8314</v>
      </c>
      <c r="D6286" s="3" t="s">
        <v>8374</v>
      </c>
      <c r="E6286" s="12" t="n">
        <v>1983</v>
      </c>
      <c r="F6286" s="23" t="s">
        <v>8351</v>
      </c>
      <c r="G6286" s="23" t="n"/>
      <c r="H6286" s="23" t="n"/>
      <c r="I6286" s="12" t="n"/>
      <c r="J6286" s="12" t="n"/>
      <c r="K6286" s="12" t="s">
        <v>61</v>
      </c>
      <c r="L6286" s="12" t="n"/>
      <c r="M6286" s="12" t="s">
        <v>96</v>
      </c>
      <c r="N6286" s="12" t="n"/>
      <c r="O6286" s="12" t="s">
        <v>43</v>
      </c>
      <c r="P6286" s="12" t="n"/>
      <c r="Q6286" s="12" t="s">
        <v>97</v>
      </c>
    </row>
    <row customHeight="true" ht="20.25" outlineLevel="0" r="6287">
      <c r="A6287" s="23" t="n">
        <v>6272</v>
      </c>
      <c r="B6287" s="12" t="n">
        <v>50</v>
      </c>
      <c r="C6287" s="12" t="s">
        <v>8314</v>
      </c>
      <c r="D6287" s="3" t="s">
        <v>8375</v>
      </c>
      <c r="E6287" s="12" t="n">
        <v>1987</v>
      </c>
      <c r="F6287" s="23" t="s">
        <v>765</v>
      </c>
      <c r="G6287" s="23" t="n"/>
      <c r="H6287" s="23" t="n"/>
      <c r="I6287" s="12" t="n"/>
      <c r="J6287" s="12" t="n"/>
      <c r="K6287" s="12" t="s">
        <v>61</v>
      </c>
      <c r="L6287" s="12" t="n"/>
      <c r="M6287" s="12" t="n"/>
      <c r="N6287" s="12" t="s">
        <v>43</v>
      </c>
      <c r="O6287" s="12" t="n"/>
      <c r="P6287" s="12" t="s">
        <v>26</v>
      </c>
      <c r="Q6287" s="12" t="n"/>
    </row>
    <row customHeight="true" ht="20.25" outlineLevel="0" r="6288">
      <c r="A6288" s="23" t="n">
        <v>6273</v>
      </c>
      <c r="B6288" s="12" t="n">
        <v>51</v>
      </c>
      <c r="C6288" s="12" t="s">
        <v>8314</v>
      </c>
      <c r="D6288" s="3" t="s">
        <v>8376</v>
      </c>
      <c r="E6288" s="12" t="n">
        <v>1998</v>
      </c>
      <c r="F6288" s="23" t="s">
        <v>8377</v>
      </c>
      <c r="G6288" s="23" t="n"/>
      <c r="H6288" s="23" t="n"/>
      <c r="I6288" s="12" t="n"/>
      <c r="J6288" s="12" t="s">
        <v>290</v>
      </c>
      <c r="K6288" s="12" t="n"/>
      <c r="L6288" s="12" t="s">
        <v>43</v>
      </c>
      <c r="M6288" s="12" t="n"/>
      <c r="N6288" s="12" t="s">
        <v>26</v>
      </c>
      <c r="O6288" s="12" t="n"/>
      <c r="P6288" s="12" t="s">
        <v>27</v>
      </c>
      <c r="Q6288" s="12" t="n"/>
    </row>
    <row customHeight="true" ht="20.25" outlineLevel="0" r="6289">
      <c r="A6289" s="23" t="n">
        <v>6274</v>
      </c>
      <c r="B6289" s="12" t="n">
        <v>52</v>
      </c>
      <c r="C6289" s="12" t="s">
        <v>8314</v>
      </c>
      <c r="D6289" s="3" t="s">
        <v>8378</v>
      </c>
      <c r="E6289" s="12" t="n">
        <v>1974</v>
      </c>
      <c r="F6289" s="23" t="s">
        <v>7850</v>
      </c>
      <c r="G6289" s="23" t="n"/>
      <c r="H6289" s="12" t="s">
        <v>43</v>
      </c>
      <c r="I6289" s="12" t="n"/>
      <c r="J6289" s="12" t="n"/>
      <c r="K6289" s="12" t="s">
        <v>61</v>
      </c>
      <c r="L6289" s="12" t="n"/>
      <c r="M6289" s="12" t="s">
        <v>26</v>
      </c>
      <c r="N6289" s="12" t="n"/>
      <c r="O6289" s="12" t="n"/>
      <c r="P6289" s="12" t="s">
        <v>27</v>
      </c>
      <c r="Q6289" s="12" t="n"/>
    </row>
    <row customHeight="true" ht="20.25" outlineLevel="0" r="6290">
      <c r="A6290" s="23" t="n">
        <v>6275</v>
      </c>
      <c r="B6290" s="12" t="n">
        <v>53</v>
      </c>
      <c r="C6290" s="12" t="s">
        <v>8314</v>
      </c>
      <c r="D6290" s="3" t="s">
        <v>8379</v>
      </c>
      <c r="E6290" s="12" t="n">
        <v>1976</v>
      </c>
      <c r="F6290" s="23" t="s">
        <v>6363</v>
      </c>
      <c r="G6290" s="23" t="n"/>
      <c r="H6290" s="23" t="n"/>
      <c r="I6290" s="12" t="s">
        <v>173</v>
      </c>
      <c r="J6290" s="12" t="n"/>
      <c r="K6290" s="12" t="s">
        <v>427</v>
      </c>
      <c r="L6290" s="12" t="n"/>
      <c r="M6290" s="12" t="s">
        <v>26</v>
      </c>
      <c r="N6290" s="12" t="n"/>
      <c r="O6290" s="12" t="s">
        <v>27</v>
      </c>
      <c r="P6290" s="12" t="n"/>
      <c r="Q6290" s="12" t="s">
        <v>43</v>
      </c>
    </row>
    <row customHeight="true" ht="20.25" outlineLevel="0" r="6291">
      <c r="A6291" s="23" t="n">
        <v>6276</v>
      </c>
      <c r="B6291" s="12" t="n">
        <v>54</v>
      </c>
      <c r="C6291" s="12" t="s">
        <v>8314</v>
      </c>
      <c r="D6291" s="3" t="s">
        <v>8380</v>
      </c>
      <c r="E6291" s="12" t="n">
        <v>1976</v>
      </c>
      <c r="F6291" s="23" t="s">
        <v>985</v>
      </c>
      <c r="G6291" s="23" t="n"/>
      <c r="H6291" s="23" t="n"/>
      <c r="I6291" s="12" t="n"/>
      <c r="J6291" s="12" t="n"/>
      <c r="K6291" s="12" t="s">
        <v>61</v>
      </c>
      <c r="L6291" s="12" t="n"/>
      <c r="M6291" s="12" t="s">
        <v>26</v>
      </c>
      <c r="N6291" s="12" t="n"/>
      <c r="O6291" s="12" t="s">
        <v>43</v>
      </c>
      <c r="P6291" s="12" t="n"/>
      <c r="Q6291" s="12" t="s">
        <v>27</v>
      </c>
    </row>
    <row customHeight="true" ht="20.25" outlineLevel="0" r="6292">
      <c r="A6292" s="23" t="n">
        <v>6277</v>
      </c>
      <c r="B6292" s="12" t="n">
        <v>55</v>
      </c>
      <c r="C6292" s="12" t="s">
        <v>8314</v>
      </c>
      <c r="D6292" s="3" t="s">
        <v>8381</v>
      </c>
      <c r="E6292" s="12" t="n">
        <v>1990</v>
      </c>
      <c r="F6292" s="23" t="s">
        <v>636</v>
      </c>
      <c r="G6292" s="23" t="n"/>
      <c r="H6292" s="23" t="n"/>
      <c r="I6292" s="12" t="n"/>
      <c r="J6292" s="12" t="n"/>
      <c r="K6292" s="12" t="s">
        <v>43</v>
      </c>
      <c r="L6292" s="12" t="n"/>
      <c r="M6292" s="12" t="s">
        <v>61</v>
      </c>
      <c r="N6292" s="12" t="n"/>
      <c r="O6292" s="12" t="s">
        <v>26</v>
      </c>
      <c r="P6292" s="12" t="n"/>
      <c r="Q6292" s="12" t="s">
        <v>27</v>
      </c>
    </row>
    <row customHeight="true" ht="20.25" outlineLevel="0" r="6293">
      <c r="A6293" s="23" t="n">
        <v>6278</v>
      </c>
      <c r="B6293" s="12" t="n">
        <v>56</v>
      </c>
      <c r="C6293" s="12" t="s">
        <v>8314</v>
      </c>
      <c r="D6293" s="3" t="s">
        <v>8382</v>
      </c>
      <c r="E6293" s="12" t="n">
        <v>1987</v>
      </c>
      <c r="F6293" s="23" t="s">
        <v>2526</v>
      </c>
      <c r="G6293" s="23" t="n"/>
      <c r="H6293" s="23" t="n"/>
      <c r="I6293" s="12" t="n"/>
      <c r="J6293" s="12" t="n"/>
      <c r="K6293" s="12" t="s">
        <v>61</v>
      </c>
      <c r="L6293" s="12" t="n"/>
      <c r="M6293" s="12" t="n"/>
      <c r="N6293" s="12" t="s">
        <v>43</v>
      </c>
      <c r="O6293" s="12" t="n"/>
      <c r="P6293" s="12" t="s">
        <v>26</v>
      </c>
      <c r="Q6293" s="12" t="n"/>
    </row>
    <row customHeight="true" ht="20.25" outlineLevel="0" r="6294">
      <c r="A6294" s="23" t="n">
        <v>6279</v>
      </c>
      <c r="B6294" s="12" t="n">
        <v>57</v>
      </c>
      <c r="C6294" s="12" t="s">
        <v>8314</v>
      </c>
      <c r="D6294" s="3" t="s">
        <v>8383</v>
      </c>
      <c r="E6294" s="12" t="n">
        <v>1987</v>
      </c>
      <c r="F6294" s="23" t="s">
        <v>349</v>
      </c>
      <c r="G6294" s="23" t="n"/>
      <c r="H6294" s="23" t="n"/>
      <c r="I6294" s="12" t="n"/>
      <c r="J6294" s="12" t="n"/>
      <c r="K6294" s="12" t="s">
        <v>61</v>
      </c>
      <c r="L6294" s="12" t="n"/>
      <c r="M6294" s="12" t="n"/>
      <c r="N6294" s="12" t="s">
        <v>43</v>
      </c>
      <c r="O6294" s="12" t="n"/>
      <c r="P6294" s="12" t="s">
        <v>26</v>
      </c>
      <c r="Q6294" s="12" t="n"/>
    </row>
    <row customHeight="true" ht="20.25" outlineLevel="0" r="6295">
      <c r="A6295" s="23" t="n">
        <v>6280</v>
      </c>
      <c r="B6295" s="12" t="n">
        <v>58</v>
      </c>
      <c r="C6295" s="12" t="s">
        <v>8314</v>
      </c>
      <c r="D6295" s="3" t="s">
        <v>8384</v>
      </c>
      <c r="E6295" s="12" t="n">
        <v>1989</v>
      </c>
      <c r="F6295" s="23" t="s">
        <v>1208</v>
      </c>
      <c r="G6295" s="23" t="n"/>
      <c r="H6295" s="23" t="n"/>
      <c r="I6295" s="12" t="n"/>
      <c r="J6295" s="12" t="n"/>
      <c r="K6295" s="12" t="s">
        <v>61</v>
      </c>
      <c r="L6295" s="12" t="n"/>
      <c r="M6295" s="12" t="s">
        <v>43</v>
      </c>
      <c r="N6295" s="12" t="n"/>
      <c r="O6295" s="12" t="s">
        <v>26</v>
      </c>
      <c r="P6295" s="12" t="n"/>
      <c r="Q6295" s="12" t="n"/>
    </row>
    <row customHeight="true" ht="20.25" outlineLevel="0" r="6296">
      <c r="A6296" s="23" t="n">
        <v>6281</v>
      </c>
      <c r="B6296" s="12" t="n">
        <v>59</v>
      </c>
      <c r="C6296" s="12" t="s">
        <v>8314</v>
      </c>
      <c r="D6296" s="3" t="s">
        <v>8385</v>
      </c>
      <c r="E6296" s="12" t="n">
        <v>2001</v>
      </c>
      <c r="F6296" s="23" t="s">
        <v>817</v>
      </c>
      <c r="G6296" s="23" t="n"/>
      <c r="H6296" s="23" t="n"/>
      <c r="I6296" s="12" t="n"/>
      <c r="J6296" s="12" t="s">
        <v>64</v>
      </c>
      <c r="K6296" s="12" t="n"/>
      <c r="L6296" s="12" t="s">
        <v>43</v>
      </c>
      <c r="M6296" s="12" t="n"/>
      <c r="N6296" s="12" t="s">
        <v>67</v>
      </c>
      <c r="O6296" s="12" t="n"/>
      <c r="P6296" s="12" t="s">
        <v>26</v>
      </c>
      <c r="Q6296" s="12" t="n"/>
    </row>
    <row customHeight="true" ht="20.25" outlineLevel="0" r="6297">
      <c r="A6297" s="23" t="n">
        <v>6282</v>
      </c>
      <c r="B6297" s="12" t="n">
        <v>60</v>
      </c>
      <c r="C6297" s="12" t="s">
        <v>8314</v>
      </c>
      <c r="D6297" s="3" t="s">
        <v>8386</v>
      </c>
      <c r="E6297" s="12" t="n">
        <v>1981</v>
      </c>
      <c r="F6297" s="23" t="s">
        <v>8387</v>
      </c>
      <c r="G6297" s="23" t="n"/>
      <c r="H6297" s="23" t="n"/>
      <c r="I6297" s="12" t="s">
        <v>43</v>
      </c>
      <c r="J6297" s="12" t="n"/>
      <c r="K6297" s="12" t="s">
        <v>61</v>
      </c>
      <c r="L6297" s="12" t="n"/>
      <c r="M6297" s="12" t="n"/>
      <c r="N6297" s="12" t="s">
        <v>96</v>
      </c>
      <c r="O6297" s="12" t="n"/>
      <c r="P6297" s="12" t="s">
        <v>97</v>
      </c>
      <c r="Q6297" s="12" t="n"/>
    </row>
    <row customHeight="true" ht="20.25" outlineLevel="0" r="6298">
      <c r="A6298" s="23" t="n">
        <v>6283</v>
      </c>
      <c r="B6298" s="12" t="n">
        <v>61</v>
      </c>
      <c r="C6298" s="12" t="s">
        <v>8314</v>
      </c>
      <c r="D6298" s="3" t="s">
        <v>8388</v>
      </c>
      <c r="E6298" s="12" t="n">
        <v>1981</v>
      </c>
      <c r="F6298" s="23" t="s">
        <v>8389</v>
      </c>
      <c r="G6298" s="23" t="n"/>
      <c r="H6298" s="23" t="n"/>
      <c r="I6298" s="12" t="s">
        <v>61</v>
      </c>
      <c r="J6298" s="12" t="n"/>
      <c r="K6298" s="12" t="s">
        <v>26</v>
      </c>
      <c r="L6298" s="12" t="n"/>
      <c r="M6298" s="12" t="s">
        <v>27</v>
      </c>
      <c r="N6298" s="12" t="n"/>
      <c r="O6298" s="12" t="n"/>
      <c r="P6298" s="12" t="s">
        <v>43</v>
      </c>
      <c r="Q6298" s="12" t="n"/>
    </row>
    <row customHeight="true" ht="20.25" outlineLevel="0" r="6299">
      <c r="A6299" s="23" t="n">
        <v>6284</v>
      </c>
      <c r="B6299" s="12" t="n">
        <v>62</v>
      </c>
      <c r="C6299" s="12" t="s">
        <v>8314</v>
      </c>
      <c r="D6299" s="3" t="s">
        <v>8390</v>
      </c>
      <c r="E6299" s="12" t="n">
        <v>1986</v>
      </c>
      <c r="F6299" s="23" t="s">
        <v>2407</v>
      </c>
      <c r="G6299" s="23" t="n"/>
      <c r="H6299" s="23" t="n"/>
      <c r="I6299" s="12" t="n"/>
      <c r="J6299" s="12" t="n"/>
      <c r="K6299" s="12" t="s">
        <v>61</v>
      </c>
      <c r="L6299" s="12" t="n"/>
      <c r="M6299" s="12" t="n"/>
      <c r="N6299" s="12" t="s">
        <v>43</v>
      </c>
      <c r="O6299" s="12" t="n"/>
      <c r="P6299" s="12" t="s">
        <v>26</v>
      </c>
      <c r="Q6299" s="12" t="n"/>
    </row>
    <row customHeight="true" ht="20.25" outlineLevel="0" r="6300">
      <c r="A6300" s="23" t="n">
        <v>6285</v>
      </c>
      <c r="B6300" s="12" t="n">
        <v>63</v>
      </c>
      <c r="C6300" s="12" t="s">
        <v>8314</v>
      </c>
      <c r="D6300" s="3" t="s">
        <v>8391</v>
      </c>
      <c r="E6300" s="12" t="n">
        <v>1988</v>
      </c>
      <c r="F6300" s="23" t="s">
        <v>8392</v>
      </c>
      <c r="G6300" s="23" t="n"/>
      <c r="H6300" s="23" t="n"/>
      <c r="I6300" s="12" t="n"/>
      <c r="J6300" s="12" t="n"/>
      <c r="K6300" s="12" t="s">
        <v>61</v>
      </c>
      <c r="L6300" s="12" t="n"/>
      <c r="M6300" s="12" t="n"/>
      <c r="N6300" s="12" t="s">
        <v>43</v>
      </c>
      <c r="O6300" s="12" t="n"/>
      <c r="P6300" s="12" t="s">
        <v>26</v>
      </c>
      <c r="Q6300" s="12" t="n"/>
    </row>
    <row customHeight="true" ht="20.25" outlineLevel="0" r="6301">
      <c r="A6301" s="23" t="n">
        <v>6286</v>
      </c>
      <c r="B6301" s="12" t="n">
        <v>64</v>
      </c>
      <c r="C6301" s="12" t="s">
        <v>8314</v>
      </c>
      <c r="D6301" s="3" t="s">
        <v>8393</v>
      </c>
      <c r="E6301" s="12" t="n">
        <v>1983</v>
      </c>
      <c r="F6301" s="23" t="s">
        <v>51</v>
      </c>
      <c r="G6301" s="23" t="n"/>
      <c r="H6301" s="23" t="n"/>
      <c r="I6301" s="12" t="s">
        <v>43</v>
      </c>
      <c r="J6301" s="12" t="n"/>
      <c r="K6301" s="12" t="s">
        <v>61</v>
      </c>
      <c r="L6301" s="12" t="n"/>
      <c r="M6301" s="12" t="n"/>
      <c r="N6301" s="12" t="s">
        <v>96</v>
      </c>
      <c r="O6301" s="12" t="n"/>
      <c r="P6301" s="12" t="s">
        <v>97</v>
      </c>
      <c r="Q6301" s="12" t="n"/>
    </row>
    <row customFormat="true" customHeight="true" ht="20.25" outlineLevel="0" r="6302" s="4">
      <c r="A6302" s="23" t="n">
        <v>6287</v>
      </c>
      <c r="B6302" s="12" t="n">
        <v>65</v>
      </c>
      <c r="C6302" s="12" t="s">
        <v>8314</v>
      </c>
      <c r="D6302" s="3" t="s">
        <v>8394</v>
      </c>
      <c r="E6302" s="12" t="n">
        <v>1984</v>
      </c>
      <c r="F6302" s="23" t="s">
        <v>8395</v>
      </c>
      <c r="G6302" s="23" t="n"/>
      <c r="H6302" s="23" t="n"/>
      <c r="I6302" s="12" t="n"/>
      <c r="J6302" s="12" t="n"/>
      <c r="K6302" s="12" t="s">
        <v>61</v>
      </c>
      <c r="L6302" s="12" t="n"/>
      <c r="M6302" s="12" t="n"/>
      <c r="N6302" s="12" t="s">
        <v>43</v>
      </c>
      <c r="O6302" s="12" t="n"/>
      <c r="P6302" s="12" t="s">
        <v>26</v>
      </c>
      <c r="Q6302" s="12" t="n"/>
    </row>
    <row customHeight="true" ht="20.25" outlineLevel="0" r="6303">
      <c r="A6303" s="23" t="n">
        <v>6288</v>
      </c>
      <c r="B6303" s="12" t="n">
        <v>66</v>
      </c>
      <c r="C6303" s="12" t="s">
        <v>8314</v>
      </c>
      <c r="D6303" s="3" t="s">
        <v>8396</v>
      </c>
      <c r="E6303" s="12" t="n">
        <v>1981</v>
      </c>
      <c r="F6303" s="23" t="s">
        <v>3765</v>
      </c>
      <c r="G6303" s="23" t="n"/>
      <c r="H6303" s="23" t="n"/>
      <c r="I6303" s="12" t="s">
        <v>118</v>
      </c>
      <c r="J6303" s="12" t="n"/>
      <c r="K6303" s="12" t="s">
        <v>61</v>
      </c>
      <c r="L6303" s="12" t="n"/>
      <c r="M6303" s="12" t="n"/>
      <c r="N6303" s="12" t="s">
        <v>96</v>
      </c>
      <c r="O6303" s="12" t="n"/>
      <c r="P6303" s="12" t="s">
        <v>97</v>
      </c>
      <c r="Q6303" s="12" t="n"/>
    </row>
    <row customHeight="true" ht="20.25" outlineLevel="0" r="6304">
      <c r="A6304" s="23" t="n">
        <v>6289</v>
      </c>
      <c r="B6304" s="12" t="n">
        <v>67</v>
      </c>
      <c r="C6304" s="12" t="s">
        <v>8314</v>
      </c>
      <c r="D6304" s="3" t="s">
        <v>8397</v>
      </c>
      <c r="E6304" s="12" t="n">
        <v>1968</v>
      </c>
      <c r="F6304" s="23" t="s">
        <v>51</v>
      </c>
      <c r="G6304" s="23" t="n"/>
      <c r="H6304" s="23" t="s">
        <v>146</v>
      </c>
      <c r="I6304" s="12" t="s">
        <v>333</v>
      </c>
      <c r="J6304" s="12" t="n"/>
      <c r="K6304" s="12" t="s">
        <v>61</v>
      </c>
      <c r="L6304" s="12" t="n"/>
      <c r="M6304" s="12" t="n"/>
      <c r="N6304" s="12" t="s">
        <v>43</v>
      </c>
      <c r="O6304" s="12" t="n"/>
      <c r="P6304" s="12" t="s">
        <v>27</v>
      </c>
      <c r="Q6304" s="12" t="n"/>
    </row>
    <row customHeight="true" ht="20.25" outlineLevel="0" r="6305">
      <c r="A6305" s="23" t="n">
        <v>6290</v>
      </c>
      <c r="B6305" s="12" t="n">
        <v>68</v>
      </c>
      <c r="C6305" s="12" t="s">
        <v>8314</v>
      </c>
      <c r="D6305" s="3" t="s">
        <v>8398</v>
      </c>
      <c r="E6305" s="12" t="n">
        <v>1968</v>
      </c>
      <c r="F6305" s="23" t="s">
        <v>51</v>
      </c>
      <c r="G6305" s="12" t="s">
        <v>24</v>
      </c>
      <c r="H6305" s="12" t="n"/>
      <c r="I6305" s="12" t="n"/>
      <c r="J6305" s="12" t="s">
        <v>61</v>
      </c>
      <c r="K6305" s="12" t="n"/>
      <c r="L6305" s="12" t="s">
        <v>26</v>
      </c>
      <c r="M6305" s="12" t="n"/>
      <c r="N6305" s="12" t="n"/>
      <c r="O6305" s="12" t="n"/>
      <c r="P6305" s="12" t="s">
        <v>27</v>
      </c>
      <c r="Q6305" s="12" t="n"/>
    </row>
    <row customHeight="true" ht="20.25" outlineLevel="0" r="6306">
      <c r="A6306" s="23" t="n">
        <v>6291</v>
      </c>
      <c r="B6306" s="12" t="n">
        <v>69</v>
      </c>
      <c r="C6306" s="12" t="s">
        <v>8314</v>
      </c>
      <c r="D6306" s="3" t="s">
        <v>8399</v>
      </c>
      <c r="E6306" s="12" t="n">
        <v>1974</v>
      </c>
      <c r="F6306" s="23" t="s">
        <v>8400</v>
      </c>
      <c r="G6306" s="23" t="n"/>
      <c r="H6306" s="23" t="s">
        <v>97</v>
      </c>
      <c r="I6306" s="12" t="n"/>
      <c r="J6306" s="12" t="n"/>
      <c r="K6306" s="12" t="s">
        <v>43</v>
      </c>
      <c r="L6306" s="12" t="n"/>
      <c r="M6306" s="12" t="s">
        <v>195</v>
      </c>
      <c r="N6306" s="12" t="n"/>
      <c r="O6306" s="12" t="n"/>
      <c r="P6306" s="12" t="n"/>
      <c r="Q6306" s="12" t="s">
        <v>96</v>
      </c>
    </row>
    <row customHeight="true" ht="20.25" outlineLevel="0" r="6307">
      <c r="A6307" s="23" t="n">
        <v>6292</v>
      </c>
      <c r="B6307" s="12" t="n">
        <v>70</v>
      </c>
      <c r="C6307" s="12" t="s">
        <v>8314</v>
      </c>
      <c r="D6307" s="3" t="s">
        <v>8401</v>
      </c>
      <c r="E6307" s="12" t="n">
        <v>1978</v>
      </c>
      <c r="F6307" s="23" t="s">
        <v>51</v>
      </c>
      <c r="G6307" s="23" t="n"/>
      <c r="H6307" s="23" t="s">
        <v>146</v>
      </c>
      <c r="I6307" s="12" t="s">
        <v>333</v>
      </c>
      <c r="J6307" s="12" t="n"/>
      <c r="K6307" s="12" t="s">
        <v>61</v>
      </c>
      <c r="L6307" s="12" t="n"/>
      <c r="M6307" s="12" t="n"/>
      <c r="N6307" s="12" t="s">
        <v>43</v>
      </c>
      <c r="O6307" s="12" t="n"/>
      <c r="P6307" s="12" t="s">
        <v>27</v>
      </c>
      <c r="Q6307" s="12" t="n"/>
    </row>
    <row customHeight="true" ht="20.25" outlineLevel="0" r="6308">
      <c r="A6308" s="23" t="n">
        <v>6293</v>
      </c>
      <c r="B6308" s="12" t="n">
        <v>71</v>
      </c>
      <c r="C6308" s="12" t="s">
        <v>8314</v>
      </c>
      <c r="D6308" s="3" t="s">
        <v>8402</v>
      </c>
      <c r="E6308" s="12" t="n">
        <v>1971</v>
      </c>
      <c r="F6308" s="23" t="s">
        <v>51</v>
      </c>
      <c r="G6308" s="23" t="n"/>
      <c r="H6308" s="23" t="n"/>
      <c r="I6308" s="12" t="s">
        <v>43</v>
      </c>
      <c r="J6308" s="12" t="n"/>
      <c r="K6308" s="12" t="s">
        <v>61</v>
      </c>
      <c r="L6308" s="12" t="n"/>
      <c r="M6308" s="12" t="n"/>
      <c r="N6308" s="12" t="s">
        <v>26</v>
      </c>
      <c r="O6308" s="12" t="n"/>
      <c r="P6308" s="12" t="s">
        <v>27</v>
      </c>
      <c r="Q6308" s="12" t="n"/>
    </row>
    <row customHeight="true" ht="20.25" outlineLevel="0" r="6309">
      <c r="A6309" s="23" t="n">
        <v>6294</v>
      </c>
      <c r="B6309" s="12" t="n">
        <v>72</v>
      </c>
      <c r="C6309" s="12" t="s">
        <v>8314</v>
      </c>
      <c r="D6309" s="3" t="s">
        <v>8403</v>
      </c>
      <c r="E6309" s="12" t="n">
        <v>1975</v>
      </c>
      <c r="F6309" s="23" t="s">
        <v>8404</v>
      </c>
      <c r="G6309" s="12" t="s">
        <v>24</v>
      </c>
      <c r="H6309" s="12" t="n"/>
      <c r="I6309" s="12" t="n"/>
      <c r="J6309" s="12" t="n"/>
      <c r="K6309" s="12" t="n"/>
      <c r="L6309" s="12" t="s">
        <v>26</v>
      </c>
      <c r="M6309" s="12" t="n"/>
      <c r="N6309" s="12" t="s">
        <v>27</v>
      </c>
      <c r="O6309" s="12" t="n"/>
      <c r="P6309" s="12" t="s">
        <v>61</v>
      </c>
      <c r="Q6309" s="12" t="n"/>
    </row>
    <row customHeight="true" ht="20.25" outlineLevel="0" r="6310">
      <c r="A6310" s="23" t="n">
        <v>6295</v>
      </c>
      <c r="B6310" s="12" t="n">
        <v>73</v>
      </c>
      <c r="C6310" s="12" t="s">
        <v>8314</v>
      </c>
      <c r="D6310" s="3" t="s">
        <v>8405</v>
      </c>
      <c r="E6310" s="12" t="n">
        <v>1965</v>
      </c>
      <c r="F6310" s="23" t="s">
        <v>6258</v>
      </c>
      <c r="G6310" s="12" t="s">
        <v>24</v>
      </c>
      <c r="H6310" s="23" t="n"/>
      <c r="I6310" s="12" t="n"/>
      <c r="J6310" s="12" t="s">
        <v>61</v>
      </c>
      <c r="K6310" s="12" t="n"/>
      <c r="L6310" s="12" t="s">
        <v>26</v>
      </c>
      <c r="M6310" s="12" t="n"/>
      <c r="N6310" s="12" t="s">
        <v>27</v>
      </c>
      <c r="O6310" s="12" t="n"/>
      <c r="P6310" s="12" t="n"/>
      <c r="Q6310" s="12" t="n"/>
    </row>
    <row customHeight="true" ht="20.25" outlineLevel="0" r="6311">
      <c r="A6311" s="23" t="n">
        <v>6296</v>
      </c>
      <c r="B6311" s="12" t="n">
        <v>74</v>
      </c>
      <c r="C6311" s="12" t="s">
        <v>8314</v>
      </c>
      <c r="D6311" s="3" t="s">
        <v>8406</v>
      </c>
      <c r="E6311" s="12" t="n">
        <v>1978</v>
      </c>
      <c r="F6311" s="23" t="s">
        <v>8407</v>
      </c>
      <c r="G6311" s="23" t="n"/>
      <c r="H6311" s="23" t="s">
        <v>43</v>
      </c>
      <c r="I6311" s="12" t="n"/>
      <c r="J6311" s="12" t="n"/>
      <c r="K6311" s="12" t="n"/>
      <c r="L6311" s="12" t="n"/>
      <c r="M6311" s="12" t="s">
        <v>26</v>
      </c>
      <c r="N6311" s="12" t="n"/>
      <c r="O6311" s="12" t="s">
        <v>61</v>
      </c>
      <c r="P6311" s="12" t="n"/>
      <c r="Q6311" s="12" t="s">
        <v>27</v>
      </c>
    </row>
    <row customHeight="true" ht="20.25" outlineLevel="0" r="6312">
      <c r="A6312" s="23" t="n">
        <v>6297</v>
      </c>
      <c r="B6312" s="12" t="n">
        <v>75</v>
      </c>
      <c r="C6312" s="12" t="s">
        <v>8314</v>
      </c>
      <c r="D6312" s="3" t="s">
        <v>8408</v>
      </c>
      <c r="E6312" s="12" t="n">
        <v>1978</v>
      </c>
      <c r="F6312" s="23" t="s">
        <v>8409</v>
      </c>
      <c r="G6312" s="23" t="n"/>
      <c r="H6312" s="23" t="s">
        <v>70</v>
      </c>
      <c r="I6312" s="12" t="n"/>
      <c r="J6312" s="12" t="n"/>
      <c r="K6312" s="12" t="s">
        <v>43</v>
      </c>
      <c r="L6312" s="12" t="n"/>
      <c r="M6312" s="12" t="s">
        <v>26</v>
      </c>
      <c r="N6312" s="12" t="n"/>
      <c r="O6312" s="12" t="s">
        <v>127</v>
      </c>
      <c r="P6312" s="12" t="n"/>
      <c r="Q6312" s="12" t="s">
        <v>27</v>
      </c>
    </row>
    <row customHeight="true" ht="20.25" outlineLevel="0" r="6313">
      <c r="A6313" s="23" t="n">
        <v>6298</v>
      </c>
      <c r="B6313" s="12" t="n">
        <v>76</v>
      </c>
      <c r="C6313" s="12" t="s">
        <v>8314</v>
      </c>
      <c r="D6313" s="3" t="s">
        <v>8410</v>
      </c>
      <c r="E6313" s="12" t="n">
        <v>1978</v>
      </c>
      <c r="F6313" s="23" t="s">
        <v>8221</v>
      </c>
      <c r="G6313" s="23" t="n"/>
      <c r="H6313" s="23" t="s">
        <v>134</v>
      </c>
      <c r="I6313" s="12" t="n"/>
      <c r="J6313" s="12" t="s">
        <v>351</v>
      </c>
      <c r="K6313" s="12" t="n"/>
      <c r="L6313" s="12" t="s">
        <v>43</v>
      </c>
      <c r="M6313" s="12" t="n"/>
      <c r="N6313" s="12" t="s">
        <v>26</v>
      </c>
      <c r="O6313" s="12" t="n"/>
      <c r="P6313" s="12" t="n"/>
      <c r="Q6313" s="12" t="s">
        <v>27</v>
      </c>
    </row>
    <row customHeight="true" ht="20.25" outlineLevel="0" r="6314">
      <c r="A6314" s="23" t="n">
        <v>6299</v>
      </c>
      <c r="B6314" s="12" t="n">
        <v>77</v>
      </c>
      <c r="C6314" s="12" t="s">
        <v>8314</v>
      </c>
      <c r="D6314" s="3" t="s">
        <v>8411</v>
      </c>
      <c r="E6314" s="12" t="n">
        <v>1970</v>
      </c>
      <c r="F6314" s="23" t="s">
        <v>8412</v>
      </c>
      <c r="G6314" s="12" t="s">
        <v>24</v>
      </c>
      <c r="H6314" s="12" t="n"/>
      <c r="I6314" s="12" t="n"/>
      <c r="J6314" s="12" t="n"/>
      <c r="K6314" s="12" t="n"/>
      <c r="L6314" s="12" t="s">
        <v>61</v>
      </c>
      <c r="M6314" s="12" t="n"/>
      <c r="N6314" s="12" t="n"/>
      <c r="O6314" s="12" t="s">
        <v>26</v>
      </c>
      <c r="P6314" s="12" t="n"/>
      <c r="Q6314" s="12" t="s">
        <v>27</v>
      </c>
    </row>
    <row customHeight="true" ht="20.25" outlineLevel="0" r="6315">
      <c r="A6315" s="23" t="n">
        <v>6300</v>
      </c>
      <c r="B6315" s="12" t="n">
        <v>78</v>
      </c>
      <c r="C6315" s="12" t="s">
        <v>8314</v>
      </c>
      <c r="D6315" s="3" t="s">
        <v>8413</v>
      </c>
      <c r="E6315" s="12" t="n">
        <v>1981</v>
      </c>
      <c r="F6315" s="23" t="s">
        <v>8414</v>
      </c>
      <c r="G6315" s="23" t="n"/>
      <c r="H6315" s="23" t="n"/>
      <c r="I6315" s="12" t="s">
        <v>43</v>
      </c>
      <c r="J6315" s="12" t="n"/>
      <c r="K6315" s="12" t="n"/>
      <c r="L6315" s="12" t="n"/>
      <c r="M6315" s="12" t="s">
        <v>26</v>
      </c>
      <c r="N6315" s="12" t="n"/>
      <c r="O6315" s="12" t="s">
        <v>61</v>
      </c>
      <c r="P6315" s="12" t="n"/>
      <c r="Q6315" s="12" t="s">
        <v>27</v>
      </c>
    </row>
    <row customHeight="true" ht="20.25" outlineLevel="0" r="6316">
      <c r="A6316" s="23" t="n">
        <v>6301</v>
      </c>
      <c r="B6316" s="12" t="n">
        <v>79</v>
      </c>
      <c r="C6316" s="12" t="s">
        <v>8314</v>
      </c>
      <c r="D6316" s="3" t="s">
        <v>8415</v>
      </c>
      <c r="E6316" s="12" t="n">
        <v>1984</v>
      </c>
      <c r="F6316" s="23" t="s">
        <v>51</v>
      </c>
      <c r="G6316" s="23" t="n"/>
      <c r="H6316" s="23" t="n"/>
      <c r="I6316" s="12" t="s">
        <v>43</v>
      </c>
      <c r="J6316" s="12" t="n"/>
      <c r="K6316" s="12" t="n"/>
      <c r="L6316" s="12" t="n"/>
      <c r="M6316" s="12" t="n"/>
      <c r="N6316" s="12" t="s">
        <v>26</v>
      </c>
      <c r="O6316" s="12" t="n"/>
      <c r="P6316" s="12" t="s">
        <v>61</v>
      </c>
      <c r="Q6316" s="12" t="n"/>
    </row>
    <row customHeight="true" ht="20.25" outlineLevel="0" r="6317">
      <c r="A6317" s="23" t="n">
        <v>6302</v>
      </c>
      <c r="B6317" s="12" t="n">
        <v>80</v>
      </c>
      <c r="C6317" s="12" t="s">
        <v>8314</v>
      </c>
      <c r="D6317" s="3" t="s">
        <v>8416</v>
      </c>
      <c r="E6317" s="12" t="n">
        <v>1980</v>
      </c>
      <c r="F6317" s="23" t="s">
        <v>8262</v>
      </c>
      <c r="G6317" s="23" t="n"/>
      <c r="H6317" s="23" t="s">
        <v>54</v>
      </c>
      <c r="I6317" s="12" t="n"/>
      <c r="J6317" s="12" t="s">
        <v>427</v>
      </c>
      <c r="K6317" s="12" t="n"/>
      <c r="L6317" s="12" t="s">
        <v>43</v>
      </c>
      <c r="M6317" s="12" t="n"/>
      <c r="N6317" s="12" t="s">
        <v>26</v>
      </c>
      <c r="O6317" s="12" t="n"/>
      <c r="P6317" s="12" t="s">
        <v>27</v>
      </c>
      <c r="Q6317" s="12" t="n"/>
    </row>
    <row customHeight="true" ht="20.25" outlineLevel="0" r="6318">
      <c r="A6318" s="23" t="n">
        <v>6303</v>
      </c>
      <c r="B6318" s="12" t="n">
        <v>81</v>
      </c>
      <c r="C6318" s="12" t="s">
        <v>8314</v>
      </c>
      <c r="D6318" s="3" t="s">
        <v>8417</v>
      </c>
      <c r="E6318" s="12" t="n">
        <v>1983</v>
      </c>
      <c r="F6318" s="23" t="s">
        <v>8418</v>
      </c>
      <c r="G6318" s="23" t="n"/>
      <c r="H6318" s="23" t="n"/>
      <c r="I6318" s="12" t="s">
        <v>43</v>
      </c>
      <c r="J6318" s="12" t="n"/>
      <c r="K6318" s="12" t="n"/>
      <c r="L6318" s="12" t="n"/>
      <c r="M6318" s="12" t="s">
        <v>26</v>
      </c>
      <c r="N6318" s="12" t="n"/>
      <c r="O6318" s="12" t="s">
        <v>61</v>
      </c>
      <c r="P6318" s="12" t="n"/>
      <c r="Q6318" s="12" t="s">
        <v>27</v>
      </c>
    </row>
    <row customHeight="true" ht="20.25" outlineLevel="0" r="6319">
      <c r="A6319" s="23" t="n">
        <v>6304</v>
      </c>
      <c r="B6319" s="12" t="n">
        <v>82</v>
      </c>
      <c r="C6319" s="12" t="s">
        <v>8314</v>
      </c>
      <c r="D6319" s="3" t="s">
        <v>8419</v>
      </c>
      <c r="E6319" s="12" t="n">
        <v>1970</v>
      </c>
      <c r="F6319" s="23" t="s">
        <v>8414</v>
      </c>
      <c r="G6319" s="23" t="n"/>
      <c r="H6319" s="12" t="s">
        <v>86</v>
      </c>
      <c r="I6319" s="12" t="n"/>
      <c r="J6319" s="12" t="n"/>
      <c r="K6319" s="12" t="n"/>
      <c r="L6319" s="12" t="s">
        <v>61</v>
      </c>
      <c r="M6319" s="12" t="n"/>
      <c r="N6319" s="12" t="n"/>
      <c r="O6319" s="12" t="s">
        <v>26</v>
      </c>
      <c r="P6319" s="12" t="n"/>
      <c r="Q6319" s="12" t="s">
        <v>27</v>
      </c>
    </row>
    <row customHeight="true" ht="20.25" outlineLevel="0" r="6320">
      <c r="A6320" s="23" t="n">
        <v>6305</v>
      </c>
      <c r="B6320" s="12" t="n">
        <v>83</v>
      </c>
      <c r="C6320" s="12" t="s">
        <v>8314</v>
      </c>
      <c r="D6320" s="3" t="s">
        <v>8420</v>
      </c>
      <c r="E6320" s="12" t="n">
        <v>1970</v>
      </c>
      <c r="F6320" s="23" t="s">
        <v>2201</v>
      </c>
      <c r="G6320" s="12" t="s">
        <v>24</v>
      </c>
      <c r="H6320" s="12" t="n"/>
      <c r="I6320" s="12" t="n"/>
      <c r="J6320" s="12" t="n"/>
      <c r="K6320" s="12" t="n"/>
      <c r="L6320" s="12" t="s">
        <v>61</v>
      </c>
      <c r="M6320" s="12" t="n"/>
      <c r="N6320" s="12" t="n"/>
      <c r="O6320" s="12" t="s">
        <v>26</v>
      </c>
      <c r="P6320" s="12" t="n"/>
      <c r="Q6320" s="12" t="s">
        <v>27</v>
      </c>
    </row>
    <row customHeight="true" ht="20.25" outlineLevel="0" r="6321">
      <c r="A6321" s="23" t="n">
        <v>6306</v>
      </c>
      <c r="B6321" s="12" t="n">
        <v>84</v>
      </c>
      <c r="C6321" s="12" t="s">
        <v>8314</v>
      </c>
      <c r="D6321" s="3" t="s">
        <v>8421</v>
      </c>
      <c r="E6321" s="12" t="n">
        <v>1966</v>
      </c>
      <c r="F6321" s="23" t="s">
        <v>8422</v>
      </c>
      <c r="G6321" s="12" t="s">
        <v>24</v>
      </c>
      <c r="H6321" s="23" t="n"/>
      <c r="I6321" s="12" t="n"/>
      <c r="J6321" s="12" t="s">
        <v>61</v>
      </c>
      <c r="K6321" s="12" t="n"/>
      <c r="L6321" s="12" t="s">
        <v>26</v>
      </c>
      <c r="M6321" s="12" t="n"/>
      <c r="N6321" s="12" t="n"/>
      <c r="O6321" s="12" t="n"/>
      <c r="P6321" s="12" t="s">
        <v>27</v>
      </c>
      <c r="Q6321" s="12" t="n"/>
    </row>
    <row customHeight="true" ht="20.25" outlineLevel="0" r="6322">
      <c r="A6322" s="23" t="n">
        <v>6307</v>
      </c>
      <c r="B6322" s="12" t="n">
        <v>85</v>
      </c>
      <c r="C6322" s="12" t="s">
        <v>8314</v>
      </c>
      <c r="D6322" s="3" t="s">
        <v>8423</v>
      </c>
      <c r="E6322" s="12" t="n">
        <v>1974</v>
      </c>
      <c r="F6322" s="23" t="s">
        <v>51</v>
      </c>
      <c r="G6322" s="23" t="n"/>
      <c r="H6322" s="23" t="s">
        <v>43</v>
      </c>
      <c r="I6322" s="12" t="n"/>
      <c r="J6322" s="12" t="n"/>
      <c r="K6322" s="12" t="n"/>
      <c r="L6322" s="12" t="s">
        <v>26</v>
      </c>
      <c r="M6322" s="12" t="n"/>
      <c r="N6322" s="12" t="n"/>
      <c r="O6322" s="12" t="s">
        <v>61</v>
      </c>
      <c r="P6322" s="12" t="n"/>
      <c r="Q6322" s="12" t="s">
        <v>27</v>
      </c>
    </row>
    <row customHeight="true" ht="20.25" outlineLevel="0" r="6323">
      <c r="A6323" s="23" t="n">
        <v>6308</v>
      </c>
      <c r="B6323" s="12" t="n">
        <v>86</v>
      </c>
      <c r="C6323" s="12" t="s">
        <v>8314</v>
      </c>
      <c r="D6323" s="3" t="s">
        <v>8424</v>
      </c>
      <c r="E6323" s="12" t="n">
        <v>1970</v>
      </c>
      <c r="F6323" s="23" t="s">
        <v>8425</v>
      </c>
      <c r="G6323" s="12" t="s">
        <v>24</v>
      </c>
      <c r="H6323" s="12" t="n"/>
      <c r="I6323" s="12" t="n"/>
      <c r="J6323" s="12" t="n"/>
      <c r="K6323" s="12" t="n"/>
      <c r="L6323" s="12" t="s">
        <v>61</v>
      </c>
      <c r="M6323" s="12" t="n"/>
      <c r="N6323" s="12" t="n"/>
      <c r="O6323" s="12" t="s">
        <v>26</v>
      </c>
      <c r="P6323" s="12" t="n"/>
      <c r="Q6323" s="12" t="s">
        <v>27</v>
      </c>
    </row>
    <row customHeight="true" ht="20.25" outlineLevel="0" r="6324">
      <c r="A6324" s="23" t="n">
        <v>6309</v>
      </c>
      <c r="B6324" s="12" t="n">
        <v>87</v>
      </c>
      <c r="C6324" s="12" t="s">
        <v>8314</v>
      </c>
      <c r="D6324" s="3" t="s">
        <v>8426</v>
      </c>
      <c r="E6324" s="12" t="n">
        <v>1970</v>
      </c>
      <c r="F6324" s="23" t="s">
        <v>8427</v>
      </c>
      <c r="G6324" s="12" t="s">
        <v>24</v>
      </c>
      <c r="H6324" s="12" t="n"/>
      <c r="I6324" s="12" t="n"/>
      <c r="J6324" s="12" t="n"/>
      <c r="K6324" s="12" t="n"/>
      <c r="L6324" s="12" t="s">
        <v>61</v>
      </c>
      <c r="M6324" s="12" t="n"/>
      <c r="N6324" s="12" t="n"/>
      <c r="O6324" s="12" t="s">
        <v>26</v>
      </c>
      <c r="P6324" s="12" t="n"/>
      <c r="Q6324" s="12" t="s">
        <v>27</v>
      </c>
    </row>
    <row customHeight="true" ht="20.25" outlineLevel="0" r="6325">
      <c r="A6325" s="23" t="n">
        <v>6310</v>
      </c>
      <c r="B6325" s="12" t="n">
        <v>88</v>
      </c>
      <c r="C6325" s="12" t="s">
        <v>8314</v>
      </c>
      <c r="D6325" s="3" t="s">
        <v>8428</v>
      </c>
      <c r="E6325" s="12" t="n">
        <v>1974</v>
      </c>
      <c r="F6325" s="23" t="s">
        <v>8429</v>
      </c>
      <c r="G6325" s="23" t="n"/>
      <c r="H6325" s="23" t="s">
        <v>43</v>
      </c>
      <c r="I6325" s="12" t="n"/>
      <c r="J6325" s="12" t="n"/>
      <c r="K6325" s="12" t="n"/>
      <c r="L6325" s="12" t="s">
        <v>26</v>
      </c>
      <c r="M6325" s="12" t="n"/>
      <c r="N6325" s="12" t="n"/>
      <c r="O6325" s="12" t="s">
        <v>61</v>
      </c>
      <c r="P6325" s="12" t="n"/>
      <c r="Q6325" s="12" t="s">
        <v>27</v>
      </c>
    </row>
    <row customHeight="true" ht="20.25" outlineLevel="0" r="6326">
      <c r="A6326" s="23" t="n">
        <v>6311</v>
      </c>
      <c r="B6326" s="12" t="n">
        <v>89</v>
      </c>
      <c r="C6326" s="12" t="s">
        <v>8314</v>
      </c>
      <c r="D6326" s="3" t="s">
        <v>8430</v>
      </c>
      <c r="E6326" s="12" t="n">
        <v>1975</v>
      </c>
      <c r="F6326" s="23" t="s">
        <v>8431</v>
      </c>
      <c r="G6326" s="23" t="n"/>
      <c r="H6326" s="23" t="s">
        <v>43</v>
      </c>
      <c r="I6326" s="12" t="n"/>
      <c r="J6326" s="12" t="n"/>
      <c r="K6326" s="12" t="n"/>
      <c r="L6326" s="12" t="s">
        <v>26</v>
      </c>
      <c r="M6326" s="12" t="n"/>
      <c r="N6326" s="12" t="n"/>
      <c r="O6326" s="12" t="s">
        <v>61</v>
      </c>
      <c r="P6326" s="12" t="n"/>
      <c r="Q6326" s="12" t="s">
        <v>27</v>
      </c>
    </row>
    <row customHeight="true" ht="20.25" outlineLevel="0" r="6327">
      <c r="A6327" s="23" t="n">
        <v>6312</v>
      </c>
      <c r="B6327" s="12" t="n">
        <v>90</v>
      </c>
      <c r="C6327" s="12" t="s">
        <v>8314</v>
      </c>
      <c r="D6327" s="3" t="s">
        <v>8432</v>
      </c>
      <c r="E6327" s="12" t="n">
        <v>1988</v>
      </c>
      <c r="F6327" s="23" t="s">
        <v>194</v>
      </c>
      <c r="G6327" s="23" t="n"/>
      <c r="H6327" s="23" t="n"/>
      <c r="I6327" s="12" t="s">
        <v>561</v>
      </c>
      <c r="J6327" s="12" t="n"/>
      <c r="K6327" s="12" t="n"/>
      <c r="L6327" s="12" t="s">
        <v>43</v>
      </c>
      <c r="M6327" s="12" t="n"/>
      <c r="N6327" s="12" t="n"/>
      <c r="O6327" s="12" t="s">
        <v>26</v>
      </c>
      <c r="P6327" s="12" t="n"/>
      <c r="Q6327" s="12" t="s">
        <v>27</v>
      </c>
    </row>
    <row customHeight="true" ht="20.25" outlineLevel="0" r="6328">
      <c r="A6328" s="23" t="n">
        <v>6313</v>
      </c>
      <c r="B6328" s="12" t="n">
        <v>91</v>
      </c>
      <c r="C6328" s="12" t="s">
        <v>8314</v>
      </c>
      <c r="D6328" s="3" t="s">
        <v>8433</v>
      </c>
      <c r="E6328" s="12" t="n">
        <v>1984</v>
      </c>
      <c r="F6328" s="23" t="s">
        <v>313</v>
      </c>
      <c r="G6328" s="23" t="n"/>
      <c r="H6328" s="23" t="n"/>
      <c r="I6328" s="12" t="s">
        <v>86</v>
      </c>
      <c r="J6328" s="12" t="n"/>
      <c r="K6328" s="12" t="n"/>
      <c r="L6328" s="12" t="n"/>
      <c r="M6328" s="12" t="s">
        <v>26</v>
      </c>
      <c r="N6328" s="12" t="n"/>
      <c r="O6328" s="12" t="s">
        <v>61</v>
      </c>
      <c r="P6328" s="12" t="n"/>
      <c r="Q6328" s="12" t="s">
        <v>27</v>
      </c>
    </row>
    <row customHeight="true" ht="20.25" outlineLevel="0" r="6329">
      <c r="A6329" s="23" t="n">
        <v>6314</v>
      </c>
      <c r="B6329" s="12" t="n">
        <v>92</v>
      </c>
      <c r="C6329" s="12" t="s">
        <v>8314</v>
      </c>
      <c r="D6329" s="3" t="s">
        <v>8434</v>
      </c>
      <c r="E6329" s="12" t="n">
        <v>1984</v>
      </c>
      <c r="F6329" s="23" t="s">
        <v>5923</v>
      </c>
      <c r="G6329" s="23" t="n"/>
      <c r="H6329" s="23" t="s">
        <v>43</v>
      </c>
      <c r="I6329" s="12" t="n"/>
      <c r="J6329" s="12" t="n"/>
      <c r="K6329" s="12" t="n"/>
      <c r="L6329" s="12" t="n"/>
      <c r="M6329" s="12" t="s">
        <v>26</v>
      </c>
      <c r="N6329" s="12" t="n"/>
      <c r="O6329" s="12" t="s">
        <v>61</v>
      </c>
      <c r="P6329" s="12" t="n"/>
      <c r="Q6329" s="12" t="s">
        <v>27</v>
      </c>
    </row>
    <row customHeight="true" ht="20.25" outlineLevel="0" r="6330">
      <c r="A6330" s="23" t="n">
        <v>6315</v>
      </c>
      <c r="B6330" s="12" t="n">
        <v>93</v>
      </c>
      <c r="C6330" s="12" t="s">
        <v>8314</v>
      </c>
      <c r="D6330" s="3" t="s">
        <v>8435</v>
      </c>
      <c r="E6330" s="12" t="n">
        <v>1985</v>
      </c>
      <c r="F6330" s="23" t="s">
        <v>34</v>
      </c>
      <c r="G6330" s="23" t="n"/>
      <c r="H6330" s="23" t="n"/>
      <c r="I6330" s="12" t="s">
        <v>43</v>
      </c>
      <c r="J6330" s="12" t="n"/>
      <c r="K6330" s="12" t="n"/>
      <c r="L6330" s="12" t="n"/>
      <c r="M6330" s="12" t="s">
        <v>26</v>
      </c>
      <c r="N6330" s="12" t="n"/>
      <c r="O6330" s="12" t="s">
        <v>61</v>
      </c>
      <c r="P6330" s="12" t="n"/>
      <c r="Q6330" s="12" t="s">
        <v>27</v>
      </c>
    </row>
    <row customHeight="true" ht="20.25" outlineLevel="0" r="6331">
      <c r="A6331" s="23" t="n">
        <v>6316</v>
      </c>
      <c r="B6331" s="12" t="n">
        <v>94</v>
      </c>
      <c r="C6331" s="12" t="s">
        <v>8314</v>
      </c>
      <c r="D6331" s="3" t="s">
        <v>8436</v>
      </c>
      <c r="E6331" s="12" t="n">
        <v>1977</v>
      </c>
      <c r="F6331" s="23" t="s">
        <v>2255</v>
      </c>
      <c r="G6331" s="23" t="n"/>
      <c r="H6331" s="23" t="s">
        <v>43</v>
      </c>
      <c r="I6331" s="12" t="n"/>
      <c r="J6331" s="12" t="n"/>
      <c r="K6331" s="12" t="n"/>
      <c r="L6331" s="12" t="n"/>
      <c r="M6331" s="12" t="s">
        <v>26</v>
      </c>
      <c r="N6331" s="12" t="n"/>
      <c r="O6331" s="12" t="s">
        <v>61</v>
      </c>
      <c r="P6331" s="12" t="n"/>
      <c r="Q6331" s="12" t="s">
        <v>27</v>
      </c>
    </row>
    <row customHeight="true" ht="20.25" outlineLevel="0" r="6332">
      <c r="A6332" s="23" t="n">
        <v>6317</v>
      </c>
      <c r="B6332" s="12" t="n">
        <v>95</v>
      </c>
      <c r="C6332" s="12" t="s">
        <v>8314</v>
      </c>
      <c r="D6332" s="3" t="s">
        <v>8437</v>
      </c>
      <c r="E6332" s="12" t="n">
        <v>1977</v>
      </c>
      <c r="F6332" s="23" t="s">
        <v>1229</v>
      </c>
      <c r="G6332" s="23" t="n"/>
      <c r="H6332" s="23" t="s">
        <v>43</v>
      </c>
      <c r="I6332" s="12" t="n"/>
      <c r="J6332" s="12" t="n"/>
      <c r="K6332" s="12" t="n"/>
      <c r="L6332" s="12" t="n"/>
      <c r="M6332" s="12" t="s">
        <v>26</v>
      </c>
      <c r="N6332" s="12" t="n"/>
      <c r="O6332" s="12" t="s">
        <v>61</v>
      </c>
      <c r="P6332" s="12" t="n"/>
      <c r="Q6332" s="12" t="s">
        <v>27</v>
      </c>
    </row>
    <row customHeight="true" ht="20.25" outlineLevel="0" r="6333">
      <c r="A6333" s="23" t="n"/>
    </row>
    <row customHeight="true" ht="20.25" outlineLevel="0" r="6334">
      <c r="A6334" s="23" t="n">
        <v>6318</v>
      </c>
      <c r="B6334" s="12" t="n">
        <v>1</v>
      </c>
      <c r="C6334" s="12" t="s">
        <v>8438</v>
      </c>
      <c r="D6334" s="3" t="s">
        <v>8439</v>
      </c>
      <c r="E6334" s="12" t="n">
        <v>1970</v>
      </c>
      <c r="F6334" s="23" t="s">
        <v>51</v>
      </c>
      <c r="G6334" s="23" t="n"/>
      <c r="H6334" s="23" t="n"/>
      <c r="I6334" s="12" t="s">
        <v>130</v>
      </c>
      <c r="J6334" s="12" t="n"/>
      <c r="K6334" s="12" t="n"/>
      <c r="L6334" s="12" t="s">
        <v>43</v>
      </c>
      <c r="M6334" s="12" t="n"/>
      <c r="N6334" s="12" t="s">
        <v>27</v>
      </c>
      <c r="O6334" s="12" t="n"/>
      <c r="P6334" s="12" t="s">
        <v>61</v>
      </c>
      <c r="Q6334" s="12" t="n"/>
    </row>
    <row customHeight="true" ht="20.25" outlineLevel="0" r="6335">
      <c r="A6335" s="23" t="n">
        <v>6319</v>
      </c>
      <c r="B6335" s="12" t="n">
        <v>2</v>
      </c>
      <c r="C6335" s="12" t="s">
        <v>8438</v>
      </c>
      <c r="D6335" s="3" t="s">
        <v>8440</v>
      </c>
      <c r="E6335" s="12" t="n">
        <v>1970</v>
      </c>
      <c r="F6335" s="23" t="s">
        <v>51</v>
      </c>
      <c r="G6335" s="23" t="n"/>
      <c r="H6335" s="23" t="n"/>
      <c r="I6335" s="12" t="n"/>
      <c r="J6335" s="12" t="s">
        <v>24</v>
      </c>
      <c r="K6335" s="12" t="n"/>
      <c r="L6335" s="12" t="s">
        <v>26</v>
      </c>
      <c r="M6335" s="12" t="n"/>
      <c r="N6335" s="12" t="s">
        <v>27</v>
      </c>
      <c r="O6335" s="12" t="n"/>
      <c r="P6335" s="12" t="s">
        <v>61</v>
      </c>
      <c r="Q6335" s="12" t="n"/>
    </row>
    <row customHeight="true" ht="20.25" outlineLevel="0" r="6336">
      <c r="A6336" s="23" t="n">
        <v>6320</v>
      </c>
      <c r="B6336" s="12" t="n">
        <v>3</v>
      </c>
      <c r="C6336" s="12" t="s">
        <v>8438</v>
      </c>
      <c r="D6336" s="3" t="s">
        <v>8441</v>
      </c>
      <c r="E6336" s="12" t="n">
        <v>1970</v>
      </c>
      <c r="F6336" s="23" t="s">
        <v>51</v>
      </c>
      <c r="G6336" s="23" t="n"/>
      <c r="H6336" s="23" t="n"/>
      <c r="I6336" s="12" t="s">
        <v>86</v>
      </c>
      <c r="J6336" s="12" t="n"/>
      <c r="K6336" s="12" t="n"/>
      <c r="L6336" s="12" t="s">
        <v>26</v>
      </c>
      <c r="M6336" s="12" t="n"/>
      <c r="N6336" s="12" t="s">
        <v>27</v>
      </c>
      <c r="O6336" s="12" t="n"/>
      <c r="P6336" s="12" t="s">
        <v>61</v>
      </c>
      <c r="Q6336" s="12" t="n"/>
    </row>
    <row customHeight="true" ht="20.25" outlineLevel="0" r="6337">
      <c r="A6337" s="23" t="n">
        <v>6321</v>
      </c>
      <c r="B6337" s="12" t="n">
        <v>4</v>
      </c>
      <c r="C6337" s="12" t="s">
        <v>8438</v>
      </c>
      <c r="D6337" s="3" t="s">
        <v>8442</v>
      </c>
      <c r="E6337" s="12" t="n">
        <v>1970</v>
      </c>
      <c r="F6337" s="23" t="s">
        <v>51</v>
      </c>
      <c r="G6337" s="23" t="n"/>
      <c r="H6337" s="23" t="n"/>
      <c r="I6337" s="12" t="n"/>
      <c r="J6337" s="12" t="s">
        <v>24</v>
      </c>
      <c r="K6337" s="12" t="n"/>
      <c r="L6337" s="12" t="s">
        <v>26</v>
      </c>
      <c r="M6337" s="12" t="n"/>
      <c r="N6337" s="12" t="s">
        <v>27</v>
      </c>
      <c r="O6337" s="12" t="n"/>
      <c r="P6337" s="12" t="s">
        <v>61</v>
      </c>
      <c r="Q6337" s="12" t="n"/>
    </row>
    <row customHeight="true" ht="20.25" outlineLevel="0" r="6338">
      <c r="A6338" s="23" t="n">
        <v>6322</v>
      </c>
      <c r="B6338" s="12" t="n">
        <v>5</v>
      </c>
      <c r="C6338" s="12" t="s">
        <v>8438</v>
      </c>
      <c r="D6338" s="3" t="s">
        <v>8443</v>
      </c>
      <c r="E6338" s="12" t="n">
        <v>1970</v>
      </c>
      <c r="F6338" s="23" t="s">
        <v>51</v>
      </c>
      <c r="G6338" s="23" t="n"/>
      <c r="H6338" s="23" t="n"/>
      <c r="I6338" s="12" t="s">
        <v>346</v>
      </c>
      <c r="J6338" s="12" t="n"/>
      <c r="K6338" s="12" t="n"/>
      <c r="L6338" s="12" t="s">
        <v>43</v>
      </c>
      <c r="M6338" s="12" t="n"/>
      <c r="N6338" s="12" t="s">
        <v>61</v>
      </c>
      <c r="O6338" s="12" t="n"/>
      <c r="P6338" s="12" t="n"/>
      <c r="Q6338" s="12" t="s">
        <v>27</v>
      </c>
    </row>
    <row customHeight="true" ht="20.25" outlineLevel="0" r="6339">
      <c r="A6339" s="23" t="n">
        <v>6323</v>
      </c>
      <c r="B6339" s="12" t="n">
        <v>6</v>
      </c>
      <c r="C6339" s="12" t="s">
        <v>8438</v>
      </c>
      <c r="D6339" s="3" t="s">
        <v>8444</v>
      </c>
      <c r="E6339" s="12" t="n">
        <v>1970</v>
      </c>
      <c r="F6339" s="23" t="s">
        <v>51</v>
      </c>
      <c r="G6339" s="23" t="n"/>
      <c r="H6339" s="23" t="n"/>
      <c r="I6339" s="12" t="n"/>
      <c r="J6339" s="12" t="s">
        <v>24</v>
      </c>
      <c r="K6339" s="12" t="n"/>
      <c r="L6339" s="12" t="s">
        <v>26</v>
      </c>
      <c r="M6339" s="12" t="n"/>
      <c r="N6339" s="12" t="s">
        <v>27</v>
      </c>
      <c r="O6339" s="12" t="n"/>
      <c r="P6339" s="12" t="s">
        <v>61</v>
      </c>
      <c r="Q6339" s="12" t="n"/>
    </row>
    <row customHeight="true" ht="20.25" outlineLevel="0" r="6340">
      <c r="A6340" s="23" t="n">
        <v>6324</v>
      </c>
      <c r="B6340" s="12" t="n">
        <v>7</v>
      </c>
      <c r="C6340" s="12" t="s">
        <v>8438</v>
      </c>
      <c r="D6340" s="3" t="s">
        <v>8445</v>
      </c>
      <c r="E6340" s="12" t="n">
        <v>1970</v>
      </c>
      <c r="F6340" s="23" t="s">
        <v>51</v>
      </c>
      <c r="G6340" s="23" t="n"/>
      <c r="H6340" s="23" t="n"/>
      <c r="I6340" s="12" t="s">
        <v>86</v>
      </c>
      <c r="J6340" s="12" t="n"/>
      <c r="K6340" s="12" t="n"/>
      <c r="L6340" s="12" t="s">
        <v>26</v>
      </c>
      <c r="M6340" s="12" t="n"/>
      <c r="N6340" s="12" t="s">
        <v>27</v>
      </c>
      <c r="O6340" s="12" t="n"/>
      <c r="P6340" s="12" t="s">
        <v>61</v>
      </c>
      <c r="Q6340" s="12" t="n"/>
    </row>
    <row customHeight="true" ht="20.25" outlineLevel="0" r="6341">
      <c r="A6341" s="23" t="n">
        <v>6325</v>
      </c>
      <c r="B6341" s="12" t="n">
        <v>8</v>
      </c>
      <c r="C6341" s="12" t="s">
        <v>8438</v>
      </c>
      <c r="D6341" s="3" t="s">
        <v>8446</v>
      </c>
      <c r="E6341" s="12" t="n">
        <v>1970</v>
      </c>
      <c r="F6341" s="23" t="s">
        <v>51</v>
      </c>
      <c r="G6341" s="23" t="n"/>
      <c r="H6341" s="23" t="n"/>
      <c r="I6341" s="12" t="s">
        <v>86</v>
      </c>
      <c r="J6341" s="12" t="n"/>
      <c r="K6341" s="12" t="n"/>
      <c r="L6341" s="12" t="s">
        <v>26</v>
      </c>
      <c r="M6341" s="12" t="n"/>
      <c r="N6341" s="12" t="s">
        <v>27</v>
      </c>
      <c r="O6341" s="12" t="n"/>
      <c r="P6341" s="12" t="s">
        <v>61</v>
      </c>
      <c r="Q6341" s="12" t="n"/>
    </row>
    <row customHeight="true" ht="20.25" outlineLevel="0" r="6342">
      <c r="A6342" s="23" t="n">
        <v>6326</v>
      </c>
      <c r="B6342" s="12" t="n">
        <v>9</v>
      </c>
      <c r="C6342" s="12" t="s">
        <v>8438</v>
      </c>
      <c r="D6342" s="3" t="s">
        <v>8447</v>
      </c>
      <c r="E6342" s="12" t="n">
        <v>1989</v>
      </c>
      <c r="F6342" s="23" t="s">
        <v>1890</v>
      </c>
      <c r="G6342" s="23" t="n"/>
      <c r="H6342" s="23" t="n"/>
      <c r="I6342" s="12" t="n"/>
      <c r="J6342" s="12" t="n"/>
      <c r="K6342" s="12" t="s">
        <v>43</v>
      </c>
      <c r="L6342" s="12" t="n"/>
      <c r="M6342" s="12" t="s">
        <v>27</v>
      </c>
      <c r="N6342" s="12" t="n"/>
      <c r="O6342" s="12" t="s">
        <v>26</v>
      </c>
      <c r="P6342" s="12" t="n"/>
      <c r="Q6342" s="12" t="s">
        <v>61</v>
      </c>
    </row>
    <row customHeight="true" ht="20.25" outlineLevel="0" r="6343">
      <c r="A6343" s="23" t="n">
        <v>6327</v>
      </c>
      <c r="B6343" s="12" t="n">
        <v>10</v>
      </c>
      <c r="C6343" s="12" t="s">
        <v>8438</v>
      </c>
      <c r="D6343" s="3" t="s">
        <v>8448</v>
      </c>
      <c r="E6343" s="12" t="n">
        <v>2017</v>
      </c>
      <c r="F6343" s="23" t="s">
        <v>51</v>
      </c>
      <c r="G6343" s="23" t="n"/>
      <c r="H6343" s="23" t="n"/>
      <c r="I6343" s="12" t="n"/>
      <c r="J6343" s="12" t="n"/>
      <c r="K6343" s="12" t="n"/>
      <c r="L6343" s="12" t="n"/>
      <c r="M6343" s="12" t="s">
        <v>53</v>
      </c>
      <c r="N6343" s="12" t="s">
        <v>54</v>
      </c>
      <c r="O6343" s="12" t="n"/>
      <c r="P6343" s="12" t="n"/>
      <c r="Q6343" s="12" t="n"/>
    </row>
    <row customHeight="true" ht="20.25" outlineLevel="0" r="6344">
      <c r="A6344" s="23" t="n">
        <v>6328</v>
      </c>
      <c r="B6344" s="12" t="n">
        <v>11</v>
      </c>
      <c r="C6344" s="12" t="s">
        <v>8438</v>
      </c>
      <c r="D6344" s="3" t="s">
        <v>8449</v>
      </c>
      <c r="E6344" s="12" t="n">
        <v>1989</v>
      </c>
      <c r="F6344" s="23" t="s">
        <v>1126</v>
      </c>
      <c r="G6344" s="23" t="n"/>
      <c r="H6344" s="23" t="n"/>
      <c r="I6344" s="12" t="s">
        <v>43</v>
      </c>
      <c r="J6344" s="12" t="n"/>
      <c r="K6344" s="12" t="n"/>
      <c r="L6344" s="12" t="s">
        <v>61</v>
      </c>
      <c r="M6344" s="12" t="n"/>
      <c r="N6344" s="12" t="s">
        <v>26</v>
      </c>
      <c r="O6344" s="12" t="n"/>
      <c r="P6344" s="12" t="n"/>
      <c r="Q6344" s="12" t="s">
        <v>27</v>
      </c>
    </row>
    <row customHeight="true" ht="20.25" outlineLevel="0" r="6345">
      <c r="A6345" s="23" t="n">
        <v>6329</v>
      </c>
      <c r="B6345" s="12" t="n">
        <v>12</v>
      </c>
      <c r="C6345" s="12" t="s">
        <v>8438</v>
      </c>
      <c r="D6345" s="3" t="s">
        <v>8450</v>
      </c>
      <c r="E6345" s="12" t="n">
        <v>2011</v>
      </c>
      <c r="F6345" s="23" t="s">
        <v>8451</v>
      </c>
      <c r="G6345" s="23" t="n"/>
      <c r="H6345" s="23" t="n"/>
      <c r="I6345" s="12" t="n"/>
      <c r="J6345" s="12" t="n"/>
      <c r="K6345" s="12" t="s">
        <v>53</v>
      </c>
      <c r="L6345" s="12" t="n"/>
      <c r="M6345" s="12" t="s">
        <v>54</v>
      </c>
      <c r="N6345" s="12" t="n"/>
      <c r="O6345" s="12" t="s">
        <v>43</v>
      </c>
      <c r="P6345" s="12" t="s">
        <v>70</v>
      </c>
      <c r="Q6345" s="12" t="s">
        <v>26</v>
      </c>
    </row>
    <row customHeight="true" ht="20.25" outlineLevel="0" r="6346">
      <c r="A6346" s="23" t="n">
        <v>6330</v>
      </c>
      <c r="B6346" s="12" t="n">
        <v>13</v>
      </c>
      <c r="C6346" s="12" t="s">
        <v>8438</v>
      </c>
      <c r="D6346" s="3" t="s">
        <v>8452</v>
      </c>
      <c r="E6346" s="12" t="n">
        <v>1985</v>
      </c>
      <c r="F6346" s="23" t="s">
        <v>1509</v>
      </c>
      <c r="G6346" s="23" t="n"/>
      <c r="H6346" s="23" t="n"/>
      <c r="I6346" s="12" t="s">
        <v>86</v>
      </c>
      <c r="J6346" s="12" t="n"/>
      <c r="K6346" s="12" t="n"/>
      <c r="L6346" s="12" t="n"/>
      <c r="M6346" s="12" t="n"/>
      <c r="N6346" s="12" t="s">
        <v>26</v>
      </c>
      <c r="O6346" s="12" t="n"/>
      <c r="P6346" s="12" t="s">
        <v>61</v>
      </c>
      <c r="Q6346" s="12" t="n"/>
    </row>
    <row customHeight="true" ht="20.25" outlineLevel="0" r="6347">
      <c r="A6347" s="23" t="n">
        <v>6331</v>
      </c>
      <c r="B6347" s="12" t="n">
        <v>14</v>
      </c>
      <c r="C6347" s="12" t="s">
        <v>8438</v>
      </c>
      <c r="D6347" s="3" t="s">
        <v>8453</v>
      </c>
      <c r="E6347" s="12" t="n">
        <v>1993</v>
      </c>
      <c r="F6347" s="23" t="s">
        <v>8454</v>
      </c>
      <c r="G6347" s="23" t="n"/>
      <c r="H6347" s="23" t="n"/>
      <c r="I6347" s="12" t="s">
        <v>86</v>
      </c>
      <c r="J6347" s="12" t="n"/>
      <c r="K6347" s="12" t="n"/>
      <c r="L6347" s="12" t="n"/>
      <c r="M6347" s="12" t="s">
        <v>96</v>
      </c>
      <c r="N6347" s="12" t="n"/>
      <c r="O6347" s="12" t="s">
        <v>97</v>
      </c>
      <c r="P6347" s="12" t="n"/>
      <c r="Q6347" s="12" t="s">
        <v>61</v>
      </c>
    </row>
    <row customHeight="true" ht="20.25" outlineLevel="0" r="6348">
      <c r="A6348" s="23" t="n">
        <v>6332</v>
      </c>
      <c r="B6348" s="12" t="n">
        <v>15</v>
      </c>
      <c r="C6348" s="12" t="s">
        <v>8438</v>
      </c>
      <c r="D6348" s="3" t="s">
        <v>8455</v>
      </c>
      <c r="E6348" s="12" t="n">
        <v>1982</v>
      </c>
      <c r="F6348" s="23" t="s">
        <v>1126</v>
      </c>
      <c r="G6348" s="23" t="n"/>
      <c r="H6348" s="23" t="n"/>
      <c r="I6348" s="12" t="n"/>
      <c r="J6348" s="12" t="n"/>
      <c r="K6348" s="12" t="s">
        <v>61</v>
      </c>
      <c r="L6348" s="12" t="n"/>
      <c r="M6348" s="12" t="s">
        <v>96</v>
      </c>
      <c r="N6348" s="12" t="n"/>
      <c r="O6348" s="12" t="s">
        <v>43</v>
      </c>
      <c r="P6348" s="12" t="n"/>
      <c r="Q6348" s="12" t="s">
        <v>97</v>
      </c>
    </row>
    <row customHeight="true" ht="20.25" outlineLevel="0" r="6349">
      <c r="A6349" s="23" t="n">
        <v>6333</v>
      </c>
      <c r="B6349" s="12" t="n">
        <v>16</v>
      </c>
      <c r="C6349" s="12" t="s">
        <v>8438</v>
      </c>
      <c r="D6349" s="3" t="s">
        <v>8456</v>
      </c>
      <c r="E6349" s="12" t="n">
        <v>1982</v>
      </c>
      <c r="F6349" s="23" t="s">
        <v>1797</v>
      </c>
      <c r="G6349" s="23" t="n"/>
      <c r="H6349" s="23" t="n"/>
      <c r="I6349" s="12" t="n"/>
      <c r="J6349" s="12" t="n"/>
      <c r="K6349" s="12" t="s">
        <v>61</v>
      </c>
      <c r="L6349" s="12" t="n"/>
      <c r="M6349" s="12" t="s">
        <v>96</v>
      </c>
      <c r="N6349" s="12" t="n"/>
      <c r="O6349" s="12" t="s">
        <v>43</v>
      </c>
      <c r="P6349" s="12" t="n"/>
      <c r="Q6349" s="12" t="s">
        <v>97</v>
      </c>
    </row>
    <row customHeight="true" ht="20.25" outlineLevel="0" r="6350">
      <c r="A6350" s="23" t="n">
        <v>6334</v>
      </c>
      <c r="B6350" s="12" t="n">
        <v>17</v>
      </c>
      <c r="C6350" s="12" t="s">
        <v>8438</v>
      </c>
      <c r="D6350" s="3" t="s">
        <v>8457</v>
      </c>
      <c r="E6350" s="12" t="n">
        <v>1980</v>
      </c>
      <c r="F6350" s="23" t="s">
        <v>1126</v>
      </c>
      <c r="G6350" s="23" t="n"/>
      <c r="H6350" s="23" t="n"/>
      <c r="I6350" s="12" t="s">
        <v>8458</v>
      </c>
      <c r="J6350" s="12" t="n"/>
      <c r="K6350" s="12" t="s">
        <v>427</v>
      </c>
      <c r="L6350" s="12" t="n"/>
      <c r="M6350" s="12" t="s">
        <v>96</v>
      </c>
      <c r="N6350" s="12" t="n"/>
      <c r="O6350" s="12" t="s">
        <v>43</v>
      </c>
      <c r="P6350" s="12" t="n"/>
      <c r="Q6350" s="12" t="s">
        <v>97</v>
      </c>
    </row>
    <row customHeight="true" ht="20.25" outlineLevel="0" r="6351">
      <c r="A6351" s="23" t="n">
        <v>6335</v>
      </c>
      <c r="B6351" s="12" t="n">
        <v>18</v>
      </c>
      <c r="C6351" s="12" t="s">
        <v>8438</v>
      </c>
      <c r="D6351" s="3" t="s">
        <v>8459</v>
      </c>
      <c r="E6351" s="12" t="n">
        <v>1980</v>
      </c>
      <c r="F6351" s="23" t="s">
        <v>1126</v>
      </c>
      <c r="G6351" s="23" t="n"/>
      <c r="H6351" s="23" t="n"/>
      <c r="I6351" s="12" t="s">
        <v>86</v>
      </c>
      <c r="J6351" s="12" t="n"/>
      <c r="K6351" s="12" t="n"/>
      <c r="L6351" s="12" t="n"/>
      <c r="M6351" s="12" t="s">
        <v>26</v>
      </c>
      <c r="N6351" s="12" t="n"/>
      <c r="O6351" s="12" t="s">
        <v>61</v>
      </c>
      <c r="P6351" s="12" t="n"/>
      <c r="Q6351" s="12" t="s">
        <v>27</v>
      </c>
    </row>
    <row customHeight="true" ht="20.25" outlineLevel="0" r="6352">
      <c r="A6352" s="23" t="n">
        <v>6336</v>
      </c>
      <c r="B6352" s="12" t="n">
        <v>19</v>
      </c>
      <c r="C6352" s="12" t="s">
        <v>8438</v>
      </c>
      <c r="D6352" s="3" t="s">
        <v>8460</v>
      </c>
      <c r="E6352" s="12" t="n">
        <v>1990</v>
      </c>
      <c r="F6352" s="23" t="s">
        <v>2383</v>
      </c>
      <c r="G6352" s="23" t="n"/>
      <c r="H6352" s="23" t="n"/>
      <c r="I6352" s="12" t="n"/>
      <c r="J6352" s="12" t="s">
        <v>24</v>
      </c>
      <c r="K6352" s="12" t="n"/>
      <c r="L6352" s="12" t="s">
        <v>61</v>
      </c>
      <c r="M6352" s="12" t="n"/>
      <c r="N6352" s="12" t="s">
        <v>26</v>
      </c>
      <c r="O6352" s="12" t="n"/>
      <c r="P6352" s="12" t="n"/>
      <c r="Q6352" s="12" t="s">
        <v>27</v>
      </c>
    </row>
    <row customHeight="true" ht="20.25" outlineLevel="0" r="6353">
      <c r="A6353" s="23" t="n">
        <v>6337</v>
      </c>
      <c r="B6353" s="12" t="n">
        <v>20</v>
      </c>
      <c r="C6353" s="12" t="s">
        <v>8438</v>
      </c>
      <c r="D6353" s="3" t="s">
        <v>8461</v>
      </c>
      <c r="E6353" s="12" t="n">
        <v>1983</v>
      </c>
      <c r="F6353" s="23" t="s">
        <v>487</v>
      </c>
      <c r="G6353" s="23" t="n"/>
      <c r="H6353" s="23" t="n"/>
      <c r="I6353" s="12" t="s">
        <v>86</v>
      </c>
      <c r="J6353" s="12" t="n"/>
      <c r="K6353" s="12" t="n"/>
      <c r="L6353" s="12" t="n"/>
      <c r="M6353" s="12" t="n"/>
      <c r="N6353" s="12" t="s">
        <v>26</v>
      </c>
      <c r="O6353" s="12" t="n"/>
      <c r="P6353" s="12" t="s">
        <v>61</v>
      </c>
      <c r="Q6353" s="12" t="n"/>
    </row>
    <row customHeight="true" ht="20.25" outlineLevel="0" r="6354">
      <c r="A6354" s="23" t="n">
        <v>6338</v>
      </c>
      <c r="B6354" s="12" t="n">
        <v>21</v>
      </c>
      <c r="C6354" s="12" t="s">
        <v>8438</v>
      </c>
      <c r="D6354" s="3" t="s">
        <v>8462</v>
      </c>
      <c r="E6354" s="12" t="n">
        <v>1987</v>
      </c>
      <c r="F6354" s="23" t="s">
        <v>487</v>
      </c>
      <c r="G6354" s="23" t="n"/>
      <c r="H6354" s="23" t="n"/>
      <c r="I6354" s="12" t="n"/>
      <c r="J6354" s="12" t="n"/>
      <c r="K6354" s="12" t="s">
        <v>43</v>
      </c>
      <c r="L6354" s="12" t="n"/>
      <c r="M6354" s="12" t="s">
        <v>26</v>
      </c>
      <c r="N6354" s="12" t="n"/>
      <c r="O6354" s="12" t="s">
        <v>27</v>
      </c>
      <c r="P6354" s="12" t="n"/>
      <c r="Q6354" s="12" t="s">
        <v>61</v>
      </c>
    </row>
    <row customHeight="true" ht="20.25" outlineLevel="0" r="6355">
      <c r="A6355" s="23" t="n">
        <v>6339</v>
      </c>
      <c r="B6355" s="12" t="n">
        <v>22</v>
      </c>
      <c r="C6355" s="12" t="s">
        <v>8438</v>
      </c>
      <c r="D6355" s="3" t="s">
        <v>8463</v>
      </c>
      <c r="E6355" s="12" t="n">
        <v>1987</v>
      </c>
      <c r="F6355" s="23" t="s">
        <v>8464</v>
      </c>
      <c r="G6355" s="23" t="n"/>
      <c r="H6355" s="23" t="n"/>
      <c r="I6355" s="12" t="n"/>
      <c r="J6355" s="12" t="n"/>
      <c r="K6355" s="12" t="s">
        <v>43</v>
      </c>
      <c r="L6355" s="12" t="n"/>
      <c r="M6355" s="12" t="s">
        <v>26</v>
      </c>
      <c r="N6355" s="12" t="n"/>
      <c r="O6355" s="12" t="s">
        <v>27</v>
      </c>
      <c r="P6355" s="12" t="n"/>
      <c r="Q6355" s="12" t="s">
        <v>61</v>
      </c>
    </row>
    <row customHeight="true" ht="20.25" outlineLevel="0" r="6356">
      <c r="A6356" s="23" t="n">
        <v>6340</v>
      </c>
      <c r="B6356" s="12" t="n">
        <v>23</v>
      </c>
      <c r="C6356" s="12" t="s">
        <v>8438</v>
      </c>
      <c r="D6356" s="3" t="s">
        <v>8465</v>
      </c>
      <c r="E6356" s="12" t="n">
        <v>1974</v>
      </c>
      <c r="F6356" s="23" t="s">
        <v>1126</v>
      </c>
      <c r="G6356" s="23" t="n"/>
      <c r="H6356" s="12" t="s">
        <v>86</v>
      </c>
      <c r="I6356" s="12" t="n"/>
      <c r="J6356" s="12" t="s">
        <v>61</v>
      </c>
      <c r="K6356" s="12" t="n"/>
      <c r="L6356" s="12" t="s">
        <v>26</v>
      </c>
      <c r="M6356" s="12" t="n"/>
      <c r="N6356" s="12" t="n"/>
      <c r="O6356" s="12" t="n"/>
      <c r="P6356" s="12" t="s">
        <v>27</v>
      </c>
      <c r="Q6356" s="12" t="n"/>
    </row>
    <row customHeight="true" ht="20.25" outlineLevel="0" r="6357">
      <c r="A6357" s="23" t="n">
        <v>6341</v>
      </c>
      <c r="B6357" s="12" t="n">
        <v>24</v>
      </c>
      <c r="C6357" s="12" t="s">
        <v>8438</v>
      </c>
      <c r="D6357" s="3" t="s">
        <v>8466</v>
      </c>
      <c r="E6357" s="12" t="n">
        <v>1968</v>
      </c>
      <c r="F6357" s="23" t="s">
        <v>1126</v>
      </c>
      <c r="G6357" s="23" t="n"/>
      <c r="H6357" s="23" t="s">
        <v>97</v>
      </c>
      <c r="I6357" s="12" t="n"/>
      <c r="J6357" s="12" t="s">
        <v>61</v>
      </c>
      <c r="K6357" s="12" t="n"/>
      <c r="L6357" s="12" t="n"/>
      <c r="M6357" s="12" t="n"/>
      <c r="N6357" s="12" t="s">
        <v>96</v>
      </c>
      <c r="O6357" s="12" t="n"/>
      <c r="P6357" s="12" t="s">
        <v>43</v>
      </c>
      <c r="Q6357" s="12" t="n"/>
    </row>
    <row customHeight="true" ht="20.25" outlineLevel="0" r="6358">
      <c r="A6358" s="23" t="n">
        <v>6342</v>
      </c>
      <c r="B6358" s="12" t="n">
        <v>25</v>
      </c>
      <c r="C6358" s="12" t="s">
        <v>8438</v>
      </c>
      <c r="D6358" s="3" t="s">
        <v>8467</v>
      </c>
      <c r="E6358" s="12" t="n">
        <v>1969</v>
      </c>
      <c r="F6358" s="23" t="s">
        <v>1509</v>
      </c>
      <c r="G6358" s="23" t="n"/>
      <c r="H6358" s="23" t="s">
        <v>97</v>
      </c>
      <c r="I6358" s="12" t="n"/>
      <c r="J6358" s="12" t="s">
        <v>61</v>
      </c>
      <c r="K6358" s="12" t="n"/>
      <c r="L6358" s="12" t="n"/>
      <c r="M6358" s="12" t="n"/>
      <c r="N6358" s="12" t="s">
        <v>96</v>
      </c>
      <c r="O6358" s="12" t="n"/>
      <c r="P6358" s="12" t="s">
        <v>43</v>
      </c>
      <c r="Q6358" s="12" t="n"/>
    </row>
    <row customHeight="true" ht="20.25" outlineLevel="0" r="6359">
      <c r="A6359" s="23" t="n">
        <v>6343</v>
      </c>
      <c r="B6359" s="12" t="n">
        <v>26</v>
      </c>
      <c r="C6359" s="12" t="s">
        <v>8438</v>
      </c>
      <c r="D6359" s="3" t="s">
        <v>8468</v>
      </c>
      <c r="E6359" s="12" t="n">
        <v>1973</v>
      </c>
      <c r="F6359" s="23" t="s">
        <v>1126</v>
      </c>
      <c r="G6359" s="23" t="n"/>
      <c r="H6359" s="12" t="s">
        <v>54</v>
      </c>
      <c r="I6359" s="12" t="n"/>
      <c r="J6359" s="12" t="s">
        <v>427</v>
      </c>
      <c r="K6359" s="12" t="n"/>
      <c r="L6359" s="12" t="n"/>
      <c r="M6359" s="12" t="s">
        <v>43</v>
      </c>
      <c r="N6359" s="12" t="n"/>
      <c r="O6359" s="12" t="s">
        <v>26</v>
      </c>
      <c r="P6359" s="12" t="n"/>
      <c r="Q6359" s="12" t="s">
        <v>27</v>
      </c>
    </row>
    <row customHeight="true" ht="20.25" outlineLevel="0" r="6360">
      <c r="A6360" s="23" t="n">
        <v>6344</v>
      </c>
      <c r="B6360" s="12" t="n">
        <v>27</v>
      </c>
      <c r="C6360" s="12" t="s">
        <v>8438</v>
      </c>
      <c r="D6360" s="3" t="s">
        <v>8469</v>
      </c>
      <c r="E6360" s="12" t="n">
        <v>1973</v>
      </c>
      <c r="F6360" s="23" t="s">
        <v>487</v>
      </c>
      <c r="G6360" s="23" t="n"/>
      <c r="H6360" s="12" t="s">
        <v>86</v>
      </c>
      <c r="I6360" s="12" t="n"/>
      <c r="J6360" s="12" t="s">
        <v>61</v>
      </c>
      <c r="K6360" s="12" t="n"/>
      <c r="L6360" s="12" t="s">
        <v>26</v>
      </c>
      <c r="M6360" s="12" t="n"/>
      <c r="N6360" s="12" t="n"/>
      <c r="O6360" s="12" t="n"/>
      <c r="P6360" s="12" t="s">
        <v>27</v>
      </c>
      <c r="Q6360" s="12" t="n"/>
    </row>
    <row customHeight="true" ht="20.25" outlineLevel="0" r="6361">
      <c r="A6361" s="23" t="n">
        <v>6345</v>
      </c>
      <c r="B6361" s="12" t="n">
        <v>28</v>
      </c>
      <c r="C6361" s="12" t="s">
        <v>8438</v>
      </c>
      <c r="D6361" s="3" t="s">
        <v>8470</v>
      </c>
      <c r="E6361" s="12" t="n">
        <v>1967</v>
      </c>
      <c r="F6361" s="23" t="s">
        <v>1509</v>
      </c>
      <c r="G6361" s="23" t="s">
        <v>360</v>
      </c>
      <c r="H6361" s="12" t="n"/>
      <c r="I6361" s="12" t="n"/>
      <c r="J6361" s="12" t="s">
        <v>427</v>
      </c>
      <c r="K6361" s="12" t="n"/>
      <c r="L6361" s="12" t="s">
        <v>27</v>
      </c>
      <c r="M6361" s="12" t="n"/>
      <c r="N6361" s="12" t="s">
        <v>43</v>
      </c>
      <c r="O6361" s="12" t="n"/>
      <c r="P6361" s="12" t="s">
        <v>26</v>
      </c>
      <c r="Q6361" s="12" t="n"/>
    </row>
    <row customHeight="true" ht="20.25" outlineLevel="0" r="6362">
      <c r="A6362" s="23" t="n">
        <v>6346</v>
      </c>
      <c r="B6362" s="12" t="n">
        <v>29</v>
      </c>
      <c r="C6362" s="12" t="s">
        <v>8438</v>
      </c>
      <c r="D6362" s="3" t="s">
        <v>8471</v>
      </c>
      <c r="E6362" s="12" t="n">
        <v>1970</v>
      </c>
      <c r="F6362" s="23" t="s">
        <v>1509</v>
      </c>
      <c r="G6362" s="23" t="s">
        <v>97</v>
      </c>
      <c r="H6362" s="23" t="n"/>
      <c r="I6362" s="12" t="n"/>
      <c r="J6362" s="12" t="n"/>
      <c r="K6362" s="12" t="s">
        <v>43</v>
      </c>
      <c r="L6362" s="12" t="n"/>
      <c r="M6362" s="12" t="n"/>
      <c r="N6362" s="12" t="n"/>
      <c r="O6362" s="12" t="s">
        <v>61</v>
      </c>
      <c r="P6362" s="12" t="n"/>
      <c r="Q6362" s="12" t="s">
        <v>96</v>
      </c>
    </row>
    <row customHeight="true" ht="20.25" outlineLevel="0" r="6363">
      <c r="A6363" s="23" t="n">
        <v>6347</v>
      </c>
      <c r="B6363" s="12" t="n">
        <v>30</v>
      </c>
      <c r="C6363" s="12" t="s">
        <v>8438</v>
      </c>
      <c r="D6363" s="3" t="s">
        <v>8472</v>
      </c>
      <c r="E6363" s="12" t="n">
        <v>1971</v>
      </c>
      <c r="F6363" s="23" t="s">
        <v>623</v>
      </c>
      <c r="G6363" s="23" t="s">
        <v>97</v>
      </c>
      <c r="H6363" s="12" t="n"/>
      <c r="I6363" s="12" t="n"/>
      <c r="J6363" s="12" t="n"/>
      <c r="K6363" s="12" t="s">
        <v>43</v>
      </c>
      <c r="L6363" s="12" t="n"/>
      <c r="M6363" s="12" t="s">
        <v>61</v>
      </c>
      <c r="N6363" s="12" t="n"/>
      <c r="O6363" s="12" t="n"/>
      <c r="P6363" s="12" t="n"/>
      <c r="Q6363" s="12" t="s">
        <v>96</v>
      </c>
    </row>
    <row customHeight="true" ht="20.25" outlineLevel="0" r="6364">
      <c r="A6364" s="23" t="n">
        <v>6348</v>
      </c>
      <c r="B6364" s="12" t="n">
        <v>31</v>
      </c>
      <c r="C6364" s="12" t="s">
        <v>8438</v>
      </c>
      <c r="D6364" s="3" t="s">
        <v>8473</v>
      </c>
      <c r="E6364" s="12" t="n">
        <v>1973</v>
      </c>
      <c r="F6364" s="23" t="s">
        <v>1509</v>
      </c>
      <c r="G6364" s="23" t="s">
        <v>497</v>
      </c>
      <c r="H6364" s="23" t="s">
        <v>8474</v>
      </c>
      <c r="I6364" s="12" t="s">
        <v>54</v>
      </c>
      <c r="J6364" s="12" t="n"/>
      <c r="K6364" s="12" t="s">
        <v>70</v>
      </c>
      <c r="L6364" s="12" t="n"/>
      <c r="M6364" s="12" t="s">
        <v>27</v>
      </c>
      <c r="N6364" s="12" t="n"/>
      <c r="O6364" s="12" t="s">
        <v>43</v>
      </c>
      <c r="P6364" s="12" t="n"/>
      <c r="Q6364" s="12" t="s">
        <v>97</v>
      </c>
    </row>
    <row customHeight="true" ht="20.25" outlineLevel="0" r="6365">
      <c r="A6365" s="23" t="n">
        <v>6349</v>
      </c>
      <c r="B6365" s="12" t="n">
        <v>32</v>
      </c>
      <c r="C6365" s="12" t="s">
        <v>8438</v>
      </c>
      <c r="D6365" s="3" t="s">
        <v>8475</v>
      </c>
      <c r="E6365" s="12" t="n">
        <v>1978</v>
      </c>
      <c r="F6365" s="23" t="s">
        <v>6634</v>
      </c>
      <c r="G6365" s="23" t="n"/>
      <c r="H6365" s="23" t="s">
        <v>238</v>
      </c>
      <c r="I6365" s="12" t="n"/>
      <c r="J6365" s="12" t="s">
        <v>239</v>
      </c>
      <c r="K6365" s="12" t="n"/>
      <c r="L6365" s="12" t="s">
        <v>27</v>
      </c>
      <c r="M6365" s="12" t="n"/>
      <c r="N6365" s="12" t="n"/>
      <c r="O6365" s="12" t="s">
        <v>43</v>
      </c>
      <c r="P6365" s="12" t="n"/>
      <c r="Q6365" s="12" t="s">
        <v>26</v>
      </c>
    </row>
    <row customHeight="true" ht="20.25" outlineLevel="0" r="6366">
      <c r="A6366" s="23" t="n">
        <v>6350</v>
      </c>
      <c r="B6366" s="12" t="n">
        <v>33</v>
      </c>
      <c r="C6366" s="12" t="s">
        <v>8438</v>
      </c>
      <c r="D6366" s="3" t="s">
        <v>8476</v>
      </c>
      <c r="E6366" s="12" t="n">
        <v>1978</v>
      </c>
      <c r="F6366" s="23" t="s">
        <v>487</v>
      </c>
      <c r="G6366" s="23" t="n"/>
      <c r="H6366" s="23" t="n"/>
      <c r="I6366" s="12" t="n"/>
      <c r="J6366" s="12" t="s">
        <v>61</v>
      </c>
      <c r="K6366" s="12" t="n"/>
      <c r="L6366" s="12" t="n"/>
      <c r="M6366" s="12" t="s">
        <v>26</v>
      </c>
      <c r="N6366" s="12" t="n"/>
      <c r="O6366" s="12" t="s">
        <v>27</v>
      </c>
      <c r="P6366" s="12" t="n"/>
      <c r="Q6366" s="12" t="s">
        <v>43</v>
      </c>
    </row>
    <row customHeight="true" ht="20.25" outlineLevel="0" r="6367">
      <c r="A6367" s="23" t="n">
        <v>6351</v>
      </c>
      <c r="B6367" s="12" t="n">
        <v>34</v>
      </c>
      <c r="C6367" s="12" t="s">
        <v>8438</v>
      </c>
      <c r="D6367" s="3" t="s">
        <v>8477</v>
      </c>
      <c r="E6367" s="12" t="n">
        <v>1970</v>
      </c>
      <c r="F6367" s="23" t="s">
        <v>815</v>
      </c>
      <c r="G6367" s="12" t="s">
        <v>24</v>
      </c>
      <c r="H6367" s="23" t="n"/>
      <c r="I6367" s="12" t="n"/>
      <c r="J6367" s="12" t="n"/>
      <c r="K6367" s="12" t="n"/>
      <c r="L6367" s="12" t="s">
        <v>26</v>
      </c>
      <c r="M6367" s="12" t="n"/>
      <c r="N6367" s="12" t="n"/>
      <c r="O6367" s="12" t="s">
        <v>61</v>
      </c>
      <c r="P6367" s="12" t="n"/>
      <c r="Q6367" s="12" t="s">
        <v>27</v>
      </c>
    </row>
    <row customHeight="true" ht="20.25" outlineLevel="0" r="6368">
      <c r="A6368" s="23" t="n">
        <v>6352</v>
      </c>
      <c r="B6368" s="12" t="n">
        <v>35</v>
      </c>
      <c r="C6368" s="12" t="s">
        <v>8438</v>
      </c>
      <c r="D6368" s="3" t="s">
        <v>8478</v>
      </c>
      <c r="E6368" s="12" t="n">
        <v>1980</v>
      </c>
      <c r="F6368" s="23" t="s">
        <v>1509</v>
      </c>
      <c r="G6368" s="23" t="n"/>
      <c r="H6368" s="23" t="n"/>
      <c r="I6368" s="12" t="n"/>
      <c r="J6368" s="12" t="n"/>
      <c r="K6368" s="12" t="s">
        <v>61</v>
      </c>
      <c r="L6368" s="12" t="n"/>
      <c r="M6368" s="12" t="s">
        <v>96</v>
      </c>
      <c r="N6368" s="12" t="n"/>
      <c r="O6368" s="12" t="s">
        <v>43</v>
      </c>
      <c r="P6368" s="12" t="n"/>
      <c r="Q6368" s="12" t="s">
        <v>97</v>
      </c>
    </row>
    <row customHeight="true" ht="20.25" outlineLevel="0" r="6369">
      <c r="A6369" s="23" t="n"/>
    </row>
    <row customHeight="true" ht="20.25" outlineLevel="0" r="6370">
      <c r="A6370" s="23" t="n">
        <v>6353</v>
      </c>
      <c r="B6370" s="12" t="n">
        <v>1</v>
      </c>
      <c r="C6370" s="12" t="s">
        <v>8479</v>
      </c>
      <c r="D6370" s="3" t="s">
        <v>8480</v>
      </c>
      <c r="E6370" s="12" t="n">
        <v>1972</v>
      </c>
      <c r="F6370" s="23" t="s">
        <v>8481</v>
      </c>
      <c r="G6370" s="12" t="s">
        <v>24</v>
      </c>
      <c r="H6370" s="12" t="n"/>
      <c r="I6370" s="12" t="n"/>
      <c r="J6370" s="12" t="n"/>
      <c r="K6370" s="12" t="n"/>
      <c r="L6370" s="12" t="n"/>
      <c r="M6370" s="12" t="s">
        <v>61</v>
      </c>
      <c r="N6370" s="12" t="n"/>
      <c r="O6370" s="12" t="s">
        <v>26</v>
      </c>
      <c r="P6370" s="12" t="n"/>
      <c r="Q6370" s="12" t="s">
        <v>27</v>
      </c>
    </row>
    <row customHeight="true" ht="20.25" outlineLevel="0" r="6371">
      <c r="A6371" s="23" t="n">
        <v>6354</v>
      </c>
      <c r="B6371" s="12" t="n">
        <v>2</v>
      </c>
      <c r="C6371" s="12" t="s">
        <v>8479</v>
      </c>
      <c r="D6371" s="3" t="s">
        <v>8482</v>
      </c>
      <c r="E6371" s="12" t="n">
        <v>1966</v>
      </c>
      <c r="F6371" s="23" t="s">
        <v>1677</v>
      </c>
      <c r="G6371" s="23" t="n"/>
      <c r="H6371" s="12" t="s">
        <v>662</v>
      </c>
      <c r="I6371" s="12" t="n"/>
      <c r="J6371" s="12" t="s">
        <v>61</v>
      </c>
      <c r="K6371" s="12" t="n"/>
      <c r="L6371" s="12" t="n"/>
      <c r="M6371" s="12" t="n"/>
      <c r="N6371" s="12" t="s">
        <v>96</v>
      </c>
      <c r="O6371" s="12" t="n"/>
      <c r="P6371" s="12" t="s">
        <v>43</v>
      </c>
      <c r="Q6371" s="12" t="n"/>
    </row>
    <row customHeight="true" ht="20.25" outlineLevel="0" r="6372">
      <c r="A6372" s="23" t="n">
        <v>6355</v>
      </c>
      <c r="B6372" s="12" t="n">
        <v>3</v>
      </c>
      <c r="C6372" s="12" t="s">
        <v>8479</v>
      </c>
      <c r="D6372" s="3" t="s">
        <v>8483</v>
      </c>
      <c r="E6372" s="12" t="n">
        <v>1965</v>
      </c>
      <c r="F6372" s="23" t="s">
        <v>7885</v>
      </c>
      <c r="G6372" s="23" t="n"/>
      <c r="H6372" s="12" t="s">
        <v>662</v>
      </c>
      <c r="I6372" s="12" t="n"/>
      <c r="J6372" s="12" t="s">
        <v>61</v>
      </c>
      <c r="K6372" s="12" t="n"/>
      <c r="L6372" s="12" t="n"/>
      <c r="M6372" s="12" t="n"/>
      <c r="N6372" s="12" t="s">
        <v>96</v>
      </c>
      <c r="O6372" s="12" t="n"/>
      <c r="P6372" s="12" t="s">
        <v>43</v>
      </c>
      <c r="Q6372" s="12" t="n"/>
    </row>
    <row customHeight="true" ht="20.25" outlineLevel="0" r="6373">
      <c r="A6373" s="23" t="n">
        <v>6356</v>
      </c>
      <c r="B6373" s="12" t="n">
        <v>4</v>
      </c>
      <c r="C6373" s="12" t="s">
        <v>8479</v>
      </c>
      <c r="D6373" s="3" t="s">
        <v>8484</v>
      </c>
      <c r="E6373" s="12" t="n">
        <v>1964</v>
      </c>
      <c r="F6373" s="23" t="s">
        <v>2372</v>
      </c>
      <c r="G6373" s="23" t="n"/>
      <c r="H6373" s="12" t="s">
        <v>662</v>
      </c>
      <c r="I6373" s="12" t="n"/>
      <c r="J6373" s="12" t="s">
        <v>61</v>
      </c>
      <c r="K6373" s="12" t="n"/>
      <c r="L6373" s="12" t="n"/>
      <c r="M6373" s="12" t="n"/>
      <c r="N6373" s="12" t="s">
        <v>96</v>
      </c>
      <c r="O6373" s="12" t="n"/>
      <c r="P6373" s="12" t="s">
        <v>43</v>
      </c>
      <c r="Q6373" s="12" t="n"/>
    </row>
    <row customHeight="true" ht="20.25" outlineLevel="0" r="6374">
      <c r="A6374" s="23" t="n">
        <v>6357</v>
      </c>
      <c r="B6374" s="12" t="n">
        <v>5</v>
      </c>
      <c r="C6374" s="12" t="s">
        <v>8479</v>
      </c>
      <c r="D6374" s="3" t="s">
        <v>8485</v>
      </c>
      <c r="E6374" s="12" t="n">
        <v>1990</v>
      </c>
      <c r="F6374" s="23" t="s">
        <v>487</v>
      </c>
      <c r="G6374" s="23" t="n"/>
      <c r="H6374" s="23" t="n"/>
      <c r="I6374" s="12" t="n"/>
      <c r="J6374" s="12" t="s">
        <v>24</v>
      </c>
      <c r="K6374" s="12" t="n"/>
      <c r="L6374" s="12" t="s">
        <v>249</v>
      </c>
      <c r="M6374" s="12" t="s">
        <v>61</v>
      </c>
      <c r="N6374" s="12" t="n"/>
      <c r="O6374" s="12" t="s">
        <v>27</v>
      </c>
      <c r="P6374" s="12" t="n"/>
      <c r="Q6374" s="12" t="s">
        <v>97</v>
      </c>
    </row>
    <row customHeight="true" ht="20.25" outlineLevel="0" r="6375">
      <c r="A6375" s="23" t="n">
        <v>6358</v>
      </c>
      <c r="B6375" s="12" t="n">
        <v>6</v>
      </c>
      <c r="C6375" s="12" t="s">
        <v>8479</v>
      </c>
      <c r="D6375" s="3" t="s">
        <v>8486</v>
      </c>
      <c r="E6375" s="12" t="n">
        <v>1976</v>
      </c>
      <c r="F6375" s="23" t="s">
        <v>8487</v>
      </c>
      <c r="G6375" s="23" t="n"/>
      <c r="H6375" s="12" t="s">
        <v>43</v>
      </c>
      <c r="I6375" s="12" t="n"/>
      <c r="J6375" s="12" t="n"/>
      <c r="K6375" s="12" t="n"/>
      <c r="L6375" s="12" t="n"/>
      <c r="M6375" s="12" t="s">
        <v>26</v>
      </c>
      <c r="N6375" s="12" t="n"/>
      <c r="O6375" s="12" t="s">
        <v>61</v>
      </c>
      <c r="P6375" s="12" t="n"/>
      <c r="Q6375" s="12" t="s">
        <v>27</v>
      </c>
    </row>
    <row customHeight="true" ht="20.25" outlineLevel="0" r="6376">
      <c r="A6376" s="23" t="n">
        <v>6359</v>
      </c>
      <c r="B6376" s="12" t="n">
        <v>7</v>
      </c>
      <c r="C6376" s="12" t="s">
        <v>8479</v>
      </c>
      <c r="D6376" s="3" t="s">
        <v>8488</v>
      </c>
      <c r="E6376" s="12" t="n">
        <v>1977</v>
      </c>
      <c r="F6376" s="23" t="s">
        <v>2385</v>
      </c>
      <c r="G6376" s="23" t="n"/>
      <c r="H6376" s="23" t="n"/>
      <c r="I6376" s="12" t="n"/>
      <c r="J6376" s="12" t="s">
        <v>61</v>
      </c>
      <c r="K6376" s="12" t="n"/>
      <c r="L6376" s="12" t="n"/>
      <c r="M6376" s="12" t="s">
        <v>96</v>
      </c>
      <c r="N6376" s="12" t="n"/>
      <c r="O6376" s="12" t="s">
        <v>97</v>
      </c>
      <c r="P6376" s="12" t="n"/>
      <c r="Q6376" s="12" t="s">
        <v>43</v>
      </c>
    </row>
    <row customHeight="true" ht="20.25" outlineLevel="0" r="6377">
      <c r="A6377" s="23" t="n">
        <v>6360</v>
      </c>
      <c r="B6377" s="12" t="n">
        <v>8</v>
      </c>
      <c r="C6377" s="12" t="s">
        <v>8479</v>
      </c>
      <c r="D6377" s="3" t="s">
        <v>8489</v>
      </c>
      <c r="E6377" s="12" t="n">
        <v>1988</v>
      </c>
      <c r="F6377" s="23" t="s">
        <v>3921</v>
      </c>
      <c r="G6377" s="23" t="n"/>
      <c r="H6377" s="23" t="n"/>
      <c r="I6377" s="12" t="n"/>
      <c r="J6377" s="12" t="s">
        <v>24</v>
      </c>
      <c r="K6377" s="12" t="n"/>
      <c r="L6377" s="12" t="s">
        <v>249</v>
      </c>
      <c r="M6377" s="12" t="n"/>
      <c r="N6377" s="12" t="s">
        <v>61</v>
      </c>
      <c r="O6377" s="12" t="n"/>
      <c r="P6377" s="12" t="s">
        <v>27</v>
      </c>
      <c r="Q6377" s="12" t="s">
        <v>97</v>
      </c>
    </row>
    <row customHeight="true" ht="20.25" outlineLevel="0" r="6378">
      <c r="A6378" s="23" t="n">
        <v>6361</v>
      </c>
      <c r="B6378" s="12" t="n">
        <v>9</v>
      </c>
      <c r="C6378" s="12" t="s">
        <v>8479</v>
      </c>
      <c r="D6378" s="3" t="s">
        <v>8490</v>
      </c>
      <c r="E6378" s="12" t="n">
        <v>1975</v>
      </c>
      <c r="F6378" s="23" t="s">
        <v>1106</v>
      </c>
      <c r="G6378" s="23" t="n"/>
      <c r="H6378" s="23" t="n"/>
      <c r="I6378" s="12" t="s">
        <v>118</v>
      </c>
      <c r="J6378" s="12" t="n"/>
      <c r="K6378" s="12" t="n"/>
      <c r="L6378" s="12" t="s">
        <v>26</v>
      </c>
      <c r="M6378" s="12" t="n"/>
      <c r="N6378" s="12" t="n"/>
      <c r="O6378" s="12" t="s">
        <v>61</v>
      </c>
      <c r="P6378" s="12" t="n"/>
      <c r="Q6378" s="12" t="s">
        <v>27</v>
      </c>
    </row>
    <row customHeight="true" ht="20.25" outlineLevel="0" r="6379">
      <c r="A6379" s="23" t="n">
        <v>6362</v>
      </c>
      <c r="B6379" s="12" t="n">
        <v>10</v>
      </c>
      <c r="C6379" s="12" t="s">
        <v>8479</v>
      </c>
      <c r="D6379" s="3" t="s">
        <v>8491</v>
      </c>
      <c r="E6379" s="12" t="n">
        <v>1975</v>
      </c>
      <c r="F6379" s="23" t="s">
        <v>1106</v>
      </c>
      <c r="G6379" s="23" t="n"/>
      <c r="H6379" s="23" t="n"/>
      <c r="I6379" s="12" t="s">
        <v>118</v>
      </c>
      <c r="J6379" s="12" t="n"/>
      <c r="K6379" s="12" t="n"/>
      <c r="L6379" s="12" t="s">
        <v>26</v>
      </c>
      <c r="M6379" s="12" t="n"/>
      <c r="N6379" s="12" t="n"/>
      <c r="O6379" s="12" t="s">
        <v>61</v>
      </c>
      <c r="P6379" s="12" t="n"/>
      <c r="Q6379" s="12" t="s">
        <v>27</v>
      </c>
    </row>
    <row customHeight="true" ht="20.25" outlineLevel="0" r="6380">
      <c r="A6380" s="23" t="n">
        <v>6363</v>
      </c>
      <c r="B6380" s="12" t="n">
        <v>11</v>
      </c>
      <c r="C6380" s="12" t="s">
        <v>8479</v>
      </c>
      <c r="D6380" s="3" t="s">
        <v>8492</v>
      </c>
      <c r="E6380" s="12" t="n">
        <v>1962</v>
      </c>
      <c r="F6380" s="23" t="s">
        <v>3846</v>
      </c>
      <c r="G6380" s="23" t="n"/>
      <c r="H6380" s="12" t="n"/>
      <c r="I6380" s="12" t="s">
        <v>130</v>
      </c>
      <c r="J6380" s="12" t="n"/>
      <c r="K6380" s="12" t="s">
        <v>61</v>
      </c>
      <c r="L6380" s="12" t="n"/>
      <c r="M6380" s="12" t="s">
        <v>27</v>
      </c>
      <c r="N6380" s="12" t="n"/>
      <c r="O6380" s="12" t="n"/>
      <c r="P6380" s="12" t="s">
        <v>43</v>
      </c>
      <c r="Q6380" s="12" t="n"/>
    </row>
    <row customHeight="true" ht="20.25" outlineLevel="0" r="6381">
      <c r="A6381" s="23" t="n">
        <v>6364</v>
      </c>
      <c r="B6381" s="12" t="n">
        <v>12</v>
      </c>
      <c r="C6381" s="12" t="s">
        <v>8479</v>
      </c>
      <c r="D6381" s="3" t="s">
        <v>8493</v>
      </c>
      <c r="E6381" s="12" t="n">
        <v>1960</v>
      </c>
      <c r="F6381" s="23" t="s">
        <v>3011</v>
      </c>
      <c r="G6381" s="23" t="s">
        <v>97</v>
      </c>
      <c r="H6381" s="12" t="n"/>
      <c r="I6381" s="12" t="n"/>
      <c r="J6381" s="12" t="s">
        <v>61</v>
      </c>
      <c r="K6381" s="12" t="n"/>
      <c r="L6381" s="12" t="n"/>
      <c r="M6381" s="12" t="n"/>
      <c r="N6381" s="12" t="n"/>
      <c r="O6381" s="12" t="s">
        <v>96</v>
      </c>
      <c r="P6381" s="12" t="n"/>
      <c r="Q6381" s="12" t="s">
        <v>43</v>
      </c>
    </row>
    <row customHeight="true" ht="20.25" outlineLevel="0" r="6382">
      <c r="A6382" s="23" t="n">
        <v>6365</v>
      </c>
      <c r="B6382" s="12" t="n">
        <v>13</v>
      </c>
      <c r="C6382" s="12" t="s">
        <v>8479</v>
      </c>
      <c r="D6382" s="3" t="s">
        <v>8494</v>
      </c>
      <c r="E6382" s="12" t="n">
        <v>1960</v>
      </c>
      <c r="F6382" s="23" t="s">
        <v>939</v>
      </c>
      <c r="G6382" s="23" t="s">
        <v>97</v>
      </c>
      <c r="H6382" s="12" t="n"/>
      <c r="I6382" s="12" t="n"/>
      <c r="J6382" s="12" t="s">
        <v>61</v>
      </c>
      <c r="K6382" s="12" t="n"/>
      <c r="L6382" s="12" t="n"/>
      <c r="M6382" s="12" t="n"/>
      <c r="N6382" s="12" t="n"/>
      <c r="O6382" s="12" t="s">
        <v>96</v>
      </c>
      <c r="P6382" s="12" t="n"/>
      <c r="Q6382" s="12" t="s">
        <v>43</v>
      </c>
    </row>
    <row customHeight="true" ht="20.25" outlineLevel="0" r="6383">
      <c r="A6383" s="23" t="n">
        <v>6366</v>
      </c>
      <c r="B6383" s="12" t="n">
        <v>14</v>
      </c>
      <c r="C6383" s="12" t="s">
        <v>8479</v>
      </c>
      <c r="D6383" s="3" t="s">
        <v>8495</v>
      </c>
      <c r="E6383" s="12" t="n">
        <v>1960</v>
      </c>
      <c r="F6383" s="23" t="s">
        <v>614</v>
      </c>
      <c r="G6383" s="23" t="s">
        <v>97</v>
      </c>
      <c r="H6383" s="12" t="n"/>
      <c r="I6383" s="12" t="n"/>
      <c r="J6383" s="12" t="s">
        <v>61</v>
      </c>
      <c r="K6383" s="12" t="n"/>
      <c r="L6383" s="12" t="n"/>
      <c r="M6383" s="12" t="n"/>
      <c r="N6383" s="12" t="n"/>
      <c r="O6383" s="12" t="s">
        <v>96</v>
      </c>
      <c r="P6383" s="12" t="n"/>
      <c r="Q6383" s="12" t="s">
        <v>43</v>
      </c>
    </row>
    <row customHeight="true" ht="20.25" outlineLevel="0" r="6384">
      <c r="A6384" s="23" t="n">
        <v>6367</v>
      </c>
      <c r="B6384" s="12" t="n">
        <v>15</v>
      </c>
      <c r="C6384" s="12" t="s">
        <v>8479</v>
      </c>
      <c r="D6384" s="3" t="s">
        <v>8496</v>
      </c>
      <c r="E6384" s="12" t="n">
        <v>1971</v>
      </c>
      <c r="F6384" s="23" t="s">
        <v>194</v>
      </c>
      <c r="G6384" s="23" t="n"/>
      <c r="H6384" s="12" t="s">
        <v>662</v>
      </c>
      <c r="I6384" s="12" t="n"/>
      <c r="J6384" s="12" t="n"/>
      <c r="K6384" s="12" t="n"/>
      <c r="L6384" s="12" t="n"/>
      <c r="M6384" s="12" t="s">
        <v>96</v>
      </c>
      <c r="N6384" s="12" t="n"/>
      <c r="O6384" s="12" t="s">
        <v>61</v>
      </c>
      <c r="P6384" s="12" t="n"/>
      <c r="Q6384" s="12" t="s">
        <v>43</v>
      </c>
    </row>
    <row customHeight="true" ht="20.25" outlineLevel="0" r="6385">
      <c r="A6385" s="23" t="n">
        <v>6368</v>
      </c>
      <c r="B6385" s="12" t="n">
        <v>16</v>
      </c>
      <c r="C6385" s="12" t="s">
        <v>8479</v>
      </c>
      <c r="D6385" s="3" t="s">
        <v>8497</v>
      </c>
      <c r="E6385" s="12" t="n">
        <v>1989</v>
      </c>
      <c r="F6385" s="23" t="s">
        <v>7885</v>
      </c>
      <c r="G6385" s="23" t="n"/>
      <c r="H6385" s="23" t="n"/>
      <c r="I6385" s="12" t="s">
        <v>43</v>
      </c>
      <c r="J6385" s="12" t="n"/>
      <c r="K6385" s="12" t="n"/>
      <c r="L6385" s="12" t="n"/>
      <c r="M6385" s="12" t="s">
        <v>61</v>
      </c>
      <c r="N6385" s="12" t="n"/>
      <c r="O6385" s="12" t="s">
        <v>26</v>
      </c>
      <c r="P6385" s="12" t="n"/>
      <c r="Q6385" s="12" t="s">
        <v>27</v>
      </c>
      <c r="R6385" s="0" t="n"/>
      <c r="S6385" s="0" t="n"/>
      <c r="T6385" s="0" t="n"/>
      <c r="U6385" s="0" t="n"/>
    </row>
    <row customHeight="true" ht="20.25" outlineLevel="0" r="6386">
      <c r="A6386" s="23" t="n">
        <v>6369</v>
      </c>
      <c r="B6386" s="12" t="n">
        <v>17</v>
      </c>
      <c r="C6386" s="12" t="s">
        <v>8479</v>
      </c>
      <c r="D6386" s="3" t="s">
        <v>8498</v>
      </c>
      <c r="E6386" s="12" t="n">
        <v>1970</v>
      </c>
      <c r="F6386" s="23" t="s">
        <v>3011</v>
      </c>
      <c r="G6386" s="12" t="s">
        <v>24</v>
      </c>
      <c r="H6386" s="23" t="n"/>
      <c r="I6386" s="12" t="n"/>
      <c r="J6386" s="12" t="n"/>
      <c r="K6386" s="12" t="n"/>
      <c r="L6386" s="12" t="s">
        <v>61</v>
      </c>
      <c r="M6386" s="12" t="n"/>
      <c r="N6386" s="12" t="n"/>
      <c r="O6386" s="12" t="s">
        <v>26</v>
      </c>
      <c r="P6386" s="12" t="n"/>
      <c r="Q6386" s="12" t="s">
        <v>27</v>
      </c>
      <c r="R6386" s="0" t="n"/>
      <c r="S6386" s="0" t="n"/>
      <c r="T6386" s="0" t="n"/>
      <c r="U6386" s="0" t="n"/>
    </row>
    <row customFormat="true" customHeight="true" ht="20.25" outlineLevel="0" r="6387" s="27">
      <c r="A6387" s="23" t="n">
        <v>6370</v>
      </c>
      <c r="B6387" s="12" t="n">
        <v>18</v>
      </c>
      <c r="C6387" s="12" t="s">
        <v>8479</v>
      </c>
      <c r="D6387" s="3" t="s">
        <v>8499</v>
      </c>
      <c r="E6387" s="12" t="n">
        <v>1980</v>
      </c>
      <c r="F6387" s="23" t="s">
        <v>1852</v>
      </c>
      <c r="G6387" s="23" t="n"/>
      <c r="H6387" s="23" t="n"/>
      <c r="I6387" s="12" t="n"/>
      <c r="J6387" s="12" t="s">
        <v>26</v>
      </c>
      <c r="K6387" s="12" t="n"/>
      <c r="L6387" s="12" t="n"/>
      <c r="M6387" s="12" t="s">
        <v>61</v>
      </c>
      <c r="N6387" s="12" t="n"/>
      <c r="O6387" s="12" t="s">
        <v>27</v>
      </c>
      <c r="P6387" s="12" t="n"/>
      <c r="Q6387" s="12" t="s">
        <v>43</v>
      </c>
      <c r="R6387" s="0" t="n"/>
      <c r="S6387" s="0" t="n"/>
      <c r="T6387" s="0" t="n"/>
      <c r="U6387" s="0" t="n"/>
    </row>
    <row customHeight="true" ht="20.25" outlineLevel="0" r="6388">
      <c r="A6388" s="23" t="n">
        <v>6371</v>
      </c>
      <c r="B6388" s="12" t="n">
        <v>19</v>
      </c>
      <c r="C6388" s="12" t="s">
        <v>8479</v>
      </c>
      <c r="D6388" s="3" t="s">
        <v>8500</v>
      </c>
      <c r="E6388" s="12" t="n">
        <v>1980</v>
      </c>
      <c r="F6388" s="23" t="s">
        <v>1757</v>
      </c>
      <c r="G6388" s="23" t="n"/>
      <c r="H6388" s="23" t="n"/>
      <c r="I6388" s="12" t="n"/>
      <c r="J6388" s="12" t="s">
        <v>61</v>
      </c>
      <c r="K6388" s="12" t="n"/>
      <c r="L6388" s="12" t="n"/>
      <c r="M6388" s="12" t="s">
        <v>96</v>
      </c>
      <c r="N6388" s="12" t="n"/>
      <c r="O6388" s="12" t="s">
        <v>97</v>
      </c>
      <c r="P6388" s="12" t="n"/>
      <c r="Q6388" s="12" t="s">
        <v>43</v>
      </c>
      <c r="R6388" s="0" t="n"/>
      <c r="S6388" s="0" t="n"/>
      <c r="T6388" s="0" t="n"/>
      <c r="U6388" s="0" t="n"/>
    </row>
    <row customHeight="true" ht="20.25" outlineLevel="0" r="6389">
      <c r="A6389" s="23" t="n">
        <v>6372</v>
      </c>
      <c r="B6389" s="12" t="n">
        <v>20</v>
      </c>
      <c r="C6389" s="12" t="s">
        <v>8479</v>
      </c>
      <c r="D6389" s="3" t="s">
        <v>8501</v>
      </c>
      <c r="E6389" s="12" t="n">
        <v>1978</v>
      </c>
      <c r="F6389" s="23" t="s">
        <v>1709</v>
      </c>
      <c r="G6389" s="23" t="n"/>
      <c r="H6389" s="23" t="n"/>
      <c r="I6389" s="12" t="s">
        <v>346</v>
      </c>
      <c r="J6389" s="12" t="n"/>
      <c r="K6389" s="12" t="s">
        <v>61</v>
      </c>
      <c r="L6389" s="12" t="n"/>
      <c r="M6389" s="12" t="n"/>
      <c r="N6389" s="12" t="n"/>
      <c r="O6389" s="12" t="s">
        <v>27</v>
      </c>
      <c r="P6389" s="12" t="n"/>
      <c r="Q6389" s="12" t="s">
        <v>43</v>
      </c>
      <c r="R6389" s="0" t="n"/>
      <c r="S6389" s="0" t="n"/>
      <c r="T6389" s="0" t="n"/>
      <c r="U6389" s="0" t="n"/>
    </row>
    <row customHeight="true" ht="20.25" outlineLevel="0" r="6390">
      <c r="A6390" s="23" t="n">
        <v>6373</v>
      </c>
      <c r="B6390" s="12" t="n">
        <v>21</v>
      </c>
      <c r="C6390" s="12" t="s">
        <v>8479</v>
      </c>
      <c r="D6390" s="3" t="s">
        <v>8502</v>
      </c>
      <c r="E6390" s="12" t="n">
        <v>1975</v>
      </c>
      <c r="F6390" s="23" t="s">
        <v>939</v>
      </c>
      <c r="G6390" s="23" t="n"/>
      <c r="H6390" s="23" t="n"/>
      <c r="I6390" s="12" t="n"/>
      <c r="J6390" s="12" t="n"/>
      <c r="K6390" s="12" t="s">
        <v>61</v>
      </c>
      <c r="L6390" s="12" t="s">
        <v>26</v>
      </c>
      <c r="M6390" s="12" t="n"/>
      <c r="N6390" s="12" t="n"/>
      <c r="O6390" s="12" t="s">
        <v>27</v>
      </c>
      <c r="P6390" s="12" t="n"/>
      <c r="Q6390" s="12" t="s">
        <v>43</v>
      </c>
      <c r="R6390" s="0" t="n"/>
      <c r="S6390" s="0" t="n"/>
      <c r="T6390" s="0" t="n"/>
      <c r="U6390" s="0" t="n"/>
    </row>
    <row customHeight="true" ht="20.25" outlineLevel="0" r="6391">
      <c r="A6391" s="23" t="n">
        <v>6374</v>
      </c>
      <c r="B6391" s="12" t="n">
        <v>22</v>
      </c>
      <c r="C6391" s="12" t="s">
        <v>8479</v>
      </c>
      <c r="D6391" s="3" t="s">
        <v>8503</v>
      </c>
      <c r="E6391" s="12" t="n">
        <v>1969</v>
      </c>
      <c r="F6391" s="23" t="s">
        <v>1852</v>
      </c>
      <c r="G6391" s="23" t="n"/>
      <c r="H6391" s="12" t="s">
        <v>662</v>
      </c>
      <c r="I6391" s="12" t="n"/>
      <c r="J6391" s="12" t="s">
        <v>61</v>
      </c>
      <c r="K6391" s="12" t="n"/>
      <c r="L6391" s="12" t="n"/>
      <c r="M6391" s="12" t="n"/>
      <c r="N6391" s="12" t="n"/>
      <c r="O6391" s="12" t="s">
        <v>96</v>
      </c>
      <c r="P6391" s="12" t="n"/>
      <c r="Q6391" s="12" t="s">
        <v>43</v>
      </c>
      <c r="R6391" s="0" t="n"/>
      <c r="S6391" s="0" t="n"/>
      <c r="T6391" s="0" t="n"/>
      <c r="U6391" s="0" t="n"/>
    </row>
    <row customHeight="true" ht="20.25" outlineLevel="0" r="6392">
      <c r="A6392" s="23" t="n">
        <v>6375</v>
      </c>
      <c r="B6392" s="12" t="n">
        <v>23</v>
      </c>
      <c r="C6392" s="12" t="s">
        <v>8479</v>
      </c>
      <c r="D6392" s="3" t="s">
        <v>8504</v>
      </c>
      <c r="E6392" s="12" t="n">
        <v>1969</v>
      </c>
      <c r="F6392" s="23" t="s">
        <v>305</v>
      </c>
      <c r="G6392" s="23" t="n"/>
      <c r="H6392" s="12" t="s">
        <v>662</v>
      </c>
      <c r="I6392" s="12" t="n"/>
      <c r="J6392" s="12" t="s">
        <v>61</v>
      </c>
      <c r="K6392" s="12" t="n"/>
      <c r="L6392" s="12" t="n"/>
      <c r="M6392" s="12" t="n"/>
      <c r="N6392" s="12" t="n"/>
      <c r="O6392" s="12" t="s">
        <v>96</v>
      </c>
      <c r="P6392" s="12" t="n"/>
      <c r="Q6392" s="12" t="s">
        <v>43</v>
      </c>
      <c r="R6392" s="0" t="n"/>
      <c r="S6392" s="0" t="n"/>
      <c r="T6392" s="0" t="n"/>
      <c r="U6392" s="0" t="n"/>
    </row>
    <row customHeight="true" ht="20.25" outlineLevel="0" r="6393">
      <c r="A6393" s="23" t="n">
        <v>6376</v>
      </c>
      <c r="B6393" s="12" t="n">
        <v>24</v>
      </c>
      <c r="C6393" s="12" t="s">
        <v>8479</v>
      </c>
      <c r="D6393" s="3" t="s">
        <v>8505</v>
      </c>
      <c r="E6393" s="12" t="n">
        <v>1975</v>
      </c>
      <c r="F6393" s="23" t="s">
        <v>305</v>
      </c>
      <c r="G6393" s="23" t="n"/>
      <c r="H6393" s="23" t="n"/>
      <c r="I6393" s="12" t="s">
        <v>346</v>
      </c>
      <c r="J6393" s="12" t="n"/>
      <c r="K6393" s="12" t="s">
        <v>61</v>
      </c>
      <c r="L6393" s="12" t="n"/>
      <c r="M6393" s="12" t="n"/>
      <c r="N6393" s="12" t="s">
        <v>27</v>
      </c>
      <c r="O6393" s="12" t="n"/>
      <c r="P6393" s="12" t="s">
        <v>43</v>
      </c>
      <c r="Q6393" s="12" t="n"/>
      <c r="R6393" s="0" t="n"/>
      <c r="S6393" s="0" t="n"/>
      <c r="T6393" s="0" t="n"/>
      <c r="U6393" s="0" t="n"/>
    </row>
    <row customHeight="true" ht="20.25" outlineLevel="0" r="6394">
      <c r="A6394" s="23" t="n">
        <v>6377</v>
      </c>
      <c r="B6394" s="12" t="n">
        <v>25</v>
      </c>
      <c r="C6394" s="12" t="s">
        <v>8479</v>
      </c>
      <c r="D6394" s="3" t="s">
        <v>8506</v>
      </c>
      <c r="E6394" s="12" t="n">
        <v>1972</v>
      </c>
      <c r="F6394" s="23" t="s">
        <v>305</v>
      </c>
      <c r="G6394" s="23" t="n"/>
      <c r="H6394" s="12" t="s">
        <v>662</v>
      </c>
      <c r="I6394" s="12" t="n"/>
      <c r="J6394" s="12" t="n"/>
      <c r="K6394" s="12" t="n"/>
      <c r="L6394" s="12" t="n"/>
      <c r="M6394" s="12" t="s">
        <v>96</v>
      </c>
      <c r="N6394" s="12" t="n"/>
      <c r="O6394" s="12" t="s">
        <v>61</v>
      </c>
      <c r="P6394" s="12" t="n"/>
      <c r="Q6394" s="12" t="s">
        <v>43</v>
      </c>
      <c r="R6394" s="0" t="n"/>
      <c r="S6394" s="0" t="n"/>
      <c r="T6394" s="0" t="n"/>
      <c r="U6394" s="0" t="n"/>
    </row>
    <row customHeight="true" ht="20.25" outlineLevel="0" r="6395">
      <c r="A6395" s="23" t="n">
        <v>6378</v>
      </c>
      <c r="B6395" s="12" t="n">
        <v>26</v>
      </c>
      <c r="C6395" s="12" t="s">
        <v>8479</v>
      </c>
      <c r="D6395" s="3" t="s">
        <v>8507</v>
      </c>
      <c r="E6395" s="12" t="n">
        <v>1973</v>
      </c>
      <c r="F6395" s="23" t="s">
        <v>1208</v>
      </c>
      <c r="G6395" s="23" t="n"/>
      <c r="H6395" s="23" t="n"/>
      <c r="I6395" s="12" t="s">
        <v>130</v>
      </c>
      <c r="J6395" s="12" t="n"/>
      <c r="K6395" s="12" t="n"/>
      <c r="L6395" s="12" t="n"/>
      <c r="M6395" s="12" t="s">
        <v>27</v>
      </c>
      <c r="N6395" s="12" t="n"/>
      <c r="O6395" s="12" t="s">
        <v>61</v>
      </c>
      <c r="P6395" s="12" t="n"/>
      <c r="Q6395" s="12" t="s">
        <v>43</v>
      </c>
      <c r="R6395" s="0" t="n"/>
      <c r="S6395" s="0" t="n"/>
      <c r="T6395" s="0" t="n"/>
      <c r="U6395" s="0" t="n"/>
    </row>
    <row customHeight="true" ht="20.25" outlineLevel="0" r="6396">
      <c r="A6396" s="23" t="n">
        <v>6379</v>
      </c>
      <c r="B6396" s="12" t="n">
        <v>27</v>
      </c>
      <c r="C6396" s="12" t="s">
        <v>8479</v>
      </c>
      <c r="D6396" s="3" t="s">
        <v>8508</v>
      </c>
      <c r="E6396" s="12" t="n">
        <v>1975</v>
      </c>
      <c r="F6396" s="23" t="s">
        <v>1841</v>
      </c>
      <c r="G6396" s="23" t="n"/>
      <c r="H6396" s="23" t="n"/>
      <c r="I6396" s="12" t="s">
        <v>130</v>
      </c>
      <c r="J6396" s="12" t="n"/>
      <c r="K6396" s="12" t="s">
        <v>61</v>
      </c>
      <c r="L6396" s="12" t="n"/>
      <c r="M6396" s="12" t="n"/>
      <c r="N6396" s="12" t="n"/>
      <c r="O6396" s="12" t="s">
        <v>27</v>
      </c>
      <c r="P6396" s="12" t="n"/>
      <c r="Q6396" s="12" t="s">
        <v>43</v>
      </c>
      <c r="R6396" s="0" t="n"/>
      <c r="S6396" s="0" t="n"/>
      <c r="T6396" s="0" t="n"/>
      <c r="U6396" s="0" t="n"/>
    </row>
    <row customHeight="true" ht="20.25" outlineLevel="0" r="6397">
      <c r="A6397" s="23" t="n">
        <v>6380</v>
      </c>
      <c r="B6397" s="12" t="n">
        <v>28</v>
      </c>
      <c r="C6397" s="12" t="s">
        <v>8479</v>
      </c>
      <c r="D6397" s="3" t="s">
        <v>8509</v>
      </c>
      <c r="E6397" s="12" t="n">
        <v>1976</v>
      </c>
      <c r="F6397" s="23" t="s">
        <v>1757</v>
      </c>
      <c r="G6397" s="23" t="n"/>
      <c r="H6397" s="23" t="n"/>
      <c r="I6397" s="12" t="s">
        <v>130</v>
      </c>
      <c r="J6397" s="12" t="n"/>
      <c r="K6397" s="12" t="s">
        <v>61</v>
      </c>
      <c r="L6397" s="12" t="n"/>
      <c r="M6397" s="12" t="n"/>
      <c r="N6397" s="12" t="n"/>
      <c r="O6397" s="12" t="s">
        <v>27</v>
      </c>
      <c r="P6397" s="12" t="n"/>
      <c r="Q6397" s="12" t="s">
        <v>43</v>
      </c>
      <c r="R6397" s="0" t="n"/>
      <c r="S6397" s="0" t="n"/>
      <c r="T6397" s="0" t="n"/>
      <c r="U6397" s="0" t="n"/>
    </row>
    <row customHeight="true" ht="20.25" outlineLevel="0" r="6398">
      <c r="A6398" s="23" t="n">
        <v>6381</v>
      </c>
      <c r="B6398" s="12" t="n">
        <v>29</v>
      </c>
      <c r="C6398" s="12" t="s">
        <v>8479</v>
      </c>
      <c r="D6398" s="3" t="s">
        <v>8510</v>
      </c>
      <c r="E6398" s="12" t="n">
        <v>1970</v>
      </c>
      <c r="F6398" s="23" t="s">
        <v>6488</v>
      </c>
      <c r="G6398" s="23" t="n"/>
      <c r="H6398" s="12" t="s">
        <v>662</v>
      </c>
      <c r="I6398" s="12" t="n"/>
      <c r="J6398" s="12" t="n"/>
      <c r="K6398" s="12" t="n"/>
      <c r="L6398" s="12" t="n"/>
      <c r="M6398" s="12" t="s">
        <v>96</v>
      </c>
      <c r="N6398" s="12" t="n"/>
      <c r="O6398" s="12" t="s">
        <v>61</v>
      </c>
      <c r="P6398" s="12" t="n"/>
      <c r="Q6398" s="12" t="s">
        <v>43</v>
      </c>
      <c r="R6398" s="0" t="n"/>
      <c r="S6398" s="0" t="n"/>
      <c r="T6398" s="0" t="n"/>
      <c r="U6398" s="0" t="n"/>
    </row>
    <row customHeight="true" ht="20.25" outlineLevel="0" r="6399">
      <c r="A6399" s="23" t="n">
        <v>6382</v>
      </c>
      <c r="B6399" s="12" t="n">
        <v>30</v>
      </c>
      <c r="C6399" s="12" t="s">
        <v>8479</v>
      </c>
      <c r="D6399" s="3" t="s">
        <v>8511</v>
      </c>
      <c r="E6399" s="12" t="n">
        <v>1960</v>
      </c>
      <c r="F6399" s="23" t="s">
        <v>6488</v>
      </c>
      <c r="G6399" s="23" t="n"/>
      <c r="H6399" s="12" t="s">
        <v>662</v>
      </c>
      <c r="I6399" s="12" t="n"/>
      <c r="J6399" s="12" t="s">
        <v>61</v>
      </c>
      <c r="K6399" s="12" t="n"/>
      <c r="L6399" s="12" t="n"/>
      <c r="M6399" s="12" t="n"/>
      <c r="N6399" s="12" t="n"/>
      <c r="O6399" s="12" t="s">
        <v>43</v>
      </c>
      <c r="P6399" s="12" t="n"/>
      <c r="Q6399" s="12" t="s">
        <v>96</v>
      </c>
      <c r="R6399" s="0" t="n"/>
      <c r="S6399" s="0" t="n"/>
      <c r="T6399" s="0" t="n"/>
      <c r="U6399" s="0" t="n"/>
    </row>
    <row customHeight="true" ht="20.25" outlineLevel="0" r="6400">
      <c r="A6400" s="23" t="n">
        <v>6383</v>
      </c>
      <c r="B6400" s="12" t="n">
        <v>31</v>
      </c>
      <c r="C6400" s="12" t="s">
        <v>8479</v>
      </c>
      <c r="D6400" s="3" t="s">
        <v>8512</v>
      </c>
      <c r="E6400" s="12" t="n">
        <v>1967</v>
      </c>
      <c r="F6400" s="23" t="s">
        <v>1655</v>
      </c>
      <c r="G6400" s="23" t="n"/>
      <c r="H6400" s="12" t="n"/>
      <c r="I6400" s="12" t="s">
        <v>662</v>
      </c>
      <c r="J6400" s="12" t="n"/>
      <c r="K6400" s="12" t="n"/>
      <c r="L6400" s="12" t="s">
        <v>61</v>
      </c>
      <c r="M6400" s="12" t="n"/>
      <c r="N6400" s="12" t="s">
        <v>43</v>
      </c>
      <c r="O6400" s="12" t="n"/>
      <c r="P6400" s="12" t="s">
        <v>96</v>
      </c>
      <c r="Q6400" s="12" t="n"/>
      <c r="R6400" s="0" t="n"/>
      <c r="S6400" s="0" t="n"/>
      <c r="T6400" s="0" t="n"/>
      <c r="U6400" s="0" t="n"/>
    </row>
    <row customHeight="true" ht="20.25" outlineLevel="0" r="6401">
      <c r="A6401" s="23" t="n">
        <v>6384</v>
      </c>
      <c r="B6401" s="12" t="n">
        <v>32</v>
      </c>
      <c r="C6401" s="12" t="s">
        <v>8479</v>
      </c>
      <c r="D6401" s="3" t="s">
        <v>8513</v>
      </c>
      <c r="E6401" s="12" t="n">
        <v>1966</v>
      </c>
      <c r="F6401" s="23" t="s">
        <v>3011</v>
      </c>
      <c r="G6401" s="23" t="n"/>
      <c r="H6401" s="23" t="n"/>
      <c r="I6401" s="12" t="s">
        <v>26</v>
      </c>
      <c r="J6401" s="12" t="n"/>
      <c r="K6401" s="12" t="n"/>
      <c r="L6401" s="12" t="n"/>
      <c r="M6401" s="12" t="s">
        <v>61</v>
      </c>
      <c r="N6401" s="12" t="n"/>
      <c r="O6401" s="12" t="s">
        <v>43</v>
      </c>
      <c r="P6401" s="12" t="n"/>
      <c r="Q6401" s="12" t="s">
        <v>27</v>
      </c>
      <c r="R6401" s="0" t="n"/>
      <c r="S6401" s="0" t="n"/>
      <c r="T6401" s="0" t="n"/>
      <c r="U6401" s="0" t="n"/>
    </row>
    <row customHeight="true" ht="20.25" outlineLevel="0" r="6402">
      <c r="A6402" s="23" t="n">
        <v>6385</v>
      </c>
      <c r="B6402" s="12" t="n">
        <v>33</v>
      </c>
      <c r="C6402" s="12" t="s">
        <v>8479</v>
      </c>
      <c r="D6402" s="3" t="s">
        <v>8514</v>
      </c>
      <c r="E6402" s="12" t="n">
        <v>1967</v>
      </c>
      <c r="F6402" s="23" t="s">
        <v>8515</v>
      </c>
      <c r="G6402" s="23" t="n"/>
      <c r="H6402" s="12" t="s">
        <v>662</v>
      </c>
      <c r="I6402" s="12" t="n"/>
      <c r="J6402" s="12" t="s">
        <v>61</v>
      </c>
      <c r="K6402" s="12" t="n"/>
      <c r="L6402" s="12" t="n"/>
      <c r="M6402" s="12" t="n"/>
      <c r="N6402" s="12" t="s">
        <v>96</v>
      </c>
      <c r="O6402" s="12" t="n"/>
      <c r="P6402" s="12" t="s">
        <v>43</v>
      </c>
      <c r="Q6402" s="12" t="n"/>
      <c r="R6402" s="0" t="n"/>
      <c r="S6402" s="0" t="n"/>
      <c r="T6402" s="0" t="n"/>
      <c r="U6402" s="0" t="n"/>
    </row>
    <row customHeight="true" ht="20.25" outlineLevel="0" r="6403">
      <c r="A6403" s="23" t="n">
        <v>6386</v>
      </c>
      <c r="B6403" s="12" t="n">
        <v>34</v>
      </c>
      <c r="C6403" s="12" t="s">
        <v>8479</v>
      </c>
      <c r="D6403" s="3" t="s">
        <v>8516</v>
      </c>
      <c r="E6403" s="12" t="n">
        <v>1967</v>
      </c>
      <c r="F6403" s="23" t="s">
        <v>8517</v>
      </c>
      <c r="G6403" s="23" t="n"/>
      <c r="H6403" s="12" t="s">
        <v>662</v>
      </c>
      <c r="I6403" s="12" t="n"/>
      <c r="J6403" s="12" t="s">
        <v>61</v>
      </c>
      <c r="K6403" s="12" t="n"/>
      <c r="L6403" s="12" t="n"/>
      <c r="M6403" s="12" t="n"/>
      <c r="N6403" s="12" t="s">
        <v>96</v>
      </c>
      <c r="O6403" s="12" t="n"/>
      <c r="P6403" s="12" t="s">
        <v>43</v>
      </c>
      <c r="Q6403" s="12" t="n"/>
      <c r="R6403" s="0" t="n"/>
      <c r="S6403" s="0" t="n"/>
      <c r="T6403" s="0" t="n"/>
      <c r="U6403" s="0" t="n"/>
    </row>
    <row customHeight="true" ht="20.25" outlineLevel="0" r="6404">
      <c r="A6404" s="23" t="n">
        <v>6387</v>
      </c>
      <c r="B6404" s="12" t="n">
        <v>35</v>
      </c>
      <c r="C6404" s="12" t="s">
        <v>8479</v>
      </c>
      <c r="D6404" s="3" t="s">
        <v>8518</v>
      </c>
      <c r="E6404" s="12" t="n">
        <v>1974</v>
      </c>
      <c r="F6404" s="23" t="s">
        <v>194</v>
      </c>
      <c r="G6404" s="23" t="n"/>
      <c r="H6404" s="23" t="n"/>
      <c r="I6404" s="12" t="s">
        <v>97</v>
      </c>
      <c r="J6404" s="12" t="n"/>
      <c r="K6404" s="12" t="s">
        <v>96</v>
      </c>
      <c r="L6404" s="12" t="n"/>
      <c r="M6404" s="12" t="s">
        <v>2184</v>
      </c>
      <c r="N6404" s="12" t="n"/>
      <c r="O6404" s="12" t="s">
        <v>43</v>
      </c>
      <c r="P6404" s="12" t="n"/>
      <c r="Q6404" s="12" t="n"/>
      <c r="R6404" s="0" t="n"/>
      <c r="S6404" s="0" t="n"/>
      <c r="T6404" s="0" t="n"/>
      <c r="U6404" s="0" t="n"/>
    </row>
    <row customHeight="true" ht="20.25" outlineLevel="0" r="6405">
      <c r="A6405" s="23" t="n">
        <v>6388</v>
      </c>
      <c r="B6405" s="12" t="n">
        <v>36</v>
      </c>
      <c r="C6405" s="12" t="s">
        <v>8479</v>
      </c>
      <c r="D6405" s="3" t="s">
        <v>8519</v>
      </c>
      <c r="E6405" s="12" t="n">
        <v>1960</v>
      </c>
      <c r="F6405" s="23" t="s">
        <v>2407</v>
      </c>
      <c r="G6405" s="23" t="s">
        <v>97</v>
      </c>
      <c r="H6405" s="12" t="n"/>
      <c r="I6405" s="12" t="s">
        <v>2295</v>
      </c>
      <c r="J6405" s="12" t="s">
        <v>61</v>
      </c>
      <c r="K6405" s="12" t="n"/>
      <c r="L6405" s="12" t="n"/>
      <c r="M6405" s="12" t="n"/>
      <c r="N6405" s="12" t="n"/>
      <c r="O6405" s="12" t="s">
        <v>43</v>
      </c>
      <c r="P6405" s="12" t="n"/>
      <c r="Q6405" s="12" t="s">
        <v>8520</v>
      </c>
      <c r="R6405" s="0" t="n"/>
      <c r="S6405" s="0" t="n"/>
      <c r="T6405" s="0" t="n"/>
      <c r="U6405" s="0" t="n"/>
    </row>
    <row customHeight="true" ht="20.25" outlineLevel="0" r="6406">
      <c r="A6406" s="23" t="n">
        <v>6389</v>
      </c>
      <c r="B6406" s="12" t="n">
        <v>37</v>
      </c>
      <c r="C6406" s="12" t="s">
        <v>8479</v>
      </c>
      <c r="D6406" s="3" t="s">
        <v>8521</v>
      </c>
      <c r="E6406" s="12" t="n">
        <v>1992</v>
      </c>
      <c r="F6406" s="23" t="s">
        <v>8522</v>
      </c>
      <c r="G6406" s="23" t="n"/>
      <c r="H6406" s="23" t="n"/>
      <c r="I6406" s="12" t="s">
        <v>43</v>
      </c>
      <c r="J6406" s="12" t="n"/>
      <c r="K6406" s="12" t="n"/>
      <c r="L6406" s="12" t="n"/>
      <c r="M6406" s="12" t="s">
        <v>96</v>
      </c>
      <c r="N6406" s="12" t="n"/>
      <c r="O6406" s="12" t="s">
        <v>97</v>
      </c>
      <c r="P6406" s="12" t="n"/>
      <c r="Q6406" s="12" t="s">
        <v>61</v>
      </c>
      <c r="R6406" s="0" t="n"/>
      <c r="S6406" s="0" t="n"/>
      <c r="T6406" s="0" t="n"/>
      <c r="U6406" s="0" t="n"/>
    </row>
    <row customHeight="true" ht="20.25" outlineLevel="0" r="6407">
      <c r="A6407" s="23" t="n">
        <v>6390</v>
      </c>
      <c r="B6407" s="12" t="n">
        <v>38</v>
      </c>
      <c r="C6407" s="12" t="s">
        <v>8479</v>
      </c>
      <c r="D6407" s="3" t="s">
        <v>8523</v>
      </c>
      <c r="E6407" s="12" t="n">
        <v>1992</v>
      </c>
      <c r="F6407" s="23" t="s">
        <v>8522</v>
      </c>
      <c r="G6407" s="23" t="n"/>
      <c r="H6407" s="23" t="n"/>
      <c r="I6407" s="12" t="n"/>
      <c r="J6407" s="12" t="n"/>
      <c r="K6407" s="12" t="s">
        <v>43</v>
      </c>
      <c r="L6407" s="12" t="n"/>
      <c r="M6407" s="12" t="s">
        <v>27</v>
      </c>
      <c r="N6407" s="12" t="n"/>
      <c r="O6407" s="12" t="s">
        <v>26</v>
      </c>
      <c r="P6407" s="12" t="n"/>
      <c r="Q6407" s="12" t="s">
        <v>61</v>
      </c>
      <c r="R6407" s="0" t="n"/>
      <c r="S6407" s="0" t="n"/>
      <c r="T6407" s="0" t="n"/>
      <c r="U6407" s="0" t="n"/>
    </row>
    <row customHeight="true" ht="20.25" outlineLevel="0" r="6408">
      <c r="A6408" s="23" t="n">
        <v>6391</v>
      </c>
      <c r="B6408" s="12" t="n">
        <v>39</v>
      </c>
      <c r="C6408" s="12" t="s">
        <v>8479</v>
      </c>
      <c r="D6408" s="3" t="s">
        <v>8524</v>
      </c>
      <c r="E6408" s="12" t="n">
        <v>1992</v>
      </c>
      <c r="F6408" s="23" t="s">
        <v>6078</v>
      </c>
      <c r="G6408" s="23" t="n"/>
      <c r="H6408" s="23" t="n"/>
      <c r="I6408" s="12" t="n"/>
      <c r="J6408" s="12" t="n"/>
      <c r="K6408" s="12" t="s">
        <v>43</v>
      </c>
      <c r="L6408" s="12" t="n"/>
      <c r="M6408" s="12" t="s">
        <v>27</v>
      </c>
      <c r="N6408" s="12" t="n"/>
      <c r="O6408" s="12" t="s">
        <v>26</v>
      </c>
      <c r="P6408" s="12" t="n"/>
      <c r="Q6408" s="12" t="s">
        <v>61</v>
      </c>
      <c r="R6408" s="0" t="n"/>
      <c r="S6408" s="0" t="n"/>
      <c r="T6408" s="0" t="n"/>
      <c r="U6408" s="0" t="n"/>
    </row>
    <row customFormat="true" customHeight="true" ht="20.25" outlineLevel="0" r="6409" s="35">
      <c r="A6409" s="23" t="n">
        <v>6392</v>
      </c>
      <c r="B6409" s="12" t="n">
        <v>40</v>
      </c>
      <c r="C6409" s="12" t="s">
        <v>8479</v>
      </c>
      <c r="D6409" s="3" t="s">
        <v>8525</v>
      </c>
      <c r="E6409" s="12" t="n">
        <v>1994</v>
      </c>
      <c r="F6409" s="23" t="s">
        <v>8526</v>
      </c>
      <c r="G6409" s="23" t="n"/>
      <c r="H6409" s="23" t="n"/>
      <c r="I6409" s="12" t="n"/>
      <c r="J6409" s="12" t="s">
        <v>290</v>
      </c>
      <c r="K6409" s="12" t="n"/>
      <c r="L6409" s="12" t="s">
        <v>43</v>
      </c>
      <c r="M6409" s="12" t="n"/>
      <c r="N6409" s="12" t="s">
        <v>143</v>
      </c>
      <c r="O6409" s="12" t="n"/>
      <c r="P6409" s="12" t="s">
        <v>26</v>
      </c>
      <c r="Q6409" s="12" t="n"/>
      <c r="R6409" s="36" t="n"/>
      <c r="S6409" s="36" t="n"/>
      <c r="T6409" s="36" t="n"/>
      <c r="U6409" s="36" t="n"/>
    </row>
    <row customFormat="true" customHeight="true" ht="20.25" outlineLevel="0" r="6410" s="37">
      <c r="A6410" s="23" t="n">
        <v>6393</v>
      </c>
      <c r="B6410" s="12" t="n">
        <v>41</v>
      </c>
      <c r="C6410" s="12" t="s">
        <v>8479</v>
      </c>
      <c r="D6410" s="3" t="s">
        <v>8527</v>
      </c>
      <c r="E6410" s="12" t="n">
        <v>1994</v>
      </c>
      <c r="F6410" s="23" t="s">
        <v>8528</v>
      </c>
      <c r="G6410" s="23" t="n"/>
      <c r="H6410" s="23" t="n"/>
      <c r="I6410" s="12" t="n"/>
      <c r="J6410" s="12" t="s">
        <v>290</v>
      </c>
      <c r="K6410" s="12" t="n"/>
      <c r="L6410" s="12" t="s">
        <v>43</v>
      </c>
      <c r="M6410" s="12" t="n"/>
      <c r="N6410" s="12" t="s">
        <v>143</v>
      </c>
      <c r="O6410" s="12" t="n"/>
      <c r="P6410" s="12" t="s">
        <v>26</v>
      </c>
      <c r="Q6410" s="12" t="n"/>
      <c r="R6410" s="38" t="n"/>
      <c r="S6410" s="38" t="n"/>
      <c r="T6410" s="38" t="n"/>
      <c r="U6410" s="38" t="n"/>
    </row>
    <row customHeight="true" ht="20.25" outlineLevel="0" r="6411">
      <c r="A6411" s="23" t="n">
        <v>6394</v>
      </c>
      <c r="B6411" s="12" t="n">
        <v>42</v>
      </c>
      <c r="C6411" s="12" t="s">
        <v>8479</v>
      </c>
      <c r="D6411" s="3" t="s">
        <v>8529</v>
      </c>
      <c r="E6411" s="12" t="n">
        <v>1960</v>
      </c>
      <c r="F6411" s="23" t="s">
        <v>219</v>
      </c>
      <c r="G6411" s="23" t="n"/>
      <c r="H6411" s="12" t="s">
        <v>662</v>
      </c>
      <c r="I6411" s="12" t="n"/>
      <c r="J6411" s="12" t="s">
        <v>61</v>
      </c>
      <c r="K6411" s="12" t="n"/>
      <c r="L6411" s="12" t="n"/>
      <c r="M6411" s="12" t="n"/>
      <c r="N6411" s="12" t="n"/>
      <c r="O6411" s="12" t="s">
        <v>43</v>
      </c>
      <c r="P6411" s="12" t="n"/>
      <c r="Q6411" s="12" t="s">
        <v>96</v>
      </c>
      <c r="R6411" s="0" t="n"/>
      <c r="S6411" s="0" t="n"/>
      <c r="T6411" s="0" t="n"/>
      <c r="U6411" s="0" t="n"/>
    </row>
    <row customHeight="true" ht="20.25" outlineLevel="0" r="6412">
      <c r="A6412" s="23" t="n">
        <v>6395</v>
      </c>
      <c r="B6412" s="12" t="n">
        <v>43</v>
      </c>
      <c r="C6412" s="12" t="s">
        <v>8479</v>
      </c>
      <c r="D6412" s="3" t="s">
        <v>8530</v>
      </c>
      <c r="E6412" s="12" t="n">
        <v>1973</v>
      </c>
      <c r="F6412" s="23" t="s">
        <v>8409</v>
      </c>
      <c r="G6412" s="23" t="n"/>
      <c r="H6412" s="12" t="s">
        <v>662</v>
      </c>
      <c r="I6412" s="12" t="n"/>
      <c r="J6412" s="12" t="n"/>
      <c r="K6412" s="12" t="n"/>
      <c r="L6412" s="12" t="n"/>
      <c r="M6412" s="12" t="s">
        <v>96</v>
      </c>
      <c r="N6412" s="12" t="n"/>
      <c r="O6412" s="12" t="s">
        <v>61</v>
      </c>
      <c r="P6412" s="12" t="n"/>
      <c r="Q6412" s="12" t="s">
        <v>43</v>
      </c>
      <c r="R6412" s="0" t="n"/>
      <c r="S6412" s="0" t="n"/>
      <c r="T6412" s="0" t="n"/>
      <c r="U6412" s="0" t="n"/>
    </row>
    <row customHeight="true" ht="20.25" outlineLevel="0" r="6413">
      <c r="A6413" s="23" t="n">
        <v>6396</v>
      </c>
      <c r="B6413" s="12" t="n">
        <v>44</v>
      </c>
      <c r="C6413" s="12" t="s">
        <v>8479</v>
      </c>
      <c r="D6413" s="3" t="s">
        <v>8531</v>
      </c>
      <c r="E6413" s="12" t="n">
        <v>1975</v>
      </c>
      <c r="F6413" s="23" t="s">
        <v>1841</v>
      </c>
      <c r="G6413" s="23" t="n"/>
      <c r="H6413" s="23" t="n"/>
      <c r="I6413" s="12" t="s">
        <v>130</v>
      </c>
      <c r="J6413" s="12" t="n"/>
      <c r="K6413" s="12" t="s">
        <v>61</v>
      </c>
      <c r="L6413" s="12" t="n"/>
      <c r="M6413" s="12" t="n"/>
      <c r="N6413" s="12" t="n"/>
      <c r="O6413" s="12" t="s">
        <v>27</v>
      </c>
      <c r="P6413" s="12" t="n"/>
      <c r="Q6413" s="12" t="s">
        <v>43</v>
      </c>
      <c r="R6413" s="0" t="n"/>
      <c r="S6413" s="0" t="n"/>
      <c r="T6413" s="0" t="n"/>
      <c r="U6413" s="0" t="n"/>
    </row>
    <row customHeight="true" ht="20.25" outlineLevel="0" r="6414">
      <c r="A6414" s="23" t="n">
        <v>6397</v>
      </c>
      <c r="B6414" s="12" t="n">
        <v>45</v>
      </c>
      <c r="C6414" s="12" t="s">
        <v>8479</v>
      </c>
      <c r="D6414" s="3" t="s">
        <v>8532</v>
      </c>
      <c r="E6414" s="12" t="n">
        <v>1992</v>
      </c>
      <c r="F6414" s="23" t="s">
        <v>8533</v>
      </c>
      <c r="G6414" s="23" t="n"/>
      <c r="H6414" s="23" t="n"/>
      <c r="I6414" s="12" t="n"/>
      <c r="J6414" s="12" t="s">
        <v>24</v>
      </c>
      <c r="K6414" s="12" t="n"/>
      <c r="L6414" s="12" t="s">
        <v>2483</v>
      </c>
      <c r="M6414" s="12" t="n"/>
      <c r="N6414" s="12" t="s">
        <v>26</v>
      </c>
      <c r="O6414" s="12" t="n"/>
      <c r="P6414" s="12" t="n"/>
      <c r="Q6414" s="12" t="n"/>
      <c r="R6414" s="0" t="n"/>
      <c r="S6414" s="0" t="n"/>
      <c r="T6414" s="0" t="n"/>
      <c r="U6414" s="0" t="n"/>
    </row>
    <row customHeight="true" ht="20.25" outlineLevel="0" r="6415">
      <c r="A6415" s="23" t="n">
        <v>6398</v>
      </c>
      <c r="B6415" s="12" t="n">
        <v>46</v>
      </c>
      <c r="C6415" s="12" t="s">
        <v>8479</v>
      </c>
      <c r="D6415" s="3" t="s">
        <v>8534</v>
      </c>
      <c r="E6415" s="12" t="n">
        <v>1993</v>
      </c>
      <c r="F6415" s="23" t="s">
        <v>6488</v>
      </c>
      <c r="G6415" s="23" t="n"/>
      <c r="H6415" s="23" t="n"/>
      <c r="I6415" s="12" t="n"/>
      <c r="J6415" s="12" t="n"/>
      <c r="K6415" s="12" t="s">
        <v>97</v>
      </c>
      <c r="L6415" s="12" t="n"/>
      <c r="M6415" s="12" t="s">
        <v>61</v>
      </c>
      <c r="N6415" s="12" t="n"/>
      <c r="O6415" s="12" t="s">
        <v>96</v>
      </c>
      <c r="P6415" s="12" t="n"/>
      <c r="Q6415" s="12" t="s">
        <v>43</v>
      </c>
      <c r="R6415" s="0" t="n"/>
      <c r="S6415" s="0" t="n"/>
      <c r="T6415" s="0" t="n"/>
      <c r="U6415" s="0" t="n"/>
    </row>
    <row customHeight="true" ht="20.25" outlineLevel="0" r="6416">
      <c r="A6416" s="23" t="n">
        <v>6399</v>
      </c>
      <c r="B6416" s="12" t="n">
        <v>47</v>
      </c>
      <c r="C6416" s="12" t="s">
        <v>8479</v>
      </c>
      <c r="D6416" s="3" t="s">
        <v>8535</v>
      </c>
      <c r="E6416" s="12" t="n">
        <v>1977</v>
      </c>
      <c r="F6416" s="23" t="s">
        <v>8536</v>
      </c>
      <c r="G6416" s="23" t="n"/>
      <c r="H6416" s="23" t="n"/>
      <c r="I6416" s="12" t="s">
        <v>8537</v>
      </c>
      <c r="J6416" s="12" t="n"/>
      <c r="K6416" s="12" t="s">
        <v>61</v>
      </c>
      <c r="L6416" s="12" t="n"/>
      <c r="M6416" s="12" t="n"/>
      <c r="N6416" s="12" t="n"/>
      <c r="O6416" s="12" t="s">
        <v>27</v>
      </c>
      <c r="P6416" s="12" t="n"/>
      <c r="Q6416" s="12" t="s">
        <v>43</v>
      </c>
      <c r="R6416" s="0" t="n"/>
      <c r="S6416" s="0" t="n"/>
      <c r="T6416" s="0" t="n"/>
      <c r="U6416" s="0" t="n"/>
    </row>
    <row customHeight="true" ht="20.25" outlineLevel="0" r="6417">
      <c r="A6417" s="23" t="n">
        <v>6400</v>
      </c>
      <c r="B6417" s="12" t="n">
        <v>48</v>
      </c>
      <c r="C6417" s="12" t="s">
        <v>8479</v>
      </c>
      <c r="D6417" s="3" t="s">
        <v>8538</v>
      </c>
      <c r="E6417" s="12" t="n">
        <v>1992</v>
      </c>
      <c r="F6417" s="23" t="s">
        <v>939</v>
      </c>
      <c r="G6417" s="23" t="n"/>
      <c r="H6417" s="23" t="n"/>
      <c r="I6417" s="12" t="n"/>
      <c r="J6417" s="12" t="s">
        <v>24</v>
      </c>
      <c r="K6417" s="12" t="n"/>
      <c r="L6417" s="12" t="s">
        <v>195</v>
      </c>
      <c r="M6417" s="12" t="n"/>
      <c r="N6417" s="12" t="s">
        <v>26</v>
      </c>
      <c r="O6417" s="12" t="n"/>
      <c r="P6417" s="23" t="n"/>
      <c r="Q6417" s="12" t="n"/>
      <c r="R6417" s="0" t="n"/>
      <c r="S6417" s="0" t="n"/>
      <c r="T6417" s="0" t="n"/>
      <c r="U6417" s="0" t="n"/>
    </row>
    <row customHeight="true" ht="20.25" outlineLevel="0" r="6418">
      <c r="A6418" s="23" t="n">
        <v>6401</v>
      </c>
      <c r="B6418" s="12" t="n">
        <v>49</v>
      </c>
      <c r="C6418" s="12" t="s">
        <v>8479</v>
      </c>
      <c r="D6418" s="3" t="s">
        <v>8539</v>
      </c>
      <c r="E6418" s="12" t="n">
        <v>1992</v>
      </c>
      <c r="F6418" s="23" t="s">
        <v>2388</v>
      </c>
      <c r="G6418" s="23" t="n"/>
      <c r="H6418" s="23" t="n"/>
      <c r="I6418" s="12" t="n"/>
      <c r="J6418" s="12" t="s">
        <v>24</v>
      </c>
      <c r="K6418" s="12" t="n"/>
      <c r="L6418" s="12" t="s">
        <v>195</v>
      </c>
      <c r="M6418" s="12" t="n"/>
      <c r="N6418" s="12" t="s">
        <v>26</v>
      </c>
      <c r="O6418" s="12" t="n"/>
      <c r="P6418" s="12" t="n"/>
      <c r="Q6418" s="12" t="n"/>
      <c r="R6418" s="0" t="n"/>
      <c r="S6418" s="0" t="n"/>
      <c r="T6418" s="0" t="n"/>
      <c r="U6418" s="0" t="n"/>
    </row>
    <row customHeight="true" ht="20.25" outlineLevel="0" r="6419">
      <c r="A6419" s="23" t="n">
        <v>6402</v>
      </c>
      <c r="B6419" s="12" t="n">
        <v>50</v>
      </c>
      <c r="C6419" s="12" t="s">
        <v>8479</v>
      </c>
      <c r="D6419" s="3" t="s">
        <v>8540</v>
      </c>
      <c r="E6419" s="12" t="n">
        <v>1992</v>
      </c>
      <c r="F6419" s="23" t="s">
        <v>8522</v>
      </c>
      <c r="G6419" s="23" t="n"/>
      <c r="H6419" s="23" t="n"/>
      <c r="I6419" s="12" t="n"/>
      <c r="J6419" s="12" t="s">
        <v>24</v>
      </c>
      <c r="K6419" s="12" t="n"/>
      <c r="L6419" s="12" t="s">
        <v>290</v>
      </c>
      <c r="M6419" s="12" t="n"/>
      <c r="N6419" s="12" t="s">
        <v>143</v>
      </c>
      <c r="O6419" s="12" t="n"/>
      <c r="P6419" s="12" t="s">
        <v>26</v>
      </c>
      <c r="Q6419" s="12" t="n"/>
      <c r="R6419" s="0" t="n"/>
      <c r="S6419" s="0" t="n"/>
      <c r="T6419" s="0" t="n"/>
      <c r="U6419" s="0" t="n"/>
    </row>
    <row customHeight="true" ht="20.25" outlineLevel="0" r="6420">
      <c r="A6420" s="23" t="n">
        <v>6403</v>
      </c>
      <c r="B6420" s="12" t="n">
        <v>51</v>
      </c>
      <c r="C6420" s="12" t="s">
        <v>8479</v>
      </c>
      <c r="D6420" s="3" t="s">
        <v>8541</v>
      </c>
      <c r="E6420" s="12" t="n">
        <v>1972</v>
      </c>
      <c r="F6420" s="23" t="s">
        <v>1757</v>
      </c>
      <c r="G6420" s="23" t="n"/>
      <c r="H6420" s="12" t="s">
        <v>662</v>
      </c>
      <c r="I6420" s="12" t="n"/>
      <c r="J6420" s="12" t="n"/>
      <c r="K6420" s="12" t="n"/>
      <c r="L6420" s="12" t="n"/>
      <c r="M6420" s="12" t="s">
        <v>96</v>
      </c>
      <c r="N6420" s="12" t="n"/>
      <c r="O6420" s="12" t="s">
        <v>61</v>
      </c>
      <c r="P6420" s="12" t="n"/>
      <c r="Q6420" s="12" t="s">
        <v>43</v>
      </c>
      <c r="R6420" s="0" t="n"/>
      <c r="S6420" s="0" t="n"/>
      <c r="T6420" s="0" t="n"/>
      <c r="U6420" s="0" t="n"/>
    </row>
    <row customHeight="true" ht="20.25" outlineLevel="0" r="6421">
      <c r="A6421" s="23" t="n">
        <v>6404</v>
      </c>
      <c r="B6421" s="12" t="n">
        <v>52</v>
      </c>
      <c r="C6421" s="12" t="s">
        <v>8479</v>
      </c>
      <c r="D6421" s="3" t="s">
        <v>8542</v>
      </c>
      <c r="E6421" s="12" t="n">
        <v>1977</v>
      </c>
      <c r="F6421" s="23" t="s">
        <v>8431</v>
      </c>
      <c r="G6421" s="23" t="n"/>
      <c r="H6421" s="23" t="n"/>
      <c r="I6421" s="12" t="s">
        <v>346</v>
      </c>
      <c r="J6421" s="12" t="n"/>
      <c r="K6421" s="12" t="s">
        <v>61</v>
      </c>
      <c r="L6421" s="12" t="n"/>
      <c r="M6421" s="12" t="n"/>
      <c r="N6421" s="12" t="n"/>
      <c r="O6421" s="12" t="s">
        <v>27</v>
      </c>
      <c r="P6421" s="12" t="n"/>
      <c r="Q6421" s="12" t="s">
        <v>43</v>
      </c>
      <c r="R6421" s="0" t="n"/>
      <c r="S6421" s="0" t="n"/>
      <c r="T6421" s="0" t="n"/>
      <c r="U6421" s="0" t="n"/>
    </row>
    <row customHeight="true" ht="20.25" outlineLevel="0" r="6422">
      <c r="A6422" s="23" t="n">
        <v>6405</v>
      </c>
      <c r="B6422" s="12" t="n">
        <v>53</v>
      </c>
      <c r="C6422" s="12" t="s">
        <v>8479</v>
      </c>
      <c r="D6422" s="3" t="s">
        <v>8543</v>
      </c>
      <c r="E6422" s="12" t="n">
        <v>1976</v>
      </c>
      <c r="F6422" s="23" t="s">
        <v>6488</v>
      </c>
      <c r="G6422" s="23" t="n"/>
      <c r="H6422" s="23" t="n"/>
      <c r="I6422" s="12" t="s">
        <v>130</v>
      </c>
      <c r="J6422" s="12" t="n"/>
      <c r="K6422" s="12" t="s">
        <v>61</v>
      </c>
      <c r="L6422" s="12" t="n"/>
      <c r="M6422" s="12" t="n"/>
      <c r="N6422" s="12" t="n"/>
      <c r="O6422" s="12" t="s">
        <v>27</v>
      </c>
      <c r="P6422" s="12" t="n"/>
      <c r="Q6422" s="12" t="s">
        <v>43</v>
      </c>
      <c r="R6422" s="0" t="n"/>
      <c r="S6422" s="0" t="n"/>
      <c r="T6422" s="0" t="n"/>
      <c r="U6422" s="0" t="n"/>
    </row>
    <row customHeight="true" ht="20.25" outlineLevel="0" r="6423">
      <c r="A6423" s="23" t="n">
        <v>6406</v>
      </c>
      <c r="B6423" s="12" t="n">
        <v>54</v>
      </c>
      <c r="C6423" s="12" t="s">
        <v>8479</v>
      </c>
      <c r="D6423" s="3" t="s">
        <v>8544</v>
      </c>
      <c r="E6423" s="12" t="n">
        <v>1974</v>
      </c>
      <c r="F6423" s="23" t="s">
        <v>8545</v>
      </c>
      <c r="G6423" s="23" t="n"/>
      <c r="H6423" s="23" t="s">
        <v>582</v>
      </c>
      <c r="I6423" s="12" t="n"/>
      <c r="J6423" s="12" t="n"/>
      <c r="K6423" s="12" t="s">
        <v>43</v>
      </c>
      <c r="L6423" s="12" t="n"/>
      <c r="M6423" s="12" t="s">
        <v>195</v>
      </c>
      <c r="N6423" s="12" t="n"/>
      <c r="O6423" s="12" t="s">
        <v>96</v>
      </c>
      <c r="P6423" s="12" t="n"/>
      <c r="Q6423" s="12" t="n"/>
      <c r="R6423" s="0" t="n"/>
      <c r="S6423" s="0" t="n"/>
      <c r="T6423" s="0" t="n"/>
      <c r="U6423" s="0" t="n"/>
    </row>
    <row customHeight="true" ht="20.25" outlineLevel="0" r="6424">
      <c r="A6424" s="23" t="n">
        <v>6407</v>
      </c>
      <c r="B6424" s="12" t="n">
        <v>55</v>
      </c>
      <c r="C6424" s="12" t="s">
        <v>8479</v>
      </c>
      <c r="D6424" s="3" t="s">
        <v>8546</v>
      </c>
      <c r="E6424" s="12" t="n">
        <v>1993</v>
      </c>
      <c r="F6424" s="23" t="s">
        <v>768</v>
      </c>
      <c r="G6424" s="23" t="n"/>
      <c r="H6424" s="23" t="n"/>
      <c r="I6424" s="12" t="n"/>
      <c r="J6424" s="12" t="n"/>
      <c r="K6424" s="12" t="n"/>
      <c r="L6424" s="12" t="s">
        <v>43</v>
      </c>
      <c r="M6424" s="12" t="n"/>
      <c r="N6424" s="12" t="s">
        <v>61</v>
      </c>
      <c r="O6424" s="12" t="n"/>
      <c r="P6424" s="12" t="s">
        <v>26</v>
      </c>
      <c r="Q6424" s="12" t="n"/>
      <c r="R6424" s="0" t="n"/>
      <c r="S6424" s="0" t="n"/>
      <c r="T6424" s="0" t="n"/>
      <c r="U6424" s="0" t="n"/>
    </row>
    <row customHeight="true" ht="20.25" outlineLevel="0" r="6425">
      <c r="A6425" s="23" t="n">
        <v>6408</v>
      </c>
      <c r="B6425" s="12" t="n">
        <v>56</v>
      </c>
      <c r="C6425" s="12" t="s">
        <v>8479</v>
      </c>
      <c r="D6425" s="3" t="s">
        <v>8547</v>
      </c>
      <c r="E6425" s="12" t="n">
        <v>1966</v>
      </c>
      <c r="F6425" s="23" t="s">
        <v>2903</v>
      </c>
      <c r="G6425" s="23" t="n"/>
      <c r="H6425" s="23" t="s">
        <v>43</v>
      </c>
      <c r="I6425" s="12" t="n"/>
      <c r="J6425" s="12" t="s">
        <v>27</v>
      </c>
      <c r="K6425" s="12" t="n"/>
      <c r="L6425" s="12" t="s">
        <v>64</v>
      </c>
      <c r="M6425" s="12" t="n"/>
      <c r="N6425" s="12" t="n"/>
      <c r="O6425" s="12" t="n"/>
      <c r="P6425" s="12" t="s">
        <v>26</v>
      </c>
      <c r="Q6425" s="12" t="n"/>
      <c r="R6425" s="0" t="n"/>
      <c r="S6425" s="0" t="n"/>
      <c r="T6425" s="0" t="n"/>
      <c r="U6425" s="0" t="n"/>
    </row>
    <row customHeight="true" ht="20.25" outlineLevel="0" r="6426">
      <c r="A6426" s="23" t="n">
        <v>6409</v>
      </c>
      <c r="B6426" s="12" t="n">
        <v>57</v>
      </c>
      <c r="C6426" s="12" t="s">
        <v>8479</v>
      </c>
      <c r="D6426" s="3" t="s">
        <v>8548</v>
      </c>
      <c r="E6426" s="12" t="n">
        <v>1973</v>
      </c>
      <c r="F6426" s="23" t="s">
        <v>259</v>
      </c>
      <c r="G6426" s="23" t="n"/>
      <c r="H6426" s="23" t="n"/>
      <c r="I6426" s="12" t="n"/>
      <c r="J6426" s="12" t="s">
        <v>27</v>
      </c>
      <c r="K6426" s="12" t="n"/>
      <c r="L6426" s="12" t="s">
        <v>100</v>
      </c>
      <c r="M6426" s="12" t="n"/>
      <c r="N6426" s="12" t="n"/>
      <c r="O6426" s="12" t="s">
        <v>43</v>
      </c>
      <c r="P6426" s="12" t="n"/>
      <c r="Q6426" s="12" t="s">
        <v>26</v>
      </c>
      <c r="R6426" s="0" t="n"/>
      <c r="S6426" s="0" t="n"/>
      <c r="T6426" s="0" t="n"/>
      <c r="U6426" s="0" t="n"/>
    </row>
    <row customHeight="true" ht="20.25" outlineLevel="0" r="6427">
      <c r="A6427" s="23" t="n">
        <v>6410</v>
      </c>
      <c r="B6427" s="12" t="n">
        <v>58</v>
      </c>
      <c r="C6427" s="12" t="s">
        <v>8479</v>
      </c>
      <c r="D6427" s="3" t="s">
        <v>8549</v>
      </c>
      <c r="E6427" s="12" t="n">
        <v>1970</v>
      </c>
      <c r="F6427" s="23" t="s">
        <v>1300</v>
      </c>
      <c r="G6427" s="23" t="n"/>
      <c r="H6427" s="23" t="n"/>
      <c r="I6427" s="12" t="s">
        <v>346</v>
      </c>
      <c r="J6427" s="12" t="n"/>
      <c r="K6427" s="12" t="n"/>
      <c r="L6427" s="12" t="n"/>
      <c r="M6427" s="12" t="s">
        <v>143</v>
      </c>
      <c r="N6427" s="12" t="n"/>
      <c r="O6427" s="12" t="s">
        <v>43</v>
      </c>
      <c r="P6427" s="12" t="n"/>
      <c r="Q6427" s="12" t="s">
        <v>27</v>
      </c>
      <c r="R6427" s="0" t="n"/>
      <c r="S6427" s="0" t="n"/>
      <c r="T6427" s="0" t="n"/>
      <c r="U6427" s="0" t="n"/>
    </row>
    <row customHeight="true" ht="20.25" outlineLevel="0" r="6428">
      <c r="A6428" s="23" t="n">
        <v>6411</v>
      </c>
      <c r="B6428" s="12" t="n">
        <v>59</v>
      </c>
      <c r="C6428" s="12" t="s">
        <v>8479</v>
      </c>
      <c r="D6428" s="3" t="s">
        <v>8550</v>
      </c>
      <c r="E6428" s="12" t="n">
        <v>1970</v>
      </c>
      <c r="F6428" s="23" t="s">
        <v>4250</v>
      </c>
      <c r="G6428" s="23" t="n"/>
      <c r="H6428" s="12" t="s">
        <v>662</v>
      </c>
      <c r="I6428" s="12" t="n"/>
      <c r="J6428" s="12" t="n"/>
      <c r="K6428" s="12" t="n"/>
      <c r="L6428" s="12" t="s">
        <v>195</v>
      </c>
      <c r="M6428" s="12" t="n"/>
      <c r="N6428" s="12" t="n"/>
      <c r="O6428" s="12" t="s">
        <v>43</v>
      </c>
      <c r="P6428" s="12" t="n"/>
      <c r="Q6428" s="12" t="s">
        <v>96</v>
      </c>
      <c r="R6428" s="0" t="n"/>
      <c r="S6428" s="0" t="n"/>
      <c r="T6428" s="0" t="n"/>
      <c r="U6428" s="0" t="n"/>
    </row>
    <row customHeight="true" ht="20.25" outlineLevel="0" r="6429">
      <c r="A6429" s="23" t="n">
        <v>6412</v>
      </c>
      <c r="B6429" s="12" t="n">
        <v>60</v>
      </c>
      <c r="C6429" s="12" t="s">
        <v>8479</v>
      </c>
      <c r="D6429" s="3" t="s">
        <v>8551</v>
      </c>
      <c r="E6429" s="12" t="n">
        <v>1975</v>
      </c>
      <c r="F6429" s="23" t="s">
        <v>650</v>
      </c>
      <c r="G6429" s="23" t="n"/>
      <c r="H6429" s="23" t="n"/>
      <c r="I6429" s="12" t="s">
        <v>346</v>
      </c>
      <c r="J6429" s="12" t="n"/>
      <c r="K6429" s="12" t="n"/>
      <c r="L6429" s="12" t="s">
        <v>43</v>
      </c>
      <c r="M6429" s="12" t="n"/>
      <c r="N6429" s="12" t="s">
        <v>61</v>
      </c>
      <c r="O6429" s="12" t="n"/>
      <c r="P6429" s="12" t="n"/>
      <c r="Q6429" s="12" t="s">
        <v>27</v>
      </c>
      <c r="R6429" s="0" t="n"/>
      <c r="S6429" s="0" t="n"/>
      <c r="T6429" s="0" t="n"/>
      <c r="U6429" s="0" t="n"/>
    </row>
    <row customHeight="true" ht="20.25" outlineLevel="0" r="6430">
      <c r="A6430" s="23" t="n">
        <v>6413</v>
      </c>
      <c r="B6430" s="12" t="n">
        <v>61</v>
      </c>
      <c r="C6430" s="12" t="s">
        <v>8479</v>
      </c>
      <c r="D6430" s="3" t="s">
        <v>8552</v>
      </c>
      <c r="E6430" s="12" t="n">
        <v>1985</v>
      </c>
      <c r="F6430" s="23" t="s">
        <v>650</v>
      </c>
      <c r="G6430" s="23" t="n"/>
      <c r="H6430" s="23" t="n"/>
      <c r="I6430" s="12" t="n"/>
      <c r="J6430" s="12" t="s">
        <v>97</v>
      </c>
      <c r="K6430" s="12" t="n"/>
      <c r="L6430" s="12" t="n"/>
      <c r="M6430" s="12" t="s">
        <v>25</v>
      </c>
      <c r="N6430" s="12" t="n"/>
      <c r="O6430" s="12" t="s">
        <v>27</v>
      </c>
      <c r="P6430" s="12" t="n"/>
      <c r="Q6430" s="12" t="s">
        <v>43</v>
      </c>
      <c r="R6430" s="0" t="n"/>
      <c r="S6430" s="0" t="n"/>
      <c r="T6430" s="0" t="n"/>
      <c r="U6430" s="0" t="n"/>
    </row>
    <row customHeight="true" ht="20.25" outlineLevel="0" r="6431">
      <c r="A6431" s="23" t="n">
        <v>6414</v>
      </c>
      <c r="B6431" s="12" t="n">
        <v>62</v>
      </c>
      <c r="C6431" s="12" t="s">
        <v>8479</v>
      </c>
      <c r="D6431" s="3" t="s">
        <v>8553</v>
      </c>
      <c r="E6431" s="12" t="n">
        <v>1988</v>
      </c>
      <c r="F6431" s="23" t="s">
        <v>371</v>
      </c>
      <c r="G6431" s="23" t="n"/>
      <c r="H6431" s="23" t="n"/>
      <c r="I6431" s="12" t="n"/>
      <c r="J6431" s="12" t="n"/>
      <c r="K6431" s="12" t="s">
        <v>43</v>
      </c>
      <c r="L6431" s="12" t="n"/>
      <c r="M6431" s="12" t="s">
        <v>61</v>
      </c>
      <c r="N6431" s="12" t="n"/>
      <c r="O6431" s="12" t="s">
        <v>26</v>
      </c>
      <c r="P6431" s="12" t="n"/>
      <c r="Q6431" s="12" t="s">
        <v>27</v>
      </c>
      <c r="R6431" s="0" t="n"/>
      <c r="S6431" s="0" t="n"/>
      <c r="T6431" s="0" t="n"/>
      <c r="U6431" s="0" t="n"/>
    </row>
    <row customHeight="true" ht="20.25" outlineLevel="0" r="6432">
      <c r="A6432" s="23" t="n">
        <v>6415</v>
      </c>
      <c r="B6432" s="12" t="n">
        <v>63</v>
      </c>
      <c r="C6432" s="12" t="s">
        <v>8479</v>
      </c>
      <c r="D6432" s="3" t="s">
        <v>8554</v>
      </c>
      <c r="E6432" s="12" t="n">
        <v>1965</v>
      </c>
      <c r="F6432" s="23" t="s">
        <v>768</v>
      </c>
      <c r="G6432" s="12" t="s">
        <v>24</v>
      </c>
      <c r="H6432" s="23" t="n"/>
      <c r="I6432" s="12" t="n"/>
      <c r="J6432" s="12" t="s">
        <v>26</v>
      </c>
      <c r="K6432" s="12" t="n"/>
      <c r="L6432" s="12" t="s">
        <v>427</v>
      </c>
      <c r="M6432" s="12" t="n"/>
      <c r="N6432" s="12" t="s">
        <v>27</v>
      </c>
      <c r="O6432" s="12" t="n"/>
      <c r="P6432" s="12" t="n"/>
      <c r="Q6432" s="12" t="n"/>
      <c r="R6432" s="0" t="n"/>
      <c r="S6432" s="0" t="n"/>
      <c r="T6432" s="0" t="n"/>
      <c r="U6432" s="0" t="n"/>
    </row>
    <row customHeight="true" ht="20.25" outlineLevel="0" r="6433">
      <c r="A6433" s="23" t="n">
        <v>6416</v>
      </c>
      <c r="B6433" s="12" t="n">
        <v>64</v>
      </c>
      <c r="C6433" s="12" t="s">
        <v>8479</v>
      </c>
      <c r="D6433" s="3" t="s">
        <v>8555</v>
      </c>
      <c r="E6433" s="12" t="n">
        <v>1965</v>
      </c>
      <c r="F6433" s="23" t="s">
        <v>4833</v>
      </c>
      <c r="G6433" s="23" t="n"/>
      <c r="H6433" s="23" t="s">
        <v>582</v>
      </c>
      <c r="I6433" s="12" t="n"/>
      <c r="J6433" s="12" t="n"/>
      <c r="K6433" s="12" t="s">
        <v>54</v>
      </c>
      <c r="L6433" s="12" t="n"/>
      <c r="M6433" s="12" t="s">
        <v>53</v>
      </c>
      <c r="N6433" s="12" t="n"/>
      <c r="O6433" s="12" t="s">
        <v>43</v>
      </c>
      <c r="P6433" s="12" t="n"/>
      <c r="Q6433" s="12" t="s">
        <v>249</v>
      </c>
      <c r="R6433" s="0" t="n"/>
      <c r="S6433" s="0" t="n"/>
      <c r="T6433" s="0" t="n"/>
      <c r="U6433" s="0" t="n"/>
    </row>
    <row customHeight="true" ht="20.25" outlineLevel="0" r="6434">
      <c r="A6434" s="23" t="n">
        <v>6417</v>
      </c>
      <c r="B6434" s="12" t="n">
        <v>65</v>
      </c>
      <c r="C6434" s="12" t="s">
        <v>8479</v>
      </c>
      <c r="D6434" s="3" t="s">
        <v>8556</v>
      </c>
      <c r="E6434" s="12" t="n">
        <v>1960</v>
      </c>
      <c r="F6434" s="23" t="s">
        <v>1279</v>
      </c>
      <c r="G6434" s="23" t="n"/>
      <c r="H6434" s="12" t="n"/>
      <c r="I6434" s="12" t="s">
        <v>714</v>
      </c>
      <c r="J6434" s="12" t="n"/>
      <c r="K6434" s="12" t="s">
        <v>43</v>
      </c>
      <c r="L6434" s="12" t="n"/>
      <c r="M6434" s="12" t="s">
        <v>96</v>
      </c>
      <c r="N6434" s="12" t="n"/>
      <c r="O6434" s="12" t="s">
        <v>100</v>
      </c>
      <c r="P6434" s="12" t="n"/>
      <c r="Q6434" s="12" t="s">
        <v>97</v>
      </c>
      <c r="R6434" s="0" t="n"/>
      <c r="S6434" s="0" t="n"/>
      <c r="T6434" s="0" t="n"/>
      <c r="U6434" s="0" t="n"/>
    </row>
    <row customHeight="true" ht="20.25" outlineLevel="0" r="6435">
      <c r="A6435" s="23" t="n">
        <v>6418</v>
      </c>
      <c r="B6435" s="12" t="n">
        <v>66</v>
      </c>
      <c r="C6435" s="12" t="s">
        <v>8479</v>
      </c>
      <c r="D6435" s="3" t="s">
        <v>8557</v>
      </c>
      <c r="E6435" s="12" t="n">
        <v>1973</v>
      </c>
      <c r="F6435" s="23" t="s">
        <v>1279</v>
      </c>
      <c r="G6435" s="23" t="n"/>
      <c r="H6435" s="23" t="s">
        <v>146</v>
      </c>
      <c r="I6435" s="12" t="s">
        <v>841</v>
      </c>
      <c r="J6435" s="12" t="n"/>
      <c r="K6435" s="12" t="s">
        <v>61</v>
      </c>
      <c r="L6435" s="12" t="n"/>
      <c r="M6435" s="12" t="s">
        <v>43</v>
      </c>
      <c r="N6435" s="12" t="n"/>
      <c r="O6435" s="12" t="s">
        <v>26</v>
      </c>
      <c r="P6435" s="12" t="n"/>
      <c r="Q6435" s="12" t="s">
        <v>27</v>
      </c>
      <c r="R6435" s="0" t="n"/>
      <c r="S6435" s="0" t="n"/>
      <c r="T6435" s="0" t="n"/>
      <c r="U6435" s="0" t="n"/>
    </row>
    <row customHeight="true" ht="20.25" outlineLevel="0" r="6436">
      <c r="A6436" s="23" t="n">
        <v>6419</v>
      </c>
      <c r="B6436" s="12" t="n">
        <v>67</v>
      </c>
      <c r="C6436" s="12" t="s">
        <v>8479</v>
      </c>
      <c r="D6436" s="3" t="s">
        <v>8558</v>
      </c>
      <c r="E6436" s="12" t="n">
        <v>1973</v>
      </c>
      <c r="F6436" s="23" t="s">
        <v>323</v>
      </c>
      <c r="G6436" s="23" t="n"/>
      <c r="H6436" s="23" t="n"/>
      <c r="I6436" s="12" t="n"/>
      <c r="J6436" s="12" t="s">
        <v>97</v>
      </c>
      <c r="K6436" s="12" t="n"/>
      <c r="L6436" s="12" t="s">
        <v>427</v>
      </c>
      <c r="M6436" s="12" t="n"/>
      <c r="N6436" s="12" t="s">
        <v>27</v>
      </c>
      <c r="O6436" s="12" t="s">
        <v>43</v>
      </c>
      <c r="P6436" s="12" t="n"/>
      <c r="Q6436" s="12" t="s">
        <v>54</v>
      </c>
      <c r="R6436" s="0" t="n"/>
      <c r="S6436" s="0" t="n"/>
      <c r="T6436" s="0" t="n"/>
      <c r="U6436" s="0" t="n"/>
    </row>
    <row customHeight="true" ht="20.25" outlineLevel="0" r="6437">
      <c r="A6437" s="23" t="n">
        <v>6420</v>
      </c>
      <c r="B6437" s="12" t="n">
        <v>68</v>
      </c>
      <c r="C6437" s="12" t="s">
        <v>8479</v>
      </c>
      <c r="D6437" s="3" t="s">
        <v>8559</v>
      </c>
      <c r="E6437" s="12" t="n">
        <v>1985</v>
      </c>
      <c r="F6437" s="23" t="s">
        <v>217</v>
      </c>
      <c r="G6437" s="23" t="n"/>
      <c r="H6437" s="23" t="n"/>
      <c r="I6437" s="12" t="s">
        <v>43</v>
      </c>
      <c r="J6437" s="12" t="n"/>
      <c r="K6437" s="12" t="n"/>
      <c r="L6437" s="12" t="n"/>
      <c r="M6437" s="12" t="s">
        <v>26</v>
      </c>
      <c r="N6437" s="12" t="n"/>
      <c r="O6437" s="12" t="s">
        <v>61</v>
      </c>
      <c r="P6437" s="12" t="n"/>
      <c r="Q6437" s="12" t="s">
        <v>27</v>
      </c>
      <c r="R6437" s="0" t="n"/>
      <c r="S6437" s="0" t="n"/>
      <c r="T6437" s="0" t="n"/>
      <c r="U6437" s="0" t="n"/>
    </row>
    <row customHeight="true" ht="20.25" outlineLevel="0" r="6438">
      <c r="A6438" s="23" t="n">
        <v>6421</v>
      </c>
      <c r="B6438" s="12" t="n">
        <v>69</v>
      </c>
      <c r="C6438" s="12" t="s">
        <v>8479</v>
      </c>
      <c r="D6438" s="3" t="s">
        <v>8560</v>
      </c>
      <c r="E6438" s="12" t="n">
        <v>1970</v>
      </c>
      <c r="F6438" s="23" t="s">
        <v>323</v>
      </c>
      <c r="G6438" s="12" t="s">
        <v>24</v>
      </c>
      <c r="H6438" s="12" t="n"/>
      <c r="I6438" s="12" t="n"/>
      <c r="J6438" s="12" t="n"/>
      <c r="K6438" s="12" t="n"/>
      <c r="L6438" s="12" t="s">
        <v>97</v>
      </c>
      <c r="M6438" s="12" t="n"/>
      <c r="N6438" s="12" t="n"/>
      <c r="O6438" s="12" t="s">
        <v>61</v>
      </c>
      <c r="P6438" s="12" t="n"/>
      <c r="Q6438" s="12" t="s">
        <v>27</v>
      </c>
      <c r="R6438" s="0" t="n"/>
      <c r="S6438" s="0" t="n"/>
      <c r="T6438" s="0" t="n"/>
      <c r="U6438" s="0" t="n"/>
    </row>
    <row customHeight="true" ht="20.25" outlineLevel="0" r="6439">
      <c r="A6439" s="23" t="n">
        <v>6422</v>
      </c>
      <c r="B6439" s="12" t="n">
        <v>70</v>
      </c>
      <c r="C6439" s="12" t="s">
        <v>8479</v>
      </c>
      <c r="D6439" s="3" t="s">
        <v>8561</v>
      </c>
      <c r="E6439" s="12" t="n">
        <v>1976</v>
      </c>
      <c r="F6439" s="23" t="s">
        <v>2672</v>
      </c>
      <c r="G6439" s="23" t="n"/>
      <c r="H6439" s="23" t="n"/>
      <c r="I6439" s="12" t="s">
        <v>118</v>
      </c>
      <c r="J6439" s="12" t="n"/>
      <c r="K6439" s="12" t="n"/>
      <c r="L6439" s="12" t="n"/>
      <c r="M6439" s="12" t="s">
        <v>26</v>
      </c>
      <c r="N6439" s="12" t="n"/>
      <c r="O6439" s="12" t="s">
        <v>61</v>
      </c>
      <c r="P6439" s="12" t="n"/>
      <c r="Q6439" s="12" t="s">
        <v>27</v>
      </c>
      <c r="R6439" s="0" t="n"/>
      <c r="S6439" s="0" t="n"/>
      <c r="T6439" s="0" t="n"/>
      <c r="U6439" s="0" t="n"/>
    </row>
    <row customHeight="true" ht="20.25" outlineLevel="0" r="6440">
      <c r="A6440" s="23" t="n">
        <v>6423</v>
      </c>
      <c r="B6440" s="12" t="n">
        <v>71</v>
      </c>
      <c r="C6440" s="12" t="s">
        <v>8479</v>
      </c>
      <c r="D6440" s="3" t="s">
        <v>8562</v>
      </c>
      <c r="E6440" s="12" t="n">
        <v>2014</v>
      </c>
      <c r="F6440" s="23" t="s">
        <v>51</v>
      </c>
      <c r="G6440" s="23" t="n"/>
      <c r="H6440" s="23" t="n"/>
      <c r="I6440" s="12" t="n"/>
      <c r="J6440" s="12" t="n"/>
      <c r="K6440" s="12" t="n"/>
      <c r="L6440" s="12" t="s">
        <v>53</v>
      </c>
      <c r="M6440" s="12" t="s">
        <v>54</v>
      </c>
      <c r="N6440" s="12" t="n"/>
      <c r="O6440" s="12" t="s">
        <v>43</v>
      </c>
      <c r="P6440" s="12" t="n"/>
      <c r="Q6440" s="12" t="s">
        <v>26</v>
      </c>
      <c r="R6440" s="0" t="n"/>
      <c r="S6440" s="0" t="n"/>
      <c r="T6440" s="0" t="n"/>
      <c r="U6440" s="0" t="n"/>
    </row>
    <row customHeight="true" ht="20.25" outlineLevel="0" r="6441">
      <c r="A6441" s="23" t="n">
        <v>6424</v>
      </c>
      <c r="B6441" s="12" t="n">
        <v>72</v>
      </c>
      <c r="C6441" s="12" t="s">
        <v>8479</v>
      </c>
      <c r="D6441" s="3" t="s">
        <v>8563</v>
      </c>
      <c r="E6441" s="12" t="n">
        <v>1960</v>
      </c>
      <c r="F6441" s="23" t="s">
        <v>4833</v>
      </c>
      <c r="G6441" s="23" t="n"/>
      <c r="H6441" s="23" t="n"/>
      <c r="I6441" s="12" t="n"/>
      <c r="J6441" s="12" t="s">
        <v>24</v>
      </c>
      <c r="K6441" s="12" t="n"/>
      <c r="L6441" s="12" t="s">
        <v>26</v>
      </c>
      <c r="M6441" s="12" t="n"/>
      <c r="N6441" s="12" t="s">
        <v>61</v>
      </c>
      <c r="O6441" s="12" t="n"/>
      <c r="P6441" s="12" t="s">
        <v>27</v>
      </c>
      <c r="Q6441" s="12" t="n"/>
      <c r="R6441" s="0" t="n"/>
      <c r="S6441" s="0" t="n"/>
      <c r="T6441" s="0" t="n"/>
      <c r="U6441" s="0" t="n"/>
    </row>
    <row customHeight="true" ht="20.25" outlineLevel="0" r="6442">
      <c r="A6442" s="23" t="n">
        <v>6425</v>
      </c>
      <c r="B6442" s="12" t="n">
        <v>73</v>
      </c>
      <c r="C6442" s="12" t="s">
        <v>8479</v>
      </c>
      <c r="D6442" s="3" t="s">
        <v>8564</v>
      </c>
      <c r="E6442" s="12" t="n">
        <v>2015</v>
      </c>
      <c r="F6442" s="23" t="s">
        <v>51</v>
      </c>
      <c r="G6442" s="23" t="n"/>
      <c r="H6442" s="23" t="n"/>
      <c r="I6442" s="12" t="n"/>
      <c r="J6442" s="12" t="n"/>
      <c r="K6442" s="12" t="n"/>
      <c r="L6442" s="12" t="s">
        <v>53</v>
      </c>
      <c r="M6442" s="12" t="n"/>
      <c r="N6442" s="12" t="s">
        <v>54</v>
      </c>
      <c r="O6442" s="12" t="s">
        <v>43</v>
      </c>
      <c r="P6442" s="12" t="n"/>
      <c r="Q6442" s="12" t="s">
        <v>26</v>
      </c>
      <c r="R6442" s="0" t="n"/>
      <c r="S6442" s="0" t="n"/>
      <c r="T6442" s="0" t="n"/>
      <c r="U6442" s="0" t="n"/>
    </row>
    <row customHeight="true" ht="20.25" outlineLevel="0" r="6443">
      <c r="A6443" s="23" t="n">
        <v>6426</v>
      </c>
      <c r="B6443" s="12" t="n">
        <v>74</v>
      </c>
      <c r="C6443" s="12" t="s">
        <v>8479</v>
      </c>
      <c r="D6443" s="3" t="s">
        <v>8565</v>
      </c>
      <c r="E6443" s="12" t="n">
        <v>2021</v>
      </c>
      <c r="F6443" s="23" t="s">
        <v>51</v>
      </c>
      <c r="G6443" s="23" t="n"/>
      <c r="H6443" s="23" t="n"/>
      <c r="I6443" s="12" t="n"/>
      <c r="J6443" s="12" t="n"/>
      <c r="K6443" s="12" t="n"/>
      <c r="L6443" s="12" t="n"/>
      <c r="M6443" s="12" t="n"/>
      <c r="N6443" s="12" t="s">
        <v>53</v>
      </c>
      <c r="O6443" s="12" t="n"/>
      <c r="P6443" s="12" t="s">
        <v>54</v>
      </c>
      <c r="Q6443" s="12" t="n"/>
      <c r="R6443" s="0" t="n"/>
      <c r="S6443" s="0" t="n"/>
      <c r="T6443" s="0" t="n"/>
      <c r="U6443" s="0" t="n"/>
    </row>
    <row customHeight="true" ht="20.25" outlineLevel="0" r="6444">
      <c r="A6444" s="23" t="n">
        <v>6427</v>
      </c>
      <c r="B6444" s="12" t="n">
        <v>75</v>
      </c>
      <c r="C6444" s="12" t="s">
        <v>8479</v>
      </c>
      <c r="D6444" s="3" t="s">
        <v>8566</v>
      </c>
      <c r="E6444" s="12" t="n">
        <v>2022</v>
      </c>
      <c r="F6444" s="23" t="s">
        <v>51</v>
      </c>
      <c r="G6444" s="23" t="n"/>
      <c r="H6444" s="23" t="n"/>
      <c r="I6444" s="12" t="n"/>
      <c r="J6444" s="12" t="n"/>
      <c r="K6444" s="12" t="n"/>
      <c r="L6444" s="12" t="n"/>
      <c r="M6444" s="12" t="n"/>
      <c r="N6444" s="12" t="s">
        <v>53</v>
      </c>
      <c r="O6444" s="12" t="n"/>
      <c r="P6444" s="12" t="s">
        <v>54</v>
      </c>
      <c r="Q6444" s="12" t="n"/>
      <c r="R6444" s="0" t="n"/>
      <c r="S6444" s="0" t="n"/>
      <c r="T6444" s="0" t="n"/>
      <c r="U6444" s="0" t="n"/>
    </row>
    <row customHeight="true" ht="20.25" outlineLevel="0" r="6445">
      <c r="A6445" s="23" t="n">
        <v>6428</v>
      </c>
      <c r="B6445" s="12" t="n">
        <v>76</v>
      </c>
      <c r="C6445" s="12" t="s">
        <v>8479</v>
      </c>
      <c r="D6445" s="3" t="s">
        <v>8567</v>
      </c>
      <c r="E6445" s="12" t="n">
        <v>2012</v>
      </c>
      <c r="F6445" s="23" t="s">
        <v>8073</v>
      </c>
      <c r="G6445" s="23" t="n"/>
      <c r="H6445" s="23" t="n"/>
      <c r="I6445" s="12" t="n"/>
      <c r="J6445" s="12" t="n"/>
      <c r="K6445" s="12" t="s">
        <v>53</v>
      </c>
      <c r="L6445" s="12" t="n"/>
      <c r="M6445" s="12" t="s">
        <v>54</v>
      </c>
      <c r="N6445" s="12" t="n"/>
      <c r="O6445" s="12" t="s">
        <v>43</v>
      </c>
      <c r="P6445" s="12" t="s">
        <v>70</v>
      </c>
      <c r="Q6445" s="12" t="s">
        <v>26</v>
      </c>
      <c r="R6445" s="0" t="n"/>
      <c r="S6445" s="0" t="n"/>
      <c r="T6445" s="0" t="n"/>
      <c r="U6445" s="0" t="n"/>
    </row>
    <row customHeight="true" ht="20.25" outlineLevel="0" r="6446">
      <c r="A6446" s="23" t="n">
        <v>6429</v>
      </c>
      <c r="B6446" s="12" t="n">
        <v>77</v>
      </c>
      <c r="C6446" s="12" t="s">
        <v>8479</v>
      </c>
      <c r="D6446" s="3" t="s">
        <v>8568</v>
      </c>
      <c r="E6446" s="12" t="n">
        <v>1991</v>
      </c>
      <c r="F6446" s="23" t="s">
        <v>371</v>
      </c>
      <c r="G6446" s="23" t="n"/>
      <c r="H6446" s="23" t="n"/>
      <c r="I6446" s="12" t="n"/>
      <c r="J6446" s="12" t="s">
        <v>24</v>
      </c>
      <c r="K6446" s="12" t="n"/>
      <c r="L6446" s="12" t="n"/>
      <c r="M6446" s="12" t="n"/>
      <c r="N6446" s="12" t="s">
        <v>61</v>
      </c>
      <c r="O6446" s="12" t="n"/>
      <c r="P6446" s="12" t="s">
        <v>26</v>
      </c>
      <c r="Q6446" s="12" t="n"/>
      <c r="R6446" s="0" t="n"/>
      <c r="S6446" s="0" t="n"/>
      <c r="T6446" s="0" t="n"/>
      <c r="U6446" s="0" t="n"/>
    </row>
    <row customHeight="true" ht="20.25" outlineLevel="0" r="6447">
      <c r="A6447" s="23" t="n">
        <v>6430</v>
      </c>
      <c r="B6447" s="12" t="n">
        <v>78</v>
      </c>
      <c r="C6447" s="12" t="s">
        <v>8479</v>
      </c>
      <c r="D6447" s="3" t="s">
        <v>8569</v>
      </c>
      <c r="E6447" s="12" t="n">
        <v>2015</v>
      </c>
      <c r="F6447" s="23" t="s">
        <v>51</v>
      </c>
      <c r="G6447" s="23" t="n"/>
      <c r="H6447" s="23" t="n"/>
      <c r="I6447" s="12" t="n"/>
      <c r="J6447" s="12" t="n"/>
      <c r="K6447" s="12" t="n"/>
      <c r="L6447" s="12" t="s">
        <v>53</v>
      </c>
      <c r="M6447" s="12" t="s">
        <v>54</v>
      </c>
      <c r="N6447" s="12" t="n"/>
      <c r="O6447" s="12" t="s">
        <v>43</v>
      </c>
      <c r="P6447" s="12" t="n"/>
      <c r="Q6447" s="12" t="s">
        <v>26</v>
      </c>
      <c r="R6447" s="0" t="n"/>
      <c r="S6447" s="0" t="n"/>
      <c r="T6447" s="0" t="n"/>
      <c r="U6447" s="0" t="n"/>
    </row>
    <row customHeight="true" ht="20.25" outlineLevel="0" r="6448">
      <c r="A6448" s="23" t="n">
        <v>6431</v>
      </c>
      <c r="B6448" s="12" t="n">
        <v>79</v>
      </c>
      <c r="C6448" s="12" t="s">
        <v>8479</v>
      </c>
      <c r="D6448" s="3" t="s">
        <v>8570</v>
      </c>
      <c r="E6448" s="12" t="n">
        <v>1972</v>
      </c>
      <c r="F6448" s="23" t="s">
        <v>8571</v>
      </c>
      <c r="G6448" s="23" t="s">
        <v>97</v>
      </c>
      <c r="H6448" s="12" t="n"/>
      <c r="I6448" s="12" t="n"/>
      <c r="J6448" s="12" t="s">
        <v>24</v>
      </c>
      <c r="K6448" s="12" t="n"/>
      <c r="L6448" s="12" t="s">
        <v>61</v>
      </c>
      <c r="M6448" s="12" t="n"/>
      <c r="N6448" s="12" t="n"/>
      <c r="O6448" s="12" t="n"/>
      <c r="P6448" s="12" t="s">
        <v>96</v>
      </c>
      <c r="Q6448" s="12" t="n"/>
      <c r="R6448" s="0" t="n"/>
      <c r="S6448" s="0" t="n"/>
      <c r="T6448" s="0" t="n"/>
      <c r="U6448" s="0" t="n"/>
    </row>
    <row customHeight="true" ht="20.25" outlineLevel="0" r="6449">
      <c r="A6449" s="23" t="n">
        <v>6432</v>
      </c>
      <c r="B6449" s="12" t="n">
        <v>80</v>
      </c>
      <c r="C6449" s="12" t="s">
        <v>8479</v>
      </c>
      <c r="D6449" s="3" t="s">
        <v>8572</v>
      </c>
      <c r="E6449" s="12" t="n">
        <v>1992</v>
      </c>
      <c r="F6449" s="23" t="s">
        <v>1714</v>
      </c>
      <c r="G6449" s="23" t="n"/>
      <c r="H6449" s="23" t="n"/>
      <c r="I6449" s="12" t="n"/>
      <c r="J6449" s="12" t="n"/>
      <c r="K6449" s="12" t="s">
        <v>43</v>
      </c>
      <c r="L6449" s="12" t="n"/>
      <c r="M6449" s="12" t="s">
        <v>27</v>
      </c>
      <c r="N6449" s="12" t="n"/>
      <c r="O6449" s="12" t="s">
        <v>26</v>
      </c>
      <c r="P6449" s="12" t="n"/>
      <c r="Q6449" s="12" t="s">
        <v>61</v>
      </c>
      <c r="R6449" s="0" t="n"/>
      <c r="S6449" s="0" t="n"/>
      <c r="T6449" s="0" t="n"/>
      <c r="U6449" s="0" t="n"/>
    </row>
    <row customHeight="true" ht="20.25" outlineLevel="0" r="6450">
      <c r="A6450" s="23" t="n">
        <v>6433</v>
      </c>
      <c r="B6450" s="12" t="n">
        <v>81</v>
      </c>
      <c r="C6450" s="12" t="s">
        <v>8479</v>
      </c>
      <c r="D6450" s="3" t="s">
        <v>8573</v>
      </c>
      <c r="E6450" s="12" t="n">
        <v>1969</v>
      </c>
      <c r="F6450" s="23" t="s">
        <v>259</v>
      </c>
      <c r="G6450" s="23" t="n"/>
      <c r="H6450" s="12" t="s">
        <v>143</v>
      </c>
      <c r="I6450" s="12" t="n"/>
      <c r="J6450" s="12" t="n"/>
      <c r="K6450" s="12" t="s">
        <v>100</v>
      </c>
      <c r="L6450" s="12" t="n"/>
      <c r="M6450" s="12" t="s">
        <v>43</v>
      </c>
      <c r="N6450" s="12" t="n"/>
      <c r="O6450" s="12" t="s">
        <v>26</v>
      </c>
      <c r="P6450" s="12" t="n"/>
      <c r="Q6450" s="12" t="s">
        <v>27</v>
      </c>
      <c r="R6450" s="0" t="n"/>
      <c r="S6450" s="0" t="n"/>
      <c r="T6450" s="0" t="n"/>
      <c r="U6450" s="0" t="n"/>
    </row>
    <row customHeight="true" ht="20.25" outlineLevel="0" r="6451">
      <c r="A6451" s="23" t="n">
        <v>6434</v>
      </c>
      <c r="B6451" s="12" t="n">
        <v>82</v>
      </c>
      <c r="C6451" s="12" t="s">
        <v>8479</v>
      </c>
      <c r="D6451" s="3" t="s">
        <v>8574</v>
      </c>
      <c r="E6451" s="12" t="n">
        <v>1972</v>
      </c>
      <c r="F6451" s="23" t="s">
        <v>217</v>
      </c>
      <c r="G6451" s="23" t="n"/>
      <c r="H6451" s="23" t="n"/>
      <c r="I6451" s="12" t="s">
        <v>760</v>
      </c>
      <c r="J6451" s="12" t="n"/>
      <c r="K6451" s="12" t="s">
        <v>43</v>
      </c>
      <c r="L6451" s="12" t="n"/>
      <c r="M6451" s="12" t="s">
        <v>96</v>
      </c>
      <c r="N6451" s="12" t="n"/>
      <c r="O6451" s="12" t="s">
        <v>239</v>
      </c>
      <c r="P6451" s="12" t="n"/>
      <c r="Q6451" s="12" t="s">
        <v>97</v>
      </c>
      <c r="R6451" s="0" t="n"/>
      <c r="S6451" s="0" t="n"/>
      <c r="T6451" s="0" t="n"/>
      <c r="U6451" s="0" t="n"/>
    </row>
    <row customHeight="true" ht="20.25" outlineLevel="0" r="6452">
      <c r="A6452" s="23" t="n">
        <v>6435</v>
      </c>
      <c r="B6452" s="12" t="n">
        <v>83</v>
      </c>
      <c r="C6452" s="12" t="s">
        <v>8479</v>
      </c>
      <c r="D6452" s="3" t="s">
        <v>8575</v>
      </c>
      <c r="E6452" s="12" t="n">
        <v>1983</v>
      </c>
      <c r="F6452" s="23" t="s">
        <v>4833</v>
      </c>
      <c r="G6452" s="23" t="n"/>
      <c r="H6452" s="23" t="n"/>
      <c r="I6452" s="12" t="s">
        <v>61</v>
      </c>
      <c r="J6452" s="12" t="n"/>
      <c r="K6452" s="12" t="n"/>
      <c r="L6452" s="12" t="s">
        <v>43</v>
      </c>
      <c r="M6452" s="12" t="n"/>
      <c r="N6452" s="12" t="n"/>
      <c r="O6452" s="12" t="s">
        <v>26</v>
      </c>
      <c r="P6452" s="12" t="n"/>
      <c r="Q6452" s="12" t="s">
        <v>27</v>
      </c>
      <c r="R6452" s="0" t="n"/>
      <c r="S6452" s="0" t="n"/>
      <c r="T6452" s="0" t="n"/>
      <c r="U6452" s="0" t="n"/>
    </row>
    <row customFormat="true" customHeight="true" ht="20.25" outlineLevel="0" r="6453" s="26">
      <c r="A6453" s="23" t="n">
        <v>6436</v>
      </c>
      <c r="B6453" s="12" t="n">
        <v>84</v>
      </c>
      <c r="C6453" s="12" t="s">
        <v>8479</v>
      </c>
      <c r="D6453" s="3" t="s">
        <v>8576</v>
      </c>
      <c r="E6453" s="12" t="n">
        <v>1989</v>
      </c>
      <c r="F6453" s="23" t="s">
        <v>620</v>
      </c>
      <c r="G6453" s="23" t="n"/>
      <c r="H6453" s="23" t="n"/>
      <c r="I6453" s="12" t="n"/>
      <c r="J6453" s="12" t="s">
        <v>24</v>
      </c>
      <c r="K6453" s="12" t="n"/>
      <c r="L6453" s="12" t="s">
        <v>61</v>
      </c>
      <c r="M6453" s="12" t="n"/>
      <c r="N6453" s="12" t="s">
        <v>26</v>
      </c>
      <c r="O6453" s="12" t="n"/>
      <c r="P6453" s="12" t="n"/>
      <c r="Q6453" s="12" t="s">
        <v>27</v>
      </c>
      <c r="R6453" s="0" t="n"/>
      <c r="S6453" s="0" t="n"/>
      <c r="T6453" s="0" t="n"/>
      <c r="U6453" s="0" t="n"/>
    </row>
    <row customHeight="true" ht="20.25" outlineLevel="0" r="6454">
      <c r="A6454" s="23" t="n">
        <v>6437</v>
      </c>
      <c r="B6454" s="12" t="n">
        <v>85</v>
      </c>
      <c r="C6454" s="12" t="s">
        <v>8479</v>
      </c>
      <c r="D6454" s="3" t="s">
        <v>8577</v>
      </c>
      <c r="E6454" s="12" t="n">
        <v>1978</v>
      </c>
      <c r="F6454" s="23" t="s">
        <v>149</v>
      </c>
      <c r="G6454" s="23" t="n"/>
      <c r="H6454" s="23" t="n"/>
      <c r="I6454" s="12" t="n"/>
      <c r="J6454" s="12" t="s">
        <v>24</v>
      </c>
      <c r="K6454" s="12" t="n"/>
      <c r="L6454" s="12" t="s">
        <v>96</v>
      </c>
      <c r="M6454" s="12" t="n"/>
      <c r="N6454" s="12" t="s">
        <v>97</v>
      </c>
      <c r="O6454" s="12" t="n"/>
      <c r="P6454" s="12" t="s">
        <v>100</v>
      </c>
      <c r="Q6454" s="12" t="n"/>
      <c r="R6454" s="0" t="n"/>
      <c r="S6454" s="0" t="n"/>
      <c r="T6454" s="0" t="n"/>
      <c r="U6454" s="0" t="n"/>
    </row>
    <row customHeight="true" ht="20.25" outlineLevel="0" r="6455">
      <c r="A6455" s="23" t="n">
        <v>6438</v>
      </c>
      <c r="B6455" s="12" t="n">
        <v>86</v>
      </c>
      <c r="C6455" s="12" t="s">
        <v>8479</v>
      </c>
      <c r="D6455" s="3" t="s">
        <v>8578</v>
      </c>
      <c r="E6455" s="12" t="n">
        <v>1981</v>
      </c>
      <c r="F6455" s="23" t="s">
        <v>323</v>
      </c>
      <c r="G6455" s="23" t="n"/>
      <c r="H6455" s="23" t="n"/>
      <c r="I6455" s="12" t="n"/>
      <c r="J6455" s="12" t="n"/>
      <c r="K6455" s="12" t="s">
        <v>100</v>
      </c>
      <c r="L6455" s="12" t="n"/>
      <c r="M6455" s="12" t="s">
        <v>26</v>
      </c>
      <c r="N6455" s="12" t="n"/>
      <c r="O6455" s="12" t="s">
        <v>27</v>
      </c>
      <c r="P6455" s="12" t="n"/>
      <c r="Q6455" s="12" t="s">
        <v>43</v>
      </c>
      <c r="R6455" s="0" t="n"/>
      <c r="S6455" s="0" t="n"/>
      <c r="T6455" s="0" t="n"/>
      <c r="U6455" s="0" t="n"/>
    </row>
    <row customHeight="true" ht="20.25" outlineLevel="0" r="6456">
      <c r="A6456" s="23" t="n">
        <v>6439</v>
      </c>
      <c r="B6456" s="12" t="n">
        <v>87</v>
      </c>
      <c r="C6456" s="12" t="s">
        <v>8479</v>
      </c>
      <c r="D6456" s="3" t="s">
        <v>8579</v>
      </c>
      <c r="E6456" s="12" t="n">
        <v>1982</v>
      </c>
      <c r="F6456" s="23" t="s">
        <v>149</v>
      </c>
      <c r="G6456" s="23" t="n"/>
      <c r="H6456" s="23" t="n"/>
      <c r="I6456" s="12" t="n"/>
      <c r="J6456" s="12" t="n"/>
      <c r="K6456" s="12" t="s">
        <v>100</v>
      </c>
      <c r="L6456" s="12" t="n"/>
      <c r="M6456" s="12" t="s">
        <v>26</v>
      </c>
      <c r="N6456" s="12" t="n"/>
      <c r="O6456" s="12" t="s">
        <v>27</v>
      </c>
      <c r="P6456" s="12" t="n"/>
      <c r="Q6456" s="12" t="s">
        <v>43</v>
      </c>
      <c r="R6456" s="0" t="n"/>
      <c r="S6456" s="0" t="n"/>
      <c r="T6456" s="0" t="n"/>
      <c r="U6456" s="0" t="n"/>
    </row>
    <row customHeight="true" ht="20.25" outlineLevel="0" r="6457">
      <c r="A6457" s="23" t="n">
        <v>6440</v>
      </c>
      <c r="B6457" s="12" t="n">
        <v>88</v>
      </c>
      <c r="C6457" s="12" t="s">
        <v>8479</v>
      </c>
      <c r="D6457" s="3" t="s">
        <v>8580</v>
      </c>
      <c r="E6457" s="12" t="n">
        <v>1978</v>
      </c>
      <c r="F6457" s="23" t="s">
        <v>2672</v>
      </c>
      <c r="G6457" s="23" t="n"/>
      <c r="H6457" s="23" t="n"/>
      <c r="I6457" s="12" t="n"/>
      <c r="J6457" s="12" t="n"/>
      <c r="K6457" s="12" t="s">
        <v>100</v>
      </c>
      <c r="L6457" s="12" t="n"/>
      <c r="M6457" s="12" t="s">
        <v>26</v>
      </c>
      <c r="N6457" s="12" t="n"/>
      <c r="O6457" s="12" t="s">
        <v>27</v>
      </c>
      <c r="P6457" s="12" t="n"/>
      <c r="Q6457" s="12" t="s">
        <v>43</v>
      </c>
      <c r="R6457" s="0" t="n"/>
      <c r="S6457" s="0" t="n"/>
      <c r="T6457" s="0" t="n"/>
      <c r="U6457" s="0" t="n"/>
    </row>
    <row customHeight="true" ht="20.25" outlineLevel="0" r="6458">
      <c r="A6458" s="23" t="n">
        <v>6441</v>
      </c>
      <c r="B6458" s="12" t="n">
        <v>89</v>
      </c>
      <c r="C6458" s="12" t="s">
        <v>8479</v>
      </c>
      <c r="D6458" s="3" t="s">
        <v>8581</v>
      </c>
      <c r="E6458" s="12" t="n">
        <v>1981</v>
      </c>
      <c r="F6458" s="23" t="s">
        <v>1250</v>
      </c>
      <c r="G6458" s="23" t="n"/>
      <c r="H6458" s="23" t="n"/>
      <c r="I6458" s="12" t="n"/>
      <c r="J6458" s="12" t="n"/>
      <c r="K6458" s="12" t="s">
        <v>100</v>
      </c>
      <c r="L6458" s="12" t="n"/>
      <c r="M6458" s="12" t="s">
        <v>26</v>
      </c>
      <c r="N6458" s="12" t="n"/>
      <c r="O6458" s="12" t="s">
        <v>27</v>
      </c>
      <c r="P6458" s="12" t="n"/>
      <c r="Q6458" s="12" t="s">
        <v>43</v>
      </c>
      <c r="R6458" s="0" t="n"/>
      <c r="S6458" s="0" t="n"/>
      <c r="T6458" s="0" t="n"/>
      <c r="U6458" s="0" t="n"/>
    </row>
    <row customHeight="true" ht="20.25" outlineLevel="0" r="6459">
      <c r="A6459" s="23" t="n">
        <v>6442</v>
      </c>
      <c r="B6459" s="12" t="n">
        <v>90</v>
      </c>
      <c r="C6459" s="12" t="s">
        <v>8479</v>
      </c>
      <c r="D6459" s="3" t="s">
        <v>8582</v>
      </c>
      <c r="E6459" s="12" t="n">
        <v>1987</v>
      </c>
      <c r="F6459" s="23" t="s">
        <v>299</v>
      </c>
      <c r="G6459" s="23" t="n"/>
      <c r="H6459" s="23" t="n"/>
      <c r="I6459" s="12" t="n"/>
      <c r="J6459" s="12" t="n"/>
      <c r="K6459" s="12" t="s">
        <v>100</v>
      </c>
      <c r="L6459" s="12" t="n"/>
      <c r="M6459" s="12" t="s">
        <v>26</v>
      </c>
      <c r="N6459" s="12" t="n"/>
      <c r="O6459" s="12" t="s">
        <v>27</v>
      </c>
      <c r="P6459" s="12" t="n"/>
      <c r="Q6459" s="12" t="s">
        <v>43</v>
      </c>
      <c r="R6459" s="0" t="n"/>
      <c r="S6459" s="0" t="n"/>
      <c r="T6459" s="0" t="n"/>
      <c r="U6459" s="0" t="n"/>
    </row>
    <row customHeight="true" ht="20.25" outlineLevel="0" r="6460">
      <c r="A6460" s="23" t="n">
        <v>6443</v>
      </c>
      <c r="B6460" s="12" t="n">
        <v>91</v>
      </c>
      <c r="C6460" s="12" t="s">
        <v>8479</v>
      </c>
      <c r="D6460" s="3" t="s">
        <v>8583</v>
      </c>
      <c r="E6460" s="12" t="n">
        <v>1991</v>
      </c>
      <c r="F6460" s="23" t="s">
        <v>638</v>
      </c>
      <c r="G6460" s="23" t="n"/>
      <c r="H6460" s="23" t="n"/>
      <c r="I6460" s="12" t="n"/>
      <c r="J6460" s="12" t="s">
        <v>24</v>
      </c>
      <c r="K6460" s="12" t="n"/>
      <c r="L6460" s="12" t="n"/>
      <c r="M6460" s="12" t="s">
        <v>96</v>
      </c>
      <c r="N6460" s="12" t="n"/>
      <c r="O6460" s="12" t="s">
        <v>97</v>
      </c>
      <c r="P6460" s="12" t="n"/>
      <c r="Q6460" s="12" t="s">
        <v>61</v>
      </c>
      <c r="R6460" s="0" t="n"/>
      <c r="S6460" s="0" t="n"/>
      <c r="T6460" s="0" t="n"/>
      <c r="U6460" s="0" t="n"/>
    </row>
    <row customHeight="true" ht="20.25" outlineLevel="0" r="6461">
      <c r="A6461" s="23" t="n">
        <v>6444</v>
      </c>
      <c r="B6461" s="12" t="n">
        <v>92</v>
      </c>
      <c r="C6461" s="12" t="s">
        <v>8479</v>
      </c>
      <c r="D6461" s="3" t="s">
        <v>8584</v>
      </c>
      <c r="E6461" s="12" t="n">
        <v>1995</v>
      </c>
      <c r="F6461" s="23" t="s">
        <v>4568</v>
      </c>
      <c r="G6461" s="23" t="n"/>
      <c r="H6461" s="23" t="n"/>
      <c r="I6461" s="12" t="n"/>
      <c r="J6461" s="12" t="n"/>
      <c r="K6461" s="12" t="s">
        <v>100</v>
      </c>
      <c r="L6461" s="12" t="n"/>
      <c r="M6461" s="12" t="n"/>
      <c r="N6461" s="12" t="s">
        <v>26</v>
      </c>
      <c r="O6461" s="12" t="n"/>
      <c r="P6461" s="12" t="s">
        <v>43</v>
      </c>
      <c r="Q6461" s="12" t="n"/>
      <c r="R6461" s="0" t="n"/>
      <c r="S6461" s="0" t="n"/>
      <c r="T6461" s="0" t="n"/>
      <c r="U6461" s="0" t="n"/>
    </row>
    <row customHeight="true" ht="20.25" outlineLevel="0" r="6462">
      <c r="A6462" s="23" t="n">
        <v>6445</v>
      </c>
      <c r="B6462" s="12" t="n">
        <v>93</v>
      </c>
      <c r="C6462" s="12" t="s">
        <v>8479</v>
      </c>
      <c r="D6462" s="3" t="s">
        <v>8585</v>
      </c>
      <c r="E6462" s="12" t="n">
        <v>2016</v>
      </c>
      <c r="F6462" s="23" t="s">
        <v>51</v>
      </c>
      <c r="G6462" s="23" t="n"/>
      <c r="H6462" s="23" t="n"/>
      <c r="I6462" s="12" t="n"/>
      <c r="J6462" s="12" t="n"/>
      <c r="K6462" s="12" t="n"/>
      <c r="L6462" s="12" t="s">
        <v>53</v>
      </c>
      <c r="M6462" s="12" t="s">
        <v>54</v>
      </c>
      <c r="N6462" s="12" t="n"/>
      <c r="O6462" s="12" t="s">
        <v>43</v>
      </c>
      <c r="P6462" s="12" t="n"/>
      <c r="Q6462" s="12" t="s">
        <v>26</v>
      </c>
      <c r="R6462" s="0" t="n"/>
      <c r="S6462" s="0" t="n"/>
      <c r="T6462" s="0" t="n"/>
      <c r="U6462" s="0" t="n"/>
    </row>
    <row customHeight="true" ht="20.25" outlineLevel="0" r="6463">
      <c r="A6463" s="23" t="n">
        <v>6446</v>
      </c>
      <c r="B6463" s="12" t="n">
        <v>94</v>
      </c>
      <c r="C6463" s="12" t="s">
        <v>8479</v>
      </c>
      <c r="D6463" s="3" t="s">
        <v>8586</v>
      </c>
      <c r="E6463" s="12" t="n">
        <v>1960</v>
      </c>
      <c r="F6463" s="23" t="s">
        <v>7885</v>
      </c>
      <c r="G6463" s="12" t="s">
        <v>24</v>
      </c>
      <c r="H6463" s="23" t="n"/>
      <c r="I6463" s="12" t="n"/>
      <c r="J6463" s="12" t="s">
        <v>61</v>
      </c>
      <c r="K6463" s="12" t="n"/>
      <c r="L6463" s="12" t="s">
        <v>26</v>
      </c>
      <c r="M6463" s="12" t="n"/>
      <c r="N6463" s="12" t="n"/>
      <c r="O6463" s="12" t="n"/>
      <c r="P6463" s="12" t="n"/>
      <c r="Q6463" s="12" t="s">
        <v>27</v>
      </c>
      <c r="R6463" s="0" t="n"/>
      <c r="S6463" s="0" t="n"/>
      <c r="T6463" s="0" t="n"/>
      <c r="U6463" s="0" t="n"/>
    </row>
    <row customHeight="true" ht="20.25" outlineLevel="0" r="6464">
      <c r="A6464" s="23" t="n">
        <v>6447</v>
      </c>
      <c r="B6464" s="12" t="n">
        <v>95</v>
      </c>
      <c r="C6464" s="12" t="s">
        <v>8479</v>
      </c>
      <c r="D6464" s="3" t="s">
        <v>8587</v>
      </c>
      <c r="E6464" s="12" t="n">
        <v>1972</v>
      </c>
      <c r="F6464" s="23" t="s">
        <v>2125</v>
      </c>
      <c r="G6464" s="12" t="s">
        <v>2678</v>
      </c>
      <c r="H6464" s="23" t="n"/>
      <c r="I6464" s="12" t="n"/>
      <c r="J6464" s="12" t="s">
        <v>54</v>
      </c>
      <c r="K6464" s="12" t="n"/>
      <c r="L6464" s="12" t="s">
        <v>43</v>
      </c>
      <c r="M6464" s="12" t="n"/>
      <c r="N6464" s="12" t="s">
        <v>26</v>
      </c>
      <c r="O6464" s="12" t="n"/>
      <c r="P6464" s="12" t="s">
        <v>27</v>
      </c>
      <c r="Q6464" s="12" t="n"/>
      <c r="R6464" s="0" t="n"/>
      <c r="S6464" s="0" t="n"/>
      <c r="T6464" s="0" t="n"/>
      <c r="U6464" s="0" t="n"/>
    </row>
    <row customHeight="true" ht="20.25" outlineLevel="0" r="6465">
      <c r="A6465" s="23" t="n">
        <v>6448</v>
      </c>
      <c r="B6465" s="12" t="n">
        <v>96</v>
      </c>
      <c r="C6465" s="12" t="s">
        <v>8479</v>
      </c>
      <c r="D6465" s="3" t="s">
        <v>8588</v>
      </c>
      <c r="E6465" s="12" t="n">
        <v>1976</v>
      </c>
      <c r="F6465" s="23" t="s">
        <v>5558</v>
      </c>
      <c r="G6465" s="23" t="n"/>
      <c r="H6465" s="23" t="n"/>
      <c r="I6465" s="12" t="n"/>
      <c r="J6465" s="12" t="s">
        <v>61</v>
      </c>
      <c r="K6465" s="12" t="n"/>
      <c r="L6465" s="12" t="s">
        <v>96</v>
      </c>
      <c r="M6465" s="12" t="n"/>
      <c r="N6465" s="12" t="s">
        <v>97</v>
      </c>
      <c r="O6465" s="12" t="n"/>
      <c r="P6465" s="12" t="n"/>
      <c r="Q6465" s="12" t="s">
        <v>43</v>
      </c>
      <c r="R6465" s="0" t="n"/>
      <c r="S6465" s="0" t="n"/>
      <c r="T6465" s="0" t="n"/>
      <c r="U6465" s="0" t="n"/>
    </row>
    <row customHeight="true" ht="20.25" outlineLevel="0" r="6466">
      <c r="A6466" s="23" t="n">
        <v>6449</v>
      </c>
      <c r="B6466" s="12" t="n">
        <v>97</v>
      </c>
      <c r="C6466" s="12" t="s">
        <v>8479</v>
      </c>
      <c r="D6466" s="3" t="s">
        <v>8589</v>
      </c>
      <c r="E6466" s="12" t="n">
        <v>1986</v>
      </c>
      <c r="F6466" s="23" t="s">
        <v>6928</v>
      </c>
      <c r="G6466" s="23" t="n"/>
      <c r="H6466" s="23" t="n"/>
      <c r="I6466" s="12" t="n"/>
      <c r="J6466" s="12" t="n"/>
      <c r="K6466" s="12" t="s">
        <v>61</v>
      </c>
      <c r="L6466" s="12" t="n"/>
      <c r="M6466" s="12" t="s">
        <v>96</v>
      </c>
      <c r="N6466" s="12" t="n"/>
      <c r="O6466" s="12" t="s">
        <v>43</v>
      </c>
      <c r="P6466" s="12" t="n"/>
      <c r="Q6466" s="12" t="s">
        <v>97</v>
      </c>
      <c r="R6466" s="0" t="n"/>
      <c r="S6466" s="0" t="n"/>
      <c r="T6466" s="0" t="n"/>
      <c r="U6466" s="0" t="n"/>
    </row>
    <row customHeight="true" ht="20.25" outlineLevel="0" r="6467">
      <c r="A6467" s="23" t="n">
        <v>6450</v>
      </c>
      <c r="B6467" s="12" t="n">
        <v>98</v>
      </c>
      <c r="C6467" s="12" t="s">
        <v>8479</v>
      </c>
      <c r="D6467" s="3" t="s">
        <v>8590</v>
      </c>
      <c r="E6467" s="12" t="n">
        <v>1980</v>
      </c>
      <c r="F6467" s="23" t="s">
        <v>598</v>
      </c>
      <c r="G6467" s="23" t="n"/>
      <c r="H6467" s="23" t="n"/>
      <c r="I6467" s="12" t="s">
        <v>43</v>
      </c>
      <c r="J6467" s="12" t="n"/>
      <c r="K6467" s="12" t="s">
        <v>61</v>
      </c>
      <c r="L6467" s="12" t="n"/>
      <c r="M6467" s="12" t="s">
        <v>26</v>
      </c>
      <c r="N6467" s="12" t="n"/>
      <c r="O6467" s="12" t="n"/>
      <c r="P6467" s="12" t="s">
        <v>27</v>
      </c>
      <c r="Q6467" s="12" t="n"/>
      <c r="R6467" s="0" t="n"/>
      <c r="S6467" s="0" t="n"/>
      <c r="T6467" s="0" t="n"/>
      <c r="U6467" s="0" t="n"/>
    </row>
    <row customHeight="true" ht="20.25" outlineLevel="0" r="6468">
      <c r="A6468" s="23" t="n">
        <v>6451</v>
      </c>
      <c r="B6468" s="12" t="n">
        <v>99</v>
      </c>
      <c r="C6468" s="12" t="s">
        <v>8479</v>
      </c>
      <c r="D6468" s="3" t="s">
        <v>8591</v>
      </c>
      <c r="E6468" s="12" t="n">
        <v>1981</v>
      </c>
      <c r="F6468" s="23" t="s">
        <v>8592</v>
      </c>
      <c r="G6468" s="23" t="n"/>
      <c r="H6468" s="23" t="n"/>
      <c r="I6468" s="12" t="n"/>
      <c r="J6468" s="12" t="s">
        <v>61</v>
      </c>
      <c r="K6468" s="12" t="n"/>
      <c r="L6468" s="12" t="s">
        <v>43</v>
      </c>
      <c r="M6468" s="12" t="n"/>
      <c r="N6468" s="12" t="n"/>
      <c r="O6468" s="12" t="s">
        <v>26</v>
      </c>
      <c r="P6468" s="12" t="n"/>
      <c r="Q6468" s="12" t="s">
        <v>27</v>
      </c>
      <c r="R6468" s="0" t="n"/>
      <c r="S6468" s="0" t="n"/>
      <c r="T6468" s="0" t="n"/>
      <c r="U6468" s="0" t="n"/>
    </row>
    <row customHeight="true" ht="20.25" outlineLevel="0" r="6469">
      <c r="A6469" s="23" t="n">
        <v>6452</v>
      </c>
      <c r="B6469" s="12" t="n">
        <v>100</v>
      </c>
      <c r="C6469" s="12" t="s">
        <v>8479</v>
      </c>
      <c r="D6469" s="3" t="s">
        <v>8593</v>
      </c>
      <c r="E6469" s="12" t="n">
        <v>1956</v>
      </c>
      <c r="F6469" s="23" t="s">
        <v>1387</v>
      </c>
      <c r="G6469" s="23" t="n"/>
      <c r="H6469" s="23" t="n"/>
      <c r="I6469" s="12" t="n"/>
      <c r="J6469" s="12" t="n"/>
      <c r="K6469" s="12" t="s">
        <v>96</v>
      </c>
      <c r="L6469" s="12" t="n"/>
      <c r="M6469" s="12" t="s">
        <v>97</v>
      </c>
      <c r="N6469" s="12" t="n"/>
      <c r="O6469" s="12" t="s">
        <v>100</v>
      </c>
      <c r="P6469" s="12" t="n"/>
      <c r="Q6469" s="12" t="s">
        <v>43</v>
      </c>
      <c r="R6469" s="0" t="n"/>
      <c r="S6469" s="0" t="n"/>
      <c r="T6469" s="0" t="n"/>
      <c r="U6469" s="0" t="n"/>
    </row>
    <row customHeight="true" ht="20.25" outlineLevel="0" r="6470">
      <c r="A6470" s="23" t="n">
        <v>6453</v>
      </c>
      <c r="B6470" s="12" t="n">
        <v>101</v>
      </c>
      <c r="C6470" s="12" t="s">
        <v>8479</v>
      </c>
      <c r="D6470" s="3" t="s">
        <v>8594</v>
      </c>
      <c r="E6470" s="12" t="n">
        <v>1975</v>
      </c>
      <c r="F6470" s="23" t="s">
        <v>1300</v>
      </c>
      <c r="G6470" s="23" t="n"/>
      <c r="H6470" s="23" t="n"/>
      <c r="I6470" s="12" t="s">
        <v>43</v>
      </c>
      <c r="J6470" s="12" t="n"/>
      <c r="K6470" s="12" t="n"/>
      <c r="L6470" s="12" t="s">
        <v>96</v>
      </c>
      <c r="M6470" s="12" t="n"/>
      <c r="N6470" s="12" t="s">
        <v>97</v>
      </c>
      <c r="O6470" s="12" t="n"/>
      <c r="P6470" s="12" t="s">
        <v>61</v>
      </c>
      <c r="Q6470" s="12" t="n"/>
      <c r="R6470" s="0" t="n"/>
      <c r="S6470" s="0" t="n"/>
      <c r="T6470" s="0" t="n"/>
      <c r="U6470" s="0" t="n"/>
    </row>
    <row customHeight="true" ht="20.25" outlineLevel="0" r="6471">
      <c r="A6471" s="23" t="n">
        <v>6454</v>
      </c>
      <c r="B6471" s="12" t="n">
        <v>102</v>
      </c>
      <c r="C6471" s="12" t="s">
        <v>8479</v>
      </c>
      <c r="D6471" s="3" t="s">
        <v>8595</v>
      </c>
      <c r="E6471" s="12" t="n">
        <v>1963</v>
      </c>
      <c r="F6471" s="23" t="s">
        <v>8596</v>
      </c>
      <c r="G6471" s="23" t="n"/>
      <c r="H6471" s="12" t="s">
        <v>662</v>
      </c>
      <c r="I6471" s="12" t="n"/>
      <c r="J6471" s="12" t="n"/>
      <c r="K6471" s="12" t="n"/>
      <c r="L6471" s="12" t="s">
        <v>8597</v>
      </c>
      <c r="M6471" s="12" t="n"/>
      <c r="N6471" s="12" t="s">
        <v>96</v>
      </c>
      <c r="O6471" s="12" t="n"/>
      <c r="P6471" s="12" t="s">
        <v>43</v>
      </c>
      <c r="Q6471" s="12" t="n"/>
      <c r="R6471" s="0" t="n"/>
      <c r="S6471" s="0" t="n"/>
      <c r="T6471" s="0" t="n"/>
      <c r="U6471" s="0" t="n"/>
    </row>
    <row customHeight="true" ht="20.25" outlineLevel="0" r="6472">
      <c r="A6472" s="23" t="n">
        <v>6455</v>
      </c>
      <c r="B6472" s="12" t="n">
        <v>103</v>
      </c>
      <c r="C6472" s="12" t="s">
        <v>8479</v>
      </c>
      <c r="D6472" s="3" t="s">
        <v>8598</v>
      </c>
      <c r="E6472" s="12" t="n">
        <v>1975</v>
      </c>
      <c r="F6472" s="23" t="s">
        <v>650</v>
      </c>
      <c r="G6472" s="23" t="n"/>
      <c r="H6472" s="23" t="n"/>
      <c r="I6472" s="12" t="n"/>
      <c r="J6472" s="12" t="n"/>
      <c r="K6472" s="12" t="s">
        <v>26</v>
      </c>
      <c r="L6472" s="12" t="n"/>
      <c r="M6472" s="12" t="s">
        <v>100</v>
      </c>
      <c r="N6472" s="12" t="n"/>
      <c r="O6472" s="12" t="s">
        <v>43</v>
      </c>
      <c r="P6472" s="12" t="n"/>
      <c r="Q6472" s="12" t="s">
        <v>27</v>
      </c>
      <c r="R6472" s="0" t="n"/>
      <c r="S6472" s="0" t="n"/>
      <c r="T6472" s="0" t="n"/>
      <c r="U6472" s="0" t="n"/>
    </row>
    <row customHeight="true" ht="20.25" outlineLevel="0" r="6473">
      <c r="A6473" s="23" t="n">
        <v>6456</v>
      </c>
      <c r="B6473" s="12" t="n">
        <v>104</v>
      </c>
      <c r="C6473" s="12" t="s">
        <v>8479</v>
      </c>
      <c r="D6473" s="3" t="s">
        <v>8599</v>
      </c>
      <c r="E6473" s="12" t="n">
        <v>1989</v>
      </c>
      <c r="F6473" s="23" t="s">
        <v>620</v>
      </c>
      <c r="G6473" s="23" t="n"/>
      <c r="H6473" s="23" t="n"/>
      <c r="I6473" s="12" t="n"/>
      <c r="J6473" s="12" t="s">
        <v>64</v>
      </c>
      <c r="K6473" s="12" t="n"/>
      <c r="L6473" s="12" t="s">
        <v>43</v>
      </c>
      <c r="M6473" s="12" t="s">
        <v>70</v>
      </c>
      <c r="N6473" s="12" t="n"/>
      <c r="O6473" s="12" t="s">
        <v>26</v>
      </c>
      <c r="P6473" s="12" t="n"/>
      <c r="Q6473" s="12" t="s">
        <v>27</v>
      </c>
      <c r="R6473" s="0" t="n"/>
      <c r="S6473" s="0" t="n"/>
      <c r="T6473" s="0" t="n"/>
      <c r="U6473" s="0" t="n"/>
    </row>
    <row customHeight="true" ht="20.25" outlineLevel="0" r="6474">
      <c r="A6474" s="23" t="n">
        <v>6457</v>
      </c>
      <c r="B6474" s="12" t="n">
        <v>105</v>
      </c>
      <c r="C6474" s="12" t="s">
        <v>8479</v>
      </c>
      <c r="D6474" s="3" t="s">
        <v>8600</v>
      </c>
      <c r="E6474" s="12" t="n">
        <v>1962</v>
      </c>
      <c r="F6474" s="23" t="s">
        <v>177</v>
      </c>
      <c r="G6474" s="23" t="s">
        <v>97</v>
      </c>
      <c r="H6474" s="12" t="n"/>
      <c r="I6474" s="12" t="n"/>
      <c r="J6474" s="12" t="s">
        <v>61</v>
      </c>
      <c r="K6474" s="12" t="n"/>
      <c r="L6474" s="12" t="n"/>
      <c r="M6474" s="12" t="n"/>
      <c r="N6474" s="12" t="s">
        <v>96</v>
      </c>
      <c r="O6474" s="12" t="n"/>
      <c r="P6474" s="12" t="s">
        <v>43</v>
      </c>
      <c r="Q6474" s="12" t="n"/>
      <c r="R6474" s="0" t="n"/>
      <c r="S6474" s="0" t="n"/>
      <c r="T6474" s="0" t="n"/>
      <c r="U6474" s="0" t="n"/>
    </row>
    <row customHeight="true" ht="20.25" outlineLevel="0" r="6475">
      <c r="A6475" s="23" t="n">
        <v>6458</v>
      </c>
      <c r="B6475" s="12" t="n">
        <v>106</v>
      </c>
      <c r="C6475" s="12" t="s">
        <v>8479</v>
      </c>
      <c r="D6475" s="3" t="s">
        <v>8601</v>
      </c>
      <c r="E6475" s="12" t="n">
        <v>1963</v>
      </c>
      <c r="F6475" s="23" t="s">
        <v>7885</v>
      </c>
      <c r="G6475" s="23" t="n"/>
      <c r="H6475" s="12" t="s">
        <v>662</v>
      </c>
      <c r="I6475" s="12" t="n"/>
      <c r="J6475" s="12" t="n"/>
      <c r="K6475" s="12" t="n"/>
      <c r="L6475" s="12" t="s">
        <v>8597</v>
      </c>
      <c r="M6475" s="12" t="n"/>
      <c r="N6475" s="12" t="s">
        <v>96</v>
      </c>
      <c r="O6475" s="12" t="n"/>
      <c r="P6475" s="12" t="s">
        <v>43</v>
      </c>
      <c r="Q6475" s="12" t="n"/>
    </row>
    <row customHeight="true" ht="20.25" outlineLevel="0" r="6476">
      <c r="A6476" s="23" t="n">
        <v>6459</v>
      </c>
      <c r="B6476" s="12" t="n">
        <v>107</v>
      </c>
      <c r="C6476" s="12" t="s">
        <v>8479</v>
      </c>
      <c r="D6476" s="3" t="s">
        <v>8602</v>
      </c>
      <c r="E6476" s="12" t="n">
        <v>1961</v>
      </c>
      <c r="F6476" s="23" t="s">
        <v>8603</v>
      </c>
      <c r="G6476" s="23" t="s">
        <v>97</v>
      </c>
      <c r="H6476" s="12" t="n"/>
      <c r="I6476" s="12" t="n"/>
      <c r="J6476" s="12" t="s">
        <v>61</v>
      </c>
      <c r="K6476" s="12" t="n"/>
      <c r="L6476" s="12" t="n"/>
      <c r="M6476" s="12" t="n"/>
      <c r="N6476" s="12" t="s">
        <v>96</v>
      </c>
      <c r="O6476" s="12" t="n"/>
      <c r="P6476" s="12" t="s">
        <v>43</v>
      </c>
      <c r="Q6476" s="12" t="n"/>
    </row>
    <row customHeight="true" ht="20.25" outlineLevel="0" r="6477">
      <c r="A6477" s="23" t="n">
        <v>6460</v>
      </c>
      <c r="B6477" s="12" t="n">
        <v>108</v>
      </c>
      <c r="C6477" s="12" t="s">
        <v>8479</v>
      </c>
      <c r="D6477" s="3" t="s">
        <v>8604</v>
      </c>
      <c r="E6477" s="12" t="n">
        <v>2007</v>
      </c>
      <c r="F6477" s="23" t="s">
        <v>2985</v>
      </c>
      <c r="G6477" s="23" t="n"/>
      <c r="H6477" s="23" t="n"/>
      <c r="I6477" s="12" t="n"/>
      <c r="J6477" s="12" t="s">
        <v>64</v>
      </c>
      <c r="K6477" s="12" t="n"/>
      <c r="L6477" s="12" t="s">
        <v>43</v>
      </c>
      <c r="M6477" s="12" t="n"/>
      <c r="N6477" s="12" t="s">
        <v>70</v>
      </c>
      <c r="O6477" s="12" t="n"/>
      <c r="P6477" s="12" t="s">
        <v>26</v>
      </c>
      <c r="Q6477" s="12" t="n"/>
    </row>
    <row customHeight="true" ht="20.25" outlineLevel="0" r="6478">
      <c r="A6478" s="23" t="n">
        <v>6461</v>
      </c>
      <c r="B6478" s="12" t="n">
        <v>109</v>
      </c>
      <c r="C6478" s="12" t="s">
        <v>8479</v>
      </c>
      <c r="D6478" s="3" t="s">
        <v>8605</v>
      </c>
      <c r="E6478" s="12" t="n">
        <v>1992</v>
      </c>
      <c r="F6478" s="23" t="s">
        <v>8606</v>
      </c>
      <c r="G6478" s="23" t="n"/>
      <c r="H6478" s="23" t="n"/>
      <c r="I6478" s="12" t="n"/>
      <c r="J6478" s="12" t="n"/>
      <c r="K6478" s="12" t="s">
        <v>8607</v>
      </c>
      <c r="L6478" s="12" t="n"/>
      <c r="M6478" s="12" t="n"/>
      <c r="N6478" s="12" t="s">
        <v>7392</v>
      </c>
      <c r="O6478" s="12" t="n"/>
      <c r="P6478" s="12" t="s">
        <v>26</v>
      </c>
      <c r="Q6478" s="12" t="n"/>
    </row>
    <row customHeight="true" ht="20.25" outlineLevel="0" r="6479">
      <c r="A6479" s="23" t="n">
        <v>6462</v>
      </c>
      <c r="B6479" s="12" t="n">
        <v>110</v>
      </c>
      <c r="C6479" s="12" t="s">
        <v>8479</v>
      </c>
      <c r="D6479" s="3" t="s">
        <v>8608</v>
      </c>
      <c r="E6479" s="12" t="n">
        <v>1987</v>
      </c>
      <c r="F6479" s="23" t="s">
        <v>2903</v>
      </c>
      <c r="G6479" s="23" t="n"/>
      <c r="H6479" s="23" t="n"/>
      <c r="I6479" s="12" t="n"/>
      <c r="J6479" s="12" t="s">
        <v>61</v>
      </c>
      <c r="K6479" s="12" t="n"/>
      <c r="L6479" s="12" t="s">
        <v>43</v>
      </c>
      <c r="M6479" s="12" t="n"/>
      <c r="N6479" s="12" t="n"/>
      <c r="O6479" s="12" t="s">
        <v>26</v>
      </c>
      <c r="P6479" s="12" t="n"/>
      <c r="Q6479" s="12" t="s">
        <v>27</v>
      </c>
    </row>
    <row customHeight="true" ht="20.25" outlineLevel="0" r="6480">
      <c r="A6480" s="23" t="n">
        <v>6463</v>
      </c>
      <c r="B6480" s="12" t="n">
        <v>111</v>
      </c>
      <c r="C6480" s="12" t="s">
        <v>8479</v>
      </c>
      <c r="D6480" s="3" t="s">
        <v>8609</v>
      </c>
      <c r="E6480" s="12" t="n">
        <v>1978</v>
      </c>
      <c r="F6480" s="23" t="s">
        <v>1274</v>
      </c>
      <c r="G6480" s="23" t="n"/>
      <c r="H6480" s="23" t="n"/>
      <c r="I6480" s="12" t="n"/>
      <c r="J6480" s="12" t="s">
        <v>26</v>
      </c>
      <c r="K6480" s="12" t="n"/>
      <c r="L6480" s="12" t="s">
        <v>127</v>
      </c>
      <c r="M6480" s="12" t="n"/>
      <c r="N6480" s="12" t="s">
        <v>27</v>
      </c>
      <c r="O6480" s="12" t="n"/>
      <c r="P6480" s="12" t="s">
        <v>43</v>
      </c>
      <c r="Q6480" s="12" t="n"/>
    </row>
    <row customHeight="true" ht="20.25" outlineLevel="0" r="6481">
      <c r="A6481" s="23" t="n">
        <v>6464</v>
      </c>
      <c r="B6481" s="12" t="n">
        <v>112</v>
      </c>
      <c r="C6481" s="12" t="s">
        <v>8479</v>
      </c>
      <c r="D6481" s="3" t="s">
        <v>8610</v>
      </c>
      <c r="E6481" s="12" t="n">
        <v>1977</v>
      </c>
      <c r="F6481" s="23" t="s">
        <v>4833</v>
      </c>
      <c r="G6481" s="23" t="n"/>
      <c r="H6481" s="23" t="n"/>
      <c r="I6481" s="12" t="n"/>
      <c r="J6481" s="12" t="s">
        <v>26</v>
      </c>
      <c r="K6481" s="12" t="n"/>
      <c r="L6481" s="12" t="s">
        <v>25</v>
      </c>
      <c r="M6481" s="12" t="n"/>
      <c r="N6481" s="12" t="s">
        <v>27</v>
      </c>
      <c r="O6481" s="12" t="n"/>
      <c r="P6481" s="12" t="s">
        <v>43</v>
      </c>
      <c r="Q6481" s="12" t="n"/>
    </row>
    <row customHeight="true" ht="20.25" outlineLevel="0" r="6482">
      <c r="A6482" s="23" t="n">
        <v>6465</v>
      </c>
      <c r="B6482" s="12" t="n">
        <v>113</v>
      </c>
      <c r="C6482" s="12" t="s">
        <v>8479</v>
      </c>
      <c r="D6482" s="3" t="s">
        <v>8611</v>
      </c>
      <c r="E6482" s="12" t="n">
        <v>1985</v>
      </c>
      <c r="F6482" s="23" t="s">
        <v>4833</v>
      </c>
      <c r="G6482" s="23" t="n"/>
      <c r="H6482" s="23" t="n"/>
      <c r="I6482" s="12" t="n"/>
      <c r="J6482" s="12" t="n"/>
      <c r="K6482" s="12" t="s">
        <v>100</v>
      </c>
      <c r="L6482" s="12" t="n"/>
      <c r="M6482" s="12" t="n"/>
      <c r="N6482" s="12" t="s">
        <v>26</v>
      </c>
      <c r="O6482" s="12" t="n"/>
      <c r="P6482" s="12" t="s">
        <v>43</v>
      </c>
      <c r="Q6482" s="12" t="n"/>
    </row>
    <row customHeight="true" ht="20.25" outlineLevel="0" r="6483">
      <c r="A6483" s="23" t="n">
        <v>6466</v>
      </c>
      <c r="B6483" s="12" t="n">
        <v>114</v>
      </c>
      <c r="C6483" s="12" t="s">
        <v>8479</v>
      </c>
      <c r="D6483" s="3" t="s">
        <v>8612</v>
      </c>
      <c r="E6483" s="12" t="n">
        <v>1978</v>
      </c>
      <c r="F6483" s="23" t="s">
        <v>157</v>
      </c>
      <c r="G6483" s="23" t="n"/>
      <c r="H6483" s="23" t="n"/>
      <c r="I6483" s="12" t="n"/>
      <c r="J6483" s="12" t="s">
        <v>97</v>
      </c>
      <c r="K6483" s="12" t="n"/>
      <c r="L6483" s="12" t="s">
        <v>27</v>
      </c>
      <c r="M6483" s="12" t="n"/>
      <c r="N6483" s="12" t="s">
        <v>100</v>
      </c>
      <c r="O6483" s="12" t="n"/>
      <c r="P6483" s="12" t="s">
        <v>43</v>
      </c>
      <c r="Q6483" s="12" t="n"/>
    </row>
    <row customHeight="true" ht="20.25" outlineLevel="0" r="6484">
      <c r="A6484" s="23" t="n">
        <v>6467</v>
      </c>
      <c r="B6484" s="12" t="n">
        <v>115</v>
      </c>
      <c r="C6484" s="12" t="s">
        <v>8479</v>
      </c>
      <c r="D6484" s="3" t="s">
        <v>8613</v>
      </c>
      <c r="E6484" s="12" t="n">
        <v>1974</v>
      </c>
      <c r="F6484" s="23" t="s">
        <v>4833</v>
      </c>
      <c r="G6484" s="23" t="n"/>
      <c r="H6484" s="23" t="n"/>
      <c r="I6484" s="12" t="n"/>
      <c r="J6484" s="12" t="s">
        <v>26</v>
      </c>
      <c r="K6484" s="12" t="n"/>
      <c r="L6484" s="12" t="s">
        <v>8614</v>
      </c>
      <c r="M6484" s="12" t="n"/>
      <c r="N6484" s="12" t="s">
        <v>27</v>
      </c>
      <c r="O6484" s="12" t="s">
        <v>43</v>
      </c>
      <c r="P6484" s="12" t="n"/>
      <c r="Q6484" s="12" t="n"/>
    </row>
    <row customHeight="true" ht="20.25" outlineLevel="0" r="6485">
      <c r="A6485" s="23" t="n">
        <v>6468</v>
      </c>
      <c r="B6485" s="12" t="n">
        <v>116</v>
      </c>
      <c r="C6485" s="12" t="s">
        <v>8479</v>
      </c>
      <c r="D6485" s="3" t="s">
        <v>8615</v>
      </c>
      <c r="E6485" s="12" t="n">
        <v>1985</v>
      </c>
      <c r="F6485" s="23" t="s">
        <v>997</v>
      </c>
      <c r="G6485" s="23" t="n"/>
      <c r="H6485" s="23" t="n"/>
      <c r="I6485" s="12" t="n"/>
      <c r="J6485" s="12" t="n"/>
      <c r="K6485" s="12" t="s">
        <v>43</v>
      </c>
      <c r="L6485" s="12" t="n"/>
      <c r="M6485" s="12" t="s">
        <v>26</v>
      </c>
      <c r="N6485" s="12" t="n"/>
      <c r="O6485" s="12" t="s">
        <v>61</v>
      </c>
      <c r="P6485" s="12" t="n"/>
      <c r="Q6485" s="12" t="s">
        <v>27</v>
      </c>
    </row>
    <row customHeight="true" ht="20.25" outlineLevel="0" r="6486">
      <c r="A6486" s="23" t="n">
        <v>6469</v>
      </c>
      <c r="B6486" s="12" t="n">
        <v>117</v>
      </c>
      <c r="C6486" s="12" t="s">
        <v>8479</v>
      </c>
      <c r="D6486" s="3" t="s">
        <v>8616</v>
      </c>
      <c r="E6486" s="12" t="n">
        <v>1986</v>
      </c>
      <c r="F6486" s="23" t="s">
        <v>8617</v>
      </c>
      <c r="G6486" s="23" t="n"/>
      <c r="H6486" s="23" t="n"/>
      <c r="I6486" s="12" t="n"/>
      <c r="J6486" s="12" t="n"/>
      <c r="K6486" s="12" t="s">
        <v>61</v>
      </c>
      <c r="L6486" s="12" t="n"/>
      <c r="M6486" s="12" t="s">
        <v>96</v>
      </c>
      <c r="N6486" s="12" t="n"/>
      <c r="O6486" s="12" t="s">
        <v>43</v>
      </c>
      <c r="P6486" s="12" t="n"/>
      <c r="Q6486" s="12" t="s">
        <v>97</v>
      </c>
    </row>
    <row customHeight="true" ht="20.25" outlineLevel="0" r="6487">
      <c r="A6487" s="23" t="n">
        <v>6470</v>
      </c>
      <c r="B6487" s="12" t="n">
        <v>118</v>
      </c>
      <c r="C6487" s="12" t="s">
        <v>8479</v>
      </c>
      <c r="D6487" s="3" t="s">
        <v>8618</v>
      </c>
      <c r="E6487" s="12" t="n">
        <v>1975</v>
      </c>
      <c r="F6487" s="23" t="s">
        <v>259</v>
      </c>
      <c r="G6487" s="23" t="n"/>
      <c r="H6487" s="23" t="n"/>
      <c r="I6487" s="12" t="n"/>
      <c r="J6487" s="12" t="s">
        <v>24</v>
      </c>
      <c r="K6487" s="12" t="n"/>
      <c r="L6487" s="12" t="s">
        <v>100</v>
      </c>
      <c r="M6487" s="12" t="n"/>
      <c r="N6487" s="12" t="s">
        <v>96</v>
      </c>
      <c r="O6487" s="12" t="n"/>
      <c r="P6487" s="12" t="s">
        <v>97</v>
      </c>
      <c r="Q6487" s="12" t="n"/>
    </row>
    <row customHeight="true" ht="20.25" outlineLevel="0" r="6488">
      <c r="A6488" s="23" t="n">
        <v>6471</v>
      </c>
      <c r="B6488" s="12" t="n">
        <v>119</v>
      </c>
      <c r="C6488" s="12" t="s">
        <v>8479</v>
      </c>
      <c r="D6488" s="3" t="s">
        <v>8619</v>
      </c>
      <c r="E6488" s="12" t="n">
        <v>1992</v>
      </c>
      <c r="F6488" s="23" t="s">
        <v>8620</v>
      </c>
      <c r="G6488" s="23" t="n"/>
      <c r="H6488" s="23" t="n"/>
      <c r="I6488" s="12" t="n"/>
      <c r="J6488" s="12" t="s">
        <v>24</v>
      </c>
      <c r="K6488" s="12" t="n"/>
      <c r="L6488" s="12" t="n"/>
      <c r="M6488" s="12" t="n"/>
      <c r="N6488" s="12" t="s">
        <v>61</v>
      </c>
      <c r="O6488" s="12" t="n"/>
      <c r="P6488" s="12" t="s">
        <v>26</v>
      </c>
      <c r="Q6488" s="12" t="n"/>
    </row>
    <row customHeight="true" ht="20.25" outlineLevel="0" r="6489">
      <c r="A6489" s="23" t="n">
        <v>6472</v>
      </c>
      <c r="B6489" s="12" t="n">
        <v>120</v>
      </c>
      <c r="C6489" s="12" t="s">
        <v>8479</v>
      </c>
      <c r="D6489" s="3" t="s">
        <v>8621</v>
      </c>
      <c r="E6489" s="12" t="n">
        <v>1994</v>
      </c>
      <c r="F6489" s="23" t="s">
        <v>8622</v>
      </c>
      <c r="G6489" s="23" t="n"/>
      <c r="H6489" s="23" t="n"/>
      <c r="I6489" s="12" t="n"/>
      <c r="J6489" s="12" t="s">
        <v>24</v>
      </c>
      <c r="K6489" s="12" t="n"/>
      <c r="L6489" s="12" t="n"/>
      <c r="M6489" s="12" t="n"/>
      <c r="N6489" s="12" t="n"/>
      <c r="O6489" s="12" t="s">
        <v>26</v>
      </c>
      <c r="P6489" s="12" t="n"/>
      <c r="Q6489" s="12" t="s">
        <v>61</v>
      </c>
    </row>
    <row customHeight="true" ht="20.25" outlineLevel="0" r="6490">
      <c r="A6490" s="23" t="n">
        <v>6473</v>
      </c>
      <c r="B6490" s="12" t="n">
        <v>121</v>
      </c>
      <c r="C6490" s="12" t="s">
        <v>8479</v>
      </c>
      <c r="D6490" s="3" t="s">
        <v>8623</v>
      </c>
      <c r="E6490" s="12" t="n">
        <v>1970</v>
      </c>
      <c r="F6490" s="23" t="s">
        <v>8624</v>
      </c>
      <c r="G6490" s="12" t="s">
        <v>24</v>
      </c>
      <c r="H6490" s="12" t="n"/>
      <c r="I6490" s="12" t="n"/>
      <c r="J6490" s="12" t="n"/>
      <c r="K6490" s="12" t="n"/>
      <c r="L6490" s="12" t="s">
        <v>61</v>
      </c>
      <c r="M6490" s="12" t="n"/>
      <c r="N6490" s="12" t="n"/>
      <c r="O6490" s="12" t="s">
        <v>26</v>
      </c>
      <c r="P6490" s="12" t="n"/>
      <c r="Q6490" s="12" t="s">
        <v>27</v>
      </c>
    </row>
    <row customHeight="true" ht="20.25" outlineLevel="0" r="6491">
      <c r="A6491" s="23" t="n">
        <v>6474</v>
      </c>
      <c r="B6491" s="12" t="n">
        <v>122</v>
      </c>
      <c r="C6491" s="12" t="s">
        <v>8479</v>
      </c>
      <c r="D6491" s="3" t="s">
        <v>8625</v>
      </c>
      <c r="E6491" s="12" t="n">
        <v>1970</v>
      </c>
      <c r="F6491" s="23" t="s">
        <v>8626</v>
      </c>
      <c r="G6491" s="12" t="s">
        <v>24</v>
      </c>
      <c r="H6491" s="12" t="n"/>
      <c r="I6491" s="12" t="n"/>
      <c r="J6491" s="12" t="n"/>
      <c r="K6491" s="12" t="n"/>
      <c r="L6491" s="12" t="s">
        <v>26</v>
      </c>
      <c r="M6491" s="12" t="n"/>
      <c r="N6491" s="12" t="n"/>
      <c r="O6491" s="12" t="s">
        <v>61</v>
      </c>
      <c r="P6491" s="12" t="n"/>
      <c r="Q6491" s="12" t="s">
        <v>27</v>
      </c>
    </row>
    <row customHeight="true" ht="20.25" outlineLevel="0" r="6492">
      <c r="A6492" s="23" t="n">
        <v>6475</v>
      </c>
      <c r="B6492" s="12" t="n">
        <v>123</v>
      </c>
      <c r="C6492" s="12" t="s">
        <v>8479</v>
      </c>
      <c r="D6492" s="3" t="s">
        <v>8627</v>
      </c>
      <c r="E6492" s="12" t="n">
        <v>2014</v>
      </c>
      <c r="F6492" s="23" t="s">
        <v>51</v>
      </c>
      <c r="G6492" s="23" t="n"/>
      <c r="H6492" s="23" t="n"/>
      <c r="I6492" s="12" t="n"/>
      <c r="J6492" s="12" t="n"/>
      <c r="K6492" s="12" t="n"/>
      <c r="L6492" s="12" t="s">
        <v>53</v>
      </c>
      <c r="M6492" s="12" t="s">
        <v>54</v>
      </c>
      <c r="N6492" s="12" t="n"/>
      <c r="O6492" s="12" t="s">
        <v>43</v>
      </c>
      <c r="P6492" s="12" t="n"/>
      <c r="Q6492" s="12" t="s">
        <v>26</v>
      </c>
    </row>
    <row customHeight="true" ht="20.25" outlineLevel="0" r="6493">
      <c r="A6493" s="23" t="n">
        <v>6476</v>
      </c>
      <c r="B6493" s="12" t="n">
        <v>124</v>
      </c>
      <c r="C6493" s="12" t="s">
        <v>8479</v>
      </c>
      <c r="D6493" s="3" t="s">
        <v>8628</v>
      </c>
      <c r="E6493" s="12" t="n">
        <v>2015</v>
      </c>
      <c r="F6493" s="23" t="s">
        <v>51</v>
      </c>
      <c r="G6493" s="23" t="n"/>
      <c r="H6493" s="23" t="n"/>
      <c r="I6493" s="12" t="n"/>
      <c r="J6493" s="12" t="n"/>
      <c r="K6493" s="12" t="n"/>
      <c r="L6493" s="12" t="s">
        <v>53</v>
      </c>
      <c r="M6493" s="12" t="n"/>
      <c r="N6493" s="12" t="s">
        <v>54</v>
      </c>
      <c r="O6493" s="12" t="s">
        <v>43</v>
      </c>
      <c r="P6493" s="12" t="n"/>
      <c r="Q6493" s="12" t="s">
        <v>26</v>
      </c>
    </row>
    <row customHeight="true" ht="20.25" outlineLevel="0" r="6494">
      <c r="A6494" s="23" t="n">
        <v>6477</v>
      </c>
      <c r="B6494" s="12" t="n">
        <v>125</v>
      </c>
      <c r="C6494" s="12" t="s">
        <v>8479</v>
      </c>
      <c r="D6494" s="3" t="s">
        <v>8629</v>
      </c>
      <c r="E6494" s="12" t="n">
        <v>2022</v>
      </c>
      <c r="F6494" s="23" t="n"/>
      <c r="G6494" s="23" t="n"/>
      <c r="H6494" s="23" t="n"/>
      <c r="I6494" s="12" t="n"/>
      <c r="J6494" s="12" t="n"/>
      <c r="K6494" s="12" t="n"/>
      <c r="L6494" s="12" t="n"/>
      <c r="M6494" s="12" t="n"/>
      <c r="N6494" s="12" t="s">
        <v>53</v>
      </c>
      <c r="O6494" s="12" t="n"/>
      <c r="P6494" s="12" t="s">
        <v>54</v>
      </c>
      <c r="Q6494" s="12" t="n"/>
    </row>
    <row customHeight="true" ht="20.25" outlineLevel="0" r="6495">
      <c r="A6495" s="23" t="n">
        <v>6478</v>
      </c>
      <c r="B6495" s="12" t="n">
        <v>126</v>
      </c>
      <c r="C6495" s="12" t="s">
        <v>8479</v>
      </c>
      <c r="D6495" s="3" t="s">
        <v>8630</v>
      </c>
      <c r="E6495" s="12" t="n">
        <v>1937</v>
      </c>
      <c r="F6495" s="23" t="s">
        <v>8631</v>
      </c>
      <c r="G6495" s="23" t="n"/>
      <c r="H6495" s="23" t="n"/>
      <c r="I6495" s="12" t="n"/>
      <c r="J6495" s="12" t="n"/>
      <c r="K6495" s="12" t="s">
        <v>96</v>
      </c>
      <c r="L6495" s="12" t="n"/>
      <c r="M6495" s="12" t="s">
        <v>61</v>
      </c>
      <c r="N6495" s="12" t="n"/>
      <c r="O6495" s="12" t="s">
        <v>97</v>
      </c>
      <c r="P6495" s="12" t="n"/>
      <c r="Q6495" s="12" t="s">
        <v>43</v>
      </c>
    </row>
    <row customHeight="true" ht="20.25" outlineLevel="0" r="6496">
      <c r="A6496" s="23" t="n">
        <v>6479</v>
      </c>
      <c r="B6496" s="12" t="n">
        <v>127</v>
      </c>
      <c r="C6496" s="12" t="s">
        <v>8479</v>
      </c>
      <c r="D6496" s="3" t="s">
        <v>8632</v>
      </c>
      <c r="E6496" s="12" t="n">
        <v>1972</v>
      </c>
      <c r="F6496" s="23" t="s">
        <v>8633</v>
      </c>
      <c r="G6496" s="23" t="n"/>
      <c r="H6496" s="23" t="n"/>
      <c r="I6496" s="12" t="n"/>
      <c r="J6496" s="12" t="s">
        <v>27</v>
      </c>
      <c r="K6496" s="12" t="n"/>
      <c r="L6496" s="12" t="s">
        <v>61</v>
      </c>
      <c r="M6496" s="12" t="n"/>
      <c r="N6496" s="12" t="n"/>
      <c r="O6496" s="12" t="s">
        <v>43</v>
      </c>
      <c r="P6496" s="12" t="n"/>
      <c r="Q6496" s="12" t="s">
        <v>26</v>
      </c>
    </row>
    <row customHeight="true" ht="20.25" outlineLevel="0" r="6497">
      <c r="A6497" s="23" t="n">
        <v>6480</v>
      </c>
      <c r="B6497" s="12" t="n">
        <v>128</v>
      </c>
      <c r="C6497" s="12" t="s">
        <v>8479</v>
      </c>
      <c r="D6497" s="3" t="s">
        <v>8634</v>
      </c>
      <c r="E6497" s="12" t="n">
        <v>1961</v>
      </c>
      <c r="F6497" s="23" t="s">
        <v>8635</v>
      </c>
      <c r="G6497" s="12" t="s">
        <v>24</v>
      </c>
      <c r="H6497" s="23" t="n"/>
      <c r="I6497" s="12" t="n"/>
      <c r="J6497" s="12" t="s">
        <v>97</v>
      </c>
      <c r="K6497" s="12" t="n"/>
      <c r="L6497" s="12" t="s">
        <v>61</v>
      </c>
      <c r="M6497" s="12" t="n"/>
      <c r="N6497" s="12" t="s">
        <v>27</v>
      </c>
      <c r="O6497" s="12" t="n"/>
      <c r="P6497" s="12" t="n"/>
      <c r="Q6497" s="12" t="n"/>
    </row>
    <row customHeight="true" ht="20.25" outlineLevel="0" r="6498">
      <c r="A6498" s="23" t="n">
        <v>6481</v>
      </c>
      <c r="B6498" s="12" t="n">
        <v>129</v>
      </c>
      <c r="C6498" s="12" t="s">
        <v>8479</v>
      </c>
      <c r="D6498" s="3" t="s">
        <v>8636</v>
      </c>
      <c r="E6498" s="12" t="n">
        <v>1975</v>
      </c>
      <c r="F6498" s="23" t="s">
        <v>2829</v>
      </c>
      <c r="G6498" s="23" t="n"/>
      <c r="H6498" s="23" t="n"/>
      <c r="I6498" s="12" t="n"/>
      <c r="J6498" s="12" t="n"/>
      <c r="K6498" s="12" t="s">
        <v>100</v>
      </c>
      <c r="L6498" s="12" t="n"/>
      <c r="M6498" s="12" t="s">
        <v>96</v>
      </c>
      <c r="N6498" s="12" t="n"/>
      <c r="O6498" s="12" t="s">
        <v>97</v>
      </c>
      <c r="P6498" s="12" t="n"/>
      <c r="Q6498" s="12" t="s">
        <v>43</v>
      </c>
    </row>
    <row customHeight="true" ht="20.25" outlineLevel="0" r="6499">
      <c r="A6499" s="23" t="n">
        <v>6482</v>
      </c>
      <c r="B6499" s="12" t="n">
        <v>130</v>
      </c>
      <c r="C6499" s="12" t="s">
        <v>8479</v>
      </c>
      <c r="D6499" s="3" t="s">
        <v>8637</v>
      </c>
      <c r="E6499" s="12" t="n">
        <v>1973</v>
      </c>
      <c r="F6499" s="23" t="s">
        <v>8638</v>
      </c>
      <c r="G6499" s="12" t="s">
        <v>24</v>
      </c>
      <c r="H6499" s="12" t="n"/>
      <c r="I6499" s="12" t="n"/>
      <c r="J6499" s="12" t="n"/>
      <c r="K6499" s="12" t="n"/>
      <c r="L6499" s="12" t="n"/>
      <c r="M6499" s="12" t="s">
        <v>61</v>
      </c>
      <c r="N6499" s="12" t="n"/>
      <c r="O6499" s="12" t="s">
        <v>26</v>
      </c>
      <c r="P6499" s="12" t="n"/>
      <c r="Q6499" s="12" t="s">
        <v>27</v>
      </c>
    </row>
    <row customHeight="true" ht="20.25" outlineLevel="0" r="6500">
      <c r="A6500" s="23" t="n">
        <v>6483</v>
      </c>
      <c r="B6500" s="12" t="n">
        <v>131</v>
      </c>
      <c r="C6500" s="12" t="s">
        <v>8479</v>
      </c>
      <c r="D6500" s="3" t="s">
        <v>8639</v>
      </c>
      <c r="E6500" s="12" t="n">
        <v>1972</v>
      </c>
      <c r="F6500" s="23" t="s">
        <v>8640</v>
      </c>
      <c r="G6500" s="23" t="n"/>
      <c r="H6500" s="23" t="n"/>
      <c r="I6500" s="12" t="s">
        <v>130</v>
      </c>
      <c r="J6500" s="12" t="n"/>
      <c r="K6500" s="12" t="n"/>
      <c r="L6500" s="12" t="n"/>
      <c r="M6500" s="12" t="s">
        <v>27</v>
      </c>
      <c r="N6500" s="12" t="n"/>
      <c r="O6500" s="12" t="s">
        <v>61</v>
      </c>
      <c r="P6500" s="12" t="n"/>
      <c r="Q6500" s="12" t="s">
        <v>43</v>
      </c>
    </row>
    <row customHeight="true" ht="20.25" outlineLevel="0" r="6501">
      <c r="A6501" s="23" t="n">
        <v>6484</v>
      </c>
      <c r="B6501" s="12" t="n">
        <v>132</v>
      </c>
      <c r="C6501" s="12" t="s">
        <v>8479</v>
      </c>
      <c r="D6501" s="3" t="s">
        <v>8641</v>
      </c>
      <c r="E6501" s="12" t="n">
        <v>1960</v>
      </c>
      <c r="F6501" s="23" t="s">
        <v>8642</v>
      </c>
      <c r="G6501" s="23" t="n"/>
      <c r="H6501" s="23" t="n"/>
      <c r="I6501" s="12" t="n"/>
      <c r="J6501" s="12" t="n"/>
      <c r="K6501" s="12" t="s">
        <v>100</v>
      </c>
      <c r="L6501" s="12" t="n"/>
      <c r="M6501" s="12" t="s">
        <v>43</v>
      </c>
      <c r="N6501" s="12" t="n"/>
      <c r="O6501" s="12" t="s">
        <v>26</v>
      </c>
      <c r="P6501" s="12" t="n"/>
      <c r="Q6501" s="12" t="s">
        <v>27</v>
      </c>
    </row>
    <row customHeight="true" ht="20.25" outlineLevel="0" r="6502">
      <c r="A6502" s="23" t="n">
        <v>6485</v>
      </c>
      <c r="B6502" s="12" t="n">
        <v>133</v>
      </c>
      <c r="C6502" s="12" t="s">
        <v>8479</v>
      </c>
      <c r="D6502" s="3" t="s">
        <v>8643</v>
      </c>
      <c r="E6502" s="12" t="n">
        <v>1977</v>
      </c>
      <c r="F6502" s="23" t="s">
        <v>3590</v>
      </c>
      <c r="G6502" s="23" t="n"/>
      <c r="H6502" s="23" t="n"/>
      <c r="I6502" s="12" t="s">
        <v>43</v>
      </c>
      <c r="J6502" s="12" t="n"/>
      <c r="K6502" s="12" t="n"/>
      <c r="L6502" s="12" t="n"/>
      <c r="M6502" s="12" t="s">
        <v>26</v>
      </c>
      <c r="N6502" s="12" t="n"/>
      <c r="O6502" s="12" t="s">
        <v>61</v>
      </c>
      <c r="P6502" s="12" t="n"/>
      <c r="Q6502" s="12" t="s">
        <v>27</v>
      </c>
    </row>
    <row customHeight="true" ht="20.25" outlineLevel="0" r="6503">
      <c r="A6503" s="23" t="n">
        <v>6486</v>
      </c>
      <c r="B6503" s="12" t="n">
        <v>134</v>
      </c>
      <c r="C6503" s="12" t="s">
        <v>8479</v>
      </c>
      <c r="D6503" s="3" t="s">
        <v>8644</v>
      </c>
      <c r="E6503" s="12" t="n">
        <v>1973</v>
      </c>
      <c r="F6503" s="23" t="s">
        <v>2490</v>
      </c>
      <c r="G6503" s="23" t="n"/>
      <c r="H6503" s="23" t="n"/>
      <c r="I6503" s="12" t="n"/>
      <c r="J6503" s="12" t="s">
        <v>127</v>
      </c>
      <c r="K6503" s="12" t="n"/>
      <c r="L6503" s="12" t="s">
        <v>27</v>
      </c>
      <c r="M6503" s="12" t="n"/>
      <c r="N6503" s="12" t="s">
        <v>70</v>
      </c>
      <c r="O6503" s="12" t="s">
        <v>26</v>
      </c>
      <c r="P6503" s="12" t="n"/>
      <c r="Q6503" s="12" t="s">
        <v>43</v>
      </c>
    </row>
    <row customHeight="true" ht="20.25" outlineLevel="0" r="6504">
      <c r="A6504" s="23" t="n"/>
    </row>
    <row customHeight="true" ht="20.25" outlineLevel="0" r="6505">
      <c r="A6505" s="23" t="n">
        <v>6487</v>
      </c>
      <c r="B6505" s="12" t="n">
        <v>1</v>
      </c>
      <c r="C6505" s="12" t="s">
        <v>8645</v>
      </c>
      <c r="D6505" s="3" t="s">
        <v>8646</v>
      </c>
      <c r="E6505" s="12" t="n">
        <v>1990</v>
      </c>
      <c r="F6505" s="23" t="s">
        <v>23</v>
      </c>
      <c r="G6505" s="23" t="n"/>
      <c r="H6505" s="23" t="n"/>
      <c r="I6505" s="12" t="n"/>
      <c r="J6505" s="12" t="n"/>
      <c r="K6505" s="12" t="s">
        <v>43</v>
      </c>
      <c r="L6505" s="12" t="n"/>
      <c r="M6505" s="12" t="s">
        <v>27</v>
      </c>
      <c r="N6505" s="12" t="n"/>
      <c r="O6505" s="12" t="s">
        <v>26</v>
      </c>
      <c r="P6505" s="12" t="n"/>
      <c r="Q6505" s="12" t="s">
        <v>61</v>
      </c>
    </row>
    <row customHeight="true" ht="20.25" outlineLevel="0" r="6506">
      <c r="A6506" s="23" t="n">
        <v>6488</v>
      </c>
      <c r="B6506" s="12" t="n">
        <v>2</v>
      </c>
      <c r="C6506" s="12" t="s">
        <v>8645</v>
      </c>
      <c r="D6506" s="3" t="s">
        <v>8647</v>
      </c>
      <c r="E6506" s="12" t="n">
        <v>1968</v>
      </c>
      <c r="F6506" s="23" t="s">
        <v>8648</v>
      </c>
      <c r="G6506" s="23" t="n"/>
      <c r="H6506" s="12" t="s">
        <v>86</v>
      </c>
      <c r="I6506" s="12" t="n"/>
      <c r="J6506" s="12" t="s">
        <v>61</v>
      </c>
      <c r="K6506" s="12" t="n"/>
      <c r="L6506" s="12" t="s">
        <v>26</v>
      </c>
      <c r="M6506" s="12" t="n"/>
      <c r="N6506" s="12" t="n"/>
      <c r="O6506" s="12" t="n"/>
      <c r="P6506" s="12" t="s">
        <v>27</v>
      </c>
      <c r="Q6506" s="12" t="n"/>
    </row>
    <row customHeight="true" ht="20.25" outlineLevel="0" r="6507">
      <c r="A6507" s="23" t="n">
        <v>6489</v>
      </c>
      <c r="B6507" s="12" t="n">
        <v>3</v>
      </c>
      <c r="C6507" s="12" t="s">
        <v>8645</v>
      </c>
      <c r="D6507" s="3" t="s">
        <v>8649</v>
      </c>
      <c r="E6507" s="12" t="n">
        <v>1985</v>
      </c>
      <c r="F6507" s="23" t="s">
        <v>8650</v>
      </c>
      <c r="G6507" s="23" t="n"/>
      <c r="H6507" s="23" t="n"/>
      <c r="I6507" s="12" t="n"/>
      <c r="J6507" s="12" t="n"/>
      <c r="K6507" s="12" t="s">
        <v>43</v>
      </c>
      <c r="L6507" s="12" t="n"/>
      <c r="M6507" s="12" t="s">
        <v>26</v>
      </c>
      <c r="N6507" s="12" t="n"/>
      <c r="O6507" s="12" t="s">
        <v>61</v>
      </c>
      <c r="P6507" s="12" t="n"/>
      <c r="Q6507" s="12" t="s">
        <v>27</v>
      </c>
    </row>
    <row customHeight="true" ht="20.25" outlineLevel="0" r="6508">
      <c r="A6508" s="23" t="n">
        <v>6490</v>
      </c>
      <c r="B6508" s="12" t="n">
        <v>4</v>
      </c>
      <c r="C6508" s="12" t="s">
        <v>8645</v>
      </c>
      <c r="D6508" s="3" t="s">
        <v>8651</v>
      </c>
      <c r="E6508" s="12" t="n">
        <v>1981</v>
      </c>
      <c r="F6508" s="23" t="s">
        <v>4865</v>
      </c>
      <c r="G6508" s="23" t="n"/>
      <c r="H6508" s="23" t="n"/>
      <c r="I6508" s="12" t="n"/>
      <c r="J6508" s="12" t="n"/>
      <c r="K6508" s="12" t="s">
        <v>43</v>
      </c>
      <c r="L6508" s="12" t="n"/>
      <c r="M6508" s="12" t="s">
        <v>26</v>
      </c>
      <c r="N6508" s="12" t="n"/>
      <c r="O6508" s="12" t="s">
        <v>61</v>
      </c>
      <c r="P6508" s="12" t="n"/>
      <c r="Q6508" s="12" t="s">
        <v>27</v>
      </c>
    </row>
    <row customHeight="true" ht="20.25" outlineLevel="0" r="6509">
      <c r="A6509" s="23" t="n">
        <v>6491</v>
      </c>
      <c r="B6509" s="12" t="n">
        <v>5</v>
      </c>
      <c r="C6509" s="12" t="s">
        <v>8645</v>
      </c>
      <c r="D6509" s="3" t="s">
        <v>8652</v>
      </c>
      <c r="E6509" s="12" t="n">
        <v>2014</v>
      </c>
      <c r="F6509" s="23" t="s">
        <v>51</v>
      </c>
      <c r="G6509" s="23" t="n"/>
      <c r="H6509" s="23" t="n"/>
      <c r="I6509" s="12" t="n"/>
      <c r="J6509" s="12" t="n"/>
      <c r="K6509" s="12" t="n"/>
      <c r="L6509" s="12" t="s">
        <v>53</v>
      </c>
      <c r="M6509" s="12" t="s">
        <v>54</v>
      </c>
      <c r="N6509" s="12" t="n"/>
      <c r="O6509" s="12" t="s">
        <v>43</v>
      </c>
      <c r="P6509" s="12" t="n"/>
      <c r="Q6509" s="12" t="s">
        <v>26</v>
      </c>
    </row>
    <row customHeight="true" ht="20.25" outlineLevel="0" r="6510">
      <c r="A6510" s="23" t="n">
        <v>6492</v>
      </c>
      <c r="B6510" s="12" t="n">
        <v>6</v>
      </c>
      <c r="C6510" s="12" t="s">
        <v>8645</v>
      </c>
      <c r="D6510" s="3" t="s">
        <v>8653</v>
      </c>
      <c r="E6510" s="12" t="n">
        <v>1971</v>
      </c>
      <c r="F6510" s="23" t="s">
        <v>8654</v>
      </c>
      <c r="G6510" s="23" t="n"/>
      <c r="H6510" s="23" t="s">
        <v>43</v>
      </c>
      <c r="I6510" s="12" t="n"/>
      <c r="J6510" s="12" t="n"/>
      <c r="K6510" s="12" t="s">
        <v>26</v>
      </c>
      <c r="L6510" s="12" t="n"/>
      <c r="M6510" s="12" t="s">
        <v>27</v>
      </c>
      <c r="N6510" s="12" t="n"/>
      <c r="O6510" s="12" t="s">
        <v>61</v>
      </c>
      <c r="P6510" s="12" t="n"/>
      <c r="Q6510" s="12" t="n"/>
    </row>
    <row customHeight="true" ht="20.25" outlineLevel="0" r="6511">
      <c r="A6511" s="23" t="n">
        <v>6493</v>
      </c>
      <c r="B6511" s="12" t="n">
        <v>7</v>
      </c>
      <c r="C6511" s="12" t="s">
        <v>8645</v>
      </c>
      <c r="D6511" s="3" t="s">
        <v>8655</v>
      </c>
      <c r="E6511" s="12" t="n">
        <v>1974</v>
      </c>
      <c r="F6511" s="23" t="s">
        <v>2561</v>
      </c>
      <c r="G6511" s="23" t="n"/>
      <c r="H6511" s="23" t="s">
        <v>146</v>
      </c>
      <c r="I6511" s="12" t="s">
        <v>24</v>
      </c>
      <c r="J6511" s="12" t="n"/>
      <c r="K6511" s="12" t="s">
        <v>61</v>
      </c>
      <c r="L6511" s="12" t="n"/>
      <c r="M6511" s="12" t="s">
        <v>26</v>
      </c>
      <c r="N6511" s="12" t="n"/>
      <c r="O6511" s="12" t="n"/>
      <c r="P6511" s="12" t="s">
        <v>27</v>
      </c>
      <c r="Q6511" s="12" t="n"/>
    </row>
    <row customHeight="true" ht="20.25" outlineLevel="0" r="6512">
      <c r="A6512" s="23" t="n">
        <v>6494</v>
      </c>
      <c r="B6512" s="12" t="n">
        <v>8</v>
      </c>
      <c r="C6512" s="12" t="s">
        <v>8645</v>
      </c>
      <c r="D6512" s="3" t="s">
        <v>8656</v>
      </c>
      <c r="E6512" s="12" t="n">
        <v>1970</v>
      </c>
      <c r="F6512" s="23" t="s">
        <v>8657</v>
      </c>
      <c r="G6512" s="23" t="n"/>
      <c r="H6512" s="12" t="s">
        <v>86</v>
      </c>
      <c r="I6512" s="12" t="n"/>
      <c r="J6512" s="12" t="s">
        <v>61</v>
      </c>
      <c r="K6512" s="12" t="n"/>
      <c r="L6512" s="12" t="s">
        <v>26</v>
      </c>
      <c r="M6512" s="12" t="n"/>
      <c r="N6512" s="12" t="n"/>
      <c r="O6512" s="12" t="n"/>
      <c r="P6512" s="12" t="s">
        <v>27</v>
      </c>
      <c r="Q6512" s="12" t="n"/>
    </row>
    <row customHeight="true" ht="20.25" outlineLevel="0" r="6513">
      <c r="A6513" s="23" t="n">
        <v>6495</v>
      </c>
      <c r="B6513" s="12" t="n">
        <v>9</v>
      </c>
      <c r="C6513" s="12" t="s">
        <v>8645</v>
      </c>
      <c r="D6513" s="3" t="s">
        <v>8658</v>
      </c>
      <c r="E6513" s="12" t="n">
        <v>1970</v>
      </c>
      <c r="F6513" s="23" t="s">
        <v>3330</v>
      </c>
      <c r="G6513" s="12" t="s">
        <v>24</v>
      </c>
      <c r="H6513" s="12" t="n"/>
      <c r="I6513" s="12" t="n"/>
      <c r="J6513" s="12" t="n"/>
      <c r="K6513" s="12" t="n"/>
      <c r="L6513" s="12" t="s">
        <v>26</v>
      </c>
      <c r="M6513" s="12" t="n"/>
      <c r="N6513" s="12" t="n"/>
      <c r="O6513" s="12" t="s">
        <v>61</v>
      </c>
      <c r="P6513" s="12" t="n"/>
      <c r="Q6513" s="12" t="s">
        <v>27</v>
      </c>
    </row>
    <row customHeight="true" ht="20.25" outlineLevel="0" r="6514">
      <c r="A6514" s="23" t="n">
        <v>6496</v>
      </c>
      <c r="B6514" s="12" t="n">
        <v>10</v>
      </c>
      <c r="C6514" s="12" t="s">
        <v>8645</v>
      </c>
      <c r="D6514" s="3" t="s">
        <v>8659</v>
      </c>
      <c r="E6514" s="12" t="n">
        <v>1974</v>
      </c>
      <c r="F6514" s="23" t="s">
        <v>8660</v>
      </c>
      <c r="G6514" s="23" t="n"/>
      <c r="H6514" s="23" t="n"/>
      <c r="I6514" s="12" t="n"/>
      <c r="J6514" s="12" t="s">
        <v>24</v>
      </c>
      <c r="K6514" s="12" t="n"/>
      <c r="L6514" s="12" t="s">
        <v>26</v>
      </c>
      <c r="M6514" s="12" t="n"/>
      <c r="N6514" s="12" t="s">
        <v>100</v>
      </c>
      <c r="O6514" s="12" t="n"/>
      <c r="P6514" s="12" t="s">
        <v>27</v>
      </c>
      <c r="Q6514" s="12" t="n"/>
    </row>
    <row customHeight="true" ht="20.25" outlineLevel="0" r="6515">
      <c r="A6515" s="23" t="n">
        <v>6497</v>
      </c>
      <c r="B6515" s="12" t="n">
        <v>11</v>
      </c>
      <c r="C6515" s="12" t="s">
        <v>8645</v>
      </c>
      <c r="D6515" s="3" t="s">
        <v>8661</v>
      </c>
      <c r="E6515" s="12" t="n">
        <v>1964</v>
      </c>
      <c r="F6515" s="23" t="s">
        <v>2866</v>
      </c>
      <c r="G6515" s="23" t="n"/>
      <c r="H6515" s="12" t="s">
        <v>24</v>
      </c>
      <c r="I6515" s="12" t="n"/>
      <c r="J6515" s="12" t="s">
        <v>61</v>
      </c>
      <c r="K6515" s="12" t="n"/>
      <c r="L6515" s="12" t="s">
        <v>26</v>
      </c>
      <c r="M6515" s="12" t="n"/>
      <c r="N6515" s="12" t="s">
        <v>27</v>
      </c>
      <c r="O6515" s="12" t="n"/>
      <c r="P6515" s="12" t="n"/>
      <c r="Q6515" s="12" t="n"/>
    </row>
    <row customHeight="true" ht="20.25" outlineLevel="0" r="6516">
      <c r="A6516" s="23" t="n">
        <v>6498</v>
      </c>
      <c r="B6516" s="12" t="n">
        <v>12</v>
      </c>
      <c r="C6516" s="12" t="s">
        <v>8645</v>
      </c>
      <c r="D6516" s="3" t="s">
        <v>8662</v>
      </c>
      <c r="E6516" s="12" t="n">
        <v>1964</v>
      </c>
      <c r="F6516" s="23" t="s">
        <v>3240</v>
      </c>
      <c r="G6516" s="23" t="n"/>
      <c r="H6516" s="12" t="s">
        <v>24</v>
      </c>
      <c r="I6516" s="12" t="n"/>
      <c r="J6516" s="12" t="s">
        <v>61</v>
      </c>
      <c r="K6516" s="12" t="n"/>
      <c r="L6516" s="12" t="s">
        <v>26</v>
      </c>
      <c r="M6516" s="12" t="n"/>
      <c r="N6516" s="12" t="s">
        <v>27</v>
      </c>
      <c r="O6516" s="12" t="n"/>
      <c r="P6516" s="12" t="n"/>
      <c r="Q6516" s="12" t="n"/>
    </row>
    <row customHeight="true" ht="20.25" outlineLevel="0" r="6517">
      <c r="A6517" s="23" t="n">
        <v>6499</v>
      </c>
      <c r="B6517" s="12" t="n">
        <v>13</v>
      </c>
      <c r="C6517" s="12" t="s">
        <v>8645</v>
      </c>
      <c r="D6517" s="3" t="s">
        <v>8663</v>
      </c>
      <c r="E6517" s="12" t="n">
        <v>1966</v>
      </c>
      <c r="F6517" s="23" t="s">
        <v>8620</v>
      </c>
      <c r="G6517" s="23" t="n"/>
      <c r="H6517" s="12" t="s">
        <v>24</v>
      </c>
      <c r="I6517" s="12" t="n"/>
      <c r="J6517" s="12" t="s">
        <v>61</v>
      </c>
      <c r="K6517" s="12" t="n"/>
      <c r="L6517" s="12" t="s">
        <v>26</v>
      </c>
      <c r="M6517" s="12" t="n"/>
      <c r="N6517" s="12" t="n"/>
      <c r="O6517" s="12" t="n"/>
      <c r="P6517" s="12" t="s">
        <v>27</v>
      </c>
      <c r="Q6517" s="12" t="n"/>
    </row>
    <row customHeight="true" ht="20.25" outlineLevel="0" r="6518">
      <c r="A6518" s="23" t="n">
        <v>6500</v>
      </c>
      <c r="B6518" s="12" t="n">
        <v>14</v>
      </c>
      <c r="C6518" s="12" t="s">
        <v>8645</v>
      </c>
      <c r="D6518" s="3" t="s">
        <v>8664</v>
      </c>
      <c r="E6518" s="12" t="n">
        <v>1966</v>
      </c>
      <c r="F6518" s="23" t="s">
        <v>3111</v>
      </c>
      <c r="G6518" s="23" t="n"/>
      <c r="H6518" s="23" t="s">
        <v>97</v>
      </c>
      <c r="I6518" s="12" t="n"/>
      <c r="J6518" s="12" t="s">
        <v>61</v>
      </c>
      <c r="K6518" s="12" t="n"/>
      <c r="L6518" s="12" t="n"/>
      <c r="M6518" s="12" t="n"/>
      <c r="N6518" s="12" t="s">
        <v>96</v>
      </c>
      <c r="O6518" s="12" t="n"/>
      <c r="P6518" s="12" t="s">
        <v>43</v>
      </c>
      <c r="Q6518" s="12" t="n"/>
    </row>
    <row customHeight="true" ht="20.25" outlineLevel="0" r="6519">
      <c r="A6519" s="23" t="n">
        <v>6501</v>
      </c>
      <c r="B6519" s="12" t="n">
        <v>15</v>
      </c>
      <c r="C6519" s="12" t="s">
        <v>8645</v>
      </c>
      <c r="D6519" s="3" t="s">
        <v>8665</v>
      </c>
      <c r="E6519" s="12" t="n">
        <v>1970</v>
      </c>
      <c r="F6519" s="23" t="s">
        <v>3240</v>
      </c>
      <c r="G6519" s="23" t="n"/>
      <c r="H6519" s="12" t="s">
        <v>24</v>
      </c>
      <c r="I6519" s="12" t="n"/>
      <c r="J6519" s="12" t="n"/>
      <c r="K6519" s="12" t="n"/>
      <c r="L6519" s="12" t="s">
        <v>26</v>
      </c>
      <c r="M6519" s="12" t="n"/>
      <c r="N6519" s="12" t="n"/>
      <c r="O6519" s="12" t="s">
        <v>61</v>
      </c>
      <c r="P6519" s="12" t="n"/>
      <c r="Q6519" s="12" t="s">
        <v>27</v>
      </c>
    </row>
    <row customHeight="true" ht="20.25" outlineLevel="0" r="6520">
      <c r="A6520" s="23" t="n">
        <v>6502</v>
      </c>
      <c r="B6520" s="12" t="n">
        <v>16</v>
      </c>
      <c r="C6520" s="12" t="s">
        <v>8645</v>
      </c>
      <c r="D6520" s="3" t="s">
        <v>8666</v>
      </c>
      <c r="E6520" s="12" t="n">
        <v>1981</v>
      </c>
      <c r="F6520" s="23" t="s">
        <v>95</v>
      </c>
      <c r="G6520" s="23" t="n"/>
      <c r="H6520" s="23" t="n"/>
      <c r="I6520" s="12" t="s">
        <v>24</v>
      </c>
      <c r="J6520" s="12" t="n"/>
      <c r="K6520" s="12" t="s">
        <v>61</v>
      </c>
      <c r="L6520" s="12" t="n"/>
      <c r="M6520" s="12" t="s">
        <v>26</v>
      </c>
      <c r="N6520" s="12" t="n"/>
      <c r="O6520" s="12" t="s">
        <v>27</v>
      </c>
      <c r="P6520" s="12" t="n"/>
      <c r="Q6520" s="12" t="n"/>
    </row>
    <row customHeight="true" ht="20.25" outlineLevel="0" r="6521">
      <c r="A6521" s="23" t="n">
        <v>6503</v>
      </c>
      <c r="B6521" s="12" t="n">
        <v>17</v>
      </c>
      <c r="C6521" s="12" t="s">
        <v>8645</v>
      </c>
      <c r="D6521" s="3" t="s">
        <v>8667</v>
      </c>
      <c r="E6521" s="12" t="n">
        <v>1981</v>
      </c>
      <c r="F6521" s="23" t="s">
        <v>3622</v>
      </c>
      <c r="G6521" s="23" t="n"/>
      <c r="H6521" s="23" t="s">
        <v>146</v>
      </c>
      <c r="I6521" s="12" t="s">
        <v>8668</v>
      </c>
      <c r="J6521" s="12" t="n"/>
      <c r="K6521" s="12" t="s">
        <v>61</v>
      </c>
      <c r="L6521" s="12" t="n"/>
      <c r="M6521" s="12" t="s">
        <v>26</v>
      </c>
      <c r="N6521" s="12" t="n"/>
      <c r="O6521" s="12" t="n"/>
      <c r="P6521" s="12" t="n"/>
      <c r="Q6521" s="12" t="s">
        <v>27</v>
      </c>
    </row>
    <row customHeight="true" ht="20.25" outlineLevel="0" r="6522">
      <c r="A6522" s="23" t="n">
        <v>6504</v>
      </c>
      <c r="B6522" s="12" t="n">
        <v>18</v>
      </c>
      <c r="C6522" s="12" t="s">
        <v>8645</v>
      </c>
      <c r="D6522" s="3" t="s">
        <v>8669</v>
      </c>
      <c r="E6522" s="12" t="n">
        <v>1983</v>
      </c>
      <c r="F6522" s="23" t="s">
        <v>37</v>
      </c>
      <c r="G6522" s="23" t="n"/>
      <c r="H6522" s="23" t="n"/>
      <c r="I6522" s="12" t="n"/>
      <c r="J6522" s="12" t="s">
        <v>24</v>
      </c>
      <c r="K6522" s="12" t="n"/>
      <c r="L6522" s="12" t="s">
        <v>26</v>
      </c>
      <c r="M6522" s="12" t="n"/>
      <c r="N6522" s="12" t="s">
        <v>61</v>
      </c>
      <c r="O6522" s="12" t="n"/>
      <c r="P6522" s="12" t="s">
        <v>27</v>
      </c>
      <c r="Q6522" s="12" t="n"/>
    </row>
    <row customHeight="true" ht="20.25" outlineLevel="0" r="6523">
      <c r="A6523" s="23" t="n">
        <v>6505</v>
      </c>
      <c r="B6523" s="12" t="n">
        <v>19</v>
      </c>
      <c r="C6523" s="12" t="s">
        <v>8645</v>
      </c>
      <c r="D6523" s="3" t="s">
        <v>8670</v>
      </c>
      <c r="E6523" s="12" t="n">
        <v>1994</v>
      </c>
      <c r="F6523" s="23" t="s">
        <v>5535</v>
      </c>
      <c r="G6523" s="23" t="n"/>
      <c r="H6523" s="23" t="n"/>
      <c r="I6523" s="12" t="n"/>
      <c r="J6523" s="12" t="s">
        <v>290</v>
      </c>
      <c r="K6523" s="12" t="n"/>
      <c r="L6523" s="12" t="s">
        <v>43</v>
      </c>
      <c r="M6523" s="12" t="n"/>
      <c r="N6523" s="12" t="s">
        <v>143</v>
      </c>
      <c r="O6523" s="12" t="n"/>
      <c r="P6523" s="12" t="s">
        <v>26</v>
      </c>
      <c r="Q6523" s="12" t="n"/>
    </row>
    <row customHeight="true" ht="20.25" outlineLevel="0" r="6524">
      <c r="A6524" s="23" t="n">
        <v>6506</v>
      </c>
      <c r="B6524" s="12" t="n">
        <v>20</v>
      </c>
      <c r="C6524" s="12" t="s">
        <v>8645</v>
      </c>
      <c r="D6524" s="3" t="s">
        <v>8671</v>
      </c>
      <c r="E6524" s="12" t="n">
        <v>1984</v>
      </c>
      <c r="F6524" s="23" t="s">
        <v>8672</v>
      </c>
      <c r="G6524" s="23" t="n"/>
      <c r="H6524" s="23" t="n"/>
      <c r="I6524" s="12" t="n"/>
      <c r="J6524" s="12" t="s">
        <v>24</v>
      </c>
      <c r="K6524" s="12" t="n"/>
      <c r="L6524" s="12" t="n"/>
      <c r="M6524" s="12" t="s">
        <v>26</v>
      </c>
      <c r="N6524" s="12" t="n"/>
      <c r="O6524" s="12" t="s">
        <v>8673</v>
      </c>
      <c r="P6524" s="12" t="n"/>
      <c r="Q6524" s="12" t="s">
        <v>27</v>
      </c>
    </row>
    <row customHeight="true" ht="20.25" outlineLevel="0" r="6525">
      <c r="A6525" s="23" t="n">
        <v>6507</v>
      </c>
      <c r="B6525" s="12" t="n">
        <v>21</v>
      </c>
      <c r="C6525" s="12" t="s">
        <v>8645</v>
      </c>
      <c r="D6525" s="3" t="s">
        <v>8674</v>
      </c>
      <c r="E6525" s="12" t="n">
        <v>1983</v>
      </c>
      <c r="F6525" s="23" t="s">
        <v>51</v>
      </c>
      <c r="G6525" s="23" t="n"/>
      <c r="H6525" s="23" t="n"/>
      <c r="I6525" s="12" t="n"/>
      <c r="J6525" s="12" t="s">
        <v>61</v>
      </c>
      <c r="K6525" s="12" t="n"/>
      <c r="L6525" s="12" t="n"/>
      <c r="M6525" s="12" t="s">
        <v>26</v>
      </c>
      <c r="N6525" s="12" t="n"/>
      <c r="O6525" s="12" t="s">
        <v>27</v>
      </c>
      <c r="P6525" s="12" t="s">
        <v>43</v>
      </c>
      <c r="Q6525" s="12" t="n"/>
    </row>
    <row customHeight="true" ht="20.25" outlineLevel="0" r="6526">
      <c r="A6526" s="23" t="n">
        <v>6508</v>
      </c>
      <c r="B6526" s="12" t="n">
        <v>22</v>
      </c>
      <c r="C6526" s="12" t="s">
        <v>8645</v>
      </c>
      <c r="D6526" s="3" t="s">
        <v>8675</v>
      </c>
      <c r="E6526" s="12" t="n">
        <v>1969</v>
      </c>
      <c r="F6526" s="23" t="s">
        <v>584</v>
      </c>
      <c r="G6526" s="23" t="n"/>
      <c r="H6526" s="23" t="n"/>
      <c r="I6526" s="12" t="s">
        <v>27</v>
      </c>
      <c r="J6526" s="12" t="n"/>
      <c r="K6526" s="12" t="s">
        <v>61</v>
      </c>
      <c r="L6526" s="12" t="n"/>
      <c r="M6526" s="12" t="s">
        <v>26</v>
      </c>
      <c r="N6526" s="12" t="n"/>
      <c r="O6526" s="12" t="s">
        <v>43</v>
      </c>
      <c r="P6526" s="12" t="n"/>
      <c r="Q6526" s="12" t="n"/>
    </row>
    <row customHeight="true" ht="20.25" outlineLevel="0" r="6527">
      <c r="A6527" s="23" t="n">
        <v>6509</v>
      </c>
      <c r="B6527" s="12" t="n">
        <v>23</v>
      </c>
      <c r="C6527" s="12" t="s">
        <v>8645</v>
      </c>
      <c r="D6527" s="3" t="s">
        <v>8676</v>
      </c>
      <c r="E6527" s="12" t="n">
        <v>1967</v>
      </c>
      <c r="F6527" s="23" t="s">
        <v>1369</v>
      </c>
      <c r="G6527" s="23" t="n"/>
      <c r="H6527" s="23" t="n"/>
      <c r="I6527" s="12" t="s">
        <v>27</v>
      </c>
      <c r="J6527" s="12" t="n"/>
      <c r="K6527" s="12" t="n"/>
      <c r="L6527" s="12" t="n"/>
      <c r="M6527" s="12" t="s">
        <v>84</v>
      </c>
      <c r="N6527" s="12" t="n"/>
      <c r="O6527" s="12" t="s">
        <v>43</v>
      </c>
      <c r="P6527" s="12" t="n"/>
      <c r="Q6527" s="12" t="s">
        <v>26</v>
      </c>
    </row>
    <row customHeight="true" ht="20.25" outlineLevel="0" r="6528">
      <c r="A6528" s="23" t="n">
        <v>6510</v>
      </c>
      <c r="B6528" s="12" t="n">
        <v>24</v>
      </c>
      <c r="C6528" s="12" t="s">
        <v>8645</v>
      </c>
      <c r="D6528" s="3" t="s">
        <v>8677</v>
      </c>
      <c r="E6528" s="12" t="n">
        <v>1963</v>
      </c>
      <c r="F6528" s="23" t="s">
        <v>1700</v>
      </c>
      <c r="G6528" s="23" t="n"/>
      <c r="H6528" s="23" t="n"/>
      <c r="I6528" s="12" t="s">
        <v>27</v>
      </c>
      <c r="J6528" s="12" t="n"/>
      <c r="K6528" s="12" t="s">
        <v>127</v>
      </c>
      <c r="L6528" s="12" t="n"/>
      <c r="M6528" s="12" t="s">
        <v>26</v>
      </c>
      <c r="N6528" s="12" t="n"/>
      <c r="O6528" s="12" t="s">
        <v>43</v>
      </c>
      <c r="P6528" s="12" t="n"/>
      <c r="Q6528" s="12" t="n"/>
    </row>
    <row customHeight="true" ht="20.25" outlineLevel="0" r="6529">
      <c r="A6529" s="23" t="n">
        <v>6511</v>
      </c>
      <c r="B6529" s="12" t="n">
        <v>25</v>
      </c>
      <c r="C6529" s="12" t="s">
        <v>8645</v>
      </c>
      <c r="D6529" s="3" t="s">
        <v>8678</v>
      </c>
      <c r="E6529" s="12" t="n">
        <v>1963</v>
      </c>
      <c r="F6529" s="23" t="s">
        <v>554</v>
      </c>
      <c r="G6529" s="23" t="n"/>
      <c r="H6529" s="23" t="n"/>
      <c r="I6529" s="12" t="s">
        <v>27</v>
      </c>
      <c r="J6529" s="12" t="n"/>
      <c r="K6529" s="12" t="s">
        <v>127</v>
      </c>
      <c r="L6529" s="12" t="n"/>
      <c r="M6529" s="12" t="s">
        <v>26</v>
      </c>
      <c r="N6529" s="12" t="n"/>
      <c r="O6529" s="12" t="s">
        <v>43</v>
      </c>
      <c r="P6529" s="12" t="n"/>
      <c r="Q6529" s="12" t="n"/>
    </row>
    <row customHeight="true" ht="20.25" outlineLevel="0" r="6530">
      <c r="A6530" s="23" t="n">
        <v>6512</v>
      </c>
      <c r="B6530" s="12" t="n">
        <v>26</v>
      </c>
      <c r="C6530" s="12" t="s">
        <v>8645</v>
      </c>
      <c r="D6530" s="3" t="s">
        <v>8679</v>
      </c>
      <c r="E6530" s="12" t="n">
        <v>1954</v>
      </c>
      <c r="F6530" s="23" t="s">
        <v>51</v>
      </c>
      <c r="G6530" s="23" t="n"/>
      <c r="H6530" s="23" t="n"/>
      <c r="I6530" s="12" t="s">
        <v>43</v>
      </c>
      <c r="J6530" s="12" t="n"/>
      <c r="K6530" s="12" t="s">
        <v>61</v>
      </c>
      <c r="L6530" s="12" t="n"/>
      <c r="M6530" s="12" t="s">
        <v>96</v>
      </c>
      <c r="N6530" s="12" t="n"/>
      <c r="O6530" s="12" t="n"/>
      <c r="P6530" s="12" t="s">
        <v>97</v>
      </c>
      <c r="Q6530" s="12" t="n"/>
    </row>
    <row customHeight="true" ht="20.25" outlineLevel="0" r="6531">
      <c r="A6531" s="23" t="n">
        <v>6513</v>
      </c>
      <c r="B6531" s="12" t="n">
        <v>27</v>
      </c>
      <c r="C6531" s="12" t="s">
        <v>8645</v>
      </c>
      <c r="D6531" s="3" t="s">
        <v>8680</v>
      </c>
      <c r="E6531" s="12" t="n">
        <v>1955</v>
      </c>
      <c r="F6531" s="23" t="s">
        <v>8681</v>
      </c>
      <c r="G6531" s="23" t="n"/>
      <c r="H6531" s="23" t="n"/>
      <c r="I6531" s="3" t="n"/>
      <c r="J6531" s="12" t="s">
        <v>96</v>
      </c>
      <c r="K6531" s="12" t="n"/>
      <c r="L6531" s="12" t="s">
        <v>100</v>
      </c>
      <c r="M6531" s="12" t="n"/>
      <c r="N6531" s="12" t="s">
        <v>43</v>
      </c>
      <c r="O6531" s="12" t="n"/>
      <c r="P6531" s="12" t="s">
        <v>97</v>
      </c>
      <c r="Q6531" s="12" t="n"/>
    </row>
    <row customHeight="true" ht="20.25" outlineLevel="0" r="6532">
      <c r="A6532" s="23" t="n">
        <v>6514</v>
      </c>
      <c r="B6532" s="12" t="n">
        <v>28</v>
      </c>
      <c r="C6532" s="12" t="s">
        <v>8645</v>
      </c>
      <c r="D6532" s="3" t="s">
        <v>8682</v>
      </c>
      <c r="E6532" s="12" t="n">
        <v>1960</v>
      </c>
      <c r="F6532" s="23" t="s">
        <v>584</v>
      </c>
      <c r="G6532" s="12" t="s">
        <v>24</v>
      </c>
      <c r="H6532" s="12" t="n"/>
      <c r="I6532" s="12" t="n"/>
      <c r="J6532" s="12" t="s">
        <v>61</v>
      </c>
      <c r="K6532" s="12" t="n"/>
      <c r="L6532" s="12" t="s">
        <v>26</v>
      </c>
      <c r="M6532" s="12" t="n"/>
      <c r="N6532" s="12" t="n"/>
      <c r="O6532" s="12" t="n"/>
      <c r="P6532" s="12" t="n"/>
      <c r="Q6532" s="12" t="s">
        <v>27</v>
      </c>
    </row>
    <row customHeight="true" ht="20.25" outlineLevel="0" r="6533">
      <c r="A6533" s="23" t="n">
        <v>6515</v>
      </c>
      <c r="B6533" s="12" t="n">
        <v>29</v>
      </c>
      <c r="C6533" s="12" t="s">
        <v>8645</v>
      </c>
      <c r="D6533" s="3" t="s">
        <v>8683</v>
      </c>
      <c r="E6533" s="12" t="n">
        <v>1977</v>
      </c>
      <c r="F6533" s="23" t="s">
        <v>1369</v>
      </c>
      <c r="G6533" s="23" t="n"/>
      <c r="H6533" s="23" t="n"/>
      <c r="I6533" s="12" t="n"/>
      <c r="J6533" s="12" t="s">
        <v>195</v>
      </c>
      <c r="K6533" s="12" t="n"/>
      <c r="L6533" s="12" t="s">
        <v>96</v>
      </c>
      <c r="M6533" s="12" t="n"/>
      <c r="N6533" s="12" t="n"/>
      <c r="O6533" s="12" t="s">
        <v>97</v>
      </c>
      <c r="P6533" s="12" t="n"/>
      <c r="Q6533" s="12" t="s">
        <v>43</v>
      </c>
    </row>
    <row customHeight="true" ht="20.25" outlineLevel="0" r="6534">
      <c r="A6534" s="23" t="n">
        <v>6516</v>
      </c>
      <c r="B6534" s="12" t="n">
        <v>30</v>
      </c>
      <c r="C6534" s="12" t="s">
        <v>8645</v>
      </c>
      <c r="D6534" s="3" t="s">
        <v>8684</v>
      </c>
      <c r="E6534" s="12" t="n">
        <v>1968</v>
      </c>
      <c r="F6534" s="23" t="s">
        <v>1369</v>
      </c>
      <c r="G6534" s="23" t="n"/>
      <c r="H6534" s="23" t="n"/>
      <c r="I6534" s="12" t="s">
        <v>346</v>
      </c>
      <c r="J6534" s="12" t="n"/>
      <c r="K6534" s="12" t="s">
        <v>61</v>
      </c>
      <c r="L6534" s="12" t="n"/>
      <c r="M6534" s="12" t="s">
        <v>27</v>
      </c>
      <c r="N6534" s="12" t="n"/>
      <c r="O6534" s="12" t="n"/>
      <c r="P6534" s="12" t="s">
        <v>43</v>
      </c>
      <c r="Q6534" s="12" t="n"/>
    </row>
    <row customHeight="true" ht="20.25" outlineLevel="0" r="6535">
      <c r="A6535" s="23" t="n">
        <v>6517</v>
      </c>
      <c r="B6535" s="12" t="n">
        <v>31</v>
      </c>
      <c r="C6535" s="12" t="s">
        <v>8645</v>
      </c>
      <c r="D6535" s="3" t="s">
        <v>8685</v>
      </c>
      <c r="E6535" s="12" t="n">
        <v>1967</v>
      </c>
      <c r="F6535" s="23" t="s">
        <v>1369</v>
      </c>
      <c r="G6535" s="23" t="n"/>
      <c r="H6535" s="23" t="n"/>
      <c r="I6535" s="12" t="s">
        <v>591</v>
      </c>
      <c r="J6535" s="12" t="n"/>
      <c r="K6535" s="12" t="n"/>
      <c r="L6535" s="12" t="n"/>
      <c r="M6535" s="12" t="s">
        <v>96</v>
      </c>
      <c r="N6535" s="12" t="n"/>
      <c r="O6535" s="12" t="s">
        <v>97</v>
      </c>
      <c r="P6535" s="12" t="n"/>
      <c r="Q6535" s="12" t="s">
        <v>43</v>
      </c>
    </row>
    <row customHeight="true" ht="20.25" outlineLevel="0" r="6536">
      <c r="A6536" s="23" t="n">
        <v>6518</v>
      </c>
      <c r="B6536" s="12" t="n">
        <v>32</v>
      </c>
      <c r="C6536" s="12" t="s">
        <v>8645</v>
      </c>
      <c r="D6536" s="3" t="s">
        <v>8686</v>
      </c>
      <c r="E6536" s="12" t="n">
        <v>1970</v>
      </c>
      <c r="F6536" s="23" t="s">
        <v>1369</v>
      </c>
      <c r="G6536" s="23" t="n"/>
      <c r="H6536" s="23" t="n"/>
      <c r="I6536" s="12" t="s">
        <v>8687</v>
      </c>
      <c r="J6536" s="12" t="n"/>
      <c r="K6536" s="12" t="n"/>
      <c r="L6536" s="12" t="n"/>
      <c r="M6536" s="12" t="s">
        <v>96</v>
      </c>
      <c r="N6536" s="12" t="n"/>
      <c r="O6536" s="12" t="s">
        <v>97</v>
      </c>
      <c r="P6536" s="12" t="n"/>
      <c r="Q6536" s="12" t="s">
        <v>43</v>
      </c>
    </row>
    <row customHeight="true" ht="20.25" outlineLevel="0" r="6537">
      <c r="A6537" s="23" t="n">
        <v>6519</v>
      </c>
      <c r="B6537" s="12" t="n">
        <v>33</v>
      </c>
      <c r="C6537" s="12" t="s">
        <v>8645</v>
      </c>
      <c r="D6537" s="3" t="s">
        <v>8688</v>
      </c>
      <c r="E6537" s="12" t="n">
        <v>1975</v>
      </c>
      <c r="F6537" s="23" t="s">
        <v>598</v>
      </c>
      <c r="G6537" s="23" t="n"/>
      <c r="H6537" s="23" t="n"/>
      <c r="I6537" s="12" t="n"/>
      <c r="J6537" s="12" t="s">
        <v>61</v>
      </c>
      <c r="K6537" s="12" t="n"/>
      <c r="L6537" s="12" t="n"/>
      <c r="M6537" s="12" t="s">
        <v>96</v>
      </c>
      <c r="N6537" s="12" t="n"/>
      <c r="O6537" s="12" t="s">
        <v>97</v>
      </c>
      <c r="P6537" s="12" t="n"/>
      <c r="Q6537" s="12" t="s">
        <v>43</v>
      </c>
    </row>
    <row customHeight="true" ht="20.25" outlineLevel="0" r="6538">
      <c r="A6538" s="23" t="n">
        <v>6520</v>
      </c>
      <c r="B6538" s="12" t="n">
        <v>34</v>
      </c>
      <c r="C6538" s="12" t="s">
        <v>8645</v>
      </c>
      <c r="D6538" s="3" t="s">
        <v>8689</v>
      </c>
      <c r="E6538" s="12" t="n">
        <v>1987</v>
      </c>
      <c r="F6538" s="23" t="s">
        <v>3222</v>
      </c>
      <c r="G6538" s="23" t="n"/>
      <c r="H6538" s="23" t="n"/>
      <c r="I6538" s="12" t="n"/>
      <c r="J6538" s="12" t="s">
        <v>61</v>
      </c>
      <c r="K6538" s="12" t="n"/>
      <c r="L6538" s="12" t="s">
        <v>26</v>
      </c>
      <c r="M6538" s="12" t="n"/>
      <c r="N6538" s="12" t="s">
        <v>27</v>
      </c>
      <c r="O6538" s="12" t="n"/>
      <c r="P6538" s="12" t="s">
        <v>43</v>
      </c>
      <c r="Q6538" s="12" t="n"/>
    </row>
    <row customHeight="true" ht="20.25" outlineLevel="0" r="6539">
      <c r="A6539" s="23" t="n">
        <v>6521</v>
      </c>
      <c r="B6539" s="12" t="n">
        <v>35</v>
      </c>
      <c r="C6539" s="12" t="s">
        <v>8645</v>
      </c>
      <c r="D6539" s="3" t="s">
        <v>8690</v>
      </c>
      <c r="E6539" s="12" t="n">
        <v>1978</v>
      </c>
      <c r="F6539" s="23" t="s">
        <v>2691</v>
      </c>
      <c r="G6539" s="23" t="n"/>
      <c r="H6539" s="23" t="n"/>
      <c r="I6539" s="12" t="n"/>
      <c r="J6539" s="12" t="n"/>
      <c r="K6539" s="12" t="s">
        <v>127</v>
      </c>
      <c r="L6539" s="12" t="n"/>
      <c r="M6539" s="12" t="s">
        <v>27</v>
      </c>
      <c r="N6539" s="12" t="n"/>
      <c r="O6539" s="12" t="s">
        <v>43</v>
      </c>
      <c r="P6539" s="12" t="n"/>
      <c r="Q6539" s="12" t="s">
        <v>26</v>
      </c>
    </row>
    <row customHeight="true" ht="20.25" outlineLevel="0" r="6540">
      <c r="A6540" s="23" t="n">
        <v>6522</v>
      </c>
      <c r="B6540" s="12" t="n">
        <v>36</v>
      </c>
      <c r="C6540" s="12" t="s">
        <v>8645</v>
      </c>
      <c r="D6540" s="3" t="s">
        <v>8691</v>
      </c>
      <c r="E6540" s="12" t="n">
        <v>1974</v>
      </c>
      <c r="F6540" s="23" t="s">
        <v>554</v>
      </c>
      <c r="G6540" s="23" t="n"/>
      <c r="H6540" s="23" t="n"/>
      <c r="I6540" s="12" t="n"/>
      <c r="J6540" s="12" t="s">
        <v>27</v>
      </c>
      <c r="K6540" s="12" t="n"/>
      <c r="L6540" s="12" t="s">
        <v>61</v>
      </c>
      <c r="M6540" s="12" t="n"/>
      <c r="N6540" s="12" t="n"/>
      <c r="O6540" s="12" t="s">
        <v>26</v>
      </c>
      <c r="P6540" s="12" t="n"/>
      <c r="Q6540" s="12" t="s">
        <v>43</v>
      </c>
    </row>
    <row customHeight="true" ht="20.25" outlineLevel="0" r="6541">
      <c r="A6541" s="23" t="n">
        <v>6523</v>
      </c>
      <c r="B6541" s="12" t="n">
        <v>37</v>
      </c>
      <c r="C6541" s="12" t="s">
        <v>8645</v>
      </c>
      <c r="D6541" s="3" t="s">
        <v>8692</v>
      </c>
      <c r="E6541" s="12" t="n">
        <v>1980</v>
      </c>
      <c r="F6541" s="23" t="s">
        <v>554</v>
      </c>
      <c r="G6541" s="23" t="n"/>
      <c r="H6541" s="23" t="n"/>
      <c r="I6541" s="12" t="n"/>
      <c r="J6541" s="12" t="n"/>
      <c r="K6541" s="12" t="s">
        <v>100</v>
      </c>
      <c r="L6541" s="12" t="n"/>
      <c r="M6541" s="12" t="s">
        <v>96</v>
      </c>
      <c r="N6541" s="12" t="n"/>
      <c r="O6541" s="12" t="s">
        <v>97</v>
      </c>
      <c r="P6541" s="12" t="n"/>
      <c r="Q6541" s="12" t="s">
        <v>43</v>
      </c>
    </row>
    <row customHeight="true" ht="20.25" outlineLevel="0" r="6542">
      <c r="A6542" s="23" t="n">
        <v>6524</v>
      </c>
      <c r="B6542" s="12" t="n">
        <v>38</v>
      </c>
      <c r="C6542" s="12" t="s">
        <v>8645</v>
      </c>
      <c r="D6542" s="3" t="s">
        <v>8693</v>
      </c>
      <c r="E6542" s="12" t="n">
        <v>1991</v>
      </c>
      <c r="F6542" s="23" t="s">
        <v>1369</v>
      </c>
      <c r="G6542" s="23" t="n"/>
      <c r="H6542" s="23" t="n"/>
      <c r="I6542" s="12" t="n"/>
      <c r="J6542" s="12" t="s">
        <v>24</v>
      </c>
      <c r="K6542" s="12" t="n"/>
      <c r="L6542" s="12" t="s">
        <v>2483</v>
      </c>
      <c r="M6542" s="12" t="n"/>
      <c r="N6542" s="12" t="s">
        <v>26</v>
      </c>
      <c r="O6542" s="12" t="n"/>
      <c r="P6542" s="12" t="s">
        <v>27</v>
      </c>
      <c r="Q6542" s="12" t="n"/>
    </row>
    <row customHeight="true" ht="20.25" outlineLevel="0" r="6543">
      <c r="A6543" s="23" t="n">
        <v>6525</v>
      </c>
      <c r="B6543" s="12" t="n">
        <v>39</v>
      </c>
      <c r="C6543" s="12" t="s">
        <v>8645</v>
      </c>
      <c r="D6543" s="3" t="s">
        <v>8694</v>
      </c>
      <c r="E6543" s="12" t="n">
        <v>1994</v>
      </c>
      <c r="F6543" s="23" t="s">
        <v>8695</v>
      </c>
      <c r="G6543" s="23" t="n"/>
      <c r="H6543" s="23" t="n"/>
      <c r="I6543" s="12" t="n"/>
      <c r="J6543" s="12" t="s">
        <v>61</v>
      </c>
      <c r="K6543" s="12" t="n"/>
      <c r="L6543" s="12" t="s">
        <v>26</v>
      </c>
      <c r="M6543" s="12" t="n"/>
      <c r="N6543" s="12" t="n"/>
      <c r="O6543" s="12" t="n"/>
      <c r="P6543" s="12" t="s">
        <v>43</v>
      </c>
      <c r="Q6543" s="12" t="n"/>
    </row>
    <row customHeight="true" ht="20.25" outlineLevel="0" r="6544">
      <c r="A6544" s="23" t="n">
        <v>6526</v>
      </c>
      <c r="B6544" s="12" t="n">
        <v>40</v>
      </c>
      <c r="C6544" s="12" t="s">
        <v>8645</v>
      </c>
      <c r="D6544" s="3" t="s">
        <v>8696</v>
      </c>
      <c r="E6544" s="12" t="n">
        <v>2011</v>
      </c>
      <c r="F6544" s="23" t="s">
        <v>51</v>
      </c>
      <c r="G6544" s="23" t="n"/>
      <c r="H6544" s="23" t="n"/>
      <c r="I6544" s="12" t="n"/>
      <c r="J6544" s="12" t="n"/>
      <c r="K6544" s="12" t="n"/>
      <c r="L6544" s="12" t="s">
        <v>64</v>
      </c>
      <c r="M6544" s="12" t="n"/>
      <c r="N6544" s="12" t="n"/>
      <c r="O6544" s="12" t="s">
        <v>43</v>
      </c>
      <c r="P6544" s="12" t="s">
        <v>70</v>
      </c>
      <c r="Q6544" s="12" t="s">
        <v>26</v>
      </c>
    </row>
    <row customHeight="true" ht="20.25" outlineLevel="0" r="6545">
      <c r="A6545" s="23" t="n">
        <v>6527</v>
      </c>
      <c r="B6545" s="12" t="n">
        <v>41</v>
      </c>
      <c r="C6545" s="12" t="s">
        <v>8645</v>
      </c>
      <c r="D6545" s="3" t="s">
        <v>8697</v>
      </c>
      <c r="E6545" s="12" t="n">
        <v>1974</v>
      </c>
      <c r="F6545" s="23" t="s">
        <v>8698</v>
      </c>
      <c r="G6545" s="23" t="n"/>
      <c r="H6545" s="12" t="s">
        <v>86</v>
      </c>
      <c r="I6545" s="12" t="n"/>
      <c r="J6545" s="12" t="s">
        <v>61</v>
      </c>
      <c r="K6545" s="12" t="n"/>
      <c r="L6545" s="12" t="s">
        <v>26</v>
      </c>
      <c r="M6545" s="12" t="n"/>
      <c r="N6545" s="12" t="n"/>
      <c r="O6545" s="12" t="n"/>
      <c r="P6545" s="12" t="s">
        <v>27</v>
      </c>
      <c r="Q6545" s="12" t="n"/>
    </row>
    <row customHeight="true" ht="20.25" outlineLevel="0" r="6546">
      <c r="A6546" s="23" t="n">
        <v>6528</v>
      </c>
      <c r="B6546" s="12" t="n">
        <v>42</v>
      </c>
      <c r="C6546" s="12" t="s">
        <v>8645</v>
      </c>
      <c r="D6546" s="3" t="s">
        <v>8699</v>
      </c>
      <c r="E6546" s="12" t="n">
        <v>1996</v>
      </c>
      <c r="F6546" s="23" t="s">
        <v>8414</v>
      </c>
      <c r="G6546" s="23" t="n"/>
      <c r="H6546" s="23" t="n"/>
      <c r="I6546" s="12" t="n"/>
      <c r="J6546" s="12" t="n"/>
      <c r="K6546" s="12" t="s">
        <v>61</v>
      </c>
      <c r="L6546" s="12" t="n"/>
      <c r="M6546" s="12" t="n"/>
      <c r="N6546" s="12" t="n"/>
      <c r="O6546" s="12" t="s">
        <v>43</v>
      </c>
      <c r="P6546" s="12" t="n"/>
      <c r="Q6546" s="12" t="s">
        <v>26</v>
      </c>
    </row>
    <row customHeight="true" ht="20.25" outlineLevel="0" r="6547">
      <c r="A6547" s="23" t="n">
        <v>6529</v>
      </c>
      <c r="B6547" s="12" t="n">
        <v>43</v>
      </c>
      <c r="C6547" s="12" t="s">
        <v>8645</v>
      </c>
      <c r="D6547" s="3" t="s">
        <v>8700</v>
      </c>
      <c r="E6547" s="12" t="n">
        <v>1986</v>
      </c>
      <c r="F6547" s="23" t="s">
        <v>1369</v>
      </c>
      <c r="G6547" s="23" t="n"/>
      <c r="H6547" s="23" t="n"/>
      <c r="I6547" s="12" t="n"/>
      <c r="J6547" s="12" t="s">
        <v>61</v>
      </c>
      <c r="K6547" s="12" t="n"/>
      <c r="L6547" s="12" t="s">
        <v>26</v>
      </c>
      <c r="M6547" s="12" t="n"/>
      <c r="N6547" s="12" t="s">
        <v>27</v>
      </c>
      <c r="O6547" s="12" t="n"/>
      <c r="P6547" s="12" t="s">
        <v>43</v>
      </c>
      <c r="Q6547" s="12" t="n"/>
    </row>
    <row customHeight="true" ht="20.25" outlineLevel="0" r="6548">
      <c r="A6548" s="23" t="n">
        <v>6530</v>
      </c>
      <c r="B6548" s="12" t="n">
        <v>44</v>
      </c>
      <c r="C6548" s="12" t="s">
        <v>8645</v>
      </c>
      <c r="D6548" s="3" t="s">
        <v>8701</v>
      </c>
      <c r="E6548" s="12" t="n">
        <v>1983</v>
      </c>
      <c r="F6548" s="23" t="s">
        <v>1160</v>
      </c>
      <c r="G6548" s="23" t="n"/>
      <c r="H6548" s="23" t="n"/>
      <c r="I6548" s="12" t="n"/>
      <c r="J6548" s="12" t="n"/>
      <c r="K6548" s="12" t="n"/>
      <c r="L6548" s="12" t="s">
        <v>61</v>
      </c>
      <c r="M6548" s="12" t="n"/>
      <c r="N6548" s="12" t="s">
        <v>26</v>
      </c>
      <c r="O6548" s="12" t="s">
        <v>27</v>
      </c>
      <c r="P6548" s="12" t="n"/>
      <c r="Q6548" s="12" t="s">
        <v>43</v>
      </c>
    </row>
    <row customHeight="true" ht="20.25" outlineLevel="0" r="6549">
      <c r="A6549" s="23" t="n">
        <v>6531</v>
      </c>
      <c r="B6549" s="12" t="n">
        <v>45</v>
      </c>
      <c r="C6549" s="12" t="s">
        <v>8645</v>
      </c>
      <c r="D6549" s="3" t="s">
        <v>8702</v>
      </c>
      <c r="E6549" s="12" t="n">
        <v>1970</v>
      </c>
      <c r="F6549" s="23" t="s">
        <v>1378</v>
      </c>
      <c r="G6549" s="23" t="n"/>
      <c r="H6549" s="23" t="n"/>
      <c r="I6549" s="12" t="s">
        <v>5238</v>
      </c>
      <c r="J6549" s="12" t="n"/>
      <c r="K6549" s="12" t="n"/>
      <c r="L6549" s="12" t="n"/>
      <c r="M6549" s="12" t="s">
        <v>96</v>
      </c>
      <c r="N6549" s="12" t="n"/>
      <c r="O6549" s="12" t="s">
        <v>97</v>
      </c>
      <c r="P6549" s="12" t="n"/>
      <c r="Q6549" s="12" t="s">
        <v>43</v>
      </c>
    </row>
    <row customHeight="true" ht="20.25" outlineLevel="0" r="6550">
      <c r="A6550" s="23" t="n">
        <v>6532</v>
      </c>
      <c r="B6550" s="12" t="n">
        <v>46</v>
      </c>
      <c r="C6550" s="12" t="s">
        <v>8645</v>
      </c>
      <c r="D6550" s="3" t="s">
        <v>8703</v>
      </c>
      <c r="E6550" s="12" t="n">
        <v>1982</v>
      </c>
      <c r="F6550" s="23" t="s">
        <v>433</v>
      </c>
      <c r="G6550" s="23" t="n"/>
      <c r="H6550" s="23" t="n"/>
      <c r="I6550" s="12" t="n"/>
      <c r="J6550" s="12" t="s">
        <v>24</v>
      </c>
      <c r="K6550" s="12" t="n"/>
      <c r="L6550" s="12" t="s">
        <v>26</v>
      </c>
      <c r="M6550" s="12" t="n"/>
      <c r="N6550" s="12" t="n"/>
      <c r="O6550" s="12" t="s">
        <v>4267</v>
      </c>
      <c r="P6550" s="12" t="n"/>
      <c r="Q6550" s="12" t="s">
        <v>27</v>
      </c>
    </row>
    <row customHeight="true" ht="20.25" outlineLevel="0" r="6551">
      <c r="A6551" s="23" t="n">
        <v>6533</v>
      </c>
      <c r="B6551" s="12" t="n">
        <v>47</v>
      </c>
      <c r="C6551" s="12" t="s">
        <v>8645</v>
      </c>
      <c r="D6551" s="3" t="s">
        <v>8704</v>
      </c>
      <c r="E6551" s="12" t="n">
        <v>1984</v>
      </c>
      <c r="F6551" s="23" t="s">
        <v>8705</v>
      </c>
      <c r="G6551" s="23" t="n"/>
      <c r="H6551" s="23" t="n"/>
      <c r="I6551" s="12" t="n"/>
      <c r="J6551" s="12" t="n"/>
      <c r="K6551" s="12" t="n"/>
      <c r="L6551" s="12" t="s">
        <v>61</v>
      </c>
      <c r="M6551" s="12" t="n"/>
      <c r="N6551" s="12" t="s">
        <v>26</v>
      </c>
      <c r="O6551" s="12" t="s">
        <v>27</v>
      </c>
      <c r="P6551" s="12" t="n"/>
      <c r="Q6551" s="12" t="s">
        <v>43</v>
      </c>
    </row>
    <row customHeight="true" ht="20.25" outlineLevel="0" r="6552">
      <c r="A6552" s="23" t="n">
        <v>6534</v>
      </c>
      <c r="B6552" s="12" t="n">
        <v>48</v>
      </c>
      <c r="C6552" s="12" t="s">
        <v>8645</v>
      </c>
      <c r="D6552" s="3" t="s">
        <v>8706</v>
      </c>
      <c r="E6552" s="12" t="n">
        <v>1975</v>
      </c>
      <c r="F6552" s="23" t="s">
        <v>8707</v>
      </c>
      <c r="G6552" s="23" t="n"/>
      <c r="H6552" s="23" t="n"/>
      <c r="I6552" s="12" t="n"/>
      <c r="J6552" s="12" t="n"/>
      <c r="K6552" s="12" t="s">
        <v>127</v>
      </c>
      <c r="L6552" s="12" t="n"/>
      <c r="M6552" s="12" t="s">
        <v>96</v>
      </c>
      <c r="N6552" s="12" t="n"/>
      <c r="O6552" s="12" t="s">
        <v>43</v>
      </c>
      <c r="P6552" s="12" t="n"/>
      <c r="Q6552" s="12" t="s">
        <v>97</v>
      </c>
    </row>
    <row customHeight="true" ht="20.25" outlineLevel="0" r="6553">
      <c r="A6553" s="23" t="n">
        <v>6535</v>
      </c>
      <c r="B6553" s="12" t="n">
        <v>49</v>
      </c>
      <c r="C6553" s="12" t="s">
        <v>8645</v>
      </c>
      <c r="D6553" s="3" t="s">
        <v>8708</v>
      </c>
      <c r="E6553" s="12" t="n">
        <v>1970</v>
      </c>
      <c r="F6553" s="23" t="s">
        <v>1700</v>
      </c>
      <c r="G6553" s="23" t="n"/>
      <c r="H6553" s="23" t="n"/>
      <c r="I6553" s="12" t="s">
        <v>8709</v>
      </c>
      <c r="J6553" s="12" t="n"/>
      <c r="K6553" s="12" t="s">
        <v>96</v>
      </c>
      <c r="L6553" s="12" t="n"/>
      <c r="M6553" s="12" t="s">
        <v>43</v>
      </c>
      <c r="N6553" s="12" t="n"/>
      <c r="O6553" s="12" t="s">
        <v>97</v>
      </c>
      <c r="P6553" s="12" t="n"/>
      <c r="Q6553" s="12" t="s">
        <v>93</v>
      </c>
      <c r="R6553" s="0" t="n"/>
      <c r="S6553" s="0" t="n"/>
      <c r="T6553" s="0" t="n"/>
      <c r="U6553" s="0" t="n"/>
    </row>
    <row customHeight="true" ht="20.25" outlineLevel="0" r="6554">
      <c r="A6554" s="23" t="n">
        <v>6536</v>
      </c>
      <c r="B6554" s="12" t="n">
        <v>50</v>
      </c>
      <c r="C6554" s="12" t="s">
        <v>8645</v>
      </c>
      <c r="D6554" s="3" t="s">
        <v>8710</v>
      </c>
      <c r="E6554" s="12" t="n">
        <v>1975</v>
      </c>
      <c r="F6554" s="23" t="s">
        <v>8711</v>
      </c>
      <c r="G6554" s="23" t="n"/>
      <c r="H6554" s="23" t="n"/>
      <c r="I6554" s="12" t="n"/>
      <c r="J6554" s="12" t="s">
        <v>26</v>
      </c>
      <c r="K6554" s="12" t="n"/>
      <c r="L6554" s="12" t="s">
        <v>43</v>
      </c>
      <c r="M6554" s="12" t="n"/>
      <c r="N6554" s="12" t="n"/>
      <c r="O6554" s="12" t="s">
        <v>84</v>
      </c>
      <c r="P6554" s="12" t="n"/>
      <c r="Q6554" s="12" t="s">
        <v>27</v>
      </c>
      <c r="R6554" s="0" t="n"/>
      <c r="S6554" s="0" t="n"/>
      <c r="T6554" s="0" t="n"/>
      <c r="U6554" s="0" t="n"/>
    </row>
    <row customHeight="true" ht="20.25" outlineLevel="0" r="6555">
      <c r="A6555" s="23" t="n">
        <v>6537</v>
      </c>
      <c r="B6555" s="12" t="n">
        <v>51</v>
      </c>
      <c r="C6555" s="12" t="s">
        <v>8645</v>
      </c>
      <c r="D6555" s="3" t="s">
        <v>8712</v>
      </c>
      <c r="E6555" s="12" t="n">
        <v>1972</v>
      </c>
      <c r="F6555" s="23" t="s">
        <v>6291</v>
      </c>
      <c r="G6555" s="23" t="n"/>
      <c r="H6555" s="12" t="s">
        <v>86</v>
      </c>
      <c r="I6555" s="12" t="n"/>
      <c r="J6555" s="12" t="s">
        <v>61</v>
      </c>
      <c r="K6555" s="12" t="n"/>
      <c r="L6555" s="12" t="s">
        <v>26</v>
      </c>
      <c r="M6555" s="12" t="n"/>
      <c r="N6555" s="12" t="n"/>
      <c r="O6555" s="12" t="n"/>
      <c r="P6555" s="12" t="s">
        <v>27</v>
      </c>
      <c r="Q6555" s="12" t="n"/>
      <c r="R6555" s="0" t="n"/>
      <c r="S6555" s="0" t="n"/>
      <c r="T6555" s="0" t="n"/>
      <c r="U6555" s="0" t="n"/>
    </row>
    <row customHeight="true" ht="20.25" outlineLevel="0" r="6556">
      <c r="A6556" s="23" t="n">
        <v>6538</v>
      </c>
      <c r="B6556" s="12" t="n">
        <v>52</v>
      </c>
      <c r="C6556" s="12" t="s">
        <v>8645</v>
      </c>
      <c r="D6556" s="3" t="s">
        <v>8713</v>
      </c>
      <c r="E6556" s="12" t="n">
        <v>1974</v>
      </c>
      <c r="F6556" s="23" t="s">
        <v>2691</v>
      </c>
      <c r="G6556" s="23" t="n"/>
      <c r="H6556" s="23" t="n"/>
      <c r="I6556" s="12" t="n"/>
      <c r="J6556" s="12" t="s">
        <v>61</v>
      </c>
      <c r="K6556" s="12" t="n"/>
      <c r="L6556" s="12" t="n"/>
      <c r="M6556" s="12" t="s">
        <v>96</v>
      </c>
      <c r="N6556" s="12" t="n"/>
      <c r="O6556" s="12" t="s">
        <v>97</v>
      </c>
      <c r="P6556" s="12" t="n"/>
      <c r="Q6556" s="12" t="s">
        <v>43</v>
      </c>
      <c r="R6556" s="0" t="n"/>
      <c r="S6556" s="0" t="n"/>
      <c r="T6556" s="0" t="n"/>
      <c r="U6556" s="0" t="n"/>
    </row>
    <row customHeight="true" ht="20.25" outlineLevel="0" r="6557">
      <c r="A6557" s="23" t="n">
        <v>6539</v>
      </c>
      <c r="B6557" s="12" t="n">
        <v>53</v>
      </c>
      <c r="C6557" s="12" t="s">
        <v>8645</v>
      </c>
      <c r="D6557" s="3" t="s">
        <v>8714</v>
      </c>
      <c r="E6557" s="12" t="n">
        <v>1974</v>
      </c>
      <c r="F6557" s="23" t="s">
        <v>8715</v>
      </c>
      <c r="G6557" s="23" t="n"/>
      <c r="H6557" s="23" t="n"/>
      <c r="I6557" s="12" t="n"/>
      <c r="J6557" s="12" t="s">
        <v>61</v>
      </c>
      <c r="K6557" s="12" t="n"/>
      <c r="L6557" s="12" t="n"/>
      <c r="M6557" s="12" t="s">
        <v>96</v>
      </c>
      <c r="N6557" s="12" t="n"/>
      <c r="O6557" s="12" t="s">
        <v>97</v>
      </c>
      <c r="P6557" s="12" t="n"/>
      <c r="Q6557" s="12" t="s">
        <v>43</v>
      </c>
      <c r="R6557" s="0" t="n"/>
      <c r="S6557" s="0" t="n"/>
      <c r="T6557" s="0" t="n"/>
      <c r="U6557" s="0" t="n"/>
    </row>
    <row customHeight="true" ht="20.25" outlineLevel="0" r="6558">
      <c r="A6558" s="23" t="n">
        <v>6540</v>
      </c>
      <c r="B6558" s="12" t="n">
        <v>54</v>
      </c>
      <c r="C6558" s="12" t="s">
        <v>8645</v>
      </c>
      <c r="D6558" s="3" t="s">
        <v>8716</v>
      </c>
      <c r="E6558" s="12" t="n">
        <v>1974</v>
      </c>
      <c r="F6558" s="23" t="s">
        <v>8717</v>
      </c>
      <c r="G6558" s="23" t="n"/>
      <c r="H6558" s="23" t="n"/>
      <c r="I6558" s="12" t="s">
        <v>26</v>
      </c>
      <c r="J6558" s="12" t="n"/>
      <c r="K6558" s="12" t="s">
        <v>61</v>
      </c>
      <c r="L6558" s="12" t="n"/>
      <c r="M6558" s="12" t="n"/>
      <c r="N6558" s="12" t="n"/>
      <c r="O6558" s="12" t="s">
        <v>27</v>
      </c>
      <c r="P6558" s="12" t="n"/>
      <c r="Q6558" s="12" t="s">
        <v>43</v>
      </c>
      <c r="R6558" s="0" t="n"/>
      <c r="S6558" s="0" t="n"/>
      <c r="T6558" s="0" t="n"/>
      <c r="U6558" s="0" t="n"/>
    </row>
    <row customHeight="true" ht="20.25" outlineLevel="0" r="6559">
      <c r="A6559" s="23" t="n">
        <v>6541</v>
      </c>
      <c r="B6559" s="12" t="n">
        <v>55</v>
      </c>
      <c r="C6559" s="12" t="s">
        <v>8645</v>
      </c>
      <c r="D6559" s="3" t="s">
        <v>8718</v>
      </c>
      <c r="E6559" s="12" t="n">
        <v>1986</v>
      </c>
      <c r="F6559" s="23" t="s">
        <v>7693</v>
      </c>
      <c r="G6559" s="23" t="n"/>
      <c r="H6559" s="23" t="n"/>
      <c r="I6559" s="12" t="n"/>
      <c r="J6559" s="12" t="n"/>
      <c r="K6559" s="12" t="s">
        <v>43</v>
      </c>
      <c r="L6559" s="12" t="n"/>
      <c r="M6559" s="12" t="s">
        <v>96</v>
      </c>
      <c r="N6559" s="12" t="n"/>
      <c r="O6559" s="12" t="s">
        <v>97</v>
      </c>
      <c r="P6559" s="12" t="n"/>
      <c r="Q6559" s="12" t="s">
        <v>61</v>
      </c>
      <c r="R6559" s="0" t="n"/>
      <c r="S6559" s="0" t="n"/>
      <c r="T6559" s="0" t="n"/>
      <c r="U6559" s="0" t="n"/>
    </row>
    <row customFormat="true" customHeight="true" ht="20.25" outlineLevel="0" r="6560" s="27">
      <c r="A6560" s="23" t="n">
        <v>6542</v>
      </c>
      <c r="B6560" s="12" t="n">
        <v>56</v>
      </c>
      <c r="C6560" s="12" t="s">
        <v>8645</v>
      </c>
      <c r="D6560" s="3" t="s">
        <v>8719</v>
      </c>
      <c r="E6560" s="12" t="n">
        <v>1988</v>
      </c>
      <c r="F6560" s="23" t="s">
        <v>554</v>
      </c>
      <c r="G6560" s="23" t="n"/>
      <c r="H6560" s="23" t="n"/>
      <c r="I6560" s="12" t="n"/>
      <c r="J6560" s="12" t="n"/>
      <c r="K6560" s="12" t="s">
        <v>43</v>
      </c>
      <c r="L6560" s="12" t="n"/>
      <c r="M6560" s="12" t="s">
        <v>27</v>
      </c>
      <c r="N6560" s="12" t="n"/>
      <c r="O6560" s="12" t="s">
        <v>26</v>
      </c>
      <c r="P6560" s="12" t="n"/>
      <c r="Q6560" s="12" t="s">
        <v>61</v>
      </c>
      <c r="R6560" s="0" t="n"/>
      <c r="S6560" s="0" t="n"/>
      <c r="T6560" s="0" t="n"/>
      <c r="U6560" s="0" t="n"/>
    </row>
    <row customFormat="true" customHeight="true" ht="20.25" outlineLevel="0" r="6561" s="26">
      <c r="A6561" s="23" t="n">
        <v>6543</v>
      </c>
      <c r="B6561" s="12" t="n">
        <v>57</v>
      </c>
      <c r="C6561" s="12" t="s">
        <v>8645</v>
      </c>
      <c r="D6561" s="3" t="s">
        <v>8720</v>
      </c>
      <c r="E6561" s="12" t="n">
        <v>1990</v>
      </c>
      <c r="F6561" s="23" t="s">
        <v>51</v>
      </c>
      <c r="G6561" s="23" t="n"/>
      <c r="H6561" s="23" t="n"/>
      <c r="I6561" s="12" t="n"/>
      <c r="J6561" s="12" t="s">
        <v>314</v>
      </c>
      <c r="K6561" s="12" t="n"/>
      <c r="L6561" s="12" t="n"/>
      <c r="M6561" s="12" t="s">
        <v>26</v>
      </c>
      <c r="N6561" s="12" t="n"/>
      <c r="O6561" s="12" t="s">
        <v>67</v>
      </c>
      <c r="P6561" s="12" t="n"/>
      <c r="Q6561" s="12" t="s">
        <v>43</v>
      </c>
      <c r="R6561" s="0" t="n"/>
      <c r="S6561" s="0" t="n"/>
      <c r="T6561" s="0" t="n"/>
      <c r="U6561" s="0" t="n"/>
    </row>
    <row customFormat="true" customHeight="true" ht="20.25" outlineLevel="0" r="6562" s="27">
      <c r="A6562" s="23" t="n">
        <v>6544</v>
      </c>
      <c r="B6562" s="12" t="n">
        <v>58</v>
      </c>
      <c r="C6562" s="12" t="s">
        <v>8645</v>
      </c>
      <c r="D6562" s="3" t="s">
        <v>8721</v>
      </c>
      <c r="E6562" s="12" t="n">
        <v>1967</v>
      </c>
      <c r="F6562" s="23" t="s">
        <v>554</v>
      </c>
      <c r="G6562" s="23" t="n"/>
      <c r="H6562" s="12" t="s">
        <v>86</v>
      </c>
      <c r="I6562" s="12" t="n"/>
      <c r="J6562" s="12" t="s">
        <v>61</v>
      </c>
      <c r="K6562" s="12" t="n"/>
      <c r="L6562" s="12" t="s">
        <v>26</v>
      </c>
      <c r="M6562" s="12" t="n"/>
      <c r="N6562" s="12" t="n"/>
      <c r="O6562" s="12" t="n"/>
      <c r="P6562" s="12" t="s">
        <v>27</v>
      </c>
      <c r="Q6562" s="12" t="n"/>
      <c r="R6562" s="0" t="n"/>
      <c r="S6562" s="0" t="n"/>
      <c r="T6562" s="0" t="n"/>
      <c r="U6562" s="0" t="n"/>
    </row>
    <row customHeight="true" ht="20.25" outlineLevel="0" r="6563">
      <c r="A6563" s="23" t="n">
        <v>6545</v>
      </c>
      <c r="B6563" s="12" t="n">
        <v>59</v>
      </c>
      <c r="C6563" s="12" t="s">
        <v>8645</v>
      </c>
      <c r="D6563" s="3" t="s">
        <v>8722</v>
      </c>
      <c r="E6563" s="12" t="n">
        <v>1970</v>
      </c>
      <c r="F6563" s="23" t="s">
        <v>554</v>
      </c>
      <c r="G6563" s="23" t="n"/>
      <c r="H6563" s="23" t="s">
        <v>146</v>
      </c>
      <c r="I6563" s="12" t="s">
        <v>1673</v>
      </c>
      <c r="J6563" s="12" t="n"/>
      <c r="K6563" s="12" t="n"/>
      <c r="L6563" s="12" t="s">
        <v>26</v>
      </c>
      <c r="M6563" s="12" t="n"/>
      <c r="N6563" s="12" t="s">
        <v>27</v>
      </c>
      <c r="O6563" s="12" t="n"/>
      <c r="P6563" s="12" t="s">
        <v>43</v>
      </c>
      <c r="Q6563" s="12" t="n"/>
      <c r="R6563" s="0" t="n"/>
      <c r="S6563" s="0" t="n"/>
      <c r="T6563" s="0" t="n"/>
      <c r="U6563" s="0" t="n"/>
    </row>
    <row customHeight="true" ht="20.25" outlineLevel="0" r="6564">
      <c r="A6564" s="23" t="n">
        <v>6546</v>
      </c>
      <c r="B6564" s="12" t="n">
        <v>60</v>
      </c>
      <c r="C6564" s="12" t="s">
        <v>8645</v>
      </c>
      <c r="D6564" s="3" t="s">
        <v>8723</v>
      </c>
      <c r="E6564" s="12" t="n">
        <v>1970</v>
      </c>
      <c r="F6564" s="23" t="s">
        <v>518</v>
      </c>
      <c r="G6564" s="23" t="n"/>
      <c r="H6564" s="12" t="n"/>
      <c r="I6564" s="12" t="s">
        <v>8724</v>
      </c>
      <c r="J6564" s="12" t="n"/>
      <c r="K6564" s="12" t="n"/>
      <c r="L6564" s="12" t="s">
        <v>26</v>
      </c>
      <c r="M6564" s="12" t="n"/>
      <c r="N6564" s="12" t="s">
        <v>27</v>
      </c>
      <c r="O6564" s="12" t="n"/>
      <c r="P6564" s="12" t="s">
        <v>43</v>
      </c>
      <c r="Q6564" s="12" t="n"/>
      <c r="R6564" s="0" t="n"/>
      <c r="S6564" s="0" t="n"/>
      <c r="T6564" s="0" t="n"/>
      <c r="U6564" s="0" t="n"/>
    </row>
    <row customHeight="true" ht="20.25" outlineLevel="0" r="6565">
      <c r="A6565" s="23" t="n">
        <v>6547</v>
      </c>
      <c r="B6565" s="12" t="n">
        <v>61</v>
      </c>
      <c r="C6565" s="12" t="s">
        <v>8645</v>
      </c>
      <c r="D6565" s="3" t="s">
        <v>8725</v>
      </c>
      <c r="E6565" s="12" t="n">
        <v>1985</v>
      </c>
      <c r="F6565" s="23" t="s">
        <v>554</v>
      </c>
      <c r="G6565" s="23" t="n"/>
      <c r="H6565" s="23" t="n"/>
      <c r="I6565" s="12" t="n"/>
      <c r="J6565" s="12" t="s">
        <v>67</v>
      </c>
      <c r="K6565" s="12" t="n"/>
      <c r="L6565" s="12" t="n"/>
      <c r="M6565" s="12" t="s">
        <v>26</v>
      </c>
      <c r="N6565" s="12" t="n"/>
      <c r="O6565" s="12" t="s">
        <v>314</v>
      </c>
      <c r="P6565" s="12" t="n"/>
      <c r="Q6565" s="12" t="s">
        <v>43</v>
      </c>
      <c r="R6565" s="0" t="n"/>
      <c r="S6565" s="0" t="n"/>
      <c r="T6565" s="0" t="n"/>
      <c r="U6565" s="0" t="n"/>
    </row>
    <row customFormat="true" customHeight="true" ht="20.25" outlineLevel="0" r="6566" s="27">
      <c r="A6566" s="23" t="n">
        <v>6548</v>
      </c>
      <c r="B6566" s="12" t="n">
        <v>62</v>
      </c>
      <c r="C6566" s="12" t="s">
        <v>8645</v>
      </c>
      <c r="D6566" s="3" t="s">
        <v>8726</v>
      </c>
      <c r="E6566" s="12" t="n">
        <v>1966</v>
      </c>
      <c r="F6566" s="23" t="s">
        <v>1700</v>
      </c>
      <c r="G6566" s="23" t="n"/>
      <c r="H6566" s="12" t="s">
        <v>86</v>
      </c>
      <c r="I6566" s="12" t="n"/>
      <c r="J6566" s="12" t="s">
        <v>61</v>
      </c>
      <c r="K6566" s="12" t="n"/>
      <c r="L6566" s="12" t="s">
        <v>26</v>
      </c>
      <c r="M6566" s="12" t="n"/>
      <c r="N6566" s="12" t="n"/>
      <c r="O6566" s="12" t="n"/>
      <c r="P6566" s="12" t="s">
        <v>27</v>
      </c>
      <c r="Q6566" s="12" t="n"/>
      <c r="R6566" s="0" t="n"/>
      <c r="S6566" s="0" t="n"/>
      <c r="T6566" s="0" t="n"/>
      <c r="U6566" s="0" t="n"/>
    </row>
    <row customHeight="true" ht="20.25" outlineLevel="0" r="6567">
      <c r="A6567" s="23" t="n">
        <v>6549</v>
      </c>
      <c r="B6567" s="12" t="n">
        <v>63</v>
      </c>
      <c r="C6567" s="12" t="s">
        <v>8645</v>
      </c>
      <c r="D6567" s="3" t="s">
        <v>8727</v>
      </c>
      <c r="E6567" s="12" t="n">
        <v>1980</v>
      </c>
      <c r="F6567" s="23" t="s">
        <v>8728</v>
      </c>
      <c r="G6567" s="23" t="n"/>
      <c r="H6567" s="23" t="n"/>
      <c r="I6567" s="12" t="s">
        <v>43</v>
      </c>
      <c r="J6567" s="12" t="n"/>
      <c r="K6567" s="12" t="n"/>
      <c r="L6567" s="12" t="n"/>
      <c r="M6567" s="12" t="s">
        <v>26</v>
      </c>
      <c r="N6567" s="12" t="n"/>
      <c r="O6567" s="12" t="s">
        <v>61</v>
      </c>
      <c r="P6567" s="12" t="n"/>
      <c r="Q6567" s="12" t="s">
        <v>27</v>
      </c>
      <c r="R6567" s="0" t="n"/>
      <c r="S6567" s="0" t="n"/>
      <c r="T6567" s="0" t="n"/>
      <c r="U6567" s="0" t="n"/>
    </row>
    <row customHeight="true" ht="20.25" outlineLevel="0" r="6568">
      <c r="A6568" s="23" t="n">
        <v>6550</v>
      </c>
      <c r="B6568" s="12" t="n">
        <v>64</v>
      </c>
      <c r="C6568" s="12" t="s">
        <v>8645</v>
      </c>
      <c r="D6568" s="3" t="s">
        <v>8729</v>
      </c>
      <c r="E6568" s="12" t="n">
        <v>1975</v>
      </c>
      <c r="F6568" s="23" t="s">
        <v>8730</v>
      </c>
      <c r="G6568" s="23" t="n"/>
      <c r="H6568" s="12" t="s">
        <v>86</v>
      </c>
      <c r="I6568" s="12" t="n"/>
      <c r="J6568" s="12" t="s">
        <v>61</v>
      </c>
      <c r="K6568" s="12" t="n"/>
      <c r="L6568" s="12" t="s">
        <v>26</v>
      </c>
      <c r="M6568" s="12" t="n"/>
      <c r="N6568" s="12" t="n"/>
      <c r="O6568" s="12" t="n"/>
      <c r="P6568" s="12" t="s">
        <v>27</v>
      </c>
      <c r="Q6568" s="12" t="n"/>
      <c r="R6568" s="0" t="n"/>
      <c r="S6568" s="0" t="n"/>
      <c r="T6568" s="0" t="n"/>
      <c r="U6568" s="0" t="n"/>
    </row>
    <row customHeight="true" ht="20.25" outlineLevel="0" r="6569">
      <c r="A6569" s="23" t="n">
        <v>6551</v>
      </c>
      <c r="B6569" s="12" t="n">
        <v>65</v>
      </c>
      <c r="C6569" s="12" t="s">
        <v>8645</v>
      </c>
      <c r="D6569" s="3" t="s">
        <v>8731</v>
      </c>
      <c r="E6569" s="12" t="n">
        <v>1973</v>
      </c>
      <c r="F6569" s="23" t="s">
        <v>8730</v>
      </c>
      <c r="G6569" s="23" t="n"/>
      <c r="H6569" s="12" t="s">
        <v>86</v>
      </c>
      <c r="I6569" s="12" t="n"/>
      <c r="J6569" s="12" t="s">
        <v>61</v>
      </c>
      <c r="K6569" s="12" t="n"/>
      <c r="L6569" s="12" t="s">
        <v>26</v>
      </c>
      <c r="M6569" s="12" t="n"/>
      <c r="N6569" s="12" t="n"/>
      <c r="O6569" s="12" t="n"/>
      <c r="P6569" s="12" t="s">
        <v>27</v>
      </c>
      <c r="Q6569" s="12" t="n"/>
      <c r="R6569" s="0" t="n"/>
      <c r="S6569" s="0" t="n"/>
      <c r="T6569" s="0" t="n"/>
      <c r="U6569" s="0" t="n"/>
    </row>
    <row customHeight="true" ht="20.25" outlineLevel="0" r="6570">
      <c r="A6570" s="23" t="n">
        <v>6552</v>
      </c>
      <c r="B6570" s="12" t="n">
        <v>66</v>
      </c>
      <c r="C6570" s="12" t="s">
        <v>8645</v>
      </c>
      <c r="D6570" s="3" t="s">
        <v>8732</v>
      </c>
      <c r="E6570" s="12" t="n">
        <v>1971</v>
      </c>
      <c r="F6570" s="23" t="s">
        <v>51</v>
      </c>
      <c r="G6570" s="23" t="n"/>
      <c r="H6570" s="23" t="n"/>
      <c r="I6570" s="12" t="s">
        <v>118</v>
      </c>
      <c r="J6570" s="12" t="n"/>
      <c r="K6570" s="12" t="s">
        <v>61</v>
      </c>
      <c r="L6570" s="12" t="n"/>
      <c r="M6570" s="12" t="s">
        <v>26</v>
      </c>
      <c r="N6570" s="12" t="n"/>
      <c r="O6570" s="12" t="n"/>
      <c r="P6570" s="12" t="s">
        <v>27</v>
      </c>
      <c r="Q6570" s="12" t="n"/>
      <c r="R6570" s="0" t="n"/>
      <c r="S6570" s="0" t="n"/>
      <c r="T6570" s="0" t="n"/>
      <c r="U6570" s="0" t="n"/>
    </row>
    <row customHeight="true" ht="20.25" outlineLevel="0" r="6571">
      <c r="A6571" s="23" t="n">
        <v>6553</v>
      </c>
      <c r="B6571" s="12" t="n">
        <v>67</v>
      </c>
      <c r="C6571" s="12" t="s">
        <v>8645</v>
      </c>
      <c r="D6571" s="3" t="s">
        <v>8733</v>
      </c>
      <c r="E6571" s="12" t="n">
        <v>1974</v>
      </c>
      <c r="F6571" s="23" t="s">
        <v>51</v>
      </c>
      <c r="G6571" s="23" t="n"/>
      <c r="H6571" s="23" t="n"/>
      <c r="I6571" s="12" t="n"/>
      <c r="J6571" s="12" t="s">
        <v>24</v>
      </c>
      <c r="K6571" s="12" t="n"/>
      <c r="L6571" s="12" t="s">
        <v>26</v>
      </c>
      <c r="M6571" s="12" t="n"/>
      <c r="N6571" s="12" t="s">
        <v>61</v>
      </c>
      <c r="O6571" s="12" t="n"/>
      <c r="P6571" s="12" t="s">
        <v>27</v>
      </c>
      <c r="Q6571" s="12" t="n"/>
      <c r="R6571" s="0" t="n"/>
      <c r="S6571" s="0" t="n"/>
      <c r="T6571" s="0" t="n"/>
      <c r="U6571" s="0" t="n"/>
    </row>
    <row customHeight="true" ht="20.25" outlineLevel="0" r="6572">
      <c r="A6572" s="23" t="n">
        <v>6554</v>
      </c>
      <c r="B6572" s="12" t="n">
        <v>68</v>
      </c>
      <c r="C6572" s="12" t="s">
        <v>8645</v>
      </c>
      <c r="D6572" s="3" t="s">
        <v>8734</v>
      </c>
      <c r="E6572" s="12" t="n">
        <v>1970</v>
      </c>
      <c r="F6572" s="23" t="s">
        <v>51</v>
      </c>
      <c r="G6572" s="23" t="n"/>
      <c r="H6572" s="23" t="n"/>
      <c r="I6572" s="12" t="n"/>
      <c r="J6572" s="12" t="n"/>
      <c r="K6572" s="12" t="s">
        <v>230</v>
      </c>
      <c r="L6572" s="12" t="n"/>
      <c r="M6572" s="12" t="s">
        <v>61</v>
      </c>
      <c r="N6572" s="12" t="n"/>
      <c r="O6572" s="12" t="s">
        <v>26</v>
      </c>
      <c r="P6572" s="12" t="n"/>
      <c r="Q6572" s="12" t="s">
        <v>27</v>
      </c>
      <c r="R6572" s="0" t="n"/>
      <c r="S6572" s="0" t="n"/>
      <c r="T6572" s="0" t="n"/>
      <c r="U6572" s="0" t="n"/>
    </row>
    <row customHeight="true" ht="20.25" outlineLevel="0" r="6573">
      <c r="A6573" s="23" t="n">
        <v>6555</v>
      </c>
      <c r="B6573" s="12" t="n">
        <v>69</v>
      </c>
      <c r="C6573" s="12" t="s">
        <v>8645</v>
      </c>
      <c r="D6573" s="3" t="s">
        <v>8735</v>
      </c>
      <c r="E6573" s="12" t="n">
        <v>1955</v>
      </c>
      <c r="F6573" s="23" t="s">
        <v>8736</v>
      </c>
      <c r="G6573" s="12" t="s">
        <v>24</v>
      </c>
      <c r="H6573" s="23" t="n"/>
      <c r="I6573" s="12" t="n"/>
      <c r="J6573" s="12" t="s">
        <v>61</v>
      </c>
      <c r="K6573" s="12" t="n"/>
      <c r="L6573" s="12" t="n"/>
      <c r="M6573" s="12" t="s">
        <v>96</v>
      </c>
      <c r="N6573" s="12" t="n"/>
      <c r="O6573" s="12" t="n"/>
      <c r="P6573" s="12" t="s">
        <v>97</v>
      </c>
      <c r="Q6573" s="12" t="n"/>
      <c r="R6573" s="0" t="n"/>
      <c r="S6573" s="0" t="n"/>
      <c r="T6573" s="0" t="n"/>
      <c r="U6573" s="0" t="n"/>
    </row>
    <row customHeight="true" ht="20.25" outlineLevel="0" r="6574">
      <c r="A6574" s="23" t="n">
        <v>6556</v>
      </c>
      <c r="B6574" s="12" t="n">
        <v>70</v>
      </c>
      <c r="C6574" s="12" t="s">
        <v>8645</v>
      </c>
      <c r="D6574" s="3" t="s">
        <v>8737</v>
      </c>
      <c r="E6574" s="12" t="n">
        <v>1972</v>
      </c>
      <c r="F6574" s="23" t="s">
        <v>3475</v>
      </c>
      <c r="G6574" s="23" t="n"/>
      <c r="H6574" s="23" t="n"/>
      <c r="I6574" s="12" t="s">
        <v>130</v>
      </c>
      <c r="J6574" s="12" t="n"/>
      <c r="K6574" s="12" t="s">
        <v>61</v>
      </c>
      <c r="L6574" s="12" t="n"/>
      <c r="M6574" s="12" t="n"/>
      <c r="N6574" s="12" t="n"/>
      <c r="O6574" s="12" t="s">
        <v>27</v>
      </c>
      <c r="P6574" s="12" t="n"/>
      <c r="Q6574" s="12" t="s">
        <v>43</v>
      </c>
      <c r="R6574" s="0" t="n"/>
      <c r="S6574" s="0" t="n"/>
      <c r="T6574" s="0" t="n"/>
      <c r="U6574" s="0" t="n"/>
    </row>
    <row customHeight="true" ht="20.25" outlineLevel="0" r="6575">
      <c r="A6575" s="23" t="n">
        <v>6557</v>
      </c>
      <c r="B6575" s="12" t="n">
        <v>71</v>
      </c>
      <c r="C6575" s="12" t="s">
        <v>8645</v>
      </c>
      <c r="D6575" s="3" t="s">
        <v>8738</v>
      </c>
      <c r="E6575" s="12" t="n">
        <v>1972</v>
      </c>
      <c r="F6575" s="23" t="s">
        <v>3475</v>
      </c>
      <c r="G6575" s="23" t="n"/>
      <c r="H6575" s="23" t="n"/>
      <c r="I6575" s="12" t="s">
        <v>130</v>
      </c>
      <c r="J6575" s="12" t="n"/>
      <c r="K6575" s="12" t="s">
        <v>61</v>
      </c>
      <c r="L6575" s="12" t="n"/>
      <c r="M6575" s="12" t="n"/>
      <c r="N6575" s="12" t="n"/>
      <c r="O6575" s="12" t="s">
        <v>27</v>
      </c>
      <c r="P6575" s="12" t="n"/>
      <c r="Q6575" s="12" t="s">
        <v>43</v>
      </c>
      <c r="R6575" s="0" t="n"/>
      <c r="S6575" s="0" t="n"/>
      <c r="T6575" s="0" t="n"/>
      <c r="U6575" s="0" t="n"/>
    </row>
    <row customHeight="true" ht="20.25" outlineLevel="0" r="6576">
      <c r="A6576" s="23" t="n">
        <v>6558</v>
      </c>
      <c r="B6576" s="12" t="n">
        <v>72</v>
      </c>
      <c r="C6576" s="12" t="s">
        <v>8645</v>
      </c>
      <c r="D6576" s="3" t="s">
        <v>8739</v>
      </c>
      <c r="E6576" s="12" t="n">
        <v>1956</v>
      </c>
      <c r="F6576" s="23" t="s">
        <v>8740</v>
      </c>
      <c r="G6576" s="12" t="s">
        <v>24</v>
      </c>
      <c r="H6576" s="23" t="n"/>
      <c r="I6576" s="12" t="n"/>
      <c r="J6576" s="12" t="s">
        <v>26</v>
      </c>
      <c r="K6576" s="12" t="n"/>
      <c r="L6576" s="12" t="s">
        <v>61</v>
      </c>
      <c r="M6576" s="12" t="n"/>
      <c r="N6576" s="12" t="n"/>
      <c r="O6576" s="12" t="s">
        <v>27</v>
      </c>
      <c r="P6576" s="12" t="n"/>
      <c r="Q6576" s="12" t="n"/>
      <c r="R6576" s="0" t="n"/>
      <c r="S6576" s="0" t="n"/>
      <c r="T6576" s="0" t="n"/>
      <c r="U6576" s="0" t="n"/>
    </row>
    <row customHeight="true" ht="20.25" outlineLevel="0" r="6577">
      <c r="A6577" s="23" t="n">
        <v>6559</v>
      </c>
      <c r="B6577" s="12" t="n">
        <v>73</v>
      </c>
      <c r="C6577" s="12" t="s">
        <v>8645</v>
      </c>
      <c r="D6577" s="3" t="s">
        <v>8741</v>
      </c>
      <c r="E6577" s="12" t="n">
        <v>1956</v>
      </c>
      <c r="F6577" s="23" t="s">
        <v>8742</v>
      </c>
      <c r="G6577" s="12" t="n"/>
      <c r="H6577" s="23" t="s">
        <v>43</v>
      </c>
      <c r="I6577" s="12" t="n"/>
      <c r="J6577" s="12" t="s">
        <v>26</v>
      </c>
      <c r="K6577" s="12" t="n"/>
      <c r="L6577" s="12" t="s">
        <v>61</v>
      </c>
      <c r="M6577" s="12" t="n"/>
      <c r="N6577" s="12" t="n"/>
      <c r="O6577" s="12" t="s">
        <v>27</v>
      </c>
      <c r="P6577" s="12" t="n"/>
      <c r="Q6577" s="12" t="n"/>
      <c r="R6577" s="0" t="n"/>
      <c r="S6577" s="0" t="n"/>
      <c r="T6577" s="0" t="n"/>
      <c r="U6577" s="0" t="n"/>
    </row>
    <row customHeight="true" ht="20.25" outlineLevel="0" r="6578">
      <c r="A6578" s="23" t="n"/>
      <c r="R6578" s="0" t="n"/>
      <c r="S6578" s="0" t="n"/>
      <c r="T6578" s="0" t="n"/>
      <c r="U6578" s="0" t="n"/>
    </row>
    <row customHeight="true" ht="20.25" outlineLevel="0" r="6579">
      <c r="A6579" s="23" t="n">
        <v>6560</v>
      </c>
      <c r="B6579" s="12" t="n">
        <v>1</v>
      </c>
      <c r="C6579" s="12" t="s">
        <v>8743</v>
      </c>
      <c r="D6579" s="3" t="s">
        <v>8744</v>
      </c>
      <c r="E6579" s="12" t="n">
        <v>1976</v>
      </c>
      <c r="F6579" s="23" t="s">
        <v>8711</v>
      </c>
      <c r="G6579" s="23" t="n"/>
      <c r="H6579" s="23" t="n"/>
      <c r="I6579" s="12" t="n"/>
      <c r="J6579" s="12" t="s">
        <v>61</v>
      </c>
      <c r="K6579" s="12" t="n"/>
      <c r="L6579" s="12" t="s">
        <v>96</v>
      </c>
      <c r="M6579" s="12" t="n"/>
      <c r="N6579" s="12" t="s">
        <v>97</v>
      </c>
      <c r="O6579" s="12" t="n"/>
      <c r="P6579" s="12" t="s">
        <v>43</v>
      </c>
      <c r="Q6579" s="12" t="n"/>
      <c r="R6579" s="0" t="n"/>
      <c r="S6579" s="0" t="n"/>
      <c r="T6579" s="0" t="n"/>
      <c r="U6579" s="0" t="n"/>
    </row>
    <row customHeight="true" ht="20.25" outlineLevel="0" r="6580">
      <c r="A6580" s="23" t="n">
        <v>6561</v>
      </c>
      <c r="B6580" s="12" t="n">
        <v>2</v>
      </c>
      <c r="C6580" s="12" t="s">
        <v>8743</v>
      </c>
      <c r="D6580" s="3" t="s">
        <v>8745</v>
      </c>
      <c r="E6580" s="12" t="n">
        <v>1971</v>
      </c>
      <c r="F6580" s="23" t="s">
        <v>522</v>
      </c>
      <c r="G6580" s="23" t="n"/>
      <c r="H6580" s="23" t="n"/>
      <c r="I6580" s="12" t="n"/>
      <c r="J6580" s="12" t="s">
        <v>24</v>
      </c>
      <c r="K6580" s="12" t="s">
        <v>314</v>
      </c>
      <c r="L6580" s="12" t="n"/>
      <c r="M6580" s="12" t="s">
        <v>96</v>
      </c>
      <c r="N6580" s="12" t="n"/>
      <c r="O6580" s="12" t="n"/>
      <c r="P6580" s="12" t="s">
        <v>97</v>
      </c>
      <c r="Q6580" s="12" t="n"/>
      <c r="R6580" s="0" t="n"/>
      <c r="S6580" s="0" t="n"/>
      <c r="T6580" s="0" t="n"/>
      <c r="U6580" s="0" t="n"/>
    </row>
    <row customHeight="true" ht="20.25" outlineLevel="0" r="6581">
      <c r="A6581" s="23" t="n">
        <v>6562</v>
      </c>
      <c r="B6581" s="12" t="n">
        <v>3</v>
      </c>
      <c r="C6581" s="12" t="s">
        <v>8743</v>
      </c>
      <c r="D6581" s="3" t="s">
        <v>8746</v>
      </c>
      <c r="E6581" s="12" t="n">
        <v>1985</v>
      </c>
      <c r="F6581" s="23" t="s">
        <v>973</v>
      </c>
      <c r="G6581" s="23" t="n"/>
      <c r="H6581" s="23" t="n"/>
      <c r="I6581" s="12" t="n"/>
      <c r="J6581" s="12" t="s">
        <v>314</v>
      </c>
      <c r="K6581" s="12" t="n"/>
      <c r="L6581" s="12" t="n"/>
      <c r="M6581" s="12" t="s">
        <v>26</v>
      </c>
      <c r="N6581" s="12" t="s">
        <v>70</v>
      </c>
      <c r="O6581" s="12" t="n"/>
      <c r="P6581" s="12" t="s">
        <v>43</v>
      </c>
      <c r="Q6581" s="12" t="s">
        <v>27</v>
      </c>
      <c r="R6581" s="0" t="n"/>
      <c r="S6581" s="0" t="n"/>
      <c r="T6581" s="0" t="n"/>
      <c r="U6581" s="0" t="n"/>
    </row>
    <row customHeight="true" ht="20.25" outlineLevel="0" r="6582">
      <c r="A6582" s="23" t="n">
        <v>6563</v>
      </c>
      <c r="B6582" s="12" t="n">
        <v>4</v>
      </c>
      <c r="C6582" s="12" t="s">
        <v>8743</v>
      </c>
      <c r="D6582" s="3" t="s">
        <v>8747</v>
      </c>
      <c r="E6582" s="12" t="n">
        <v>1982</v>
      </c>
      <c r="F6582" s="23" t="s">
        <v>51</v>
      </c>
      <c r="G6582" s="23" t="n"/>
      <c r="H6582" s="23" t="n"/>
      <c r="I6582" s="12" t="n"/>
      <c r="J6582" s="12" t="s">
        <v>24</v>
      </c>
      <c r="K6582" s="12" t="n"/>
      <c r="L6582" s="12" t="n"/>
      <c r="M6582" s="12" t="s">
        <v>61</v>
      </c>
      <c r="N6582" s="12" t="n"/>
      <c r="O6582" s="12" t="s">
        <v>26</v>
      </c>
      <c r="P6582" s="12" t="n"/>
      <c r="Q6582" s="12" t="s">
        <v>27</v>
      </c>
      <c r="R6582" s="0" t="n"/>
      <c r="S6582" s="0" t="n"/>
      <c r="T6582" s="0" t="n"/>
      <c r="U6582" s="0" t="n"/>
    </row>
    <row customHeight="true" ht="20.25" outlineLevel="0" r="6583">
      <c r="A6583" s="23" t="n">
        <v>6564</v>
      </c>
      <c r="B6583" s="12" t="n">
        <v>5</v>
      </c>
      <c r="C6583" s="12" t="s">
        <v>8743</v>
      </c>
      <c r="D6583" s="3" t="s">
        <v>8748</v>
      </c>
      <c r="E6583" s="12" t="n">
        <v>1984</v>
      </c>
      <c r="F6583" s="23" t="s">
        <v>973</v>
      </c>
      <c r="G6583" s="23" t="n"/>
      <c r="H6583" s="23" t="n"/>
      <c r="I6583" s="12" t="n"/>
      <c r="J6583" s="12" t="s">
        <v>24</v>
      </c>
      <c r="K6583" s="12" t="n"/>
      <c r="L6583" s="12" t="n"/>
      <c r="M6583" s="12" t="s">
        <v>61</v>
      </c>
      <c r="N6583" s="12" t="n"/>
      <c r="O6583" s="12" t="s">
        <v>26</v>
      </c>
      <c r="P6583" s="12" t="n"/>
      <c r="Q6583" s="12" t="s">
        <v>27</v>
      </c>
      <c r="R6583" s="0" t="n"/>
      <c r="S6583" s="0" t="n"/>
      <c r="T6583" s="0" t="n"/>
      <c r="U6583" s="0" t="n"/>
    </row>
    <row customHeight="true" ht="20.25" outlineLevel="0" r="6584">
      <c r="A6584" s="23" t="n">
        <v>6565</v>
      </c>
      <c r="B6584" s="12" t="n">
        <v>6</v>
      </c>
      <c r="C6584" s="12" t="s">
        <v>8743</v>
      </c>
      <c r="D6584" s="3" t="s">
        <v>8749</v>
      </c>
      <c r="E6584" s="12" t="n">
        <v>1988</v>
      </c>
      <c r="F6584" s="23" t="s">
        <v>6928</v>
      </c>
      <c r="G6584" s="23" t="n"/>
      <c r="H6584" s="23" t="n"/>
      <c r="I6584" s="12" t="n"/>
      <c r="J6584" s="12" t="s">
        <v>24</v>
      </c>
      <c r="K6584" s="12" t="n"/>
      <c r="L6584" s="12" t="n"/>
      <c r="M6584" s="12" t="s">
        <v>61</v>
      </c>
      <c r="N6584" s="12" t="n"/>
      <c r="O6584" s="12" t="s">
        <v>26</v>
      </c>
      <c r="P6584" s="12" t="n"/>
      <c r="Q6584" s="12" t="s">
        <v>27</v>
      </c>
      <c r="R6584" s="0" t="n"/>
      <c r="S6584" s="0" t="n"/>
      <c r="T6584" s="0" t="n"/>
      <c r="U6584" s="0" t="n"/>
    </row>
    <row customHeight="true" ht="20.25" outlineLevel="0" r="6585">
      <c r="A6585" s="23" t="n">
        <v>6566</v>
      </c>
      <c r="B6585" s="12" t="n">
        <v>7</v>
      </c>
      <c r="C6585" s="12" t="s">
        <v>8743</v>
      </c>
      <c r="D6585" s="3" t="s">
        <v>8750</v>
      </c>
      <c r="E6585" s="12" t="n">
        <v>1981</v>
      </c>
      <c r="F6585" s="23" t="s">
        <v>973</v>
      </c>
      <c r="G6585" s="23" t="n"/>
      <c r="H6585" s="23" t="n"/>
      <c r="I6585" s="12" t="s">
        <v>27</v>
      </c>
      <c r="J6585" s="12" t="n"/>
      <c r="K6585" s="12" t="n"/>
      <c r="L6585" s="12" t="s">
        <v>43</v>
      </c>
      <c r="M6585" s="12" t="n"/>
      <c r="N6585" s="12" t="s">
        <v>100</v>
      </c>
      <c r="O6585" s="12" t="n"/>
      <c r="P6585" s="12" t="s">
        <v>26</v>
      </c>
      <c r="Q6585" s="12" t="n"/>
      <c r="R6585" s="0" t="n"/>
      <c r="S6585" s="0" t="n"/>
      <c r="T6585" s="0" t="n"/>
      <c r="U6585" s="0" t="n"/>
    </row>
    <row customHeight="true" ht="20.25" outlineLevel="0" r="6586">
      <c r="A6586" s="23" t="n">
        <v>6567</v>
      </c>
      <c r="B6586" s="12" t="n">
        <v>8</v>
      </c>
      <c r="C6586" s="12" t="s">
        <v>8743</v>
      </c>
      <c r="D6586" s="3" t="s">
        <v>8751</v>
      </c>
      <c r="E6586" s="12" t="n">
        <v>1992</v>
      </c>
      <c r="F6586" s="23" t="s">
        <v>2388</v>
      </c>
      <c r="G6586" s="23" t="n"/>
      <c r="H6586" s="23" t="n"/>
      <c r="I6586" s="12" t="n"/>
      <c r="J6586" s="12" t="n"/>
      <c r="K6586" s="12" t="s">
        <v>100</v>
      </c>
      <c r="L6586" s="12" t="n"/>
      <c r="M6586" s="12" t="n"/>
      <c r="N6586" s="12" t="s">
        <v>26</v>
      </c>
      <c r="O6586" s="12" t="n"/>
      <c r="P6586" s="12" t="s">
        <v>43</v>
      </c>
      <c r="Q6586" s="12" t="n"/>
      <c r="R6586" s="0" t="n"/>
      <c r="S6586" s="0" t="n"/>
      <c r="T6586" s="0" t="n"/>
      <c r="U6586" s="0" t="n"/>
    </row>
    <row customHeight="true" ht="20.25" outlineLevel="0" r="6587">
      <c r="A6587" s="23" t="n">
        <v>6568</v>
      </c>
      <c r="B6587" s="12" t="n">
        <v>9</v>
      </c>
      <c r="C6587" s="12" t="s">
        <v>8743</v>
      </c>
      <c r="D6587" s="3" t="s">
        <v>8752</v>
      </c>
      <c r="E6587" s="12" t="n">
        <v>1983</v>
      </c>
      <c r="F6587" s="23" t="s">
        <v>51</v>
      </c>
      <c r="G6587" s="23" t="n"/>
      <c r="H6587" s="23" t="n"/>
      <c r="I6587" s="12" t="n"/>
      <c r="J6587" s="12" t="n"/>
      <c r="K6587" s="12" t="s">
        <v>43</v>
      </c>
      <c r="L6587" s="12" t="n"/>
      <c r="M6587" s="12" t="n"/>
      <c r="N6587" s="12" t="s">
        <v>26</v>
      </c>
      <c r="O6587" s="12" t="n"/>
      <c r="P6587" s="12" t="s">
        <v>61</v>
      </c>
      <c r="Q6587" s="12" t="n"/>
      <c r="R6587" s="0" t="n"/>
      <c r="S6587" s="0" t="n"/>
      <c r="T6587" s="0" t="n"/>
      <c r="U6587" s="0" t="n"/>
    </row>
    <row customHeight="true" ht="20.25" outlineLevel="0" r="6588">
      <c r="A6588" s="23" t="n">
        <v>6569</v>
      </c>
      <c r="B6588" s="12" t="n">
        <v>10</v>
      </c>
      <c r="C6588" s="12" t="s">
        <v>8743</v>
      </c>
      <c r="D6588" s="3" t="s">
        <v>8753</v>
      </c>
      <c r="E6588" s="12" t="n">
        <v>1990</v>
      </c>
      <c r="F6588" s="23" t="s">
        <v>51</v>
      </c>
      <c r="G6588" s="23" t="n"/>
      <c r="H6588" s="23" t="n"/>
      <c r="I6588" s="12" t="n"/>
      <c r="J6588" s="12" t="n"/>
      <c r="K6588" s="12" t="s">
        <v>43</v>
      </c>
      <c r="L6588" s="12" t="n"/>
      <c r="M6588" s="12" t="s">
        <v>61</v>
      </c>
      <c r="N6588" s="12" t="n"/>
      <c r="O6588" s="12" t="s">
        <v>26</v>
      </c>
      <c r="P6588" s="12" t="n"/>
      <c r="Q6588" s="12" t="s">
        <v>27</v>
      </c>
      <c r="R6588" s="0" t="n"/>
      <c r="S6588" s="0" t="n"/>
      <c r="T6588" s="0" t="n"/>
      <c r="U6588" s="0" t="n"/>
    </row>
    <row customHeight="true" ht="20.25" outlineLevel="0" r="6589">
      <c r="A6589" s="23" t="n">
        <v>6570</v>
      </c>
      <c r="B6589" s="12" t="n">
        <v>11</v>
      </c>
      <c r="C6589" s="12" t="s">
        <v>8743</v>
      </c>
      <c r="D6589" s="3" t="s">
        <v>8754</v>
      </c>
      <c r="E6589" s="12" t="n">
        <v>1992</v>
      </c>
      <c r="F6589" s="23" t="s">
        <v>2388</v>
      </c>
      <c r="G6589" s="23" t="n"/>
      <c r="H6589" s="23" t="n"/>
      <c r="I6589" s="12" t="s">
        <v>43</v>
      </c>
      <c r="J6589" s="12" t="n"/>
      <c r="K6589" s="12" t="n"/>
      <c r="L6589" s="12" t="n"/>
      <c r="M6589" s="12" t="n"/>
      <c r="N6589" s="12" t="s">
        <v>61</v>
      </c>
      <c r="O6589" s="12" t="n"/>
      <c r="P6589" s="12" t="s">
        <v>26</v>
      </c>
      <c r="Q6589" s="12" t="n"/>
      <c r="R6589" s="0" t="n"/>
      <c r="S6589" s="0" t="n"/>
      <c r="T6589" s="0" t="n"/>
      <c r="U6589" s="0" t="n"/>
    </row>
    <row customHeight="true" ht="20.25" outlineLevel="0" r="6590">
      <c r="A6590" s="23" t="n">
        <v>6571</v>
      </c>
      <c r="B6590" s="12" t="n">
        <v>12</v>
      </c>
      <c r="C6590" s="12" t="s">
        <v>8743</v>
      </c>
      <c r="D6590" s="3" t="s">
        <v>8755</v>
      </c>
      <c r="E6590" s="12" t="n">
        <v>1975</v>
      </c>
      <c r="F6590" s="23" t="s">
        <v>8756</v>
      </c>
      <c r="G6590" s="23" t="n"/>
      <c r="H6590" s="23" t="n"/>
      <c r="I6590" s="12" t="s">
        <v>143</v>
      </c>
      <c r="J6590" s="12" t="n"/>
      <c r="K6590" s="12" t="s">
        <v>27</v>
      </c>
      <c r="L6590" s="12" t="n"/>
      <c r="M6590" s="12" t="s">
        <v>100</v>
      </c>
      <c r="N6590" s="12" t="n"/>
      <c r="O6590" s="12" t="s">
        <v>26</v>
      </c>
      <c r="P6590" s="12" t="n"/>
      <c r="Q6590" s="12" t="s">
        <v>43</v>
      </c>
      <c r="R6590" s="0" t="n"/>
      <c r="S6590" s="0" t="n"/>
      <c r="T6590" s="0" t="n"/>
      <c r="U6590" s="0" t="n"/>
    </row>
    <row customHeight="true" ht="20.25" outlineLevel="0" r="6591">
      <c r="A6591" s="23" t="n">
        <v>6572</v>
      </c>
      <c r="B6591" s="12" t="n">
        <v>13</v>
      </c>
      <c r="C6591" s="12" t="s">
        <v>8743</v>
      </c>
      <c r="D6591" s="3" t="s">
        <v>8757</v>
      </c>
      <c r="E6591" s="12" t="n">
        <v>1993</v>
      </c>
      <c r="F6591" s="23" t="s">
        <v>7517</v>
      </c>
      <c r="G6591" s="23" t="n"/>
      <c r="H6591" s="23" t="n"/>
      <c r="I6591" s="12" t="s">
        <v>70</v>
      </c>
      <c r="J6591" s="12" t="n"/>
      <c r="K6591" s="12" t="n"/>
      <c r="L6591" s="12" t="s">
        <v>43</v>
      </c>
      <c r="M6591" s="12" t="n"/>
      <c r="N6591" s="12" t="s">
        <v>127</v>
      </c>
      <c r="O6591" s="12" t="n"/>
      <c r="P6591" s="12" t="s">
        <v>26</v>
      </c>
      <c r="Q6591" s="12" t="n"/>
      <c r="R6591" s="0" t="n"/>
      <c r="S6591" s="0" t="n"/>
      <c r="T6591" s="0" t="n"/>
      <c r="U6591" s="0" t="n"/>
    </row>
    <row customHeight="true" ht="20.25" outlineLevel="0" r="6592">
      <c r="A6592" s="23" t="n">
        <v>6573</v>
      </c>
      <c r="B6592" s="12" t="n">
        <v>14</v>
      </c>
      <c r="C6592" s="12" t="s">
        <v>8743</v>
      </c>
      <c r="D6592" s="3" t="s">
        <v>8758</v>
      </c>
      <c r="E6592" s="12" t="n">
        <v>1976</v>
      </c>
      <c r="F6592" s="23" t="s">
        <v>4319</v>
      </c>
      <c r="G6592" s="23" t="n"/>
      <c r="H6592" s="23" t="n"/>
      <c r="I6592" s="12" t="n"/>
      <c r="J6592" s="12" t="s">
        <v>24</v>
      </c>
      <c r="K6592" s="12" t="n"/>
      <c r="L6592" s="12" t="n"/>
      <c r="M6592" s="12" t="s">
        <v>26</v>
      </c>
      <c r="N6592" s="12" t="n"/>
      <c r="O6592" s="12" t="s">
        <v>61</v>
      </c>
      <c r="P6592" s="12" t="n"/>
      <c r="Q6592" s="12" t="s">
        <v>27</v>
      </c>
      <c r="R6592" s="0" t="n"/>
      <c r="S6592" s="0" t="n"/>
      <c r="T6592" s="0" t="n"/>
      <c r="U6592" s="0" t="n"/>
    </row>
    <row customFormat="true" customHeight="true" ht="20.25" outlineLevel="0" r="6593" s="37">
      <c r="A6593" s="23" t="n">
        <v>6574</v>
      </c>
      <c r="B6593" s="12" t="n">
        <v>15</v>
      </c>
      <c r="C6593" s="12" t="s">
        <v>8743</v>
      </c>
      <c r="D6593" s="3" t="s">
        <v>8759</v>
      </c>
      <c r="E6593" s="12" t="n">
        <v>1977</v>
      </c>
      <c r="F6593" s="23" t="s">
        <v>349</v>
      </c>
      <c r="G6593" s="23" t="n"/>
      <c r="H6593" s="23" t="n"/>
      <c r="I6593" s="12" t="n"/>
      <c r="J6593" s="12" t="s">
        <v>24</v>
      </c>
      <c r="K6593" s="12" t="n"/>
      <c r="L6593" s="12" t="n"/>
      <c r="M6593" s="12" t="s">
        <v>26</v>
      </c>
      <c r="N6593" s="12" t="n"/>
      <c r="O6593" s="12" t="s">
        <v>61</v>
      </c>
      <c r="P6593" s="12" t="n"/>
      <c r="Q6593" s="12" t="s">
        <v>27</v>
      </c>
      <c r="R6593" s="38" t="n"/>
      <c r="S6593" s="38" t="n"/>
      <c r="T6593" s="38" t="n"/>
      <c r="U6593" s="38" t="n"/>
    </row>
    <row customHeight="true" ht="20.25" outlineLevel="0" r="6594">
      <c r="A6594" s="23" t="n">
        <v>6575</v>
      </c>
      <c r="B6594" s="12" t="n">
        <v>16</v>
      </c>
      <c r="C6594" s="12" t="s">
        <v>8743</v>
      </c>
      <c r="D6594" s="3" t="s">
        <v>8760</v>
      </c>
      <c r="E6594" s="12" t="n">
        <v>1979</v>
      </c>
      <c r="F6594" s="23" t="s">
        <v>51</v>
      </c>
      <c r="G6594" s="23" t="n"/>
      <c r="H6594" s="23" t="n"/>
      <c r="I6594" s="12" t="n"/>
      <c r="J6594" s="12" t="n"/>
      <c r="K6594" s="12" t="s">
        <v>127</v>
      </c>
      <c r="L6594" s="12" t="n"/>
      <c r="M6594" s="12" t="s">
        <v>27</v>
      </c>
      <c r="N6594" s="12" t="n"/>
      <c r="O6594" s="12" t="s">
        <v>43</v>
      </c>
      <c r="P6594" s="12" t="n"/>
      <c r="Q6594" s="12" t="s">
        <v>26</v>
      </c>
      <c r="R6594" s="0" t="n"/>
      <c r="S6594" s="0" t="n"/>
      <c r="T6594" s="0" t="n"/>
      <c r="U6594" s="0" t="n"/>
    </row>
    <row customHeight="true" ht="20.25" outlineLevel="0" r="6595">
      <c r="A6595" s="23" t="n">
        <v>6576</v>
      </c>
      <c r="B6595" s="12" t="n">
        <v>17</v>
      </c>
      <c r="C6595" s="12" t="s">
        <v>8743</v>
      </c>
      <c r="D6595" s="3" t="s">
        <v>8761</v>
      </c>
      <c r="E6595" s="12" t="n">
        <v>1979</v>
      </c>
      <c r="F6595" s="23" t="s">
        <v>815</v>
      </c>
      <c r="G6595" s="23" t="n"/>
      <c r="H6595" s="23" t="n"/>
      <c r="I6595" s="12" t="s">
        <v>27</v>
      </c>
      <c r="J6595" s="12" t="n"/>
      <c r="K6595" s="12" t="s">
        <v>43</v>
      </c>
      <c r="L6595" s="12" t="n"/>
      <c r="M6595" s="12" t="s">
        <v>61</v>
      </c>
      <c r="N6595" s="12" t="n"/>
      <c r="O6595" s="12" t="n"/>
      <c r="P6595" s="12" t="s">
        <v>26</v>
      </c>
      <c r="Q6595" s="12" t="n"/>
      <c r="R6595" s="0" t="n"/>
      <c r="S6595" s="0" t="n"/>
      <c r="T6595" s="0" t="n"/>
      <c r="U6595" s="0" t="n"/>
    </row>
    <row customHeight="true" ht="20.25" outlineLevel="0" r="6596">
      <c r="A6596" s="23" t="n">
        <v>6577</v>
      </c>
      <c r="B6596" s="12" t="n">
        <v>18</v>
      </c>
      <c r="C6596" s="12" t="s">
        <v>8743</v>
      </c>
      <c r="D6596" s="3" t="s">
        <v>8762</v>
      </c>
      <c r="E6596" s="12" t="n">
        <v>1987</v>
      </c>
      <c r="F6596" s="23" t="s">
        <v>575</v>
      </c>
      <c r="G6596" s="23" t="n"/>
      <c r="H6596" s="23" t="n"/>
      <c r="I6596" s="12" t="n"/>
      <c r="J6596" s="12" t="s">
        <v>24</v>
      </c>
      <c r="K6596" s="12" t="n"/>
      <c r="L6596" s="12" t="n"/>
      <c r="M6596" s="12" t="s">
        <v>61</v>
      </c>
      <c r="N6596" s="12" t="n"/>
      <c r="O6596" s="12" t="s">
        <v>26</v>
      </c>
      <c r="P6596" s="12" t="n"/>
      <c r="Q6596" s="12" t="s">
        <v>27</v>
      </c>
      <c r="R6596" s="0" t="n"/>
      <c r="S6596" s="0" t="n"/>
      <c r="T6596" s="0" t="n"/>
      <c r="U6596" s="0" t="n"/>
    </row>
    <row customHeight="true" ht="20.25" outlineLevel="0" r="6597">
      <c r="A6597" s="23" t="n">
        <v>6578</v>
      </c>
      <c r="B6597" s="12" t="n">
        <v>19</v>
      </c>
      <c r="C6597" s="12" t="s">
        <v>8743</v>
      </c>
      <c r="D6597" s="3" t="s">
        <v>8763</v>
      </c>
      <c r="E6597" s="12" t="n">
        <v>1970</v>
      </c>
      <c r="F6597" s="23" t="s">
        <v>8764</v>
      </c>
      <c r="G6597" s="12" t="s">
        <v>24</v>
      </c>
      <c r="H6597" s="12" t="n"/>
      <c r="I6597" s="12" t="n"/>
      <c r="J6597" s="12" t="s">
        <v>61</v>
      </c>
      <c r="K6597" s="12" t="n"/>
      <c r="L6597" s="12" t="s">
        <v>26</v>
      </c>
      <c r="M6597" s="12" t="n"/>
      <c r="N6597" s="12" t="n"/>
      <c r="O6597" s="12" t="n"/>
      <c r="P6597" s="12" t="s">
        <v>27</v>
      </c>
      <c r="Q6597" s="12" t="n"/>
      <c r="R6597" s="0" t="n"/>
      <c r="S6597" s="0" t="n"/>
      <c r="T6597" s="0" t="n"/>
      <c r="U6597" s="0" t="n"/>
    </row>
    <row customHeight="true" ht="20.25" outlineLevel="0" r="6598">
      <c r="A6598" s="23" t="n">
        <v>6579</v>
      </c>
      <c r="B6598" s="12" t="n">
        <v>20</v>
      </c>
      <c r="C6598" s="12" t="s">
        <v>8743</v>
      </c>
      <c r="D6598" s="3" t="s">
        <v>8765</v>
      </c>
      <c r="E6598" s="12" t="n">
        <v>1989</v>
      </c>
      <c r="F6598" s="23" t="s">
        <v>8766</v>
      </c>
      <c r="G6598" s="23" t="n"/>
      <c r="H6598" s="23" t="n"/>
      <c r="I6598" s="12" t="s">
        <v>43</v>
      </c>
      <c r="J6598" s="12" t="n"/>
      <c r="K6598" s="12" t="n"/>
      <c r="L6598" s="12" t="n"/>
      <c r="M6598" s="12" t="s">
        <v>26</v>
      </c>
      <c r="N6598" s="12" t="n"/>
      <c r="O6598" s="12" t="s">
        <v>27</v>
      </c>
      <c r="P6598" s="12" t="n"/>
      <c r="Q6598" s="12" t="s">
        <v>61</v>
      </c>
      <c r="R6598" s="0" t="n"/>
      <c r="S6598" s="0" t="n"/>
      <c r="T6598" s="0" t="n"/>
      <c r="U6598" s="0" t="n"/>
    </row>
    <row customHeight="true" ht="20.25" outlineLevel="0" r="6599">
      <c r="A6599" s="23" t="n">
        <v>6580</v>
      </c>
      <c r="B6599" s="12" t="n">
        <v>21</v>
      </c>
      <c r="C6599" s="12" t="s">
        <v>8743</v>
      </c>
      <c r="D6599" s="3" t="s">
        <v>8767</v>
      </c>
      <c r="E6599" s="12" t="n">
        <v>1990</v>
      </c>
      <c r="F6599" s="23" t="s">
        <v>6516</v>
      </c>
      <c r="G6599" s="23" t="n"/>
      <c r="H6599" s="23" t="n"/>
      <c r="I6599" s="12" t="n"/>
      <c r="J6599" s="12" t="n"/>
      <c r="K6599" s="12" t="s">
        <v>43</v>
      </c>
      <c r="L6599" s="12" t="n"/>
      <c r="M6599" s="12" t="s">
        <v>61</v>
      </c>
      <c r="N6599" s="12" t="n"/>
      <c r="O6599" s="12" t="s">
        <v>26</v>
      </c>
      <c r="P6599" s="12" t="n"/>
      <c r="Q6599" s="12" t="s">
        <v>27</v>
      </c>
      <c r="R6599" s="0" t="n"/>
      <c r="S6599" s="0" t="n"/>
      <c r="T6599" s="0" t="n"/>
      <c r="U6599" s="0" t="n"/>
    </row>
    <row customHeight="true" ht="20.25" outlineLevel="0" r="6600">
      <c r="A6600" s="23" t="n">
        <v>6581</v>
      </c>
      <c r="B6600" s="12" t="n">
        <v>22</v>
      </c>
      <c r="C6600" s="12" t="s">
        <v>8743</v>
      </c>
      <c r="D6600" s="3" t="s">
        <v>8768</v>
      </c>
      <c r="E6600" s="12" t="n">
        <v>1970</v>
      </c>
      <c r="F6600" s="23" t="s">
        <v>8769</v>
      </c>
      <c r="G6600" s="23" t="n"/>
      <c r="H6600" s="23" t="n"/>
      <c r="I6600" s="12" t="s">
        <v>86</v>
      </c>
      <c r="J6600" s="12" t="n"/>
      <c r="K6600" s="12" t="s">
        <v>61</v>
      </c>
      <c r="L6600" s="12" t="n"/>
      <c r="M6600" s="12" t="s">
        <v>26</v>
      </c>
      <c r="N6600" s="12" t="n"/>
      <c r="O6600" s="12" t="n"/>
      <c r="P6600" s="12" t="s">
        <v>27</v>
      </c>
      <c r="Q6600" s="12" t="n"/>
      <c r="R6600" s="0" t="n"/>
      <c r="S6600" s="0" t="n"/>
      <c r="T6600" s="0" t="n"/>
      <c r="U6600" s="0" t="n"/>
    </row>
    <row customHeight="true" ht="20.25" outlineLevel="0" r="6601">
      <c r="A6601" s="23" t="n">
        <v>6582</v>
      </c>
      <c r="B6601" s="12" t="n">
        <v>23</v>
      </c>
      <c r="C6601" s="12" t="s">
        <v>8743</v>
      </c>
      <c r="D6601" s="3" t="s">
        <v>8770</v>
      </c>
      <c r="E6601" s="12" t="n">
        <v>1988</v>
      </c>
      <c r="F6601" s="23" t="s">
        <v>806</v>
      </c>
      <c r="G6601" s="23" t="n"/>
      <c r="H6601" s="23" t="n"/>
      <c r="I6601" s="12" t="n"/>
      <c r="J6601" s="12" t="n"/>
      <c r="K6601" s="12" t="s">
        <v>43</v>
      </c>
      <c r="L6601" s="12" t="n"/>
      <c r="M6601" s="12" t="s">
        <v>61</v>
      </c>
      <c r="N6601" s="12" t="n"/>
      <c r="O6601" s="12" t="s">
        <v>26</v>
      </c>
      <c r="P6601" s="12" t="n"/>
      <c r="Q6601" s="12" t="s">
        <v>27</v>
      </c>
      <c r="R6601" s="0" t="n"/>
      <c r="S6601" s="0" t="n"/>
      <c r="T6601" s="0" t="n"/>
      <c r="U6601" s="0" t="n"/>
    </row>
    <row customHeight="true" ht="20.25" outlineLevel="0" r="6602">
      <c r="A6602" s="23" t="n">
        <v>6583</v>
      </c>
      <c r="B6602" s="12" t="n">
        <v>24</v>
      </c>
      <c r="C6602" s="12" t="s">
        <v>8743</v>
      </c>
      <c r="D6602" s="3" t="s">
        <v>8771</v>
      </c>
      <c r="E6602" s="12" t="n">
        <v>1982</v>
      </c>
      <c r="F6602" s="23" t="s">
        <v>115</v>
      </c>
      <c r="G6602" s="23" t="n"/>
      <c r="H6602" s="23" t="n"/>
      <c r="I6602" s="12" t="s">
        <v>43</v>
      </c>
      <c r="J6602" s="12" t="n"/>
      <c r="K6602" s="12" t="s">
        <v>25</v>
      </c>
      <c r="L6602" s="12" t="n"/>
      <c r="M6602" s="12" t="s">
        <v>26</v>
      </c>
      <c r="N6602" s="12" t="n"/>
      <c r="O6602" s="12" t="s">
        <v>27</v>
      </c>
      <c r="P6602" s="12" t="n"/>
      <c r="Q6602" s="12" t="n"/>
      <c r="R6602" s="0" t="n"/>
      <c r="S6602" s="0" t="n"/>
      <c r="T6602" s="0" t="n"/>
      <c r="U6602" s="0" t="n"/>
    </row>
    <row customHeight="true" ht="20.25" outlineLevel="0" r="6603">
      <c r="A6603" s="23" t="n">
        <v>6584</v>
      </c>
      <c r="B6603" s="12" t="n">
        <v>25</v>
      </c>
      <c r="C6603" s="12" t="s">
        <v>8743</v>
      </c>
      <c r="D6603" s="3" t="s">
        <v>8772</v>
      </c>
      <c r="E6603" s="12" t="n">
        <v>1986</v>
      </c>
      <c r="F6603" s="23" t="s">
        <v>1641</v>
      </c>
      <c r="G6603" s="23" t="n"/>
      <c r="H6603" s="23" t="n"/>
      <c r="I6603" s="12" t="n"/>
      <c r="J6603" s="12" t="n"/>
      <c r="K6603" s="12" t="s">
        <v>43</v>
      </c>
      <c r="L6603" s="12" t="n"/>
      <c r="M6603" s="12" t="s">
        <v>26</v>
      </c>
      <c r="N6603" s="12" t="n"/>
      <c r="O6603" s="12" t="s">
        <v>27</v>
      </c>
      <c r="P6603" s="12" t="n"/>
      <c r="Q6603" s="12" t="s">
        <v>61</v>
      </c>
      <c r="R6603" s="0" t="n"/>
      <c r="S6603" s="0" t="n"/>
      <c r="T6603" s="0" t="n"/>
      <c r="U6603" s="0" t="n"/>
    </row>
    <row customHeight="true" ht="20.25" outlineLevel="0" r="6604">
      <c r="A6604" s="23" t="n">
        <v>6585</v>
      </c>
      <c r="B6604" s="12" t="n">
        <v>26</v>
      </c>
      <c r="C6604" s="12" t="s">
        <v>8743</v>
      </c>
      <c r="D6604" s="3" t="s">
        <v>8773</v>
      </c>
      <c r="E6604" s="12" t="n">
        <v>1982</v>
      </c>
      <c r="F6604" s="23" t="s">
        <v>750</v>
      </c>
      <c r="G6604" s="23" t="n"/>
      <c r="H6604" s="23" t="s">
        <v>146</v>
      </c>
      <c r="I6604" s="12" t="s">
        <v>147</v>
      </c>
      <c r="J6604" s="12" t="n"/>
      <c r="K6604" s="12" t="s">
        <v>61</v>
      </c>
      <c r="L6604" s="12" t="n"/>
      <c r="M6604" s="12" t="s">
        <v>26</v>
      </c>
      <c r="N6604" s="12" t="n"/>
      <c r="O6604" s="12" t="n"/>
      <c r="P6604" s="12" t="n"/>
      <c r="Q6604" s="12" t="s">
        <v>27</v>
      </c>
    </row>
    <row customHeight="true" ht="20.25" outlineLevel="0" r="6605">
      <c r="A6605" s="23" t="n">
        <v>6586</v>
      </c>
      <c r="B6605" s="12" t="n">
        <v>27</v>
      </c>
      <c r="C6605" s="12" t="s">
        <v>8743</v>
      </c>
      <c r="D6605" s="3" t="s">
        <v>8774</v>
      </c>
      <c r="E6605" s="12" t="n">
        <v>1966</v>
      </c>
      <c r="F6605" s="23" t="s">
        <v>1180</v>
      </c>
      <c r="G6605" s="23" t="n"/>
      <c r="H6605" s="12" t="s">
        <v>70</v>
      </c>
      <c r="I6605" s="12" t="n"/>
      <c r="J6605" s="12" t="s">
        <v>127</v>
      </c>
      <c r="K6605" s="12" t="n"/>
      <c r="L6605" s="12" t="s">
        <v>43</v>
      </c>
      <c r="M6605" s="12" t="n"/>
      <c r="N6605" s="12" t="s">
        <v>26</v>
      </c>
      <c r="O6605" s="12" t="n"/>
      <c r="P6605" s="12" t="s">
        <v>27</v>
      </c>
      <c r="Q6605" s="12" t="n"/>
    </row>
    <row customHeight="true" ht="20.25" outlineLevel="0" r="6606">
      <c r="A6606" s="23" t="n">
        <v>6587</v>
      </c>
      <c r="B6606" s="12" t="n">
        <v>28</v>
      </c>
      <c r="C6606" s="12" t="s">
        <v>8743</v>
      </c>
      <c r="D6606" s="3" t="s">
        <v>8775</v>
      </c>
      <c r="E6606" s="12" t="n">
        <v>1965</v>
      </c>
      <c r="F6606" s="23" t="s">
        <v>2891</v>
      </c>
      <c r="G6606" s="12" t="s">
        <v>24</v>
      </c>
      <c r="H6606" s="23" t="n"/>
      <c r="I6606" s="12" t="n"/>
      <c r="J6606" s="12" t="s">
        <v>61</v>
      </c>
      <c r="K6606" s="12" t="n"/>
      <c r="L6606" s="12" t="s">
        <v>26</v>
      </c>
      <c r="M6606" s="12" t="n"/>
      <c r="N6606" s="12" t="s">
        <v>27</v>
      </c>
      <c r="O6606" s="12" t="n"/>
      <c r="P6606" s="12" t="n"/>
      <c r="Q6606" s="12" t="n"/>
    </row>
    <row customHeight="true" ht="20.25" outlineLevel="0" r="6607">
      <c r="A6607" s="23" t="n">
        <v>6588</v>
      </c>
      <c r="B6607" s="12" t="n">
        <v>29</v>
      </c>
      <c r="C6607" s="12" t="s">
        <v>8743</v>
      </c>
      <c r="D6607" s="3" t="s">
        <v>8776</v>
      </c>
      <c r="E6607" s="12" t="n">
        <v>1977</v>
      </c>
      <c r="F6607" s="23" t="s">
        <v>51</v>
      </c>
      <c r="G6607" s="23" t="n"/>
      <c r="H6607" s="23" t="n"/>
      <c r="I6607" s="12" t="n"/>
      <c r="J6607" s="12" t="s">
        <v>24</v>
      </c>
      <c r="K6607" s="12" t="n"/>
      <c r="L6607" s="12" t="n"/>
      <c r="M6607" s="12" t="s">
        <v>26</v>
      </c>
      <c r="N6607" s="12" t="n"/>
      <c r="O6607" s="12" t="s">
        <v>61</v>
      </c>
      <c r="P6607" s="12" t="n"/>
      <c r="Q6607" s="12" t="s">
        <v>27</v>
      </c>
    </row>
    <row customHeight="true" ht="20.25" outlineLevel="0" r="6608">
      <c r="A6608" s="23" t="n">
        <v>6589</v>
      </c>
      <c r="B6608" s="12" t="n">
        <v>30</v>
      </c>
      <c r="C6608" s="12" t="s">
        <v>8743</v>
      </c>
      <c r="D6608" s="3" t="s">
        <v>8777</v>
      </c>
      <c r="E6608" s="12" t="n">
        <v>1975</v>
      </c>
      <c r="F6608" s="23" t="s">
        <v>8778</v>
      </c>
      <c r="G6608" s="23" t="n"/>
      <c r="H6608" s="12" t="s">
        <v>86</v>
      </c>
      <c r="I6608" s="12" t="n"/>
      <c r="J6608" s="12" t="s">
        <v>61</v>
      </c>
      <c r="K6608" s="12" t="n"/>
      <c r="L6608" s="12" t="s">
        <v>26</v>
      </c>
      <c r="M6608" s="12" t="n"/>
      <c r="N6608" s="12" t="n"/>
      <c r="O6608" s="12" t="n"/>
      <c r="P6608" s="12" t="s">
        <v>27</v>
      </c>
      <c r="Q6608" s="12" t="n"/>
    </row>
    <row customHeight="true" ht="20.25" outlineLevel="0" r="6609">
      <c r="A6609" s="23" t="n">
        <v>6590</v>
      </c>
      <c r="B6609" s="12" t="n">
        <v>31</v>
      </c>
      <c r="C6609" s="12" t="s">
        <v>8743</v>
      </c>
      <c r="D6609" s="3" t="s">
        <v>8779</v>
      </c>
      <c r="E6609" s="12" t="n">
        <v>1979</v>
      </c>
      <c r="F6609" s="23" t="s">
        <v>8711</v>
      </c>
      <c r="G6609" s="23" t="n"/>
      <c r="H6609" s="23" t="n"/>
      <c r="I6609" s="12" t="n"/>
      <c r="J6609" s="12" t="s">
        <v>100</v>
      </c>
      <c r="K6609" s="12" t="n"/>
      <c r="L6609" s="12" t="s">
        <v>27</v>
      </c>
      <c r="M6609" s="12" t="n"/>
      <c r="N6609" s="12" t="s">
        <v>26</v>
      </c>
      <c r="O6609" s="12" t="n"/>
      <c r="P6609" s="12" t="s">
        <v>43</v>
      </c>
      <c r="Q6609" s="12" t="n"/>
    </row>
    <row customHeight="true" ht="20.25" outlineLevel="0" r="6610">
      <c r="A6610" s="23" t="n">
        <v>6591</v>
      </c>
      <c r="B6610" s="12" t="n">
        <v>32</v>
      </c>
      <c r="C6610" s="12" t="s">
        <v>8743</v>
      </c>
      <c r="D6610" s="3" t="s">
        <v>8780</v>
      </c>
      <c r="E6610" s="12" t="n">
        <v>1977</v>
      </c>
      <c r="F6610" s="23" t="s">
        <v>864</v>
      </c>
      <c r="G6610" s="23" t="n"/>
      <c r="H6610" s="23" t="n"/>
      <c r="I6610" s="12" t="n"/>
      <c r="J6610" s="12" t="s">
        <v>24</v>
      </c>
      <c r="K6610" s="12" t="n"/>
      <c r="L6610" s="12" t="n"/>
      <c r="M6610" s="12" t="s">
        <v>26</v>
      </c>
      <c r="N6610" s="12" t="n"/>
      <c r="O6610" s="12" t="s">
        <v>61</v>
      </c>
      <c r="P6610" s="12" t="n"/>
      <c r="Q6610" s="12" t="s">
        <v>27</v>
      </c>
    </row>
    <row customHeight="true" ht="20.25" outlineLevel="0" r="6611">
      <c r="A6611" s="23" t="n">
        <v>6592</v>
      </c>
      <c r="B6611" s="12" t="n">
        <v>33</v>
      </c>
      <c r="C6611" s="12" t="s">
        <v>8743</v>
      </c>
      <c r="D6611" s="3" t="s">
        <v>8781</v>
      </c>
      <c r="E6611" s="12" t="n">
        <v>1967</v>
      </c>
      <c r="F6611" s="23" t="s">
        <v>610</v>
      </c>
      <c r="G6611" s="23" t="n"/>
      <c r="H6611" s="12" t="s">
        <v>593</v>
      </c>
      <c r="I6611" s="12" t="n"/>
      <c r="J6611" s="12" t="n"/>
      <c r="K6611" s="12" t="s">
        <v>53</v>
      </c>
      <c r="L6611" s="12" t="n"/>
      <c r="M6611" s="12" t="s">
        <v>96</v>
      </c>
      <c r="N6611" s="12" t="n"/>
      <c r="O6611" s="12" t="s">
        <v>97</v>
      </c>
      <c r="P6611" s="12" t="n"/>
      <c r="Q6611" s="12" t="s">
        <v>43</v>
      </c>
    </row>
    <row customHeight="true" ht="20.25" outlineLevel="0" r="6612">
      <c r="A6612" s="23" t="n">
        <v>6593</v>
      </c>
      <c r="B6612" s="12" t="n">
        <v>34</v>
      </c>
      <c r="C6612" s="12" t="s">
        <v>8743</v>
      </c>
      <c r="D6612" s="3" t="s">
        <v>8782</v>
      </c>
      <c r="E6612" s="12" t="n">
        <v>1980</v>
      </c>
      <c r="F6612" s="23" t="s">
        <v>1012</v>
      </c>
      <c r="G6612" s="23" t="n"/>
      <c r="H6612" s="23" t="n"/>
      <c r="I6612" s="12" t="n"/>
      <c r="J6612" s="12" t="s">
        <v>24</v>
      </c>
      <c r="K6612" s="12" t="n"/>
      <c r="L6612" s="12" t="n"/>
      <c r="M6612" s="12" t="s">
        <v>26</v>
      </c>
      <c r="N6612" s="12" t="n"/>
      <c r="O6612" s="12" t="s">
        <v>61</v>
      </c>
      <c r="P6612" s="12" t="n"/>
      <c r="Q6612" s="12" t="s">
        <v>27</v>
      </c>
    </row>
    <row customHeight="true" ht="20.25" outlineLevel="0" r="6613">
      <c r="A6613" s="23" t="n">
        <v>6594</v>
      </c>
      <c r="B6613" s="12" t="n">
        <v>35</v>
      </c>
      <c r="C6613" s="12" t="s">
        <v>8743</v>
      </c>
      <c r="D6613" s="3" t="s">
        <v>8783</v>
      </c>
      <c r="E6613" s="12" t="n">
        <v>1962</v>
      </c>
      <c r="F6613" s="23" t="s">
        <v>6488</v>
      </c>
      <c r="G6613" s="12" t="n"/>
      <c r="H6613" s="12" t="s">
        <v>70</v>
      </c>
      <c r="I6613" s="12" t="n"/>
      <c r="J6613" s="12" t="n"/>
      <c r="K6613" s="12" t="s">
        <v>43</v>
      </c>
      <c r="L6613" s="12" t="n"/>
      <c r="M6613" s="12" t="s">
        <v>26</v>
      </c>
      <c r="N6613" s="12" t="n"/>
      <c r="O6613" s="12" t="s">
        <v>127</v>
      </c>
      <c r="P6613" s="12" t="n"/>
      <c r="Q6613" s="12" t="s">
        <v>27</v>
      </c>
    </row>
    <row customHeight="true" ht="20.25" outlineLevel="0" r="6614">
      <c r="A6614" s="23" t="n">
        <v>6595</v>
      </c>
      <c r="B6614" s="12" t="n">
        <v>36</v>
      </c>
      <c r="C6614" s="12" t="s">
        <v>8743</v>
      </c>
      <c r="D6614" s="3" t="s">
        <v>8784</v>
      </c>
      <c r="E6614" s="12" t="n">
        <v>1990</v>
      </c>
      <c r="F6614" s="23" t="s">
        <v>973</v>
      </c>
      <c r="G6614" s="23" t="n"/>
      <c r="H6614" s="23" t="n"/>
      <c r="I6614" s="12" t="n"/>
      <c r="J6614" s="12" t="s">
        <v>27</v>
      </c>
      <c r="K6614" s="12" t="n"/>
      <c r="L6614" s="12" t="s">
        <v>43</v>
      </c>
      <c r="M6614" s="12" t="n"/>
      <c r="N6614" s="12" t="s">
        <v>100</v>
      </c>
      <c r="O6614" s="12" t="n"/>
      <c r="P6614" s="12" t="s">
        <v>26</v>
      </c>
      <c r="Q6614" s="12" t="n"/>
    </row>
    <row customHeight="true" ht="20.25" outlineLevel="0" r="6615">
      <c r="A6615" s="23" t="n">
        <v>6596</v>
      </c>
      <c r="B6615" s="12" t="n">
        <v>37</v>
      </c>
      <c r="C6615" s="12" t="s">
        <v>8743</v>
      </c>
      <c r="D6615" s="3" t="s">
        <v>8785</v>
      </c>
      <c r="E6615" s="12" t="n">
        <v>1998</v>
      </c>
      <c r="F6615" s="23" t="s">
        <v>8786</v>
      </c>
      <c r="G6615" s="23" t="n"/>
      <c r="H6615" s="23" t="n"/>
      <c r="I6615" s="12" t="n"/>
      <c r="J6615" s="12" t="s">
        <v>24</v>
      </c>
      <c r="K6615" s="12" t="n"/>
      <c r="L6615" s="12" t="s">
        <v>166</v>
      </c>
      <c r="M6615" s="12" t="n"/>
      <c r="N6615" s="12" t="n"/>
      <c r="O6615" s="12" t="s">
        <v>26</v>
      </c>
      <c r="P6615" s="12" t="n"/>
      <c r="Q6615" s="12" t="n"/>
    </row>
    <row customHeight="true" ht="20.25" outlineLevel="0" r="6616">
      <c r="A6616" s="23" t="n">
        <v>6597</v>
      </c>
      <c r="B6616" s="12" t="n">
        <v>38</v>
      </c>
      <c r="C6616" s="12" t="s">
        <v>8743</v>
      </c>
      <c r="D6616" s="3" t="s">
        <v>8787</v>
      </c>
      <c r="E6616" s="12" t="n">
        <v>1965</v>
      </c>
      <c r="F6616" s="23" t="s">
        <v>194</v>
      </c>
      <c r="G6616" s="12" t="s">
        <v>24</v>
      </c>
      <c r="H6616" s="23" t="n"/>
      <c r="I6616" s="12" t="n"/>
      <c r="J6616" s="12" t="s">
        <v>61</v>
      </c>
      <c r="K6616" s="12" t="n"/>
      <c r="L6616" s="12" t="s">
        <v>26</v>
      </c>
      <c r="M6616" s="12" t="n"/>
      <c r="N6616" s="12" t="s">
        <v>27</v>
      </c>
      <c r="O6616" s="12" t="n"/>
      <c r="P6616" s="12" t="n"/>
      <c r="Q6616" s="12" t="n"/>
    </row>
    <row customHeight="true" ht="20.25" outlineLevel="0" r="6617">
      <c r="A6617" s="23" t="n">
        <v>6598</v>
      </c>
      <c r="B6617" s="12" t="n">
        <v>39</v>
      </c>
      <c r="C6617" s="12" t="s">
        <v>8743</v>
      </c>
      <c r="D6617" s="3" t="s">
        <v>8788</v>
      </c>
      <c r="E6617" s="12" t="n">
        <v>1981</v>
      </c>
      <c r="F6617" s="23" t="s">
        <v>8789</v>
      </c>
      <c r="G6617" s="23" t="n"/>
      <c r="H6617" s="23" t="n"/>
      <c r="I6617" s="12" t="n"/>
      <c r="J6617" s="12" t="n"/>
      <c r="K6617" s="12" t="s">
        <v>43</v>
      </c>
      <c r="L6617" s="12" t="n"/>
      <c r="M6617" s="12" t="n"/>
      <c r="N6617" s="12" t="s">
        <v>26</v>
      </c>
      <c r="O6617" s="12" t="n"/>
      <c r="P6617" s="12" t="s">
        <v>61</v>
      </c>
      <c r="Q6617" s="12" t="n"/>
    </row>
    <row customHeight="true" ht="20.25" outlineLevel="0" r="6618">
      <c r="A6618" s="23" t="n">
        <v>6599</v>
      </c>
      <c r="B6618" s="12" t="n">
        <v>40</v>
      </c>
      <c r="C6618" s="12" t="s">
        <v>8743</v>
      </c>
      <c r="D6618" s="3" t="s">
        <v>8790</v>
      </c>
      <c r="E6618" s="12" t="n">
        <v>1977</v>
      </c>
      <c r="F6618" s="23" t="s">
        <v>51</v>
      </c>
      <c r="G6618" s="23" t="n"/>
      <c r="H6618" s="23" t="n"/>
      <c r="I6618" s="12" t="n"/>
      <c r="J6618" s="12" t="s">
        <v>26</v>
      </c>
      <c r="K6618" s="12" t="n"/>
      <c r="L6618" s="12" t="s">
        <v>100</v>
      </c>
      <c r="M6618" s="12" t="n"/>
      <c r="N6618" s="12" t="s">
        <v>43</v>
      </c>
      <c r="O6618" s="12" t="n"/>
      <c r="P6618" s="12" t="s">
        <v>27</v>
      </c>
      <c r="Q6618" s="12" t="n"/>
    </row>
    <row customHeight="true" ht="20.25" outlineLevel="0" r="6619">
      <c r="A6619" s="23" t="n">
        <v>6600</v>
      </c>
      <c r="B6619" s="12" t="n">
        <v>41</v>
      </c>
      <c r="C6619" s="12" t="s">
        <v>8743</v>
      </c>
      <c r="D6619" s="3" t="s">
        <v>8791</v>
      </c>
      <c r="E6619" s="12" t="n">
        <v>2014</v>
      </c>
      <c r="F6619" s="23" t="s">
        <v>51</v>
      </c>
      <c r="G6619" s="23" t="n"/>
      <c r="H6619" s="23" t="n"/>
      <c r="I6619" s="12" t="n"/>
      <c r="J6619" s="12" t="n"/>
      <c r="K6619" s="12" t="n"/>
      <c r="L6619" s="12" t="s">
        <v>53</v>
      </c>
      <c r="M6619" s="12" t="s">
        <v>54</v>
      </c>
      <c r="N6619" s="12" t="n"/>
      <c r="O6619" s="12" t="s">
        <v>43</v>
      </c>
      <c r="P6619" s="12" t="n"/>
      <c r="Q6619" s="12" t="s">
        <v>26</v>
      </c>
    </row>
    <row customHeight="true" ht="20.25" outlineLevel="0" r="6620">
      <c r="A6620" s="23" t="n">
        <v>6601</v>
      </c>
      <c r="B6620" s="12" t="n">
        <v>42</v>
      </c>
      <c r="C6620" s="12" t="s">
        <v>8743</v>
      </c>
      <c r="D6620" s="3" t="s">
        <v>8792</v>
      </c>
      <c r="E6620" s="12" t="n">
        <v>1956</v>
      </c>
      <c r="F6620" s="23" t="s">
        <v>8793</v>
      </c>
      <c r="G6620" s="23" t="n"/>
      <c r="H6620" s="23" t="n"/>
      <c r="I6620" s="12" t="s">
        <v>143</v>
      </c>
      <c r="J6620" s="12" t="n"/>
      <c r="K6620" s="12" t="s">
        <v>96</v>
      </c>
      <c r="L6620" s="12" t="n"/>
      <c r="M6620" s="12" t="s">
        <v>100</v>
      </c>
      <c r="N6620" s="12" t="n"/>
      <c r="O6620" s="12" t="s">
        <v>43</v>
      </c>
      <c r="P6620" s="12" t="n"/>
      <c r="Q6620" s="12" t="s">
        <v>97</v>
      </c>
    </row>
    <row customHeight="true" ht="20.25" outlineLevel="0" r="6621">
      <c r="A6621" s="23" t="n">
        <v>6602</v>
      </c>
      <c r="B6621" s="12" t="n">
        <v>43</v>
      </c>
      <c r="C6621" s="12" t="s">
        <v>8743</v>
      </c>
      <c r="D6621" s="3" t="s">
        <v>8794</v>
      </c>
      <c r="E6621" s="12" t="n">
        <v>1955</v>
      </c>
      <c r="F6621" s="23" t="s">
        <v>8795</v>
      </c>
      <c r="G6621" s="23" t="n"/>
      <c r="H6621" s="12" t="n"/>
      <c r="I6621" s="12" t="s">
        <v>8796</v>
      </c>
      <c r="J6621" s="12" t="n"/>
      <c r="K6621" s="12" t="s">
        <v>96</v>
      </c>
      <c r="L6621" s="12" t="n"/>
      <c r="M6621" s="12" t="s">
        <v>100</v>
      </c>
      <c r="N6621" s="12" t="n"/>
      <c r="O6621" s="12" t="s">
        <v>43</v>
      </c>
      <c r="P6621" s="12" t="n"/>
      <c r="Q6621" s="12" t="s">
        <v>97</v>
      </c>
    </row>
    <row customHeight="true" ht="20.25" outlineLevel="0" r="6622">
      <c r="A6622" s="23" t="n">
        <v>6603</v>
      </c>
      <c r="B6622" s="12" t="n">
        <v>44</v>
      </c>
      <c r="C6622" s="12" t="s">
        <v>8743</v>
      </c>
      <c r="D6622" s="3" t="s">
        <v>8797</v>
      </c>
      <c r="E6622" s="12" t="n">
        <v>1988</v>
      </c>
      <c r="F6622" s="23" t="s">
        <v>2698</v>
      </c>
      <c r="G6622" s="23" t="n"/>
      <c r="H6622" s="23" t="n"/>
      <c r="I6622" s="12" t="n"/>
      <c r="J6622" s="12" t="s">
        <v>24</v>
      </c>
      <c r="K6622" s="12" t="n"/>
      <c r="L6622" s="12" t="n"/>
      <c r="M6622" s="12" t="s">
        <v>61</v>
      </c>
      <c r="N6622" s="12" t="n"/>
      <c r="O6622" s="12" t="s">
        <v>26</v>
      </c>
      <c r="P6622" s="12" t="n"/>
      <c r="Q6622" s="12" t="s">
        <v>27</v>
      </c>
    </row>
    <row customHeight="true" ht="20.25" outlineLevel="0" r="6623">
      <c r="A6623" s="23" t="n">
        <v>6604</v>
      </c>
      <c r="B6623" s="12" t="n">
        <v>45</v>
      </c>
      <c r="C6623" s="12" t="s">
        <v>8743</v>
      </c>
      <c r="D6623" s="3" t="s">
        <v>8798</v>
      </c>
      <c r="E6623" s="12" t="n">
        <v>1966</v>
      </c>
      <c r="F6623" s="23" t="s">
        <v>1741</v>
      </c>
      <c r="G6623" s="23" t="n"/>
      <c r="H6623" s="23" t="n"/>
      <c r="I6623" s="12" t="s">
        <v>346</v>
      </c>
      <c r="J6623" s="12" t="n"/>
      <c r="K6623" s="12" t="n"/>
      <c r="L6623" s="12" t="s">
        <v>100</v>
      </c>
      <c r="M6623" s="12" t="n"/>
      <c r="N6623" s="12" t="n"/>
      <c r="O6623" s="12" t="s">
        <v>27</v>
      </c>
      <c r="P6623" s="12" t="n"/>
      <c r="Q6623" s="12" t="s">
        <v>43</v>
      </c>
    </row>
    <row customHeight="true" ht="20.25" outlineLevel="0" r="6624">
      <c r="A6624" s="23" t="n">
        <v>6605</v>
      </c>
      <c r="B6624" s="12" t="n">
        <v>46</v>
      </c>
      <c r="C6624" s="12" t="s">
        <v>8743</v>
      </c>
      <c r="D6624" s="3" t="s">
        <v>8799</v>
      </c>
      <c r="E6624" s="12" t="n">
        <v>1963</v>
      </c>
      <c r="F6624" s="23" t="s">
        <v>51</v>
      </c>
      <c r="G6624" s="23" t="n"/>
      <c r="H6624" s="23" t="n"/>
      <c r="I6624" s="12" t="n"/>
      <c r="J6624" s="12" t="s">
        <v>27</v>
      </c>
      <c r="K6624" s="12" t="n"/>
      <c r="L6624" s="12" t="s">
        <v>100</v>
      </c>
      <c r="M6624" s="12" t="n"/>
      <c r="N6624" s="12" t="n"/>
      <c r="O6624" s="12" t="s">
        <v>43</v>
      </c>
      <c r="P6624" s="12" t="n"/>
      <c r="Q6624" s="12" t="s">
        <v>26</v>
      </c>
    </row>
    <row customHeight="true" ht="20.25" outlineLevel="0" r="6625">
      <c r="A6625" s="23" t="n">
        <v>6606</v>
      </c>
      <c r="B6625" s="12" t="n">
        <v>47</v>
      </c>
      <c r="C6625" s="12" t="s">
        <v>8743</v>
      </c>
      <c r="D6625" s="3" t="s">
        <v>8800</v>
      </c>
      <c r="E6625" s="12" t="n">
        <v>1963</v>
      </c>
      <c r="F6625" s="23" t="s">
        <v>8801</v>
      </c>
      <c r="G6625" s="23" t="n"/>
      <c r="H6625" s="23" t="n"/>
      <c r="I6625" s="12" t="s">
        <v>346</v>
      </c>
      <c r="J6625" s="12" t="n"/>
      <c r="K6625" s="12" t="n"/>
      <c r="L6625" s="12" t="n"/>
      <c r="M6625" s="12" t="s">
        <v>27</v>
      </c>
      <c r="N6625" s="12" t="n"/>
      <c r="O6625" s="12" t="s">
        <v>100</v>
      </c>
      <c r="P6625" s="12" t="n"/>
      <c r="Q6625" s="12" t="s">
        <v>43</v>
      </c>
    </row>
    <row customHeight="true" ht="20.25" outlineLevel="0" r="6626">
      <c r="A6626" s="23" t="n">
        <v>6607</v>
      </c>
      <c r="B6626" s="12" t="n">
        <v>48</v>
      </c>
      <c r="C6626" s="12" t="s">
        <v>8743</v>
      </c>
      <c r="D6626" s="3" t="s">
        <v>8802</v>
      </c>
      <c r="E6626" s="12" t="n">
        <v>1964</v>
      </c>
      <c r="F6626" s="23" t="s">
        <v>666</v>
      </c>
      <c r="G6626" s="12" t="s">
        <v>24</v>
      </c>
      <c r="H6626" s="12" t="n"/>
      <c r="I6626" s="12" t="n"/>
      <c r="J6626" s="12" t="s">
        <v>61</v>
      </c>
      <c r="K6626" s="12" t="n"/>
      <c r="L6626" s="12" t="s">
        <v>26</v>
      </c>
      <c r="M6626" s="12" t="n"/>
      <c r="N6626" s="12" t="s">
        <v>27</v>
      </c>
      <c r="O6626" s="12" t="n"/>
      <c r="P6626" s="12" t="n"/>
      <c r="Q6626" s="12" t="n"/>
    </row>
    <row customHeight="true" ht="20.25" outlineLevel="0" r="6627">
      <c r="A6627" s="23" t="n">
        <v>6608</v>
      </c>
      <c r="B6627" s="12" t="n">
        <v>49</v>
      </c>
      <c r="C6627" s="12" t="s">
        <v>8743</v>
      </c>
      <c r="D6627" s="3" t="s">
        <v>8803</v>
      </c>
      <c r="E6627" s="12" t="n">
        <v>1964</v>
      </c>
      <c r="F6627" s="23" t="s">
        <v>5081</v>
      </c>
      <c r="G6627" s="12" t="s">
        <v>24</v>
      </c>
      <c r="H6627" s="12" t="n"/>
      <c r="I6627" s="12" t="n"/>
      <c r="J6627" s="12" t="s">
        <v>61</v>
      </c>
      <c r="K6627" s="12" t="n"/>
      <c r="L6627" s="12" t="s">
        <v>26</v>
      </c>
      <c r="M6627" s="12" t="n"/>
      <c r="N6627" s="12" t="s">
        <v>27</v>
      </c>
      <c r="O6627" s="12" t="n"/>
      <c r="P6627" s="12" t="n"/>
      <c r="Q6627" s="12" t="n"/>
    </row>
    <row customHeight="true" ht="20.25" outlineLevel="0" r="6628">
      <c r="A6628" s="23" t="n">
        <v>6609</v>
      </c>
      <c r="B6628" s="12" t="n">
        <v>50</v>
      </c>
      <c r="C6628" s="12" t="s">
        <v>8743</v>
      </c>
      <c r="D6628" s="3" t="s">
        <v>8804</v>
      </c>
      <c r="E6628" s="12" t="n">
        <v>1955</v>
      </c>
      <c r="F6628" s="23" t="s">
        <v>8805</v>
      </c>
      <c r="G6628" s="23" t="n"/>
      <c r="H6628" s="12" t="s">
        <v>100</v>
      </c>
      <c r="I6628" s="12" t="n"/>
      <c r="J6628" s="12" t="n"/>
      <c r="K6628" s="12" t="n"/>
      <c r="L6628" s="12" t="n"/>
      <c r="M6628" s="12" t="s">
        <v>96</v>
      </c>
      <c r="N6628" s="12" t="n"/>
      <c r="O6628" s="12" t="s">
        <v>97</v>
      </c>
      <c r="P6628" s="12" t="n"/>
      <c r="Q6628" s="12" t="s">
        <v>43</v>
      </c>
    </row>
    <row customHeight="true" ht="20.25" outlineLevel="0" r="6629">
      <c r="A6629" s="23" t="n">
        <v>6610</v>
      </c>
      <c r="B6629" s="12" t="n">
        <v>51</v>
      </c>
      <c r="C6629" s="12" t="s">
        <v>8743</v>
      </c>
      <c r="D6629" s="3" t="s">
        <v>8806</v>
      </c>
      <c r="E6629" s="12" t="n">
        <v>1969</v>
      </c>
      <c r="F6629" s="23" t="s">
        <v>1308</v>
      </c>
      <c r="G6629" s="12" t="s">
        <v>24</v>
      </c>
      <c r="H6629" s="12" t="n"/>
      <c r="I6629" s="12" t="n"/>
      <c r="J6629" s="12" t="s">
        <v>61</v>
      </c>
      <c r="K6629" s="12" t="n"/>
      <c r="L6629" s="12" t="s">
        <v>26</v>
      </c>
      <c r="M6629" s="12" t="n"/>
      <c r="N6629" s="12" t="n"/>
      <c r="O6629" s="12" t="n"/>
      <c r="P6629" s="12" t="s">
        <v>27</v>
      </c>
      <c r="Q6629" s="12" t="n"/>
    </row>
    <row customHeight="true" ht="20.25" outlineLevel="0" r="6630">
      <c r="A6630" s="23" t="n">
        <v>6611</v>
      </c>
      <c r="B6630" s="12" t="n">
        <v>52</v>
      </c>
      <c r="C6630" s="12" t="s">
        <v>8743</v>
      </c>
      <c r="D6630" s="3" t="s">
        <v>8807</v>
      </c>
      <c r="E6630" s="12" t="n">
        <v>1968</v>
      </c>
      <c r="F6630" s="23" t="s">
        <v>3042</v>
      </c>
      <c r="G6630" s="12" t="s">
        <v>24</v>
      </c>
      <c r="H6630" s="12" t="n"/>
      <c r="I6630" s="12" t="n"/>
      <c r="J6630" s="12" t="s">
        <v>61</v>
      </c>
      <c r="K6630" s="12" t="n"/>
      <c r="L6630" s="12" t="s">
        <v>26</v>
      </c>
      <c r="M6630" s="12" t="n"/>
      <c r="N6630" s="12" t="n"/>
      <c r="O6630" s="12" t="n"/>
      <c r="P6630" s="12" t="s">
        <v>27</v>
      </c>
      <c r="Q6630" s="12" t="n"/>
    </row>
    <row customHeight="true" ht="20.25" outlineLevel="0" r="6631">
      <c r="A6631" s="23" t="n">
        <v>6612</v>
      </c>
      <c r="B6631" s="12" t="n">
        <v>53</v>
      </c>
      <c r="C6631" s="12" t="s">
        <v>8743</v>
      </c>
      <c r="D6631" s="3" t="s">
        <v>8808</v>
      </c>
      <c r="E6631" s="12" t="n">
        <v>1967</v>
      </c>
      <c r="F6631" s="23" t="s">
        <v>278</v>
      </c>
      <c r="G6631" s="23" t="n"/>
      <c r="H6631" s="12" t="s">
        <v>5238</v>
      </c>
      <c r="I6631" s="12" t="n"/>
      <c r="J6631" s="12" t="n"/>
      <c r="K6631" s="12" t="n"/>
      <c r="L6631" s="12" t="n"/>
      <c r="M6631" s="12" t="s">
        <v>96</v>
      </c>
      <c r="N6631" s="12" t="n"/>
      <c r="O6631" s="12" t="s">
        <v>97</v>
      </c>
      <c r="P6631" s="12" t="n"/>
      <c r="Q6631" s="12" t="s">
        <v>43</v>
      </c>
    </row>
    <row customHeight="true" ht="20.25" outlineLevel="0" r="6632">
      <c r="A6632" s="23" t="n">
        <v>6613</v>
      </c>
      <c r="B6632" s="12" t="n">
        <v>54</v>
      </c>
      <c r="C6632" s="12" t="s">
        <v>8743</v>
      </c>
      <c r="D6632" s="3" t="s">
        <v>8809</v>
      </c>
      <c r="E6632" s="12" t="n">
        <v>1967</v>
      </c>
      <c r="F6632" s="23" t="s">
        <v>225</v>
      </c>
      <c r="G6632" s="12" t="s">
        <v>24</v>
      </c>
      <c r="H6632" s="12" t="n"/>
      <c r="I6632" s="12" t="n"/>
      <c r="J6632" s="12" t="s">
        <v>61</v>
      </c>
      <c r="K6632" s="12" t="n"/>
      <c r="L6632" s="12" t="s">
        <v>26</v>
      </c>
      <c r="M6632" s="12" t="n"/>
      <c r="N6632" s="12" t="n"/>
      <c r="O6632" s="12" t="n"/>
      <c r="P6632" s="12" t="s">
        <v>27</v>
      </c>
      <c r="Q6632" s="12" t="n"/>
    </row>
    <row customHeight="true" ht="20.25" outlineLevel="0" r="6633">
      <c r="A6633" s="23" t="n">
        <v>6614</v>
      </c>
      <c r="B6633" s="12" t="n">
        <v>55</v>
      </c>
      <c r="C6633" s="12" t="s">
        <v>8743</v>
      </c>
      <c r="D6633" s="3" t="s">
        <v>8810</v>
      </c>
      <c r="E6633" s="12" t="n">
        <v>1966</v>
      </c>
      <c r="F6633" s="23" t="s">
        <v>1308</v>
      </c>
      <c r="G6633" s="12" t="s">
        <v>24</v>
      </c>
      <c r="H6633" s="12" t="n"/>
      <c r="I6633" s="12" t="n"/>
      <c r="J6633" s="12" t="s">
        <v>61</v>
      </c>
      <c r="K6633" s="12" t="n"/>
      <c r="L6633" s="12" t="s">
        <v>26</v>
      </c>
      <c r="M6633" s="12" t="n"/>
      <c r="N6633" s="12" t="n"/>
      <c r="O6633" s="12" t="n"/>
      <c r="P6633" s="12" t="s">
        <v>27</v>
      </c>
      <c r="Q6633" s="12" t="n"/>
    </row>
    <row customHeight="true" ht="20.25" outlineLevel="0" r="6634">
      <c r="A6634" s="23" t="n">
        <v>6615</v>
      </c>
      <c r="B6634" s="12" t="n">
        <v>56</v>
      </c>
      <c r="C6634" s="12" t="s">
        <v>8743</v>
      </c>
      <c r="D6634" s="3" t="s">
        <v>8811</v>
      </c>
      <c r="E6634" s="12" t="n">
        <v>1969</v>
      </c>
      <c r="F6634" s="23" t="s">
        <v>2610</v>
      </c>
      <c r="G6634" s="23" t="n"/>
      <c r="H6634" s="23" t="s">
        <v>662</v>
      </c>
      <c r="I6634" s="12" t="n"/>
      <c r="J6634" s="12" t="s">
        <v>61</v>
      </c>
      <c r="K6634" s="12" t="n"/>
      <c r="L6634" s="12" t="n"/>
      <c r="M6634" s="12" t="n"/>
      <c r="N6634" s="12" t="s">
        <v>96</v>
      </c>
      <c r="O6634" s="12" t="n"/>
      <c r="P6634" s="12" t="s">
        <v>43</v>
      </c>
      <c r="Q6634" s="12" t="n"/>
    </row>
    <row customHeight="true" ht="20.25" outlineLevel="0" r="6635">
      <c r="A6635" s="23" t="n">
        <v>6616</v>
      </c>
      <c r="B6635" s="12" t="n">
        <v>57</v>
      </c>
      <c r="C6635" s="12" t="s">
        <v>8743</v>
      </c>
      <c r="D6635" s="3" t="s">
        <v>8812</v>
      </c>
      <c r="E6635" s="12" t="n">
        <v>1965</v>
      </c>
      <c r="F6635" s="23" t="s">
        <v>584</v>
      </c>
      <c r="G6635" s="23" t="n"/>
      <c r="H6635" s="12" t="s">
        <v>146</v>
      </c>
      <c r="I6635" s="12" t="s">
        <v>333</v>
      </c>
      <c r="J6635" s="12" t="n"/>
      <c r="K6635" s="12" t="s">
        <v>43</v>
      </c>
      <c r="L6635" s="12" t="n"/>
      <c r="M6635" s="12" t="s">
        <v>61</v>
      </c>
      <c r="N6635" s="12" t="n"/>
      <c r="O6635" s="12" t="n"/>
      <c r="P6635" s="12" t="n"/>
      <c r="Q6635" s="12" t="s">
        <v>27</v>
      </c>
    </row>
    <row customHeight="true" ht="20.25" outlineLevel="0" r="6636">
      <c r="A6636" s="23" t="n">
        <v>6617</v>
      </c>
      <c r="B6636" s="12" t="n">
        <v>58</v>
      </c>
      <c r="C6636" s="12" t="s">
        <v>8743</v>
      </c>
      <c r="D6636" s="3" t="s">
        <v>8813</v>
      </c>
      <c r="E6636" s="12" t="n">
        <v>1975</v>
      </c>
      <c r="F6636" s="23" t="s">
        <v>8814</v>
      </c>
      <c r="G6636" s="23" t="n"/>
      <c r="H6636" s="23" t="n"/>
      <c r="I6636" s="12" t="n"/>
      <c r="J6636" s="12" t="s">
        <v>61</v>
      </c>
      <c r="K6636" s="12" t="n"/>
      <c r="L6636" s="12" t="s">
        <v>96</v>
      </c>
      <c r="M6636" s="12" t="n"/>
      <c r="N6636" s="12" t="s">
        <v>97</v>
      </c>
      <c r="O6636" s="12" t="n"/>
      <c r="P6636" s="12" t="s">
        <v>43</v>
      </c>
      <c r="Q6636" s="12" t="n"/>
    </row>
    <row customHeight="true" ht="20.25" outlineLevel="0" r="6637">
      <c r="A6637" s="23" t="n">
        <v>6618</v>
      </c>
      <c r="B6637" s="12" t="n">
        <v>59</v>
      </c>
      <c r="C6637" s="12" t="s">
        <v>8743</v>
      </c>
      <c r="D6637" s="3" t="s">
        <v>8815</v>
      </c>
      <c r="E6637" s="12" t="n">
        <v>1975</v>
      </c>
      <c r="F6637" s="23" t="s">
        <v>8740</v>
      </c>
      <c r="G6637" s="23" t="n"/>
      <c r="H6637" s="23" t="n"/>
      <c r="I6637" s="12" t="s">
        <v>43</v>
      </c>
      <c r="J6637" s="12" t="n"/>
      <c r="K6637" s="12" t="s">
        <v>61</v>
      </c>
      <c r="L6637" s="12" t="n"/>
      <c r="M6637" s="12" t="s">
        <v>26</v>
      </c>
      <c r="N6637" s="12" t="n"/>
      <c r="O6637" s="12" t="n"/>
      <c r="P6637" s="12" t="s">
        <v>27</v>
      </c>
      <c r="Q6637" s="12" t="n"/>
    </row>
    <row customHeight="true" ht="20.25" outlineLevel="0" r="6638">
      <c r="A6638" s="23" t="n">
        <v>6619</v>
      </c>
      <c r="B6638" s="12" t="n">
        <v>60</v>
      </c>
      <c r="C6638" s="12" t="s">
        <v>8743</v>
      </c>
      <c r="D6638" s="3" t="s">
        <v>8816</v>
      </c>
      <c r="E6638" s="12" t="n">
        <v>1975</v>
      </c>
      <c r="F6638" s="23" t="s">
        <v>8817</v>
      </c>
      <c r="G6638" s="23" t="n"/>
      <c r="H6638" s="23" t="n"/>
      <c r="I6638" s="12" t="s">
        <v>118</v>
      </c>
      <c r="J6638" s="12" t="n"/>
      <c r="K6638" s="12" t="s">
        <v>61</v>
      </c>
      <c r="L6638" s="12" t="n"/>
      <c r="M6638" s="12" t="s">
        <v>26</v>
      </c>
      <c r="N6638" s="12" t="n"/>
      <c r="O6638" s="12" t="n"/>
      <c r="P6638" s="12" t="s">
        <v>27</v>
      </c>
      <c r="Q6638" s="12" t="n"/>
      <c r="R6638" s="0" t="n"/>
      <c r="S6638" s="0" t="n"/>
      <c r="T6638" s="0" t="n"/>
      <c r="U6638" s="0" t="n"/>
    </row>
    <row customHeight="true" ht="20.25" outlineLevel="0" r="6639">
      <c r="A6639" s="23" t="n">
        <v>6620</v>
      </c>
      <c r="B6639" s="12" t="n">
        <v>61</v>
      </c>
      <c r="C6639" s="12" t="s">
        <v>8743</v>
      </c>
      <c r="D6639" s="3" t="s">
        <v>8818</v>
      </c>
      <c r="E6639" s="12" t="n">
        <v>1993</v>
      </c>
      <c r="F6639" s="23" t="s">
        <v>8819</v>
      </c>
      <c r="G6639" s="23" t="n"/>
      <c r="H6639" s="23" t="n"/>
      <c r="I6639" s="12" t="n"/>
      <c r="J6639" s="12" t="s">
        <v>24</v>
      </c>
      <c r="K6639" s="12" t="n"/>
      <c r="L6639" s="12" t="n"/>
      <c r="M6639" s="12" t="n"/>
      <c r="N6639" s="12" t="s">
        <v>61</v>
      </c>
      <c r="O6639" s="12" t="n"/>
      <c r="P6639" s="12" t="s">
        <v>26</v>
      </c>
      <c r="Q6639" s="12" t="n"/>
      <c r="R6639" s="0" t="n"/>
      <c r="S6639" s="0" t="n"/>
      <c r="T6639" s="0" t="n"/>
      <c r="U6639" s="0" t="n"/>
    </row>
    <row customHeight="true" ht="20.25" outlineLevel="0" r="6640">
      <c r="A6640" s="23" t="n">
        <v>6621</v>
      </c>
      <c r="B6640" s="12" t="n">
        <v>62</v>
      </c>
      <c r="C6640" s="12" t="s">
        <v>8743</v>
      </c>
      <c r="D6640" s="3" t="s">
        <v>8820</v>
      </c>
      <c r="E6640" s="12" t="n">
        <v>2007</v>
      </c>
      <c r="F6640" s="23" t="s">
        <v>51</v>
      </c>
      <c r="G6640" s="23" t="n"/>
      <c r="H6640" s="23" t="n"/>
      <c r="I6640" s="12" t="n"/>
      <c r="J6640" s="12" t="s">
        <v>64</v>
      </c>
      <c r="K6640" s="12" t="n"/>
      <c r="L6640" s="12" t="s">
        <v>43</v>
      </c>
      <c r="M6640" s="12" t="n"/>
      <c r="N6640" s="12" t="s">
        <v>546</v>
      </c>
      <c r="O6640" s="12" t="n"/>
      <c r="P6640" s="12" t="s">
        <v>26</v>
      </c>
      <c r="Q6640" s="12" t="n"/>
      <c r="R6640" s="0" t="n"/>
      <c r="S6640" s="0" t="n"/>
      <c r="T6640" s="0" t="n"/>
      <c r="U6640" s="0" t="n"/>
    </row>
    <row customHeight="true" ht="20.25" outlineLevel="0" r="6641">
      <c r="A6641" s="23" t="n">
        <v>6622</v>
      </c>
      <c r="B6641" s="12" t="n">
        <v>63</v>
      </c>
      <c r="C6641" s="12" t="s">
        <v>8743</v>
      </c>
      <c r="D6641" s="3" t="s">
        <v>8821</v>
      </c>
      <c r="E6641" s="12" t="n">
        <v>1965</v>
      </c>
      <c r="F6641" s="23" t="s">
        <v>51</v>
      </c>
      <c r="G6641" s="23" t="n"/>
      <c r="H6641" s="23" t="n"/>
      <c r="I6641" s="12" t="n"/>
      <c r="J6641" s="12" t="s">
        <v>24</v>
      </c>
      <c r="K6641" s="12" t="n"/>
      <c r="L6641" s="12" t="s">
        <v>61</v>
      </c>
      <c r="M6641" s="12" t="n"/>
      <c r="N6641" s="12" t="s">
        <v>26</v>
      </c>
      <c r="O6641" s="12" t="n"/>
      <c r="P6641" s="12" t="s">
        <v>27</v>
      </c>
      <c r="Q6641" s="12" t="n"/>
      <c r="R6641" s="0" t="n"/>
      <c r="S6641" s="0" t="n"/>
      <c r="T6641" s="0" t="n"/>
      <c r="U6641" s="0" t="n"/>
    </row>
    <row customFormat="true" customHeight="true" ht="20.25" outlineLevel="0" r="6642" s="26">
      <c r="A6642" s="23" t="n">
        <v>6623</v>
      </c>
      <c r="B6642" s="12" t="n">
        <v>64</v>
      </c>
      <c r="C6642" s="12" t="s">
        <v>8743</v>
      </c>
      <c r="D6642" s="3" t="s">
        <v>8822</v>
      </c>
      <c r="E6642" s="12" t="n">
        <v>2015</v>
      </c>
      <c r="F6642" s="23" t="n"/>
      <c r="G6642" s="23" t="n"/>
      <c r="H6642" s="23" t="n"/>
      <c r="I6642" s="12" t="n"/>
      <c r="J6642" s="12" t="n"/>
      <c r="K6642" s="12" t="n"/>
      <c r="L6642" s="12" t="s">
        <v>53</v>
      </c>
      <c r="M6642" s="12" t="n"/>
      <c r="N6642" s="12" t="s">
        <v>54</v>
      </c>
      <c r="O6642" s="12" t="n"/>
      <c r="P6642" s="12" t="n"/>
      <c r="Q6642" s="12" t="s">
        <v>43</v>
      </c>
      <c r="R6642" s="0" t="n"/>
      <c r="S6642" s="0" t="n"/>
      <c r="T6642" s="0" t="n"/>
      <c r="U6642" s="0" t="n"/>
    </row>
    <row customFormat="true" customHeight="true" ht="20.25" outlineLevel="0" r="6643" s="26">
      <c r="A6643" s="23" t="n">
        <v>6624</v>
      </c>
      <c r="B6643" s="12" t="n">
        <v>65</v>
      </c>
      <c r="C6643" s="12" t="s">
        <v>8743</v>
      </c>
      <c r="D6643" s="3" t="s">
        <v>8823</v>
      </c>
      <c r="E6643" s="12" t="n">
        <v>2016</v>
      </c>
      <c r="F6643" s="23" t="n"/>
      <c r="G6643" s="23" t="n"/>
      <c r="H6643" s="23" t="n"/>
      <c r="I6643" s="12" t="n"/>
      <c r="J6643" s="12" t="n"/>
      <c r="K6643" s="12" t="n"/>
      <c r="L6643" s="12" t="s">
        <v>53</v>
      </c>
      <c r="M6643" s="12" t="n"/>
      <c r="N6643" s="12" t="s">
        <v>54</v>
      </c>
      <c r="O6643" s="12" t="n"/>
      <c r="P6643" s="12" t="n"/>
      <c r="Q6643" s="12" t="s">
        <v>43</v>
      </c>
      <c r="R6643" s="0" t="n"/>
      <c r="S6643" s="0" t="n"/>
      <c r="T6643" s="0" t="n"/>
      <c r="U6643" s="0" t="n"/>
    </row>
    <row customHeight="true" ht="20.25" outlineLevel="0" r="6644">
      <c r="A6644" s="23" t="n">
        <v>6625</v>
      </c>
      <c r="B6644" s="12" t="n">
        <v>66</v>
      </c>
      <c r="C6644" s="12" t="s">
        <v>8743</v>
      </c>
      <c r="D6644" s="3" t="s">
        <v>8824</v>
      </c>
      <c r="E6644" s="12" t="n">
        <v>1984</v>
      </c>
      <c r="F6644" s="23" t="s">
        <v>2680</v>
      </c>
      <c r="G6644" s="23" t="n"/>
      <c r="H6644" s="23" t="n"/>
      <c r="I6644" s="12" t="n"/>
      <c r="J6644" s="12" t="s">
        <v>27</v>
      </c>
      <c r="K6644" s="12" t="n"/>
      <c r="L6644" s="12" t="s">
        <v>43</v>
      </c>
      <c r="M6644" s="12" t="n"/>
      <c r="N6644" s="12" t="s">
        <v>26</v>
      </c>
      <c r="O6644" s="12" t="n"/>
      <c r="P6644" s="12" t="s">
        <v>61</v>
      </c>
      <c r="Q6644" s="12" t="n"/>
      <c r="R6644" s="0" t="n"/>
      <c r="S6644" s="0" t="n"/>
      <c r="T6644" s="0" t="n"/>
      <c r="U6644" s="0" t="n"/>
    </row>
    <row customHeight="true" ht="20.25" outlineLevel="0" r="6645">
      <c r="A6645" s="23" t="n">
        <v>6626</v>
      </c>
      <c r="B6645" s="12" t="n">
        <v>67</v>
      </c>
      <c r="C6645" s="12" t="s">
        <v>8743</v>
      </c>
      <c r="D6645" s="3" t="s">
        <v>8825</v>
      </c>
      <c r="E6645" s="12" t="n">
        <v>1992</v>
      </c>
      <c r="F6645" s="23" t="s">
        <v>815</v>
      </c>
      <c r="G6645" s="23" t="n"/>
      <c r="H6645" s="23" t="n"/>
      <c r="I6645" s="12" t="n"/>
      <c r="J6645" s="12" t="s">
        <v>290</v>
      </c>
      <c r="K6645" s="12" t="n"/>
      <c r="L6645" s="12" t="s">
        <v>43</v>
      </c>
      <c r="M6645" s="12" t="n"/>
      <c r="N6645" s="12" t="s">
        <v>26</v>
      </c>
      <c r="O6645" s="12" t="n"/>
      <c r="P6645" s="12" t="s">
        <v>143</v>
      </c>
      <c r="Q6645" s="12" t="s">
        <v>27</v>
      </c>
      <c r="R6645" s="0" t="n"/>
      <c r="S6645" s="0" t="n"/>
      <c r="T6645" s="0" t="n"/>
      <c r="U6645" s="0" t="n"/>
    </row>
    <row customHeight="true" ht="20.25" outlineLevel="0" r="6646">
      <c r="A6646" s="23" t="n">
        <v>6627</v>
      </c>
      <c r="B6646" s="12" t="n">
        <v>68</v>
      </c>
      <c r="C6646" s="12" t="s">
        <v>8743</v>
      </c>
      <c r="D6646" s="3" t="s">
        <v>8826</v>
      </c>
      <c r="E6646" s="12" t="n">
        <v>1985</v>
      </c>
      <c r="F6646" s="23" t="s">
        <v>1589</v>
      </c>
      <c r="G6646" s="23" t="n"/>
      <c r="H6646" s="23" t="n"/>
      <c r="I6646" s="12" t="n"/>
      <c r="J6646" s="12" t="s">
        <v>64</v>
      </c>
      <c r="K6646" s="12" t="n"/>
      <c r="L6646" s="12" t="n"/>
      <c r="M6646" s="12" t="s">
        <v>27</v>
      </c>
      <c r="N6646" s="12" t="n"/>
      <c r="O6646" s="12" t="s">
        <v>43</v>
      </c>
      <c r="P6646" s="12" t="s">
        <v>70</v>
      </c>
      <c r="Q6646" s="12" t="s">
        <v>26</v>
      </c>
    </row>
    <row customHeight="true" ht="20.25" outlineLevel="0" r="6647">
      <c r="A6647" s="23" t="n">
        <v>6628</v>
      </c>
      <c r="B6647" s="12" t="n">
        <v>69</v>
      </c>
      <c r="C6647" s="12" t="s">
        <v>8743</v>
      </c>
      <c r="D6647" s="3" t="s">
        <v>8827</v>
      </c>
      <c r="E6647" s="12" t="n">
        <v>1981</v>
      </c>
      <c r="F6647" s="23" t="s">
        <v>610</v>
      </c>
      <c r="G6647" s="23" t="n"/>
      <c r="H6647" s="23" t="n"/>
      <c r="I6647" s="12" t="n"/>
      <c r="J6647" s="12" t="n"/>
      <c r="K6647" s="12" t="s">
        <v>43</v>
      </c>
      <c r="L6647" s="12" t="n"/>
      <c r="M6647" s="12" t="n"/>
      <c r="N6647" s="12" t="s">
        <v>26</v>
      </c>
      <c r="O6647" s="12" t="n"/>
      <c r="P6647" s="12" t="s">
        <v>61</v>
      </c>
      <c r="Q6647" s="12" t="n"/>
    </row>
    <row customHeight="true" ht="20.25" outlineLevel="0" r="6648">
      <c r="A6648" s="23" t="n">
        <v>6629</v>
      </c>
      <c r="B6648" s="12" t="n">
        <v>70</v>
      </c>
      <c r="C6648" s="12" t="s">
        <v>8743</v>
      </c>
      <c r="D6648" s="3" t="s">
        <v>8828</v>
      </c>
      <c r="E6648" s="12" t="n">
        <v>1972</v>
      </c>
      <c r="F6648" s="23" t="s">
        <v>8829</v>
      </c>
      <c r="G6648" s="23" t="n"/>
      <c r="H6648" s="23" t="s">
        <v>43</v>
      </c>
      <c r="I6648" s="12" t="n"/>
      <c r="J6648" s="12" t="n"/>
      <c r="K6648" s="12" t="s">
        <v>195</v>
      </c>
      <c r="L6648" s="12" t="n"/>
      <c r="M6648" s="12" t="s">
        <v>26</v>
      </c>
      <c r="N6648" s="12" t="n"/>
      <c r="O6648" s="12" t="n"/>
      <c r="P6648" s="12" t="s">
        <v>27</v>
      </c>
      <c r="Q6648" s="12" t="n"/>
    </row>
    <row customHeight="true" ht="20.25" outlineLevel="0" r="6649">
      <c r="A6649" s="23" t="n">
        <v>6630</v>
      </c>
      <c r="B6649" s="12" t="n">
        <v>71</v>
      </c>
      <c r="C6649" s="12" t="s">
        <v>8743</v>
      </c>
      <c r="D6649" s="3" t="s">
        <v>8830</v>
      </c>
      <c r="E6649" s="12" t="n">
        <v>1973</v>
      </c>
      <c r="F6649" s="23" t="s">
        <v>203</v>
      </c>
      <c r="G6649" s="23" t="n"/>
      <c r="H6649" s="23" t="n"/>
      <c r="I6649" s="12" t="s">
        <v>118</v>
      </c>
      <c r="J6649" s="12" t="n"/>
      <c r="K6649" s="12" t="s">
        <v>61</v>
      </c>
      <c r="L6649" s="12" t="n"/>
      <c r="M6649" s="12" t="s">
        <v>26</v>
      </c>
      <c r="N6649" s="12" t="n"/>
      <c r="O6649" s="12" t="n"/>
      <c r="P6649" s="12" t="s">
        <v>27</v>
      </c>
      <c r="Q6649" s="12" t="n"/>
    </row>
    <row customHeight="true" ht="20.25" outlineLevel="0" r="6650">
      <c r="A6650" s="23" t="n">
        <v>6631</v>
      </c>
      <c r="B6650" s="12" t="n">
        <v>72</v>
      </c>
      <c r="C6650" s="12" t="s">
        <v>8743</v>
      </c>
      <c r="D6650" s="3" t="s">
        <v>8831</v>
      </c>
      <c r="E6650" s="12" t="n">
        <v>1969</v>
      </c>
      <c r="F6650" s="23" t="s">
        <v>939</v>
      </c>
      <c r="G6650" s="23" t="n"/>
      <c r="H6650" s="23" t="s">
        <v>146</v>
      </c>
      <c r="I6650" s="12" t="s">
        <v>1594</v>
      </c>
      <c r="J6650" s="12" t="n"/>
      <c r="K6650" s="12" t="s">
        <v>27</v>
      </c>
      <c r="L6650" s="12" t="n"/>
      <c r="M6650" s="12" t="s">
        <v>427</v>
      </c>
      <c r="N6650" s="12" t="n"/>
      <c r="O6650" s="12" t="s">
        <v>43</v>
      </c>
      <c r="P6650" s="12" t="n"/>
      <c r="Q6650" s="12" t="s">
        <v>26</v>
      </c>
    </row>
    <row customHeight="true" ht="20.25" outlineLevel="0" r="6651">
      <c r="A6651" s="23" t="n">
        <v>6632</v>
      </c>
      <c r="B6651" s="12" t="n">
        <v>73</v>
      </c>
      <c r="C6651" s="12" t="s">
        <v>8743</v>
      </c>
      <c r="D6651" s="3" t="s">
        <v>8832</v>
      </c>
      <c r="E6651" s="12" t="n">
        <v>1970</v>
      </c>
      <c r="F6651" s="23" t="s">
        <v>3259</v>
      </c>
      <c r="G6651" s="23" t="n"/>
      <c r="H6651" s="12" t="s">
        <v>662</v>
      </c>
      <c r="I6651" s="12" t="n"/>
      <c r="J6651" s="12" t="n"/>
      <c r="K6651" s="12" t="n"/>
      <c r="L6651" s="12" t="s">
        <v>290</v>
      </c>
      <c r="M6651" s="12" t="n"/>
      <c r="N6651" s="12" t="s">
        <v>96</v>
      </c>
      <c r="O6651" s="12" t="n"/>
      <c r="P6651" s="12" t="s">
        <v>43</v>
      </c>
      <c r="Q6651" s="12" t="n"/>
    </row>
    <row customHeight="true" ht="20.25" outlineLevel="0" r="6652">
      <c r="A6652" s="23" t="n">
        <v>6633</v>
      </c>
      <c r="B6652" s="12" t="n">
        <v>74</v>
      </c>
      <c r="C6652" s="12" t="s">
        <v>8743</v>
      </c>
      <c r="D6652" s="3" t="s">
        <v>8833</v>
      </c>
      <c r="E6652" s="12" t="n">
        <v>1990</v>
      </c>
      <c r="F6652" s="23" t="s">
        <v>2903</v>
      </c>
      <c r="G6652" s="23" t="n"/>
      <c r="H6652" s="23" t="n"/>
      <c r="I6652" s="12" t="n"/>
      <c r="J6652" s="12" t="s">
        <v>24</v>
      </c>
      <c r="K6652" s="12" t="n"/>
      <c r="L6652" s="12" t="n"/>
      <c r="M6652" s="12" t="s">
        <v>26</v>
      </c>
      <c r="N6652" s="12" t="n"/>
      <c r="O6652" s="12" t="s">
        <v>27</v>
      </c>
      <c r="P6652" s="12" t="n"/>
      <c r="Q6652" s="12" t="s">
        <v>61</v>
      </c>
    </row>
    <row customHeight="true" ht="20.25" outlineLevel="0" r="6653">
      <c r="A6653" s="23" t="n">
        <v>6634</v>
      </c>
      <c r="B6653" s="12" t="n">
        <v>75</v>
      </c>
      <c r="C6653" s="12" t="s">
        <v>8743</v>
      </c>
      <c r="D6653" s="3" t="s">
        <v>8834</v>
      </c>
      <c r="E6653" s="12" t="n">
        <v>1980</v>
      </c>
      <c r="F6653" s="23" t="s">
        <v>8211</v>
      </c>
      <c r="G6653" s="23" t="n"/>
      <c r="H6653" s="23" t="n"/>
      <c r="I6653" s="12" t="s">
        <v>8835</v>
      </c>
      <c r="J6653" s="12" t="n"/>
      <c r="K6653" s="12" t="s">
        <v>43</v>
      </c>
      <c r="L6653" s="12" t="n"/>
      <c r="M6653" s="12" t="s">
        <v>634</v>
      </c>
      <c r="N6653" s="12" t="n"/>
      <c r="O6653" s="12" t="s">
        <v>26</v>
      </c>
      <c r="P6653" s="12" t="n"/>
      <c r="Q6653" s="12" t="s">
        <v>27</v>
      </c>
    </row>
    <row customHeight="true" ht="20.25" outlineLevel="0" r="6654">
      <c r="A6654" s="23" t="n">
        <v>6635</v>
      </c>
      <c r="B6654" s="12" t="n">
        <v>76</v>
      </c>
      <c r="C6654" s="12" t="s">
        <v>8743</v>
      </c>
      <c r="D6654" s="3" t="s">
        <v>8836</v>
      </c>
      <c r="E6654" s="12" t="n">
        <v>1971</v>
      </c>
      <c r="F6654" s="23" t="s">
        <v>2903</v>
      </c>
      <c r="G6654" s="23" t="n"/>
      <c r="H6654" s="23" t="s">
        <v>43</v>
      </c>
      <c r="I6654" s="12" t="n"/>
      <c r="J6654" s="12" t="s">
        <v>26</v>
      </c>
      <c r="K6654" s="12" t="n"/>
      <c r="L6654" s="12" t="n"/>
      <c r="M6654" s="12" t="s">
        <v>61</v>
      </c>
      <c r="N6654" s="12" t="n"/>
      <c r="O6654" s="12" t="n"/>
      <c r="P6654" s="12" t="s">
        <v>27</v>
      </c>
      <c r="Q6654" s="12" t="n"/>
    </row>
    <row customHeight="true" ht="20.25" outlineLevel="0" r="6655">
      <c r="A6655" s="23" t="n">
        <v>6636</v>
      </c>
      <c r="B6655" s="12" t="n">
        <v>77</v>
      </c>
      <c r="C6655" s="12" t="s">
        <v>8743</v>
      </c>
      <c r="D6655" s="3" t="s">
        <v>8837</v>
      </c>
      <c r="E6655" s="12" t="n">
        <v>1971</v>
      </c>
      <c r="F6655" s="23" t="s">
        <v>259</v>
      </c>
      <c r="G6655" s="23" t="n"/>
      <c r="H6655" s="23" t="s">
        <v>43</v>
      </c>
      <c r="I6655" s="12" t="n"/>
      <c r="J6655" s="12" t="s">
        <v>26</v>
      </c>
      <c r="K6655" s="12" t="n"/>
      <c r="L6655" s="12" t="n"/>
      <c r="M6655" s="12" t="s">
        <v>61</v>
      </c>
      <c r="N6655" s="12" t="n"/>
      <c r="O6655" s="12" t="n"/>
      <c r="P6655" s="12" t="s">
        <v>27</v>
      </c>
      <c r="Q6655" s="12" t="n"/>
    </row>
    <row customHeight="true" ht="20.25" outlineLevel="0" r="6656">
      <c r="A6656" s="23" t="n">
        <v>6637</v>
      </c>
      <c r="B6656" s="12" t="n">
        <v>78</v>
      </c>
      <c r="C6656" s="12" t="s">
        <v>8743</v>
      </c>
      <c r="D6656" s="3" t="s">
        <v>8838</v>
      </c>
      <c r="E6656" s="12" t="n">
        <v>1971</v>
      </c>
      <c r="F6656" s="23" t="s">
        <v>1308</v>
      </c>
      <c r="G6656" s="23" t="n"/>
      <c r="H6656" s="23" t="n"/>
      <c r="I6656" s="12" t="s">
        <v>346</v>
      </c>
      <c r="J6656" s="12" t="n"/>
      <c r="K6656" s="12" t="n"/>
      <c r="L6656" s="12" t="n"/>
      <c r="M6656" s="12" t="s">
        <v>27</v>
      </c>
      <c r="N6656" s="12" t="n"/>
      <c r="O6656" s="12" t="s">
        <v>100</v>
      </c>
      <c r="P6656" s="12" t="n"/>
      <c r="Q6656" s="12" t="s">
        <v>43</v>
      </c>
    </row>
    <row customHeight="true" ht="20.25" outlineLevel="0" r="6657">
      <c r="A6657" s="23" t="n">
        <v>6638</v>
      </c>
      <c r="B6657" s="12" t="n">
        <v>79</v>
      </c>
      <c r="C6657" s="12" t="s">
        <v>8743</v>
      </c>
      <c r="D6657" s="3" t="s">
        <v>8839</v>
      </c>
      <c r="E6657" s="12" t="n">
        <v>1970</v>
      </c>
      <c r="F6657" s="23" t="s">
        <v>666</v>
      </c>
      <c r="G6657" s="23" t="n"/>
      <c r="H6657" s="23" t="s">
        <v>43</v>
      </c>
      <c r="I6657" s="12" t="n"/>
      <c r="J6657" s="12" t="s">
        <v>26</v>
      </c>
      <c r="K6657" s="12" t="n"/>
      <c r="L6657" s="12" t="s">
        <v>61</v>
      </c>
      <c r="M6657" s="12" t="n"/>
      <c r="N6657" s="12" t="n"/>
      <c r="O6657" s="12" t="n"/>
      <c r="P6657" s="12" t="s">
        <v>27</v>
      </c>
      <c r="Q6657" s="12" t="n"/>
    </row>
    <row customHeight="true" ht="20.25" outlineLevel="0" r="6658">
      <c r="A6658" s="23" t="n">
        <v>6639</v>
      </c>
      <c r="B6658" s="12" t="n">
        <v>80</v>
      </c>
      <c r="C6658" s="12" t="s">
        <v>8743</v>
      </c>
      <c r="D6658" s="3" t="s">
        <v>8840</v>
      </c>
      <c r="E6658" s="12" t="n">
        <v>1974</v>
      </c>
      <c r="F6658" s="23" t="s">
        <v>1074</v>
      </c>
      <c r="G6658" s="23" t="n"/>
      <c r="H6658" s="23" t="n"/>
      <c r="I6658" s="12" t="s">
        <v>43</v>
      </c>
      <c r="J6658" s="12" t="n"/>
      <c r="K6658" s="12" t="s">
        <v>61</v>
      </c>
      <c r="L6658" s="12" t="n"/>
      <c r="M6658" s="12" t="s">
        <v>26</v>
      </c>
      <c r="N6658" s="12" t="n"/>
      <c r="O6658" s="12" t="n"/>
      <c r="P6658" s="12" t="s">
        <v>27</v>
      </c>
      <c r="Q6658" s="12" t="n"/>
    </row>
    <row customHeight="true" ht="20.25" outlineLevel="0" r="6659">
      <c r="A6659" s="23" t="n">
        <v>6640</v>
      </c>
      <c r="B6659" s="12" t="n">
        <v>81</v>
      </c>
      <c r="C6659" s="12" t="s">
        <v>8743</v>
      </c>
      <c r="D6659" s="3" t="s">
        <v>8841</v>
      </c>
      <c r="E6659" s="12" t="n">
        <v>1971</v>
      </c>
      <c r="F6659" s="23" t="s">
        <v>1641</v>
      </c>
      <c r="G6659" s="23" t="n"/>
      <c r="H6659" s="23" t="s">
        <v>43</v>
      </c>
      <c r="I6659" s="12" t="n"/>
      <c r="J6659" s="12" t="s">
        <v>26</v>
      </c>
      <c r="K6659" s="12" t="n"/>
      <c r="L6659" s="12" t="n"/>
      <c r="M6659" s="12" t="s">
        <v>61</v>
      </c>
      <c r="N6659" s="12" t="n"/>
      <c r="O6659" s="12" t="n"/>
      <c r="P6659" s="12" t="s">
        <v>27</v>
      </c>
      <c r="Q6659" s="12" t="n"/>
    </row>
    <row customHeight="true" ht="20.25" outlineLevel="0" r="6660">
      <c r="A6660" s="23" t="n">
        <v>6641</v>
      </c>
      <c r="B6660" s="12" t="n">
        <v>82</v>
      </c>
      <c r="C6660" s="12" t="s">
        <v>8743</v>
      </c>
      <c r="D6660" s="3" t="s">
        <v>8842</v>
      </c>
      <c r="E6660" s="12" t="n">
        <v>1966</v>
      </c>
      <c r="F6660" s="23" t="s">
        <v>8843</v>
      </c>
      <c r="G6660" s="12" t="s">
        <v>24</v>
      </c>
      <c r="H6660" s="12" t="n"/>
      <c r="I6660" s="12" t="n"/>
      <c r="J6660" s="12" t="s">
        <v>61</v>
      </c>
      <c r="K6660" s="12" t="n"/>
      <c r="L6660" s="12" t="s">
        <v>26</v>
      </c>
      <c r="M6660" s="12" t="n"/>
      <c r="N6660" s="12" t="n"/>
      <c r="O6660" s="12" t="n"/>
      <c r="P6660" s="12" t="s">
        <v>27</v>
      </c>
      <c r="Q6660" s="12" t="n"/>
    </row>
    <row customHeight="true" ht="20.25" outlineLevel="0" r="6661">
      <c r="A6661" s="23" t="n">
        <v>6642</v>
      </c>
      <c r="B6661" s="12" t="n">
        <v>83</v>
      </c>
      <c r="C6661" s="12" t="s">
        <v>8743</v>
      </c>
      <c r="D6661" s="3" t="s">
        <v>8844</v>
      </c>
      <c r="E6661" s="12" t="n">
        <v>1970</v>
      </c>
      <c r="F6661" s="23" t="s">
        <v>1308</v>
      </c>
      <c r="G6661" s="23" t="n"/>
      <c r="H6661" s="12" t="s">
        <v>86</v>
      </c>
      <c r="I6661" s="12" t="n"/>
      <c r="J6661" s="12" t="s">
        <v>61</v>
      </c>
      <c r="K6661" s="12" t="n"/>
      <c r="L6661" s="12" t="s">
        <v>26</v>
      </c>
      <c r="M6661" s="12" t="n"/>
      <c r="N6661" s="12" t="n"/>
      <c r="O6661" s="12" t="n"/>
      <c r="P6661" s="12" t="s">
        <v>27</v>
      </c>
      <c r="Q6661" s="12" t="n"/>
    </row>
    <row customHeight="true" ht="20.25" outlineLevel="0" r="6662">
      <c r="A6662" s="23" t="n">
        <v>6643</v>
      </c>
      <c r="B6662" s="12" t="n">
        <v>84</v>
      </c>
      <c r="C6662" s="12" t="s">
        <v>8743</v>
      </c>
      <c r="D6662" s="3" t="s">
        <v>8845</v>
      </c>
      <c r="E6662" s="12" t="n">
        <v>1965</v>
      </c>
      <c r="F6662" s="23" t="s">
        <v>318</v>
      </c>
      <c r="G6662" s="12" t="s">
        <v>24</v>
      </c>
      <c r="H6662" s="23" t="n"/>
      <c r="I6662" s="12" t="n"/>
      <c r="J6662" s="12" t="s">
        <v>61</v>
      </c>
      <c r="K6662" s="12" t="n"/>
      <c r="L6662" s="12" t="s">
        <v>26</v>
      </c>
      <c r="M6662" s="12" t="n"/>
      <c r="N6662" s="12" t="n"/>
      <c r="O6662" s="12" t="s">
        <v>27</v>
      </c>
      <c r="P6662" s="12" t="n"/>
      <c r="Q6662" s="12" t="n"/>
    </row>
    <row customHeight="true" ht="20.25" outlineLevel="0" r="6663">
      <c r="A6663" s="23" t="n">
        <v>6644</v>
      </c>
      <c r="B6663" s="12" t="n">
        <v>85</v>
      </c>
      <c r="C6663" s="12" t="s">
        <v>8743</v>
      </c>
      <c r="D6663" s="3" t="s">
        <v>8846</v>
      </c>
      <c r="E6663" s="12" t="n">
        <v>1965</v>
      </c>
      <c r="F6663" s="23" t="s">
        <v>8847</v>
      </c>
      <c r="G6663" s="12" t="s">
        <v>24</v>
      </c>
      <c r="H6663" s="23" t="n"/>
      <c r="I6663" s="12" t="n"/>
      <c r="J6663" s="12" t="s">
        <v>61</v>
      </c>
      <c r="K6663" s="12" t="n"/>
      <c r="L6663" s="12" t="s">
        <v>26</v>
      </c>
      <c r="M6663" s="12" t="n"/>
      <c r="N6663" s="12" t="n"/>
      <c r="O6663" s="12" t="s">
        <v>27</v>
      </c>
      <c r="P6663" s="12" t="n"/>
      <c r="Q6663" s="12" t="n"/>
    </row>
    <row customHeight="true" ht="20.25" outlineLevel="0" r="6664">
      <c r="A6664" s="23" t="n">
        <v>6645</v>
      </c>
      <c r="B6664" s="12" t="n">
        <v>86</v>
      </c>
      <c r="C6664" s="12" t="s">
        <v>8743</v>
      </c>
      <c r="D6664" s="3" t="s">
        <v>8848</v>
      </c>
      <c r="E6664" s="12" t="n">
        <v>1974</v>
      </c>
      <c r="F6664" s="23" t="s">
        <v>2953</v>
      </c>
      <c r="G6664" s="23" t="n"/>
      <c r="H6664" s="23" t="n"/>
      <c r="I6664" s="12" t="s">
        <v>43</v>
      </c>
      <c r="J6664" s="12" t="n"/>
      <c r="K6664" s="12" t="n"/>
      <c r="L6664" s="12" t="s">
        <v>26</v>
      </c>
      <c r="M6664" s="12" t="n"/>
      <c r="N6664" s="12" t="s">
        <v>61</v>
      </c>
      <c r="O6664" s="12" t="n"/>
      <c r="P6664" s="12" t="s">
        <v>27</v>
      </c>
      <c r="Q6664" s="12" t="n"/>
    </row>
    <row customHeight="true" ht="20.25" outlineLevel="0" r="6665">
      <c r="A6665" s="23" t="n">
        <v>6646</v>
      </c>
      <c r="B6665" s="12" t="n">
        <v>87</v>
      </c>
      <c r="C6665" s="12" t="s">
        <v>8743</v>
      </c>
      <c r="D6665" s="3" t="s">
        <v>8849</v>
      </c>
      <c r="E6665" s="12" t="n">
        <v>1962</v>
      </c>
      <c r="F6665" s="23" t="s">
        <v>5825</v>
      </c>
      <c r="G6665" s="12" t="s">
        <v>97</v>
      </c>
      <c r="H6665" s="23" t="n"/>
      <c r="I6665" s="12" t="n"/>
      <c r="J6665" s="12" t="s">
        <v>61</v>
      </c>
      <c r="K6665" s="12" t="n"/>
      <c r="L6665" s="12" t="s">
        <v>43</v>
      </c>
      <c r="M6665" s="12" t="n"/>
      <c r="N6665" s="12" t="n"/>
      <c r="O6665" s="12" t="s">
        <v>96</v>
      </c>
      <c r="P6665" s="12" t="n"/>
      <c r="Q6665" s="12" t="n"/>
    </row>
    <row customHeight="true" ht="20.25" outlineLevel="0" r="6666">
      <c r="A6666" s="23" t="n">
        <v>6647</v>
      </c>
      <c r="B6666" s="12" t="n">
        <v>88</v>
      </c>
      <c r="C6666" s="12" t="s">
        <v>8743</v>
      </c>
      <c r="D6666" s="3" t="s">
        <v>8850</v>
      </c>
      <c r="E6666" s="12" t="n">
        <v>1969</v>
      </c>
      <c r="F6666" s="23" t="s">
        <v>610</v>
      </c>
      <c r="G6666" s="12" t="s">
        <v>24</v>
      </c>
      <c r="H6666" s="12" t="n"/>
      <c r="I6666" s="12" t="n"/>
      <c r="J6666" s="12" t="s">
        <v>61</v>
      </c>
      <c r="K6666" s="12" t="n"/>
      <c r="L6666" s="12" t="s">
        <v>26</v>
      </c>
      <c r="M6666" s="12" t="n"/>
      <c r="N6666" s="12" t="n"/>
      <c r="O6666" s="12" t="n"/>
      <c r="P6666" s="12" t="s">
        <v>27</v>
      </c>
      <c r="Q6666" s="12" t="n"/>
    </row>
    <row customHeight="true" ht="20.25" outlineLevel="0" r="6667">
      <c r="A6667" s="23" t="n">
        <v>6648</v>
      </c>
      <c r="B6667" s="12" t="n">
        <v>89</v>
      </c>
      <c r="C6667" s="12" t="s">
        <v>8743</v>
      </c>
      <c r="D6667" s="3" t="s">
        <v>8851</v>
      </c>
      <c r="E6667" s="12" t="n">
        <v>1974</v>
      </c>
      <c r="F6667" s="23" t="s">
        <v>51</v>
      </c>
      <c r="G6667" s="23" t="n"/>
      <c r="H6667" s="23" t="n"/>
      <c r="I6667" s="12" t="s">
        <v>43</v>
      </c>
      <c r="J6667" s="12" t="n"/>
      <c r="K6667" s="12" t="n"/>
      <c r="L6667" s="12" t="s">
        <v>26</v>
      </c>
      <c r="M6667" s="12" t="n"/>
      <c r="N6667" s="12" t="s">
        <v>61</v>
      </c>
      <c r="O6667" s="12" t="n"/>
      <c r="P6667" s="12" t="s">
        <v>27</v>
      </c>
      <c r="Q6667" s="12" t="n"/>
    </row>
    <row customHeight="true" ht="20.25" outlineLevel="0" r="6668">
      <c r="A6668" s="23" t="n">
        <v>6649</v>
      </c>
      <c r="B6668" s="12" t="n">
        <v>90</v>
      </c>
      <c r="C6668" s="12" t="s">
        <v>8743</v>
      </c>
      <c r="D6668" s="3" t="s">
        <v>8852</v>
      </c>
      <c r="E6668" s="12" t="n">
        <v>1965</v>
      </c>
      <c r="F6668" s="23" t="s">
        <v>177</v>
      </c>
      <c r="G6668" s="12" t="s">
        <v>24</v>
      </c>
      <c r="H6668" s="12" t="n"/>
      <c r="I6668" s="12" t="n"/>
      <c r="J6668" s="12" t="s">
        <v>61</v>
      </c>
      <c r="K6668" s="12" t="n"/>
      <c r="L6668" s="12" t="s">
        <v>26</v>
      </c>
      <c r="M6668" s="12" t="n"/>
      <c r="N6668" s="12" t="n"/>
      <c r="O6668" s="12" t="s">
        <v>27</v>
      </c>
      <c r="P6668" s="12" t="n"/>
      <c r="Q6668" s="12" t="n"/>
    </row>
    <row customHeight="true" ht="20.25" outlineLevel="0" r="6669">
      <c r="A6669" s="23" t="n">
        <v>6650</v>
      </c>
      <c r="B6669" s="12" t="n">
        <v>91</v>
      </c>
      <c r="C6669" s="12" t="s">
        <v>8743</v>
      </c>
      <c r="D6669" s="3" t="s">
        <v>8853</v>
      </c>
      <c r="E6669" s="12" t="n">
        <v>1974</v>
      </c>
      <c r="F6669" s="23" t="s">
        <v>8854</v>
      </c>
      <c r="G6669" s="23" t="n"/>
      <c r="H6669" s="12" t="s">
        <v>143</v>
      </c>
      <c r="I6669" s="12" t="n"/>
      <c r="J6669" s="12" t="n"/>
      <c r="K6669" s="12" t="s">
        <v>43</v>
      </c>
      <c r="L6669" s="12" t="n"/>
      <c r="M6669" s="12" t="s">
        <v>26</v>
      </c>
      <c r="N6669" s="12" t="n"/>
      <c r="O6669" s="12" t="s">
        <v>100</v>
      </c>
      <c r="P6669" s="12" t="n"/>
      <c r="Q6669" s="12" t="s">
        <v>27</v>
      </c>
    </row>
    <row customHeight="true" ht="20.25" outlineLevel="0" r="6670">
      <c r="A6670" s="23" t="n">
        <v>6651</v>
      </c>
      <c r="B6670" s="12" t="n">
        <v>92</v>
      </c>
      <c r="C6670" s="12" t="s">
        <v>8743</v>
      </c>
      <c r="D6670" s="3" t="s">
        <v>8855</v>
      </c>
      <c r="E6670" s="12" t="n">
        <v>1981</v>
      </c>
      <c r="F6670" s="23" t="s">
        <v>8856</v>
      </c>
      <c r="G6670" s="23" t="n"/>
      <c r="H6670" s="23" t="s">
        <v>43</v>
      </c>
      <c r="I6670" s="12" t="n"/>
      <c r="J6670" s="12" t="n"/>
      <c r="K6670" s="12" t="s">
        <v>195</v>
      </c>
      <c r="L6670" s="12" t="n"/>
      <c r="M6670" s="12" t="n"/>
      <c r="N6670" s="12" t="s">
        <v>26</v>
      </c>
      <c r="O6670" s="12" t="n"/>
      <c r="P6670" s="12" t="n"/>
      <c r="Q6670" s="12" t="s">
        <v>27</v>
      </c>
    </row>
    <row customHeight="true" ht="20.25" outlineLevel="0" r="6671">
      <c r="A6671" s="23" t="n">
        <v>6652</v>
      </c>
      <c r="B6671" s="12" t="n">
        <v>93</v>
      </c>
      <c r="C6671" s="12" t="s">
        <v>8743</v>
      </c>
      <c r="D6671" s="3" t="s">
        <v>8857</v>
      </c>
      <c r="E6671" s="12" t="n">
        <v>1989</v>
      </c>
      <c r="F6671" s="23" t="s">
        <v>8858</v>
      </c>
      <c r="G6671" s="23" t="n"/>
      <c r="H6671" s="23" t="n"/>
      <c r="I6671" s="12" t="s">
        <v>70</v>
      </c>
      <c r="J6671" s="12" t="n"/>
      <c r="K6671" s="12" t="n"/>
      <c r="L6671" s="12" t="s">
        <v>43</v>
      </c>
      <c r="M6671" s="12" t="s">
        <v>127</v>
      </c>
      <c r="N6671" s="12" t="n"/>
      <c r="O6671" s="12" t="s">
        <v>26</v>
      </c>
      <c r="P6671" s="12" t="n"/>
      <c r="Q6671" s="12" t="s">
        <v>27</v>
      </c>
    </row>
    <row customHeight="true" ht="20.25" outlineLevel="0" r="6672">
      <c r="A6672" s="23" t="n">
        <v>6653</v>
      </c>
      <c r="B6672" s="12" t="n">
        <v>94</v>
      </c>
      <c r="C6672" s="12" t="s">
        <v>8743</v>
      </c>
      <c r="D6672" s="3" t="s">
        <v>8859</v>
      </c>
      <c r="E6672" s="12" t="n">
        <v>1976</v>
      </c>
      <c r="F6672" s="23" t="s">
        <v>8860</v>
      </c>
      <c r="G6672" s="23" t="n"/>
      <c r="H6672" s="23" t="n"/>
      <c r="I6672" s="12" t="n"/>
      <c r="J6672" s="12" t="s">
        <v>26</v>
      </c>
      <c r="K6672" s="12" t="n"/>
      <c r="L6672" s="12" t="n"/>
      <c r="M6672" s="12" t="s">
        <v>43</v>
      </c>
      <c r="N6672" s="12" t="n"/>
      <c r="O6672" s="12" t="s">
        <v>61</v>
      </c>
      <c r="P6672" s="12" t="n"/>
      <c r="Q6672" s="12" t="s">
        <v>27</v>
      </c>
    </row>
    <row customHeight="true" ht="20.25" outlineLevel="0" r="6673">
      <c r="A6673" s="23" t="n">
        <v>6654</v>
      </c>
      <c r="B6673" s="12" t="n">
        <v>95</v>
      </c>
      <c r="C6673" s="12" t="s">
        <v>8743</v>
      </c>
      <c r="D6673" s="3" t="s">
        <v>8861</v>
      </c>
      <c r="E6673" s="12" t="n">
        <v>1976</v>
      </c>
      <c r="F6673" s="23" t="s">
        <v>8862</v>
      </c>
      <c r="G6673" s="23" t="n"/>
      <c r="H6673" s="23" t="n"/>
      <c r="I6673" s="12" t="n"/>
      <c r="J6673" s="12" t="s">
        <v>24</v>
      </c>
      <c r="K6673" s="12" t="n"/>
      <c r="L6673" s="12" t="s">
        <v>96</v>
      </c>
      <c r="M6673" s="12" t="n"/>
      <c r="N6673" s="12" t="s">
        <v>97</v>
      </c>
      <c r="O6673" s="12" t="n"/>
      <c r="P6673" s="12" t="s">
        <v>100</v>
      </c>
      <c r="Q6673" s="12" t="n"/>
    </row>
    <row customHeight="true" ht="20.25" outlineLevel="0" r="6674">
      <c r="A6674" s="23" t="n">
        <v>6655</v>
      </c>
      <c r="B6674" s="12" t="n">
        <v>96</v>
      </c>
      <c r="C6674" s="12" t="s">
        <v>8743</v>
      </c>
      <c r="D6674" s="3" t="s">
        <v>8863</v>
      </c>
      <c r="E6674" s="12" t="n">
        <v>1970</v>
      </c>
      <c r="F6674" s="23" t="s">
        <v>8864</v>
      </c>
      <c r="G6674" s="23" t="n"/>
      <c r="H6674" s="12" t="s">
        <v>70</v>
      </c>
      <c r="I6674" s="12" t="n"/>
      <c r="J6674" s="12" t="n"/>
      <c r="K6674" s="12" t="s">
        <v>43</v>
      </c>
      <c r="L6674" s="12" t="n"/>
      <c r="M6674" s="12" t="s">
        <v>26</v>
      </c>
      <c r="N6674" s="12" t="n"/>
      <c r="O6674" s="12" t="s">
        <v>127</v>
      </c>
      <c r="P6674" s="12" t="n"/>
      <c r="Q6674" s="12" t="s">
        <v>27</v>
      </c>
    </row>
    <row customHeight="true" ht="20.25" outlineLevel="0" r="6675">
      <c r="A6675" s="23" t="n">
        <v>6656</v>
      </c>
      <c r="B6675" s="12" t="n">
        <v>97</v>
      </c>
      <c r="C6675" s="12" t="s">
        <v>8743</v>
      </c>
      <c r="D6675" s="3" t="s">
        <v>8865</v>
      </c>
      <c r="E6675" s="12" t="n">
        <v>1978</v>
      </c>
      <c r="F6675" s="23" t="s">
        <v>6703</v>
      </c>
      <c r="G6675" s="23" t="n"/>
      <c r="H6675" s="23" t="n"/>
      <c r="I6675" s="12" t="n"/>
      <c r="J6675" s="12" t="s">
        <v>24</v>
      </c>
      <c r="K6675" s="12" t="n"/>
      <c r="L6675" s="12" t="n"/>
      <c r="M6675" s="12" t="s">
        <v>26</v>
      </c>
      <c r="N6675" s="12" t="n"/>
      <c r="O6675" s="12" t="s">
        <v>61</v>
      </c>
      <c r="P6675" s="12" t="n"/>
      <c r="Q6675" s="12" t="s">
        <v>27</v>
      </c>
    </row>
    <row customHeight="true" ht="21" outlineLevel="0" r="6676">
      <c r="A6676" s="23" t="n">
        <v>6657</v>
      </c>
      <c r="B6676" s="12" t="n">
        <v>98</v>
      </c>
      <c r="C6676" s="12" t="s">
        <v>8743</v>
      </c>
      <c r="D6676" s="3" t="s">
        <v>8866</v>
      </c>
      <c r="E6676" s="12" t="n">
        <v>1978</v>
      </c>
      <c r="F6676" s="23" t="s">
        <v>307</v>
      </c>
      <c r="G6676" s="23" t="n"/>
      <c r="H6676" s="23" t="n"/>
      <c r="I6676" s="12" t="n"/>
      <c r="J6676" s="12" t="s">
        <v>64</v>
      </c>
      <c r="K6676" s="12" t="n"/>
      <c r="L6676" s="12" t="s">
        <v>96</v>
      </c>
      <c r="M6676" s="12" t="n"/>
      <c r="N6676" s="12" t="s">
        <v>70</v>
      </c>
      <c r="O6676" s="12" t="s">
        <v>97</v>
      </c>
      <c r="P6676" s="12" t="n"/>
      <c r="Q6676" s="12" t="s">
        <v>43</v>
      </c>
    </row>
    <row customHeight="true" ht="20.25" outlineLevel="0" r="6677">
      <c r="A6677" s="23" t="n">
        <v>6658</v>
      </c>
      <c r="B6677" s="12" t="n">
        <v>99</v>
      </c>
      <c r="C6677" s="12" t="s">
        <v>8743</v>
      </c>
      <c r="D6677" s="3" t="s">
        <v>8867</v>
      </c>
      <c r="E6677" s="12" t="n">
        <v>1978</v>
      </c>
      <c r="F6677" s="23" t="s">
        <v>8868</v>
      </c>
      <c r="G6677" s="23" t="n"/>
      <c r="H6677" s="23" t="n"/>
      <c r="I6677" s="12" t="n"/>
      <c r="J6677" s="12" t="s">
        <v>64</v>
      </c>
      <c r="K6677" s="12" t="n"/>
      <c r="L6677" s="12" t="s">
        <v>96</v>
      </c>
      <c r="M6677" s="12" t="n"/>
      <c r="N6677" s="12" t="s">
        <v>546</v>
      </c>
      <c r="O6677" s="12" t="s">
        <v>97</v>
      </c>
      <c r="P6677" s="12" t="n"/>
      <c r="Q6677" s="12" t="s">
        <v>43</v>
      </c>
    </row>
    <row customHeight="true" ht="20.25" outlineLevel="0" r="6678">
      <c r="A6678" s="23" t="n">
        <v>6659</v>
      </c>
      <c r="B6678" s="12" t="n">
        <v>100</v>
      </c>
      <c r="C6678" s="12" t="s">
        <v>8743</v>
      </c>
      <c r="D6678" s="3" t="s">
        <v>8869</v>
      </c>
      <c r="E6678" s="12" t="n">
        <v>1982</v>
      </c>
      <c r="F6678" s="23" t="s">
        <v>2719</v>
      </c>
      <c r="G6678" s="23" t="n"/>
      <c r="H6678" s="23" t="n"/>
      <c r="I6678" s="12" t="n"/>
      <c r="J6678" s="12" t="s">
        <v>61</v>
      </c>
      <c r="K6678" s="12" t="n"/>
      <c r="L6678" s="12" t="s">
        <v>43</v>
      </c>
      <c r="M6678" s="12" t="n"/>
      <c r="N6678" s="12" t="n"/>
      <c r="O6678" s="12" t="s">
        <v>26</v>
      </c>
      <c r="P6678" s="12" t="n"/>
      <c r="Q6678" s="12" t="s">
        <v>27</v>
      </c>
    </row>
    <row customHeight="true" ht="20.25" outlineLevel="0" r="6679">
      <c r="A6679" s="23" t="n">
        <v>6660</v>
      </c>
      <c r="B6679" s="12" t="n">
        <v>101</v>
      </c>
      <c r="C6679" s="12" t="s">
        <v>8743</v>
      </c>
      <c r="D6679" s="3" t="s">
        <v>8870</v>
      </c>
      <c r="E6679" s="12" t="n">
        <v>1966</v>
      </c>
      <c r="F6679" s="23" t="s">
        <v>8871</v>
      </c>
      <c r="G6679" s="23" t="n"/>
      <c r="H6679" s="23" t="n"/>
      <c r="I6679" s="12" t="s">
        <v>26</v>
      </c>
      <c r="J6679" s="12" t="n"/>
      <c r="K6679" s="12" t="n"/>
      <c r="L6679" s="12" t="n"/>
      <c r="M6679" s="12" t="s">
        <v>27</v>
      </c>
      <c r="N6679" s="12" t="n"/>
      <c r="O6679" s="12" t="s">
        <v>100</v>
      </c>
      <c r="P6679" s="12" t="n"/>
      <c r="Q6679" s="12" t="s">
        <v>43</v>
      </c>
    </row>
    <row customHeight="true" ht="20.25" outlineLevel="0" r="6680">
      <c r="A6680" s="23" t="n">
        <v>6661</v>
      </c>
      <c r="B6680" s="12" t="n">
        <v>102</v>
      </c>
      <c r="C6680" s="12" t="s">
        <v>8743</v>
      </c>
      <c r="D6680" s="3" t="s">
        <v>8872</v>
      </c>
      <c r="E6680" s="12" t="n">
        <v>1967</v>
      </c>
      <c r="F6680" s="23" t="s">
        <v>8873</v>
      </c>
      <c r="G6680" s="23" t="n"/>
      <c r="H6680" s="12" t="s">
        <v>8874</v>
      </c>
      <c r="I6680" s="12" t="n"/>
      <c r="J6680" s="12" t="s">
        <v>27</v>
      </c>
      <c r="K6680" s="12" t="n"/>
      <c r="L6680" s="12" t="s">
        <v>64</v>
      </c>
      <c r="M6680" s="12" t="n"/>
      <c r="N6680" s="12" t="s">
        <v>26</v>
      </c>
      <c r="O6680" s="12" t="n"/>
      <c r="P6680" s="12" t="s">
        <v>43</v>
      </c>
      <c r="Q6680" s="12" t="n"/>
    </row>
    <row customHeight="true" ht="20.25" outlineLevel="0" r="6681">
      <c r="A6681" s="23" t="n">
        <v>6662</v>
      </c>
      <c r="B6681" s="12" t="n">
        <v>103</v>
      </c>
      <c r="C6681" s="12" t="s">
        <v>8743</v>
      </c>
      <c r="D6681" s="3" t="s">
        <v>8875</v>
      </c>
      <c r="E6681" s="12" t="n">
        <v>1966</v>
      </c>
      <c r="F6681" s="23" t="s">
        <v>8868</v>
      </c>
      <c r="G6681" s="12" t="s">
        <v>24</v>
      </c>
      <c r="H6681" s="12" t="n"/>
      <c r="I6681" s="12" t="n"/>
      <c r="J6681" s="12" t="s">
        <v>61</v>
      </c>
      <c r="K6681" s="12" t="n"/>
      <c r="L6681" s="12" t="s">
        <v>26</v>
      </c>
      <c r="M6681" s="12" t="n"/>
      <c r="N6681" s="12" t="n"/>
      <c r="O6681" s="12" t="n"/>
      <c r="P6681" s="12" t="s">
        <v>27</v>
      </c>
      <c r="Q6681" s="12" t="n"/>
    </row>
    <row customHeight="true" ht="20.25" outlineLevel="0" r="6682">
      <c r="A6682" s="23" t="n">
        <v>6663</v>
      </c>
      <c r="B6682" s="12" t="n">
        <v>104</v>
      </c>
      <c r="C6682" s="12" t="s">
        <v>8743</v>
      </c>
      <c r="D6682" s="3" t="s">
        <v>8876</v>
      </c>
      <c r="E6682" s="12" t="n">
        <v>1968</v>
      </c>
      <c r="F6682" s="23" t="s">
        <v>8877</v>
      </c>
      <c r="G6682" s="23" t="n"/>
      <c r="H6682" s="23" t="n"/>
      <c r="I6682" s="12" t="s">
        <v>100</v>
      </c>
      <c r="J6682" s="12" t="n"/>
      <c r="K6682" s="12" t="n"/>
      <c r="L6682" s="12" t="n"/>
      <c r="M6682" s="12" t="s">
        <v>96</v>
      </c>
      <c r="N6682" s="12" t="n"/>
      <c r="O6682" s="12" t="s">
        <v>43</v>
      </c>
      <c r="P6682" s="12" t="n"/>
      <c r="Q6682" s="12" t="s">
        <v>97</v>
      </c>
    </row>
    <row customHeight="true" ht="20.25" outlineLevel="0" r="6683">
      <c r="A6683" s="23" t="n">
        <v>6664</v>
      </c>
      <c r="B6683" s="12" t="n">
        <v>105</v>
      </c>
      <c r="C6683" s="12" t="s">
        <v>8743</v>
      </c>
      <c r="D6683" s="3" t="s">
        <v>8878</v>
      </c>
      <c r="E6683" s="12" t="n">
        <v>1976</v>
      </c>
      <c r="F6683" s="23" t="s">
        <v>1841</v>
      </c>
      <c r="G6683" s="23" t="n"/>
      <c r="H6683" s="23" t="n"/>
      <c r="I6683" s="12" t="n"/>
      <c r="J6683" s="12" t="s">
        <v>24</v>
      </c>
      <c r="K6683" s="12" t="n"/>
      <c r="L6683" s="12" t="n"/>
      <c r="M6683" s="12" t="s">
        <v>26</v>
      </c>
      <c r="N6683" s="12" t="n"/>
      <c r="O6683" s="12" t="s">
        <v>61</v>
      </c>
      <c r="P6683" s="12" t="n"/>
      <c r="Q6683" s="12" t="s">
        <v>27</v>
      </c>
    </row>
    <row customHeight="true" ht="20.25" outlineLevel="0" r="6684">
      <c r="A6684" s="23" t="n">
        <v>6665</v>
      </c>
      <c r="B6684" s="12" t="n">
        <v>106</v>
      </c>
      <c r="C6684" s="12" t="s">
        <v>8743</v>
      </c>
      <c r="D6684" s="3" t="s">
        <v>8879</v>
      </c>
      <c r="E6684" s="12" t="n">
        <v>1986</v>
      </c>
      <c r="F6684" s="23" t="s">
        <v>328</v>
      </c>
      <c r="G6684" s="23" t="n"/>
      <c r="H6684" s="23" t="n"/>
      <c r="I6684" s="12" t="n"/>
      <c r="J6684" s="12" t="n"/>
      <c r="K6684" s="12" t="s">
        <v>43</v>
      </c>
      <c r="L6684" s="12" t="n"/>
      <c r="M6684" s="12" t="n"/>
      <c r="N6684" s="12" t="s">
        <v>26</v>
      </c>
      <c r="O6684" s="12" t="n"/>
      <c r="P6684" s="12" t="s">
        <v>61</v>
      </c>
      <c r="Q6684" s="12" t="n"/>
    </row>
    <row customHeight="true" ht="20.25" outlineLevel="0" r="6685">
      <c r="A6685" s="23" t="n">
        <v>6666</v>
      </c>
      <c r="B6685" s="12" t="n">
        <v>107</v>
      </c>
      <c r="C6685" s="12" t="s">
        <v>8743</v>
      </c>
      <c r="D6685" s="3" t="s">
        <v>8880</v>
      </c>
      <c r="E6685" s="12" t="n">
        <v>1988</v>
      </c>
      <c r="F6685" s="23" t="s">
        <v>39</v>
      </c>
      <c r="G6685" s="23" t="n"/>
      <c r="H6685" s="23" t="n"/>
      <c r="I6685" s="12" t="s">
        <v>43</v>
      </c>
      <c r="J6685" s="12" t="n"/>
      <c r="K6685" s="12" t="s">
        <v>61</v>
      </c>
      <c r="L6685" s="12" t="n"/>
      <c r="M6685" s="12" t="n"/>
      <c r="N6685" s="12" t="s">
        <v>26</v>
      </c>
      <c r="O6685" s="12" t="n"/>
      <c r="P6685" s="12" t="n"/>
      <c r="Q6685" s="12" t="s">
        <v>27</v>
      </c>
    </row>
    <row customHeight="true" ht="20.25" outlineLevel="0" r="6686">
      <c r="A6686" s="23" t="n">
        <v>6667</v>
      </c>
      <c r="B6686" s="12" t="n">
        <v>108</v>
      </c>
      <c r="C6686" s="12" t="s">
        <v>8743</v>
      </c>
      <c r="D6686" s="3" t="s">
        <v>8881</v>
      </c>
      <c r="E6686" s="12" t="n">
        <v>1981</v>
      </c>
      <c r="F6686" s="23" t="s">
        <v>262</v>
      </c>
      <c r="G6686" s="23" t="n"/>
      <c r="H6686" s="23" t="n"/>
      <c r="I6686" s="12" t="n"/>
      <c r="J6686" s="12" t="s">
        <v>24</v>
      </c>
      <c r="K6686" s="12" t="n"/>
      <c r="L6686" s="12" t="n"/>
      <c r="M6686" s="12" t="s">
        <v>26</v>
      </c>
      <c r="N6686" s="12" t="n"/>
      <c r="O6686" s="12" t="s">
        <v>61</v>
      </c>
      <c r="P6686" s="12" t="n"/>
      <c r="Q6686" s="12" t="s">
        <v>27</v>
      </c>
    </row>
    <row customHeight="true" ht="20.25" outlineLevel="0" r="6687">
      <c r="A6687" s="23" t="n">
        <v>6668</v>
      </c>
      <c r="B6687" s="12" t="n">
        <v>109</v>
      </c>
      <c r="C6687" s="12" t="s">
        <v>8743</v>
      </c>
      <c r="D6687" s="3" t="s">
        <v>8882</v>
      </c>
      <c r="E6687" s="12" t="n">
        <v>1974</v>
      </c>
      <c r="F6687" s="23" t="s">
        <v>8425</v>
      </c>
      <c r="G6687" s="23" t="n"/>
      <c r="H6687" s="23" t="s">
        <v>43</v>
      </c>
      <c r="I6687" s="12" t="n"/>
      <c r="J6687" s="12" t="n"/>
      <c r="K6687" s="12" t="n"/>
      <c r="L6687" s="12" t="s">
        <v>26</v>
      </c>
      <c r="M6687" s="12" t="n"/>
      <c r="N6687" s="12" t="n"/>
      <c r="O6687" s="12" t="s">
        <v>61</v>
      </c>
      <c r="P6687" s="12" t="n"/>
      <c r="Q6687" s="12" t="s">
        <v>27</v>
      </c>
    </row>
    <row customHeight="true" ht="20.25" outlineLevel="0" r="6688">
      <c r="A6688" s="23" t="n">
        <v>6669</v>
      </c>
      <c r="B6688" s="12" t="n">
        <v>110</v>
      </c>
      <c r="C6688" s="12" t="s">
        <v>8743</v>
      </c>
      <c r="D6688" s="3" t="s">
        <v>8883</v>
      </c>
      <c r="E6688" s="12" t="n">
        <v>1969</v>
      </c>
      <c r="F6688" s="23" t="s">
        <v>8884</v>
      </c>
      <c r="G6688" s="23" t="n"/>
      <c r="H6688" s="23" t="n"/>
      <c r="I6688" s="12" t="s">
        <v>100</v>
      </c>
      <c r="J6688" s="12" t="n"/>
      <c r="K6688" s="12" t="n"/>
      <c r="L6688" s="12" t="n"/>
      <c r="M6688" s="12" t="s">
        <v>96</v>
      </c>
      <c r="N6688" s="12" t="n"/>
      <c r="O6688" s="12" t="s">
        <v>43</v>
      </c>
      <c r="P6688" s="12" t="n"/>
      <c r="Q6688" s="12" t="s">
        <v>97</v>
      </c>
    </row>
    <row customHeight="true" ht="20.25" outlineLevel="0" r="6689">
      <c r="A6689" s="23" t="n">
        <v>6670</v>
      </c>
      <c r="B6689" s="12" t="n">
        <v>111</v>
      </c>
      <c r="C6689" s="12" t="s">
        <v>8743</v>
      </c>
      <c r="D6689" s="3" t="s">
        <v>8885</v>
      </c>
      <c r="E6689" s="12" t="n">
        <v>1986</v>
      </c>
      <c r="F6689" s="23" t="s">
        <v>8886</v>
      </c>
      <c r="G6689" s="23" t="n"/>
      <c r="H6689" s="23" t="n"/>
      <c r="I6689" s="12" t="n"/>
      <c r="J6689" s="12" t="n"/>
      <c r="K6689" s="12" t="s">
        <v>43</v>
      </c>
      <c r="L6689" s="12" t="n"/>
      <c r="M6689" s="12" t="s">
        <v>26</v>
      </c>
      <c r="N6689" s="12" t="n"/>
      <c r="O6689" s="12" t="s">
        <v>27</v>
      </c>
      <c r="P6689" s="12" t="n"/>
      <c r="Q6689" s="12" t="s">
        <v>61</v>
      </c>
    </row>
    <row customHeight="true" ht="20.25" outlineLevel="0" r="6690">
      <c r="A6690" s="23" t="n">
        <v>6671</v>
      </c>
      <c r="B6690" s="12" t="n">
        <v>112</v>
      </c>
      <c r="C6690" s="12" t="s">
        <v>8743</v>
      </c>
      <c r="D6690" s="3" t="s">
        <v>8887</v>
      </c>
      <c r="E6690" s="12" t="n">
        <v>1972</v>
      </c>
      <c r="F6690" s="23" t="s">
        <v>8888</v>
      </c>
      <c r="G6690" s="23" t="n"/>
      <c r="H6690" s="23" t="n"/>
      <c r="I6690" s="12" t="s">
        <v>100</v>
      </c>
      <c r="J6690" s="12" t="n"/>
      <c r="K6690" s="12" t="n"/>
      <c r="L6690" s="12" t="n"/>
      <c r="M6690" s="12" t="s">
        <v>96</v>
      </c>
      <c r="N6690" s="12" t="n"/>
      <c r="O6690" s="12" t="s">
        <v>97</v>
      </c>
      <c r="P6690" s="12" t="n"/>
      <c r="Q6690" s="12" t="s">
        <v>43</v>
      </c>
    </row>
    <row customHeight="true" ht="20.25" outlineLevel="0" r="6691">
      <c r="A6691" s="23" t="n">
        <v>6672</v>
      </c>
      <c r="B6691" s="12" t="n">
        <v>113</v>
      </c>
      <c r="C6691" s="12" t="s">
        <v>8743</v>
      </c>
      <c r="D6691" s="3" t="s">
        <v>8889</v>
      </c>
      <c r="E6691" s="12" t="n">
        <v>1973</v>
      </c>
      <c r="F6691" s="23" t="s">
        <v>8819</v>
      </c>
      <c r="G6691" s="23" t="n"/>
      <c r="H6691" s="23" t="n"/>
      <c r="I6691" s="12" t="s">
        <v>100</v>
      </c>
      <c r="J6691" s="12" t="n"/>
      <c r="K6691" s="12" t="n"/>
      <c r="L6691" s="12" t="s">
        <v>96</v>
      </c>
      <c r="M6691" s="12" t="n"/>
      <c r="N6691" s="12" t="s">
        <v>97</v>
      </c>
      <c r="O6691" s="12" t="n"/>
      <c r="P6691" s="12" t="s">
        <v>43</v>
      </c>
      <c r="Q6691" s="12" t="n"/>
    </row>
    <row customHeight="true" ht="20.25" outlineLevel="0" r="6692">
      <c r="A6692" s="23" t="n">
        <v>6673</v>
      </c>
      <c r="B6692" s="12" t="n">
        <v>114</v>
      </c>
      <c r="C6692" s="12" t="s">
        <v>8743</v>
      </c>
      <c r="D6692" s="3" t="s">
        <v>8890</v>
      </c>
      <c r="E6692" s="12" t="n">
        <v>1980</v>
      </c>
      <c r="F6692" s="23" t="s">
        <v>6804</v>
      </c>
      <c r="G6692" s="23" t="n"/>
      <c r="H6692" s="23" t="n"/>
      <c r="I6692" s="12" t="s">
        <v>43</v>
      </c>
      <c r="J6692" s="12" t="n"/>
      <c r="K6692" s="12" t="s">
        <v>61</v>
      </c>
      <c r="L6692" s="12" t="n"/>
      <c r="M6692" s="12" t="s">
        <v>26</v>
      </c>
      <c r="N6692" s="12" t="n"/>
      <c r="O6692" s="12" t="n"/>
      <c r="P6692" s="12" t="s">
        <v>27</v>
      </c>
      <c r="Q6692" s="12" t="n"/>
    </row>
    <row customHeight="true" ht="20.25" outlineLevel="0" r="6693">
      <c r="A6693" s="23" t="n">
        <v>6674</v>
      </c>
      <c r="B6693" s="12" t="n">
        <v>115</v>
      </c>
      <c r="C6693" s="12" t="s">
        <v>8743</v>
      </c>
      <c r="D6693" s="3" t="s">
        <v>8891</v>
      </c>
      <c r="E6693" s="12" t="n">
        <v>1973</v>
      </c>
      <c r="F6693" s="23" t="s">
        <v>6861</v>
      </c>
      <c r="G6693" s="23" t="n"/>
      <c r="H6693" s="23" t="n"/>
      <c r="I6693" s="12" t="s">
        <v>70</v>
      </c>
      <c r="J6693" s="12" t="n"/>
      <c r="K6693" s="12" t="s">
        <v>27</v>
      </c>
      <c r="L6693" s="12" t="n"/>
      <c r="M6693" s="12" t="s">
        <v>127</v>
      </c>
      <c r="N6693" s="12" t="n"/>
      <c r="O6693" s="12" t="s">
        <v>26</v>
      </c>
      <c r="P6693" s="12" t="n"/>
      <c r="Q6693" s="12" t="s">
        <v>43</v>
      </c>
    </row>
    <row customHeight="true" ht="20.25" outlineLevel="0" r="6694">
      <c r="A6694" s="23" t="n">
        <v>6675</v>
      </c>
      <c r="B6694" s="12" t="n">
        <v>116</v>
      </c>
      <c r="C6694" s="12" t="s">
        <v>8743</v>
      </c>
      <c r="D6694" s="3" t="s">
        <v>8892</v>
      </c>
      <c r="E6694" s="12" t="n">
        <v>1987</v>
      </c>
      <c r="F6694" s="23" t="s">
        <v>8886</v>
      </c>
      <c r="G6694" s="23" t="n"/>
      <c r="H6694" s="23" t="n"/>
      <c r="I6694" s="12" t="n"/>
      <c r="J6694" s="12" t="n"/>
      <c r="K6694" s="12" t="s">
        <v>43</v>
      </c>
      <c r="L6694" s="12" t="n"/>
      <c r="M6694" s="12" t="n"/>
      <c r="N6694" s="12" t="s">
        <v>26</v>
      </c>
      <c r="O6694" s="12" t="n"/>
      <c r="P6694" s="12" t="s">
        <v>61</v>
      </c>
      <c r="Q6694" s="12" t="n"/>
    </row>
    <row customHeight="true" ht="20.25" outlineLevel="0" r="6695">
      <c r="A6695" s="23" t="n">
        <v>6676</v>
      </c>
      <c r="B6695" s="12" t="n">
        <v>117</v>
      </c>
      <c r="C6695" s="12" t="s">
        <v>8743</v>
      </c>
      <c r="D6695" s="3" t="s">
        <v>8893</v>
      </c>
      <c r="E6695" s="12" t="n">
        <v>1987</v>
      </c>
      <c r="F6695" s="23" t="s">
        <v>8886</v>
      </c>
      <c r="G6695" s="23" t="n"/>
      <c r="H6695" s="23" t="n"/>
      <c r="I6695" s="12" t="n"/>
      <c r="J6695" s="12" t="n"/>
      <c r="K6695" s="12" t="s">
        <v>43</v>
      </c>
      <c r="L6695" s="12" t="n"/>
      <c r="M6695" s="12" t="n"/>
      <c r="N6695" s="12" t="s">
        <v>26</v>
      </c>
      <c r="O6695" s="12" t="n"/>
      <c r="P6695" s="12" t="s">
        <v>61</v>
      </c>
      <c r="Q6695" s="12" t="n"/>
    </row>
    <row customHeight="true" ht="20.25" outlineLevel="0" r="6696">
      <c r="A6696" s="23" t="n"/>
    </row>
    <row customHeight="true" ht="20.25" outlineLevel="0" r="6697">
      <c r="A6697" s="23" t="n">
        <v>6677</v>
      </c>
      <c r="B6697" s="12" t="n">
        <v>1</v>
      </c>
      <c r="C6697" s="12" t="s">
        <v>8894</v>
      </c>
      <c r="D6697" s="3" t="s">
        <v>8895</v>
      </c>
      <c r="E6697" s="12" t="n">
        <v>1976</v>
      </c>
      <c r="F6697" s="23" t="s">
        <v>8896</v>
      </c>
      <c r="G6697" s="23" t="s">
        <v>97</v>
      </c>
      <c r="H6697" s="23" t="n"/>
      <c r="I6697" s="12" t="n"/>
      <c r="J6697" s="12" t="n"/>
      <c r="K6697" s="12" t="n"/>
      <c r="L6697" s="12" t="n"/>
      <c r="M6697" s="12" t="s">
        <v>100</v>
      </c>
      <c r="N6697" s="12" t="n"/>
      <c r="O6697" s="12" t="s">
        <v>96</v>
      </c>
      <c r="P6697" s="12" t="n"/>
      <c r="Q6697" s="12" t="s">
        <v>43</v>
      </c>
    </row>
    <row customHeight="true" ht="20.25" outlineLevel="0" r="6698">
      <c r="A6698" s="23" t="n">
        <v>6678</v>
      </c>
      <c r="B6698" s="12" t="n">
        <v>2</v>
      </c>
      <c r="C6698" s="12" t="s">
        <v>8894</v>
      </c>
      <c r="D6698" s="3" t="s">
        <v>8897</v>
      </c>
      <c r="E6698" s="12" t="n">
        <v>1969</v>
      </c>
      <c r="F6698" s="23" t="s">
        <v>6703</v>
      </c>
      <c r="G6698" s="12" t="s">
        <v>24</v>
      </c>
      <c r="H6698" s="23" t="n"/>
      <c r="I6698" s="12" t="n"/>
      <c r="J6698" s="12" t="s">
        <v>61</v>
      </c>
      <c r="K6698" s="12" t="n"/>
      <c r="L6698" s="12" t="s">
        <v>26</v>
      </c>
      <c r="M6698" s="12" t="n"/>
      <c r="N6698" s="12" t="n"/>
      <c r="O6698" s="12" t="n"/>
      <c r="P6698" s="12" t="s">
        <v>27</v>
      </c>
      <c r="Q6698" s="12" t="n"/>
    </row>
    <row customHeight="true" ht="20.25" outlineLevel="0" r="6699">
      <c r="A6699" s="23" t="n">
        <v>6679</v>
      </c>
      <c r="B6699" s="12" t="n">
        <v>3</v>
      </c>
      <c r="C6699" s="12" t="s">
        <v>8894</v>
      </c>
      <c r="D6699" s="3" t="s">
        <v>8898</v>
      </c>
      <c r="E6699" s="12" t="n">
        <v>1969</v>
      </c>
      <c r="F6699" s="23" t="s">
        <v>307</v>
      </c>
      <c r="G6699" s="12" t="n"/>
      <c r="H6699" s="23" t="s">
        <v>43</v>
      </c>
      <c r="I6699" s="12" t="n"/>
      <c r="J6699" s="12" t="s">
        <v>61</v>
      </c>
      <c r="K6699" s="12" t="n"/>
      <c r="L6699" s="12" t="s">
        <v>26</v>
      </c>
      <c r="M6699" s="12" t="n"/>
      <c r="N6699" s="12" t="n"/>
      <c r="O6699" s="12" t="n"/>
      <c r="P6699" s="12" t="s">
        <v>27</v>
      </c>
      <c r="Q6699" s="12" t="n"/>
    </row>
    <row customHeight="true" ht="20.25" outlineLevel="0" r="6700">
      <c r="A6700" s="23" t="n">
        <v>6680</v>
      </c>
      <c r="B6700" s="12" t="n">
        <v>4</v>
      </c>
      <c r="C6700" s="12" t="s">
        <v>8894</v>
      </c>
      <c r="D6700" s="3" t="s">
        <v>8899</v>
      </c>
      <c r="E6700" s="12" t="n">
        <v>1969</v>
      </c>
      <c r="F6700" s="23" t="s">
        <v>8900</v>
      </c>
      <c r="G6700" s="23" t="n"/>
      <c r="H6700" s="23" t="n"/>
      <c r="I6700" s="12" t="n"/>
      <c r="J6700" s="12" t="n"/>
      <c r="K6700" s="12" t="s">
        <v>26</v>
      </c>
      <c r="L6700" s="12" t="n"/>
      <c r="M6700" s="12" t="s">
        <v>100</v>
      </c>
      <c r="N6700" s="12" t="n"/>
      <c r="O6700" s="12" t="s">
        <v>43</v>
      </c>
      <c r="P6700" s="12" t="n"/>
      <c r="Q6700" s="12" t="s">
        <v>27</v>
      </c>
    </row>
    <row customHeight="true" ht="20.25" outlineLevel="0" r="6701">
      <c r="A6701" s="23" t="n">
        <v>6681</v>
      </c>
      <c r="B6701" s="12" t="n">
        <v>5</v>
      </c>
      <c r="C6701" s="12" t="s">
        <v>8894</v>
      </c>
      <c r="D6701" s="3" t="s">
        <v>8901</v>
      </c>
      <c r="E6701" s="12" t="n">
        <v>1983</v>
      </c>
      <c r="F6701" s="25" t="n">
        <v>37207</v>
      </c>
      <c r="G6701" s="23" t="n"/>
      <c r="H6701" s="23" t="n"/>
      <c r="I6701" s="12" t="s">
        <v>239</v>
      </c>
      <c r="J6701" s="12" t="n"/>
      <c r="K6701" s="12" t="s">
        <v>43</v>
      </c>
      <c r="L6701" s="12" t="n"/>
      <c r="M6701" s="12" t="s">
        <v>351</v>
      </c>
      <c r="N6701" s="12" t="n"/>
      <c r="O6701" s="12" t="s">
        <v>26</v>
      </c>
      <c r="P6701" s="12" t="n"/>
      <c r="Q6701" s="12" t="s">
        <v>27</v>
      </c>
    </row>
    <row customHeight="true" ht="20.25" outlineLevel="0" r="6702">
      <c r="A6702" s="23" t="n">
        <v>6682</v>
      </c>
      <c r="B6702" s="12" t="n">
        <v>6</v>
      </c>
      <c r="C6702" s="12" t="s">
        <v>8894</v>
      </c>
      <c r="D6702" s="3" t="s">
        <v>8902</v>
      </c>
      <c r="E6702" s="12" t="n">
        <v>1983</v>
      </c>
      <c r="F6702" s="23" t="s">
        <v>6703</v>
      </c>
      <c r="G6702" s="23" t="n"/>
      <c r="H6702" s="23" t="s">
        <v>146</v>
      </c>
      <c r="I6702" s="12" t="s">
        <v>147</v>
      </c>
      <c r="J6702" s="12" t="n"/>
      <c r="K6702" s="12" t="s">
        <v>61</v>
      </c>
      <c r="L6702" s="12" t="n"/>
      <c r="M6702" s="12" t="n"/>
      <c r="N6702" s="12" t="s">
        <v>26</v>
      </c>
      <c r="O6702" s="12" t="n"/>
      <c r="P6702" s="12" t="n"/>
      <c r="Q6702" s="12" t="s">
        <v>27</v>
      </c>
    </row>
    <row customHeight="true" ht="20.25" outlineLevel="0" r="6703">
      <c r="A6703" s="23" t="n">
        <v>6683</v>
      </c>
      <c r="B6703" s="12" t="n">
        <v>7</v>
      </c>
      <c r="C6703" s="12" t="s">
        <v>8894</v>
      </c>
      <c r="D6703" s="3" t="s">
        <v>8903</v>
      </c>
      <c r="E6703" s="12" t="n">
        <v>1983</v>
      </c>
      <c r="F6703" s="23" t="s">
        <v>5081</v>
      </c>
      <c r="G6703" s="23" t="n"/>
      <c r="H6703" s="23" t="s">
        <v>43</v>
      </c>
      <c r="I6703" s="12" t="n"/>
      <c r="J6703" s="12" t="n"/>
      <c r="K6703" s="12" t="s">
        <v>195</v>
      </c>
      <c r="L6703" s="12" t="n"/>
      <c r="M6703" s="12" t="n"/>
      <c r="N6703" s="12" t="s">
        <v>26</v>
      </c>
      <c r="O6703" s="12" t="n"/>
      <c r="P6703" s="12" t="n"/>
      <c r="Q6703" s="12" t="s">
        <v>27</v>
      </c>
    </row>
    <row customHeight="true" ht="20.25" outlineLevel="0" r="6704">
      <c r="A6704" s="23" t="n">
        <v>6684</v>
      </c>
      <c r="B6704" s="12" t="n">
        <v>8</v>
      </c>
      <c r="C6704" s="12" t="s">
        <v>8894</v>
      </c>
      <c r="D6704" s="3" t="s">
        <v>8904</v>
      </c>
      <c r="E6704" s="12" t="n">
        <v>1969</v>
      </c>
      <c r="F6704" s="23" t="s">
        <v>8829</v>
      </c>
      <c r="G6704" s="23" t="n"/>
      <c r="H6704" s="23" t="s">
        <v>43</v>
      </c>
      <c r="I6704" s="12" t="n"/>
      <c r="J6704" s="12" t="s">
        <v>61</v>
      </c>
      <c r="K6704" s="12" t="n"/>
      <c r="L6704" s="12" t="s">
        <v>26</v>
      </c>
      <c r="M6704" s="12" t="n"/>
      <c r="N6704" s="12" t="n"/>
      <c r="O6704" s="12" t="n"/>
      <c r="P6704" s="12" t="s">
        <v>27</v>
      </c>
      <c r="Q6704" s="12" t="n"/>
    </row>
    <row customHeight="true" ht="20.25" outlineLevel="0" r="6705">
      <c r="A6705" s="23" t="n">
        <v>6685</v>
      </c>
      <c r="B6705" s="12" t="n">
        <v>9</v>
      </c>
      <c r="C6705" s="12" t="s">
        <v>8894</v>
      </c>
      <c r="D6705" s="3" t="s">
        <v>8905</v>
      </c>
      <c r="E6705" s="12" t="n">
        <v>1969</v>
      </c>
      <c r="F6705" s="23" t="s">
        <v>563</v>
      </c>
      <c r="G6705" s="23" t="n"/>
      <c r="H6705" s="23" t="s">
        <v>43</v>
      </c>
      <c r="I6705" s="12" t="n"/>
      <c r="J6705" s="12" t="s">
        <v>61</v>
      </c>
      <c r="K6705" s="12" t="n"/>
      <c r="L6705" s="12" t="s">
        <v>26</v>
      </c>
      <c r="M6705" s="12" t="n"/>
      <c r="N6705" s="12" t="n"/>
      <c r="O6705" s="12" t="n"/>
      <c r="P6705" s="12" t="s">
        <v>27</v>
      </c>
      <c r="Q6705" s="12" t="n"/>
    </row>
    <row customHeight="true" ht="20.25" outlineLevel="0" r="6706">
      <c r="A6706" s="23" t="n">
        <v>6686</v>
      </c>
      <c r="B6706" s="12" t="n">
        <v>10</v>
      </c>
      <c r="C6706" s="12" t="s">
        <v>8894</v>
      </c>
      <c r="D6706" s="3" t="s">
        <v>8906</v>
      </c>
      <c r="E6706" s="12" t="n">
        <v>1969</v>
      </c>
      <c r="F6706" s="23" t="s">
        <v>5250</v>
      </c>
      <c r="G6706" s="12" t="s">
        <v>24</v>
      </c>
      <c r="H6706" s="12" t="n"/>
      <c r="I6706" s="12" t="n"/>
      <c r="J6706" s="12" t="s">
        <v>61</v>
      </c>
      <c r="K6706" s="12" t="n"/>
      <c r="L6706" s="12" t="s">
        <v>26</v>
      </c>
      <c r="M6706" s="12" t="n"/>
      <c r="N6706" s="12" t="n"/>
      <c r="O6706" s="12" t="n"/>
      <c r="P6706" s="12" t="s">
        <v>27</v>
      </c>
      <c r="Q6706" s="12" t="n"/>
    </row>
    <row customHeight="true" ht="20.25" outlineLevel="0" r="6707">
      <c r="A6707" s="23" t="n">
        <v>6687</v>
      </c>
      <c r="B6707" s="12" t="n">
        <v>11</v>
      </c>
      <c r="C6707" s="12" t="s">
        <v>8894</v>
      </c>
      <c r="D6707" s="3" t="s">
        <v>8907</v>
      </c>
      <c r="E6707" s="12" t="n">
        <v>1969</v>
      </c>
      <c r="F6707" s="23" t="s">
        <v>229</v>
      </c>
      <c r="G6707" s="12" t="s">
        <v>24</v>
      </c>
      <c r="H6707" s="12" t="n"/>
      <c r="I6707" s="12" t="n"/>
      <c r="J6707" s="12" t="s">
        <v>61</v>
      </c>
      <c r="K6707" s="12" t="n"/>
      <c r="L6707" s="12" t="s">
        <v>26</v>
      </c>
      <c r="M6707" s="12" t="n"/>
      <c r="N6707" s="12" t="n"/>
      <c r="O6707" s="12" t="n"/>
      <c r="P6707" s="12" t="s">
        <v>27</v>
      </c>
      <c r="Q6707" s="12" t="n"/>
    </row>
    <row customHeight="true" ht="20.25" outlineLevel="0" r="6708">
      <c r="A6708" s="23" t="n">
        <v>6688</v>
      </c>
      <c r="B6708" s="12" t="n">
        <v>12</v>
      </c>
      <c r="C6708" s="12" t="s">
        <v>8894</v>
      </c>
      <c r="D6708" s="3" t="s">
        <v>8908</v>
      </c>
      <c r="E6708" s="12" t="n">
        <v>1969</v>
      </c>
      <c r="F6708" s="23" t="s">
        <v>5250</v>
      </c>
      <c r="G6708" s="12" t="s">
        <v>24</v>
      </c>
      <c r="H6708" s="23" t="n"/>
      <c r="I6708" s="12" t="n"/>
      <c r="J6708" s="12" t="s">
        <v>61</v>
      </c>
      <c r="K6708" s="12" t="n"/>
      <c r="L6708" s="12" t="s">
        <v>26</v>
      </c>
      <c r="M6708" s="12" t="n"/>
      <c r="N6708" s="12" t="n"/>
      <c r="O6708" s="12" t="n"/>
      <c r="P6708" s="12" t="s">
        <v>27</v>
      </c>
      <c r="Q6708" s="12" t="n"/>
    </row>
    <row customHeight="true" ht="20.25" outlineLevel="0" r="6709">
      <c r="A6709" s="23" t="n">
        <v>6689</v>
      </c>
      <c r="B6709" s="12" t="n">
        <v>13</v>
      </c>
      <c r="C6709" s="12" t="s">
        <v>8894</v>
      </c>
      <c r="D6709" s="3" t="s">
        <v>8909</v>
      </c>
      <c r="E6709" s="12" t="n">
        <v>1969</v>
      </c>
      <c r="F6709" s="23" t="s">
        <v>229</v>
      </c>
      <c r="G6709" s="23" t="n"/>
      <c r="H6709" s="23" t="s">
        <v>43</v>
      </c>
      <c r="I6709" s="12" t="n"/>
      <c r="J6709" s="12" t="s">
        <v>61</v>
      </c>
      <c r="K6709" s="12" t="n"/>
      <c r="L6709" s="12" t="s">
        <v>26</v>
      </c>
      <c r="M6709" s="12" t="n"/>
      <c r="N6709" s="12" t="n"/>
      <c r="O6709" s="12" t="n"/>
      <c r="P6709" s="12" t="s">
        <v>27</v>
      </c>
      <c r="Q6709" s="12" t="n"/>
    </row>
    <row customHeight="true" ht="20.25" outlineLevel="0" r="6710">
      <c r="A6710" s="23" t="n">
        <v>6690</v>
      </c>
      <c r="B6710" s="12" t="n">
        <v>14</v>
      </c>
      <c r="C6710" s="12" t="s">
        <v>8894</v>
      </c>
      <c r="D6710" s="3" t="s">
        <v>8910</v>
      </c>
      <c r="E6710" s="12" t="n">
        <v>1978</v>
      </c>
      <c r="F6710" s="23" t="s">
        <v>6576</v>
      </c>
      <c r="G6710" s="23" t="n"/>
      <c r="H6710" s="23" t="n"/>
      <c r="I6710" s="12" t="n"/>
      <c r="J6710" s="12" t="n"/>
      <c r="K6710" s="12" t="s">
        <v>100</v>
      </c>
      <c r="L6710" s="12" t="n"/>
      <c r="M6710" s="12" t="s">
        <v>26</v>
      </c>
      <c r="N6710" s="12" t="n"/>
      <c r="O6710" s="12" t="s">
        <v>43</v>
      </c>
      <c r="P6710" s="12" t="n"/>
      <c r="Q6710" s="12" t="s">
        <v>27</v>
      </c>
    </row>
    <row customHeight="true" ht="20.25" outlineLevel="0" r="6711">
      <c r="A6711" s="23" t="n">
        <v>6691</v>
      </c>
      <c r="B6711" s="12" t="n">
        <v>15</v>
      </c>
      <c r="C6711" s="12" t="s">
        <v>8894</v>
      </c>
      <c r="D6711" s="3" t="s">
        <v>8911</v>
      </c>
      <c r="E6711" s="12" t="n">
        <v>1978</v>
      </c>
      <c r="F6711" s="23" t="s">
        <v>51</v>
      </c>
      <c r="G6711" s="23" t="n"/>
      <c r="H6711" s="23" t="n"/>
      <c r="I6711" s="12" t="n"/>
      <c r="J6711" s="12" t="n"/>
      <c r="K6711" s="12" t="s">
        <v>100</v>
      </c>
      <c r="L6711" s="12" t="n"/>
      <c r="M6711" s="12" t="s">
        <v>26</v>
      </c>
      <c r="N6711" s="12" t="n"/>
      <c r="O6711" s="12" t="s">
        <v>43</v>
      </c>
      <c r="P6711" s="12" t="n"/>
      <c r="Q6711" s="12" t="s">
        <v>27</v>
      </c>
    </row>
    <row customHeight="true" ht="20.25" outlineLevel="0" r="6712">
      <c r="A6712" s="23" t="n">
        <v>6692</v>
      </c>
      <c r="B6712" s="12" t="n">
        <v>16</v>
      </c>
      <c r="C6712" s="12" t="s">
        <v>8894</v>
      </c>
      <c r="D6712" s="3" t="s">
        <v>8912</v>
      </c>
      <c r="E6712" s="12" t="n">
        <v>1982</v>
      </c>
      <c r="F6712" s="23" t="s">
        <v>313</v>
      </c>
      <c r="G6712" s="23" t="n"/>
      <c r="H6712" s="23" t="n"/>
      <c r="I6712" s="12" t="s">
        <v>561</v>
      </c>
      <c r="J6712" s="12" t="n"/>
      <c r="K6712" s="12" t="n"/>
      <c r="L6712" s="12" t="s">
        <v>43</v>
      </c>
      <c r="M6712" s="12" t="n"/>
      <c r="N6712" s="12" t="n"/>
      <c r="O6712" s="12" t="s">
        <v>26</v>
      </c>
      <c r="P6712" s="12" t="n"/>
      <c r="Q6712" s="12" t="s">
        <v>27</v>
      </c>
    </row>
    <row customHeight="true" ht="20.25" outlineLevel="0" r="6713">
      <c r="A6713" s="23" t="n">
        <v>6693</v>
      </c>
      <c r="B6713" s="12" t="n">
        <v>17</v>
      </c>
      <c r="C6713" s="12" t="s">
        <v>8894</v>
      </c>
      <c r="D6713" s="3" t="s">
        <v>8913</v>
      </c>
      <c r="E6713" s="12" t="n">
        <v>1964</v>
      </c>
      <c r="F6713" s="23" t="s">
        <v>187</v>
      </c>
      <c r="G6713" s="23" t="n"/>
      <c r="H6713" s="23" t="n"/>
      <c r="I6713" s="12" t="n"/>
      <c r="J6713" s="12" t="s">
        <v>24</v>
      </c>
      <c r="K6713" s="12" t="n"/>
      <c r="L6713" s="12" t="s">
        <v>26</v>
      </c>
      <c r="M6713" s="12" t="n"/>
      <c r="N6713" s="12" t="s">
        <v>27</v>
      </c>
      <c r="O6713" s="12" t="n"/>
      <c r="P6713" s="12" t="s">
        <v>61</v>
      </c>
      <c r="Q6713" s="12" t="n"/>
    </row>
    <row customHeight="true" ht="20.25" outlineLevel="0" r="6714">
      <c r="A6714" s="23" t="n">
        <v>6694</v>
      </c>
      <c r="B6714" s="12" t="n">
        <v>18</v>
      </c>
      <c r="C6714" s="12" t="s">
        <v>8894</v>
      </c>
      <c r="D6714" s="3" t="s">
        <v>8914</v>
      </c>
      <c r="E6714" s="12" t="n">
        <v>1997</v>
      </c>
      <c r="F6714" s="23" t="s">
        <v>8635</v>
      </c>
      <c r="G6714" s="23" t="n"/>
      <c r="H6714" s="23" t="n"/>
      <c r="I6714" s="12" t="n"/>
      <c r="J6714" s="12" t="s">
        <v>24</v>
      </c>
      <c r="K6714" s="12" t="n"/>
      <c r="L6714" s="12" t="n"/>
      <c r="M6714" s="12" t="n"/>
      <c r="N6714" s="12" t="n"/>
      <c r="O6714" s="12" t="s">
        <v>26</v>
      </c>
      <c r="P6714" s="12" t="n"/>
      <c r="Q6714" s="12" t="s">
        <v>61</v>
      </c>
    </row>
    <row customHeight="true" ht="20.25" outlineLevel="0" r="6715">
      <c r="A6715" s="23" t="n">
        <v>6695</v>
      </c>
      <c r="B6715" s="12" t="n">
        <v>19</v>
      </c>
      <c r="C6715" s="12" t="s">
        <v>8894</v>
      </c>
      <c r="D6715" s="3" t="s">
        <v>8915</v>
      </c>
      <c r="E6715" s="12" t="n">
        <v>1992</v>
      </c>
      <c r="F6715" s="23" t="s">
        <v>2745</v>
      </c>
      <c r="G6715" s="23" t="n"/>
      <c r="H6715" s="23" t="n"/>
      <c r="I6715" s="12" t="s">
        <v>24</v>
      </c>
      <c r="J6715" s="12" t="s">
        <v>24</v>
      </c>
      <c r="K6715" s="12" t="n"/>
      <c r="L6715" s="12" t="n"/>
      <c r="M6715" s="12" t="n"/>
      <c r="N6715" s="12" t="s">
        <v>61</v>
      </c>
      <c r="O6715" s="12" t="n"/>
      <c r="P6715" s="12" t="s">
        <v>26</v>
      </c>
      <c r="Q6715" s="12" t="n"/>
    </row>
    <row customHeight="true" ht="20.25" outlineLevel="0" r="6716">
      <c r="A6716" s="23" t="n">
        <v>6696</v>
      </c>
      <c r="B6716" s="12" t="n">
        <v>20</v>
      </c>
      <c r="C6716" s="12" t="s">
        <v>8894</v>
      </c>
      <c r="D6716" s="3" t="s">
        <v>8916</v>
      </c>
      <c r="E6716" s="12" t="n">
        <v>1968</v>
      </c>
      <c r="F6716" s="23" t="s">
        <v>383</v>
      </c>
      <c r="G6716" s="23" t="n"/>
      <c r="H6716" s="23" t="n"/>
      <c r="I6716" s="12" t="s">
        <v>1297</v>
      </c>
      <c r="J6716" s="12" t="n"/>
      <c r="K6716" s="12" t="s">
        <v>26</v>
      </c>
      <c r="L6716" s="12" t="n"/>
      <c r="M6716" s="12" t="s">
        <v>127</v>
      </c>
      <c r="N6716" s="12" t="n"/>
      <c r="O6716" s="12" t="s">
        <v>27</v>
      </c>
      <c r="P6716" s="12" t="n"/>
      <c r="Q6716" s="12" t="s">
        <v>43</v>
      </c>
    </row>
    <row customHeight="true" ht="20.25" outlineLevel="0" r="6717">
      <c r="A6717" s="23" t="n">
        <v>6697</v>
      </c>
      <c r="B6717" s="12" t="n">
        <v>21</v>
      </c>
      <c r="C6717" s="12" t="s">
        <v>8894</v>
      </c>
      <c r="D6717" s="3" t="s">
        <v>8917</v>
      </c>
      <c r="E6717" s="12" t="n">
        <v>1989</v>
      </c>
      <c r="F6717" s="23" t="s">
        <v>8918</v>
      </c>
      <c r="G6717" s="23" t="n"/>
      <c r="H6717" s="23" t="s">
        <v>43</v>
      </c>
      <c r="I6717" s="12" t="n"/>
      <c r="J6717" s="12" t="n"/>
      <c r="K6717" s="12" t="n"/>
      <c r="L6717" s="12" t="n"/>
      <c r="M6717" s="12" t="n"/>
      <c r="N6717" s="12" t="s">
        <v>26</v>
      </c>
      <c r="O6717" s="12" t="n"/>
      <c r="P6717" s="12" t="s">
        <v>25</v>
      </c>
      <c r="Q6717" s="12" t="n"/>
    </row>
    <row customHeight="true" ht="20.25" outlineLevel="0" r="6718">
      <c r="A6718" s="23" t="n">
        <v>6698</v>
      </c>
      <c r="B6718" s="12" t="n">
        <v>22</v>
      </c>
      <c r="C6718" s="12" t="s">
        <v>8894</v>
      </c>
      <c r="D6718" s="3" t="s">
        <v>8919</v>
      </c>
      <c r="E6718" s="12" t="n">
        <v>1987</v>
      </c>
      <c r="F6718" s="23" t="s">
        <v>3382</v>
      </c>
      <c r="G6718" s="23" t="n"/>
      <c r="H6718" s="23" t="n"/>
      <c r="I6718" s="12" t="s">
        <v>61</v>
      </c>
      <c r="J6718" s="12" t="n"/>
      <c r="K6718" s="12" t="s">
        <v>26</v>
      </c>
      <c r="L6718" s="12" t="n"/>
      <c r="M6718" s="12" t="s">
        <v>43</v>
      </c>
      <c r="N6718" s="12" t="n"/>
      <c r="O6718" s="12" t="s">
        <v>27</v>
      </c>
      <c r="P6718" s="12" t="n"/>
      <c r="Q6718" s="12" t="n"/>
    </row>
    <row customHeight="true" ht="20.25" outlineLevel="0" r="6719">
      <c r="A6719" s="23" t="n">
        <v>6699</v>
      </c>
      <c r="B6719" s="12" t="n">
        <v>23</v>
      </c>
      <c r="C6719" s="12" t="s">
        <v>8894</v>
      </c>
      <c r="D6719" s="3" t="s">
        <v>8920</v>
      </c>
      <c r="E6719" s="12" t="n">
        <v>1969</v>
      </c>
      <c r="F6719" s="23" t="s">
        <v>1709</v>
      </c>
      <c r="G6719" s="23" t="n"/>
      <c r="H6719" s="23" t="s">
        <v>43</v>
      </c>
      <c r="I6719" s="12" t="n"/>
      <c r="J6719" s="12" t="n"/>
      <c r="K6719" s="12" t="n"/>
      <c r="L6719" s="12" t="s">
        <v>61</v>
      </c>
      <c r="M6719" s="12" t="n"/>
      <c r="N6719" s="12" t="n"/>
      <c r="O6719" s="12" t="s">
        <v>26</v>
      </c>
      <c r="P6719" s="12" t="n"/>
      <c r="Q6719" s="12" t="s">
        <v>27</v>
      </c>
    </row>
    <row customHeight="true" ht="20.25" outlineLevel="0" r="6720">
      <c r="A6720" s="23" t="n">
        <v>6700</v>
      </c>
      <c r="B6720" s="12" t="n">
        <v>24</v>
      </c>
      <c r="C6720" s="12" t="s">
        <v>8894</v>
      </c>
      <c r="D6720" s="3" t="s">
        <v>8921</v>
      </c>
      <c r="E6720" s="12" t="n">
        <v>1999</v>
      </c>
      <c r="F6720" s="23" t="s">
        <v>8922</v>
      </c>
      <c r="G6720" s="23" t="n"/>
      <c r="H6720" s="23" t="s">
        <v>146</v>
      </c>
      <c r="I6720" s="12" t="s">
        <v>189</v>
      </c>
      <c r="J6720" s="12" t="n"/>
      <c r="K6720" s="12" t="n"/>
      <c r="L6720" s="12" t="n"/>
      <c r="M6720" s="12" t="n"/>
      <c r="N6720" s="12" t="n"/>
      <c r="O6720" s="12" t="s">
        <v>26</v>
      </c>
      <c r="P6720" s="12" t="n"/>
      <c r="Q6720" s="12" t="s">
        <v>61</v>
      </c>
    </row>
    <row customHeight="true" ht="20.25" outlineLevel="0" r="6721">
      <c r="A6721" s="23" t="n">
        <v>6701</v>
      </c>
      <c r="B6721" s="12" t="n">
        <v>25</v>
      </c>
      <c r="C6721" s="12" t="s">
        <v>8894</v>
      </c>
      <c r="D6721" s="3" t="s">
        <v>8923</v>
      </c>
      <c r="E6721" s="12" t="n">
        <v>2006</v>
      </c>
      <c r="F6721" s="23" t="s">
        <v>8924</v>
      </c>
      <c r="G6721" s="23" t="n"/>
      <c r="H6721" s="23" t="n"/>
      <c r="I6721" s="12" t="n"/>
      <c r="J6721" s="12" t="s">
        <v>64</v>
      </c>
      <c r="K6721" s="12" t="n"/>
      <c r="L6721" s="12" t="n"/>
      <c r="M6721" s="12" t="s">
        <v>43</v>
      </c>
      <c r="N6721" s="12" t="n"/>
      <c r="O6721" s="12" t="s">
        <v>26</v>
      </c>
      <c r="P6721" s="12" t="n"/>
      <c r="Q6721" s="12" t="s">
        <v>67</v>
      </c>
    </row>
    <row customHeight="true" ht="20.25" outlineLevel="0" r="6722">
      <c r="A6722" s="23" t="n">
        <v>6702</v>
      </c>
      <c r="B6722" s="12" t="n">
        <v>26</v>
      </c>
      <c r="C6722" s="12" t="s">
        <v>8894</v>
      </c>
      <c r="D6722" s="3" t="s">
        <v>8925</v>
      </c>
      <c r="E6722" s="12" t="n">
        <v>2007</v>
      </c>
      <c r="F6722" s="23" t="s">
        <v>8926</v>
      </c>
      <c r="G6722" s="23" t="n"/>
      <c r="H6722" s="23" t="n"/>
      <c r="I6722" s="12" t="n"/>
      <c r="J6722" s="12" t="s">
        <v>64</v>
      </c>
      <c r="K6722" s="12" t="n"/>
      <c r="L6722" s="12" t="s">
        <v>43</v>
      </c>
      <c r="M6722" s="12" t="n"/>
      <c r="N6722" s="12" t="n"/>
      <c r="O6722" s="12" t="s">
        <v>26</v>
      </c>
      <c r="P6722" s="12" t="n"/>
      <c r="Q6722" s="12" t="s">
        <v>546</v>
      </c>
    </row>
    <row customHeight="true" ht="20.25" outlineLevel="0" r="6723">
      <c r="A6723" s="23" t="n">
        <v>6703</v>
      </c>
      <c r="B6723" s="12" t="n">
        <v>27</v>
      </c>
      <c r="C6723" s="12" t="s">
        <v>8894</v>
      </c>
      <c r="D6723" s="3" t="s">
        <v>8927</v>
      </c>
      <c r="E6723" s="12" t="n">
        <v>1985</v>
      </c>
      <c r="F6723" s="23" t="s">
        <v>1672</v>
      </c>
      <c r="G6723" s="23" t="n"/>
      <c r="H6723" s="23" t="n"/>
      <c r="I6723" s="12" t="n"/>
      <c r="J6723" s="12" t="n"/>
      <c r="K6723" s="12" t="s">
        <v>43</v>
      </c>
      <c r="L6723" s="12" t="n"/>
      <c r="M6723" s="12" t="n"/>
      <c r="N6723" s="12" t="s">
        <v>26</v>
      </c>
      <c r="O6723" s="12" t="n"/>
      <c r="P6723" s="12" t="s">
        <v>61</v>
      </c>
      <c r="Q6723" s="12" t="n"/>
    </row>
    <row customHeight="true" ht="20.25" outlineLevel="0" r="6724">
      <c r="A6724" s="23" t="n">
        <v>6704</v>
      </c>
      <c r="B6724" s="12" t="n">
        <v>28</v>
      </c>
      <c r="C6724" s="12" t="s">
        <v>8894</v>
      </c>
      <c r="D6724" s="3" t="s">
        <v>8928</v>
      </c>
      <c r="E6724" s="12" t="n">
        <v>1976</v>
      </c>
      <c r="F6724" s="23" t="s">
        <v>8929</v>
      </c>
      <c r="G6724" s="23" t="n"/>
      <c r="H6724" s="23" t="s">
        <v>97</v>
      </c>
      <c r="I6724" s="12" t="n"/>
      <c r="J6724" s="12" t="n"/>
      <c r="K6724" s="12" t="n"/>
      <c r="L6724" s="12" t="s">
        <v>96</v>
      </c>
      <c r="M6724" s="12" t="n"/>
      <c r="N6724" s="12" t="s">
        <v>290</v>
      </c>
      <c r="O6724" s="12" t="n"/>
      <c r="P6724" s="12" t="s">
        <v>43</v>
      </c>
      <c r="Q6724" s="12" t="n"/>
    </row>
    <row customHeight="true" ht="20.25" outlineLevel="0" r="6725">
      <c r="A6725" s="23" t="n">
        <v>6705</v>
      </c>
      <c r="B6725" s="12" t="n">
        <v>29</v>
      </c>
      <c r="C6725" s="12" t="s">
        <v>8894</v>
      </c>
      <c r="D6725" s="3" t="s">
        <v>8930</v>
      </c>
      <c r="E6725" s="12" t="n">
        <v>1973</v>
      </c>
      <c r="F6725" s="23" t="s">
        <v>575</v>
      </c>
      <c r="G6725" s="23" t="n"/>
      <c r="H6725" s="23" t="n"/>
      <c r="I6725" s="12" t="n"/>
      <c r="J6725" s="12" t="s">
        <v>53</v>
      </c>
      <c r="K6725" s="12" t="n"/>
      <c r="L6725" s="12" t="s">
        <v>96</v>
      </c>
      <c r="M6725" s="12" t="s">
        <v>239</v>
      </c>
      <c r="N6725" s="12" t="n"/>
      <c r="O6725" s="12" t="s">
        <v>97</v>
      </c>
      <c r="P6725" s="12" t="n"/>
      <c r="Q6725" s="12" t="s">
        <v>43</v>
      </c>
    </row>
    <row customHeight="true" ht="20.25" outlineLevel="0" r="6726">
      <c r="A6726" s="23" t="n">
        <v>6706</v>
      </c>
      <c r="B6726" s="12" t="n">
        <v>30</v>
      </c>
      <c r="C6726" s="12" t="s">
        <v>8894</v>
      </c>
      <c r="D6726" s="3" t="s">
        <v>8931</v>
      </c>
      <c r="E6726" s="12" t="n">
        <v>1976</v>
      </c>
      <c r="F6726" s="23" t="s">
        <v>175</v>
      </c>
      <c r="G6726" s="23" t="n"/>
      <c r="H6726" s="23" t="n"/>
      <c r="I6726" s="12" t="s">
        <v>86</v>
      </c>
      <c r="J6726" s="12" t="n"/>
      <c r="K6726" s="12" t="s">
        <v>61</v>
      </c>
      <c r="L6726" s="12" t="n"/>
      <c r="M6726" s="12" t="s">
        <v>26</v>
      </c>
      <c r="N6726" s="12" t="n"/>
      <c r="O6726" s="12" t="n"/>
      <c r="P6726" s="12" t="s">
        <v>27</v>
      </c>
      <c r="Q6726" s="12" t="n"/>
    </row>
    <row customHeight="true" ht="20.25" outlineLevel="0" r="6727">
      <c r="A6727" s="23" t="n">
        <v>6707</v>
      </c>
      <c r="B6727" s="12" t="n">
        <v>31</v>
      </c>
      <c r="C6727" s="12" t="s">
        <v>8894</v>
      </c>
      <c r="D6727" s="3" t="s">
        <v>8932</v>
      </c>
      <c r="E6727" s="12" t="n">
        <v>1974</v>
      </c>
      <c r="F6727" s="23" t="s">
        <v>575</v>
      </c>
      <c r="G6727" s="23" t="n"/>
      <c r="H6727" s="23" t="n"/>
      <c r="I6727" s="12" t="n"/>
      <c r="J6727" s="12" t="s">
        <v>27</v>
      </c>
      <c r="K6727" s="12" t="n"/>
      <c r="L6727" s="12" t="s">
        <v>26</v>
      </c>
      <c r="M6727" s="12" t="n"/>
      <c r="N6727" s="12" t="s">
        <v>100</v>
      </c>
      <c r="O6727" s="12" t="n"/>
      <c r="P6727" s="12" t="s">
        <v>43</v>
      </c>
      <c r="Q6727" s="12" t="n"/>
    </row>
    <row customHeight="true" ht="20.25" outlineLevel="0" r="6728">
      <c r="A6728" s="23" t="n">
        <v>6708</v>
      </c>
      <c r="B6728" s="12" t="n">
        <v>32</v>
      </c>
      <c r="C6728" s="12" t="s">
        <v>8894</v>
      </c>
      <c r="D6728" s="3" t="s">
        <v>8933</v>
      </c>
      <c r="E6728" s="12" t="n">
        <v>1978</v>
      </c>
      <c r="F6728" s="23" t="s">
        <v>1062</v>
      </c>
      <c r="G6728" s="23" t="n"/>
      <c r="H6728" s="23" t="n"/>
      <c r="I6728" s="12" t="n"/>
      <c r="J6728" s="12" t="s">
        <v>26</v>
      </c>
      <c r="K6728" s="12" t="n"/>
      <c r="L6728" s="12" t="s">
        <v>7785</v>
      </c>
      <c r="M6728" s="12" t="n"/>
      <c r="N6728" s="12" t="s">
        <v>27</v>
      </c>
      <c r="O6728" s="12" t="n"/>
      <c r="P6728" s="12" t="s">
        <v>43</v>
      </c>
      <c r="Q6728" s="12" t="n"/>
    </row>
    <row customHeight="true" ht="20.25" outlineLevel="0" r="6729">
      <c r="A6729" s="23" t="n">
        <v>6709</v>
      </c>
      <c r="B6729" s="12" t="n">
        <v>33</v>
      </c>
      <c r="C6729" s="12" t="s">
        <v>8894</v>
      </c>
      <c r="D6729" s="3" t="s">
        <v>8934</v>
      </c>
      <c r="E6729" s="12" t="n">
        <v>1978</v>
      </c>
      <c r="F6729" s="23" t="s">
        <v>217</v>
      </c>
      <c r="G6729" s="23" t="n"/>
      <c r="H6729" s="23" t="n"/>
      <c r="I6729" s="12" t="n"/>
      <c r="J6729" s="12" t="s">
        <v>26</v>
      </c>
      <c r="K6729" s="12" t="n"/>
      <c r="L6729" s="12" t="s">
        <v>7785</v>
      </c>
      <c r="M6729" s="12" t="n"/>
      <c r="N6729" s="12" t="s">
        <v>27</v>
      </c>
      <c r="O6729" s="12" t="n"/>
      <c r="P6729" s="12" t="s">
        <v>43</v>
      </c>
      <c r="Q6729" s="12" t="n"/>
    </row>
    <row customHeight="true" ht="20.25" outlineLevel="0" r="6730">
      <c r="A6730" s="23" t="n">
        <v>6710</v>
      </c>
      <c r="B6730" s="12" t="n">
        <v>34</v>
      </c>
      <c r="C6730" s="12" t="s">
        <v>8894</v>
      </c>
      <c r="D6730" s="3" t="s">
        <v>8935</v>
      </c>
      <c r="E6730" s="12" t="n">
        <v>1976</v>
      </c>
      <c r="F6730" s="23" t="s">
        <v>217</v>
      </c>
      <c r="G6730" s="23" t="n"/>
      <c r="H6730" s="23" t="s">
        <v>146</v>
      </c>
      <c r="I6730" s="12" t="s">
        <v>147</v>
      </c>
      <c r="J6730" s="12" t="n"/>
      <c r="K6730" s="12" t="s">
        <v>61</v>
      </c>
      <c r="L6730" s="12" t="n"/>
      <c r="M6730" s="12" t="s">
        <v>26</v>
      </c>
      <c r="N6730" s="12" t="n"/>
      <c r="O6730" s="12" t="n"/>
      <c r="P6730" s="12" t="s">
        <v>27</v>
      </c>
      <c r="Q6730" s="12" t="n"/>
    </row>
    <row customHeight="true" ht="20.25" outlineLevel="0" r="6731">
      <c r="A6731" s="23" t="n">
        <v>6711</v>
      </c>
      <c r="B6731" s="12" t="n">
        <v>35</v>
      </c>
      <c r="C6731" s="12" t="s">
        <v>8894</v>
      </c>
      <c r="D6731" s="3" t="s">
        <v>8936</v>
      </c>
      <c r="E6731" s="12" t="n">
        <v>1983</v>
      </c>
      <c r="F6731" s="23" t="s">
        <v>221</v>
      </c>
      <c r="G6731" s="23" t="n"/>
      <c r="H6731" s="23" t="n"/>
      <c r="I6731" s="12" t="s">
        <v>43</v>
      </c>
      <c r="J6731" s="12" t="n"/>
      <c r="K6731" s="12" t="s">
        <v>61</v>
      </c>
      <c r="L6731" s="12" t="n"/>
      <c r="M6731" s="12" t="n"/>
      <c r="N6731" s="12" t="s">
        <v>26</v>
      </c>
      <c r="O6731" s="12" t="n"/>
      <c r="P6731" s="12" t="n"/>
      <c r="Q6731" s="12" t="s">
        <v>27</v>
      </c>
    </row>
    <row customHeight="true" ht="20.25" outlineLevel="0" r="6732">
      <c r="A6732" s="23" t="n">
        <v>6712</v>
      </c>
      <c r="B6732" s="12" t="n">
        <v>36</v>
      </c>
      <c r="C6732" s="12" t="s">
        <v>8894</v>
      </c>
      <c r="D6732" s="3" t="s">
        <v>8937</v>
      </c>
      <c r="E6732" s="12" t="n">
        <v>1983</v>
      </c>
      <c r="F6732" s="23" t="s">
        <v>1062</v>
      </c>
      <c r="G6732" s="23" t="n"/>
      <c r="H6732" s="23" t="n"/>
      <c r="I6732" s="12" t="s">
        <v>118</v>
      </c>
      <c r="J6732" s="12" t="n"/>
      <c r="K6732" s="12" t="s">
        <v>61</v>
      </c>
      <c r="L6732" s="12" t="n"/>
      <c r="M6732" s="12" t="n"/>
      <c r="N6732" s="12" t="s">
        <v>26</v>
      </c>
      <c r="O6732" s="12" t="n"/>
      <c r="P6732" s="12" t="n"/>
      <c r="Q6732" s="12" t="s">
        <v>27</v>
      </c>
    </row>
    <row customHeight="true" ht="20.25" outlineLevel="0" r="6733">
      <c r="A6733" s="23" t="n">
        <v>6713</v>
      </c>
      <c r="B6733" s="12" t="n">
        <v>37</v>
      </c>
      <c r="C6733" s="12" t="s">
        <v>8894</v>
      </c>
      <c r="D6733" s="3" t="s">
        <v>8938</v>
      </c>
      <c r="E6733" s="12" t="n">
        <v>1981</v>
      </c>
      <c r="F6733" s="23" t="s">
        <v>815</v>
      </c>
      <c r="G6733" s="23" t="n"/>
      <c r="H6733" s="23" t="n"/>
      <c r="I6733" s="12" t="s">
        <v>118</v>
      </c>
      <c r="J6733" s="12" t="n"/>
      <c r="K6733" s="12" t="s">
        <v>61</v>
      </c>
      <c r="L6733" s="12" t="n"/>
      <c r="M6733" s="12" t="n"/>
      <c r="N6733" s="12" t="s">
        <v>26</v>
      </c>
      <c r="O6733" s="12" t="n"/>
      <c r="P6733" s="12" t="n"/>
      <c r="Q6733" s="12" t="s">
        <v>27</v>
      </c>
    </row>
    <row customHeight="true" ht="20.25" outlineLevel="0" r="6734">
      <c r="A6734" s="23" t="n">
        <v>6714</v>
      </c>
      <c r="B6734" s="12" t="n">
        <v>38</v>
      </c>
      <c r="C6734" s="12" t="s">
        <v>8894</v>
      </c>
      <c r="D6734" s="3" t="s">
        <v>8939</v>
      </c>
      <c r="E6734" s="12" t="n">
        <v>1970</v>
      </c>
      <c r="F6734" s="23" t="s">
        <v>1300</v>
      </c>
      <c r="G6734" s="23" t="n"/>
      <c r="H6734" s="23" t="n"/>
      <c r="I6734" s="12" t="n"/>
      <c r="J6734" s="12" t="s">
        <v>53</v>
      </c>
      <c r="K6734" s="12" t="n"/>
      <c r="L6734" s="12" t="s">
        <v>96</v>
      </c>
      <c r="M6734" s="12" t="s">
        <v>239</v>
      </c>
      <c r="N6734" s="12" t="n"/>
      <c r="O6734" s="12" t="s">
        <v>97</v>
      </c>
      <c r="P6734" s="12" t="n"/>
      <c r="Q6734" s="12" t="s">
        <v>43</v>
      </c>
    </row>
    <row customHeight="true" ht="20.25" outlineLevel="0" r="6735">
      <c r="A6735" s="23" t="n">
        <v>6715</v>
      </c>
      <c r="B6735" s="12" t="n">
        <v>39</v>
      </c>
      <c r="C6735" s="12" t="s">
        <v>8894</v>
      </c>
      <c r="D6735" s="3" t="s">
        <v>8940</v>
      </c>
      <c r="E6735" s="12" t="n">
        <v>1986</v>
      </c>
      <c r="F6735" s="23" t="s">
        <v>5081</v>
      </c>
      <c r="G6735" s="23" t="n"/>
      <c r="H6735" s="23" t="n"/>
      <c r="I6735" s="12" t="n"/>
      <c r="J6735" s="12" t="n"/>
      <c r="K6735" s="12" t="s">
        <v>43</v>
      </c>
      <c r="L6735" s="12" t="n"/>
      <c r="M6735" s="12" t="s">
        <v>26</v>
      </c>
      <c r="N6735" s="12" t="n"/>
      <c r="O6735" s="12" t="s">
        <v>27</v>
      </c>
      <c r="P6735" s="12" t="n"/>
      <c r="Q6735" s="12" t="s">
        <v>61</v>
      </c>
    </row>
    <row customHeight="true" ht="20.25" outlineLevel="0" r="6736">
      <c r="A6736" s="23" t="n">
        <v>6716</v>
      </c>
      <c r="B6736" s="12" t="n">
        <v>40</v>
      </c>
      <c r="C6736" s="12" t="s">
        <v>8894</v>
      </c>
      <c r="D6736" s="3" t="s">
        <v>8941</v>
      </c>
      <c r="E6736" s="12" t="n">
        <v>1984</v>
      </c>
      <c r="F6736" s="23" t="s">
        <v>575</v>
      </c>
      <c r="G6736" s="23" t="n"/>
      <c r="H6736" s="23" t="s">
        <v>146</v>
      </c>
      <c r="I6736" s="12" t="s">
        <v>147</v>
      </c>
      <c r="J6736" s="12" t="n"/>
      <c r="K6736" s="12" t="s">
        <v>61</v>
      </c>
      <c r="L6736" s="12" t="n"/>
      <c r="M6736" s="12" t="n"/>
      <c r="N6736" s="12" t="s">
        <v>26</v>
      </c>
      <c r="O6736" s="12" t="n"/>
      <c r="P6736" s="12" t="n"/>
      <c r="Q6736" s="12" t="s">
        <v>27</v>
      </c>
    </row>
    <row customHeight="true" ht="20.25" outlineLevel="0" r="6737">
      <c r="A6737" s="23" t="n">
        <v>6717</v>
      </c>
      <c r="B6737" s="12" t="n">
        <v>41</v>
      </c>
      <c r="C6737" s="12" t="s">
        <v>8894</v>
      </c>
      <c r="D6737" s="3" t="s">
        <v>8942</v>
      </c>
      <c r="E6737" s="12" t="n">
        <v>1985</v>
      </c>
      <c r="F6737" s="23" t="s">
        <v>2526</v>
      </c>
      <c r="G6737" s="23" t="n"/>
      <c r="H6737" s="23" t="n"/>
      <c r="I6737" s="12" t="n"/>
      <c r="J6737" s="12" t="n"/>
      <c r="K6737" s="12" t="s">
        <v>43</v>
      </c>
      <c r="L6737" s="12" t="n"/>
      <c r="M6737" s="12" t="n"/>
      <c r="N6737" s="12" t="s">
        <v>26</v>
      </c>
      <c r="O6737" s="12" t="n"/>
      <c r="P6737" s="12" t="s">
        <v>61</v>
      </c>
      <c r="Q6737" s="12" t="n"/>
    </row>
    <row customHeight="true" ht="20.25" outlineLevel="0" r="6738">
      <c r="A6738" s="23" t="n">
        <v>6718</v>
      </c>
      <c r="B6738" s="12" t="n">
        <v>42</v>
      </c>
      <c r="C6738" s="12" t="s">
        <v>8894</v>
      </c>
      <c r="D6738" s="3" t="s">
        <v>8943</v>
      </c>
      <c r="E6738" s="12" t="n">
        <v>1978</v>
      </c>
      <c r="F6738" s="23" t="s">
        <v>1062</v>
      </c>
      <c r="G6738" s="23" t="n"/>
      <c r="H6738" s="23" t="n"/>
      <c r="I6738" s="12" t="s">
        <v>43</v>
      </c>
      <c r="J6738" s="12" t="n"/>
      <c r="K6738" s="12" t="s">
        <v>61</v>
      </c>
      <c r="L6738" s="12" t="n"/>
      <c r="M6738" s="12" t="s">
        <v>26</v>
      </c>
      <c r="N6738" s="12" t="n"/>
      <c r="O6738" s="12" t="n"/>
      <c r="P6738" s="12" t="s">
        <v>27</v>
      </c>
      <c r="Q6738" s="12" t="n"/>
    </row>
    <row customHeight="true" ht="20.25" outlineLevel="0" r="6739">
      <c r="A6739" s="23" t="n">
        <v>6719</v>
      </c>
      <c r="B6739" s="12" t="n">
        <v>43</v>
      </c>
      <c r="C6739" s="12" t="s">
        <v>8894</v>
      </c>
      <c r="D6739" s="3" t="s">
        <v>8944</v>
      </c>
      <c r="E6739" s="12" t="n">
        <v>1976</v>
      </c>
      <c r="F6739" s="23" t="s">
        <v>1387</v>
      </c>
      <c r="G6739" s="23" t="n"/>
      <c r="H6739" s="23" t="n"/>
      <c r="I6739" s="12" t="s">
        <v>86</v>
      </c>
      <c r="J6739" s="12" t="n"/>
      <c r="K6739" s="12" t="s">
        <v>61</v>
      </c>
      <c r="L6739" s="12" t="n"/>
      <c r="M6739" s="12" t="s">
        <v>26</v>
      </c>
      <c r="N6739" s="12" t="n"/>
      <c r="O6739" s="12" t="n"/>
      <c r="P6739" s="12" t="s">
        <v>27</v>
      </c>
      <c r="Q6739" s="12" t="n"/>
    </row>
    <row customHeight="true" ht="20.25" outlineLevel="0" r="6740">
      <c r="A6740" s="23" t="n">
        <v>6720</v>
      </c>
      <c r="B6740" s="12" t="n">
        <v>44</v>
      </c>
      <c r="C6740" s="12" t="s">
        <v>8894</v>
      </c>
      <c r="D6740" s="3" t="s">
        <v>8945</v>
      </c>
      <c r="E6740" s="12" t="n">
        <v>1987</v>
      </c>
      <c r="F6740" s="23" t="s">
        <v>3382</v>
      </c>
      <c r="G6740" s="23" t="n"/>
      <c r="H6740" s="23" t="n"/>
      <c r="I6740" s="12" t="n"/>
      <c r="J6740" s="12" t="s">
        <v>252</v>
      </c>
      <c r="K6740" s="12" t="n"/>
      <c r="L6740" s="12" t="s">
        <v>26</v>
      </c>
      <c r="M6740" s="12" t="s">
        <v>54</v>
      </c>
      <c r="N6740" s="12" t="n"/>
      <c r="O6740" s="12" t="s">
        <v>43</v>
      </c>
      <c r="P6740" s="12" t="n"/>
      <c r="Q6740" s="12" t="s">
        <v>27</v>
      </c>
    </row>
    <row customHeight="true" ht="20.25" outlineLevel="0" r="6741">
      <c r="A6741" s="23" t="n">
        <v>6721</v>
      </c>
      <c r="B6741" s="12" t="n">
        <v>45</v>
      </c>
      <c r="C6741" s="12" t="s">
        <v>8894</v>
      </c>
      <c r="D6741" s="3" t="s">
        <v>8946</v>
      </c>
      <c r="E6741" s="12" t="n">
        <v>1987</v>
      </c>
      <c r="F6741" s="23" t="s">
        <v>1126</v>
      </c>
      <c r="G6741" s="23" t="n"/>
      <c r="H6741" s="23" t="n"/>
      <c r="I6741" s="12" t="n"/>
      <c r="J6741" s="12" t="n"/>
      <c r="K6741" s="12" t="s">
        <v>43</v>
      </c>
      <c r="L6741" s="12" t="n"/>
      <c r="M6741" s="12" t="s">
        <v>26</v>
      </c>
      <c r="N6741" s="12" t="n"/>
      <c r="O6741" s="12" t="s">
        <v>27</v>
      </c>
      <c r="P6741" s="12" t="n"/>
      <c r="Q6741" s="12" t="s">
        <v>61</v>
      </c>
    </row>
    <row customHeight="true" ht="20.25" outlineLevel="0" r="6742">
      <c r="A6742" s="23" t="n">
        <v>6722</v>
      </c>
      <c r="B6742" s="12" t="n">
        <v>46</v>
      </c>
      <c r="C6742" s="12" t="s">
        <v>8894</v>
      </c>
      <c r="D6742" s="3" t="s">
        <v>8947</v>
      </c>
      <c r="E6742" s="12" t="n">
        <v>1974</v>
      </c>
      <c r="F6742" s="23" t="s">
        <v>165</v>
      </c>
      <c r="G6742" s="23" t="n"/>
      <c r="H6742" s="23" t="n"/>
      <c r="I6742" s="12" t="n"/>
      <c r="J6742" s="12" t="s">
        <v>26</v>
      </c>
      <c r="K6742" s="12" t="n"/>
      <c r="L6742" s="12" t="s">
        <v>53</v>
      </c>
      <c r="M6742" s="12" t="s">
        <v>239</v>
      </c>
      <c r="N6742" s="12" t="n"/>
      <c r="O6742" s="12" t="s">
        <v>27</v>
      </c>
      <c r="P6742" s="12" t="n"/>
      <c r="Q6742" s="12" t="s">
        <v>43</v>
      </c>
    </row>
    <row customHeight="true" ht="20.25" outlineLevel="0" r="6743">
      <c r="A6743" s="23" t="n">
        <v>6723</v>
      </c>
      <c r="B6743" s="12" t="n">
        <v>47</v>
      </c>
      <c r="C6743" s="12" t="s">
        <v>8894</v>
      </c>
      <c r="D6743" s="3" t="s">
        <v>8948</v>
      </c>
      <c r="E6743" s="12" t="n">
        <v>1969</v>
      </c>
      <c r="F6743" s="23" t="s">
        <v>4250</v>
      </c>
      <c r="G6743" s="23" t="n"/>
      <c r="H6743" s="23" t="n"/>
      <c r="I6743" s="12" t="n"/>
      <c r="J6743" s="12" t="s">
        <v>24</v>
      </c>
      <c r="K6743" s="12" t="n"/>
      <c r="L6743" s="12" t="s">
        <v>26</v>
      </c>
      <c r="M6743" s="12" t="n"/>
      <c r="N6743" s="12" t="s">
        <v>27</v>
      </c>
      <c r="O6743" s="12" t="n"/>
      <c r="P6743" s="12" t="s">
        <v>100</v>
      </c>
      <c r="Q6743" s="12" t="n"/>
    </row>
    <row customHeight="true" ht="20.25" outlineLevel="0" r="6744">
      <c r="A6744" s="23" t="n">
        <v>6724</v>
      </c>
      <c r="B6744" s="12" t="n">
        <v>48</v>
      </c>
      <c r="C6744" s="12" t="s">
        <v>8894</v>
      </c>
      <c r="D6744" s="3" t="s">
        <v>8949</v>
      </c>
      <c r="E6744" s="12" t="n">
        <v>1968</v>
      </c>
      <c r="F6744" s="23" t="s">
        <v>289</v>
      </c>
      <c r="G6744" s="23" t="n"/>
      <c r="H6744" s="23" t="n"/>
      <c r="I6744" s="12" t="s">
        <v>130</v>
      </c>
      <c r="J6744" s="12" t="n"/>
      <c r="K6744" s="12" t="n"/>
      <c r="L6744" s="12" t="s">
        <v>27</v>
      </c>
      <c r="M6744" s="12" t="n"/>
      <c r="N6744" s="12" t="s">
        <v>43</v>
      </c>
      <c r="O6744" s="12" t="n"/>
      <c r="P6744" s="12" t="s">
        <v>166</v>
      </c>
      <c r="Q6744" s="12" t="n"/>
    </row>
    <row customHeight="true" ht="20.25" outlineLevel="0" r="6745">
      <c r="A6745" s="23" t="n">
        <v>6725</v>
      </c>
      <c r="B6745" s="12" t="n">
        <v>49</v>
      </c>
      <c r="C6745" s="12" t="s">
        <v>8894</v>
      </c>
      <c r="D6745" s="3" t="s">
        <v>8950</v>
      </c>
      <c r="E6745" s="12" t="n">
        <v>1968</v>
      </c>
      <c r="F6745" s="23" t="s">
        <v>1300</v>
      </c>
      <c r="G6745" s="23" t="n"/>
      <c r="H6745" s="23" t="s">
        <v>146</v>
      </c>
      <c r="I6745" s="12" t="s">
        <v>8951</v>
      </c>
      <c r="J6745" s="12" t="n"/>
      <c r="K6745" s="12" t="s">
        <v>27</v>
      </c>
      <c r="L6745" s="12" t="n"/>
      <c r="M6745" s="12" t="s">
        <v>64</v>
      </c>
      <c r="N6745" s="12" t="n"/>
      <c r="O6745" s="12" t="s">
        <v>43</v>
      </c>
      <c r="P6745" s="12" t="n"/>
      <c r="Q6745" s="12" t="s">
        <v>26</v>
      </c>
      <c r="S6745" s="0" t="n"/>
      <c r="T6745" s="0" t="n"/>
      <c r="U6745" s="0" t="n"/>
    </row>
    <row customHeight="true" ht="20.25" outlineLevel="0" r="6746">
      <c r="A6746" s="23" t="n"/>
      <c r="S6746" s="0" t="n"/>
      <c r="T6746" s="0" t="n"/>
      <c r="U6746" s="0" t="n"/>
    </row>
    <row customFormat="true" customHeight="true" ht="20.25" outlineLevel="0" r="6747" s="26">
      <c r="A6747" s="23" t="n">
        <v>6726</v>
      </c>
      <c r="B6747" s="12" t="n">
        <v>1</v>
      </c>
      <c r="C6747" s="12" t="s">
        <v>8952</v>
      </c>
      <c r="D6747" s="3" t="s">
        <v>8953</v>
      </c>
      <c r="E6747" s="12" t="n">
        <v>1912</v>
      </c>
      <c r="F6747" s="23" t="s">
        <v>2626</v>
      </c>
      <c r="G6747" s="23" t="n"/>
      <c r="H6747" s="12" t="n"/>
      <c r="I6747" s="12" t="n"/>
      <c r="J6747" s="12" t="s">
        <v>96</v>
      </c>
      <c r="K6747" s="12" t="n"/>
      <c r="L6747" s="12" t="n"/>
      <c r="M6747" s="12" t="s">
        <v>97</v>
      </c>
      <c r="N6747" s="12" t="n"/>
      <c r="O6747" s="12" t="s">
        <v>143</v>
      </c>
      <c r="P6747" s="12" t="n"/>
      <c r="Q6747" s="12" t="s">
        <v>43</v>
      </c>
      <c r="R6747" s="4" t="n"/>
      <c r="S6747" s="0" t="n"/>
      <c r="T6747" s="0" t="n"/>
      <c r="U6747" s="0" t="n"/>
    </row>
    <row customHeight="true" ht="20.25" outlineLevel="0" r="6748">
      <c r="A6748" s="23" t="n">
        <v>6727</v>
      </c>
      <c r="B6748" s="12" t="n">
        <v>2</v>
      </c>
      <c r="C6748" s="12" t="s">
        <v>8952</v>
      </c>
      <c r="D6748" s="3" t="s">
        <v>8954</v>
      </c>
      <c r="E6748" s="12" t="n">
        <v>1913</v>
      </c>
      <c r="F6748" s="23" t="s">
        <v>296</v>
      </c>
      <c r="G6748" s="23" t="n"/>
      <c r="H6748" s="23" t="n"/>
      <c r="I6748" s="12" t="n"/>
      <c r="J6748" s="12" t="s">
        <v>96</v>
      </c>
      <c r="K6748" s="12" t="n"/>
      <c r="L6748" s="12" t="s">
        <v>61</v>
      </c>
      <c r="M6748" s="12" t="n"/>
      <c r="N6748" s="12" t="n"/>
      <c r="O6748" s="12" t="s">
        <v>97</v>
      </c>
      <c r="P6748" s="12" t="n"/>
      <c r="Q6748" s="12" t="s">
        <v>43</v>
      </c>
      <c r="S6748" s="0" t="n"/>
      <c r="T6748" s="0" t="n"/>
      <c r="U6748" s="0" t="n"/>
    </row>
    <row customHeight="true" ht="20.25" outlineLevel="0" r="6749">
      <c r="A6749" s="23" t="n">
        <v>6728</v>
      </c>
      <c r="B6749" s="12" t="n">
        <v>3</v>
      </c>
      <c r="C6749" s="12" t="s">
        <v>8952</v>
      </c>
      <c r="D6749" s="3" t="s">
        <v>8955</v>
      </c>
      <c r="E6749" s="12" t="n">
        <v>1936</v>
      </c>
      <c r="F6749" s="23" t="s">
        <v>1664</v>
      </c>
      <c r="G6749" s="23" t="n"/>
      <c r="H6749" s="23" t="n"/>
      <c r="I6749" s="12" t="s">
        <v>118</v>
      </c>
      <c r="J6749" s="12" t="n"/>
      <c r="K6749" s="12" t="s">
        <v>61</v>
      </c>
      <c r="L6749" s="12" t="n"/>
      <c r="M6749" s="12" t="s">
        <v>96</v>
      </c>
      <c r="N6749" s="12" t="n"/>
      <c r="O6749" s="12" t="n"/>
      <c r="P6749" s="12" t="s">
        <v>97</v>
      </c>
      <c r="Q6749" s="12" t="n"/>
      <c r="S6749" s="0" t="n"/>
      <c r="T6749" s="0" t="n"/>
      <c r="U6749" s="0" t="n"/>
    </row>
    <row customHeight="true" ht="20.25" outlineLevel="0" r="6750">
      <c r="A6750" s="23" t="n">
        <v>6729</v>
      </c>
      <c r="B6750" s="12" t="n">
        <v>4</v>
      </c>
      <c r="C6750" s="12" t="s">
        <v>8952</v>
      </c>
      <c r="D6750" s="3" t="s">
        <v>8956</v>
      </c>
      <c r="E6750" s="12" t="n">
        <v>1936</v>
      </c>
      <c r="F6750" s="23" t="s">
        <v>8957</v>
      </c>
      <c r="G6750" s="23" t="n"/>
      <c r="H6750" s="23" t="n"/>
      <c r="I6750" s="12" t="s">
        <v>130</v>
      </c>
      <c r="J6750" s="12" t="n"/>
      <c r="K6750" s="12" t="s">
        <v>61</v>
      </c>
      <c r="L6750" s="12" t="n"/>
      <c r="M6750" s="12" t="s">
        <v>27</v>
      </c>
      <c r="N6750" s="12" t="n"/>
      <c r="O6750" s="12" t="n"/>
      <c r="P6750" s="12" t="s">
        <v>43</v>
      </c>
      <c r="Q6750" s="12" t="n"/>
      <c r="S6750" s="0" t="n"/>
      <c r="T6750" s="0" t="n"/>
      <c r="U6750" s="0" t="n"/>
    </row>
    <row customHeight="true" ht="20.25" outlineLevel="0" r="6751">
      <c r="A6751" s="23" t="n">
        <v>6730</v>
      </c>
      <c r="B6751" s="12" t="n">
        <v>5</v>
      </c>
      <c r="C6751" s="12" t="s">
        <v>8952</v>
      </c>
      <c r="D6751" s="3" t="s">
        <v>8958</v>
      </c>
      <c r="E6751" s="12" t="n">
        <v>1967</v>
      </c>
      <c r="F6751" s="23" t="s">
        <v>8959</v>
      </c>
      <c r="G6751" s="23" t="n"/>
      <c r="H6751" s="12" t="s">
        <v>662</v>
      </c>
      <c r="I6751" s="12" t="n"/>
      <c r="J6751" s="12" t="n"/>
      <c r="K6751" s="12" t="n"/>
      <c r="L6751" s="12" t="n"/>
      <c r="M6751" s="12" t="s">
        <v>96</v>
      </c>
      <c r="N6751" s="12" t="n"/>
      <c r="O6751" s="12" t="s">
        <v>61</v>
      </c>
      <c r="P6751" s="12" t="n"/>
      <c r="Q6751" s="12" t="s">
        <v>43</v>
      </c>
      <c r="S6751" s="0" t="n"/>
      <c r="T6751" s="0" t="n"/>
      <c r="U6751" s="0" t="n"/>
    </row>
    <row customHeight="true" ht="20.25" outlineLevel="0" r="6752">
      <c r="A6752" s="23" t="n">
        <v>6731</v>
      </c>
      <c r="B6752" s="12" t="n">
        <v>6</v>
      </c>
      <c r="C6752" s="12" t="s">
        <v>8952</v>
      </c>
      <c r="D6752" s="3" t="s">
        <v>8960</v>
      </c>
      <c r="E6752" s="12" t="n">
        <v>1966</v>
      </c>
      <c r="F6752" s="23" t="s">
        <v>1838</v>
      </c>
      <c r="G6752" s="23" t="s">
        <v>97</v>
      </c>
      <c r="H6752" s="12" t="n"/>
      <c r="I6752" s="12" t="n"/>
      <c r="J6752" s="12" t="n"/>
      <c r="K6752" s="12" t="s">
        <v>43</v>
      </c>
      <c r="L6752" s="12" t="n"/>
      <c r="M6752" s="12" t="s">
        <v>61</v>
      </c>
      <c r="N6752" s="12" t="n"/>
      <c r="O6752" s="12" t="s">
        <v>96</v>
      </c>
      <c r="P6752" s="12" t="n"/>
      <c r="Q6752" s="12" t="n"/>
      <c r="S6752" s="0" t="n"/>
      <c r="T6752" s="0" t="n"/>
      <c r="U6752" s="0" t="n"/>
    </row>
    <row customHeight="true" ht="20.25" outlineLevel="0" r="6753">
      <c r="A6753" s="23" t="n">
        <v>6732</v>
      </c>
      <c r="B6753" s="12" t="n">
        <v>7</v>
      </c>
      <c r="C6753" s="12" t="s">
        <v>8952</v>
      </c>
      <c r="D6753" s="3" t="s">
        <v>8961</v>
      </c>
      <c r="E6753" s="12" t="n">
        <v>1937</v>
      </c>
      <c r="F6753" s="23" t="s">
        <v>8962</v>
      </c>
      <c r="G6753" s="23" t="n"/>
      <c r="H6753" s="12" t="s">
        <v>662</v>
      </c>
      <c r="I6753" s="12" t="n"/>
      <c r="J6753" s="12" t="n"/>
      <c r="K6753" s="12" t="s">
        <v>96</v>
      </c>
      <c r="L6753" s="12" t="n"/>
      <c r="M6753" s="12" t="s">
        <v>61</v>
      </c>
      <c r="N6753" s="12" t="n"/>
      <c r="O6753" s="12" t="n"/>
      <c r="P6753" s="12" t="s">
        <v>43</v>
      </c>
      <c r="Q6753" s="12" t="n"/>
      <c r="S6753" s="0" t="n"/>
      <c r="T6753" s="0" t="n"/>
      <c r="U6753" s="0" t="n"/>
    </row>
    <row customHeight="true" ht="20.25" outlineLevel="0" r="6754">
      <c r="A6754" s="23" t="n">
        <v>6733</v>
      </c>
      <c r="B6754" s="12" t="n">
        <v>8</v>
      </c>
      <c r="C6754" s="12" t="s">
        <v>8952</v>
      </c>
      <c r="D6754" s="3" t="s">
        <v>8963</v>
      </c>
      <c r="E6754" s="12" t="n">
        <v>1954</v>
      </c>
      <c r="F6754" s="23" t="s">
        <v>7329</v>
      </c>
      <c r="G6754" s="23" t="n"/>
      <c r="H6754" s="12" t="s">
        <v>662</v>
      </c>
      <c r="I6754" s="12" t="n"/>
      <c r="J6754" s="12" t="n"/>
      <c r="K6754" s="12" t="s">
        <v>61</v>
      </c>
      <c r="L6754" s="12" t="n"/>
      <c r="M6754" s="12" t="s">
        <v>96</v>
      </c>
      <c r="N6754" s="12" t="n"/>
      <c r="O6754" s="12" t="s">
        <v>43</v>
      </c>
      <c r="P6754" s="12" t="n"/>
      <c r="Q6754" s="12" t="n"/>
      <c r="S6754" s="0" t="n"/>
      <c r="T6754" s="0" t="n"/>
      <c r="U6754" s="0" t="n"/>
    </row>
    <row customHeight="true" ht="20.25" outlineLevel="0" r="6755">
      <c r="A6755" s="23" t="n">
        <v>6734</v>
      </c>
      <c r="B6755" s="12" t="n">
        <v>9</v>
      </c>
      <c r="C6755" s="12" t="s">
        <v>8952</v>
      </c>
      <c r="D6755" s="3" t="s">
        <v>8964</v>
      </c>
      <c r="E6755" s="12" t="n">
        <v>1910</v>
      </c>
      <c r="F6755" s="23" t="s">
        <v>8965</v>
      </c>
      <c r="G6755" s="23" t="n"/>
      <c r="H6755" s="23" t="n"/>
      <c r="I6755" s="12" t="n"/>
      <c r="J6755" s="12" t="s">
        <v>24</v>
      </c>
      <c r="K6755" s="12" t="n"/>
      <c r="L6755" s="12" t="s">
        <v>61</v>
      </c>
      <c r="M6755" s="12" t="n"/>
      <c r="N6755" s="12" t="s">
        <v>26</v>
      </c>
      <c r="O6755" s="12" t="n"/>
      <c r="P6755" s="12" t="s">
        <v>27</v>
      </c>
      <c r="Q6755" s="12" t="n"/>
      <c r="S6755" s="0" t="n"/>
      <c r="T6755" s="0" t="n"/>
      <c r="U6755" s="0" t="n"/>
    </row>
    <row customHeight="true" ht="20.25" outlineLevel="0" r="6756">
      <c r="A6756" s="23" t="n">
        <v>6735</v>
      </c>
      <c r="B6756" s="12" t="n">
        <v>10</v>
      </c>
      <c r="C6756" s="12" t="s">
        <v>8952</v>
      </c>
      <c r="D6756" s="3" t="s">
        <v>8966</v>
      </c>
      <c r="E6756" s="12" t="n">
        <v>1954</v>
      </c>
      <c r="F6756" s="23" t="s">
        <v>1664</v>
      </c>
      <c r="G6756" s="23" t="n"/>
      <c r="H6756" s="23" t="n"/>
      <c r="I6756" s="12" t="s">
        <v>346</v>
      </c>
      <c r="J6756" s="12" t="n"/>
      <c r="K6756" s="12" t="s">
        <v>61</v>
      </c>
      <c r="L6756" s="12" t="n"/>
      <c r="M6756" s="12" t="s">
        <v>27</v>
      </c>
      <c r="N6756" s="12" t="n"/>
      <c r="O6756" s="12" t="n"/>
      <c r="P6756" s="12" t="s">
        <v>43</v>
      </c>
      <c r="Q6756" s="12" t="n"/>
      <c r="S6756" s="0" t="n"/>
      <c r="T6756" s="0" t="n"/>
      <c r="U6756" s="0" t="n"/>
    </row>
    <row customHeight="true" ht="20.25" outlineLevel="0" r="6757">
      <c r="A6757" s="23" t="n">
        <v>6736</v>
      </c>
      <c r="B6757" s="12" t="n">
        <v>11</v>
      </c>
      <c r="C6757" s="12" t="s">
        <v>8952</v>
      </c>
      <c r="D6757" s="3" t="s">
        <v>8967</v>
      </c>
      <c r="E6757" s="12" t="n">
        <v>1953</v>
      </c>
      <c r="F6757" s="23" t="s">
        <v>1664</v>
      </c>
      <c r="G6757" s="23" t="n"/>
      <c r="H6757" s="23" t="n"/>
      <c r="I6757" s="12" t="n"/>
      <c r="J6757" s="12" t="s">
        <v>61</v>
      </c>
      <c r="K6757" s="12" t="n"/>
      <c r="L6757" s="12" t="n"/>
      <c r="M6757" s="12" t="s">
        <v>96</v>
      </c>
      <c r="N6757" s="12" t="n"/>
      <c r="O6757" s="12" t="s">
        <v>97</v>
      </c>
      <c r="P6757" s="12" t="n"/>
      <c r="Q6757" s="12" t="s">
        <v>43</v>
      </c>
      <c r="S6757" s="0" t="n"/>
      <c r="T6757" s="0" t="n"/>
      <c r="U6757" s="0" t="n"/>
    </row>
    <row customHeight="true" ht="20.25" outlineLevel="0" r="6758">
      <c r="A6758" s="23" t="n">
        <v>6737</v>
      </c>
      <c r="B6758" s="12" t="n">
        <v>12</v>
      </c>
      <c r="C6758" s="12" t="s">
        <v>8952</v>
      </c>
      <c r="D6758" s="3" t="s">
        <v>8968</v>
      </c>
      <c r="E6758" s="12" t="n">
        <v>1936</v>
      </c>
      <c r="F6758" s="23" t="s">
        <v>8969</v>
      </c>
      <c r="G6758" s="23" t="n"/>
      <c r="H6758" s="23" t="n"/>
      <c r="I6758" s="12" t="s">
        <v>130</v>
      </c>
      <c r="J6758" s="12" t="n"/>
      <c r="K6758" s="12" t="n"/>
      <c r="L6758" s="12" t="s">
        <v>27</v>
      </c>
      <c r="M6758" s="12" t="n"/>
      <c r="N6758" s="12" t="s">
        <v>100</v>
      </c>
      <c r="O6758" s="12" t="n"/>
      <c r="P6758" s="12" t="s">
        <v>43</v>
      </c>
      <c r="Q6758" s="12" t="n"/>
      <c r="S6758" s="0" t="n"/>
      <c r="T6758" s="0" t="n"/>
      <c r="U6758" s="0" t="n"/>
    </row>
    <row customHeight="true" ht="20.25" outlineLevel="0" r="6759">
      <c r="A6759" s="23" t="n">
        <v>6738</v>
      </c>
      <c r="B6759" s="12" t="n">
        <v>13</v>
      </c>
      <c r="C6759" s="12" t="s">
        <v>8952</v>
      </c>
      <c r="D6759" s="3" t="s">
        <v>8970</v>
      </c>
      <c r="E6759" s="12" t="n">
        <v>1953</v>
      </c>
      <c r="F6759" s="23" t="s">
        <v>8971</v>
      </c>
      <c r="G6759" s="12" t="s">
        <v>97</v>
      </c>
      <c r="H6759" s="23" t="n"/>
      <c r="I6759" s="12" t="n"/>
      <c r="J6759" s="12" t="n"/>
      <c r="K6759" s="12" t="s">
        <v>43</v>
      </c>
      <c r="L6759" s="12" t="n"/>
      <c r="M6759" s="12" t="s">
        <v>96</v>
      </c>
      <c r="N6759" s="12" t="n"/>
      <c r="O6759" s="12" t="s">
        <v>61</v>
      </c>
      <c r="P6759" s="12" t="n"/>
      <c r="Q6759" s="12" t="n"/>
      <c r="S6759" s="0" t="n"/>
      <c r="T6759" s="0" t="n"/>
      <c r="U6759" s="0" t="n"/>
    </row>
    <row customHeight="true" ht="20.25" outlineLevel="0" r="6760">
      <c r="A6760" s="23" t="n">
        <v>6739</v>
      </c>
      <c r="B6760" s="12" t="n">
        <v>14</v>
      </c>
      <c r="C6760" s="12" t="s">
        <v>8952</v>
      </c>
      <c r="D6760" s="3" t="s">
        <v>8972</v>
      </c>
      <c r="E6760" s="12" t="n">
        <v>1964</v>
      </c>
      <c r="F6760" s="23" t="s">
        <v>4677</v>
      </c>
      <c r="G6760" s="23" t="n"/>
      <c r="H6760" s="23" t="n"/>
      <c r="I6760" s="12" t="s">
        <v>8973</v>
      </c>
      <c r="J6760" s="12" t="n"/>
      <c r="K6760" s="12" t="s">
        <v>53</v>
      </c>
      <c r="L6760" s="12" t="n"/>
      <c r="M6760" s="12" t="s">
        <v>96</v>
      </c>
      <c r="N6760" s="12" t="n"/>
      <c r="O6760" s="12" t="s">
        <v>97</v>
      </c>
      <c r="P6760" s="12" t="s">
        <v>70</v>
      </c>
      <c r="Q6760" s="12" t="s">
        <v>43</v>
      </c>
      <c r="S6760" s="0" t="n"/>
      <c r="T6760" s="0" t="n"/>
      <c r="U6760" s="0" t="n"/>
    </row>
    <row customHeight="true" ht="20.25" outlineLevel="0" r="6761">
      <c r="A6761" s="23" t="n">
        <v>6740</v>
      </c>
      <c r="B6761" s="12" t="n">
        <v>15</v>
      </c>
      <c r="C6761" s="12" t="s">
        <v>8952</v>
      </c>
      <c r="D6761" s="3" t="s">
        <v>8974</v>
      </c>
      <c r="E6761" s="12" t="n">
        <v>1964</v>
      </c>
      <c r="F6761" s="23" t="s">
        <v>8975</v>
      </c>
      <c r="G6761" s="23" t="n"/>
      <c r="H6761" s="23" t="n"/>
      <c r="I6761" s="12" t="s">
        <v>61</v>
      </c>
      <c r="J6761" s="12" t="n"/>
      <c r="K6761" s="12" t="n"/>
      <c r="L6761" s="12" t="s">
        <v>96</v>
      </c>
      <c r="M6761" s="12" t="n"/>
      <c r="N6761" s="12" t="s">
        <v>97</v>
      </c>
      <c r="O6761" s="12" t="n"/>
      <c r="P6761" s="12" t="s">
        <v>43</v>
      </c>
      <c r="Q6761" s="12" t="n"/>
      <c r="S6761" s="0" t="n"/>
      <c r="T6761" s="0" t="n"/>
      <c r="U6761" s="0" t="n"/>
    </row>
    <row customHeight="true" ht="20.25" outlineLevel="0" r="6762">
      <c r="A6762" s="23" t="n">
        <v>6741</v>
      </c>
      <c r="B6762" s="12" t="n">
        <v>16</v>
      </c>
      <c r="C6762" s="12" t="s">
        <v>8952</v>
      </c>
      <c r="D6762" s="3" t="s">
        <v>8976</v>
      </c>
      <c r="E6762" s="12" t="n">
        <v>1966</v>
      </c>
      <c r="F6762" s="23" t="s">
        <v>39</v>
      </c>
      <c r="G6762" s="23" t="n"/>
      <c r="H6762" s="23" t="n"/>
      <c r="I6762" s="12" t="s">
        <v>173</v>
      </c>
      <c r="J6762" s="12" t="n"/>
      <c r="K6762" s="12" t="s">
        <v>53</v>
      </c>
      <c r="L6762" s="12" t="n"/>
      <c r="M6762" s="12" t="s">
        <v>96</v>
      </c>
      <c r="N6762" s="12" t="n"/>
      <c r="O6762" s="12" t="s">
        <v>97</v>
      </c>
      <c r="P6762" s="12" t="n"/>
      <c r="Q6762" s="12" t="s">
        <v>43</v>
      </c>
      <c r="S6762" s="0" t="n"/>
      <c r="T6762" s="0" t="n"/>
      <c r="U6762" s="0" t="n"/>
    </row>
    <row customHeight="true" ht="20.25" outlineLevel="0" r="6763">
      <c r="A6763" s="23" t="n">
        <v>6742</v>
      </c>
      <c r="B6763" s="12" t="n">
        <v>17</v>
      </c>
      <c r="C6763" s="12" t="s">
        <v>8952</v>
      </c>
      <c r="D6763" s="3" t="s">
        <v>8977</v>
      </c>
      <c r="E6763" s="12" t="n">
        <v>1911</v>
      </c>
      <c r="F6763" s="23" t="s">
        <v>8978</v>
      </c>
      <c r="G6763" s="23" t="n"/>
      <c r="H6763" s="23" t="n"/>
      <c r="I6763" s="12" t="n"/>
      <c r="J6763" s="12" t="s">
        <v>96</v>
      </c>
      <c r="K6763" s="12" t="n"/>
      <c r="L6763" s="12" t="s">
        <v>61</v>
      </c>
      <c r="M6763" s="12" t="n"/>
      <c r="N6763" s="12" t="s">
        <v>97</v>
      </c>
      <c r="O6763" s="12" t="n"/>
      <c r="P6763" s="12" t="s">
        <v>43</v>
      </c>
      <c r="Q6763" s="12" t="n"/>
      <c r="S6763" s="0" t="n"/>
      <c r="T6763" s="0" t="n"/>
      <c r="U6763" s="0" t="n"/>
    </row>
    <row customHeight="true" ht="20.25" outlineLevel="0" r="6764">
      <c r="A6764" s="23" t="n">
        <v>6743</v>
      </c>
      <c r="B6764" s="12" t="n">
        <v>18</v>
      </c>
      <c r="C6764" s="12" t="s">
        <v>8952</v>
      </c>
      <c r="D6764" s="3" t="s">
        <v>8979</v>
      </c>
      <c r="E6764" s="12" t="n">
        <v>1979</v>
      </c>
      <c r="F6764" s="23" t="s">
        <v>1901</v>
      </c>
      <c r="G6764" s="23" t="n"/>
      <c r="H6764" s="23" t="n"/>
      <c r="I6764" s="12" t="n"/>
      <c r="J6764" s="12" t="s">
        <v>61</v>
      </c>
      <c r="K6764" s="12" t="n"/>
      <c r="L6764" s="12" t="n"/>
      <c r="M6764" s="12" t="s">
        <v>43</v>
      </c>
      <c r="N6764" s="12" t="n"/>
      <c r="O6764" s="12" t="s">
        <v>26</v>
      </c>
      <c r="P6764" s="12" t="n"/>
      <c r="Q6764" s="12" t="s">
        <v>27</v>
      </c>
      <c r="S6764" s="0" t="n"/>
      <c r="T6764" s="0" t="n"/>
      <c r="U6764" s="0" t="n"/>
    </row>
    <row customHeight="true" ht="20.25" outlineLevel="0" r="6765">
      <c r="A6765" s="23" t="n">
        <v>6744</v>
      </c>
      <c r="B6765" s="12" t="n">
        <v>19</v>
      </c>
      <c r="C6765" s="12" t="s">
        <v>8952</v>
      </c>
      <c r="D6765" s="3" t="s">
        <v>8980</v>
      </c>
      <c r="E6765" s="12" t="n">
        <v>1979</v>
      </c>
      <c r="F6765" s="23" t="s">
        <v>5966</v>
      </c>
      <c r="G6765" s="23" t="n"/>
      <c r="H6765" s="23" t="n"/>
      <c r="I6765" s="12" t="n"/>
      <c r="J6765" s="12" t="s">
        <v>24</v>
      </c>
      <c r="K6765" s="12" t="n"/>
      <c r="L6765" s="12" t="n"/>
      <c r="M6765" s="12" t="s">
        <v>26</v>
      </c>
      <c r="N6765" s="12" t="n"/>
      <c r="O6765" s="12" t="s">
        <v>61</v>
      </c>
      <c r="P6765" s="12" t="n"/>
      <c r="Q6765" s="12" t="s">
        <v>27</v>
      </c>
      <c r="S6765" s="0" t="n"/>
      <c r="T6765" s="0" t="n"/>
      <c r="U6765" s="0" t="n"/>
    </row>
    <row customHeight="true" ht="20.25" outlineLevel="0" r="6766">
      <c r="A6766" s="23" t="n">
        <v>6745</v>
      </c>
      <c r="B6766" s="12" t="n">
        <v>20</v>
      </c>
      <c r="C6766" s="12" t="s">
        <v>8952</v>
      </c>
      <c r="D6766" s="3" t="s">
        <v>8981</v>
      </c>
      <c r="E6766" s="12" t="n">
        <v>1978</v>
      </c>
      <c r="F6766" s="23" t="s">
        <v>8982</v>
      </c>
      <c r="G6766" s="23" t="n"/>
      <c r="H6766" s="23" t="s">
        <v>43</v>
      </c>
      <c r="I6766" s="12" t="n"/>
      <c r="J6766" s="12" t="n"/>
      <c r="K6766" s="12" t="n"/>
      <c r="L6766" s="12" t="n"/>
      <c r="M6766" s="12" t="s">
        <v>26</v>
      </c>
      <c r="N6766" s="12" t="n"/>
      <c r="O6766" s="12" t="s">
        <v>61</v>
      </c>
      <c r="P6766" s="12" t="n"/>
      <c r="Q6766" s="12" t="s">
        <v>27</v>
      </c>
      <c r="S6766" s="0" t="n"/>
      <c r="T6766" s="0" t="n"/>
      <c r="U6766" s="0" t="n"/>
    </row>
    <row customHeight="true" ht="20.25" outlineLevel="0" r="6767">
      <c r="A6767" s="23" t="n">
        <v>6746</v>
      </c>
      <c r="B6767" s="12" t="n">
        <v>21</v>
      </c>
      <c r="C6767" s="12" t="s">
        <v>8952</v>
      </c>
      <c r="D6767" s="3" t="s">
        <v>8983</v>
      </c>
      <c r="E6767" s="12" t="n">
        <v>1961</v>
      </c>
      <c r="F6767" s="23" t="s">
        <v>8984</v>
      </c>
      <c r="G6767" s="23" t="n"/>
      <c r="H6767" s="23" t="s">
        <v>146</v>
      </c>
      <c r="I6767" s="12" t="s">
        <v>8985</v>
      </c>
      <c r="J6767" s="12" t="n"/>
      <c r="K6767" s="12" t="s">
        <v>143</v>
      </c>
      <c r="L6767" s="12" t="n"/>
      <c r="M6767" s="12" t="s">
        <v>96</v>
      </c>
      <c r="N6767" s="12" t="n"/>
      <c r="O6767" s="12" t="s">
        <v>43</v>
      </c>
      <c r="P6767" s="12" t="n"/>
      <c r="Q6767" s="12" t="s">
        <v>97</v>
      </c>
      <c r="S6767" s="0" t="n"/>
      <c r="T6767" s="0" t="n"/>
      <c r="U6767" s="0" t="n"/>
    </row>
    <row customHeight="true" ht="20.25" outlineLevel="0" r="6768">
      <c r="A6768" s="23" t="n">
        <v>6747</v>
      </c>
      <c r="B6768" s="12" t="n">
        <v>22</v>
      </c>
      <c r="C6768" s="12" t="s">
        <v>8952</v>
      </c>
      <c r="D6768" s="3" t="s">
        <v>8986</v>
      </c>
      <c r="E6768" s="12" t="n">
        <v>1973</v>
      </c>
      <c r="F6768" s="23" t="s">
        <v>1664</v>
      </c>
      <c r="G6768" s="23" t="n"/>
      <c r="H6768" s="23" t="n"/>
      <c r="I6768" s="12" t="s">
        <v>146</v>
      </c>
      <c r="J6768" s="12" t="s">
        <v>24</v>
      </c>
      <c r="K6768" s="12" t="n"/>
      <c r="L6768" s="12" t="s">
        <v>26</v>
      </c>
      <c r="M6768" s="12" t="n"/>
      <c r="N6768" s="12" t="s">
        <v>61</v>
      </c>
      <c r="O6768" s="12" t="n"/>
      <c r="P6768" s="12" t="s">
        <v>27</v>
      </c>
      <c r="Q6768" s="12" t="n"/>
      <c r="S6768" s="0" t="n"/>
      <c r="T6768" s="0" t="n"/>
      <c r="U6768" s="0" t="n"/>
    </row>
    <row customHeight="true" ht="20.25" outlineLevel="0" r="6769">
      <c r="A6769" s="23" t="n">
        <v>6748</v>
      </c>
      <c r="B6769" s="12" t="n">
        <v>23</v>
      </c>
      <c r="C6769" s="12" t="s">
        <v>8952</v>
      </c>
      <c r="D6769" s="3" t="s">
        <v>8987</v>
      </c>
      <c r="E6769" s="12" t="n">
        <v>1957</v>
      </c>
      <c r="F6769" s="23" t="s">
        <v>8988</v>
      </c>
      <c r="G6769" s="12" t="s">
        <v>24</v>
      </c>
      <c r="H6769" s="12" t="n"/>
      <c r="I6769" s="12" t="n"/>
      <c r="J6769" s="12" t="s">
        <v>26</v>
      </c>
      <c r="K6769" s="12" t="n"/>
      <c r="L6769" s="12" t="s">
        <v>61</v>
      </c>
      <c r="M6769" s="12" t="n"/>
      <c r="N6769" s="12" t="n"/>
      <c r="O6769" s="12" t="n"/>
      <c r="P6769" s="12" t="s">
        <v>27</v>
      </c>
      <c r="Q6769" s="12" t="n"/>
      <c r="S6769" s="0" t="n"/>
      <c r="T6769" s="0" t="n"/>
      <c r="U6769" s="0" t="n"/>
    </row>
    <row customHeight="true" ht="20.25" outlineLevel="0" r="6770">
      <c r="A6770" s="23" t="n">
        <v>6749</v>
      </c>
      <c r="B6770" s="12" t="n">
        <v>24</v>
      </c>
      <c r="C6770" s="12" t="s">
        <v>8952</v>
      </c>
      <c r="D6770" s="3" t="s">
        <v>8989</v>
      </c>
      <c r="E6770" s="12" t="n">
        <v>1956</v>
      </c>
      <c r="F6770" s="23" t="s">
        <v>8990</v>
      </c>
      <c r="G6770" s="12" t="s">
        <v>24</v>
      </c>
      <c r="H6770" s="23" t="n"/>
      <c r="I6770" s="12" t="n"/>
      <c r="J6770" s="12" t="s">
        <v>26</v>
      </c>
      <c r="K6770" s="12" t="n"/>
      <c r="L6770" s="12" t="s">
        <v>61</v>
      </c>
      <c r="M6770" s="12" t="n"/>
      <c r="N6770" s="12" t="n"/>
      <c r="O6770" s="12" t="n"/>
      <c r="P6770" s="12" t="s">
        <v>27</v>
      </c>
      <c r="Q6770" s="12" t="n"/>
      <c r="S6770" s="0" t="n"/>
      <c r="T6770" s="0" t="n"/>
      <c r="U6770" s="0" t="n"/>
    </row>
    <row customHeight="true" ht="20.25" outlineLevel="0" r="6771">
      <c r="A6771" s="23" t="n">
        <v>6750</v>
      </c>
      <c r="B6771" s="12" t="n">
        <v>25</v>
      </c>
      <c r="C6771" s="12" t="s">
        <v>8952</v>
      </c>
      <c r="D6771" s="3" t="s">
        <v>8991</v>
      </c>
      <c r="E6771" s="12" t="n">
        <v>1975</v>
      </c>
      <c r="F6771" s="23" t="s">
        <v>8992</v>
      </c>
      <c r="G6771" s="23" t="n"/>
      <c r="H6771" s="23" t="s">
        <v>97</v>
      </c>
      <c r="I6771" s="12" t="n"/>
      <c r="J6771" s="12" t="n"/>
      <c r="K6771" s="12" t="s">
        <v>43</v>
      </c>
      <c r="L6771" s="12" t="n"/>
      <c r="M6771" s="12" t="s">
        <v>195</v>
      </c>
      <c r="N6771" s="12" t="n"/>
      <c r="O6771" s="12" t="s">
        <v>96</v>
      </c>
      <c r="P6771" s="12" t="n"/>
      <c r="Q6771" s="12" t="n"/>
      <c r="S6771" s="0" t="n"/>
      <c r="T6771" s="0" t="n"/>
      <c r="U6771" s="0" t="n"/>
    </row>
    <row customFormat="true" customHeight="true" ht="20.25" outlineLevel="0" r="6772" s="27">
      <c r="A6772" s="23" t="n">
        <v>6751</v>
      </c>
      <c r="B6772" s="12" t="n">
        <v>26</v>
      </c>
      <c r="C6772" s="12" t="s">
        <v>8952</v>
      </c>
      <c r="D6772" s="3" t="s">
        <v>8993</v>
      </c>
      <c r="E6772" s="12" t="n">
        <v>1963</v>
      </c>
      <c r="F6772" s="23" t="s">
        <v>8994</v>
      </c>
      <c r="G6772" s="23" t="n"/>
      <c r="H6772" s="23" t="n"/>
      <c r="I6772" s="12" t="s">
        <v>130</v>
      </c>
      <c r="J6772" s="12" t="n"/>
      <c r="K6772" s="12" t="n"/>
      <c r="L6772" s="12" t="s">
        <v>100</v>
      </c>
      <c r="M6772" s="12" t="n"/>
      <c r="N6772" s="12" t="s">
        <v>27</v>
      </c>
      <c r="O6772" s="12" t="n"/>
      <c r="P6772" s="12" t="s">
        <v>43</v>
      </c>
      <c r="Q6772" s="12" t="n"/>
      <c r="R6772" s="4" t="n"/>
      <c r="S6772" s="0" t="n"/>
      <c r="T6772" s="0" t="n"/>
      <c r="U6772" s="0" t="n"/>
    </row>
    <row customFormat="true" customHeight="true" ht="20.25" outlineLevel="0" r="6773" s="26">
      <c r="A6773" s="23" t="n">
        <v>6752</v>
      </c>
      <c r="B6773" s="12" t="n">
        <v>27</v>
      </c>
      <c r="C6773" s="12" t="s">
        <v>8952</v>
      </c>
      <c r="D6773" s="3" t="s">
        <v>8995</v>
      </c>
      <c r="E6773" s="12" t="n">
        <v>1967</v>
      </c>
      <c r="F6773" s="23" t="s">
        <v>8996</v>
      </c>
      <c r="G6773" s="12" t="s">
        <v>24</v>
      </c>
      <c r="H6773" s="23" t="n"/>
      <c r="I6773" s="12" t="n"/>
      <c r="J6773" s="12" t="n"/>
      <c r="K6773" s="12" t="n"/>
      <c r="L6773" s="12" t="s">
        <v>61</v>
      </c>
      <c r="M6773" s="12" t="n"/>
      <c r="N6773" s="12" t="n"/>
      <c r="O6773" s="12" t="s">
        <v>26</v>
      </c>
      <c r="P6773" s="12" t="n"/>
      <c r="Q6773" s="12" t="s">
        <v>27</v>
      </c>
      <c r="R6773" s="4" t="n"/>
      <c r="S6773" s="0" t="n"/>
      <c r="T6773" s="0" t="n"/>
      <c r="U6773" s="0" t="n"/>
    </row>
    <row customFormat="true" customHeight="true" ht="20.25" outlineLevel="0" r="6774" s="26">
      <c r="A6774" s="23" t="n">
        <v>6753</v>
      </c>
      <c r="B6774" s="12" t="n">
        <v>28</v>
      </c>
      <c r="C6774" s="12" t="s">
        <v>8952</v>
      </c>
      <c r="D6774" s="3" t="s">
        <v>8997</v>
      </c>
      <c r="E6774" s="12" t="n">
        <v>1978</v>
      </c>
      <c r="F6774" s="23" t="s">
        <v>864</v>
      </c>
      <c r="G6774" s="23" t="n"/>
      <c r="H6774" s="23" t="n"/>
      <c r="I6774" s="12" t="n"/>
      <c r="J6774" s="12" t="s">
        <v>24</v>
      </c>
      <c r="K6774" s="12" t="n"/>
      <c r="L6774" s="12" t="n"/>
      <c r="M6774" s="12" t="s">
        <v>26</v>
      </c>
      <c r="N6774" s="12" t="n"/>
      <c r="O6774" s="12" t="s">
        <v>61</v>
      </c>
      <c r="P6774" s="12" t="n"/>
      <c r="Q6774" s="12" t="s">
        <v>27</v>
      </c>
      <c r="R6774" s="4" t="n"/>
      <c r="S6774" s="0" t="n"/>
      <c r="T6774" s="0" t="n"/>
      <c r="U6774" s="0" t="n"/>
    </row>
    <row customFormat="true" customHeight="true" ht="20.25" outlineLevel="0" r="6775" s="26">
      <c r="A6775" s="23" t="n">
        <v>6754</v>
      </c>
      <c r="B6775" s="12" t="n">
        <v>29</v>
      </c>
      <c r="C6775" s="12" t="s">
        <v>8952</v>
      </c>
      <c r="D6775" s="3" t="s">
        <v>8998</v>
      </c>
      <c r="E6775" s="12" t="n">
        <v>1975</v>
      </c>
      <c r="F6775" s="23" t="s">
        <v>2173</v>
      </c>
      <c r="G6775" s="23" t="n"/>
      <c r="H6775" s="23" t="n"/>
      <c r="I6775" s="12" t="n"/>
      <c r="J6775" s="12" t="s">
        <v>27</v>
      </c>
      <c r="K6775" s="12" t="n"/>
      <c r="L6775" s="12" t="s">
        <v>100</v>
      </c>
      <c r="M6775" s="12" t="n"/>
      <c r="N6775" s="12" t="n"/>
      <c r="O6775" s="12" t="s">
        <v>43</v>
      </c>
      <c r="P6775" s="12" t="n"/>
      <c r="Q6775" s="12" t="s">
        <v>26</v>
      </c>
      <c r="R6775" s="4" t="n"/>
      <c r="S6775" s="0" t="n"/>
      <c r="T6775" s="0" t="n"/>
      <c r="U6775" s="0" t="n"/>
    </row>
    <row customFormat="true" customHeight="true" ht="20.25" outlineLevel="0" r="6776" s="27">
      <c r="A6776" s="23" t="n">
        <v>6755</v>
      </c>
      <c r="B6776" s="12" t="n">
        <v>30</v>
      </c>
      <c r="C6776" s="12" t="s">
        <v>8952</v>
      </c>
      <c r="D6776" s="3" t="s">
        <v>8999</v>
      </c>
      <c r="E6776" s="12" t="n">
        <v>1995</v>
      </c>
      <c r="F6776" s="23" t="s">
        <v>9000</v>
      </c>
      <c r="G6776" s="23" t="n"/>
      <c r="H6776" s="23" t="n"/>
      <c r="I6776" s="12" t="n"/>
      <c r="J6776" s="12" t="s">
        <v>26</v>
      </c>
      <c r="K6776" s="12" t="n"/>
      <c r="L6776" s="12" t="s">
        <v>61</v>
      </c>
      <c r="M6776" s="12" t="n"/>
      <c r="N6776" s="12" t="n"/>
      <c r="O6776" s="12" t="n"/>
      <c r="P6776" s="12" t="s">
        <v>43</v>
      </c>
      <c r="Q6776" s="12" t="n"/>
      <c r="R6776" s="4" t="n"/>
      <c r="S6776" s="0" t="n"/>
      <c r="T6776" s="0" t="n"/>
      <c r="U6776" s="0" t="n"/>
    </row>
    <row customHeight="true" ht="20.25" outlineLevel="0" r="6777">
      <c r="A6777" s="23" t="n">
        <v>6756</v>
      </c>
      <c r="B6777" s="12" t="n">
        <v>31</v>
      </c>
      <c r="C6777" s="12" t="s">
        <v>8952</v>
      </c>
      <c r="D6777" s="3" t="s">
        <v>9001</v>
      </c>
      <c r="E6777" s="12" t="n">
        <v>1977</v>
      </c>
      <c r="F6777" s="23" t="s">
        <v>9002</v>
      </c>
      <c r="G6777" s="23" t="n"/>
      <c r="H6777" s="12" t="s">
        <v>427</v>
      </c>
      <c r="I6777" s="12" t="n"/>
      <c r="J6777" s="12" t="s">
        <v>24</v>
      </c>
      <c r="K6777" s="12" t="n"/>
      <c r="L6777" s="12" t="s">
        <v>54</v>
      </c>
      <c r="M6777" s="12" t="n"/>
      <c r="N6777" s="12" t="s">
        <v>26</v>
      </c>
      <c r="O6777" s="12" t="n"/>
      <c r="P6777" s="12" t="s">
        <v>27</v>
      </c>
      <c r="Q6777" s="12" t="n"/>
      <c r="S6777" s="0" t="n"/>
      <c r="T6777" s="0" t="n"/>
      <c r="U6777" s="0" t="n"/>
    </row>
    <row customHeight="true" ht="20.25" outlineLevel="0" r="6778">
      <c r="A6778" s="23" t="n">
        <v>6757</v>
      </c>
      <c r="B6778" s="12" t="n">
        <v>32</v>
      </c>
      <c r="C6778" s="12" t="s">
        <v>8952</v>
      </c>
      <c r="D6778" s="3" t="s">
        <v>9003</v>
      </c>
      <c r="E6778" s="12" t="n">
        <v>1975</v>
      </c>
      <c r="F6778" s="23" t="s">
        <v>681</v>
      </c>
      <c r="G6778" s="23" t="n"/>
      <c r="H6778" s="23" t="n"/>
      <c r="I6778" s="12" t="n"/>
      <c r="J6778" s="12" t="s">
        <v>27</v>
      </c>
      <c r="K6778" s="12" t="n"/>
      <c r="L6778" s="12" t="s">
        <v>61</v>
      </c>
      <c r="M6778" s="12" t="n"/>
      <c r="N6778" s="12" t="n"/>
      <c r="O6778" s="12" t="s">
        <v>43</v>
      </c>
      <c r="P6778" s="12" t="n"/>
      <c r="Q6778" s="12" t="s">
        <v>26</v>
      </c>
      <c r="S6778" s="0" t="n"/>
      <c r="T6778" s="0" t="n"/>
      <c r="U6778" s="0" t="n"/>
    </row>
    <row customHeight="true" ht="20.25" outlineLevel="0" r="6779">
      <c r="A6779" s="23" t="n">
        <v>6758</v>
      </c>
      <c r="B6779" s="12" t="n">
        <v>33</v>
      </c>
      <c r="C6779" s="12" t="s">
        <v>8952</v>
      </c>
      <c r="D6779" s="3" t="s">
        <v>9004</v>
      </c>
      <c r="E6779" s="12" t="n">
        <v>1987</v>
      </c>
      <c r="F6779" s="23" t="s">
        <v>9005</v>
      </c>
      <c r="G6779" s="23" t="n"/>
      <c r="H6779" s="23" t="n"/>
      <c r="I6779" s="12" t="n"/>
      <c r="J6779" s="12" t="s">
        <v>61</v>
      </c>
      <c r="K6779" s="12" t="n"/>
      <c r="L6779" s="12" t="s">
        <v>43</v>
      </c>
      <c r="M6779" s="12" t="n"/>
      <c r="N6779" s="12" t="n"/>
      <c r="O6779" s="12" t="s">
        <v>26</v>
      </c>
      <c r="P6779" s="12" t="n"/>
      <c r="Q6779" s="12" t="s">
        <v>27</v>
      </c>
      <c r="S6779" s="0" t="n"/>
      <c r="T6779" s="0" t="n"/>
      <c r="U6779" s="0" t="n"/>
    </row>
    <row customHeight="true" ht="20.25" outlineLevel="0" r="6780">
      <c r="A6780" s="23" t="n">
        <v>6759</v>
      </c>
      <c r="B6780" s="12" t="n">
        <v>34</v>
      </c>
      <c r="C6780" s="12" t="s">
        <v>8952</v>
      </c>
      <c r="D6780" s="3" t="s">
        <v>9006</v>
      </c>
      <c r="E6780" s="12" t="n">
        <v>1976</v>
      </c>
      <c r="F6780" s="23" t="s">
        <v>9007</v>
      </c>
      <c r="G6780" s="23" t="n"/>
      <c r="H6780" s="23" t="n"/>
      <c r="I6780" s="12" t="n"/>
      <c r="J6780" s="12" t="s">
        <v>24</v>
      </c>
      <c r="K6780" s="12" t="n"/>
      <c r="L6780" s="12" t="n"/>
      <c r="M6780" s="12" t="s">
        <v>26</v>
      </c>
      <c r="N6780" s="12" t="n"/>
      <c r="O6780" s="12" t="s">
        <v>61</v>
      </c>
      <c r="P6780" s="12" t="n"/>
      <c r="Q6780" s="12" t="s">
        <v>27</v>
      </c>
      <c r="S6780" s="0" t="n"/>
      <c r="T6780" s="0" t="n"/>
      <c r="U6780" s="0" t="n"/>
    </row>
    <row customHeight="true" ht="20.25" outlineLevel="0" r="6781">
      <c r="A6781" s="23" t="n">
        <v>6760</v>
      </c>
      <c r="B6781" s="12" t="n">
        <v>35</v>
      </c>
      <c r="C6781" s="12" t="s">
        <v>8952</v>
      </c>
      <c r="D6781" s="3" t="s">
        <v>9008</v>
      </c>
      <c r="E6781" s="12" t="n">
        <v>1967</v>
      </c>
      <c r="F6781" s="23" t="s">
        <v>9009</v>
      </c>
      <c r="G6781" s="23" t="n"/>
      <c r="H6781" s="12" t="s">
        <v>244</v>
      </c>
      <c r="I6781" s="12" t="n"/>
      <c r="J6781" s="12" t="n"/>
      <c r="K6781" s="12" t="n"/>
      <c r="L6781" s="12" t="n"/>
      <c r="M6781" s="12" t="s">
        <v>96</v>
      </c>
      <c r="N6781" s="12" t="n"/>
      <c r="O6781" s="12" t="s">
        <v>25</v>
      </c>
      <c r="P6781" s="12" t="n"/>
      <c r="Q6781" s="12" t="s">
        <v>43</v>
      </c>
      <c r="S6781" s="0" t="n"/>
      <c r="T6781" s="0" t="n"/>
      <c r="U6781" s="0" t="n"/>
    </row>
    <row customHeight="true" ht="20.25" outlineLevel="0" r="6782">
      <c r="A6782" s="23" t="n">
        <v>6761</v>
      </c>
      <c r="B6782" s="12" t="n">
        <v>36</v>
      </c>
      <c r="C6782" s="12" t="s">
        <v>8952</v>
      </c>
      <c r="D6782" s="3" t="s">
        <v>9010</v>
      </c>
      <c r="E6782" s="12" t="n">
        <v>1994</v>
      </c>
      <c r="F6782" s="23" t="s">
        <v>7965</v>
      </c>
      <c r="G6782" s="23" t="n"/>
      <c r="H6782" s="23" t="n"/>
      <c r="I6782" s="12" t="n"/>
      <c r="J6782" s="12" t="s">
        <v>290</v>
      </c>
      <c r="K6782" s="12" t="n"/>
      <c r="L6782" s="12" t="s">
        <v>43</v>
      </c>
      <c r="M6782" s="12" t="n"/>
      <c r="N6782" s="12" t="n"/>
      <c r="O6782" s="12" t="s">
        <v>26</v>
      </c>
      <c r="P6782" s="12" t="n"/>
      <c r="Q6782" s="12" t="s">
        <v>143</v>
      </c>
      <c r="S6782" s="0" t="n"/>
      <c r="T6782" s="0" t="n"/>
      <c r="U6782" s="0" t="n"/>
    </row>
    <row customHeight="true" ht="20.25" outlineLevel="0" r="6783">
      <c r="A6783" s="23" t="n">
        <v>6762</v>
      </c>
      <c r="B6783" s="12" t="n">
        <v>37</v>
      </c>
      <c r="C6783" s="12" t="s">
        <v>8952</v>
      </c>
      <c r="D6783" s="3" t="s">
        <v>9011</v>
      </c>
      <c r="E6783" s="12" t="n">
        <v>1980</v>
      </c>
      <c r="F6783" s="23" t="s">
        <v>9012</v>
      </c>
      <c r="G6783" s="23" t="n"/>
      <c r="H6783" s="23" t="n"/>
      <c r="I6783" s="12" t="n"/>
      <c r="J6783" s="12" t="s">
        <v>61</v>
      </c>
      <c r="K6783" s="12" t="n"/>
      <c r="L6783" s="12" t="n"/>
      <c r="M6783" s="12" t="s">
        <v>26</v>
      </c>
      <c r="N6783" s="12" t="n"/>
      <c r="O6783" s="12" t="s">
        <v>43</v>
      </c>
      <c r="P6783" s="12" t="n"/>
      <c r="Q6783" s="12" t="s">
        <v>27</v>
      </c>
      <c r="S6783" s="0" t="n"/>
      <c r="T6783" s="0" t="n"/>
      <c r="U6783" s="0" t="n"/>
    </row>
    <row customFormat="true" customHeight="true" ht="20.25" outlineLevel="0" r="6784" s="32">
      <c r="A6784" s="23" t="n">
        <v>6763</v>
      </c>
      <c r="B6784" s="12" t="n">
        <v>38</v>
      </c>
      <c r="C6784" s="12" t="s">
        <v>8952</v>
      </c>
      <c r="D6784" s="3" t="s">
        <v>9013</v>
      </c>
      <c r="E6784" s="12" t="n">
        <v>1967</v>
      </c>
      <c r="F6784" s="23" t="s">
        <v>9014</v>
      </c>
      <c r="G6784" s="12" t="s">
        <v>6901</v>
      </c>
      <c r="H6784" s="23" t="n"/>
      <c r="I6784" s="12" t="n"/>
      <c r="J6784" s="12" t="n"/>
      <c r="K6784" s="12" t="s">
        <v>43</v>
      </c>
      <c r="L6784" s="12" t="n"/>
      <c r="M6784" s="12" t="s">
        <v>26</v>
      </c>
      <c r="N6784" s="12" t="n"/>
      <c r="O6784" s="12" t="s">
        <v>64</v>
      </c>
      <c r="P6784" s="12" t="n"/>
      <c r="Q6784" s="12" t="s">
        <v>27</v>
      </c>
      <c r="R6784" s="4" t="n"/>
      <c r="S6784" s="0" t="n"/>
      <c r="T6784" s="0" t="n"/>
      <c r="U6784" s="0" t="n"/>
    </row>
    <row customFormat="true" customHeight="true" ht="20.25" outlineLevel="0" r="6785" s="27">
      <c r="A6785" s="23" t="n">
        <v>6764</v>
      </c>
      <c r="B6785" s="12" t="n">
        <v>39</v>
      </c>
      <c r="C6785" s="12" t="s">
        <v>8952</v>
      </c>
      <c r="D6785" s="3" t="s">
        <v>9015</v>
      </c>
      <c r="E6785" s="12" t="n">
        <v>1965</v>
      </c>
      <c r="F6785" s="23" t="s">
        <v>9016</v>
      </c>
      <c r="G6785" s="23" t="n"/>
      <c r="H6785" s="23" t="n"/>
      <c r="I6785" s="12" t="s">
        <v>8796</v>
      </c>
      <c r="J6785" s="12" t="n"/>
      <c r="K6785" s="12" t="s">
        <v>64</v>
      </c>
      <c r="L6785" s="12" t="n"/>
      <c r="M6785" s="12" t="s">
        <v>96</v>
      </c>
      <c r="N6785" s="12" t="n"/>
      <c r="O6785" s="12" t="s">
        <v>97</v>
      </c>
      <c r="P6785" s="12" t="s">
        <v>70</v>
      </c>
      <c r="Q6785" s="12" t="s">
        <v>43</v>
      </c>
      <c r="R6785" s="4" t="n"/>
      <c r="S6785" s="0" t="n"/>
      <c r="T6785" s="0" t="n"/>
      <c r="U6785" s="0" t="n"/>
    </row>
    <row customHeight="true" ht="20.25" outlineLevel="0" r="6786">
      <c r="A6786" s="23" t="n">
        <v>6765</v>
      </c>
      <c r="B6786" s="12" t="n">
        <v>40</v>
      </c>
      <c r="C6786" s="12" t="s">
        <v>8952</v>
      </c>
      <c r="D6786" s="3" t="s">
        <v>9017</v>
      </c>
      <c r="E6786" s="12" t="n">
        <v>1969</v>
      </c>
      <c r="F6786" s="23" t="s">
        <v>9018</v>
      </c>
      <c r="G6786" s="23" t="n"/>
      <c r="H6786" s="23" t="n"/>
      <c r="I6786" s="12" t="s">
        <v>130</v>
      </c>
      <c r="J6786" s="12" t="n"/>
      <c r="K6786" s="12" t="n"/>
      <c r="L6786" s="12" t="n"/>
      <c r="M6786" s="12" t="s">
        <v>61</v>
      </c>
      <c r="N6786" s="12" t="n"/>
      <c r="O6786" s="12" t="s">
        <v>27</v>
      </c>
      <c r="P6786" s="12" t="n"/>
      <c r="Q6786" s="12" t="s">
        <v>43</v>
      </c>
      <c r="S6786" s="0" t="n"/>
      <c r="T6786" s="0" t="n"/>
      <c r="U6786" s="0" t="n"/>
    </row>
    <row customHeight="true" ht="20.25" outlineLevel="0" r="6787">
      <c r="A6787" s="23" t="n">
        <v>6766</v>
      </c>
      <c r="B6787" s="12" t="n">
        <v>41</v>
      </c>
      <c r="C6787" s="12" t="s">
        <v>8952</v>
      </c>
      <c r="D6787" s="3" t="s">
        <v>9019</v>
      </c>
      <c r="E6787" s="12" t="n">
        <v>1962</v>
      </c>
      <c r="F6787" s="23" t="s">
        <v>901</v>
      </c>
      <c r="G6787" s="23" t="n"/>
      <c r="H6787" s="23" t="n"/>
      <c r="I6787" s="12" t="s">
        <v>9020</v>
      </c>
      <c r="J6787" s="12" t="n"/>
      <c r="K6787" s="12" t="s">
        <v>2835</v>
      </c>
      <c r="L6787" s="12" t="n"/>
      <c r="M6787" s="12" t="s">
        <v>96</v>
      </c>
      <c r="N6787" s="12" t="n"/>
      <c r="O6787" s="12" t="s">
        <v>97</v>
      </c>
      <c r="P6787" s="12" t="n"/>
      <c r="Q6787" s="12" t="s">
        <v>43</v>
      </c>
      <c r="S6787" s="0" t="n"/>
      <c r="T6787" s="0" t="n"/>
      <c r="U6787" s="0" t="n"/>
    </row>
    <row customHeight="true" ht="20.25" outlineLevel="0" r="6788">
      <c r="A6788" s="23" t="n">
        <v>6767</v>
      </c>
      <c r="B6788" s="12" t="n">
        <v>42</v>
      </c>
      <c r="C6788" s="12" t="s">
        <v>8952</v>
      </c>
      <c r="D6788" s="3" t="s">
        <v>9021</v>
      </c>
      <c r="E6788" s="12" t="n">
        <v>1966</v>
      </c>
      <c r="F6788" s="23" t="s">
        <v>8269</v>
      </c>
      <c r="G6788" s="23" t="n"/>
      <c r="H6788" s="12" t="s">
        <v>54</v>
      </c>
      <c r="I6788" s="23" t="n"/>
      <c r="J6788" s="12" t="s">
        <v>27</v>
      </c>
      <c r="K6788" s="12" t="s">
        <v>351</v>
      </c>
      <c r="L6788" s="12" t="n"/>
      <c r="M6788" s="12" t="s">
        <v>26</v>
      </c>
      <c r="N6788" s="12" t="n"/>
      <c r="O6788" s="12" t="s">
        <v>70</v>
      </c>
      <c r="P6788" s="12" t="n"/>
      <c r="Q6788" s="12" t="s">
        <v>43</v>
      </c>
    </row>
    <row customHeight="true" ht="20.25" outlineLevel="0" r="6789">
      <c r="A6789" s="23" t="n">
        <v>6768</v>
      </c>
      <c r="B6789" s="12" t="n">
        <v>43</v>
      </c>
      <c r="C6789" s="12" t="s">
        <v>8952</v>
      </c>
      <c r="D6789" s="3" t="s">
        <v>9022</v>
      </c>
      <c r="E6789" s="12" t="n">
        <v>1970</v>
      </c>
      <c r="F6789" s="23" t="s">
        <v>2584</v>
      </c>
      <c r="G6789" s="23" t="n"/>
      <c r="H6789" s="23" t="n"/>
      <c r="I6789" s="12" t="s">
        <v>130</v>
      </c>
      <c r="J6789" s="12" t="n"/>
      <c r="K6789" s="12" t="s">
        <v>61</v>
      </c>
      <c r="L6789" s="12" t="n"/>
      <c r="M6789" s="12" t="s">
        <v>27</v>
      </c>
      <c r="N6789" s="12" t="n"/>
      <c r="O6789" s="12" t="n"/>
      <c r="P6789" s="12" t="s">
        <v>43</v>
      </c>
      <c r="Q6789" s="12" t="n"/>
    </row>
    <row customHeight="true" ht="20.25" outlineLevel="0" r="6790">
      <c r="A6790" s="23" t="n">
        <v>6769</v>
      </c>
      <c r="B6790" s="12" t="n">
        <v>44</v>
      </c>
      <c r="C6790" s="12" t="s">
        <v>8952</v>
      </c>
      <c r="D6790" s="3" t="s">
        <v>9023</v>
      </c>
      <c r="E6790" s="12" t="n">
        <v>1973</v>
      </c>
      <c r="F6790" s="23" t="s">
        <v>39</v>
      </c>
      <c r="G6790" s="23" t="n"/>
      <c r="H6790" s="23" t="n"/>
      <c r="I6790" s="12" t="s">
        <v>70</v>
      </c>
      <c r="J6790" s="12" t="n"/>
      <c r="K6790" s="12" t="s">
        <v>27</v>
      </c>
      <c r="L6790" s="12" t="n"/>
      <c r="M6790" s="12" t="s">
        <v>64</v>
      </c>
      <c r="N6790" s="12" t="n"/>
      <c r="O6790" s="12" t="s">
        <v>26</v>
      </c>
      <c r="P6790" s="12" t="n"/>
      <c r="Q6790" s="12" t="s">
        <v>43</v>
      </c>
    </row>
    <row customHeight="true" ht="20.25" outlineLevel="0" r="6791">
      <c r="A6791" s="23" t="n">
        <v>6770</v>
      </c>
      <c r="B6791" s="12" t="n">
        <v>45</v>
      </c>
      <c r="C6791" s="12" t="s">
        <v>8952</v>
      </c>
      <c r="D6791" s="3" t="s">
        <v>9024</v>
      </c>
      <c r="E6791" s="12" t="n">
        <v>1982</v>
      </c>
      <c r="F6791" s="23" t="s">
        <v>39</v>
      </c>
      <c r="G6791" s="23" t="n"/>
      <c r="H6791" s="23" t="n"/>
      <c r="I6791" s="12" t="s">
        <v>86</v>
      </c>
      <c r="J6791" s="12" t="n"/>
      <c r="K6791" s="12" t="s">
        <v>61</v>
      </c>
      <c r="L6791" s="12" t="n"/>
      <c r="M6791" s="12" t="n"/>
      <c r="N6791" s="12" t="s">
        <v>26</v>
      </c>
      <c r="O6791" s="12" t="n"/>
      <c r="P6791" s="12" t="n"/>
      <c r="Q6791" s="12" t="s">
        <v>27</v>
      </c>
    </row>
    <row customHeight="true" ht="20.25" outlineLevel="0" r="6792">
      <c r="A6792" s="23" t="n">
        <v>6771</v>
      </c>
      <c r="B6792" s="12" t="n">
        <v>46</v>
      </c>
      <c r="C6792" s="12" t="s">
        <v>8952</v>
      </c>
      <c r="D6792" s="3" t="s">
        <v>9025</v>
      </c>
      <c r="E6792" s="12" t="n">
        <v>1972</v>
      </c>
      <c r="F6792" s="23" t="s">
        <v>648</v>
      </c>
      <c r="G6792" s="23" t="n"/>
      <c r="H6792" s="23" t="n"/>
      <c r="I6792" s="12" t="n"/>
      <c r="J6792" s="12" t="n"/>
      <c r="K6792" s="12" t="s">
        <v>26</v>
      </c>
      <c r="L6792" s="12" t="n"/>
      <c r="M6792" s="12" t="n"/>
      <c r="N6792" s="12" t="n"/>
      <c r="O6792" s="12" t="s">
        <v>127</v>
      </c>
      <c r="P6792" s="12" t="n"/>
      <c r="Q6792" s="12" t="s">
        <v>43</v>
      </c>
    </row>
    <row customHeight="true" ht="20.25" outlineLevel="0" r="6793">
      <c r="A6793" s="23" t="n">
        <v>6772</v>
      </c>
      <c r="B6793" s="12" t="n">
        <v>47</v>
      </c>
      <c r="C6793" s="12" t="s">
        <v>8952</v>
      </c>
      <c r="D6793" s="3" t="s">
        <v>9026</v>
      </c>
      <c r="E6793" s="12" t="n">
        <v>1972</v>
      </c>
      <c r="F6793" s="23" t="s">
        <v>575</v>
      </c>
      <c r="G6793" s="23" t="n"/>
      <c r="H6793" s="23" t="n"/>
      <c r="I6793" s="12" t="s">
        <v>70</v>
      </c>
      <c r="J6793" s="12" t="n"/>
      <c r="K6793" s="12" t="s">
        <v>96</v>
      </c>
      <c r="L6793" s="12" t="n"/>
      <c r="M6793" s="12" t="s">
        <v>314</v>
      </c>
      <c r="N6793" s="12" t="n"/>
      <c r="O6793" s="12" t="s">
        <v>97</v>
      </c>
      <c r="P6793" s="12" t="n"/>
      <c r="Q6793" s="12" t="s">
        <v>43</v>
      </c>
    </row>
    <row customHeight="true" ht="20.25" outlineLevel="0" r="6794">
      <c r="A6794" s="23" t="n">
        <v>6773</v>
      </c>
      <c r="B6794" s="12" t="n">
        <v>48</v>
      </c>
      <c r="C6794" s="12" t="s">
        <v>8952</v>
      </c>
      <c r="D6794" s="3" t="s">
        <v>9027</v>
      </c>
      <c r="E6794" s="12" t="n">
        <v>1976</v>
      </c>
      <c r="F6794" s="23" t="s">
        <v>9028</v>
      </c>
      <c r="G6794" s="23" t="n"/>
      <c r="H6794" s="23" t="n"/>
      <c r="I6794" s="12" t="s">
        <v>146</v>
      </c>
      <c r="J6794" s="12" t="s">
        <v>2157</v>
      </c>
      <c r="K6794" s="12" t="n"/>
      <c r="L6794" s="12" t="n"/>
      <c r="M6794" s="12" t="s">
        <v>96</v>
      </c>
      <c r="N6794" s="12" t="n"/>
      <c r="O6794" s="12" t="s">
        <v>43</v>
      </c>
      <c r="P6794" s="12" t="n"/>
      <c r="Q6794" s="12" t="s">
        <v>97</v>
      </c>
    </row>
    <row customHeight="true" ht="20.25" outlineLevel="0" r="6795">
      <c r="A6795" s="23" t="n">
        <v>6774</v>
      </c>
      <c r="B6795" s="12" t="n">
        <v>49</v>
      </c>
      <c r="C6795" s="12" t="s">
        <v>8952</v>
      </c>
      <c r="D6795" s="3" t="s">
        <v>9029</v>
      </c>
      <c r="E6795" s="12" t="n">
        <v>1968</v>
      </c>
      <c r="F6795" s="23" t="s">
        <v>9030</v>
      </c>
      <c r="G6795" s="23" t="n"/>
      <c r="H6795" s="23" t="n"/>
      <c r="I6795" s="12" t="s">
        <v>27</v>
      </c>
      <c r="J6795" s="12" t="n"/>
      <c r="K6795" s="12" t="n"/>
      <c r="L6795" s="12" t="n"/>
      <c r="M6795" s="12" t="s">
        <v>100</v>
      </c>
      <c r="N6795" s="12" t="n"/>
      <c r="O6795" s="12" t="s">
        <v>26</v>
      </c>
      <c r="P6795" s="12" t="n"/>
      <c r="Q6795" s="12" t="s">
        <v>43</v>
      </c>
    </row>
    <row customHeight="true" ht="20.25" outlineLevel="0" r="6796">
      <c r="A6796" s="23" t="n">
        <v>6775</v>
      </c>
      <c r="B6796" s="12" t="n">
        <v>50</v>
      </c>
      <c r="C6796" s="12" t="s">
        <v>8952</v>
      </c>
      <c r="D6796" s="3" t="s">
        <v>9031</v>
      </c>
      <c r="E6796" s="12" t="n">
        <v>1969</v>
      </c>
      <c r="F6796" s="23" t="s">
        <v>9032</v>
      </c>
      <c r="G6796" s="23" t="n"/>
      <c r="H6796" s="23" t="n"/>
      <c r="I6796" s="12" t="s">
        <v>173</v>
      </c>
      <c r="J6796" s="12" t="n"/>
      <c r="K6796" s="12" t="s">
        <v>93</v>
      </c>
      <c r="L6796" s="12" t="n"/>
      <c r="M6796" s="12" t="s">
        <v>96</v>
      </c>
      <c r="N6796" s="12" t="n"/>
      <c r="O6796" s="12" t="s">
        <v>97</v>
      </c>
      <c r="P6796" s="12" t="n"/>
      <c r="Q6796" s="12" t="s">
        <v>43</v>
      </c>
    </row>
    <row customHeight="true" ht="20.25" outlineLevel="0" r="6797">
      <c r="A6797" s="23" t="n">
        <v>6776</v>
      </c>
      <c r="B6797" s="12" t="n">
        <v>51</v>
      </c>
      <c r="C6797" s="12" t="s">
        <v>8952</v>
      </c>
      <c r="D6797" s="3" t="s">
        <v>9033</v>
      </c>
      <c r="E6797" s="12" t="n">
        <v>2014</v>
      </c>
      <c r="F6797" s="23" t="s">
        <v>51</v>
      </c>
      <c r="G6797" s="23" t="n"/>
      <c r="H6797" s="23" t="n"/>
      <c r="I6797" s="12" t="n"/>
      <c r="J6797" s="12" t="n"/>
      <c r="K6797" s="12" t="n"/>
      <c r="L6797" s="12" t="s">
        <v>53</v>
      </c>
      <c r="M6797" s="12" t="s">
        <v>54</v>
      </c>
      <c r="N6797" s="12" t="n"/>
      <c r="O6797" s="12" t="s">
        <v>43</v>
      </c>
      <c r="P6797" s="12" t="n"/>
      <c r="Q6797" s="12" t="s">
        <v>26</v>
      </c>
    </row>
    <row customHeight="true" ht="20.25" outlineLevel="0" r="6798">
      <c r="A6798" s="23" t="n">
        <v>6777</v>
      </c>
      <c r="B6798" s="12" t="n">
        <v>52</v>
      </c>
      <c r="C6798" s="12" t="s">
        <v>8952</v>
      </c>
      <c r="D6798" s="3" t="s">
        <v>9034</v>
      </c>
      <c r="E6798" s="12" t="n">
        <v>1972</v>
      </c>
      <c r="F6798" s="23" t="s">
        <v>9035</v>
      </c>
      <c r="G6798" s="23" t="n"/>
      <c r="H6798" s="23" t="n"/>
      <c r="I6798" s="12" t="s">
        <v>130</v>
      </c>
      <c r="J6798" s="12" t="n"/>
      <c r="K6798" s="12" t="n"/>
      <c r="L6798" s="12" t="s">
        <v>61</v>
      </c>
      <c r="M6798" s="12" t="n"/>
      <c r="N6798" s="12" t="s">
        <v>27</v>
      </c>
      <c r="O6798" s="12" t="n"/>
      <c r="P6798" s="12" t="s">
        <v>43</v>
      </c>
      <c r="Q6798" s="12" t="n"/>
    </row>
    <row customHeight="true" ht="20.25" outlineLevel="0" r="6799">
      <c r="A6799" s="23" t="n">
        <v>6778</v>
      </c>
      <c r="B6799" s="12" t="n">
        <v>53</v>
      </c>
      <c r="C6799" s="12" t="s">
        <v>8952</v>
      </c>
      <c r="D6799" s="3" t="s">
        <v>9036</v>
      </c>
      <c r="E6799" s="12" t="n">
        <v>1990</v>
      </c>
      <c r="F6799" s="23" t="s">
        <v>1689</v>
      </c>
      <c r="G6799" s="23" t="n"/>
      <c r="H6799" s="23" t="n"/>
      <c r="I6799" s="12" t="n"/>
      <c r="J6799" s="12" t="s">
        <v>290</v>
      </c>
      <c r="K6799" s="12" t="n"/>
      <c r="L6799" s="12" t="s">
        <v>43</v>
      </c>
      <c r="M6799" s="12" t="n"/>
      <c r="N6799" s="12" t="s">
        <v>26</v>
      </c>
      <c r="O6799" s="12" t="n"/>
      <c r="P6799" s="12" t="s">
        <v>143</v>
      </c>
      <c r="Q6799" s="12" t="n"/>
    </row>
    <row customHeight="true" ht="20.25" outlineLevel="0" r="6800">
      <c r="A6800" s="23" t="n">
        <v>6779</v>
      </c>
      <c r="B6800" s="12" t="n">
        <v>54</v>
      </c>
      <c r="C6800" s="12" t="s">
        <v>8952</v>
      </c>
      <c r="D6800" s="3" t="s">
        <v>9037</v>
      </c>
      <c r="E6800" s="12" t="n">
        <v>1987</v>
      </c>
      <c r="F6800" s="23" t="s">
        <v>161</v>
      </c>
      <c r="G6800" s="23" t="n"/>
      <c r="H6800" s="23" t="n"/>
      <c r="I6800" s="12" t="n"/>
      <c r="J6800" s="12" t="s">
        <v>26</v>
      </c>
      <c r="K6800" s="12" t="n"/>
      <c r="L6800" s="12" t="s">
        <v>61</v>
      </c>
      <c r="M6800" s="12" t="n"/>
      <c r="N6800" s="12" t="s">
        <v>27</v>
      </c>
      <c r="O6800" s="12" t="n"/>
      <c r="P6800" s="12" t="s">
        <v>43</v>
      </c>
      <c r="Q6800" s="12" t="n"/>
    </row>
    <row customHeight="true" ht="20.25" outlineLevel="0" r="6801">
      <c r="A6801" s="23" t="n">
        <v>6780</v>
      </c>
      <c r="B6801" s="12" t="n">
        <v>55</v>
      </c>
      <c r="C6801" s="12" t="s">
        <v>8952</v>
      </c>
      <c r="D6801" s="3" t="s">
        <v>9038</v>
      </c>
      <c r="E6801" s="12" t="n">
        <v>1966</v>
      </c>
      <c r="F6801" s="23" t="s">
        <v>4097</v>
      </c>
      <c r="G6801" s="23" t="n"/>
      <c r="H6801" s="23" t="s">
        <v>146</v>
      </c>
      <c r="I6801" s="12" t="s">
        <v>333</v>
      </c>
      <c r="J6801" s="12" t="n"/>
      <c r="K6801" s="12" t="s">
        <v>61</v>
      </c>
      <c r="L6801" s="12" t="n"/>
      <c r="M6801" s="12" t="s">
        <v>27</v>
      </c>
      <c r="N6801" s="12" t="n"/>
      <c r="O6801" s="12" t="n"/>
      <c r="P6801" s="12" t="s">
        <v>43</v>
      </c>
      <c r="Q6801" s="12" t="n"/>
    </row>
    <row customHeight="true" ht="20.25" outlineLevel="0" r="6802">
      <c r="A6802" s="23" t="n">
        <v>6781</v>
      </c>
      <c r="B6802" s="12" t="n">
        <v>56</v>
      </c>
      <c r="C6802" s="12" t="s">
        <v>8952</v>
      </c>
      <c r="D6802" s="3" t="s">
        <v>9039</v>
      </c>
      <c r="E6802" s="12" t="n">
        <v>1970</v>
      </c>
      <c r="F6802" s="23" t="s">
        <v>9040</v>
      </c>
      <c r="G6802" s="12" t="s">
        <v>24</v>
      </c>
      <c r="H6802" s="23" t="n"/>
      <c r="I6802" s="12" t="n"/>
      <c r="J6802" s="12" t="n"/>
      <c r="K6802" s="12" t="s">
        <v>61</v>
      </c>
      <c r="L6802" s="12" t="n"/>
      <c r="M6802" s="12" t="s">
        <v>26</v>
      </c>
      <c r="N6802" s="12" t="n"/>
      <c r="O6802" s="12" t="n"/>
      <c r="P6802" s="12" t="s">
        <v>27</v>
      </c>
      <c r="Q6802" s="12" t="n"/>
    </row>
    <row customHeight="true" ht="20.25" outlineLevel="0" r="6803">
      <c r="A6803" s="23" t="n">
        <v>6782</v>
      </c>
      <c r="B6803" s="12" t="n">
        <v>57</v>
      </c>
      <c r="C6803" s="12" t="s">
        <v>8952</v>
      </c>
      <c r="D6803" s="3" t="s">
        <v>9041</v>
      </c>
      <c r="E6803" s="12" t="n">
        <v>1970</v>
      </c>
      <c r="F6803" s="23" t="s">
        <v>8030</v>
      </c>
      <c r="G6803" s="23" t="n"/>
      <c r="H6803" s="23" t="n"/>
      <c r="I6803" s="12" t="s">
        <v>1290</v>
      </c>
      <c r="J6803" s="12" t="n"/>
      <c r="K6803" s="12" t="s">
        <v>64</v>
      </c>
      <c r="L6803" s="12" t="n"/>
      <c r="M6803" s="12" t="s">
        <v>26</v>
      </c>
      <c r="N6803" s="12" t="n"/>
      <c r="O6803" s="12" t="s">
        <v>70</v>
      </c>
      <c r="P6803" s="12" t="n"/>
      <c r="Q6803" s="12" t="s">
        <v>43</v>
      </c>
    </row>
    <row customHeight="true" ht="20.25" outlineLevel="0" r="6804">
      <c r="A6804" s="23" t="n">
        <v>6783</v>
      </c>
      <c r="B6804" s="12" t="n">
        <v>58</v>
      </c>
      <c r="C6804" s="12" t="s">
        <v>8952</v>
      </c>
      <c r="D6804" s="3" t="s">
        <v>9042</v>
      </c>
      <c r="E6804" s="12" t="n">
        <v>1961</v>
      </c>
      <c r="F6804" s="23" t="s">
        <v>9043</v>
      </c>
      <c r="G6804" s="23" t="n"/>
      <c r="H6804" s="23" t="s">
        <v>146</v>
      </c>
      <c r="I6804" s="12" t="s">
        <v>333</v>
      </c>
      <c r="J6804" s="12" t="n"/>
      <c r="K6804" s="12" t="s">
        <v>100</v>
      </c>
      <c r="L6804" s="12" t="n"/>
      <c r="M6804" s="12" t="s">
        <v>27</v>
      </c>
      <c r="N6804" s="12" t="n"/>
      <c r="O6804" s="12" t="n"/>
      <c r="P6804" s="12" t="s">
        <v>43</v>
      </c>
      <c r="Q6804" s="12" t="n"/>
    </row>
    <row customHeight="true" ht="20.25" outlineLevel="0" r="6805">
      <c r="A6805" s="23" t="n">
        <v>6784</v>
      </c>
      <c r="B6805" s="12" t="n">
        <v>59</v>
      </c>
      <c r="C6805" s="12" t="s">
        <v>8952</v>
      </c>
      <c r="D6805" s="3" t="s">
        <v>9044</v>
      </c>
      <c r="E6805" s="12" t="n">
        <v>1982</v>
      </c>
      <c r="F6805" s="23" t="s">
        <v>9045</v>
      </c>
      <c r="G6805" s="23" t="n"/>
      <c r="H6805" s="23" t="n"/>
      <c r="I6805" s="12" t="n"/>
      <c r="J6805" s="12" t="n"/>
      <c r="K6805" s="12" t="s">
        <v>64</v>
      </c>
      <c r="L6805" s="12" t="n"/>
      <c r="M6805" s="12" t="s">
        <v>27</v>
      </c>
      <c r="N6805" s="12" t="n"/>
      <c r="O6805" s="12" t="s">
        <v>43</v>
      </c>
      <c r="P6805" s="12" t="n"/>
      <c r="Q6805" s="12" t="s">
        <v>26</v>
      </c>
    </row>
    <row customHeight="true" ht="20.25" outlineLevel="0" r="6806">
      <c r="A6806" s="23" t="n">
        <v>6785</v>
      </c>
      <c r="B6806" s="12" t="n">
        <v>60</v>
      </c>
      <c r="C6806" s="12" t="s">
        <v>8952</v>
      </c>
      <c r="D6806" s="3" t="s">
        <v>9046</v>
      </c>
      <c r="E6806" s="12" t="n">
        <v>1988</v>
      </c>
      <c r="F6806" s="23" t="s">
        <v>161</v>
      </c>
      <c r="G6806" s="23" t="n"/>
      <c r="H6806" s="23" t="n"/>
      <c r="I6806" s="12" t="n"/>
      <c r="J6806" s="12" t="n"/>
      <c r="K6806" s="12" t="s">
        <v>61</v>
      </c>
      <c r="L6806" s="12" t="n"/>
      <c r="M6806" s="12" t="n"/>
      <c r="N6806" s="12" t="s">
        <v>43</v>
      </c>
      <c r="O6806" s="12" t="n"/>
      <c r="P6806" s="12" t="s">
        <v>26</v>
      </c>
      <c r="Q6806" s="12" t="n"/>
    </row>
    <row customHeight="true" ht="20.25" outlineLevel="0" r="6807">
      <c r="A6807" s="23" t="n">
        <v>6786</v>
      </c>
      <c r="B6807" s="12" t="n">
        <v>61</v>
      </c>
      <c r="C6807" s="12" t="s">
        <v>8952</v>
      </c>
      <c r="D6807" s="3" t="s">
        <v>9047</v>
      </c>
      <c r="E6807" s="12" t="n">
        <v>1985</v>
      </c>
      <c r="F6807" s="23" t="s">
        <v>9048</v>
      </c>
      <c r="G6807" s="23" t="n"/>
      <c r="H6807" s="23" t="n"/>
      <c r="I6807" s="12" t="n"/>
      <c r="J6807" s="12" t="n"/>
      <c r="K6807" s="12" t="s">
        <v>61</v>
      </c>
      <c r="L6807" s="12" t="n"/>
      <c r="M6807" s="12" t="s">
        <v>96</v>
      </c>
      <c r="N6807" s="12" t="n"/>
      <c r="O6807" s="12" t="s">
        <v>43</v>
      </c>
      <c r="P6807" s="12" t="n"/>
      <c r="Q6807" s="12" t="s">
        <v>97</v>
      </c>
    </row>
    <row customHeight="true" ht="20.25" outlineLevel="0" r="6808">
      <c r="A6808" s="23" t="n">
        <v>6787</v>
      </c>
      <c r="B6808" s="12" t="n">
        <v>62</v>
      </c>
      <c r="C6808" s="12" t="s">
        <v>8952</v>
      </c>
      <c r="D6808" s="3" t="s">
        <v>9049</v>
      </c>
      <c r="E6808" s="12" t="n">
        <v>1980</v>
      </c>
      <c r="F6808" s="23" t="s">
        <v>3921</v>
      </c>
      <c r="G6808" s="23" t="n"/>
      <c r="H6808" s="23" t="n"/>
      <c r="I6808" s="12" t="n"/>
      <c r="J6808" s="12" t="n"/>
      <c r="K6808" s="12" t="s">
        <v>61</v>
      </c>
      <c r="L6808" s="12" t="n"/>
      <c r="M6808" s="12" t="s">
        <v>26</v>
      </c>
      <c r="N6808" s="12" t="n"/>
      <c r="O6808" s="12" t="s">
        <v>43</v>
      </c>
      <c r="P6808" s="12" t="n"/>
      <c r="Q6808" s="12" t="s">
        <v>27</v>
      </c>
    </row>
    <row customHeight="true" ht="20.25" outlineLevel="0" r="6809">
      <c r="A6809" s="23" t="n">
        <v>6788</v>
      </c>
      <c r="B6809" s="12" t="n">
        <v>63</v>
      </c>
      <c r="C6809" s="12" t="s">
        <v>8952</v>
      </c>
      <c r="D6809" s="3" t="s">
        <v>9050</v>
      </c>
      <c r="E6809" s="12" t="n">
        <v>1978</v>
      </c>
      <c r="F6809" s="23" t="s">
        <v>8996</v>
      </c>
      <c r="G6809" s="23" t="n"/>
      <c r="H6809" s="23" t="n"/>
      <c r="I6809" s="12" t="n"/>
      <c r="J6809" s="12" t="s">
        <v>24</v>
      </c>
      <c r="K6809" s="12" t="n"/>
      <c r="L6809" s="12" t="n"/>
      <c r="M6809" s="12" t="s">
        <v>26</v>
      </c>
      <c r="N6809" s="12" t="n"/>
      <c r="O6809" s="12" t="s">
        <v>61</v>
      </c>
      <c r="P6809" s="12" t="n"/>
      <c r="Q6809" s="12" t="s">
        <v>27</v>
      </c>
    </row>
    <row customHeight="true" ht="20.25" outlineLevel="0" r="6810">
      <c r="A6810" s="23" t="n">
        <v>6789</v>
      </c>
      <c r="B6810" s="12" t="n">
        <v>64</v>
      </c>
      <c r="C6810" s="12" t="s">
        <v>8952</v>
      </c>
      <c r="D6810" s="3" t="s">
        <v>9051</v>
      </c>
      <c r="E6810" s="12" t="n">
        <v>1980</v>
      </c>
      <c r="F6810" s="23" t="s">
        <v>8984</v>
      </c>
      <c r="G6810" s="23" t="n"/>
      <c r="H6810" s="23" t="s">
        <v>43</v>
      </c>
      <c r="I6810" s="12" t="n"/>
      <c r="J6810" s="12" t="n"/>
      <c r="K6810" s="12" t="s">
        <v>97</v>
      </c>
      <c r="L6810" s="12" t="n"/>
      <c r="M6810" s="12" t="s">
        <v>61</v>
      </c>
      <c r="N6810" s="12" t="n"/>
      <c r="O6810" s="12" t="n"/>
      <c r="P6810" s="12" t="s">
        <v>27</v>
      </c>
      <c r="Q6810" s="12" t="n"/>
    </row>
    <row customHeight="true" ht="20.25" outlineLevel="0" r="6811">
      <c r="A6811" s="23" t="n">
        <v>6790</v>
      </c>
      <c r="B6811" s="12" t="n">
        <v>65</v>
      </c>
      <c r="C6811" s="12" t="s">
        <v>8952</v>
      </c>
      <c r="D6811" s="3" t="s">
        <v>9052</v>
      </c>
      <c r="E6811" s="12" t="n">
        <v>1967</v>
      </c>
      <c r="F6811" s="23" t="s">
        <v>7752</v>
      </c>
      <c r="G6811" s="23" t="n"/>
      <c r="H6811" s="12" t="s">
        <v>61</v>
      </c>
      <c r="I6811" s="12" t="n"/>
      <c r="J6811" s="12" t="n"/>
      <c r="K6811" s="12" t="s">
        <v>26</v>
      </c>
      <c r="L6811" s="12" t="n"/>
      <c r="M6811" s="12" t="s">
        <v>27</v>
      </c>
      <c r="N6811" s="12" t="n"/>
      <c r="O6811" s="12" t="s">
        <v>43</v>
      </c>
      <c r="P6811" s="12" t="n"/>
      <c r="Q6811" s="12" t="n"/>
    </row>
    <row customHeight="true" ht="20.25" outlineLevel="0" r="6812">
      <c r="A6812" s="23" t="n">
        <v>6791</v>
      </c>
      <c r="B6812" s="12" t="n">
        <v>66</v>
      </c>
      <c r="C6812" s="12" t="s">
        <v>8952</v>
      </c>
      <c r="D6812" s="3" t="s">
        <v>9053</v>
      </c>
      <c r="E6812" s="12" t="n">
        <v>1968</v>
      </c>
      <c r="F6812" s="23" t="s">
        <v>3472</v>
      </c>
      <c r="G6812" s="23" t="n"/>
      <c r="H6812" s="23" t="n"/>
      <c r="I6812" s="12" t="s">
        <v>146</v>
      </c>
      <c r="J6812" s="12" t="s">
        <v>96</v>
      </c>
      <c r="K6812" s="12" t="s">
        <v>53</v>
      </c>
      <c r="L6812" s="12" t="n"/>
      <c r="M6812" s="12" t="s">
        <v>43</v>
      </c>
      <c r="N6812" s="12" t="n"/>
      <c r="O6812" s="12" t="s">
        <v>239</v>
      </c>
      <c r="P6812" s="12" t="n"/>
      <c r="Q6812" s="12" t="s">
        <v>97</v>
      </c>
    </row>
    <row customHeight="true" ht="20.25" outlineLevel="0" r="6813">
      <c r="A6813" s="23" t="n">
        <v>6792</v>
      </c>
      <c r="B6813" s="12" t="n">
        <v>67</v>
      </c>
      <c r="C6813" s="12" t="s">
        <v>8952</v>
      </c>
      <c r="D6813" s="3" t="s">
        <v>9054</v>
      </c>
      <c r="E6813" s="12" t="n">
        <v>1986</v>
      </c>
      <c r="F6813" s="23" t="s">
        <v>681</v>
      </c>
      <c r="G6813" s="23" t="n"/>
      <c r="H6813" s="23" t="n"/>
      <c r="I6813" s="12" t="n"/>
      <c r="J6813" s="12" t="n"/>
      <c r="K6813" s="12" t="s">
        <v>61</v>
      </c>
      <c r="L6813" s="12" t="n"/>
      <c r="M6813" s="12" t="n"/>
      <c r="N6813" s="12" t="s">
        <v>43</v>
      </c>
      <c r="O6813" s="12" t="n"/>
      <c r="P6813" s="12" t="s">
        <v>26</v>
      </c>
      <c r="Q6813" s="12" t="n"/>
    </row>
    <row customHeight="true" ht="20.25" outlineLevel="0" r="6814">
      <c r="A6814" s="23" t="n">
        <v>6793</v>
      </c>
      <c r="B6814" s="12" t="n">
        <v>68</v>
      </c>
      <c r="C6814" s="12" t="s">
        <v>8952</v>
      </c>
      <c r="D6814" s="3" t="s">
        <v>9055</v>
      </c>
      <c r="E6814" s="12" t="n">
        <v>1912</v>
      </c>
      <c r="F6814" s="23" t="s">
        <v>1901</v>
      </c>
      <c r="G6814" s="23" t="n"/>
      <c r="H6814" s="12" t="s">
        <v>54</v>
      </c>
      <c r="I6814" s="12" t="n"/>
      <c r="J6814" s="12" t="s">
        <v>27</v>
      </c>
      <c r="K6814" s="12" t="n"/>
      <c r="L6814" s="12" t="s">
        <v>140</v>
      </c>
      <c r="M6814" s="12" t="n"/>
      <c r="N6814" s="12" t="s">
        <v>26</v>
      </c>
      <c r="O6814" s="12" t="n"/>
      <c r="P6814" s="12" t="s">
        <v>43</v>
      </c>
      <c r="Q6814" s="12" t="n"/>
    </row>
    <row customHeight="true" ht="20.25" outlineLevel="0" r="6815">
      <c r="A6815" s="23" t="n">
        <v>6794</v>
      </c>
      <c r="B6815" s="12" t="n">
        <v>69</v>
      </c>
      <c r="C6815" s="12" t="s">
        <v>8952</v>
      </c>
      <c r="D6815" s="3" t="s">
        <v>9056</v>
      </c>
      <c r="E6815" s="12" t="n">
        <v>1977</v>
      </c>
      <c r="F6815" s="23" t="s">
        <v>7965</v>
      </c>
      <c r="G6815" s="23" t="n"/>
      <c r="H6815" s="23" t="n"/>
      <c r="I6815" s="12" t="n"/>
      <c r="J6815" s="12" t="s">
        <v>24</v>
      </c>
      <c r="K6815" s="12" t="n"/>
      <c r="L6815" s="12" t="n"/>
      <c r="M6815" s="12" t="s">
        <v>26</v>
      </c>
      <c r="N6815" s="12" t="n"/>
      <c r="O6815" s="12" t="s">
        <v>61</v>
      </c>
      <c r="P6815" s="12" t="n"/>
      <c r="Q6815" s="12" t="s">
        <v>27</v>
      </c>
    </row>
    <row customHeight="true" ht="20.25" outlineLevel="0" r="6816">
      <c r="A6816" s="23" t="n">
        <v>6795</v>
      </c>
      <c r="B6816" s="12" t="n">
        <v>70</v>
      </c>
      <c r="C6816" s="12" t="s">
        <v>8952</v>
      </c>
      <c r="D6816" s="3" t="s">
        <v>9057</v>
      </c>
      <c r="E6816" s="12" t="n">
        <v>1992</v>
      </c>
      <c r="F6816" s="23" t="s">
        <v>9058</v>
      </c>
      <c r="G6816" s="23" t="n"/>
      <c r="H6816" s="23" t="n"/>
      <c r="I6816" s="12" t="n"/>
      <c r="J6816" s="12" t="s">
        <v>26</v>
      </c>
      <c r="K6816" s="12" t="n"/>
      <c r="L6816" s="12" t="s">
        <v>61</v>
      </c>
      <c r="M6816" s="12" t="n"/>
      <c r="N6816" s="12" t="s">
        <v>27</v>
      </c>
      <c r="O6816" s="12" t="n"/>
      <c r="P6816" s="12" t="s">
        <v>43</v>
      </c>
      <c r="Q6816" s="12" t="n"/>
    </row>
    <row customHeight="true" ht="20.25" outlineLevel="0" r="6817">
      <c r="A6817" s="23" t="n">
        <v>6796</v>
      </c>
      <c r="B6817" s="12" t="n">
        <v>71</v>
      </c>
      <c r="C6817" s="12" t="s">
        <v>8952</v>
      </c>
      <c r="D6817" s="3" t="s">
        <v>9059</v>
      </c>
      <c r="E6817" s="12" t="n">
        <v>1993</v>
      </c>
      <c r="F6817" s="23" t="s">
        <v>108</v>
      </c>
      <c r="G6817" s="23" t="n"/>
      <c r="H6817" s="23" t="n"/>
      <c r="I6817" s="12" t="n"/>
      <c r="J6817" s="12" t="s">
        <v>26</v>
      </c>
      <c r="K6817" s="12" t="n"/>
      <c r="L6817" s="12" t="s">
        <v>61</v>
      </c>
      <c r="M6817" s="12" t="n"/>
      <c r="N6817" s="12" t="s">
        <v>27</v>
      </c>
      <c r="O6817" s="12" t="n"/>
      <c r="P6817" s="12" t="s">
        <v>43</v>
      </c>
      <c r="Q6817" s="12" t="n"/>
    </row>
    <row customHeight="true" ht="20.25" outlineLevel="0" r="6818">
      <c r="A6818" s="23" t="n">
        <v>6797</v>
      </c>
      <c r="B6818" s="12" t="n">
        <v>72</v>
      </c>
      <c r="C6818" s="12" t="s">
        <v>8952</v>
      </c>
      <c r="D6818" s="3" t="s">
        <v>9060</v>
      </c>
      <c r="E6818" s="12" t="n">
        <v>2005</v>
      </c>
      <c r="F6818" s="23" t="s">
        <v>9061</v>
      </c>
      <c r="G6818" s="23" t="n"/>
      <c r="H6818" s="23" t="n"/>
      <c r="I6818" s="12" t="n"/>
      <c r="J6818" s="12" t="n"/>
      <c r="K6818" s="12" t="s">
        <v>64</v>
      </c>
      <c r="L6818" s="12" t="n"/>
      <c r="M6818" s="12" t="s">
        <v>26</v>
      </c>
      <c r="N6818" s="12" t="n"/>
      <c r="O6818" s="12" t="s">
        <v>43</v>
      </c>
      <c r="P6818" s="12" t="n"/>
      <c r="Q6818" s="12" t="s">
        <v>67</v>
      </c>
    </row>
    <row customHeight="true" ht="20.25" outlineLevel="0" r="6819">
      <c r="A6819" s="23" t="n">
        <v>6798</v>
      </c>
      <c r="B6819" s="12" t="n">
        <v>73</v>
      </c>
      <c r="C6819" s="12" t="s">
        <v>8952</v>
      </c>
      <c r="D6819" s="3" t="s">
        <v>9062</v>
      </c>
      <c r="E6819" s="12" t="n">
        <v>2008</v>
      </c>
      <c r="F6819" s="23" t="s">
        <v>9063</v>
      </c>
      <c r="G6819" s="23" t="n"/>
      <c r="H6819" s="23" t="n"/>
      <c r="I6819" s="12" t="n"/>
      <c r="J6819" s="12" t="s">
        <v>53</v>
      </c>
      <c r="K6819" s="12" t="s">
        <v>54</v>
      </c>
      <c r="L6819" s="12" t="n"/>
      <c r="M6819" s="12" t="n"/>
      <c r="N6819" s="12" t="s">
        <v>26</v>
      </c>
      <c r="O6819" s="12" t="s">
        <v>70</v>
      </c>
      <c r="P6819" s="12" t="s">
        <v>43</v>
      </c>
      <c r="Q6819" s="12" t="n"/>
    </row>
    <row customHeight="true" ht="20.25" outlineLevel="0" r="6820">
      <c r="A6820" s="23" t="n">
        <v>6799</v>
      </c>
      <c r="B6820" s="12" t="n">
        <v>74</v>
      </c>
      <c r="C6820" s="12" t="s">
        <v>8952</v>
      </c>
      <c r="D6820" s="3" t="s">
        <v>9064</v>
      </c>
      <c r="E6820" s="12" t="n">
        <v>1989</v>
      </c>
      <c r="F6820" s="23" t="s">
        <v>3372</v>
      </c>
      <c r="G6820" s="23" t="n"/>
      <c r="H6820" s="23" t="n"/>
      <c r="I6820" s="12" t="n"/>
      <c r="J6820" s="12" t="s">
        <v>100</v>
      </c>
      <c r="K6820" s="12" t="n"/>
      <c r="L6820" s="12" t="s">
        <v>43</v>
      </c>
      <c r="M6820" s="12" t="n"/>
      <c r="N6820" s="12" t="s">
        <v>26</v>
      </c>
      <c r="O6820" s="12" t="s">
        <v>143</v>
      </c>
      <c r="P6820" s="12" t="n"/>
      <c r="Q6820" s="12" t="s">
        <v>27</v>
      </c>
    </row>
    <row customHeight="true" ht="20.25" outlineLevel="0" r="6821">
      <c r="A6821" s="23" t="n">
        <v>6800</v>
      </c>
      <c r="B6821" s="12" t="n">
        <v>75</v>
      </c>
      <c r="C6821" s="12" t="s">
        <v>8952</v>
      </c>
      <c r="D6821" s="3" t="s">
        <v>9065</v>
      </c>
      <c r="E6821" s="12" t="n">
        <v>1987</v>
      </c>
      <c r="F6821" s="23" t="s">
        <v>9066</v>
      </c>
      <c r="G6821" s="23" t="n"/>
      <c r="H6821" s="23" t="n"/>
      <c r="I6821" s="12" t="n"/>
      <c r="J6821" s="12" t="n"/>
      <c r="K6821" s="12" t="s">
        <v>61</v>
      </c>
      <c r="L6821" s="12" t="n"/>
      <c r="M6821" s="12" t="s">
        <v>26</v>
      </c>
      <c r="N6821" s="12" t="n"/>
      <c r="O6821" s="12" t="s">
        <v>27</v>
      </c>
      <c r="P6821" s="12" t="n"/>
      <c r="Q6821" s="12" t="s">
        <v>43</v>
      </c>
    </row>
    <row customHeight="true" ht="20.25" outlineLevel="0" r="6822">
      <c r="A6822" s="23" t="n">
        <v>6801</v>
      </c>
      <c r="B6822" s="12" t="n">
        <v>76</v>
      </c>
      <c r="C6822" s="12" t="s">
        <v>8952</v>
      </c>
      <c r="D6822" s="3" t="s">
        <v>9067</v>
      </c>
      <c r="E6822" s="12" t="n">
        <v>1972</v>
      </c>
      <c r="F6822" s="23" t="s">
        <v>3692</v>
      </c>
      <c r="G6822" s="23" t="n"/>
      <c r="H6822" s="23" t="n"/>
      <c r="I6822" s="12" t="n"/>
      <c r="J6822" s="12" t="s">
        <v>24</v>
      </c>
      <c r="K6822" s="12" t="n"/>
      <c r="L6822" s="12" t="s">
        <v>26</v>
      </c>
      <c r="M6822" s="12" t="n"/>
      <c r="N6822" s="12" t="s">
        <v>61</v>
      </c>
      <c r="O6822" s="12" t="n"/>
      <c r="P6822" s="12" t="s">
        <v>27</v>
      </c>
      <c r="Q6822" s="12" t="n"/>
    </row>
    <row customHeight="true" ht="20.25" outlineLevel="0" r="6823">
      <c r="A6823" s="23" t="n">
        <v>6802</v>
      </c>
      <c r="B6823" s="12" t="n">
        <v>77</v>
      </c>
      <c r="C6823" s="12" t="s">
        <v>8952</v>
      </c>
      <c r="D6823" s="3" t="s">
        <v>9068</v>
      </c>
      <c r="E6823" s="12" t="n">
        <v>1981</v>
      </c>
      <c r="F6823" s="23" t="s">
        <v>4765</v>
      </c>
      <c r="G6823" s="23" t="n"/>
      <c r="H6823" s="23" t="s">
        <v>43</v>
      </c>
      <c r="I6823" s="12" t="n"/>
      <c r="J6823" s="12" t="n"/>
      <c r="K6823" s="12" t="n"/>
      <c r="L6823" s="12" t="s">
        <v>26</v>
      </c>
      <c r="M6823" s="12" t="n"/>
      <c r="N6823" s="12" t="s">
        <v>290</v>
      </c>
      <c r="O6823" s="12" t="n"/>
      <c r="P6823" s="12" t="n"/>
      <c r="Q6823" s="12" t="s">
        <v>27</v>
      </c>
    </row>
    <row customHeight="true" ht="20.25" outlineLevel="0" r="6824">
      <c r="A6824" s="23" t="n">
        <v>6803</v>
      </c>
      <c r="B6824" s="12" t="n">
        <v>78</v>
      </c>
      <c r="C6824" s="12" t="s">
        <v>8952</v>
      </c>
      <c r="D6824" s="3" t="s">
        <v>9069</v>
      </c>
      <c r="E6824" s="12" t="n">
        <v>1983</v>
      </c>
      <c r="F6824" s="23" t="s">
        <v>9070</v>
      </c>
      <c r="G6824" s="23" t="n"/>
      <c r="H6824" s="12" t="s">
        <v>1510</v>
      </c>
      <c r="I6824" s="12" t="n"/>
      <c r="J6824" s="12" t="n"/>
      <c r="K6824" s="12" t="s">
        <v>61</v>
      </c>
      <c r="L6824" s="12" t="n"/>
      <c r="M6824" s="12" t="n"/>
      <c r="N6824" s="12" t="s">
        <v>43</v>
      </c>
      <c r="O6824" s="12" t="n"/>
      <c r="P6824" s="12" t="s">
        <v>249</v>
      </c>
      <c r="Q6824" s="12" t="n"/>
    </row>
    <row customHeight="true" ht="20.25" outlineLevel="0" r="6825">
      <c r="A6825" s="23" t="n">
        <v>6804</v>
      </c>
      <c r="B6825" s="12" t="n">
        <v>79</v>
      </c>
      <c r="C6825" s="12" t="s">
        <v>8952</v>
      </c>
      <c r="D6825" s="3" t="s">
        <v>9071</v>
      </c>
      <c r="E6825" s="12" t="n">
        <v>1968</v>
      </c>
      <c r="F6825" s="23" t="s">
        <v>9072</v>
      </c>
      <c r="G6825" s="23" t="s">
        <v>24</v>
      </c>
      <c r="H6825" s="12" t="n"/>
      <c r="I6825" s="12" t="n"/>
      <c r="J6825" s="12" t="n"/>
      <c r="K6825" s="12" t="s">
        <v>61</v>
      </c>
      <c r="L6825" s="12" t="n"/>
      <c r="M6825" s="12" t="s">
        <v>26</v>
      </c>
      <c r="N6825" s="12" t="n"/>
      <c r="O6825" s="12" t="n"/>
      <c r="P6825" s="12" t="s">
        <v>27</v>
      </c>
      <c r="Q6825" s="12" t="n"/>
    </row>
    <row customHeight="true" ht="20.25" outlineLevel="0" r="6826">
      <c r="A6826" s="23" t="n">
        <v>6805</v>
      </c>
      <c r="B6826" s="12" t="n">
        <v>80</v>
      </c>
      <c r="C6826" s="12" t="s">
        <v>8952</v>
      </c>
      <c r="D6826" s="3" t="s">
        <v>9073</v>
      </c>
      <c r="E6826" s="12" t="n">
        <v>1986</v>
      </c>
      <c r="F6826" s="23" t="s">
        <v>9074</v>
      </c>
      <c r="G6826" s="23" t="n"/>
      <c r="H6826" s="23" t="n"/>
      <c r="I6826" s="12" t="n"/>
      <c r="J6826" s="12" t="n"/>
      <c r="K6826" s="12" t="s">
        <v>61</v>
      </c>
      <c r="L6826" s="12" t="n"/>
      <c r="M6826" s="12" t="n"/>
      <c r="N6826" s="12" t="s">
        <v>43</v>
      </c>
      <c r="O6826" s="12" t="n"/>
      <c r="P6826" s="12" t="s">
        <v>26</v>
      </c>
      <c r="Q6826" s="12" t="n"/>
    </row>
    <row customHeight="true" ht="20.25" outlineLevel="0" r="6827">
      <c r="A6827" s="23" t="n">
        <v>6806</v>
      </c>
      <c r="B6827" s="12" t="n">
        <v>81</v>
      </c>
      <c r="C6827" s="12" t="s">
        <v>8952</v>
      </c>
      <c r="D6827" s="3" t="s">
        <v>9075</v>
      </c>
      <c r="E6827" s="12" t="n">
        <v>1936</v>
      </c>
      <c r="F6827" s="23" t="s">
        <v>9076</v>
      </c>
      <c r="G6827" s="12" t="s">
        <v>24</v>
      </c>
      <c r="H6827" s="23" t="n"/>
      <c r="I6827" s="12" t="n"/>
      <c r="J6827" s="12" t="n"/>
      <c r="K6827" s="12" t="s">
        <v>61</v>
      </c>
      <c r="L6827" s="12" t="n"/>
      <c r="M6827" s="12" t="s">
        <v>96</v>
      </c>
      <c r="N6827" s="12" t="n"/>
      <c r="O6827" s="12" t="n"/>
      <c r="P6827" s="12" t="s">
        <v>97</v>
      </c>
      <c r="Q6827" s="12" t="n"/>
    </row>
    <row customHeight="true" ht="20.25" outlineLevel="0" r="6828">
      <c r="A6828" s="23" t="n">
        <v>6807</v>
      </c>
      <c r="B6828" s="12" t="n">
        <v>82</v>
      </c>
      <c r="C6828" s="12" t="s">
        <v>8952</v>
      </c>
      <c r="D6828" s="3" t="s">
        <v>9077</v>
      </c>
      <c r="E6828" s="12" t="n">
        <v>1986</v>
      </c>
      <c r="F6828" s="23" t="s">
        <v>9078</v>
      </c>
      <c r="G6828" s="23" t="n"/>
      <c r="H6828" s="23" t="n"/>
      <c r="I6828" s="12" t="n"/>
      <c r="J6828" s="12" t="s">
        <v>24</v>
      </c>
      <c r="K6828" s="12" t="n"/>
      <c r="L6828" s="12" t="s">
        <v>100</v>
      </c>
      <c r="M6828" s="12" t="n"/>
      <c r="N6828" s="12" t="s">
        <v>26</v>
      </c>
      <c r="O6828" s="12" t="s">
        <v>143</v>
      </c>
      <c r="P6828" s="12" t="n"/>
      <c r="Q6828" s="12" t="s">
        <v>27</v>
      </c>
    </row>
    <row customHeight="true" ht="20.25" outlineLevel="0" r="6829">
      <c r="A6829" s="23" t="n">
        <v>6808</v>
      </c>
      <c r="B6829" s="12" t="n">
        <v>83</v>
      </c>
      <c r="C6829" s="12" t="s">
        <v>8952</v>
      </c>
      <c r="D6829" s="3" t="s">
        <v>9079</v>
      </c>
      <c r="E6829" s="12" t="n">
        <v>2001</v>
      </c>
      <c r="F6829" s="23" t="s">
        <v>9080</v>
      </c>
      <c r="G6829" s="23" t="n"/>
      <c r="H6829" s="23" t="n"/>
      <c r="I6829" s="12" t="n"/>
      <c r="J6829" s="12" t="s">
        <v>64</v>
      </c>
      <c r="K6829" s="12" t="n"/>
      <c r="L6829" s="12" t="s">
        <v>43</v>
      </c>
      <c r="M6829" s="12" t="n"/>
      <c r="N6829" s="12" t="s">
        <v>67</v>
      </c>
      <c r="O6829" s="12" t="n"/>
      <c r="P6829" s="12" t="s">
        <v>26</v>
      </c>
      <c r="Q6829" s="12" t="n"/>
    </row>
    <row customHeight="true" ht="20.25" outlineLevel="0" r="6830">
      <c r="A6830" s="23" t="n">
        <v>6809</v>
      </c>
      <c r="B6830" s="12" t="n">
        <v>84</v>
      </c>
      <c r="C6830" s="12" t="s">
        <v>8952</v>
      </c>
      <c r="D6830" s="3" t="s">
        <v>9081</v>
      </c>
      <c r="E6830" s="12" t="n">
        <v>1986</v>
      </c>
      <c r="F6830" s="23" t="s">
        <v>9082</v>
      </c>
      <c r="G6830" s="23" t="n"/>
      <c r="H6830" s="12" t="s">
        <v>43</v>
      </c>
      <c r="I6830" s="12" t="n"/>
      <c r="J6830" s="12" t="n"/>
      <c r="K6830" s="12" t="s">
        <v>61</v>
      </c>
      <c r="L6830" s="12" t="n"/>
      <c r="M6830" s="12" t="n"/>
      <c r="N6830" s="12" t="s">
        <v>26</v>
      </c>
      <c r="O6830" s="12" t="n"/>
      <c r="P6830" s="12" t="n"/>
      <c r="Q6830" s="12" t="s">
        <v>27</v>
      </c>
    </row>
    <row customHeight="true" ht="20.25" outlineLevel="0" r="6831">
      <c r="A6831" s="23" t="n">
        <v>6810</v>
      </c>
      <c r="B6831" s="12" t="n">
        <v>85</v>
      </c>
      <c r="C6831" s="12" t="s">
        <v>8952</v>
      </c>
      <c r="D6831" s="3" t="s">
        <v>9083</v>
      </c>
      <c r="E6831" s="12" t="n">
        <v>1980</v>
      </c>
      <c r="F6831" s="23" t="s">
        <v>8996</v>
      </c>
      <c r="G6831" s="23" t="n"/>
      <c r="H6831" s="23" t="n"/>
      <c r="I6831" s="12" t="n"/>
      <c r="J6831" s="12" t="s">
        <v>24</v>
      </c>
      <c r="K6831" s="12" t="n"/>
      <c r="L6831" s="12" t="n"/>
      <c r="M6831" s="12" t="s">
        <v>26</v>
      </c>
      <c r="N6831" s="12" t="n"/>
      <c r="O6831" s="12" t="s">
        <v>61</v>
      </c>
      <c r="P6831" s="12" t="n"/>
      <c r="Q6831" s="12" t="s">
        <v>27</v>
      </c>
    </row>
    <row customHeight="true" ht="20.25" outlineLevel="0" r="6832">
      <c r="A6832" s="23" t="n"/>
    </row>
    <row customHeight="true" ht="20.25" outlineLevel="0" r="6833">
      <c r="A6833" s="23" t="n">
        <v>6811</v>
      </c>
      <c r="B6833" s="12" t="n">
        <v>1</v>
      </c>
      <c r="C6833" s="12" t="s">
        <v>9084</v>
      </c>
      <c r="D6833" s="3" t="s">
        <v>9085</v>
      </c>
      <c r="E6833" s="12" t="n">
        <v>1973</v>
      </c>
      <c r="F6833" s="23" t="s">
        <v>4532</v>
      </c>
      <c r="G6833" s="23" t="n"/>
      <c r="H6833" s="23" t="s">
        <v>146</v>
      </c>
      <c r="I6833" s="12" t="s">
        <v>147</v>
      </c>
      <c r="J6833" s="12" t="n"/>
      <c r="K6833" s="12" t="s">
        <v>61</v>
      </c>
      <c r="L6833" s="12" t="n"/>
      <c r="M6833" s="12" t="s">
        <v>26</v>
      </c>
      <c r="N6833" s="12" t="n"/>
      <c r="O6833" s="12" t="n"/>
      <c r="P6833" s="12" t="s">
        <v>27</v>
      </c>
      <c r="Q6833" s="12" t="n"/>
    </row>
    <row customHeight="true" ht="20.25" outlineLevel="0" r="6834">
      <c r="A6834" s="23" t="n">
        <v>6812</v>
      </c>
      <c r="B6834" s="12" t="n">
        <v>2</v>
      </c>
      <c r="C6834" s="12" t="s">
        <v>9084</v>
      </c>
      <c r="D6834" s="3" t="s">
        <v>9086</v>
      </c>
      <c r="E6834" s="12" t="n">
        <v>1973</v>
      </c>
      <c r="F6834" s="23" t="s">
        <v>2419</v>
      </c>
      <c r="G6834" s="23" t="n"/>
      <c r="H6834" s="23" t="s">
        <v>146</v>
      </c>
      <c r="I6834" s="12" t="s">
        <v>147</v>
      </c>
      <c r="J6834" s="12" t="n"/>
      <c r="K6834" s="12" t="s">
        <v>61</v>
      </c>
      <c r="L6834" s="12" t="n"/>
      <c r="M6834" s="12" t="s">
        <v>26</v>
      </c>
      <c r="N6834" s="12" t="n"/>
      <c r="O6834" s="12" t="n"/>
      <c r="P6834" s="12" t="s">
        <v>27</v>
      </c>
      <c r="Q6834" s="12" t="n"/>
    </row>
    <row customHeight="true" ht="20.25" outlineLevel="0" r="6835">
      <c r="A6835" s="23" t="n">
        <v>6813</v>
      </c>
      <c r="B6835" s="12" t="n">
        <v>3</v>
      </c>
      <c r="C6835" s="12" t="s">
        <v>9084</v>
      </c>
      <c r="D6835" s="3" t="s">
        <v>9087</v>
      </c>
      <c r="E6835" s="12" t="n">
        <v>1981</v>
      </c>
      <c r="F6835" s="23" t="s">
        <v>1589</v>
      </c>
      <c r="G6835" s="23" t="n"/>
      <c r="H6835" s="23" t="n"/>
      <c r="I6835" s="12" t="s">
        <v>26</v>
      </c>
      <c r="J6835" s="12" t="n"/>
      <c r="K6835" s="12" t="s">
        <v>61</v>
      </c>
      <c r="L6835" s="12" t="n"/>
      <c r="M6835" s="12" t="n"/>
      <c r="N6835" s="12" t="s">
        <v>43</v>
      </c>
      <c r="O6835" s="12" t="n"/>
      <c r="P6835" s="12" t="s">
        <v>27</v>
      </c>
      <c r="Q6835" s="12" t="n"/>
    </row>
    <row customHeight="true" ht="20.25" outlineLevel="0" r="6836">
      <c r="A6836" s="23" t="n">
        <v>6814</v>
      </c>
      <c r="B6836" s="12" t="n">
        <v>4</v>
      </c>
      <c r="C6836" s="12" t="s">
        <v>9084</v>
      </c>
      <c r="D6836" s="3" t="s">
        <v>9088</v>
      </c>
      <c r="E6836" s="12" t="n">
        <v>1968</v>
      </c>
      <c r="F6836" s="23" t="s">
        <v>9089</v>
      </c>
      <c r="G6836" s="23" t="n"/>
      <c r="H6836" s="12" t="s">
        <v>146</v>
      </c>
      <c r="I6836" s="12" t="s">
        <v>9090</v>
      </c>
      <c r="J6836" s="12" t="n"/>
      <c r="K6836" s="12" t="s">
        <v>43</v>
      </c>
      <c r="L6836" s="12" t="n"/>
      <c r="M6836" s="12" t="s">
        <v>100</v>
      </c>
      <c r="N6836" s="12" t="n"/>
      <c r="O6836" s="12" t="s">
        <v>26</v>
      </c>
      <c r="P6836" s="12" t="n"/>
      <c r="Q6836" s="12" t="s">
        <v>27</v>
      </c>
    </row>
    <row customHeight="true" ht="20.25" outlineLevel="0" r="6837">
      <c r="A6837" s="23" t="n">
        <v>6815</v>
      </c>
      <c r="B6837" s="12" t="n">
        <v>5</v>
      </c>
      <c r="C6837" s="12" t="s">
        <v>9084</v>
      </c>
      <c r="D6837" s="3" t="s">
        <v>9091</v>
      </c>
      <c r="E6837" s="12" t="n">
        <v>1971</v>
      </c>
      <c r="F6837" s="23" t="s">
        <v>3590</v>
      </c>
      <c r="G6837" s="23" t="n"/>
      <c r="H6837" s="23" t="n"/>
      <c r="I6837" s="12" t="s">
        <v>70</v>
      </c>
      <c r="J6837" s="12" t="n"/>
      <c r="K6837" s="12" t="s">
        <v>127</v>
      </c>
      <c r="L6837" s="12" t="n"/>
      <c r="M6837" s="12" t="s">
        <v>96</v>
      </c>
      <c r="N6837" s="12" t="n"/>
      <c r="O6837" s="12" t="s">
        <v>97</v>
      </c>
      <c r="P6837" s="12" t="n"/>
      <c r="Q6837" s="12" t="s">
        <v>43</v>
      </c>
    </row>
    <row customHeight="true" ht="20.25" outlineLevel="0" r="6838">
      <c r="A6838" s="23" t="n">
        <v>6816</v>
      </c>
      <c r="B6838" s="12" t="n">
        <v>6</v>
      </c>
      <c r="C6838" s="12" t="s">
        <v>9084</v>
      </c>
      <c r="D6838" s="3" t="s">
        <v>9092</v>
      </c>
      <c r="E6838" s="12" t="n">
        <v>1968</v>
      </c>
      <c r="F6838" s="23" t="s">
        <v>9058</v>
      </c>
      <c r="G6838" s="23" t="n"/>
      <c r="H6838" s="23" t="s">
        <v>97</v>
      </c>
      <c r="I6838" s="12" t="n"/>
      <c r="J6838" s="12" t="n"/>
      <c r="K6838" s="12" t="s">
        <v>61</v>
      </c>
      <c r="L6838" s="12" t="n"/>
      <c r="M6838" s="12" t="n"/>
      <c r="N6838" s="12" t="s">
        <v>43</v>
      </c>
      <c r="O6838" s="12" t="n"/>
      <c r="P6838" s="12" t="s">
        <v>96</v>
      </c>
      <c r="Q6838" s="12" t="n"/>
    </row>
    <row customHeight="true" ht="20.25" outlineLevel="0" r="6839">
      <c r="A6839" s="23" t="n">
        <v>6817</v>
      </c>
      <c r="B6839" s="12" t="n">
        <v>7</v>
      </c>
      <c r="C6839" s="12" t="s">
        <v>9084</v>
      </c>
      <c r="D6839" s="3" t="s">
        <v>9093</v>
      </c>
      <c r="E6839" s="12" t="n">
        <v>1968</v>
      </c>
      <c r="F6839" s="23" t="s">
        <v>2885</v>
      </c>
      <c r="G6839" s="23" t="n"/>
      <c r="H6839" s="23" t="s">
        <v>97</v>
      </c>
      <c r="I6839" s="12" t="n"/>
      <c r="J6839" s="12" t="n"/>
      <c r="K6839" s="12" t="s">
        <v>61</v>
      </c>
      <c r="L6839" s="12" t="n"/>
      <c r="M6839" s="12" t="n"/>
      <c r="N6839" s="12" t="s">
        <v>43</v>
      </c>
      <c r="O6839" s="12" t="n"/>
      <c r="P6839" s="12" t="s">
        <v>96</v>
      </c>
      <c r="Q6839" s="12" t="n"/>
    </row>
    <row customHeight="true" ht="20.25" outlineLevel="0" r="6840">
      <c r="A6840" s="23" t="n">
        <v>6818</v>
      </c>
      <c r="B6840" s="12" t="n">
        <v>8</v>
      </c>
      <c r="C6840" s="12" t="s">
        <v>9084</v>
      </c>
      <c r="D6840" s="3" t="s">
        <v>9094</v>
      </c>
      <c r="E6840" s="12" t="n">
        <v>1968</v>
      </c>
      <c r="F6840" s="23" t="s">
        <v>5615</v>
      </c>
      <c r="G6840" s="23" t="n"/>
      <c r="H6840" s="23" t="s">
        <v>97</v>
      </c>
      <c r="I6840" s="12" t="n"/>
      <c r="J6840" s="12" t="n"/>
      <c r="K6840" s="12" t="s">
        <v>61</v>
      </c>
      <c r="L6840" s="12" t="n"/>
      <c r="M6840" s="12" t="n"/>
      <c r="N6840" s="12" t="s">
        <v>43</v>
      </c>
      <c r="O6840" s="12" t="n"/>
      <c r="P6840" s="12" t="s">
        <v>96</v>
      </c>
      <c r="Q6840" s="12" t="n"/>
    </row>
    <row customHeight="true" ht="20.25" outlineLevel="0" r="6841">
      <c r="A6841" s="23" t="n">
        <v>6819</v>
      </c>
      <c r="B6841" s="12" t="n">
        <v>9</v>
      </c>
      <c r="C6841" s="12" t="s">
        <v>9084</v>
      </c>
      <c r="D6841" s="3" t="s">
        <v>9095</v>
      </c>
      <c r="E6841" s="12" t="n">
        <v>1993</v>
      </c>
      <c r="F6841" s="23" t="s">
        <v>83</v>
      </c>
      <c r="G6841" s="23" t="n"/>
      <c r="H6841" s="23" t="n"/>
      <c r="I6841" s="12" t="n"/>
      <c r="J6841" s="12" t="s">
        <v>24</v>
      </c>
      <c r="K6841" s="12" t="n"/>
      <c r="L6841" s="12" t="n"/>
      <c r="M6841" s="12" t="n"/>
      <c r="N6841" s="12" t="s">
        <v>61</v>
      </c>
      <c r="O6841" s="12" t="n"/>
      <c r="P6841" s="12" t="s">
        <v>26</v>
      </c>
      <c r="Q6841" s="12" t="n"/>
    </row>
    <row customHeight="true" ht="20.25" outlineLevel="0" r="6842">
      <c r="A6842" s="23" t="n">
        <v>6820</v>
      </c>
      <c r="B6842" s="12" t="n">
        <v>10</v>
      </c>
      <c r="C6842" s="12" t="s">
        <v>9084</v>
      </c>
      <c r="D6842" s="3" t="s">
        <v>9096</v>
      </c>
      <c r="E6842" s="12" t="n">
        <v>1974</v>
      </c>
      <c r="F6842" s="23" t="s">
        <v>3737</v>
      </c>
      <c r="G6842" s="23" t="n"/>
      <c r="H6842" s="23" t="n"/>
      <c r="I6842" s="12" t="s">
        <v>43</v>
      </c>
      <c r="J6842" s="12" t="n"/>
      <c r="K6842" s="12" t="s">
        <v>61</v>
      </c>
      <c r="L6842" s="12" t="n"/>
      <c r="M6842" s="12" t="s">
        <v>26</v>
      </c>
      <c r="N6842" s="12" t="n"/>
      <c r="O6842" s="12" t="n"/>
      <c r="P6842" s="12" t="s">
        <v>27</v>
      </c>
      <c r="Q6842" s="12" t="n"/>
    </row>
    <row customHeight="true" ht="20.25" outlineLevel="0" r="6843">
      <c r="A6843" s="23" t="n">
        <v>6821</v>
      </c>
      <c r="B6843" s="12" t="n">
        <v>11</v>
      </c>
      <c r="C6843" s="12" t="s">
        <v>9084</v>
      </c>
      <c r="D6843" s="3" t="s">
        <v>9097</v>
      </c>
      <c r="E6843" s="12" t="n">
        <v>1972</v>
      </c>
      <c r="F6843" s="23" t="s">
        <v>2745</v>
      </c>
      <c r="G6843" s="12" t="s">
        <v>24</v>
      </c>
      <c r="H6843" s="12" t="n"/>
      <c r="I6843" s="12" t="n"/>
      <c r="J6843" s="12" t="n"/>
      <c r="K6843" s="12" t="s">
        <v>61</v>
      </c>
      <c r="L6843" s="12" t="n"/>
      <c r="M6843" s="12" t="s">
        <v>26</v>
      </c>
      <c r="N6843" s="12" t="n"/>
      <c r="O6843" s="12" t="n"/>
      <c r="P6843" s="12" t="s">
        <v>27</v>
      </c>
      <c r="Q6843" s="12" t="n"/>
    </row>
    <row customHeight="true" ht="20.25" outlineLevel="0" r="6844">
      <c r="A6844" s="23" t="n">
        <v>6822</v>
      </c>
      <c r="B6844" s="12" t="n">
        <v>12</v>
      </c>
      <c r="C6844" s="12" t="s">
        <v>9084</v>
      </c>
      <c r="D6844" s="3" t="s">
        <v>9098</v>
      </c>
      <c r="E6844" s="12" t="n">
        <v>1971</v>
      </c>
      <c r="F6844" s="23" t="s">
        <v>817</v>
      </c>
      <c r="G6844" s="23" t="n"/>
      <c r="H6844" s="23" t="s">
        <v>146</v>
      </c>
      <c r="I6844" s="12" t="s">
        <v>147</v>
      </c>
      <c r="J6844" s="12" t="n"/>
      <c r="K6844" s="12" t="s">
        <v>61</v>
      </c>
      <c r="L6844" s="12" t="n"/>
      <c r="M6844" s="12" t="s">
        <v>26</v>
      </c>
      <c r="N6844" s="12" t="n"/>
      <c r="O6844" s="12" t="n"/>
      <c r="P6844" s="12" t="s">
        <v>27</v>
      </c>
      <c r="Q6844" s="12" t="n"/>
    </row>
    <row customHeight="true" ht="20.25" outlineLevel="0" r="6845">
      <c r="A6845" s="23" t="n">
        <v>6823</v>
      </c>
      <c r="B6845" s="12" t="n">
        <v>13</v>
      </c>
      <c r="C6845" s="12" t="s">
        <v>9084</v>
      </c>
      <c r="D6845" s="3" t="s">
        <v>9099</v>
      </c>
      <c r="E6845" s="12" t="n">
        <v>1971</v>
      </c>
      <c r="F6845" s="23" t="s">
        <v>219</v>
      </c>
      <c r="G6845" s="23" t="s">
        <v>24</v>
      </c>
      <c r="H6845" s="23" t="n"/>
      <c r="I6845" s="12" t="n"/>
      <c r="J6845" s="12" t="n"/>
      <c r="K6845" s="12" t="s">
        <v>61</v>
      </c>
      <c r="L6845" s="12" t="n"/>
      <c r="M6845" s="12" t="s">
        <v>26</v>
      </c>
      <c r="N6845" s="12" t="n"/>
      <c r="O6845" s="12" t="n"/>
      <c r="P6845" s="12" t="s">
        <v>27</v>
      </c>
      <c r="Q6845" s="12" t="n"/>
    </row>
    <row customHeight="true" ht="20.25" outlineLevel="0" r="6846">
      <c r="A6846" s="23" t="n">
        <v>6824</v>
      </c>
      <c r="B6846" s="12" t="n">
        <v>14</v>
      </c>
      <c r="C6846" s="12" t="s">
        <v>9084</v>
      </c>
      <c r="D6846" s="3" t="s">
        <v>9100</v>
      </c>
      <c r="E6846" s="12" t="n">
        <v>1984</v>
      </c>
      <c r="F6846" s="23" t="s">
        <v>5044</v>
      </c>
      <c r="G6846" s="23" t="n"/>
      <c r="H6846" s="23" t="n"/>
      <c r="I6846" s="12" t="n"/>
      <c r="J6846" s="12" t="n"/>
      <c r="K6846" s="12" t="s">
        <v>61</v>
      </c>
      <c r="L6846" s="12" t="n"/>
      <c r="M6846" s="12" t="n"/>
      <c r="N6846" s="12" t="s">
        <v>43</v>
      </c>
      <c r="O6846" s="12" t="n"/>
      <c r="P6846" s="12" t="s">
        <v>26</v>
      </c>
      <c r="Q6846" s="12" t="n"/>
    </row>
    <row customHeight="true" ht="20.25" outlineLevel="0" r="6847">
      <c r="A6847" s="23" t="n">
        <v>6825</v>
      </c>
      <c r="B6847" s="12" t="n">
        <v>15</v>
      </c>
      <c r="C6847" s="12" t="s">
        <v>9084</v>
      </c>
      <c r="D6847" s="3" t="s">
        <v>9101</v>
      </c>
      <c r="E6847" s="12" t="n">
        <v>1987</v>
      </c>
      <c r="F6847" s="23" t="s">
        <v>508</v>
      </c>
      <c r="G6847" s="23" t="n"/>
      <c r="H6847" s="23" t="n"/>
      <c r="I6847" s="12" t="n"/>
      <c r="J6847" s="12" t="s">
        <v>24</v>
      </c>
      <c r="K6847" s="12" t="n"/>
      <c r="L6847" s="12" t="n"/>
      <c r="M6847" s="12" t="n"/>
      <c r="N6847" s="12" t="s">
        <v>26</v>
      </c>
      <c r="O6847" s="12" t="n"/>
      <c r="P6847" s="12" t="s">
        <v>61</v>
      </c>
      <c r="Q6847" s="12" t="n"/>
    </row>
    <row customHeight="true" ht="20.25" outlineLevel="0" r="6848">
      <c r="A6848" s="23" t="n">
        <v>6826</v>
      </c>
      <c r="B6848" s="12" t="n">
        <v>16</v>
      </c>
      <c r="C6848" s="12" t="s">
        <v>9084</v>
      </c>
      <c r="D6848" s="3" t="s">
        <v>9102</v>
      </c>
      <c r="E6848" s="12" t="n">
        <v>2003</v>
      </c>
      <c r="F6848" s="23" t="s">
        <v>9103</v>
      </c>
      <c r="G6848" s="23" t="n"/>
      <c r="H6848" s="23" t="n"/>
      <c r="I6848" s="12" t="n"/>
      <c r="J6848" s="12" t="n"/>
      <c r="K6848" s="12" t="s">
        <v>43</v>
      </c>
      <c r="L6848" s="12" t="n"/>
      <c r="M6848" s="12" t="n"/>
      <c r="N6848" s="12" t="s">
        <v>61</v>
      </c>
      <c r="O6848" s="12" t="n"/>
      <c r="P6848" s="12" t="s">
        <v>26</v>
      </c>
      <c r="Q6848" s="12" t="n"/>
    </row>
    <row customHeight="true" ht="20.25" outlineLevel="0" r="6849">
      <c r="A6849" s="23" t="n">
        <v>6827</v>
      </c>
      <c r="B6849" s="12" t="n">
        <v>17</v>
      </c>
      <c r="C6849" s="12" t="s">
        <v>9084</v>
      </c>
      <c r="D6849" s="3" t="s">
        <v>9104</v>
      </c>
      <c r="E6849" s="12" t="n">
        <v>1973</v>
      </c>
      <c r="F6849" s="23" t="s">
        <v>614</v>
      </c>
      <c r="G6849" s="23" t="n"/>
      <c r="H6849" s="23" t="n"/>
      <c r="I6849" s="12" t="s">
        <v>43</v>
      </c>
      <c r="J6849" s="12" t="n"/>
      <c r="K6849" s="12" t="s">
        <v>61</v>
      </c>
      <c r="L6849" s="12" t="n"/>
      <c r="M6849" s="12" t="s">
        <v>26</v>
      </c>
      <c r="N6849" s="12" t="n"/>
      <c r="O6849" s="12" t="n"/>
      <c r="P6849" s="12" t="s">
        <v>27</v>
      </c>
      <c r="Q6849" s="12" t="n"/>
    </row>
    <row customHeight="true" ht="20.25" outlineLevel="0" r="6850">
      <c r="A6850" s="23" t="n">
        <v>6828</v>
      </c>
      <c r="B6850" s="12" t="n">
        <v>18</v>
      </c>
      <c r="C6850" s="12" t="s">
        <v>9084</v>
      </c>
      <c r="D6850" s="3" t="s">
        <v>9105</v>
      </c>
      <c r="E6850" s="12" t="n">
        <v>1972</v>
      </c>
      <c r="F6850" s="23" t="s">
        <v>34</v>
      </c>
      <c r="G6850" s="23" t="n"/>
      <c r="H6850" s="23" t="s">
        <v>97</v>
      </c>
      <c r="I6850" s="12" t="n"/>
      <c r="J6850" s="12" t="n"/>
      <c r="K6850" s="12" t="s">
        <v>61</v>
      </c>
      <c r="L6850" s="12" t="n"/>
      <c r="M6850" s="12" t="n"/>
      <c r="N6850" s="12" t="s">
        <v>43</v>
      </c>
      <c r="O6850" s="12" t="n"/>
      <c r="P6850" s="12" t="s">
        <v>96</v>
      </c>
      <c r="Q6850" s="12" t="n"/>
    </row>
    <row customHeight="true" ht="20.25" outlineLevel="0" r="6851">
      <c r="A6851" s="23" t="n">
        <v>6829</v>
      </c>
      <c r="B6851" s="12" t="n">
        <v>19</v>
      </c>
      <c r="C6851" s="12" t="s">
        <v>9084</v>
      </c>
      <c r="D6851" s="3" t="s">
        <v>9106</v>
      </c>
      <c r="E6851" s="12" t="n">
        <v>1991</v>
      </c>
      <c r="F6851" s="23" t="s">
        <v>9107</v>
      </c>
      <c r="G6851" s="23" t="n"/>
      <c r="H6851" s="23" t="n"/>
      <c r="I6851" s="12" t="n"/>
      <c r="J6851" s="12" t="s">
        <v>24</v>
      </c>
      <c r="K6851" s="12" t="n"/>
      <c r="L6851" s="12" t="n"/>
      <c r="M6851" s="12" t="n"/>
      <c r="N6851" s="12" t="s">
        <v>61</v>
      </c>
      <c r="O6851" s="12" t="n"/>
      <c r="P6851" s="12" t="s">
        <v>26</v>
      </c>
      <c r="Q6851" s="12" t="n"/>
    </row>
    <row customHeight="true" ht="20.25" outlineLevel="0" r="6852">
      <c r="A6852" s="23" t="n">
        <v>6830</v>
      </c>
      <c r="B6852" s="12" t="n">
        <v>20</v>
      </c>
      <c r="C6852" s="12" t="s">
        <v>9084</v>
      </c>
      <c r="D6852" s="3" t="s">
        <v>9108</v>
      </c>
      <c r="E6852" s="12" t="n">
        <v>1987</v>
      </c>
      <c r="F6852" s="23" t="s">
        <v>654</v>
      </c>
      <c r="G6852" s="23" t="n"/>
      <c r="H6852" s="23" t="n"/>
      <c r="I6852" s="12" t="n"/>
      <c r="J6852" s="12" t="n"/>
      <c r="K6852" s="12" t="s">
        <v>61</v>
      </c>
      <c r="L6852" s="12" t="n"/>
      <c r="M6852" s="12" t="n"/>
      <c r="N6852" s="12" t="s">
        <v>43</v>
      </c>
      <c r="O6852" s="12" t="n"/>
      <c r="P6852" s="12" t="s">
        <v>26</v>
      </c>
      <c r="Q6852" s="12" t="n"/>
    </row>
    <row customHeight="true" ht="20.25" outlineLevel="0" r="6853">
      <c r="A6853" s="23" t="n">
        <v>6831</v>
      </c>
      <c r="B6853" s="12" t="n">
        <v>21</v>
      </c>
      <c r="C6853" s="12" t="s">
        <v>9084</v>
      </c>
      <c r="D6853" s="3" t="s">
        <v>9109</v>
      </c>
      <c r="E6853" s="12" t="n">
        <v>1995</v>
      </c>
      <c r="F6853" s="23" t="s">
        <v>9110</v>
      </c>
      <c r="G6853" s="23" t="n"/>
      <c r="H6853" s="23" t="n"/>
      <c r="I6853" s="12" t="n"/>
      <c r="J6853" s="12" t="s">
        <v>24</v>
      </c>
      <c r="K6853" s="12" t="n"/>
      <c r="L6853" s="12" t="n"/>
      <c r="M6853" s="12" t="n"/>
      <c r="N6853" s="12" t="s">
        <v>61</v>
      </c>
      <c r="O6853" s="12" t="n"/>
      <c r="P6853" s="12" t="s">
        <v>26</v>
      </c>
      <c r="Q6853" s="12" t="n"/>
    </row>
    <row customHeight="true" ht="20.25" outlineLevel="0" r="6854">
      <c r="A6854" s="23" t="n">
        <v>6832</v>
      </c>
      <c r="B6854" s="12" t="n">
        <v>22</v>
      </c>
      <c r="C6854" s="12" t="s">
        <v>9084</v>
      </c>
      <c r="D6854" s="3" t="s">
        <v>9111</v>
      </c>
      <c r="E6854" s="12" t="n">
        <v>1992</v>
      </c>
      <c r="F6854" s="23" t="s">
        <v>3940</v>
      </c>
      <c r="G6854" s="23" t="n"/>
      <c r="H6854" s="23" t="n"/>
      <c r="I6854" s="12" t="n"/>
      <c r="J6854" s="12" t="s">
        <v>100</v>
      </c>
      <c r="K6854" s="12" t="n"/>
      <c r="L6854" s="12" t="s">
        <v>43</v>
      </c>
      <c r="M6854" s="12" t="n"/>
      <c r="N6854" s="12" t="s">
        <v>26</v>
      </c>
      <c r="O6854" s="12" t="s">
        <v>143</v>
      </c>
      <c r="P6854" s="12" t="n"/>
      <c r="Q6854" s="12" t="s">
        <v>27</v>
      </c>
    </row>
    <row customHeight="true" ht="20.25" outlineLevel="0" r="6855">
      <c r="A6855" s="23" t="n">
        <v>6833</v>
      </c>
      <c r="B6855" s="12" t="n">
        <v>23</v>
      </c>
      <c r="C6855" s="12" t="s">
        <v>9084</v>
      </c>
      <c r="D6855" s="3" t="s">
        <v>9112</v>
      </c>
      <c r="E6855" s="12" t="n">
        <v>1988</v>
      </c>
      <c r="F6855" s="23" t="s">
        <v>117</v>
      </c>
      <c r="G6855" s="23" t="n"/>
      <c r="H6855" s="23" t="n"/>
      <c r="I6855" s="12" t="n"/>
      <c r="J6855" s="12" t="s">
        <v>24</v>
      </c>
      <c r="K6855" s="12" t="n"/>
      <c r="L6855" s="12" t="n"/>
      <c r="M6855" s="12" t="s">
        <v>61</v>
      </c>
      <c r="N6855" s="12" t="n"/>
      <c r="O6855" s="12" t="s">
        <v>26</v>
      </c>
      <c r="P6855" s="12" t="n"/>
      <c r="Q6855" s="12" t="s">
        <v>27</v>
      </c>
    </row>
    <row customHeight="true" ht="20.25" outlineLevel="0" r="6856">
      <c r="A6856" s="23" t="n">
        <v>6834</v>
      </c>
      <c r="B6856" s="12" t="n">
        <v>24</v>
      </c>
      <c r="C6856" s="12" t="s">
        <v>9084</v>
      </c>
      <c r="D6856" s="3" t="s">
        <v>9113</v>
      </c>
      <c r="E6856" s="12" t="n">
        <v>1976</v>
      </c>
      <c r="F6856" s="23" t="s">
        <v>2125</v>
      </c>
      <c r="G6856" s="23" t="n"/>
      <c r="H6856" s="23" t="n"/>
      <c r="I6856" s="12" t="n"/>
      <c r="J6856" s="12" t="s">
        <v>61</v>
      </c>
      <c r="K6856" s="12" t="n"/>
      <c r="L6856" s="12" t="n"/>
      <c r="M6856" s="12" t="s">
        <v>96</v>
      </c>
      <c r="N6856" s="12" t="n"/>
      <c r="O6856" s="12" t="s">
        <v>97</v>
      </c>
      <c r="P6856" s="12" t="n"/>
      <c r="Q6856" s="12" t="s">
        <v>43</v>
      </c>
    </row>
    <row customHeight="true" ht="20.25" outlineLevel="0" r="6857">
      <c r="A6857" s="23" t="n">
        <v>6835</v>
      </c>
      <c r="B6857" s="12" t="n">
        <v>25</v>
      </c>
      <c r="C6857" s="12" t="s">
        <v>9084</v>
      </c>
      <c r="D6857" s="3" t="s">
        <v>9114</v>
      </c>
      <c r="E6857" s="12" t="n">
        <v>1982</v>
      </c>
      <c r="F6857" s="23" t="s">
        <v>551</v>
      </c>
      <c r="G6857" s="23" t="n"/>
      <c r="H6857" s="23" t="n"/>
      <c r="I6857" s="12" t="n"/>
      <c r="J6857" s="12" t="s">
        <v>61</v>
      </c>
      <c r="K6857" s="12" t="n"/>
      <c r="L6857" s="12" t="n"/>
      <c r="M6857" s="12" t="s">
        <v>96</v>
      </c>
      <c r="N6857" s="12" t="n"/>
      <c r="O6857" s="12" t="s">
        <v>97</v>
      </c>
      <c r="P6857" s="12" t="n"/>
      <c r="Q6857" s="12" t="s">
        <v>43</v>
      </c>
    </row>
    <row customHeight="true" ht="20.25" outlineLevel="0" r="6858">
      <c r="A6858" s="23" t="n">
        <v>6836</v>
      </c>
      <c r="B6858" s="12" t="n">
        <v>26</v>
      </c>
      <c r="C6858" s="12" t="s">
        <v>9084</v>
      </c>
      <c r="D6858" s="3" t="s">
        <v>9115</v>
      </c>
      <c r="E6858" s="12" t="n">
        <v>1985</v>
      </c>
      <c r="F6858" s="23" t="s">
        <v>7724</v>
      </c>
      <c r="G6858" s="23" t="n"/>
      <c r="H6858" s="23" t="n"/>
      <c r="I6858" s="12" t="n"/>
      <c r="J6858" s="12" t="n"/>
      <c r="K6858" s="12" t="s">
        <v>43</v>
      </c>
      <c r="L6858" s="12" t="n"/>
      <c r="M6858" s="12" t="s">
        <v>61</v>
      </c>
      <c r="N6858" s="12" t="n"/>
      <c r="O6858" s="12" t="s">
        <v>26</v>
      </c>
      <c r="P6858" s="12" t="n"/>
      <c r="Q6858" s="12" t="s">
        <v>27</v>
      </c>
    </row>
    <row customHeight="true" ht="20.25" outlineLevel="0" r="6859">
      <c r="A6859" s="23" t="n">
        <v>6837</v>
      </c>
      <c r="B6859" s="12" t="n">
        <v>27</v>
      </c>
      <c r="C6859" s="12" t="s">
        <v>9084</v>
      </c>
      <c r="D6859" s="3" t="s">
        <v>9116</v>
      </c>
      <c r="E6859" s="12" t="n">
        <v>1975</v>
      </c>
      <c r="F6859" s="23" t="s">
        <v>1655</v>
      </c>
      <c r="G6859" s="23" t="n"/>
      <c r="H6859" s="23" t="n"/>
      <c r="I6859" s="12" t="s">
        <v>43</v>
      </c>
      <c r="J6859" s="12" t="n"/>
      <c r="K6859" s="12" t="s">
        <v>61</v>
      </c>
      <c r="L6859" s="12" t="n"/>
      <c r="M6859" s="12" t="s">
        <v>26</v>
      </c>
      <c r="N6859" s="12" t="n"/>
      <c r="O6859" s="12" t="n"/>
      <c r="P6859" s="12" t="s">
        <v>27</v>
      </c>
      <c r="Q6859" s="12" t="n"/>
    </row>
    <row customHeight="true" ht="20.25" outlineLevel="0" r="6860">
      <c r="A6860" s="23" t="n">
        <v>6838</v>
      </c>
      <c r="B6860" s="12" t="n">
        <v>28</v>
      </c>
      <c r="C6860" s="12" t="s">
        <v>9084</v>
      </c>
      <c r="D6860" s="3" t="s">
        <v>9117</v>
      </c>
      <c r="E6860" s="12" t="n">
        <v>1980</v>
      </c>
      <c r="F6860" s="23" t="s">
        <v>1095</v>
      </c>
      <c r="G6860" s="23" t="n"/>
      <c r="H6860" s="23" t="n"/>
      <c r="I6860" s="12" t="n"/>
      <c r="J6860" s="12" t="s">
        <v>24</v>
      </c>
      <c r="K6860" s="12" t="n"/>
      <c r="L6860" s="12" t="n"/>
      <c r="M6860" s="12" t="s">
        <v>26</v>
      </c>
      <c r="N6860" s="12" t="n"/>
      <c r="O6860" s="12" t="s">
        <v>61</v>
      </c>
      <c r="P6860" s="12" t="n"/>
      <c r="Q6860" s="12" t="s">
        <v>27</v>
      </c>
    </row>
    <row customHeight="true" ht="20.25" outlineLevel="0" r="6861">
      <c r="A6861" s="23" t="n">
        <v>6839</v>
      </c>
      <c r="B6861" s="12" t="n">
        <v>29</v>
      </c>
      <c r="C6861" s="12" t="s">
        <v>9084</v>
      </c>
      <c r="D6861" s="3" t="s">
        <v>9118</v>
      </c>
      <c r="E6861" s="12" t="n">
        <v>1979</v>
      </c>
      <c r="F6861" s="23" t="s">
        <v>5252</v>
      </c>
      <c r="G6861" s="23" t="n"/>
      <c r="H6861" s="23" t="n"/>
      <c r="I6861" s="12" t="s">
        <v>43</v>
      </c>
      <c r="J6861" s="12" t="n"/>
      <c r="K6861" s="12" t="s">
        <v>61</v>
      </c>
      <c r="L6861" s="12" t="n"/>
      <c r="M6861" s="12" t="s">
        <v>26</v>
      </c>
      <c r="N6861" s="12" t="n"/>
      <c r="O6861" s="12" t="n"/>
      <c r="P6861" s="12" t="s">
        <v>27</v>
      </c>
      <c r="Q6861" s="12" t="n"/>
    </row>
    <row customHeight="true" ht="20.25" outlineLevel="0" r="6862">
      <c r="A6862" s="23" t="n">
        <v>6840</v>
      </c>
      <c r="B6862" s="12" t="n">
        <v>30</v>
      </c>
      <c r="C6862" s="12" t="s">
        <v>9084</v>
      </c>
      <c r="D6862" s="3" t="s">
        <v>9119</v>
      </c>
      <c r="E6862" s="12" t="n">
        <v>1986</v>
      </c>
      <c r="F6862" s="23" t="s">
        <v>499</v>
      </c>
      <c r="G6862" s="23" t="n"/>
      <c r="H6862" s="23" t="n"/>
      <c r="I6862" s="12" t="n"/>
      <c r="J6862" s="12" t="n"/>
      <c r="K6862" s="12" t="s">
        <v>61</v>
      </c>
      <c r="L6862" s="12" t="n"/>
      <c r="M6862" s="12" t="n"/>
      <c r="N6862" s="12" t="s">
        <v>43</v>
      </c>
      <c r="O6862" s="12" t="n"/>
      <c r="P6862" s="12" t="s">
        <v>26</v>
      </c>
      <c r="Q6862" s="12" t="n"/>
    </row>
    <row customHeight="true" ht="20.25" outlineLevel="0" r="6863">
      <c r="A6863" s="23" t="n">
        <v>6841</v>
      </c>
      <c r="B6863" s="12" t="n">
        <v>31</v>
      </c>
      <c r="C6863" s="12" t="s">
        <v>9084</v>
      </c>
      <c r="D6863" s="3" t="s">
        <v>9120</v>
      </c>
      <c r="E6863" s="12" t="n">
        <v>2009</v>
      </c>
      <c r="F6863" s="23" t="s">
        <v>9121</v>
      </c>
      <c r="G6863" s="23" t="n"/>
      <c r="H6863" s="23" t="n"/>
      <c r="I6863" s="12" t="n"/>
      <c r="J6863" s="12" t="s">
        <v>53</v>
      </c>
      <c r="K6863" s="12" t="n"/>
      <c r="L6863" s="12" t="s">
        <v>54</v>
      </c>
      <c r="M6863" s="12" t="n"/>
      <c r="N6863" s="12" t="n"/>
      <c r="O6863" s="12" t="s">
        <v>70</v>
      </c>
      <c r="P6863" s="12" t="s">
        <v>43</v>
      </c>
      <c r="Q6863" s="12" t="s">
        <v>26</v>
      </c>
    </row>
    <row customHeight="true" ht="20.25" outlineLevel="0" r="6864">
      <c r="A6864" s="23" t="n">
        <v>6842</v>
      </c>
      <c r="B6864" s="12" t="n">
        <v>32</v>
      </c>
      <c r="C6864" s="12" t="s">
        <v>9084</v>
      </c>
      <c r="D6864" s="3" t="s">
        <v>9122</v>
      </c>
      <c r="E6864" s="12" t="n">
        <v>1985</v>
      </c>
      <c r="F6864" s="23" t="s">
        <v>1302</v>
      </c>
      <c r="G6864" s="23" t="n"/>
      <c r="H6864" s="23" t="n"/>
      <c r="I6864" s="12" t="n"/>
      <c r="J6864" s="12" t="n"/>
      <c r="K6864" s="12" t="s">
        <v>61</v>
      </c>
      <c r="L6864" s="12" t="n"/>
      <c r="M6864" s="12" t="n"/>
      <c r="N6864" s="12" t="s">
        <v>43</v>
      </c>
      <c r="O6864" s="12" t="n"/>
      <c r="P6864" s="12" t="s">
        <v>26</v>
      </c>
      <c r="Q6864" s="12" t="n"/>
    </row>
    <row customHeight="true" ht="20.25" outlineLevel="0" r="6865">
      <c r="A6865" s="23" t="n">
        <v>6843</v>
      </c>
      <c r="B6865" s="12" t="n">
        <v>33</v>
      </c>
      <c r="C6865" s="12" t="s">
        <v>9084</v>
      </c>
      <c r="D6865" s="3" t="s">
        <v>9123</v>
      </c>
      <c r="E6865" s="12" t="n">
        <v>1989</v>
      </c>
      <c r="F6865" s="23" t="s">
        <v>9124</v>
      </c>
      <c r="G6865" s="23" t="n"/>
      <c r="H6865" s="23" t="n"/>
      <c r="I6865" s="12" t="n"/>
      <c r="J6865" s="12" t="s">
        <v>24</v>
      </c>
      <c r="K6865" s="12" t="n"/>
      <c r="L6865" s="12" t="n"/>
      <c r="M6865" s="12" t="s">
        <v>26</v>
      </c>
      <c r="N6865" s="12" t="n"/>
      <c r="O6865" s="12" t="s">
        <v>27</v>
      </c>
      <c r="P6865" s="12" t="n"/>
      <c r="Q6865" s="12" t="s">
        <v>61</v>
      </c>
    </row>
    <row customHeight="true" ht="20.25" outlineLevel="0" r="6866">
      <c r="A6866" s="23" t="n">
        <v>6844</v>
      </c>
      <c r="B6866" s="12" t="n">
        <v>34</v>
      </c>
      <c r="C6866" s="12" t="s">
        <v>9084</v>
      </c>
      <c r="D6866" s="3" t="s">
        <v>9125</v>
      </c>
      <c r="E6866" s="12" t="n">
        <v>1963</v>
      </c>
      <c r="F6866" s="23" t="s">
        <v>1024</v>
      </c>
      <c r="G6866" s="23" t="n"/>
      <c r="H6866" s="23" t="s">
        <v>97</v>
      </c>
      <c r="I6866" s="12" t="n"/>
      <c r="J6866" s="12" t="n"/>
      <c r="K6866" s="12" t="s">
        <v>61</v>
      </c>
      <c r="L6866" s="12" t="n"/>
      <c r="M6866" s="12" t="n"/>
      <c r="N6866" s="12" t="s">
        <v>43</v>
      </c>
      <c r="O6866" s="12" t="n"/>
      <c r="P6866" s="12" t="s">
        <v>96</v>
      </c>
      <c r="Q6866" s="12" t="n"/>
    </row>
    <row customHeight="true" ht="20.25" outlineLevel="0" r="6867">
      <c r="A6867" s="23" t="n">
        <v>6845</v>
      </c>
      <c r="B6867" s="12" t="n">
        <v>35</v>
      </c>
      <c r="C6867" s="12" t="s">
        <v>9084</v>
      </c>
      <c r="D6867" s="3" t="s">
        <v>9126</v>
      </c>
      <c r="E6867" s="12" t="n">
        <v>1963</v>
      </c>
      <c r="F6867" s="23" t="s">
        <v>1759</v>
      </c>
      <c r="G6867" s="12" t="s">
        <v>97</v>
      </c>
      <c r="H6867" s="23" t="n"/>
      <c r="I6867" s="12" t="n"/>
      <c r="J6867" s="12" t="n"/>
      <c r="K6867" s="12" t="s">
        <v>61</v>
      </c>
      <c r="L6867" s="12" t="n"/>
      <c r="M6867" s="12" t="n"/>
      <c r="N6867" s="12" t="s">
        <v>43</v>
      </c>
      <c r="O6867" s="12" t="n"/>
      <c r="P6867" s="12" t="s">
        <v>96</v>
      </c>
      <c r="Q6867" s="12" t="n"/>
    </row>
    <row customHeight="true" ht="20.25" outlineLevel="0" r="6868">
      <c r="A6868" s="23" t="n">
        <v>6846</v>
      </c>
      <c r="B6868" s="12" t="n">
        <v>36</v>
      </c>
      <c r="C6868" s="12" t="s">
        <v>9084</v>
      </c>
      <c r="D6868" s="3" t="s">
        <v>9127</v>
      </c>
      <c r="E6868" s="12" t="n">
        <v>1979</v>
      </c>
      <c r="F6868" s="23" t="s">
        <v>6601</v>
      </c>
      <c r="G6868" s="23" t="n"/>
      <c r="H6868" s="23" t="n"/>
      <c r="I6868" s="12" t="s">
        <v>43</v>
      </c>
      <c r="J6868" s="12" t="n"/>
      <c r="K6868" s="12" t="s">
        <v>61</v>
      </c>
      <c r="L6868" s="12" t="n"/>
      <c r="M6868" s="12" t="s">
        <v>26</v>
      </c>
      <c r="N6868" s="12" t="n"/>
      <c r="O6868" s="12" t="n"/>
      <c r="P6868" s="12" t="s">
        <v>27</v>
      </c>
      <c r="Q6868" s="12" t="n"/>
    </row>
    <row customHeight="true" ht="20.25" outlineLevel="0" r="6869">
      <c r="A6869" s="23" t="n">
        <v>6847</v>
      </c>
      <c r="B6869" s="12" t="n">
        <v>37</v>
      </c>
      <c r="C6869" s="12" t="s">
        <v>9084</v>
      </c>
      <c r="D6869" s="3" t="s">
        <v>9128</v>
      </c>
      <c r="E6869" s="12" t="n">
        <v>1966</v>
      </c>
      <c r="F6869" s="23" t="s">
        <v>8017</v>
      </c>
      <c r="G6869" s="23" t="n"/>
      <c r="H6869" s="23" t="n"/>
      <c r="I6869" s="12" t="n"/>
      <c r="J6869" s="12" t="s">
        <v>24</v>
      </c>
      <c r="K6869" s="12" t="n"/>
      <c r="L6869" s="12" t="s">
        <v>61</v>
      </c>
      <c r="M6869" s="12" t="n"/>
      <c r="N6869" s="12" t="s">
        <v>26</v>
      </c>
      <c r="O6869" s="12" t="n"/>
      <c r="P6869" s="12" t="s">
        <v>27</v>
      </c>
      <c r="Q6869" s="12" t="n"/>
    </row>
    <row customHeight="true" ht="20.25" outlineLevel="0" r="6870">
      <c r="A6870" s="23" t="n">
        <v>6848</v>
      </c>
      <c r="B6870" s="12" t="n">
        <v>38</v>
      </c>
      <c r="C6870" s="12" t="s">
        <v>9084</v>
      </c>
      <c r="D6870" s="3" t="s">
        <v>9129</v>
      </c>
      <c r="E6870" s="12" t="n">
        <v>1975</v>
      </c>
      <c r="F6870" s="23" t="s">
        <v>9130</v>
      </c>
      <c r="G6870" s="23" t="n"/>
      <c r="H6870" s="23" t="n"/>
      <c r="I6870" s="12" t="n"/>
      <c r="J6870" s="12" t="s">
        <v>24</v>
      </c>
      <c r="K6870" s="12" t="n"/>
      <c r="L6870" s="12" t="s">
        <v>26</v>
      </c>
      <c r="M6870" s="12" t="n"/>
      <c r="N6870" s="12" t="s">
        <v>61</v>
      </c>
      <c r="O6870" s="12" t="n"/>
      <c r="P6870" s="12" t="s">
        <v>27</v>
      </c>
      <c r="Q6870" s="12" t="n"/>
    </row>
    <row customHeight="true" ht="20.25" outlineLevel="0" r="6871">
      <c r="A6871" s="23" t="n"/>
    </row>
    <row customHeight="true" ht="20.25" outlineLevel="0" r="6872">
      <c r="A6872" s="23" t="n">
        <v>6849</v>
      </c>
      <c r="B6872" s="12" t="n">
        <v>1</v>
      </c>
      <c r="C6872" s="12" t="s">
        <v>9131</v>
      </c>
      <c r="D6872" s="3" t="s">
        <v>9132</v>
      </c>
      <c r="E6872" s="12" t="n">
        <v>1985</v>
      </c>
      <c r="F6872" s="23" t="s">
        <v>1610</v>
      </c>
      <c r="G6872" s="23" t="n"/>
      <c r="H6872" s="23" t="n"/>
      <c r="I6872" s="12" t="n"/>
      <c r="J6872" s="12" t="s">
        <v>61</v>
      </c>
      <c r="K6872" s="12" t="n"/>
      <c r="L6872" s="12" t="n"/>
      <c r="M6872" s="12" t="n"/>
      <c r="N6872" s="12" t="s">
        <v>43</v>
      </c>
      <c r="O6872" s="12" t="n"/>
      <c r="P6872" s="12" t="s">
        <v>26</v>
      </c>
      <c r="Q6872" s="12" t="n"/>
    </row>
    <row customHeight="true" ht="20.25" outlineLevel="0" r="6873">
      <c r="A6873" s="23" t="n">
        <v>6850</v>
      </c>
      <c r="B6873" s="12" t="n">
        <v>2</v>
      </c>
      <c r="C6873" s="12" t="s">
        <v>9131</v>
      </c>
      <c r="D6873" s="3" t="s">
        <v>9133</v>
      </c>
      <c r="E6873" s="12" t="n">
        <v>1983</v>
      </c>
      <c r="F6873" s="23" t="s">
        <v>9124</v>
      </c>
      <c r="G6873" s="23" t="n"/>
      <c r="H6873" s="23" t="n"/>
      <c r="I6873" s="12" t="n"/>
      <c r="J6873" s="12" t="s">
        <v>61</v>
      </c>
      <c r="K6873" s="12" t="n"/>
      <c r="L6873" s="12" t="n"/>
      <c r="M6873" s="12" t="n"/>
      <c r="N6873" s="12" t="s">
        <v>43</v>
      </c>
      <c r="O6873" s="12" t="n"/>
      <c r="P6873" s="12" t="s">
        <v>26</v>
      </c>
      <c r="Q6873" s="12" t="n"/>
    </row>
    <row customHeight="true" ht="20.25" outlineLevel="0" r="6874">
      <c r="A6874" s="23" t="n">
        <v>6851</v>
      </c>
      <c r="B6874" s="12" t="n">
        <v>3</v>
      </c>
      <c r="C6874" s="12" t="s">
        <v>9131</v>
      </c>
      <c r="D6874" s="3" t="s">
        <v>9134</v>
      </c>
      <c r="E6874" s="12" t="n">
        <v>1986</v>
      </c>
      <c r="F6874" s="23" t="s">
        <v>3011</v>
      </c>
      <c r="G6874" s="23" t="n"/>
      <c r="H6874" s="23" t="n"/>
      <c r="I6874" s="12" t="n"/>
      <c r="J6874" s="12" t="s">
        <v>24</v>
      </c>
      <c r="K6874" s="12" t="n"/>
      <c r="L6874" s="12" t="n"/>
      <c r="M6874" s="12" t="s">
        <v>61</v>
      </c>
      <c r="N6874" s="12" t="n"/>
      <c r="O6874" s="12" t="s">
        <v>26</v>
      </c>
      <c r="P6874" s="12" t="n"/>
      <c r="Q6874" s="12" t="s">
        <v>27</v>
      </c>
    </row>
    <row customHeight="true" ht="20.25" outlineLevel="0" r="6875">
      <c r="A6875" s="23" t="n">
        <v>6852</v>
      </c>
      <c r="B6875" s="12" t="n">
        <v>4</v>
      </c>
      <c r="C6875" s="12" t="s">
        <v>9131</v>
      </c>
      <c r="D6875" s="3" t="s">
        <v>9135</v>
      </c>
      <c r="E6875" s="12" t="n">
        <v>1965</v>
      </c>
      <c r="F6875" s="23" t="s">
        <v>9136</v>
      </c>
      <c r="G6875" s="23" t="n"/>
      <c r="H6875" s="23" t="s">
        <v>43</v>
      </c>
      <c r="I6875" s="12" t="n"/>
      <c r="J6875" s="12" t="n"/>
      <c r="K6875" s="12" t="s">
        <v>61</v>
      </c>
      <c r="L6875" s="12" t="n"/>
      <c r="M6875" s="12" t="s">
        <v>26</v>
      </c>
      <c r="N6875" s="12" t="n"/>
      <c r="O6875" s="12" t="n"/>
      <c r="P6875" s="12" t="s">
        <v>27</v>
      </c>
      <c r="Q6875" s="12" t="n"/>
    </row>
    <row customHeight="true" ht="20.25" outlineLevel="0" r="6876">
      <c r="A6876" s="23" t="n">
        <v>6853</v>
      </c>
      <c r="B6876" s="12" t="n">
        <v>5</v>
      </c>
      <c r="C6876" s="12" t="s">
        <v>9131</v>
      </c>
      <c r="D6876" s="3" t="s">
        <v>9137</v>
      </c>
      <c r="E6876" s="12" t="n">
        <v>1963</v>
      </c>
      <c r="F6876" s="23" t="s">
        <v>2423</v>
      </c>
      <c r="G6876" s="23" t="n"/>
      <c r="H6876" s="23" t="n"/>
      <c r="I6876" s="12" t="s">
        <v>43</v>
      </c>
      <c r="J6876" s="12" t="n"/>
      <c r="K6876" s="12" t="n"/>
      <c r="L6876" s="12" t="s">
        <v>27</v>
      </c>
      <c r="M6876" s="12" t="n"/>
      <c r="N6876" s="12" t="s">
        <v>61</v>
      </c>
      <c r="O6876" s="12" t="n"/>
      <c r="P6876" s="12" t="s">
        <v>26</v>
      </c>
      <c r="Q6876" s="12" t="n"/>
    </row>
    <row customHeight="true" ht="20.25" outlineLevel="0" r="6877">
      <c r="A6877" s="23" t="n">
        <v>6854</v>
      </c>
      <c r="B6877" s="12" t="n">
        <v>6</v>
      </c>
      <c r="C6877" s="12" t="s">
        <v>9131</v>
      </c>
      <c r="D6877" s="3" t="s">
        <v>9138</v>
      </c>
      <c r="E6877" s="12" t="n">
        <v>1963</v>
      </c>
      <c r="F6877" s="23" t="s">
        <v>1126</v>
      </c>
      <c r="G6877" s="23" t="n"/>
      <c r="H6877" s="23" t="n"/>
      <c r="I6877" s="3" t="n"/>
      <c r="J6877" s="12" t="s">
        <v>9139</v>
      </c>
      <c r="K6877" s="3" t="n"/>
      <c r="L6877" s="12" t="n"/>
      <c r="M6877" s="12" t="s">
        <v>27</v>
      </c>
      <c r="N6877" s="12" t="n"/>
      <c r="O6877" s="12" t="s">
        <v>7392</v>
      </c>
      <c r="P6877" s="12" t="n"/>
      <c r="Q6877" s="12" t="s">
        <v>26</v>
      </c>
    </row>
    <row customHeight="true" ht="20.25" outlineLevel="0" r="6878">
      <c r="A6878" s="23" t="n">
        <v>6855</v>
      </c>
      <c r="B6878" s="12" t="n">
        <v>7</v>
      </c>
      <c r="C6878" s="12" t="s">
        <v>9131</v>
      </c>
      <c r="D6878" s="3" t="s">
        <v>9140</v>
      </c>
      <c r="E6878" s="12" t="n">
        <v>1984</v>
      </c>
      <c r="F6878" s="23" t="s">
        <v>9141</v>
      </c>
      <c r="G6878" s="23" t="n"/>
      <c r="H6878" s="23" t="n"/>
      <c r="I6878" s="12" t="n"/>
      <c r="J6878" s="12" t="s">
        <v>24</v>
      </c>
      <c r="K6878" s="12" t="n"/>
      <c r="L6878" s="12" t="n"/>
      <c r="M6878" s="12" t="s">
        <v>61</v>
      </c>
      <c r="N6878" s="12" t="n"/>
      <c r="O6878" s="12" t="s">
        <v>26</v>
      </c>
      <c r="P6878" s="12" t="n"/>
      <c r="Q6878" s="12" t="s">
        <v>27</v>
      </c>
    </row>
    <row customHeight="true" ht="20.25" outlineLevel="0" r="6879">
      <c r="A6879" s="23" t="n">
        <v>6856</v>
      </c>
      <c r="B6879" s="12" t="n">
        <v>8</v>
      </c>
      <c r="C6879" s="12" t="s">
        <v>9131</v>
      </c>
      <c r="D6879" s="3" t="s">
        <v>9142</v>
      </c>
      <c r="E6879" s="12" t="n">
        <v>1985</v>
      </c>
      <c r="F6879" s="23" t="s">
        <v>355</v>
      </c>
      <c r="G6879" s="23" t="n"/>
      <c r="H6879" s="23" t="n"/>
      <c r="I6879" s="12" t="n"/>
      <c r="J6879" s="12" t="s">
        <v>24</v>
      </c>
      <c r="K6879" s="12" t="n"/>
      <c r="L6879" s="12" t="n"/>
      <c r="M6879" s="12" t="s">
        <v>61</v>
      </c>
      <c r="N6879" s="12" t="n"/>
      <c r="O6879" s="12" t="s">
        <v>26</v>
      </c>
      <c r="P6879" s="12" t="n"/>
      <c r="Q6879" s="12" t="s">
        <v>27</v>
      </c>
    </row>
    <row customHeight="true" ht="20.25" outlineLevel="0" r="6880">
      <c r="A6880" s="23" t="n">
        <v>6857</v>
      </c>
      <c r="B6880" s="12" t="n">
        <v>9</v>
      </c>
      <c r="C6880" s="12" t="s">
        <v>9131</v>
      </c>
      <c r="D6880" s="3" t="s">
        <v>9143</v>
      </c>
      <c r="E6880" s="12" t="n">
        <v>1960</v>
      </c>
      <c r="F6880" s="23" t="s">
        <v>9144</v>
      </c>
      <c r="G6880" s="12" t="n"/>
      <c r="H6880" s="12" t="s">
        <v>662</v>
      </c>
      <c r="I6880" s="12" t="n"/>
      <c r="J6880" s="12" t="n"/>
      <c r="K6880" s="12" t="s">
        <v>61</v>
      </c>
      <c r="L6880" s="12" t="n"/>
      <c r="M6880" s="12" t="n"/>
      <c r="N6880" s="12" t="s">
        <v>43</v>
      </c>
      <c r="O6880" s="12" t="n"/>
      <c r="P6880" s="12" t="n"/>
      <c r="Q6880" s="12" t="s">
        <v>96</v>
      </c>
    </row>
    <row customHeight="true" ht="20.25" outlineLevel="0" r="6881">
      <c r="A6881" s="23" t="n">
        <v>6858</v>
      </c>
      <c r="B6881" s="12" t="n">
        <v>10</v>
      </c>
      <c r="C6881" s="12" t="s">
        <v>9131</v>
      </c>
      <c r="D6881" s="3" t="s">
        <v>9145</v>
      </c>
      <c r="E6881" s="12" t="n">
        <v>1960</v>
      </c>
      <c r="F6881" s="23" t="s">
        <v>9146</v>
      </c>
      <c r="G6881" s="12" t="n"/>
      <c r="H6881" s="12" t="s">
        <v>662</v>
      </c>
      <c r="I6881" s="12" t="n"/>
      <c r="J6881" s="12" t="n"/>
      <c r="K6881" s="12" t="s">
        <v>61</v>
      </c>
      <c r="L6881" s="12" t="n"/>
      <c r="M6881" s="12" t="n"/>
      <c r="N6881" s="12" t="s">
        <v>43</v>
      </c>
      <c r="O6881" s="12" t="n"/>
      <c r="P6881" s="12" t="n"/>
      <c r="Q6881" s="12" t="s">
        <v>96</v>
      </c>
    </row>
    <row customHeight="true" ht="20.25" outlineLevel="0" r="6882">
      <c r="A6882" s="23" t="n">
        <v>6859</v>
      </c>
      <c r="B6882" s="12" t="n">
        <v>11</v>
      </c>
      <c r="C6882" s="12" t="s">
        <v>9131</v>
      </c>
      <c r="D6882" s="3" t="s">
        <v>9147</v>
      </c>
      <c r="E6882" s="12" t="n">
        <v>1967</v>
      </c>
      <c r="F6882" s="23" t="s">
        <v>9148</v>
      </c>
      <c r="G6882" s="23" t="n"/>
      <c r="H6882" s="12" t="s">
        <v>146</v>
      </c>
      <c r="I6882" s="12" t="s">
        <v>1673</v>
      </c>
      <c r="J6882" s="12" t="n"/>
      <c r="K6882" s="12" t="s">
        <v>43</v>
      </c>
      <c r="L6882" s="12" t="n"/>
      <c r="M6882" s="12" t="s">
        <v>26</v>
      </c>
      <c r="N6882" s="12" t="n"/>
      <c r="O6882" s="12" t="n"/>
      <c r="P6882" s="12" t="s">
        <v>27</v>
      </c>
      <c r="Q6882" s="12" t="n"/>
    </row>
    <row customHeight="true" ht="20.25" outlineLevel="0" r="6883">
      <c r="A6883" s="23" t="n">
        <v>6860</v>
      </c>
      <c r="B6883" s="12" t="n">
        <v>12</v>
      </c>
      <c r="C6883" s="12" t="s">
        <v>9131</v>
      </c>
      <c r="D6883" s="3" t="s">
        <v>9149</v>
      </c>
      <c r="E6883" s="12" t="n">
        <v>1962</v>
      </c>
      <c r="F6883" s="23" t="s">
        <v>1834</v>
      </c>
      <c r="G6883" s="23" t="n"/>
      <c r="H6883" s="12" t="s">
        <v>43</v>
      </c>
      <c r="I6883" s="12" t="n"/>
      <c r="J6883" s="12" t="n"/>
      <c r="K6883" s="12" t="s">
        <v>61</v>
      </c>
      <c r="L6883" s="12" t="n"/>
      <c r="M6883" s="12" t="s">
        <v>26</v>
      </c>
      <c r="N6883" s="12" t="n"/>
      <c r="O6883" s="12" t="s">
        <v>27</v>
      </c>
      <c r="P6883" s="12" t="n"/>
      <c r="Q6883" s="12" t="n"/>
    </row>
    <row customHeight="true" ht="20.25" outlineLevel="0" r="6884">
      <c r="A6884" s="23" t="n">
        <v>6861</v>
      </c>
      <c r="B6884" s="12" t="n">
        <v>13</v>
      </c>
      <c r="C6884" s="12" t="s">
        <v>9131</v>
      </c>
      <c r="D6884" s="3" t="s">
        <v>9150</v>
      </c>
      <c r="E6884" s="12" t="n">
        <v>1966</v>
      </c>
      <c r="F6884" s="23" t="s">
        <v>328</v>
      </c>
      <c r="G6884" s="23" t="n"/>
      <c r="H6884" s="12" t="s">
        <v>8874</v>
      </c>
      <c r="I6884" s="3" t="n"/>
      <c r="J6884" s="12" t="s">
        <v>24</v>
      </c>
      <c r="K6884" s="12" t="n"/>
      <c r="L6884" s="12" t="s">
        <v>127</v>
      </c>
      <c r="M6884" s="12" t="n"/>
      <c r="N6884" s="12" t="n"/>
      <c r="O6884" s="12" t="s">
        <v>26</v>
      </c>
      <c r="P6884" s="12" t="n"/>
      <c r="Q6884" s="12" t="s">
        <v>27</v>
      </c>
    </row>
    <row customHeight="true" ht="20.25" outlineLevel="0" r="6885">
      <c r="A6885" s="23" t="n">
        <v>6862</v>
      </c>
      <c r="B6885" s="12" t="n">
        <v>14</v>
      </c>
      <c r="C6885" s="12" t="s">
        <v>9131</v>
      </c>
      <c r="D6885" s="3" t="s">
        <v>9151</v>
      </c>
      <c r="E6885" s="12" t="n">
        <v>1963</v>
      </c>
      <c r="F6885" s="23" t="s">
        <v>2885</v>
      </c>
      <c r="G6885" s="23" t="n"/>
      <c r="H6885" s="12" t="n"/>
      <c r="I6885" s="3" t="n"/>
      <c r="J6885" s="12" t="s">
        <v>4938</v>
      </c>
      <c r="K6885" s="12" t="s">
        <v>9152</v>
      </c>
      <c r="L6885" s="12" t="n"/>
      <c r="M6885" s="12" t="s">
        <v>26</v>
      </c>
      <c r="N6885" s="12" t="n"/>
      <c r="O6885" s="12" t="s">
        <v>27</v>
      </c>
      <c r="P6885" s="12" t="n"/>
      <c r="Q6885" s="12" t="n"/>
    </row>
    <row customHeight="true" ht="20.25" outlineLevel="0" r="6886">
      <c r="A6886" s="23" t="n">
        <v>6863</v>
      </c>
      <c r="B6886" s="12" t="n">
        <v>15</v>
      </c>
      <c r="C6886" s="12" t="s">
        <v>9131</v>
      </c>
      <c r="D6886" s="3" t="s">
        <v>9153</v>
      </c>
      <c r="E6886" s="12" t="n">
        <v>1964</v>
      </c>
      <c r="F6886" s="23" t="s">
        <v>9154</v>
      </c>
      <c r="G6886" s="23" t="n"/>
      <c r="H6886" s="23" t="s">
        <v>43</v>
      </c>
      <c r="I6886" s="12" t="n"/>
      <c r="J6886" s="12" t="n"/>
      <c r="K6886" s="12" t="s">
        <v>61</v>
      </c>
      <c r="L6886" s="12" t="n"/>
      <c r="M6886" s="12" t="s">
        <v>26</v>
      </c>
      <c r="N6886" s="12" t="n"/>
      <c r="O6886" s="12" t="s">
        <v>27</v>
      </c>
      <c r="P6886" s="12" t="n"/>
      <c r="Q6886" s="12" t="n"/>
    </row>
    <row customHeight="true" ht="20.25" outlineLevel="0" r="6887">
      <c r="A6887" s="23" t="n">
        <v>6864</v>
      </c>
      <c r="B6887" s="12" t="n">
        <v>16</v>
      </c>
      <c r="C6887" s="12" t="s">
        <v>9131</v>
      </c>
      <c r="D6887" s="3" t="s">
        <v>9155</v>
      </c>
      <c r="E6887" s="12" t="n">
        <v>1989</v>
      </c>
      <c r="F6887" s="23" t="s">
        <v>2423</v>
      </c>
      <c r="G6887" s="23" t="n"/>
      <c r="H6887" s="23" t="n"/>
      <c r="I6887" s="12" t="n"/>
      <c r="J6887" s="12" t="s">
        <v>24</v>
      </c>
      <c r="K6887" s="12" t="n"/>
      <c r="L6887" s="12" t="n"/>
      <c r="M6887" s="12" t="s">
        <v>26</v>
      </c>
      <c r="N6887" s="12" t="n"/>
      <c r="O6887" s="12" t="s">
        <v>27</v>
      </c>
      <c r="P6887" s="12" t="n"/>
      <c r="Q6887" s="12" t="s">
        <v>61</v>
      </c>
    </row>
    <row customHeight="true" ht="20.25" outlineLevel="0" r="6888">
      <c r="A6888" s="23" t="n">
        <v>6865</v>
      </c>
      <c r="B6888" s="12" t="n">
        <v>17</v>
      </c>
      <c r="C6888" s="12" t="s">
        <v>9131</v>
      </c>
      <c r="D6888" s="3" t="s">
        <v>9156</v>
      </c>
      <c r="E6888" s="12" t="n">
        <v>1964</v>
      </c>
      <c r="F6888" s="23" t="s">
        <v>318</v>
      </c>
      <c r="G6888" s="23" t="n"/>
      <c r="H6888" s="23" t="s">
        <v>43</v>
      </c>
      <c r="I6888" s="12" t="n"/>
      <c r="J6888" s="12" t="n"/>
      <c r="K6888" s="12" t="s">
        <v>61</v>
      </c>
      <c r="L6888" s="12" t="n"/>
      <c r="M6888" s="12" t="s">
        <v>26</v>
      </c>
      <c r="N6888" s="12" t="n"/>
      <c r="O6888" s="12" t="s">
        <v>27</v>
      </c>
      <c r="P6888" s="12" t="n"/>
      <c r="Q6888" s="12" t="n"/>
    </row>
    <row customHeight="true" ht="20.25" outlineLevel="0" r="6889">
      <c r="A6889" s="23" t="n">
        <v>6866</v>
      </c>
      <c r="B6889" s="12" t="n">
        <v>18</v>
      </c>
      <c r="C6889" s="12" t="s">
        <v>9131</v>
      </c>
      <c r="D6889" s="3" t="s">
        <v>9157</v>
      </c>
      <c r="E6889" s="12" t="n">
        <v>1992</v>
      </c>
      <c r="F6889" s="23" t="s">
        <v>9158</v>
      </c>
      <c r="G6889" s="23" t="n"/>
      <c r="H6889" s="23" t="n"/>
      <c r="I6889" s="12" t="n"/>
      <c r="J6889" s="12" t="s">
        <v>24</v>
      </c>
      <c r="K6889" s="12" t="n"/>
      <c r="L6889" s="12" t="n"/>
      <c r="M6889" s="12" t="n"/>
      <c r="N6889" s="12" t="s">
        <v>61</v>
      </c>
      <c r="O6889" s="12" t="n"/>
      <c r="P6889" s="12" t="s">
        <v>26</v>
      </c>
      <c r="Q6889" s="12" t="n"/>
    </row>
    <row customHeight="true" ht="20.25" outlineLevel="0" r="6890">
      <c r="A6890" s="23" t="n">
        <v>6867</v>
      </c>
      <c r="B6890" s="12" t="n">
        <v>19</v>
      </c>
      <c r="C6890" s="12" t="s">
        <v>9131</v>
      </c>
      <c r="D6890" s="3" t="s">
        <v>9159</v>
      </c>
      <c r="E6890" s="12" t="n">
        <v>1964</v>
      </c>
      <c r="F6890" s="23" t="s">
        <v>4250</v>
      </c>
      <c r="G6890" s="23" t="n"/>
      <c r="H6890" s="23" t="s">
        <v>43</v>
      </c>
      <c r="I6890" s="12" t="n"/>
      <c r="J6890" s="12" t="n"/>
      <c r="K6890" s="12" t="s">
        <v>61</v>
      </c>
      <c r="L6890" s="12" t="n"/>
      <c r="M6890" s="12" t="s">
        <v>26</v>
      </c>
      <c r="N6890" s="12" t="n"/>
      <c r="O6890" s="12" t="s">
        <v>27</v>
      </c>
      <c r="P6890" s="12" t="n"/>
      <c r="Q6890" s="12" t="n"/>
    </row>
    <row customHeight="true" ht="20.25" outlineLevel="0" r="6891">
      <c r="A6891" s="23" t="n">
        <v>6868</v>
      </c>
      <c r="B6891" s="12" t="n">
        <v>20</v>
      </c>
      <c r="C6891" s="12" t="s">
        <v>9131</v>
      </c>
      <c r="D6891" s="3" t="s">
        <v>9160</v>
      </c>
      <c r="E6891" s="12" t="n">
        <v>1960</v>
      </c>
      <c r="F6891" s="23" t="s">
        <v>9161</v>
      </c>
      <c r="G6891" s="23" t="n"/>
      <c r="H6891" s="23" t="s">
        <v>43</v>
      </c>
      <c r="I6891" s="12" t="n"/>
      <c r="J6891" s="12" t="n"/>
      <c r="K6891" s="12" t="s">
        <v>61</v>
      </c>
      <c r="L6891" s="12" t="n"/>
      <c r="M6891" s="12" t="s">
        <v>26</v>
      </c>
      <c r="N6891" s="12" t="n"/>
      <c r="O6891" s="12" t="n"/>
      <c r="P6891" s="12" t="n"/>
      <c r="Q6891" s="12" t="s">
        <v>27</v>
      </c>
    </row>
    <row customHeight="true" ht="20.25" outlineLevel="0" r="6892">
      <c r="A6892" s="23" t="n">
        <v>6869</v>
      </c>
      <c r="B6892" s="12" t="n">
        <v>21</v>
      </c>
      <c r="C6892" s="12" t="s">
        <v>9131</v>
      </c>
      <c r="D6892" s="3" t="s">
        <v>9162</v>
      </c>
      <c r="E6892" s="12" t="n">
        <v>1987</v>
      </c>
      <c r="F6892" s="23" t="s">
        <v>8389</v>
      </c>
      <c r="G6892" s="23" t="n"/>
      <c r="H6892" s="23" t="n"/>
      <c r="I6892" s="12" t="s">
        <v>43</v>
      </c>
      <c r="J6892" s="12" t="n"/>
      <c r="K6892" s="12" t="s">
        <v>61</v>
      </c>
      <c r="L6892" s="12" t="n"/>
      <c r="M6892" s="12" t="n"/>
      <c r="N6892" s="12" t="s">
        <v>26</v>
      </c>
      <c r="O6892" s="12" t="n"/>
      <c r="P6892" s="12" t="n"/>
      <c r="Q6892" s="12" t="s">
        <v>27</v>
      </c>
    </row>
    <row customHeight="true" ht="20.25" outlineLevel="0" r="6893">
      <c r="A6893" s="23" t="n">
        <v>6870</v>
      </c>
      <c r="B6893" s="12" t="n">
        <v>22</v>
      </c>
      <c r="C6893" s="12" t="s">
        <v>9131</v>
      </c>
      <c r="D6893" s="3" t="s">
        <v>9163</v>
      </c>
      <c r="E6893" s="12" t="n">
        <v>1965</v>
      </c>
      <c r="F6893" s="23" t="s">
        <v>289</v>
      </c>
      <c r="G6893" s="23" t="n"/>
      <c r="H6893" s="23" t="s">
        <v>43</v>
      </c>
      <c r="I6893" s="12" t="n"/>
      <c r="J6893" s="12" t="n"/>
      <c r="K6893" s="12" t="s">
        <v>61</v>
      </c>
      <c r="L6893" s="12" t="n"/>
      <c r="M6893" s="12" t="s">
        <v>26</v>
      </c>
      <c r="N6893" s="12" t="n"/>
      <c r="O6893" s="12" t="s">
        <v>27</v>
      </c>
      <c r="P6893" s="12" t="n"/>
      <c r="Q6893" s="12" t="n"/>
    </row>
    <row customHeight="true" ht="20.25" outlineLevel="0" r="6894">
      <c r="A6894" s="23" t="n">
        <v>6871</v>
      </c>
      <c r="B6894" s="12" t="n">
        <v>23</v>
      </c>
      <c r="C6894" s="12" t="s">
        <v>9131</v>
      </c>
      <c r="D6894" s="3" t="s">
        <v>9164</v>
      </c>
      <c r="E6894" s="12" t="n">
        <v>1974</v>
      </c>
      <c r="F6894" s="23" t="s">
        <v>892</v>
      </c>
      <c r="G6894" s="23" t="n"/>
      <c r="H6894" s="23" t="n"/>
      <c r="I6894" s="12" t="s">
        <v>86</v>
      </c>
      <c r="J6894" s="12" t="n"/>
      <c r="K6894" s="12" t="s">
        <v>61</v>
      </c>
      <c r="L6894" s="12" t="n"/>
      <c r="M6894" s="12" t="s">
        <v>26</v>
      </c>
      <c r="N6894" s="12" t="n"/>
      <c r="O6894" s="12" t="n"/>
      <c r="P6894" s="12" t="s">
        <v>27</v>
      </c>
      <c r="Q6894" s="12" t="n"/>
    </row>
    <row customHeight="true" ht="20.25" outlineLevel="0" r="6895">
      <c r="A6895" s="23" t="n">
        <v>6872</v>
      </c>
      <c r="B6895" s="12" t="n">
        <v>24</v>
      </c>
      <c r="C6895" s="12" t="s">
        <v>9131</v>
      </c>
      <c r="D6895" s="3" t="s">
        <v>9165</v>
      </c>
      <c r="E6895" s="12" t="n">
        <v>1964</v>
      </c>
      <c r="F6895" s="23" t="s">
        <v>4306</v>
      </c>
      <c r="G6895" s="23" t="n"/>
      <c r="H6895" s="23" t="n"/>
      <c r="I6895" s="12" t="s">
        <v>61</v>
      </c>
      <c r="J6895" s="12" t="n"/>
      <c r="K6895" s="12" t="n"/>
      <c r="L6895" s="12" t="n"/>
      <c r="M6895" s="12" t="s">
        <v>27</v>
      </c>
      <c r="N6895" s="12" t="n"/>
      <c r="O6895" s="12" t="s">
        <v>26</v>
      </c>
      <c r="P6895" s="12" t="n"/>
      <c r="Q6895" s="12" t="s">
        <v>43</v>
      </c>
    </row>
    <row customHeight="true" ht="20.25" outlineLevel="0" r="6896">
      <c r="A6896" s="23" t="n">
        <v>6873</v>
      </c>
      <c r="B6896" s="12" t="n">
        <v>25</v>
      </c>
      <c r="C6896" s="12" t="s">
        <v>9131</v>
      </c>
      <c r="D6896" s="3" t="s">
        <v>9166</v>
      </c>
      <c r="E6896" s="12" t="n">
        <v>1986</v>
      </c>
      <c r="F6896" s="23" t="s">
        <v>636</v>
      </c>
      <c r="G6896" s="23" t="n"/>
      <c r="H6896" s="23" t="n"/>
      <c r="I6896" s="12" t="s">
        <v>26</v>
      </c>
      <c r="J6896" s="12" t="n"/>
      <c r="K6896" s="12" t="s">
        <v>61</v>
      </c>
      <c r="L6896" s="12" t="n"/>
      <c r="M6896" s="12" t="n"/>
      <c r="N6896" s="12" t="s">
        <v>43</v>
      </c>
      <c r="O6896" s="12" t="n"/>
      <c r="P6896" s="12" t="s">
        <v>27</v>
      </c>
      <c r="Q6896" s="12" t="n"/>
    </row>
    <row customHeight="true" ht="20.25" outlineLevel="0" r="6897">
      <c r="A6897" s="23" t="n">
        <v>6874</v>
      </c>
      <c r="B6897" s="12" t="n">
        <v>26</v>
      </c>
      <c r="C6897" s="12" t="s">
        <v>9131</v>
      </c>
      <c r="D6897" s="3" t="s">
        <v>9167</v>
      </c>
      <c r="E6897" s="12" t="n">
        <v>1960</v>
      </c>
      <c r="F6897" s="23" t="s">
        <v>2825</v>
      </c>
      <c r="G6897" s="12" t="n"/>
      <c r="H6897" s="23" t="s">
        <v>43</v>
      </c>
      <c r="I6897" s="12" t="n"/>
      <c r="J6897" s="12" t="n"/>
      <c r="K6897" s="12" t="s">
        <v>61</v>
      </c>
      <c r="L6897" s="12" t="n"/>
      <c r="M6897" s="12" t="s">
        <v>26</v>
      </c>
      <c r="N6897" s="12" t="n"/>
      <c r="O6897" s="12" t="n"/>
      <c r="P6897" s="12" t="n"/>
      <c r="Q6897" s="12" t="s">
        <v>27</v>
      </c>
    </row>
    <row customHeight="true" ht="20.25" outlineLevel="0" r="6898">
      <c r="A6898" s="23" t="n">
        <v>6875</v>
      </c>
      <c r="B6898" s="12" t="n">
        <v>27</v>
      </c>
      <c r="C6898" s="12" t="s">
        <v>9131</v>
      </c>
      <c r="D6898" s="3" t="s">
        <v>9168</v>
      </c>
      <c r="E6898" s="12" t="n">
        <v>1960</v>
      </c>
      <c r="F6898" s="23" t="s">
        <v>9169</v>
      </c>
      <c r="G6898" s="23" t="n"/>
      <c r="H6898" s="23" t="s">
        <v>146</v>
      </c>
      <c r="I6898" s="12" t="s">
        <v>9170</v>
      </c>
      <c r="J6898" s="12" t="n"/>
      <c r="K6898" s="12" t="s">
        <v>43</v>
      </c>
      <c r="L6898" s="12" t="n"/>
      <c r="M6898" s="12" t="s">
        <v>26</v>
      </c>
      <c r="N6898" s="12" t="n"/>
      <c r="O6898" s="12" t="s">
        <v>27</v>
      </c>
      <c r="P6898" s="12" t="n"/>
      <c r="Q6898" s="12" t="n"/>
    </row>
    <row customHeight="true" ht="20.25" outlineLevel="0" r="6899">
      <c r="A6899" s="23" t="n">
        <v>6876</v>
      </c>
      <c r="B6899" s="12" t="n">
        <v>28</v>
      </c>
      <c r="C6899" s="12" t="s">
        <v>9131</v>
      </c>
      <c r="D6899" s="3" t="s">
        <v>9171</v>
      </c>
      <c r="E6899" s="12" t="n">
        <v>1960</v>
      </c>
      <c r="F6899" s="23" t="s">
        <v>165</v>
      </c>
      <c r="G6899" s="12" t="n"/>
      <c r="H6899" s="23" t="s">
        <v>43</v>
      </c>
      <c r="I6899" s="12" t="n"/>
      <c r="J6899" s="12" t="n"/>
      <c r="K6899" s="12" t="s">
        <v>61</v>
      </c>
      <c r="L6899" s="12" t="n"/>
      <c r="M6899" s="12" t="s">
        <v>26</v>
      </c>
      <c r="N6899" s="12" t="n"/>
      <c r="O6899" s="12" t="n"/>
      <c r="P6899" s="12" t="n"/>
      <c r="Q6899" s="12" t="s">
        <v>27</v>
      </c>
    </row>
    <row customHeight="true" ht="20.25" outlineLevel="0" r="6900">
      <c r="A6900" s="23" t="n">
        <v>6877</v>
      </c>
      <c r="B6900" s="12" t="n">
        <v>29</v>
      </c>
      <c r="C6900" s="12" t="s">
        <v>9131</v>
      </c>
      <c r="D6900" s="3" t="s">
        <v>9172</v>
      </c>
      <c r="E6900" s="12" t="n">
        <v>1964</v>
      </c>
      <c r="F6900" s="23" t="s">
        <v>1387</v>
      </c>
      <c r="G6900" s="23" t="n"/>
      <c r="H6900" s="23" t="s">
        <v>43</v>
      </c>
      <c r="I6900" s="12" t="n"/>
      <c r="J6900" s="12" t="n"/>
      <c r="K6900" s="12" t="s">
        <v>61</v>
      </c>
      <c r="L6900" s="12" t="n"/>
      <c r="M6900" s="12" t="s">
        <v>26</v>
      </c>
      <c r="N6900" s="12" t="n"/>
      <c r="O6900" s="12" t="s">
        <v>27</v>
      </c>
      <c r="P6900" s="12" t="n"/>
      <c r="Q6900" s="12" t="n"/>
    </row>
    <row customHeight="true" ht="20.25" outlineLevel="0" r="6901">
      <c r="A6901" s="23" t="n">
        <v>6878</v>
      </c>
      <c r="B6901" s="12" t="n">
        <v>30</v>
      </c>
      <c r="C6901" s="12" t="s">
        <v>9131</v>
      </c>
      <c r="D6901" s="3" t="s">
        <v>9173</v>
      </c>
      <c r="E6901" s="12" t="n">
        <v>1977</v>
      </c>
      <c r="F6901" s="23" t="s">
        <v>471</v>
      </c>
      <c r="G6901" s="23" t="n"/>
      <c r="H6901" s="23" t="n"/>
      <c r="I6901" s="12" t="s">
        <v>86</v>
      </c>
      <c r="J6901" s="12" t="n"/>
      <c r="K6901" s="12" t="s">
        <v>61</v>
      </c>
      <c r="L6901" s="12" t="n"/>
      <c r="M6901" s="12" t="s">
        <v>26</v>
      </c>
      <c r="N6901" s="12" t="n"/>
      <c r="O6901" s="12" t="n"/>
      <c r="P6901" s="12" t="s">
        <v>27</v>
      </c>
      <c r="Q6901" s="12" t="n"/>
    </row>
    <row customHeight="true" ht="20.25" outlineLevel="0" r="6902">
      <c r="A6902" s="23" t="n">
        <v>6879</v>
      </c>
      <c r="B6902" s="12" t="n">
        <v>31</v>
      </c>
      <c r="C6902" s="12" t="s">
        <v>9131</v>
      </c>
      <c r="D6902" s="3" t="s">
        <v>9174</v>
      </c>
      <c r="E6902" s="12" t="n">
        <v>1981</v>
      </c>
      <c r="F6902" s="23" t="s">
        <v>433</v>
      </c>
      <c r="G6902" s="23" t="n"/>
      <c r="H6902" s="12" t="s">
        <v>591</v>
      </c>
      <c r="I6902" s="12" t="n"/>
      <c r="J6902" s="12" t="s">
        <v>24</v>
      </c>
      <c r="K6902" s="12" t="n"/>
      <c r="L6902" s="12" t="n"/>
      <c r="M6902" s="12" t="n"/>
      <c r="N6902" s="12" t="s">
        <v>26</v>
      </c>
      <c r="O6902" s="12" t="n"/>
      <c r="P6902" s="12" t="n"/>
      <c r="Q6902" s="12" t="s">
        <v>27</v>
      </c>
    </row>
    <row customHeight="true" ht="20.25" outlineLevel="0" r="6903">
      <c r="A6903" s="23" t="n">
        <v>6880</v>
      </c>
      <c r="B6903" s="12" t="n">
        <v>32</v>
      </c>
      <c r="C6903" s="12" t="s">
        <v>9131</v>
      </c>
      <c r="D6903" s="3" t="s">
        <v>9175</v>
      </c>
      <c r="E6903" s="12" t="n">
        <v>1981</v>
      </c>
      <c r="F6903" s="23" t="s">
        <v>3921</v>
      </c>
      <c r="G6903" s="23" t="n"/>
      <c r="H6903" s="12" t="s">
        <v>591</v>
      </c>
      <c r="I6903" s="12" t="n"/>
      <c r="J6903" s="12" t="s">
        <v>24</v>
      </c>
      <c r="K6903" s="12" t="n"/>
      <c r="L6903" s="12" t="n"/>
      <c r="M6903" s="12" t="n"/>
      <c r="N6903" s="12" t="s">
        <v>26</v>
      </c>
      <c r="O6903" s="12" t="n"/>
      <c r="P6903" s="12" t="n"/>
      <c r="Q6903" s="12" t="s">
        <v>27</v>
      </c>
    </row>
    <row customHeight="true" ht="20.25" outlineLevel="0" r="6904">
      <c r="A6904" s="23" t="n">
        <v>6881</v>
      </c>
      <c r="B6904" s="12" t="n">
        <v>33</v>
      </c>
      <c r="C6904" s="12" t="s">
        <v>9131</v>
      </c>
      <c r="D6904" s="3" t="s">
        <v>9176</v>
      </c>
      <c r="E6904" s="12" t="n">
        <v>1982</v>
      </c>
      <c r="F6904" s="23" t="s">
        <v>1885</v>
      </c>
      <c r="G6904" s="23" t="n"/>
      <c r="H6904" s="23" t="n"/>
      <c r="I6904" s="12" t="s">
        <v>43</v>
      </c>
      <c r="J6904" s="12" t="n"/>
      <c r="K6904" s="12" t="s">
        <v>61</v>
      </c>
      <c r="L6904" s="12" t="n"/>
      <c r="M6904" s="12" t="s">
        <v>26</v>
      </c>
      <c r="N6904" s="12" t="n"/>
      <c r="O6904" s="12" t="n"/>
      <c r="P6904" s="12" t="n"/>
      <c r="Q6904" s="12" t="s">
        <v>27</v>
      </c>
    </row>
    <row customHeight="true" ht="20.25" outlineLevel="0" r="6905">
      <c r="A6905" s="23" t="n">
        <v>6882</v>
      </c>
      <c r="B6905" s="12" t="n">
        <v>34</v>
      </c>
      <c r="C6905" s="12" t="s">
        <v>9131</v>
      </c>
      <c r="D6905" s="3" t="s">
        <v>9177</v>
      </c>
      <c r="E6905" s="12" t="n">
        <v>1960</v>
      </c>
      <c r="F6905" s="23" t="s">
        <v>229</v>
      </c>
      <c r="G6905" s="12" t="n"/>
      <c r="H6905" s="12" t="s">
        <v>662</v>
      </c>
      <c r="I6905" s="12" t="n"/>
      <c r="J6905" s="12" t="n"/>
      <c r="K6905" s="12" t="s">
        <v>61</v>
      </c>
      <c r="L6905" s="12" t="n"/>
      <c r="M6905" s="12" t="n"/>
      <c r="N6905" s="12" t="s">
        <v>43</v>
      </c>
      <c r="O6905" s="12" t="n"/>
      <c r="P6905" s="12" t="n"/>
      <c r="Q6905" s="12" t="s">
        <v>96</v>
      </c>
    </row>
    <row customHeight="true" ht="20.25" outlineLevel="0" r="6906">
      <c r="A6906" s="23" t="n">
        <v>6883</v>
      </c>
      <c r="B6906" s="12" t="n">
        <v>35</v>
      </c>
      <c r="C6906" s="12" t="s">
        <v>9131</v>
      </c>
      <c r="D6906" s="3" t="s">
        <v>9178</v>
      </c>
      <c r="E6906" s="12" t="n">
        <v>1960</v>
      </c>
      <c r="F6906" s="23" t="s">
        <v>8654</v>
      </c>
      <c r="G6906" s="23" t="n"/>
      <c r="H6906" s="23" t="s">
        <v>146</v>
      </c>
      <c r="I6906" s="12" t="s">
        <v>333</v>
      </c>
      <c r="J6906" s="12" t="n"/>
      <c r="K6906" s="12" t="s">
        <v>43</v>
      </c>
      <c r="L6906" s="12" t="n"/>
      <c r="M6906" s="12" t="s">
        <v>195</v>
      </c>
      <c r="N6906" s="12" t="n"/>
      <c r="O6906" s="12" t="n"/>
      <c r="P6906" s="12" t="n"/>
      <c r="Q6906" s="12" t="s">
        <v>27</v>
      </c>
      <c r="R6906" s="0" t="n"/>
      <c r="S6906" s="0" t="n"/>
      <c r="T6906" s="0" t="n"/>
      <c r="U6906" s="0" t="n"/>
    </row>
    <row customFormat="true" customHeight="true" ht="20.25" outlineLevel="0" r="6907" s="26">
      <c r="A6907" s="23" t="n">
        <v>6884</v>
      </c>
      <c r="B6907" s="12" t="n">
        <v>36</v>
      </c>
      <c r="C6907" s="12" t="s">
        <v>9131</v>
      </c>
      <c r="D6907" s="3" t="s">
        <v>9179</v>
      </c>
      <c r="E6907" s="12" t="n">
        <v>2005</v>
      </c>
      <c r="F6907" s="23" t="s">
        <v>595</v>
      </c>
      <c r="G6907" s="23" t="n"/>
      <c r="H6907" s="23" t="n"/>
      <c r="I6907" s="12" t="n"/>
      <c r="J6907" s="12" t="s">
        <v>64</v>
      </c>
      <c r="K6907" s="12" t="n"/>
      <c r="L6907" s="12" t="s">
        <v>43</v>
      </c>
      <c r="M6907" s="12" t="n"/>
      <c r="N6907" s="12" t="s">
        <v>67</v>
      </c>
      <c r="O6907" s="12" t="n"/>
      <c r="P6907" s="12" t="s">
        <v>26</v>
      </c>
      <c r="Q6907" s="12" t="n"/>
      <c r="R6907" s="0" t="n"/>
      <c r="S6907" s="0" t="n"/>
      <c r="T6907" s="0" t="n"/>
      <c r="U6907" s="0" t="n"/>
    </row>
    <row customHeight="true" ht="20.25" outlineLevel="0" r="6908">
      <c r="A6908" s="23" t="n">
        <v>6885</v>
      </c>
      <c r="B6908" s="12" t="n">
        <v>37</v>
      </c>
      <c r="C6908" s="12" t="s">
        <v>9131</v>
      </c>
      <c r="D6908" s="3" t="s">
        <v>9180</v>
      </c>
      <c r="E6908" s="12" t="n">
        <v>1979</v>
      </c>
      <c r="F6908" s="23" t="s">
        <v>5250</v>
      </c>
      <c r="G6908" s="23" t="n"/>
      <c r="H6908" s="23" t="n"/>
      <c r="I6908" s="12" t="n"/>
      <c r="J6908" s="12" t="n"/>
      <c r="K6908" s="12" t="s">
        <v>61</v>
      </c>
      <c r="L6908" s="12" t="n"/>
      <c r="M6908" s="12" t="s">
        <v>26</v>
      </c>
      <c r="N6908" s="12" t="n"/>
      <c r="O6908" s="12" t="s">
        <v>27</v>
      </c>
      <c r="P6908" s="12" t="n"/>
      <c r="Q6908" s="12" t="s">
        <v>43</v>
      </c>
    </row>
    <row customHeight="true" ht="20.25" outlineLevel="0" r="6909">
      <c r="A6909" s="23" t="n">
        <v>6886</v>
      </c>
      <c r="B6909" s="12" t="n">
        <v>38</v>
      </c>
      <c r="C6909" s="12" t="s">
        <v>9131</v>
      </c>
      <c r="D6909" s="3" t="s">
        <v>9181</v>
      </c>
      <c r="E6909" s="12" t="n">
        <v>2011</v>
      </c>
      <c r="F6909" s="23" t="s">
        <v>9182</v>
      </c>
      <c r="G6909" s="23" t="n"/>
      <c r="H6909" s="23" t="n"/>
      <c r="I6909" s="12" t="n"/>
      <c r="J6909" s="12" t="n"/>
      <c r="K6909" s="12" t="s">
        <v>100</v>
      </c>
      <c r="L6909" s="12" t="n"/>
      <c r="M6909" s="12" t="n"/>
      <c r="N6909" s="12" t="n"/>
      <c r="O6909" s="12" t="s">
        <v>26</v>
      </c>
      <c r="P6909" s="12" t="n"/>
      <c r="Q6909" s="12" t="s">
        <v>43</v>
      </c>
    </row>
    <row customHeight="true" ht="20.25" outlineLevel="0" r="6910">
      <c r="A6910" s="23" t="n">
        <v>6887</v>
      </c>
      <c r="B6910" s="12" t="n">
        <v>39</v>
      </c>
      <c r="C6910" s="12" t="s">
        <v>9131</v>
      </c>
      <c r="D6910" s="3" t="s">
        <v>9183</v>
      </c>
      <c r="E6910" s="12" t="n">
        <v>1989</v>
      </c>
      <c r="F6910" s="23" t="s">
        <v>3382</v>
      </c>
      <c r="G6910" s="23" t="n"/>
      <c r="H6910" s="23" t="n"/>
      <c r="I6910" s="12" t="n"/>
      <c r="J6910" s="12" t="s">
        <v>24</v>
      </c>
      <c r="K6910" s="12" t="n"/>
      <c r="L6910" s="12" t="n"/>
      <c r="M6910" s="12" t="s">
        <v>26</v>
      </c>
      <c r="N6910" s="12" t="n"/>
      <c r="O6910" s="12" t="s">
        <v>27</v>
      </c>
      <c r="P6910" s="12" t="n"/>
      <c r="Q6910" s="12" t="s">
        <v>61</v>
      </c>
    </row>
    <row customHeight="true" ht="20.25" outlineLevel="0" r="6911">
      <c r="A6911" s="23" t="n">
        <v>6888</v>
      </c>
      <c r="B6911" s="12" t="n">
        <v>40</v>
      </c>
      <c r="C6911" s="12" t="s">
        <v>9131</v>
      </c>
      <c r="D6911" s="3" t="s">
        <v>9184</v>
      </c>
      <c r="E6911" s="12" t="n">
        <v>1989</v>
      </c>
      <c r="F6911" s="23" t="s">
        <v>711</v>
      </c>
      <c r="G6911" s="23" t="n"/>
      <c r="H6911" s="23" t="n"/>
      <c r="I6911" s="12" t="n"/>
      <c r="J6911" s="12" t="s">
        <v>24</v>
      </c>
      <c r="K6911" s="12" t="n"/>
      <c r="L6911" s="12" t="n"/>
      <c r="M6911" s="12" t="n"/>
      <c r="N6911" s="12" t="s">
        <v>26</v>
      </c>
      <c r="O6911" s="12" t="n"/>
      <c r="P6911" s="12" t="s">
        <v>61</v>
      </c>
      <c r="Q6911" s="12" t="n"/>
    </row>
    <row customHeight="true" ht="20.25" outlineLevel="0" r="6912">
      <c r="A6912" s="23" t="n">
        <v>6889</v>
      </c>
      <c r="B6912" s="12" t="n">
        <v>41</v>
      </c>
      <c r="C6912" s="12" t="s">
        <v>9131</v>
      </c>
      <c r="D6912" s="3" t="s">
        <v>9185</v>
      </c>
      <c r="E6912" s="12" t="n">
        <v>1978</v>
      </c>
      <c r="F6912" s="23" t="s">
        <v>51</v>
      </c>
      <c r="G6912" s="23" t="n"/>
      <c r="H6912" s="23" t="n"/>
      <c r="I6912" s="12" t="n"/>
      <c r="J6912" s="12" t="n"/>
      <c r="K6912" s="12" t="s">
        <v>61</v>
      </c>
      <c r="L6912" s="12" t="n"/>
      <c r="M6912" s="12" t="s">
        <v>26</v>
      </c>
      <c r="N6912" s="12" t="n"/>
      <c r="O6912" s="12" t="s">
        <v>27</v>
      </c>
      <c r="P6912" s="12" t="n"/>
      <c r="Q6912" s="12" t="s">
        <v>43</v>
      </c>
    </row>
    <row customHeight="true" ht="20.25" outlineLevel="0" r="6913">
      <c r="A6913" s="23" t="n">
        <v>6890</v>
      </c>
      <c r="B6913" s="12" t="n">
        <v>42</v>
      </c>
      <c r="C6913" s="12" t="s">
        <v>9131</v>
      </c>
      <c r="D6913" s="3" t="s">
        <v>9186</v>
      </c>
      <c r="E6913" s="12" t="n">
        <v>1986</v>
      </c>
      <c r="F6913" s="23" t="s">
        <v>3222</v>
      </c>
      <c r="G6913" s="23" t="n"/>
      <c r="H6913" s="23" t="n"/>
      <c r="I6913" s="12" t="n"/>
      <c r="J6913" s="12" t="n"/>
      <c r="K6913" s="12" t="s">
        <v>26</v>
      </c>
      <c r="L6913" s="12" t="n"/>
      <c r="M6913" s="12" t="s">
        <v>61</v>
      </c>
      <c r="N6913" s="12" t="n"/>
      <c r="O6913" s="12" t="s">
        <v>27</v>
      </c>
      <c r="P6913" s="12" t="n"/>
      <c r="Q6913" s="12" t="s">
        <v>43</v>
      </c>
    </row>
    <row customHeight="true" ht="20.25" outlineLevel="0" r="6914">
      <c r="A6914" s="23" t="n">
        <v>6891</v>
      </c>
      <c r="B6914" s="12" t="n">
        <v>43</v>
      </c>
      <c r="C6914" s="12" t="s">
        <v>9131</v>
      </c>
      <c r="D6914" s="3" t="s">
        <v>9187</v>
      </c>
      <c r="E6914" s="12" t="n">
        <v>1966</v>
      </c>
      <c r="F6914" s="23" t="s">
        <v>817</v>
      </c>
      <c r="G6914" s="23" t="s">
        <v>24</v>
      </c>
      <c r="H6914" s="12" t="n"/>
      <c r="I6914" s="12" t="n"/>
      <c r="J6914" s="12" t="n"/>
      <c r="K6914" s="12" t="s">
        <v>61</v>
      </c>
      <c r="L6914" s="12" t="n"/>
      <c r="M6914" s="12" t="s">
        <v>26</v>
      </c>
      <c r="N6914" s="12" t="n"/>
      <c r="O6914" s="12" t="n"/>
      <c r="P6914" s="12" t="s">
        <v>27</v>
      </c>
      <c r="Q6914" s="12" t="n"/>
    </row>
    <row customHeight="true" ht="20.25" outlineLevel="0" r="6915">
      <c r="A6915" s="23" t="n">
        <v>6892</v>
      </c>
      <c r="B6915" s="12" t="n">
        <v>44</v>
      </c>
      <c r="C6915" s="12" t="s">
        <v>9131</v>
      </c>
      <c r="D6915" s="3" t="s">
        <v>9188</v>
      </c>
      <c r="E6915" s="12" t="n">
        <v>1991</v>
      </c>
      <c r="F6915" s="23" t="s">
        <v>3198</v>
      </c>
      <c r="G6915" s="23" t="n"/>
      <c r="H6915" s="23" t="n"/>
      <c r="I6915" s="12" t="n"/>
      <c r="J6915" s="12" t="s">
        <v>24</v>
      </c>
      <c r="K6915" s="12" t="n"/>
      <c r="L6915" s="12" t="n"/>
      <c r="M6915" s="12" t="n"/>
      <c r="N6915" s="12" t="s">
        <v>61</v>
      </c>
      <c r="O6915" s="12" t="n"/>
      <c r="P6915" s="12" t="s">
        <v>26</v>
      </c>
      <c r="Q6915" s="12" t="n"/>
    </row>
    <row customHeight="true" ht="20.25" outlineLevel="0" r="6916">
      <c r="A6916" s="23" t="n">
        <v>6893</v>
      </c>
      <c r="B6916" s="12" t="n">
        <v>45</v>
      </c>
      <c r="C6916" s="12" t="s">
        <v>9131</v>
      </c>
      <c r="D6916" s="3" t="s">
        <v>9189</v>
      </c>
      <c r="E6916" s="12" t="n">
        <v>1991</v>
      </c>
      <c r="F6916" s="23" t="s">
        <v>1300</v>
      </c>
      <c r="G6916" s="23" t="n"/>
      <c r="H6916" s="23" t="n"/>
      <c r="I6916" s="12" t="n"/>
      <c r="J6916" s="12" t="s">
        <v>24</v>
      </c>
      <c r="K6916" s="12" t="n"/>
      <c r="L6916" s="12" t="n"/>
      <c r="M6916" s="12" t="n"/>
      <c r="N6916" s="12" t="s">
        <v>61</v>
      </c>
      <c r="O6916" s="12" t="n"/>
      <c r="P6916" s="12" t="s">
        <v>26</v>
      </c>
      <c r="Q6916" s="12" t="n"/>
    </row>
    <row customHeight="true" ht="20.25" outlineLevel="0" r="6917">
      <c r="A6917" s="23" t="n">
        <v>6894</v>
      </c>
      <c r="B6917" s="12" t="n">
        <v>46</v>
      </c>
      <c r="C6917" s="12" t="s">
        <v>9131</v>
      </c>
      <c r="D6917" s="3" t="s">
        <v>9190</v>
      </c>
      <c r="E6917" s="12" t="n">
        <v>1981</v>
      </c>
      <c r="F6917" s="23" t="s">
        <v>711</v>
      </c>
      <c r="G6917" s="23" t="n"/>
      <c r="H6917" s="23" t="n"/>
      <c r="I6917" s="12" t="n"/>
      <c r="J6917" s="12" t="n"/>
      <c r="K6917" s="12" t="s">
        <v>61</v>
      </c>
      <c r="L6917" s="12" t="n"/>
      <c r="M6917" s="12" t="n"/>
      <c r="N6917" s="12" t="s">
        <v>43</v>
      </c>
      <c r="O6917" s="12" t="n"/>
      <c r="P6917" s="12" t="s">
        <v>26</v>
      </c>
      <c r="Q6917" s="12" t="n"/>
    </row>
    <row customHeight="true" ht="20.25" outlineLevel="0" r="6918">
      <c r="A6918" s="23" t="n">
        <v>6895</v>
      </c>
      <c r="B6918" s="12" t="n">
        <v>47</v>
      </c>
      <c r="C6918" s="12" t="s">
        <v>9131</v>
      </c>
      <c r="D6918" s="3" t="s">
        <v>9191</v>
      </c>
      <c r="E6918" s="12" t="n">
        <v>1983</v>
      </c>
      <c r="F6918" s="23" t="s">
        <v>2120</v>
      </c>
      <c r="G6918" s="23" t="n"/>
      <c r="H6918" s="23" t="n"/>
      <c r="I6918" s="12" t="n"/>
      <c r="J6918" s="12" t="n"/>
      <c r="K6918" s="12" t="s">
        <v>61</v>
      </c>
      <c r="L6918" s="12" t="n"/>
      <c r="M6918" s="12" t="s">
        <v>26</v>
      </c>
      <c r="N6918" s="12" t="n"/>
      <c r="O6918" s="12" t="s">
        <v>27</v>
      </c>
      <c r="P6918" s="12" t="n"/>
      <c r="Q6918" s="12" t="s">
        <v>43</v>
      </c>
    </row>
    <row customHeight="true" ht="20.25" outlineLevel="0" r="6919">
      <c r="A6919" s="23" t="n">
        <v>6896</v>
      </c>
      <c r="B6919" s="12" t="n">
        <v>48</v>
      </c>
      <c r="C6919" s="12" t="s">
        <v>9131</v>
      </c>
      <c r="D6919" s="3" t="s">
        <v>9192</v>
      </c>
      <c r="E6919" s="12" t="n">
        <v>1978</v>
      </c>
      <c r="F6919" s="23" t="s">
        <v>1326</v>
      </c>
      <c r="G6919" s="23" t="n"/>
      <c r="H6919" s="23" t="n"/>
      <c r="I6919" s="12" t="n"/>
      <c r="J6919" s="12" t="n"/>
      <c r="K6919" s="12" t="s">
        <v>61</v>
      </c>
      <c r="L6919" s="12" t="n"/>
      <c r="M6919" s="12" t="s">
        <v>26</v>
      </c>
      <c r="N6919" s="12" t="n"/>
      <c r="O6919" s="12" t="s">
        <v>27</v>
      </c>
      <c r="P6919" s="12" t="n"/>
      <c r="Q6919" s="12" t="s">
        <v>43</v>
      </c>
    </row>
    <row customHeight="true" ht="20.25" outlineLevel="0" r="6920">
      <c r="A6920" s="23" t="n">
        <v>6897</v>
      </c>
      <c r="B6920" s="12" t="n">
        <v>49</v>
      </c>
      <c r="C6920" s="12" t="s">
        <v>9131</v>
      </c>
      <c r="D6920" s="3" t="s">
        <v>9193</v>
      </c>
      <c r="E6920" s="12" t="n">
        <v>1967</v>
      </c>
      <c r="F6920" s="23" t="s">
        <v>1160</v>
      </c>
      <c r="G6920" s="23" t="n"/>
      <c r="H6920" s="23" t="n"/>
      <c r="I6920" s="12" t="s">
        <v>561</v>
      </c>
      <c r="J6920" s="12" t="n"/>
      <c r="K6920" s="12" t="s">
        <v>26</v>
      </c>
      <c r="L6920" s="12" t="n"/>
      <c r="M6920" s="12" t="s">
        <v>27</v>
      </c>
      <c r="N6920" s="12" t="n"/>
      <c r="O6920" s="12" t="n"/>
      <c r="P6920" s="12" t="s">
        <v>43</v>
      </c>
      <c r="Q6920" s="12" t="n"/>
    </row>
    <row customHeight="true" ht="20.25" outlineLevel="0" r="6921">
      <c r="A6921" s="23" t="n">
        <v>6898</v>
      </c>
      <c r="B6921" s="12" t="n">
        <v>50</v>
      </c>
      <c r="C6921" s="12" t="s">
        <v>9131</v>
      </c>
      <c r="D6921" s="3" t="s">
        <v>9194</v>
      </c>
      <c r="E6921" s="12" t="n">
        <v>1968</v>
      </c>
      <c r="F6921" s="23" t="s">
        <v>681</v>
      </c>
      <c r="G6921" s="23" t="n"/>
      <c r="H6921" s="23" t="n"/>
      <c r="I6921" s="12" t="s">
        <v>26</v>
      </c>
      <c r="J6921" s="12" t="n"/>
      <c r="K6921" s="12" t="s">
        <v>61</v>
      </c>
      <c r="L6921" s="12" t="n"/>
      <c r="M6921" s="12" t="n"/>
      <c r="N6921" s="12" t="n"/>
      <c r="O6921" s="12" t="s">
        <v>27</v>
      </c>
      <c r="P6921" s="12" t="n"/>
      <c r="Q6921" s="12" t="s">
        <v>43</v>
      </c>
    </row>
    <row customHeight="true" ht="20.25" outlineLevel="0" r="6922">
      <c r="A6922" s="23" t="n">
        <v>6899</v>
      </c>
      <c r="B6922" s="12" t="n">
        <v>51</v>
      </c>
      <c r="C6922" s="12" t="s">
        <v>9131</v>
      </c>
      <c r="D6922" s="3" t="s">
        <v>9195</v>
      </c>
      <c r="E6922" s="12" t="n">
        <v>1972</v>
      </c>
      <c r="F6922" s="23" t="s">
        <v>223</v>
      </c>
      <c r="G6922" s="23" t="n"/>
      <c r="H6922" s="23" t="n"/>
      <c r="I6922" s="12" t="s">
        <v>26</v>
      </c>
      <c r="J6922" s="12" t="n"/>
      <c r="K6922" s="12" t="s">
        <v>61</v>
      </c>
      <c r="L6922" s="12" t="n"/>
      <c r="M6922" s="12" t="n"/>
      <c r="N6922" s="12" t="n"/>
      <c r="O6922" s="12" t="s">
        <v>27</v>
      </c>
      <c r="P6922" s="12" t="n"/>
      <c r="Q6922" s="12" t="s">
        <v>43</v>
      </c>
    </row>
    <row customHeight="true" ht="20.25" outlineLevel="0" r="6923">
      <c r="A6923" s="23" t="n">
        <v>6900</v>
      </c>
      <c r="B6923" s="12" t="n">
        <v>52</v>
      </c>
      <c r="C6923" s="12" t="s">
        <v>9131</v>
      </c>
      <c r="D6923" s="3" t="s">
        <v>9196</v>
      </c>
      <c r="E6923" s="12" t="n">
        <v>1973</v>
      </c>
      <c r="F6923" s="23" t="s">
        <v>618</v>
      </c>
      <c r="G6923" s="23" t="n"/>
      <c r="H6923" s="23" t="n"/>
      <c r="I6923" s="12" t="s">
        <v>26</v>
      </c>
      <c r="J6923" s="12" t="n"/>
      <c r="K6923" s="12" t="n"/>
      <c r="L6923" s="12" t="n"/>
      <c r="M6923" s="12" t="s">
        <v>127</v>
      </c>
      <c r="N6923" s="12" t="n"/>
      <c r="O6923" s="12" t="s">
        <v>27</v>
      </c>
      <c r="P6923" s="12" t="n"/>
      <c r="Q6923" s="12" t="s">
        <v>43</v>
      </c>
    </row>
    <row customHeight="true" ht="20.25" outlineLevel="0" r="6924">
      <c r="A6924" s="23" t="n">
        <v>6901</v>
      </c>
      <c r="B6924" s="12" t="n">
        <v>53</v>
      </c>
      <c r="C6924" s="12" t="s">
        <v>9131</v>
      </c>
      <c r="D6924" s="3" t="s">
        <v>9197</v>
      </c>
      <c r="E6924" s="12" t="n">
        <v>1974</v>
      </c>
      <c r="F6924" s="23" t="s">
        <v>650</v>
      </c>
      <c r="G6924" s="23" t="n"/>
      <c r="H6924" s="23" t="n"/>
      <c r="I6924" s="12" t="s">
        <v>591</v>
      </c>
      <c r="J6924" s="12" t="n"/>
      <c r="K6924" s="12" t="n"/>
      <c r="L6924" s="12" t="s">
        <v>43</v>
      </c>
      <c r="M6924" s="12" t="n"/>
      <c r="N6924" s="12" t="n"/>
      <c r="O6924" s="12" t="s">
        <v>26</v>
      </c>
      <c r="P6924" s="12" t="n"/>
      <c r="Q6924" s="12" t="s">
        <v>27</v>
      </c>
    </row>
    <row customHeight="true" ht="20.25" outlineLevel="0" r="6925">
      <c r="A6925" s="23" t="n">
        <v>6902</v>
      </c>
      <c r="B6925" s="12" t="n">
        <v>54</v>
      </c>
      <c r="C6925" s="12" t="s">
        <v>9131</v>
      </c>
      <c r="D6925" s="3" t="s">
        <v>9198</v>
      </c>
      <c r="E6925" s="12" t="n">
        <v>1975</v>
      </c>
      <c r="F6925" s="23" t="s">
        <v>9199</v>
      </c>
      <c r="G6925" s="23" t="n"/>
      <c r="H6925" s="23" t="n"/>
      <c r="I6925" s="12" t="n"/>
      <c r="J6925" s="12" t="s">
        <v>61</v>
      </c>
      <c r="K6925" s="12" t="n"/>
      <c r="L6925" s="12" t="s">
        <v>26</v>
      </c>
      <c r="M6925" s="12" t="n"/>
      <c r="N6925" s="12" t="s">
        <v>43</v>
      </c>
      <c r="O6925" s="12" t="n"/>
      <c r="P6925" s="12" t="s">
        <v>27</v>
      </c>
      <c r="Q6925" s="12" t="n"/>
    </row>
    <row customHeight="true" ht="20.25" outlineLevel="0" r="6926">
      <c r="A6926" s="23" t="n">
        <v>6903</v>
      </c>
      <c r="B6926" s="12" t="n">
        <v>55</v>
      </c>
      <c r="C6926" s="12" t="s">
        <v>9131</v>
      </c>
      <c r="D6926" s="3" t="s">
        <v>9200</v>
      </c>
      <c r="E6926" s="12" t="n">
        <v>1976</v>
      </c>
      <c r="F6926" s="23" t="s">
        <v>618</v>
      </c>
      <c r="G6926" s="23" t="n"/>
      <c r="H6926" s="23" t="n"/>
      <c r="I6926" s="12" t="s">
        <v>43</v>
      </c>
      <c r="J6926" s="12" t="n"/>
      <c r="K6926" s="12" t="s">
        <v>61</v>
      </c>
      <c r="L6926" s="12" t="n"/>
      <c r="M6926" s="12" t="s">
        <v>26</v>
      </c>
      <c r="N6926" s="12" t="n"/>
      <c r="O6926" s="12" t="n"/>
      <c r="P6926" s="12" t="s">
        <v>27</v>
      </c>
      <c r="Q6926" s="12" t="n"/>
    </row>
    <row customHeight="true" ht="20.25" outlineLevel="0" r="6927">
      <c r="A6927" s="23" t="n">
        <v>6904</v>
      </c>
      <c r="B6927" s="12" t="n">
        <v>56</v>
      </c>
      <c r="C6927" s="12" t="s">
        <v>9131</v>
      </c>
      <c r="D6927" s="3" t="s">
        <v>9201</v>
      </c>
      <c r="E6927" s="12" t="n">
        <v>1977</v>
      </c>
      <c r="F6927" s="23" t="s">
        <v>129</v>
      </c>
      <c r="G6927" s="23" t="n"/>
      <c r="H6927" s="23" t="n"/>
      <c r="I6927" s="12" t="n"/>
      <c r="J6927" s="12" t="s">
        <v>100</v>
      </c>
      <c r="K6927" s="12" t="n"/>
      <c r="L6927" s="12" t="n"/>
      <c r="M6927" s="12" t="s">
        <v>26</v>
      </c>
      <c r="N6927" s="12" t="n"/>
      <c r="O6927" s="12" t="s">
        <v>27</v>
      </c>
      <c r="P6927" s="12" t="n"/>
      <c r="Q6927" s="12" t="s">
        <v>43</v>
      </c>
    </row>
    <row customHeight="true" ht="20.25" outlineLevel="0" r="6928">
      <c r="A6928" s="23" t="n">
        <v>6905</v>
      </c>
      <c r="B6928" s="12" t="n">
        <v>57</v>
      </c>
      <c r="C6928" s="12" t="s">
        <v>9131</v>
      </c>
      <c r="D6928" s="3" t="s">
        <v>9202</v>
      </c>
      <c r="E6928" s="12" t="n">
        <v>1970</v>
      </c>
      <c r="F6928" s="23" t="s">
        <v>753</v>
      </c>
      <c r="G6928" s="23" t="n"/>
      <c r="H6928" s="23" t="n"/>
      <c r="I6928" s="12" t="s">
        <v>26</v>
      </c>
      <c r="J6928" s="12" t="n"/>
      <c r="K6928" s="12" t="s">
        <v>61</v>
      </c>
      <c r="L6928" s="12" t="n"/>
      <c r="M6928" s="12" t="n"/>
      <c r="N6928" s="12" t="n"/>
      <c r="O6928" s="12" t="s">
        <v>27</v>
      </c>
      <c r="P6928" s="12" t="n"/>
      <c r="Q6928" s="12" t="s">
        <v>43</v>
      </c>
    </row>
    <row customHeight="true" ht="20.25" outlineLevel="0" r="6929">
      <c r="A6929" s="23" t="n">
        <v>6906</v>
      </c>
      <c r="B6929" s="12" t="n">
        <v>58</v>
      </c>
      <c r="C6929" s="12" t="s">
        <v>9131</v>
      </c>
      <c r="D6929" s="3" t="s">
        <v>9203</v>
      </c>
      <c r="E6929" s="12" t="n">
        <v>1969</v>
      </c>
      <c r="F6929" s="23" t="s">
        <v>9204</v>
      </c>
      <c r="G6929" s="23" t="n"/>
      <c r="H6929" s="23" t="n"/>
      <c r="I6929" s="12" t="s">
        <v>561</v>
      </c>
      <c r="J6929" s="12" t="n"/>
      <c r="K6929" s="12" t="s">
        <v>26</v>
      </c>
      <c r="L6929" s="12" t="n"/>
      <c r="M6929" s="12" t="n"/>
      <c r="N6929" s="12" t="n"/>
      <c r="O6929" s="12" t="s">
        <v>27</v>
      </c>
      <c r="P6929" s="12" t="n"/>
      <c r="Q6929" s="12" t="s">
        <v>43</v>
      </c>
    </row>
    <row customHeight="true" ht="20.25" outlineLevel="0" r="6930">
      <c r="A6930" s="23" t="n">
        <v>6907</v>
      </c>
      <c r="B6930" s="12" t="n">
        <v>59</v>
      </c>
      <c r="C6930" s="12" t="s">
        <v>9131</v>
      </c>
      <c r="D6930" s="3" t="s">
        <v>9205</v>
      </c>
      <c r="E6930" s="12" t="n">
        <v>1971</v>
      </c>
      <c r="F6930" s="23" t="s">
        <v>1412</v>
      </c>
      <c r="G6930" s="23" t="n"/>
      <c r="H6930" s="23" t="n"/>
      <c r="I6930" s="12" t="s">
        <v>43</v>
      </c>
      <c r="J6930" s="12" t="n"/>
      <c r="K6930" s="12" t="s">
        <v>61</v>
      </c>
      <c r="L6930" s="12" t="n"/>
      <c r="M6930" s="12" t="s">
        <v>26</v>
      </c>
      <c r="N6930" s="12" t="n"/>
      <c r="O6930" s="12" t="n"/>
      <c r="P6930" s="12" t="s">
        <v>27</v>
      </c>
      <c r="Q6930" s="12" t="n"/>
    </row>
    <row customHeight="true" ht="20.25" outlineLevel="0" r="6931">
      <c r="A6931" s="23" t="n">
        <v>6908</v>
      </c>
      <c r="B6931" s="12" t="n">
        <v>60</v>
      </c>
      <c r="C6931" s="12" t="s">
        <v>9131</v>
      </c>
      <c r="D6931" s="3" t="s">
        <v>9206</v>
      </c>
      <c r="E6931" s="12" t="n">
        <v>1969</v>
      </c>
      <c r="F6931" s="23" t="s">
        <v>750</v>
      </c>
      <c r="G6931" s="23" t="n"/>
      <c r="H6931" s="23" t="n"/>
      <c r="I6931" s="12" t="s">
        <v>9207</v>
      </c>
      <c r="J6931" s="12" t="n"/>
      <c r="K6931" s="12" t="s">
        <v>43</v>
      </c>
      <c r="L6931" s="12" t="n"/>
      <c r="M6931" s="12" t="s">
        <v>26</v>
      </c>
      <c r="N6931" s="12" t="n"/>
      <c r="O6931" s="12" t="n"/>
      <c r="P6931" s="12" t="s">
        <v>27</v>
      </c>
      <c r="Q6931" s="12" t="n"/>
    </row>
    <row customHeight="true" ht="20.25" outlineLevel="0" r="6932">
      <c r="A6932" s="23" t="n">
        <v>6909</v>
      </c>
      <c r="B6932" s="12" t="n">
        <v>61</v>
      </c>
      <c r="C6932" s="12" t="s">
        <v>9131</v>
      </c>
      <c r="D6932" s="3" t="s">
        <v>9208</v>
      </c>
      <c r="E6932" s="12" t="n">
        <v>1969</v>
      </c>
      <c r="F6932" s="23" t="s">
        <v>648</v>
      </c>
      <c r="G6932" s="23" t="s">
        <v>24</v>
      </c>
      <c r="H6932" s="23" t="n"/>
      <c r="I6932" s="12" t="n"/>
      <c r="J6932" s="12" t="n"/>
      <c r="K6932" s="12" t="s">
        <v>61</v>
      </c>
      <c r="L6932" s="12" t="n"/>
      <c r="M6932" s="12" t="s">
        <v>26</v>
      </c>
      <c r="N6932" s="12" t="n"/>
      <c r="O6932" s="12" t="n"/>
      <c r="P6932" s="12" t="s">
        <v>27</v>
      </c>
      <c r="Q6932" s="12" t="n"/>
    </row>
    <row customHeight="true" ht="20.25" outlineLevel="0" r="6933">
      <c r="A6933" s="23" t="n">
        <v>6910</v>
      </c>
      <c r="B6933" s="12" t="n">
        <v>62</v>
      </c>
      <c r="C6933" s="12" t="s">
        <v>9131</v>
      </c>
      <c r="D6933" s="3" t="s">
        <v>9209</v>
      </c>
      <c r="E6933" s="12" t="n">
        <v>1964</v>
      </c>
      <c r="F6933" s="23" t="s">
        <v>711</v>
      </c>
      <c r="G6933" s="23" t="n"/>
      <c r="H6933" s="23" t="s">
        <v>146</v>
      </c>
      <c r="I6933" s="12" t="s">
        <v>333</v>
      </c>
      <c r="J6933" s="12" t="n"/>
      <c r="K6933" s="12" t="s">
        <v>61</v>
      </c>
      <c r="L6933" s="12" t="n"/>
      <c r="M6933" s="12" t="s">
        <v>27</v>
      </c>
      <c r="N6933" s="12" t="n"/>
      <c r="O6933" s="12" t="n"/>
      <c r="P6933" s="12" t="n"/>
      <c r="Q6933" s="12" t="s">
        <v>43</v>
      </c>
    </row>
    <row customHeight="true" ht="20.25" outlineLevel="0" r="6934">
      <c r="A6934" s="23" t="n">
        <v>6911</v>
      </c>
      <c r="B6934" s="12" t="n">
        <v>63</v>
      </c>
      <c r="C6934" s="12" t="s">
        <v>9131</v>
      </c>
      <c r="D6934" s="3" t="s">
        <v>9210</v>
      </c>
      <c r="E6934" s="12" t="n">
        <v>1966</v>
      </c>
      <c r="F6934" s="23" t="s">
        <v>518</v>
      </c>
      <c r="G6934" s="23" t="n"/>
      <c r="H6934" s="23" t="s">
        <v>146</v>
      </c>
      <c r="I6934" s="12" t="s">
        <v>333</v>
      </c>
      <c r="J6934" s="12" t="n"/>
      <c r="K6934" s="12" t="s">
        <v>61</v>
      </c>
      <c r="L6934" s="12" t="n"/>
      <c r="M6934" s="12" t="s">
        <v>27</v>
      </c>
      <c r="N6934" s="12" t="n"/>
      <c r="O6934" s="12" t="n"/>
      <c r="P6934" s="12" t="n"/>
      <c r="Q6934" s="12" t="s">
        <v>43</v>
      </c>
    </row>
    <row customHeight="true" ht="20.25" outlineLevel="0" r="6935">
      <c r="A6935" s="23" t="n">
        <v>6912</v>
      </c>
      <c r="B6935" s="12" t="n">
        <v>64</v>
      </c>
      <c r="C6935" s="12" t="s">
        <v>9131</v>
      </c>
      <c r="D6935" s="3" t="s">
        <v>9211</v>
      </c>
      <c r="E6935" s="12" t="n">
        <v>1980</v>
      </c>
      <c r="F6935" s="23" t="s">
        <v>1341</v>
      </c>
      <c r="G6935" s="23" t="n"/>
      <c r="H6935" s="23" t="n"/>
      <c r="I6935" s="12" t="n"/>
      <c r="J6935" s="12" t="n"/>
      <c r="K6935" s="12" t="s">
        <v>61</v>
      </c>
      <c r="L6935" s="12" t="n"/>
      <c r="M6935" s="12" t="s">
        <v>26</v>
      </c>
      <c r="N6935" s="12" t="n"/>
      <c r="O6935" s="12" t="s">
        <v>27</v>
      </c>
      <c r="P6935" s="12" t="n"/>
      <c r="Q6935" s="12" t="s">
        <v>43</v>
      </c>
    </row>
    <row customHeight="true" ht="20.25" outlineLevel="0" r="6936">
      <c r="A6936" s="23" t="n">
        <v>6913</v>
      </c>
      <c r="B6936" s="12" t="n">
        <v>65</v>
      </c>
      <c r="C6936" s="12" t="s">
        <v>9131</v>
      </c>
      <c r="D6936" s="3" t="s">
        <v>9212</v>
      </c>
      <c r="E6936" s="12" t="n">
        <v>1976</v>
      </c>
      <c r="F6936" s="23" t="s">
        <v>648</v>
      </c>
      <c r="G6936" s="23" t="n"/>
      <c r="H6936" s="23" t="n"/>
      <c r="I6936" s="12" t="s">
        <v>43</v>
      </c>
      <c r="J6936" s="12" t="n"/>
      <c r="K6936" s="12" t="s">
        <v>61</v>
      </c>
      <c r="L6936" s="12" t="n"/>
      <c r="M6936" s="12" t="s">
        <v>26</v>
      </c>
      <c r="N6936" s="12" t="n"/>
      <c r="O6936" s="12" t="n"/>
      <c r="P6936" s="12" t="s">
        <v>27</v>
      </c>
      <c r="Q6936" s="12" t="n"/>
    </row>
    <row customHeight="true" ht="20.25" outlineLevel="0" r="6937">
      <c r="A6937" s="23" t="n">
        <v>6914</v>
      </c>
      <c r="B6937" s="12" t="n">
        <v>66</v>
      </c>
      <c r="C6937" s="12" t="s">
        <v>9131</v>
      </c>
      <c r="D6937" s="3" t="s">
        <v>9213</v>
      </c>
      <c r="E6937" s="12" t="n">
        <v>1979</v>
      </c>
      <c r="F6937" s="23" t="s">
        <v>1509</v>
      </c>
      <c r="G6937" s="23" t="n"/>
      <c r="H6937" s="23" t="n"/>
      <c r="I6937" s="12" t="n"/>
      <c r="J6937" s="12" t="s">
        <v>24</v>
      </c>
      <c r="K6937" s="12" t="n"/>
      <c r="L6937" s="12" t="n"/>
      <c r="M6937" s="12" t="s">
        <v>26</v>
      </c>
      <c r="N6937" s="12" t="n"/>
      <c r="O6937" s="12" t="s">
        <v>61</v>
      </c>
      <c r="P6937" s="12" t="n"/>
      <c r="Q6937" s="12" t="s">
        <v>27</v>
      </c>
    </row>
    <row customHeight="true" ht="20.25" outlineLevel="0" r="6938">
      <c r="A6938" s="23" t="n">
        <v>6915</v>
      </c>
      <c r="B6938" s="12" t="n">
        <v>67</v>
      </c>
      <c r="C6938" s="12" t="s">
        <v>9131</v>
      </c>
      <c r="D6938" s="3" t="s">
        <v>9214</v>
      </c>
      <c r="E6938" s="12" t="n">
        <v>1978</v>
      </c>
      <c r="F6938" s="23" t="s">
        <v>711</v>
      </c>
      <c r="G6938" s="23" t="n"/>
      <c r="H6938" s="23" t="n"/>
      <c r="I6938" s="12" t="n"/>
      <c r="J6938" s="12" t="s">
        <v>24</v>
      </c>
      <c r="K6938" s="12" t="n"/>
      <c r="L6938" s="12" t="n"/>
      <c r="M6938" s="12" t="s">
        <v>26</v>
      </c>
      <c r="N6938" s="12" t="n"/>
      <c r="O6938" s="12" t="s">
        <v>61</v>
      </c>
      <c r="P6938" s="12" t="n"/>
      <c r="Q6938" s="12" t="s">
        <v>27</v>
      </c>
    </row>
    <row customHeight="true" ht="20.25" outlineLevel="0" r="6939">
      <c r="A6939" s="23" t="n">
        <v>6916</v>
      </c>
      <c r="B6939" s="12" t="n">
        <v>68</v>
      </c>
      <c r="C6939" s="12" t="s">
        <v>9131</v>
      </c>
      <c r="D6939" s="3" t="s">
        <v>9215</v>
      </c>
      <c r="E6939" s="12" t="n">
        <v>1987</v>
      </c>
      <c r="F6939" s="23" t="s">
        <v>3222</v>
      </c>
      <c r="G6939" s="23" t="n"/>
      <c r="H6939" s="23" t="n"/>
      <c r="I6939" s="12" t="n"/>
      <c r="J6939" s="12" t="s">
        <v>24</v>
      </c>
      <c r="K6939" s="12" t="n"/>
      <c r="L6939" s="12" t="n"/>
      <c r="M6939" s="12" t="s">
        <v>61</v>
      </c>
      <c r="N6939" s="12" t="n"/>
      <c r="O6939" s="12" t="s">
        <v>26</v>
      </c>
      <c r="P6939" s="12" t="n"/>
      <c r="Q6939" s="12" t="s">
        <v>27</v>
      </c>
    </row>
    <row customHeight="true" ht="20.25" outlineLevel="0" r="6940">
      <c r="A6940" s="23" t="n">
        <v>6917</v>
      </c>
      <c r="B6940" s="12" t="n">
        <v>69</v>
      </c>
      <c r="C6940" s="12" t="s">
        <v>9131</v>
      </c>
      <c r="D6940" s="3" t="s">
        <v>9216</v>
      </c>
      <c r="E6940" s="12" t="n">
        <v>1983</v>
      </c>
      <c r="F6940" s="23" t="s">
        <v>556</v>
      </c>
      <c r="G6940" s="23" t="n"/>
      <c r="H6940" s="23" t="n"/>
      <c r="I6940" s="12" t="n"/>
      <c r="J6940" s="12" t="s">
        <v>61</v>
      </c>
      <c r="K6940" s="12" t="n"/>
      <c r="L6940" s="12" t="s">
        <v>43</v>
      </c>
      <c r="M6940" s="12" t="n"/>
      <c r="N6940" s="12" t="n"/>
      <c r="O6940" s="12" t="s">
        <v>26</v>
      </c>
      <c r="P6940" s="12" t="n"/>
      <c r="Q6940" s="12" t="s">
        <v>27</v>
      </c>
    </row>
    <row customHeight="true" ht="20.25" outlineLevel="0" r="6941">
      <c r="A6941" s="23" t="n">
        <v>6918</v>
      </c>
      <c r="B6941" s="12" t="n">
        <v>70</v>
      </c>
      <c r="C6941" s="12" t="s">
        <v>9131</v>
      </c>
      <c r="D6941" s="3" t="s">
        <v>9217</v>
      </c>
      <c r="E6941" s="12" t="n">
        <v>1984</v>
      </c>
      <c r="F6941" s="23" t="s">
        <v>7920</v>
      </c>
      <c r="G6941" s="23" t="n"/>
      <c r="H6941" s="23" t="n"/>
      <c r="I6941" s="12" t="n"/>
      <c r="J6941" s="12" t="n"/>
      <c r="K6941" s="12" t="s">
        <v>61</v>
      </c>
      <c r="L6941" s="12" t="n"/>
      <c r="M6941" s="12" t="n"/>
      <c r="N6941" s="12" t="s">
        <v>43</v>
      </c>
      <c r="O6941" s="12" t="n"/>
      <c r="P6941" s="12" t="s">
        <v>26</v>
      </c>
      <c r="Q6941" s="12" t="n"/>
    </row>
    <row customHeight="true" ht="20.25" outlineLevel="0" r="6942">
      <c r="A6942" s="23" t="n">
        <v>6919</v>
      </c>
      <c r="B6942" s="12" t="n">
        <v>71</v>
      </c>
      <c r="C6942" s="12" t="s">
        <v>9131</v>
      </c>
      <c r="D6942" s="3" t="s">
        <v>9218</v>
      </c>
      <c r="E6942" s="12" t="n">
        <v>1980</v>
      </c>
      <c r="F6942" s="23" t="s">
        <v>9219</v>
      </c>
      <c r="G6942" s="23" t="n"/>
      <c r="H6942" s="23" t="n"/>
      <c r="I6942" s="12" t="s">
        <v>43</v>
      </c>
      <c r="J6942" s="12" t="n"/>
      <c r="K6942" s="12" t="s">
        <v>61</v>
      </c>
      <c r="L6942" s="12" t="n"/>
      <c r="M6942" s="12" t="s">
        <v>26</v>
      </c>
      <c r="N6942" s="12" t="n"/>
      <c r="O6942" s="12" t="n"/>
      <c r="P6942" s="12" t="s">
        <v>27</v>
      </c>
      <c r="Q6942" s="12" t="n"/>
    </row>
    <row customHeight="true" ht="20.25" outlineLevel="0" r="6943">
      <c r="A6943" s="23" t="n">
        <v>6920</v>
      </c>
      <c r="B6943" s="12" t="n">
        <v>72</v>
      </c>
      <c r="C6943" s="12" t="s">
        <v>9131</v>
      </c>
      <c r="D6943" s="3" t="s">
        <v>9220</v>
      </c>
      <c r="E6943" s="12" t="n">
        <v>1984</v>
      </c>
      <c r="F6943" s="23" t="s">
        <v>1714</v>
      </c>
      <c r="G6943" s="23" t="n"/>
      <c r="H6943" s="23" t="n"/>
      <c r="I6943" s="12" t="s">
        <v>43</v>
      </c>
      <c r="J6943" s="12" t="n"/>
      <c r="K6943" s="12" t="s">
        <v>61</v>
      </c>
      <c r="L6943" s="12" t="n"/>
      <c r="M6943" s="12" t="n"/>
      <c r="N6943" s="12" t="s">
        <v>26</v>
      </c>
      <c r="O6943" s="12" t="n"/>
      <c r="P6943" s="12" t="n"/>
      <c r="Q6943" s="12" t="s">
        <v>27</v>
      </c>
    </row>
    <row customHeight="true" ht="20.25" outlineLevel="0" r="6944">
      <c r="A6944" s="23" t="n">
        <v>6921</v>
      </c>
      <c r="B6944" s="12" t="n">
        <v>73</v>
      </c>
      <c r="C6944" s="12" t="s">
        <v>9131</v>
      </c>
      <c r="D6944" s="3" t="s">
        <v>9221</v>
      </c>
      <c r="E6944" s="12" t="n">
        <v>1978</v>
      </c>
      <c r="F6944" s="23" t="s">
        <v>138</v>
      </c>
      <c r="G6944" s="23" t="n"/>
      <c r="H6944" s="23" t="n"/>
      <c r="I6944" s="12" t="n"/>
      <c r="J6944" s="12" t="s">
        <v>24</v>
      </c>
      <c r="K6944" s="12" t="n"/>
      <c r="L6944" s="12" t="n"/>
      <c r="M6944" s="12" t="s">
        <v>26</v>
      </c>
      <c r="N6944" s="12" t="n"/>
      <c r="O6944" s="12" t="s">
        <v>61</v>
      </c>
      <c r="P6944" s="12" t="n"/>
      <c r="Q6944" s="12" t="s">
        <v>27</v>
      </c>
    </row>
    <row customHeight="true" ht="20.25" outlineLevel="0" r="6945">
      <c r="A6945" s="23" t="n">
        <v>6922</v>
      </c>
      <c r="B6945" s="12" t="n">
        <v>74</v>
      </c>
      <c r="C6945" s="12" t="s">
        <v>9131</v>
      </c>
      <c r="D6945" s="3" t="s">
        <v>9222</v>
      </c>
      <c r="E6945" s="12" t="n">
        <v>1978</v>
      </c>
      <c r="F6945" s="23" t="s">
        <v>9144</v>
      </c>
      <c r="G6945" s="23" t="n"/>
      <c r="H6945" s="23" t="n"/>
      <c r="I6945" s="12" t="n"/>
      <c r="J6945" s="12" t="s">
        <v>24</v>
      </c>
      <c r="K6945" s="12" t="n"/>
      <c r="L6945" s="12" t="n"/>
      <c r="M6945" s="12" t="s">
        <v>26</v>
      </c>
      <c r="N6945" s="12" t="n"/>
      <c r="O6945" s="12" t="s">
        <v>61</v>
      </c>
      <c r="P6945" s="12" t="n"/>
      <c r="Q6945" s="12" t="s">
        <v>27</v>
      </c>
    </row>
    <row customHeight="true" ht="20.25" outlineLevel="0" r="6946">
      <c r="A6946" s="23" t="n">
        <v>6923</v>
      </c>
      <c r="B6946" s="12" t="n">
        <v>75</v>
      </c>
      <c r="C6946" s="12" t="s">
        <v>9131</v>
      </c>
      <c r="D6946" s="3" t="s">
        <v>9223</v>
      </c>
      <c r="E6946" s="12" t="n">
        <v>1977</v>
      </c>
      <c r="F6946" s="23" t="s">
        <v>3470</v>
      </c>
      <c r="G6946" s="23" t="n"/>
      <c r="H6946" s="23" t="n"/>
      <c r="I6946" s="12" t="n"/>
      <c r="J6946" s="12" t="n"/>
      <c r="K6946" s="12" t="s">
        <v>61</v>
      </c>
      <c r="L6946" s="12" t="n"/>
      <c r="M6946" s="12" t="s">
        <v>96</v>
      </c>
      <c r="N6946" s="12" t="n"/>
      <c r="O6946" s="12" t="s">
        <v>97</v>
      </c>
      <c r="P6946" s="12" t="n"/>
      <c r="Q6946" s="12" t="s">
        <v>43</v>
      </c>
    </row>
    <row customHeight="true" ht="20.25" outlineLevel="0" r="6947">
      <c r="A6947" s="23" t="n">
        <v>6924</v>
      </c>
      <c r="B6947" s="12" t="n">
        <v>76</v>
      </c>
      <c r="C6947" s="12" t="s">
        <v>9131</v>
      </c>
      <c r="D6947" s="3" t="s">
        <v>9224</v>
      </c>
      <c r="E6947" s="12" t="n">
        <v>1973</v>
      </c>
      <c r="F6947" s="23" t="s">
        <v>51</v>
      </c>
      <c r="G6947" s="23" t="n"/>
      <c r="H6947" s="23" t="n"/>
      <c r="I6947" s="12" t="n"/>
      <c r="J6947" s="12" t="s">
        <v>100</v>
      </c>
      <c r="K6947" s="12" t="n"/>
      <c r="L6947" s="12" t="s">
        <v>96</v>
      </c>
      <c r="M6947" s="12" t="n"/>
      <c r="N6947" s="12" t="s">
        <v>97</v>
      </c>
      <c r="O6947" s="12" t="n"/>
      <c r="P6947" s="12" t="s">
        <v>43</v>
      </c>
      <c r="Q6947" s="12" t="n"/>
    </row>
    <row customHeight="true" ht="20.25" outlineLevel="0" r="6948">
      <c r="A6948" s="23" t="n">
        <v>6925</v>
      </c>
      <c r="B6948" s="12" t="n">
        <v>77</v>
      </c>
      <c r="C6948" s="12" t="s">
        <v>9131</v>
      </c>
      <c r="D6948" s="3" t="s">
        <v>9225</v>
      </c>
      <c r="E6948" s="12" t="n">
        <v>1968</v>
      </c>
      <c r="F6948" s="23" t="s">
        <v>9226</v>
      </c>
      <c r="G6948" s="23" t="n"/>
      <c r="H6948" s="23" t="n"/>
      <c r="I6948" s="12" t="s">
        <v>54</v>
      </c>
      <c r="J6948" s="12" t="n"/>
      <c r="K6948" s="12" t="s">
        <v>93</v>
      </c>
      <c r="L6948" s="12" t="n"/>
      <c r="M6948" s="12" t="s">
        <v>96</v>
      </c>
      <c r="N6948" s="12" t="n"/>
      <c r="O6948" s="12" t="s">
        <v>97</v>
      </c>
      <c r="P6948" s="12" t="n"/>
      <c r="Q6948" s="12" t="s">
        <v>43</v>
      </c>
    </row>
    <row customHeight="true" ht="20.25" outlineLevel="0" r="6949">
      <c r="A6949" s="23" t="n">
        <v>6926</v>
      </c>
      <c r="B6949" s="12" t="n">
        <v>78</v>
      </c>
      <c r="C6949" s="12" t="s">
        <v>9131</v>
      </c>
      <c r="D6949" s="3" t="s">
        <v>9227</v>
      </c>
      <c r="E6949" s="12" t="n">
        <v>1990</v>
      </c>
      <c r="F6949" s="23" t="s">
        <v>864</v>
      </c>
      <c r="G6949" s="23" t="n"/>
      <c r="H6949" s="23" t="n"/>
      <c r="I6949" s="12" t="n"/>
      <c r="J6949" s="12" t="s">
        <v>24</v>
      </c>
      <c r="K6949" s="12" t="n"/>
      <c r="L6949" s="12" t="s">
        <v>7785</v>
      </c>
      <c r="M6949" s="12" t="n"/>
      <c r="N6949" s="12" t="n"/>
      <c r="O6949" s="12" t="s">
        <v>27</v>
      </c>
      <c r="P6949" s="12" t="s">
        <v>26</v>
      </c>
      <c r="Q6949" s="12" t="n"/>
    </row>
    <row customHeight="true" ht="20.25" outlineLevel="0" r="6950">
      <c r="A6950" s="23" t="n">
        <v>6927</v>
      </c>
      <c r="B6950" s="12" t="n">
        <v>79</v>
      </c>
      <c r="C6950" s="12" t="s">
        <v>9131</v>
      </c>
      <c r="D6950" s="3" t="s">
        <v>9228</v>
      </c>
      <c r="E6950" s="12" t="n">
        <v>1990</v>
      </c>
      <c r="F6950" s="23" t="s">
        <v>4306</v>
      </c>
      <c r="G6950" s="23" t="n"/>
      <c r="H6950" s="23" t="n"/>
      <c r="I6950" s="12" t="n"/>
      <c r="J6950" s="12" t="s">
        <v>100</v>
      </c>
      <c r="K6950" s="12" t="n"/>
      <c r="L6950" s="12" t="s">
        <v>43</v>
      </c>
      <c r="M6950" s="12" t="s">
        <v>143</v>
      </c>
      <c r="N6950" s="12" t="n"/>
      <c r="O6950" s="12" t="s">
        <v>96</v>
      </c>
      <c r="P6950" s="12" t="n"/>
      <c r="Q6950" s="12" t="s">
        <v>97</v>
      </c>
    </row>
    <row customHeight="true" ht="20.25" outlineLevel="0" r="6951">
      <c r="A6951" s="23" t="n">
        <v>6928</v>
      </c>
      <c r="B6951" s="12" t="n">
        <v>80</v>
      </c>
      <c r="C6951" s="12" t="s">
        <v>9131</v>
      </c>
      <c r="D6951" s="3" t="s">
        <v>9229</v>
      </c>
      <c r="E6951" s="12" t="n">
        <v>1979</v>
      </c>
      <c r="F6951" s="23" t="s">
        <v>554</v>
      </c>
      <c r="G6951" s="23" t="n"/>
      <c r="H6951" s="23" t="n"/>
      <c r="I6951" s="12" t="n"/>
      <c r="J6951" s="12" t="s">
        <v>24</v>
      </c>
      <c r="K6951" s="12" t="n"/>
      <c r="L6951" s="12" t="n"/>
      <c r="M6951" s="12" t="s">
        <v>26</v>
      </c>
      <c r="N6951" s="12" t="n"/>
      <c r="O6951" s="12" t="s">
        <v>61</v>
      </c>
      <c r="P6951" s="12" t="n"/>
      <c r="Q6951" s="12" t="s">
        <v>27</v>
      </c>
    </row>
    <row customHeight="true" ht="20.25" outlineLevel="0" r="6952">
      <c r="A6952" s="23" t="n">
        <v>6929</v>
      </c>
      <c r="B6952" s="12" t="n">
        <v>81</v>
      </c>
      <c r="C6952" s="12" t="s">
        <v>9131</v>
      </c>
      <c r="D6952" s="3" t="s">
        <v>9230</v>
      </c>
      <c r="E6952" s="12" t="n">
        <v>1982</v>
      </c>
      <c r="F6952" s="23" t="s">
        <v>2309</v>
      </c>
      <c r="G6952" s="23" t="n"/>
      <c r="H6952" s="23" t="n"/>
      <c r="I6952" s="12" t="n"/>
      <c r="J6952" s="12" t="n"/>
      <c r="K6952" s="12" t="s">
        <v>61</v>
      </c>
      <c r="L6952" s="12" t="n"/>
      <c r="M6952" s="12" t="n"/>
      <c r="N6952" s="12" t="s">
        <v>43</v>
      </c>
      <c r="O6952" s="12" t="n"/>
      <c r="P6952" s="12" t="s">
        <v>26</v>
      </c>
      <c r="Q6952" s="12" t="n"/>
    </row>
    <row customHeight="true" ht="20.25" outlineLevel="0" r="6953">
      <c r="A6953" s="23" t="n">
        <v>6930</v>
      </c>
      <c r="B6953" s="12" t="n">
        <v>82</v>
      </c>
      <c r="C6953" s="12" t="s">
        <v>9131</v>
      </c>
      <c r="D6953" s="3" t="s">
        <v>9231</v>
      </c>
      <c r="E6953" s="12" t="n">
        <v>1974</v>
      </c>
      <c r="F6953" s="23" t="s">
        <v>1387</v>
      </c>
      <c r="G6953" s="23" t="n"/>
      <c r="H6953" s="23" t="n"/>
      <c r="I6953" s="12" t="s">
        <v>43</v>
      </c>
      <c r="J6953" s="12" t="n"/>
      <c r="K6953" s="12" t="s">
        <v>61</v>
      </c>
      <c r="L6953" s="12" t="n"/>
      <c r="M6953" s="12" t="s">
        <v>26</v>
      </c>
      <c r="N6953" s="12" t="n"/>
      <c r="O6953" s="12" t="n"/>
      <c r="P6953" s="12" t="s">
        <v>27</v>
      </c>
      <c r="Q6953" s="12" t="n"/>
    </row>
    <row customHeight="true" ht="20.25" outlineLevel="0" r="6954">
      <c r="A6954" s="23" t="n">
        <v>6931</v>
      </c>
      <c r="B6954" s="12" t="n">
        <v>83</v>
      </c>
      <c r="C6954" s="12" t="s">
        <v>9131</v>
      </c>
      <c r="D6954" s="3" t="s">
        <v>9232</v>
      </c>
      <c r="E6954" s="12" t="n">
        <v>1970</v>
      </c>
      <c r="F6954" s="23" t="s">
        <v>51</v>
      </c>
      <c r="G6954" s="23" t="n"/>
      <c r="H6954" s="23" t="n"/>
      <c r="I6954" s="12" t="n"/>
      <c r="J6954" s="12" t="s">
        <v>24</v>
      </c>
      <c r="K6954" s="12" t="n"/>
      <c r="L6954" s="12" t="s">
        <v>61</v>
      </c>
      <c r="M6954" s="12" t="n"/>
      <c r="N6954" s="12" t="s">
        <v>26</v>
      </c>
      <c r="O6954" s="12" t="n"/>
      <c r="P6954" s="12" t="s">
        <v>27</v>
      </c>
      <c r="Q6954" s="12" t="n"/>
    </row>
    <row customHeight="true" ht="20.25" outlineLevel="0" r="6955">
      <c r="A6955" s="23" t="n">
        <v>6932</v>
      </c>
      <c r="B6955" s="12" t="n">
        <v>84</v>
      </c>
      <c r="C6955" s="12" t="s">
        <v>9131</v>
      </c>
      <c r="D6955" s="3" t="s">
        <v>9233</v>
      </c>
      <c r="E6955" s="12" t="n">
        <v>1970</v>
      </c>
      <c r="F6955" s="23" t="s">
        <v>51</v>
      </c>
      <c r="G6955" s="23" t="n"/>
      <c r="H6955" s="23" t="n"/>
      <c r="I6955" s="12" t="n"/>
      <c r="J6955" s="12" t="s">
        <v>24</v>
      </c>
      <c r="K6955" s="12" t="n"/>
      <c r="L6955" s="12" t="s">
        <v>61</v>
      </c>
      <c r="M6955" s="12" t="n"/>
      <c r="N6955" s="12" t="s">
        <v>26</v>
      </c>
      <c r="O6955" s="12" t="n"/>
      <c r="P6955" s="12" t="s">
        <v>27</v>
      </c>
      <c r="Q6955" s="12" t="n"/>
    </row>
    <row customHeight="true" ht="20.25" outlineLevel="0" r="6956">
      <c r="A6956" s="23" t="n">
        <v>6933</v>
      </c>
      <c r="B6956" s="12" t="n">
        <v>85</v>
      </c>
      <c r="C6956" s="12" t="s">
        <v>9131</v>
      </c>
      <c r="D6956" s="3" t="s">
        <v>9234</v>
      </c>
      <c r="E6956" s="12" t="n">
        <v>1980</v>
      </c>
      <c r="F6956" s="23" t="s">
        <v>80</v>
      </c>
      <c r="G6956" s="23" t="n"/>
      <c r="H6956" s="23" t="n"/>
      <c r="I6956" s="12" t="n"/>
      <c r="J6956" s="12" t="s">
        <v>24</v>
      </c>
      <c r="K6956" s="12" t="n"/>
      <c r="L6956" s="12" t="n"/>
      <c r="M6956" s="12" t="s">
        <v>26</v>
      </c>
      <c r="N6956" s="12" t="n"/>
      <c r="O6956" s="12" t="s">
        <v>61</v>
      </c>
      <c r="P6956" s="12" t="n"/>
      <c r="Q6956" s="12" t="s">
        <v>27</v>
      </c>
    </row>
    <row customHeight="true" ht="20.25" outlineLevel="0" r="6957">
      <c r="A6957" s="23" t="n">
        <v>6934</v>
      </c>
      <c r="B6957" s="12" t="n">
        <v>86</v>
      </c>
      <c r="C6957" s="12" t="s">
        <v>9131</v>
      </c>
      <c r="D6957" s="3" t="s">
        <v>9235</v>
      </c>
      <c r="E6957" s="12" t="n">
        <v>1979</v>
      </c>
      <c r="F6957" s="23" t="s">
        <v>9236</v>
      </c>
      <c r="G6957" s="23" t="n"/>
      <c r="H6957" s="23" t="n"/>
      <c r="I6957" s="12" t="n"/>
      <c r="J6957" s="12" t="s">
        <v>24</v>
      </c>
      <c r="K6957" s="12" t="n"/>
      <c r="L6957" s="12" t="n"/>
      <c r="M6957" s="12" t="s">
        <v>26</v>
      </c>
      <c r="N6957" s="12" t="n"/>
      <c r="O6957" s="12" t="s">
        <v>61</v>
      </c>
      <c r="P6957" s="12" t="n"/>
      <c r="Q6957" s="12" t="s">
        <v>27</v>
      </c>
    </row>
    <row customHeight="true" ht="20.25" outlineLevel="0" r="6958">
      <c r="A6958" s="23" t="n">
        <v>6935</v>
      </c>
      <c r="B6958" s="12" t="n">
        <v>87</v>
      </c>
      <c r="C6958" s="12" t="s">
        <v>9131</v>
      </c>
      <c r="D6958" s="3" t="s">
        <v>9237</v>
      </c>
      <c r="E6958" s="12" t="n">
        <v>1979</v>
      </c>
      <c r="F6958" s="23" t="s">
        <v>9238</v>
      </c>
      <c r="G6958" s="23" t="n"/>
      <c r="H6958" s="23" t="n"/>
      <c r="I6958" s="12" t="s">
        <v>43</v>
      </c>
      <c r="J6958" s="12" t="n"/>
      <c r="K6958" s="12" t="s">
        <v>61</v>
      </c>
      <c r="L6958" s="12" t="n"/>
      <c r="M6958" s="12" t="s">
        <v>26</v>
      </c>
      <c r="N6958" s="12" t="n"/>
      <c r="O6958" s="12" t="n"/>
      <c r="P6958" s="12" t="s">
        <v>27</v>
      </c>
      <c r="Q6958" s="12" t="n"/>
    </row>
    <row customHeight="true" ht="20.25" outlineLevel="0" r="6959">
      <c r="A6959" s="23" t="n">
        <v>6936</v>
      </c>
      <c r="B6959" s="12" t="n">
        <v>88</v>
      </c>
      <c r="C6959" s="12" t="s">
        <v>9131</v>
      </c>
      <c r="D6959" s="3" t="s">
        <v>9239</v>
      </c>
      <c r="E6959" s="12" t="n">
        <v>1960</v>
      </c>
      <c r="F6959" s="23" t="s">
        <v>51</v>
      </c>
      <c r="G6959" s="23" t="n"/>
      <c r="H6959" s="23" t="n"/>
      <c r="I6959" s="12" t="n"/>
      <c r="J6959" s="12" t="s">
        <v>24</v>
      </c>
      <c r="K6959" s="12" t="n"/>
      <c r="L6959" s="12" t="s">
        <v>61</v>
      </c>
      <c r="M6959" s="12" t="n"/>
      <c r="N6959" s="12" t="s">
        <v>26</v>
      </c>
      <c r="O6959" s="12" t="n"/>
      <c r="P6959" s="12" t="s">
        <v>27</v>
      </c>
      <c r="Q6959" s="12" t="n"/>
    </row>
    <row customHeight="true" ht="20.25" outlineLevel="0" r="6960">
      <c r="A6960" s="23" t="n">
        <v>6937</v>
      </c>
      <c r="B6960" s="12" t="n">
        <v>89</v>
      </c>
      <c r="C6960" s="12" t="s">
        <v>9131</v>
      </c>
      <c r="D6960" s="3" t="s">
        <v>9240</v>
      </c>
      <c r="E6960" s="12" t="n">
        <v>1960</v>
      </c>
      <c r="F6960" s="23" t="s">
        <v>9241</v>
      </c>
      <c r="G6960" s="23" t="s">
        <v>24</v>
      </c>
      <c r="H6960" s="12" t="n"/>
      <c r="I6960" s="12" t="n"/>
      <c r="J6960" s="12" t="n"/>
      <c r="K6960" s="12" t="s">
        <v>61</v>
      </c>
      <c r="L6960" s="12" t="n"/>
      <c r="M6960" s="12" t="s">
        <v>26</v>
      </c>
      <c r="N6960" s="12" t="n"/>
      <c r="O6960" s="12" t="s">
        <v>27</v>
      </c>
      <c r="P6960" s="12" t="n"/>
      <c r="Q6960" s="12" t="n"/>
    </row>
    <row customHeight="true" ht="20.25" outlineLevel="0" r="6961">
      <c r="A6961" s="23" t="n">
        <v>6938</v>
      </c>
      <c r="B6961" s="12" t="n">
        <v>90</v>
      </c>
      <c r="C6961" s="12" t="s">
        <v>9131</v>
      </c>
      <c r="D6961" s="3" t="s">
        <v>9242</v>
      </c>
      <c r="E6961" s="12" t="n">
        <v>1974</v>
      </c>
      <c r="F6961" s="23" t="s">
        <v>8345</v>
      </c>
      <c r="G6961" s="23" t="s">
        <v>24</v>
      </c>
      <c r="H6961" s="23" t="n"/>
      <c r="I6961" s="12" t="n"/>
      <c r="J6961" s="12" t="n"/>
      <c r="K6961" s="12" t="s">
        <v>61</v>
      </c>
      <c r="L6961" s="12" t="n"/>
      <c r="M6961" s="12" t="s">
        <v>26</v>
      </c>
      <c r="N6961" s="12" t="n"/>
      <c r="O6961" s="12" t="n"/>
      <c r="P6961" s="12" t="s">
        <v>27</v>
      </c>
      <c r="Q6961" s="12" t="n"/>
    </row>
    <row customHeight="true" ht="20.25" outlineLevel="0" r="6962">
      <c r="A6962" s="23" t="n">
        <v>6939</v>
      </c>
      <c r="B6962" s="12" t="n">
        <v>91</v>
      </c>
      <c r="C6962" s="12" t="s">
        <v>9131</v>
      </c>
      <c r="D6962" s="3" t="s">
        <v>9243</v>
      </c>
      <c r="E6962" s="12" t="n">
        <v>1974</v>
      </c>
      <c r="F6962" s="23" t="s">
        <v>9244</v>
      </c>
      <c r="G6962" s="23" t="s">
        <v>24</v>
      </c>
      <c r="H6962" s="23" t="n"/>
      <c r="I6962" s="12" t="n"/>
      <c r="J6962" s="12" t="n"/>
      <c r="K6962" s="12" t="s">
        <v>61</v>
      </c>
      <c r="L6962" s="12" t="n"/>
      <c r="M6962" s="12" t="s">
        <v>26</v>
      </c>
      <c r="N6962" s="12" t="n"/>
      <c r="O6962" s="12" t="n"/>
      <c r="P6962" s="12" t="s">
        <v>27</v>
      </c>
      <c r="Q6962" s="12" t="n"/>
    </row>
    <row customHeight="true" ht="20.25" outlineLevel="0" r="6963">
      <c r="A6963" s="23" t="n"/>
    </row>
    <row customHeight="true" ht="20.25" outlineLevel="0" r="6964">
      <c r="A6964" s="23" t="n">
        <v>6940</v>
      </c>
      <c r="B6964" s="12" t="n">
        <v>1</v>
      </c>
      <c r="C6964" s="12" t="s">
        <v>9245</v>
      </c>
      <c r="D6964" s="3" t="s">
        <v>9246</v>
      </c>
      <c r="E6964" s="12" t="n">
        <v>1988</v>
      </c>
      <c r="F6964" s="23" t="s">
        <v>34</v>
      </c>
      <c r="G6964" s="23" t="n"/>
      <c r="H6964" s="23" t="n"/>
      <c r="I6964" s="12" t="s">
        <v>1624</v>
      </c>
      <c r="J6964" s="12" t="n"/>
      <c r="K6964" s="12" t="s">
        <v>127</v>
      </c>
      <c r="L6964" s="12" t="n"/>
      <c r="M6964" s="12" t="s">
        <v>26</v>
      </c>
      <c r="N6964" s="12" t="n"/>
      <c r="O6964" s="12" t="s">
        <v>27</v>
      </c>
      <c r="P6964" s="12" t="n"/>
      <c r="Q6964" s="12" t="n"/>
    </row>
    <row customHeight="true" ht="20.25" outlineLevel="0" r="6965">
      <c r="A6965" s="23" t="n">
        <v>6941</v>
      </c>
      <c r="B6965" s="12" t="n">
        <f aca="false" ca="false" dt2D="false" dtr="false" t="normal">B6964+1</f>
        <v>2</v>
      </c>
      <c r="C6965" s="12" t="s">
        <v>9245</v>
      </c>
      <c r="D6965" s="3" t="s">
        <v>9247</v>
      </c>
      <c r="E6965" s="12" t="n">
        <v>1984</v>
      </c>
      <c r="F6965" s="23" t="s">
        <v>34</v>
      </c>
      <c r="G6965" s="23" t="n"/>
      <c r="H6965" s="23" t="n"/>
      <c r="I6965" s="12" t="s">
        <v>9248</v>
      </c>
      <c r="J6965" s="12" t="s">
        <v>24</v>
      </c>
      <c r="K6965" s="12" t="n"/>
      <c r="L6965" s="12" t="s">
        <v>127</v>
      </c>
      <c r="M6965" s="12" t="n"/>
      <c r="N6965" s="12" t="s">
        <v>26</v>
      </c>
      <c r="O6965" s="12" t="n"/>
      <c r="P6965" s="12" t="s">
        <v>27</v>
      </c>
      <c r="Q6965" s="12" t="n"/>
    </row>
    <row customHeight="true" ht="20.25" outlineLevel="0" r="6966">
      <c r="A6966" s="23" t="n">
        <v>6942</v>
      </c>
      <c r="B6966" s="12" t="n">
        <f aca="false" ca="false" dt2D="false" dtr="false" t="normal">B6965+1</f>
        <v>3</v>
      </c>
      <c r="C6966" s="12" t="s">
        <v>9245</v>
      </c>
      <c r="D6966" s="3" t="s">
        <v>9249</v>
      </c>
      <c r="E6966" s="12" t="n">
        <v>1982</v>
      </c>
      <c r="F6966" s="23" t="s">
        <v>9250</v>
      </c>
      <c r="G6966" s="23" t="n"/>
      <c r="H6966" s="23" t="n"/>
      <c r="I6966" s="12" t="n"/>
      <c r="J6966" s="12" t="n"/>
      <c r="K6966" s="12" t="s">
        <v>61</v>
      </c>
      <c r="L6966" s="12" t="n"/>
      <c r="M6966" s="12" t="n"/>
      <c r="N6966" s="12" t="s">
        <v>43</v>
      </c>
      <c r="O6966" s="12" t="n"/>
      <c r="P6966" s="12" t="s">
        <v>26</v>
      </c>
      <c r="Q6966" s="12" t="n"/>
    </row>
    <row customHeight="true" ht="20.25" outlineLevel="0" r="6967">
      <c r="A6967" s="23" t="n">
        <v>6943</v>
      </c>
      <c r="B6967" s="12" t="n">
        <f aca="false" ca="false" dt2D="false" dtr="false" t="normal">B6966+1</f>
        <v>4</v>
      </c>
      <c r="C6967" s="12" t="s">
        <v>9245</v>
      </c>
      <c r="D6967" s="3" t="s">
        <v>9251</v>
      </c>
      <c r="E6967" s="12" t="n">
        <v>1983</v>
      </c>
      <c r="F6967" s="23" t="s">
        <v>1610</v>
      </c>
      <c r="G6967" s="23" t="n"/>
      <c r="H6967" s="23" t="n"/>
      <c r="I6967" s="12" t="n"/>
      <c r="J6967" s="12" t="n"/>
      <c r="K6967" s="12" t="s">
        <v>61</v>
      </c>
      <c r="L6967" s="12" t="n"/>
      <c r="M6967" s="12" t="n"/>
      <c r="N6967" s="12" t="s">
        <v>43</v>
      </c>
      <c r="O6967" s="12" t="n"/>
      <c r="P6967" s="12" t="s">
        <v>26</v>
      </c>
      <c r="Q6967" s="12" t="n"/>
    </row>
    <row customHeight="true" ht="20.25" outlineLevel="0" r="6968">
      <c r="A6968" s="23" t="n">
        <v>6944</v>
      </c>
      <c r="B6968" s="12" t="n">
        <f aca="false" ca="false" dt2D="false" dtr="false" t="normal">B6967+1</f>
        <v>5</v>
      </c>
      <c r="C6968" s="12" t="s">
        <v>9245</v>
      </c>
      <c r="D6968" s="3" t="s">
        <v>9252</v>
      </c>
      <c r="E6968" s="12" t="n">
        <v>1983</v>
      </c>
      <c r="F6968" s="23" t="s">
        <v>9253</v>
      </c>
      <c r="G6968" s="23" t="n"/>
      <c r="H6968" s="23" t="n"/>
      <c r="I6968" s="12" t="n"/>
      <c r="J6968" s="12" t="n"/>
      <c r="K6968" s="12" t="s">
        <v>61</v>
      </c>
      <c r="L6968" s="12" t="n"/>
      <c r="M6968" s="12" t="n"/>
      <c r="N6968" s="12" t="s">
        <v>43</v>
      </c>
      <c r="O6968" s="12" t="n"/>
      <c r="P6968" s="12" t="s">
        <v>26</v>
      </c>
      <c r="Q6968" s="12" t="n"/>
    </row>
    <row customHeight="true" ht="20.25" outlineLevel="0" r="6969">
      <c r="A6969" s="23" t="n">
        <v>6945</v>
      </c>
      <c r="B6969" s="12" t="n">
        <f aca="false" ca="false" dt2D="false" dtr="false" t="normal">B6968+1</f>
        <v>6</v>
      </c>
      <c r="C6969" s="12" t="s">
        <v>9245</v>
      </c>
      <c r="D6969" s="3" t="s">
        <v>9254</v>
      </c>
      <c r="E6969" s="12" t="n">
        <v>1983</v>
      </c>
      <c r="F6969" s="23" t="s">
        <v>9255</v>
      </c>
      <c r="G6969" s="23" t="n"/>
      <c r="H6969" s="23" t="n"/>
      <c r="I6969" s="12" t="n"/>
      <c r="J6969" s="12" t="n"/>
      <c r="K6969" s="12" t="s">
        <v>61</v>
      </c>
      <c r="L6969" s="12" t="n"/>
      <c r="M6969" s="12" t="n"/>
      <c r="N6969" s="12" t="s">
        <v>43</v>
      </c>
      <c r="O6969" s="12" t="n"/>
      <c r="P6969" s="12" t="s">
        <v>26</v>
      </c>
      <c r="Q6969" s="12" t="n"/>
    </row>
    <row customHeight="true" ht="20.25" outlineLevel="0" r="6970">
      <c r="A6970" s="23" t="n">
        <v>6946</v>
      </c>
      <c r="B6970" s="12" t="n">
        <f aca="false" ca="false" dt2D="false" dtr="false" t="normal">B6969+1</f>
        <v>7</v>
      </c>
      <c r="C6970" s="12" t="s">
        <v>9245</v>
      </c>
      <c r="D6970" s="3" t="s">
        <v>9256</v>
      </c>
      <c r="E6970" s="12" t="n">
        <v>1983</v>
      </c>
      <c r="F6970" s="23" t="s">
        <v>111</v>
      </c>
      <c r="G6970" s="23" t="n"/>
      <c r="H6970" s="23" t="n"/>
      <c r="I6970" s="12" t="n"/>
      <c r="J6970" s="12" t="n"/>
      <c r="K6970" s="12" t="s">
        <v>61</v>
      </c>
      <c r="L6970" s="12" t="n"/>
      <c r="M6970" s="12" t="n"/>
      <c r="N6970" s="12" t="s">
        <v>43</v>
      </c>
      <c r="O6970" s="12" t="n"/>
      <c r="P6970" s="12" t="s">
        <v>26</v>
      </c>
      <c r="Q6970" s="12" t="n"/>
    </row>
    <row customHeight="true" ht="20.25" outlineLevel="0" r="6971">
      <c r="A6971" s="23" t="n">
        <v>6947</v>
      </c>
      <c r="B6971" s="12" t="n">
        <f aca="false" ca="false" dt2D="false" dtr="false" t="normal">B6970+1</f>
        <v>8</v>
      </c>
      <c r="C6971" s="12" t="s">
        <v>9245</v>
      </c>
      <c r="D6971" s="3" t="s">
        <v>9257</v>
      </c>
      <c r="E6971" s="12" t="n">
        <v>1983</v>
      </c>
      <c r="F6971" s="23" t="s">
        <v>9258</v>
      </c>
      <c r="G6971" s="23" t="n"/>
      <c r="H6971" s="23" t="n"/>
      <c r="I6971" s="12" t="n"/>
      <c r="J6971" s="12" t="n"/>
      <c r="K6971" s="12" t="s">
        <v>61</v>
      </c>
      <c r="L6971" s="12" t="n"/>
      <c r="M6971" s="12" t="n"/>
      <c r="N6971" s="12" t="s">
        <v>43</v>
      </c>
      <c r="O6971" s="12" t="n"/>
      <c r="P6971" s="12" t="s">
        <v>26</v>
      </c>
      <c r="Q6971" s="12" t="n"/>
      <c r="S6971" s="0" t="n"/>
      <c r="T6971" s="0" t="n"/>
      <c r="U6971" s="0" t="n"/>
    </row>
    <row customHeight="true" ht="20.25" outlineLevel="0" r="6972">
      <c r="A6972" s="23" t="n">
        <v>6948</v>
      </c>
      <c r="B6972" s="12" t="n">
        <f aca="false" ca="false" dt2D="false" dtr="false" t="normal">B6971+1</f>
        <v>9</v>
      </c>
      <c r="C6972" s="12" t="s">
        <v>9245</v>
      </c>
      <c r="D6972" s="3" t="s">
        <v>9259</v>
      </c>
      <c r="E6972" s="12" t="n">
        <v>1973</v>
      </c>
      <c r="F6972" s="23" t="s">
        <v>1981</v>
      </c>
      <c r="G6972" s="23" t="s">
        <v>24</v>
      </c>
      <c r="H6972" s="12" t="n"/>
      <c r="I6972" s="12" t="n"/>
      <c r="J6972" s="12" t="n"/>
      <c r="K6972" s="12" t="s">
        <v>61</v>
      </c>
      <c r="L6972" s="12" t="n"/>
      <c r="M6972" s="12" t="s">
        <v>26</v>
      </c>
      <c r="N6972" s="12" t="n"/>
      <c r="O6972" s="12" t="n"/>
      <c r="P6972" s="12" t="s">
        <v>27</v>
      </c>
      <c r="Q6972" s="12" t="n"/>
      <c r="S6972" s="0" t="n"/>
      <c r="T6972" s="0" t="n"/>
      <c r="U6972" s="0" t="n"/>
    </row>
    <row customHeight="true" ht="20.25" outlineLevel="0" r="6973">
      <c r="A6973" s="23" t="n">
        <v>6949</v>
      </c>
      <c r="B6973" s="12" t="n">
        <f aca="false" ca="false" dt2D="false" dtr="false" t="normal">B6972+1</f>
        <v>10</v>
      </c>
      <c r="C6973" s="12" t="s">
        <v>9245</v>
      </c>
      <c r="D6973" s="3" t="s">
        <v>9260</v>
      </c>
      <c r="E6973" s="12" t="n">
        <v>1973</v>
      </c>
      <c r="F6973" s="23" t="s">
        <v>9261</v>
      </c>
      <c r="G6973" s="23" t="s">
        <v>24</v>
      </c>
      <c r="H6973" s="12" t="n"/>
      <c r="I6973" s="12" t="n"/>
      <c r="J6973" s="12" t="n"/>
      <c r="K6973" s="12" t="s">
        <v>61</v>
      </c>
      <c r="L6973" s="12" t="n"/>
      <c r="M6973" s="12" t="s">
        <v>26</v>
      </c>
      <c r="N6973" s="12" t="n"/>
      <c r="O6973" s="12" t="n"/>
      <c r="P6973" s="12" t="s">
        <v>27</v>
      </c>
      <c r="Q6973" s="12" t="n"/>
      <c r="S6973" s="0" t="n"/>
      <c r="T6973" s="0" t="n"/>
      <c r="U6973" s="0" t="n"/>
    </row>
    <row customFormat="true" customHeight="true" ht="20.25" outlineLevel="0" r="6974" s="37">
      <c r="A6974" s="23" t="n">
        <v>6950</v>
      </c>
      <c r="B6974" s="12" t="n">
        <f aca="false" ca="false" dt2D="false" dtr="false" t="normal">B6973+1</f>
        <v>11</v>
      </c>
      <c r="C6974" s="12" t="s">
        <v>9245</v>
      </c>
      <c r="D6974" s="3" t="s">
        <v>9262</v>
      </c>
      <c r="E6974" s="12" t="n">
        <v>1973</v>
      </c>
      <c r="F6974" s="23" t="s">
        <v>8884</v>
      </c>
      <c r="G6974" s="23" t="s">
        <v>24</v>
      </c>
      <c r="H6974" s="23" t="n"/>
      <c r="I6974" s="12" t="n"/>
      <c r="J6974" s="12" t="n"/>
      <c r="K6974" s="12" t="s">
        <v>61</v>
      </c>
      <c r="L6974" s="12" t="n"/>
      <c r="M6974" s="12" t="s">
        <v>26</v>
      </c>
      <c r="N6974" s="12" t="n"/>
      <c r="O6974" s="12" t="n"/>
      <c r="P6974" s="12" t="s">
        <v>27</v>
      </c>
      <c r="Q6974" s="12" t="n"/>
      <c r="R6974" s="39" t="n"/>
      <c r="S6974" s="38" t="n"/>
      <c r="T6974" s="38" t="n"/>
      <c r="U6974" s="38" t="n"/>
    </row>
    <row customHeight="true" ht="20.25" outlineLevel="0" r="6975">
      <c r="A6975" s="23" t="n">
        <v>6951</v>
      </c>
      <c r="B6975" s="12" t="n">
        <f aca="false" ca="false" dt2D="false" dtr="false" t="normal">B6974+1</f>
        <v>12</v>
      </c>
      <c r="C6975" s="12" t="s">
        <v>9245</v>
      </c>
      <c r="D6975" s="3" t="s">
        <v>9263</v>
      </c>
      <c r="E6975" s="12" t="n">
        <v>1977</v>
      </c>
      <c r="F6975" s="23" t="s">
        <v>3590</v>
      </c>
      <c r="G6975" s="23" t="n"/>
      <c r="H6975" s="23" t="n"/>
      <c r="I6975" s="12" t="s">
        <v>43</v>
      </c>
      <c r="J6975" s="12" t="n"/>
      <c r="K6975" s="12" t="s">
        <v>61</v>
      </c>
      <c r="L6975" s="12" t="n"/>
      <c r="M6975" s="12" t="s">
        <v>26</v>
      </c>
      <c r="N6975" s="12" t="n"/>
      <c r="O6975" s="12" t="n"/>
      <c r="P6975" s="12" t="s">
        <v>27</v>
      </c>
      <c r="Q6975" s="12" t="n"/>
      <c r="S6975" s="0" t="n"/>
      <c r="T6975" s="0" t="n"/>
      <c r="U6975" s="0" t="n"/>
    </row>
    <row customHeight="true" ht="20.25" outlineLevel="0" r="6976">
      <c r="A6976" s="23" t="n">
        <v>6952</v>
      </c>
      <c r="B6976" s="12" t="n">
        <f aca="false" ca="false" dt2D="false" dtr="false" t="normal">B6975+1</f>
        <v>13</v>
      </c>
      <c r="C6976" s="12" t="s">
        <v>9245</v>
      </c>
      <c r="D6976" s="3" t="s">
        <v>9264</v>
      </c>
      <c r="E6976" s="12" t="n">
        <v>1977</v>
      </c>
      <c r="F6976" s="23" t="s">
        <v>9265</v>
      </c>
      <c r="G6976" s="23" t="n"/>
      <c r="H6976" s="23" t="n"/>
      <c r="I6976" s="12" t="s">
        <v>43</v>
      </c>
      <c r="J6976" s="12" t="n"/>
      <c r="K6976" s="12" t="s">
        <v>61</v>
      </c>
      <c r="L6976" s="12" t="n"/>
      <c r="M6976" s="12" t="s">
        <v>26</v>
      </c>
      <c r="N6976" s="12" t="n"/>
      <c r="O6976" s="12" t="n"/>
      <c r="P6976" s="12" t="s">
        <v>27</v>
      </c>
      <c r="Q6976" s="12" t="n"/>
      <c r="S6976" s="0" t="n"/>
      <c r="T6976" s="0" t="n"/>
      <c r="U6976" s="0" t="n"/>
    </row>
    <row customHeight="true" ht="20.25" outlineLevel="0" r="6977">
      <c r="A6977" s="23" t="n">
        <v>6953</v>
      </c>
      <c r="B6977" s="12" t="n">
        <f aca="false" ca="false" dt2D="false" dtr="false" t="normal">B6976+1</f>
        <v>14</v>
      </c>
      <c r="C6977" s="12" t="s">
        <v>9245</v>
      </c>
      <c r="D6977" s="3" t="s">
        <v>9266</v>
      </c>
      <c r="E6977" s="12" t="n">
        <v>1988</v>
      </c>
      <c r="F6977" s="23" t="s">
        <v>9267</v>
      </c>
      <c r="G6977" s="23" t="n"/>
      <c r="H6977" s="23" t="n"/>
      <c r="I6977" s="12" t="s">
        <v>339</v>
      </c>
      <c r="J6977" s="12" t="n"/>
      <c r="K6977" s="12" t="s">
        <v>319</v>
      </c>
      <c r="L6977" s="12" t="n"/>
      <c r="M6977" s="12" t="n"/>
      <c r="N6977" s="12" t="s">
        <v>96</v>
      </c>
      <c r="O6977" s="12" t="n"/>
      <c r="P6977" s="12" t="s">
        <v>43</v>
      </c>
      <c r="Q6977" s="12" t="n"/>
      <c r="S6977" s="0" t="n"/>
      <c r="T6977" s="0" t="n"/>
      <c r="U6977" s="0" t="n"/>
    </row>
    <row customHeight="true" ht="20.25" outlineLevel="0" r="6978">
      <c r="A6978" s="23" t="n">
        <v>6954</v>
      </c>
      <c r="B6978" s="12" t="n">
        <f aca="false" ca="false" dt2D="false" dtr="false" t="normal">B6977+1</f>
        <v>15</v>
      </c>
      <c r="C6978" s="12" t="s">
        <v>9245</v>
      </c>
      <c r="D6978" s="3" t="s">
        <v>9268</v>
      </c>
      <c r="E6978" s="12" t="n">
        <v>1970</v>
      </c>
      <c r="F6978" s="23" t="s">
        <v>175</v>
      </c>
      <c r="G6978" s="23" t="s">
        <v>97</v>
      </c>
      <c r="H6978" s="12" t="n"/>
      <c r="I6978" s="12" t="n"/>
      <c r="J6978" s="12" t="s">
        <v>24</v>
      </c>
      <c r="K6978" s="12" t="n"/>
      <c r="L6978" s="12" t="n"/>
      <c r="M6978" s="12" t="s">
        <v>61</v>
      </c>
      <c r="N6978" s="12" t="n"/>
      <c r="O6978" s="12" t="n"/>
      <c r="P6978" s="12" t="s">
        <v>96</v>
      </c>
      <c r="Q6978" s="12" t="n"/>
      <c r="S6978" s="0" t="n"/>
      <c r="T6978" s="0" t="n"/>
      <c r="U6978" s="0" t="n"/>
    </row>
    <row customHeight="true" ht="20.25" outlineLevel="0" r="6979">
      <c r="A6979" s="23" t="n">
        <v>6955</v>
      </c>
      <c r="B6979" s="12" t="n">
        <f aca="false" ca="false" dt2D="false" dtr="false" t="normal">B6978+1</f>
        <v>16</v>
      </c>
      <c r="C6979" s="12" t="s">
        <v>9245</v>
      </c>
      <c r="D6979" s="3" t="s">
        <v>9269</v>
      </c>
      <c r="E6979" s="12" t="n">
        <v>1971</v>
      </c>
      <c r="F6979" s="23" t="s">
        <v>1250</v>
      </c>
      <c r="G6979" s="23" t="n"/>
      <c r="H6979" s="12" t="s">
        <v>24</v>
      </c>
      <c r="I6979" s="12" t="n"/>
      <c r="J6979" s="12" t="s">
        <v>26</v>
      </c>
      <c r="K6979" s="12" t="n"/>
      <c r="L6979" s="12" t="n"/>
      <c r="M6979" s="12" t="s">
        <v>61</v>
      </c>
      <c r="N6979" s="12" t="n"/>
      <c r="O6979" s="12" t="n"/>
      <c r="P6979" s="12" t="s">
        <v>27</v>
      </c>
      <c r="Q6979" s="12" t="n"/>
      <c r="S6979" s="0" t="n"/>
      <c r="T6979" s="0" t="n"/>
      <c r="U6979" s="0" t="n"/>
    </row>
    <row customHeight="true" ht="20.25" outlineLevel="0" r="6980">
      <c r="A6980" s="23" t="n">
        <v>6956</v>
      </c>
      <c r="B6980" s="12" t="n">
        <f aca="false" ca="false" dt2D="false" dtr="false" t="normal">B6979+1</f>
        <v>17</v>
      </c>
      <c r="C6980" s="12" t="s">
        <v>9245</v>
      </c>
      <c r="D6980" s="3" t="s">
        <v>9270</v>
      </c>
      <c r="E6980" s="12" t="n">
        <v>1960</v>
      </c>
      <c r="F6980" s="23" t="s">
        <v>9271</v>
      </c>
      <c r="G6980" s="23" t="n"/>
      <c r="H6980" s="12" t="s">
        <v>662</v>
      </c>
      <c r="I6980" s="12" t="n"/>
      <c r="J6980" s="12" t="n"/>
      <c r="K6980" s="12" t="s">
        <v>61</v>
      </c>
      <c r="L6980" s="12" t="n"/>
      <c r="M6980" s="12" t="n"/>
      <c r="N6980" s="12" t="n"/>
      <c r="O6980" s="12" t="s">
        <v>96</v>
      </c>
      <c r="P6980" s="12" t="n"/>
      <c r="Q6980" s="12" t="s">
        <v>43</v>
      </c>
      <c r="S6980" s="0" t="n"/>
      <c r="T6980" s="0" t="n"/>
      <c r="U6980" s="0" t="n"/>
    </row>
    <row customHeight="true" ht="20.25" outlineLevel="0" r="6981">
      <c r="A6981" s="23" t="n">
        <v>6957</v>
      </c>
      <c r="B6981" s="12" t="n">
        <f aca="false" ca="false" dt2D="false" dtr="false" t="normal">B6980+1</f>
        <v>18</v>
      </c>
      <c r="C6981" s="12" t="s">
        <v>9245</v>
      </c>
      <c r="D6981" s="3" t="s">
        <v>9272</v>
      </c>
      <c r="E6981" s="12" t="n">
        <v>1960</v>
      </c>
      <c r="F6981" s="23" t="s">
        <v>1700</v>
      </c>
      <c r="G6981" s="23" t="n"/>
      <c r="H6981" s="12" t="s">
        <v>54</v>
      </c>
      <c r="I6981" s="12" t="n"/>
      <c r="J6981" s="12" t="n"/>
      <c r="K6981" s="12" t="s">
        <v>351</v>
      </c>
      <c r="L6981" s="12" t="n"/>
      <c r="M6981" s="12" t="s">
        <v>96</v>
      </c>
      <c r="N6981" s="12" t="n"/>
      <c r="O6981" s="12" t="s">
        <v>97</v>
      </c>
      <c r="P6981" s="12" t="n"/>
      <c r="Q6981" s="12" t="s">
        <v>43</v>
      </c>
      <c r="S6981" s="0" t="n"/>
      <c r="T6981" s="0" t="n"/>
      <c r="U6981" s="0" t="n"/>
    </row>
    <row customHeight="true" ht="20.25" outlineLevel="0" r="6982">
      <c r="A6982" s="23" t="n">
        <v>6958</v>
      </c>
      <c r="B6982" s="12" t="n">
        <f aca="false" ca="false" dt2D="false" dtr="false" t="normal">B6981+1</f>
        <v>19</v>
      </c>
      <c r="C6982" s="12" t="s">
        <v>9245</v>
      </c>
      <c r="D6982" s="3" t="s">
        <v>9273</v>
      </c>
      <c r="E6982" s="12" t="n">
        <v>1961</v>
      </c>
      <c r="F6982" s="23" t="s">
        <v>219</v>
      </c>
      <c r="G6982" s="23" t="n"/>
      <c r="H6982" s="12" t="s">
        <v>54</v>
      </c>
      <c r="I6982" s="12" t="n"/>
      <c r="J6982" s="12" t="n"/>
      <c r="K6982" s="12" t="s">
        <v>2647</v>
      </c>
      <c r="L6982" s="12" t="n"/>
      <c r="M6982" s="12" t="s">
        <v>96</v>
      </c>
      <c r="N6982" s="12" t="n"/>
      <c r="O6982" s="12" t="s">
        <v>97</v>
      </c>
      <c r="P6982" s="12" t="n"/>
      <c r="Q6982" s="12" t="s">
        <v>43</v>
      </c>
      <c r="S6982" s="0" t="n"/>
      <c r="T6982" s="0" t="n"/>
      <c r="U6982" s="0" t="n"/>
    </row>
    <row customHeight="true" ht="20.25" outlineLevel="0" r="6983">
      <c r="A6983" s="23" t="n">
        <v>6959</v>
      </c>
      <c r="B6983" s="12" t="n">
        <f aca="false" ca="false" dt2D="false" dtr="false" t="normal">B6982+1</f>
        <v>20</v>
      </c>
      <c r="C6983" s="12" t="s">
        <v>9245</v>
      </c>
      <c r="D6983" s="3" t="s">
        <v>9274</v>
      </c>
      <c r="E6983" s="12" t="n">
        <v>1985</v>
      </c>
      <c r="F6983" s="23" t="s">
        <v>232</v>
      </c>
      <c r="G6983" s="23" t="n"/>
      <c r="H6983" s="23" t="n"/>
      <c r="I6983" s="12" t="n"/>
      <c r="J6983" s="12" t="n"/>
      <c r="K6983" s="12" t="s">
        <v>61</v>
      </c>
      <c r="L6983" s="12" t="n"/>
      <c r="M6983" s="12" t="s">
        <v>96</v>
      </c>
      <c r="N6983" s="12" t="n"/>
      <c r="O6983" s="12" t="s">
        <v>97</v>
      </c>
      <c r="P6983" s="12" t="n"/>
      <c r="Q6983" s="12" t="s">
        <v>43</v>
      </c>
      <c r="S6983" s="0" t="n"/>
      <c r="T6983" s="0" t="n"/>
      <c r="U6983" s="0" t="n"/>
    </row>
    <row customHeight="true" ht="20.25" outlineLevel="0" r="6984">
      <c r="A6984" s="23" t="n">
        <v>6960</v>
      </c>
      <c r="B6984" s="12" t="n">
        <f aca="false" ca="false" dt2D="false" dtr="false" t="normal">B6983+1</f>
        <v>21</v>
      </c>
      <c r="C6984" s="12" t="s">
        <v>9245</v>
      </c>
      <c r="D6984" s="3" t="s">
        <v>9275</v>
      </c>
      <c r="E6984" s="12" t="n">
        <v>1970</v>
      </c>
      <c r="F6984" s="23" t="s">
        <v>9276</v>
      </c>
      <c r="G6984" s="23" t="n"/>
      <c r="H6984" s="23" t="n"/>
      <c r="I6984" s="12" t="n"/>
      <c r="J6984" s="12" t="s">
        <v>24</v>
      </c>
      <c r="K6984" s="12" t="n"/>
      <c r="L6984" s="12" t="s">
        <v>61</v>
      </c>
      <c r="M6984" s="12" t="n"/>
      <c r="N6984" s="12" t="s">
        <v>26</v>
      </c>
      <c r="O6984" s="12" t="n"/>
      <c r="P6984" s="12" t="s">
        <v>27</v>
      </c>
      <c r="Q6984" s="12" t="n"/>
      <c r="S6984" s="0" t="n"/>
      <c r="T6984" s="0" t="n"/>
      <c r="U6984" s="0" t="n"/>
    </row>
    <row customHeight="true" ht="20.25" outlineLevel="0" r="6985">
      <c r="A6985" s="23" t="n">
        <v>6961</v>
      </c>
      <c r="B6985" s="12" t="n">
        <f aca="false" ca="false" dt2D="false" dtr="false" t="normal">B6984+1</f>
        <v>22</v>
      </c>
      <c r="C6985" s="12" t="s">
        <v>9245</v>
      </c>
      <c r="D6985" s="3" t="s">
        <v>9277</v>
      </c>
      <c r="E6985" s="12" t="n">
        <v>1968</v>
      </c>
      <c r="F6985" s="23" t="s">
        <v>768</v>
      </c>
      <c r="G6985" s="23" t="s">
        <v>97</v>
      </c>
      <c r="H6985" s="12" t="n"/>
      <c r="I6985" s="12" t="n"/>
      <c r="J6985" s="12" t="s">
        <v>24</v>
      </c>
      <c r="K6985" s="12" t="n"/>
      <c r="L6985" s="12" t="n"/>
      <c r="M6985" s="12" t="s">
        <v>61</v>
      </c>
      <c r="N6985" s="12" t="n"/>
      <c r="O6985" s="12" t="n"/>
      <c r="P6985" s="12" t="s">
        <v>96</v>
      </c>
      <c r="Q6985" s="12" t="n"/>
      <c r="S6985" s="0" t="n"/>
      <c r="T6985" s="0" t="n"/>
      <c r="U6985" s="0" t="n"/>
    </row>
    <row customHeight="true" ht="20.25" outlineLevel="0" r="6986">
      <c r="A6986" s="23" t="n">
        <v>6962</v>
      </c>
      <c r="B6986" s="12" t="n">
        <f aca="false" ca="false" dt2D="false" dtr="false" t="normal">B6985+1</f>
        <v>23</v>
      </c>
      <c r="C6986" s="12" t="s">
        <v>9245</v>
      </c>
      <c r="D6986" s="3" t="s">
        <v>9278</v>
      </c>
      <c r="E6986" s="12" t="n">
        <v>1968</v>
      </c>
      <c r="F6986" s="23" t="s">
        <v>2825</v>
      </c>
      <c r="G6986" s="23" t="s">
        <v>97</v>
      </c>
      <c r="H6986" s="12" t="n"/>
      <c r="I6986" s="12" t="n"/>
      <c r="J6986" s="12" t="s">
        <v>24</v>
      </c>
      <c r="K6986" s="12" t="n"/>
      <c r="L6986" s="12" t="n"/>
      <c r="M6986" s="12" t="s">
        <v>61</v>
      </c>
      <c r="N6986" s="12" t="n"/>
      <c r="O6986" s="12" t="n"/>
      <c r="P6986" s="12" t="s">
        <v>96</v>
      </c>
      <c r="Q6986" s="12" t="n"/>
      <c r="S6986" s="0" t="n"/>
      <c r="T6986" s="0" t="n"/>
      <c r="U6986" s="0" t="n"/>
    </row>
    <row customFormat="true" customHeight="true" ht="20.25" outlineLevel="0" r="6987" s="26">
      <c r="A6987" s="23" t="n">
        <v>6963</v>
      </c>
      <c r="B6987" s="12" t="n">
        <f aca="false" ca="false" dt2D="false" dtr="false" t="normal">B6986+1</f>
        <v>24</v>
      </c>
      <c r="C6987" s="12" t="s">
        <v>9245</v>
      </c>
      <c r="D6987" s="3" t="s">
        <v>9279</v>
      </c>
      <c r="E6987" s="12" t="n">
        <v>1968</v>
      </c>
      <c r="F6987" s="23" t="s">
        <v>180</v>
      </c>
      <c r="G6987" s="23" t="s">
        <v>97</v>
      </c>
      <c r="H6987" s="23" t="n"/>
      <c r="I6987" s="12" t="n"/>
      <c r="J6987" s="12" t="s">
        <v>61</v>
      </c>
      <c r="K6987" s="12" t="n"/>
      <c r="L6987" s="12" t="n"/>
      <c r="M6987" s="12" t="s">
        <v>96</v>
      </c>
      <c r="N6987" s="12" t="n"/>
      <c r="O6987" s="12" t="n"/>
      <c r="P6987" s="12" t="s">
        <v>43</v>
      </c>
      <c r="Q6987" s="12" t="n"/>
      <c r="R6987" s="4" t="n"/>
      <c r="S6987" s="0" t="n"/>
      <c r="T6987" s="0" t="n"/>
      <c r="U6987" s="0" t="n"/>
    </row>
    <row customHeight="true" ht="20.25" outlineLevel="0" r="6988">
      <c r="A6988" s="23" t="n">
        <v>6964</v>
      </c>
      <c r="B6988" s="12" t="n">
        <f aca="false" ca="false" dt2D="false" dtr="false" t="normal">B6987+1</f>
        <v>25</v>
      </c>
      <c r="C6988" s="12" t="s">
        <v>9245</v>
      </c>
      <c r="D6988" s="3" t="s">
        <v>9280</v>
      </c>
      <c r="E6988" s="12" t="n">
        <v>1978</v>
      </c>
      <c r="F6988" s="23" t="s">
        <v>9281</v>
      </c>
      <c r="G6988" s="23" t="n"/>
      <c r="H6988" s="12" t="s">
        <v>24</v>
      </c>
      <c r="I6988" s="12" t="n"/>
      <c r="J6988" s="12" t="s">
        <v>26</v>
      </c>
      <c r="K6988" s="12" t="n"/>
      <c r="L6988" s="12" t="n"/>
      <c r="M6988" s="12" t="s">
        <v>61</v>
      </c>
      <c r="N6988" s="12" t="n"/>
      <c r="O6988" s="12" t="n"/>
      <c r="P6988" s="12" t="s">
        <v>27</v>
      </c>
      <c r="Q6988" s="12" t="n"/>
      <c r="S6988" s="0" t="n"/>
      <c r="T6988" s="0" t="n"/>
      <c r="U6988" s="0" t="n"/>
    </row>
    <row customHeight="true" ht="20.25" outlineLevel="0" r="6989">
      <c r="A6989" s="23" t="n">
        <v>6965</v>
      </c>
      <c r="B6989" s="12" t="n">
        <f aca="false" ca="false" dt2D="false" dtr="false" t="normal">B6988+1</f>
        <v>26</v>
      </c>
      <c r="C6989" s="12" t="s">
        <v>9245</v>
      </c>
      <c r="D6989" s="3" t="s">
        <v>9282</v>
      </c>
      <c r="E6989" s="12" t="n">
        <v>1978</v>
      </c>
      <c r="F6989" s="23" t="s">
        <v>9283</v>
      </c>
      <c r="G6989" s="23" t="n"/>
      <c r="H6989" s="23" t="n"/>
      <c r="I6989" s="12" t="s">
        <v>43</v>
      </c>
      <c r="J6989" s="12" t="n"/>
      <c r="K6989" s="12" t="s">
        <v>61</v>
      </c>
      <c r="L6989" s="12" t="n"/>
      <c r="M6989" s="12" t="s">
        <v>26</v>
      </c>
      <c r="N6989" s="12" t="n"/>
      <c r="O6989" s="12" t="n"/>
      <c r="P6989" s="12" t="s">
        <v>27</v>
      </c>
      <c r="Q6989" s="12" t="n"/>
      <c r="S6989" s="0" t="n"/>
      <c r="T6989" s="0" t="n"/>
      <c r="U6989" s="0" t="n"/>
    </row>
    <row customHeight="true" ht="20.25" outlineLevel="0" r="6990">
      <c r="A6990" s="23" t="n">
        <v>6966</v>
      </c>
      <c r="B6990" s="12" t="n">
        <f aca="false" ca="false" dt2D="false" dtr="false" t="normal">B6989+1</f>
        <v>27</v>
      </c>
      <c r="C6990" s="12" t="s">
        <v>9245</v>
      </c>
      <c r="D6990" s="3" t="s">
        <v>9284</v>
      </c>
      <c r="E6990" s="12" t="n">
        <v>1975</v>
      </c>
      <c r="F6990" s="23" t="s">
        <v>9285</v>
      </c>
      <c r="G6990" s="23" t="n"/>
      <c r="H6990" s="12" t="s">
        <v>24</v>
      </c>
      <c r="I6990" s="12" t="n"/>
      <c r="J6990" s="12" t="n"/>
      <c r="K6990" s="12" t="s">
        <v>26</v>
      </c>
      <c r="L6990" s="12" t="n"/>
      <c r="M6990" s="12" t="n"/>
      <c r="N6990" s="12" t="s">
        <v>61</v>
      </c>
      <c r="O6990" s="12" t="n"/>
      <c r="P6990" s="12" t="s">
        <v>27</v>
      </c>
      <c r="Q6990" s="12" t="n"/>
      <c r="S6990" s="0" t="n"/>
      <c r="T6990" s="0" t="n"/>
      <c r="U6990" s="0" t="n"/>
    </row>
    <row customHeight="true" ht="20.25" outlineLevel="0" r="6991">
      <c r="A6991" s="23" t="n">
        <v>6967</v>
      </c>
      <c r="B6991" s="12" t="n">
        <f aca="false" ca="false" dt2D="false" dtr="false" t="normal">B6990+1</f>
        <v>28</v>
      </c>
      <c r="C6991" s="12" t="s">
        <v>9245</v>
      </c>
      <c r="D6991" s="3" t="s">
        <v>9286</v>
      </c>
      <c r="E6991" s="12" t="n">
        <v>1980</v>
      </c>
      <c r="F6991" s="23" t="s">
        <v>440</v>
      </c>
      <c r="G6991" s="23" t="n"/>
      <c r="H6991" s="23" t="n"/>
      <c r="I6991" s="12" t="n"/>
      <c r="J6991" s="12" t="s">
        <v>24</v>
      </c>
      <c r="K6991" s="12" t="n"/>
      <c r="L6991" s="12" t="n"/>
      <c r="M6991" s="12" t="s">
        <v>26</v>
      </c>
      <c r="N6991" s="12" t="n"/>
      <c r="O6991" s="12" t="s">
        <v>61</v>
      </c>
      <c r="P6991" s="12" t="n"/>
      <c r="Q6991" s="12" t="s">
        <v>27</v>
      </c>
      <c r="S6991" s="0" t="n"/>
      <c r="T6991" s="0" t="n"/>
      <c r="U6991" s="0" t="n"/>
    </row>
    <row customFormat="true" customHeight="true" ht="20.25" outlineLevel="0" r="6992" s="26">
      <c r="A6992" s="23" t="n">
        <v>6968</v>
      </c>
      <c r="B6992" s="12" t="n">
        <f aca="false" ca="false" dt2D="false" dtr="false" t="normal">B6991+1</f>
        <v>29</v>
      </c>
      <c r="C6992" s="12" t="s">
        <v>9245</v>
      </c>
      <c r="D6992" s="3" t="s">
        <v>9287</v>
      </c>
      <c r="E6992" s="12" t="n">
        <v>2010</v>
      </c>
      <c r="F6992" s="23" t="n"/>
      <c r="G6992" s="23" t="n"/>
      <c r="H6992" s="23" t="n"/>
      <c r="I6992" s="12" t="n"/>
      <c r="J6992" s="12" t="n"/>
      <c r="K6992" s="12" t="n"/>
      <c r="L6992" s="12" t="s">
        <v>166</v>
      </c>
      <c r="M6992" s="12" t="n"/>
      <c r="N6992" s="12" t="s">
        <v>43</v>
      </c>
      <c r="O6992" s="12" t="n"/>
      <c r="P6992" s="12" t="s">
        <v>26</v>
      </c>
      <c r="Q6992" s="12" t="n"/>
      <c r="R6992" s="4" t="n"/>
      <c r="S6992" s="0" t="n"/>
      <c r="T6992" s="0" t="n"/>
      <c r="U6992" s="0" t="n"/>
    </row>
    <row customHeight="true" ht="20.25" outlineLevel="0" r="6993">
      <c r="A6993" s="23" t="n">
        <v>6969</v>
      </c>
      <c r="B6993" s="12" t="n">
        <f aca="false" ca="false" dt2D="false" dtr="false" t="normal">B6992+1</f>
        <v>30</v>
      </c>
      <c r="C6993" s="12" t="s">
        <v>9245</v>
      </c>
      <c r="D6993" s="3" t="s">
        <v>9288</v>
      </c>
      <c r="E6993" s="12" t="n">
        <v>2010</v>
      </c>
      <c r="F6993" s="23" t="n"/>
      <c r="G6993" s="23" t="n"/>
      <c r="H6993" s="23" t="n"/>
      <c r="I6993" s="12" t="n"/>
      <c r="J6993" s="12" t="n"/>
      <c r="K6993" s="12" t="n"/>
      <c r="L6993" s="12" t="s">
        <v>166</v>
      </c>
      <c r="M6993" s="12" t="n"/>
      <c r="N6993" s="12" t="s">
        <v>43</v>
      </c>
      <c r="O6993" s="12" t="n"/>
      <c r="P6993" s="12" t="s">
        <v>26</v>
      </c>
      <c r="Q6993" s="12" t="n"/>
      <c r="S6993" s="0" t="n"/>
      <c r="T6993" s="0" t="n"/>
      <c r="U6993" s="0" t="n"/>
    </row>
    <row customHeight="true" ht="20.25" outlineLevel="0" r="6994">
      <c r="A6994" s="23" t="n">
        <v>6970</v>
      </c>
      <c r="B6994" s="12" t="n">
        <f aca="false" ca="false" dt2D="false" dtr="false" t="normal">B6993+1</f>
        <v>31</v>
      </c>
      <c r="C6994" s="12" t="s">
        <v>9245</v>
      </c>
      <c r="D6994" s="3" t="s">
        <v>9289</v>
      </c>
      <c r="E6994" s="12" t="n">
        <v>1987</v>
      </c>
      <c r="F6994" s="23" t="s">
        <v>2885</v>
      </c>
      <c r="G6994" s="23" t="n"/>
      <c r="H6994" s="23" t="n"/>
      <c r="I6994" s="12" t="s">
        <v>97</v>
      </c>
      <c r="J6994" s="12" t="n"/>
      <c r="K6994" s="12" t="s">
        <v>61</v>
      </c>
      <c r="L6994" s="12" t="n"/>
      <c r="M6994" s="12" t="n"/>
      <c r="N6994" s="12" t="s">
        <v>43</v>
      </c>
      <c r="O6994" s="12" t="n"/>
      <c r="P6994" s="12" t="s">
        <v>26</v>
      </c>
      <c r="Q6994" s="12" t="n"/>
      <c r="S6994" s="0" t="n"/>
      <c r="T6994" s="0" t="n"/>
      <c r="U6994" s="0" t="n"/>
    </row>
    <row customHeight="true" ht="20.25" outlineLevel="0" r="6995">
      <c r="A6995" s="23" t="n">
        <v>6971</v>
      </c>
      <c r="B6995" s="12" t="n">
        <f aca="false" ca="false" dt2D="false" dtr="false" t="normal">B6994+1</f>
        <v>32</v>
      </c>
      <c r="C6995" s="12" t="s">
        <v>9245</v>
      </c>
      <c r="D6995" s="3" t="s">
        <v>9290</v>
      </c>
      <c r="E6995" s="12" t="n">
        <v>1965</v>
      </c>
      <c r="F6995" s="23" t="s">
        <v>9291</v>
      </c>
      <c r="G6995" s="23" t="n"/>
      <c r="H6995" s="23" t="n"/>
      <c r="I6995" s="12" t="n"/>
      <c r="J6995" s="12" t="s">
        <v>24</v>
      </c>
      <c r="K6995" s="12" t="n"/>
      <c r="L6995" s="12" t="s">
        <v>61</v>
      </c>
      <c r="M6995" s="12" t="n"/>
      <c r="N6995" s="12" t="s">
        <v>26</v>
      </c>
      <c r="O6995" s="12" t="n"/>
      <c r="P6995" s="12" t="s">
        <v>27</v>
      </c>
      <c r="Q6995" s="12" t="n"/>
      <c r="S6995" s="0" t="n"/>
      <c r="T6995" s="0" t="n"/>
      <c r="U6995" s="0" t="n"/>
    </row>
    <row customHeight="true" ht="20.25" outlineLevel="0" r="6996">
      <c r="A6996" s="23" t="n">
        <v>6972</v>
      </c>
      <c r="B6996" s="12" t="n">
        <f aca="false" ca="false" dt2D="false" dtr="false" t="normal">B6995+1</f>
        <v>33</v>
      </c>
      <c r="C6996" s="12" t="s">
        <v>9245</v>
      </c>
      <c r="D6996" s="3" t="s">
        <v>9292</v>
      </c>
      <c r="E6996" s="12" t="n">
        <v>1986</v>
      </c>
      <c r="F6996" s="23" t="s">
        <v>157</v>
      </c>
      <c r="G6996" s="23" t="n"/>
      <c r="H6996" s="23" t="n"/>
      <c r="I6996" s="12" t="n"/>
      <c r="J6996" s="12" t="n"/>
      <c r="K6996" s="12" t="s">
        <v>43</v>
      </c>
      <c r="L6996" s="12" t="n"/>
      <c r="M6996" s="12" t="n"/>
      <c r="N6996" s="12" t="s">
        <v>26</v>
      </c>
      <c r="O6996" s="12" t="n"/>
      <c r="P6996" s="12" t="s">
        <v>100</v>
      </c>
      <c r="Q6996" s="12" t="n"/>
      <c r="S6996" s="0" t="n"/>
      <c r="T6996" s="0" t="n"/>
      <c r="U6996" s="0" t="n"/>
    </row>
    <row customHeight="true" ht="20.25" outlineLevel="0" r="6997">
      <c r="A6997" s="23" t="n">
        <v>6973</v>
      </c>
      <c r="B6997" s="12" t="n">
        <f aca="false" ca="false" dt2D="false" dtr="false" t="normal">B6996+1</f>
        <v>34</v>
      </c>
      <c r="C6997" s="12" t="s">
        <v>9245</v>
      </c>
      <c r="D6997" s="3" t="s">
        <v>9293</v>
      </c>
      <c r="E6997" s="12" t="n">
        <v>1982</v>
      </c>
      <c r="F6997" s="23" t="s">
        <v>142</v>
      </c>
      <c r="G6997" s="23" t="n"/>
      <c r="H6997" s="23" t="n"/>
      <c r="I6997" s="12" t="n"/>
      <c r="J6997" s="12" t="s">
        <v>24</v>
      </c>
      <c r="K6997" s="12" t="n"/>
      <c r="L6997" s="12" t="s">
        <v>26</v>
      </c>
      <c r="M6997" s="12" t="n"/>
      <c r="N6997" s="12" t="s">
        <v>27</v>
      </c>
      <c r="O6997" s="12" t="n"/>
      <c r="P6997" s="12" t="s">
        <v>61</v>
      </c>
      <c r="Q6997" s="12" t="n"/>
    </row>
    <row customHeight="true" ht="20.25" outlineLevel="0" r="6998">
      <c r="A6998" s="23" t="n">
        <v>6974</v>
      </c>
      <c r="B6998" s="12" t="n">
        <f aca="false" ca="false" dt2D="false" dtr="false" t="normal">B6997+1</f>
        <v>35</v>
      </c>
      <c r="C6998" s="12" t="s">
        <v>9245</v>
      </c>
      <c r="D6998" s="3" t="s">
        <v>9294</v>
      </c>
      <c r="E6998" s="12" t="n">
        <v>1981</v>
      </c>
      <c r="F6998" s="23" t="s">
        <v>6639</v>
      </c>
      <c r="G6998" s="23" t="n"/>
      <c r="H6998" s="23" t="n"/>
      <c r="I6998" s="12" t="n"/>
      <c r="J6998" s="12" t="s">
        <v>7785</v>
      </c>
      <c r="K6998" s="12" t="n"/>
      <c r="L6998" s="12" t="s">
        <v>26</v>
      </c>
      <c r="M6998" s="12" t="n"/>
      <c r="N6998" s="12" t="s">
        <v>27</v>
      </c>
      <c r="O6998" s="12" t="n"/>
      <c r="P6998" s="12" t="s">
        <v>43</v>
      </c>
      <c r="Q6998" s="12" t="n"/>
    </row>
    <row customHeight="true" ht="20.25" outlineLevel="0" r="6999">
      <c r="A6999" s="23" t="n">
        <v>6975</v>
      </c>
      <c r="B6999" s="12" t="n">
        <f aca="false" ca="false" dt2D="false" dtr="false" t="normal">B6998+1</f>
        <v>36</v>
      </c>
      <c r="C6999" s="12" t="s">
        <v>9245</v>
      </c>
      <c r="D6999" s="3" t="s">
        <v>9295</v>
      </c>
      <c r="E6999" s="12" t="n">
        <v>1977</v>
      </c>
      <c r="F6999" s="23" t="s">
        <v>2423</v>
      </c>
      <c r="G6999" s="23" t="n"/>
      <c r="H6999" s="23" t="n"/>
      <c r="I6999" s="12" t="s">
        <v>427</v>
      </c>
      <c r="J6999" s="12" t="n"/>
      <c r="K6999" s="12" t="s">
        <v>54</v>
      </c>
      <c r="L6999" s="12" t="n"/>
      <c r="M6999" s="12" t="s">
        <v>43</v>
      </c>
      <c r="N6999" s="12" t="n"/>
      <c r="O6999" s="12" t="s">
        <v>26</v>
      </c>
      <c r="P6999" s="12" t="n"/>
      <c r="Q6999" s="12" t="s">
        <v>27</v>
      </c>
    </row>
    <row customHeight="true" ht="20.25" outlineLevel="0" r="7000">
      <c r="A7000" s="23" t="n">
        <v>6976</v>
      </c>
      <c r="B7000" s="12" t="n">
        <f aca="false" ca="false" dt2D="false" dtr="false" t="normal">B6999+1</f>
        <v>37</v>
      </c>
      <c r="C7000" s="12" t="s">
        <v>9245</v>
      </c>
      <c r="D7000" s="3" t="s">
        <v>9296</v>
      </c>
      <c r="E7000" s="12" t="n">
        <v>1976</v>
      </c>
      <c r="F7000" s="23" t="s">
        <v>1012</v>
      </c>
      <c r="G7000" s="23" t="n"/>
      <c r="H7000" s="23" t="n"/>
      <c r="I7000" s="12" t="s">
        <v>43</v>
      </c>
      <c r="J7000" s="12" t="n"/>
      <c r="K7000" s="12" t="s">
        <v>61</v>
      </c>
      <c r="L7000" s="12" t="n"/>
      <c r="M7000" s="12" t="s">
        <v>26</v>
      </c>
      <c r="N7000" s="12" t="n"/>
      <c r="O7000" s="12" t="n"/>
      <c r="P7000" s="12" t="s">
        <v>27</v>
      </c>
      <c r="Q7000" s="12" t="n"/>
    </row>
    <row customHeight="true" ht="20.25" outlineLevel="0" r="7001">
      <c r="A7001" s="23" t="n">
        <v>6977</v>
      </c>
      <c r="B7001" s="12" t="n">
        <f aca="false" ca="false" dt2D="false" dtr="false" t="normal">B7000+1</f>
        <v>38</v>
      </c>
      <c r="C7001" s="12" t="s">
        <v>9245</v>
      </c>
      <c r="D7001" s="3" t="s">
        <v>9297</v>
      </c>
      <c r="E7001" s="12" t="n">
        <v>1992</v>
      </c>
      <c r="F7001" s="23" t="s">
        <v>1844</v>
      </c>
      <c r="G7001" s="23" t="n"/>
      <c r="H7001" s="23" t="n"/>
      <c r="I7001" s="12" t="n"/>
      <c r="J7001" s="12" t="n"/>
      <c r="K7001" s="12" t="s">
        <v>43</v>
      </c>
      <c r="L7001" s="12" t="n"/>
      <c r="M7001" s="12" t="s">
        <v>27</v>
      </c>
      <c r="N7001" s="12" t="n"/>
      <c r="O7001" s="12" t="s">
        <v>26</v>
      </c>
      <c r="P7001" s="12" t="n"/>
      <c r="Q7001" s="12" t="s">
        <v>61</v>
      </c>
    </row>
    <row customHeight="true" ht="20.25" outlineLevel="0" r="7002">
      <c r="A7002" s="23" t="n">
        <v>6978</v>
      </c>
      <c r="B7002" s="12" t="n">
        <f aca="false" ca="false" dt2D="false" dtr="false" t="normal">B7001+1</f>
        <v>39</v>
      </c>
      <c r="C7002" s="12" t="s">
        <v>9245</v>
      </c>
      <c r="D7002" s="3" t="s">
        <v>9298</v>
      </c>
      <c r="E7002" s="12" t="n">
        <v>1988</v>
      </c>
      <c r="F7002" s="23" t="s">
        <v>194</v>
      </c>
      <c r="G7002" s="23" t="n"/>
      <c r="H7002" s="23" t="n"/>
      <c r="I7002" s="12" t="n"/>
      <c r="J7002" s="12" t="n"/>
      <c r="K7002" s="12" t="s">
        <v>61</v>
      </c>
      <c r="L7002" s="12" t="n"/>
      <c r="M7002" s="12" t="s">
        <v>96</v>
      </c>
      <c r="N7002" s="12" t="n"/>
      <c r="O7002" s="12" t="s">
        <v>97</v>
      </c>
      <c r="P7002" s="12" t="n"/>
      <c r="Q7002" s="12" t="s">
        <v>43</v>
      </c>
    </row>
    <row customHeight="true" ht="20.25" outlineLevel="0" r="7003">
      <c r="A7003" s="23" t="n">
        <v>6979</v>
      </c>
      <c r="B7003" s="12" t="n">
        <f aca="false" ca="false" dt2D="false" dtr="false" t="normal">B7002+1</f>
        <v>40</v>
      </c>
      <c r="C7003" s="12" t="s">
        <v>9245</v>
      </c>
      <c r="D7003" s="3" t="s">
        <v>9299</v>
      </c>
      <c r="E7003" s="12" t="n">
        <v>1976</v>
      </c>
      <c r="F7003" s="23" t="s">
        <v>623</v>
      </c>
      <c r="G7003" s="23" t="n"/>
      <c r="H7003" s="23" t="n"/>
      <c r="I7003" s="12" t="s">
        <v>43</v>
      </c>
      <c r="J7003" s="12" t="n"/>
      <c r="K7003" s="12" t="s">
        <v>61</v>
      </c>
      <c r="L7003" s="12" t="n"/>
      <c r="M7003" s="12" t="s">
        <v>26</v>
      </c>
      <c r="N7003" s="12" t="n"/>
      <c r="O7003" s="12" t="n"/>
      <c r="P7003" s="12" t="s">
        <v>27</v>
      </c>
      <c r="Q7003" s="12" t="n"/>
    </row>
    <row customHeight="true" ht="20.25" outlineLevel="0" r="7004">
      <c r="A7004" s="23" t="n">
        <v>6980</v>
      </c>
      <c r="B7004" s="12" t="n">
        <f aca="false" ca="false" dt2D="false" dtr="false" t="normal">B7003+1</f>
        <v>41</v>
      </c>
      <c r="C7004" s="12" t="s">
        <v>9245</v>
      </c>
      <c r="D7004" s="3" t="s">
        <v>9300</v>
      </c>
      <c r="E7004" s="12" t="n">
        <v>1970</v>
      </c>
      <c r="F7004" s="23" t="s">
        <v>9301</v>
      </c>
      <c r="G7004" s="23" t="n"/>
      <c r="H7004" s="12" t="s">
        <v>24</v>
      </c>
      <c r="I7004" s="12" t="n"/>
      <c r="J7004" s="12" t="n"/>
      <c r="K7004" s="12" t="s">
        <v>61</v>
      </c>
      <c r="L7004" s="12" t="n"/>
      <c r="M7004" s="12" t="s">
        <v>26</v>
      </c>
      <c r="N7004" s="12" t="n"/>
      <c r="O7004" s="12" t="n"/>
      <c r="P7004" s="12" t="s">
        <v>27</v>
      </c>
      <c r="Q7004" s="12" t="n"/>
    </row>
    <row customHeight="true" ht="20.25" outlineLevel="0" r="7005">
      <c r="A7005" s="23" t="n">
        <v>6981</v>
      </c>
      <c r="B7005" s="12" t="n">
        <f aca="false" ca="false" dt2D="false" dtr="false" t="normal">B7004+1</f>
        <v>42</v>
      </c>
      <c r="C7005" s="12" t="s">
        <v>9245</v>
      </c>
      <c r="D7005" s="3" t="s">
        <v>9302</v>
      </c>
      <c r="E7005" s="12" t="n">
        <v>1976</v>
      </c>
      <c r="F7005" s="23" t="s">
        <v>2739</v>
      </c>
      <c r="G7005" s="23" t="n"/>
      <c r="H7005" s="23" t="n"/>
      <c r="I7005" s="12" t="s">
        <v>346</v>
      </c>
      <c r="J7005" s="12" t="n"/>
      <c r="K7005" s="12" t="s">
        <v>61</v>
      </c>
      <c r="L7005" s="12" t="n"/>
      <c r="M7005" s="12" t="n"/>
      <c r="N7005" s="12" t="s">
        <v>43</v>
      </c>
      <c r="O7005" s="12" t="n"/>
      <c r="P7005" s="12" t="s">
        <v>27</v>
      </c>
      <c r="Q7005" s="12" t="n"/>
    </row>
    <row customHeight="true" ht="20.25" outlineLevel="0" r="7006">
      <c r="A7006" s="23" t="n">
        <v>6982</v>
      </c>
      <c r="B7006" s="12" t="n">
        <f aca="false" ca="false" dt2D="false" dtr="false" t="normal">B7005+1</f>
        <v>43</v>
      </c>
      <c r="C7006" s="12" t="s">
        <v>9245</v>
      </c>
      <c r="D7006" s="3" t="s">
        <v>9303</v>
      </c>
      <c r="E7006" s="12" t="n">
        <v>1961</v>
      </c>
      <c r="F7006" s="23" t="s">
        <v>2885</v>
      </c>
      <c r="G7006" s="12" t="s">
        <v>24</v>
      </c>
      <c r="H7006" s="23" t="n"/>
      <c r="I7006" s="12" t="n"/>
      <c r="J7006" s="12" t="s">
        <v>26</v>
      </c>
      <c r="K7006" s="12" t="n"/>
      <c r="L7006" s="12" t="n"/>
      <c r="M7006" s="12" t="s">
        <v>61</v>
      </c>
      <c r="N7006" s="12" t="n"/>
      <c r="O7006" s="12" t="s">
        <v>27</v>
      </c>
      <c r="P7006" s="12" t="n"/>
      <c r="Q7006" s="12" t="n"/>
    </row>
    <row customHeight="true" ht="20.25" outlineLevel="0" r="7007">
      <c r="A7007" s="23" t="n">
        <v>6983</v>
      </c>
      <c r="B7007" s="12" t="n">
        <f aca="false" ca="false" dt2D="false" dtr="false" t="normal">B7006+1</f>
        <v>44</v>
      </c>
      <c r="C7007" s="12" t="s">
        <v>9245</v>
      </c>
      <c r="D7007" s="3" t="s">
        <v>9304</v>
      </c>
      <c r="E7007" s="12" t="n">
        <v>1963</v>
      </c>
      <c r="F7007" s="23" t="s">
        <v>1205</v>
      </c>
      <c r="G7007" s="23" t="n"/>
      <c r="H7007" s="23" t="n"/>
      <c r="I7007" s="12" t="s">
        <v>43</v>
      </c>
      <c r="J7007" s="12" t="n"/>
      <c r="K7007" s="12" t="s">
        <v>61</v>
      </c>
      <c r="L7007" s="12" t="n"/>
      <c r="M7007" s="12" t="s">
        <v>26</v>
      </c>
      <c r="N7007" s="12" t="n"/>
      <c r="O7007" s="12" t="s">
        <v>27</v>
      </c>
      <c r="P7007" s="12" t="n"/>
      <c r="Q7007" s="12" t="n"/>
    </row>
    <row customHeight="true" ht="20.25" outlineLevel="0" r="7008">
      <c r="A7008" s="23" t="n">
        <v>6984</v>
      </c>
      <c r="B7008" s="12" t="n">
        <f aca="false" ca="false" dt2D="false" dtr="false" t="normal">B7007+1</f>
        <v>45</v>
      </c>
      <c r="C7008" s="12" t="s">
        <v>9245</v>
      </c>
      <c r="D7008" s="3" t="s">
        <v>9305</v>
      </c>
      <c r="E7008" s="12" t="n">
        <v>1989</v>
      </c>
      <c r="F7008" s="23" t="s">
        <v>9306</v>
      </c>
      <c r="G7008" s="23" t="n"/>
      <c r="H7008" s="23" t="n"/>
      <c r="I7008" s="12" t="n"/>
      <c r="J7008" s="12" t="n"/>
      <c r="K7008" s="12" t="s">
        <v>43</v>
      </c>
      <c r="L7008" s="12" t="n"/>
      <c r="M7008" s="12" t="s">
        <v>27</v>
      </c>
      <c r="N7008" s="12" t="n"/>
      <c r="O7008" s="12" t="s">
        <v>26</v>
      </c>
      <c r="P7008" s="12" t="n"/>
      <c r="Q7008" s="12" t="s">
        <v>61</v>
      </c>
    </row>
    <row customHeight="true" ht="20.25" outlineLevel="0" r="7009">
      <c r="A7009" s="23" t="n"/>
    </row>
    <row customHeight="true" ht="20.25" outlineLevel="0" r="7010">
      <c r="A7010" s="23" t="n">
        <v>6985</v>
      </c>
      <c r="B7010" s="12" t="n">
        <v>1</v>
      </c>
      <c r="C7010" s="12" t="s">
        <v>9307</v>
      </c>
      <c r="D7010" s="3" t="s">
        <v>9308</v>
      </c>
      <c r="E7010" s="12" t="n">
        <v>1961</v>
      </c>
      <c r="F7010" s="23" t="s">
        <v>3692</v>
      </c>
      <c r="G7010" s="23" t="n"/>
      <c r="H7010" s="23" t="n"/>
      <c r="I7010" s="12" t="s">
        <v>27</v>
      </c>
      <c r="J7010" s="12" t="n"/>
      <c r="K7010" s="12" t="s">
        <v>61</v>
      </c>
      <c r="L7010" s="12" t="n"/>
      <c r="M7010" s="12" t="n"/>
      <c r="N7010" s="12" t="s">
        <v>43</v>
      </c>
      <c r="O7010" s="12" t="n"/>
      <c r="P7010" s="12" t="s">
        <v>26</v>
      </c>
      <c r="Q7010" s="12" t="n"/>
    </row>
    <row customHeight="true" ht="20.25" outlineLevel="0" r="7011">
      <c r="A7011" s="23" t="n">
        <v>6986</v>
      </c>
      <c r="B7011" s="12" t="n">
        <f aca="false" ca="false" dt2D="false" dtr="false" t="normal">B7010+1</f>
        <v>2</v>
      </c>
      <c r="C7011" s="12" t="s">
        <v>9307</v>
      </c>
      <c r="D7011" s="3" t="s">
        <v>9309</v>
      </c>
      <c r="E7011" s="12" t="n">
        <v>1982</v>
      </c>
      <c r="F7011" s="23" t="s">
        <v>9310</v>
      </c>
      <c r="G7011" s="23" t="n"/>
      <c r="H7011" s="23" t="n"/>
      <c r="I7011" s="12" t="s">
        <v>1600</v>
      </c>
      <c r="J7011" s="12" t="n"/>
      <c r="K7011" s="12" t="s">
        <v>43</v>
      </c>
      <c r="L7011" s="12" t="n"/>
      <c r="M7011" s="12" t="n"/>
      <c r="N7011" s="12" t="s">
        <v>97</v>
      </c>
      <c r="O7011" s="12" t="n"/>
      <c r="P7011" s="12" t="s">
        <v>84</v>
      </c>
      <c r="Q7011" s="12" t="n"/>
    </row>
    <row customHeight="true" ht="20.25" outlineLevel="0" r="7012">
      <c r="A7012" s="23" t="n">
        <v>6987</v>
      </c>
      <c r="B7012" s="12" t="n">
        <f aca="false" ca="false" dt2D="false" dtr="false" t="normal">B7011+1</f>
        <v>3</v>
      </c>
      <c r="C7012" s="12" t="s">
        <v>9307</v>
      </c>
      <c r="D7012" s="3" t="s">
        <v>9311</v>
      </c>
      <c r="E7012" s="12" t="n">
        <v>1979</v>
      </c>
      <c r="F7012" s="23" t="s">
        <v>9312</v>
      </c>
      <c r="G7012" s="23" t="n"/>
      <c r="H7012" s="23" t="s">
        <v>43</v>
      </c>
      <c r="I7012" s="12" t="n"/>
      <c r="J7012" s="12" t="n"/>
      <c r="K7012" s="12" t="s">
        <v>61</v>
      </c>
      <c r="L7012" s="12" t="n"/>
      <c r="M7012" s="12" t="s">
        <v>26</v>
      </c>
      <c r="N7012" s="12" t="n"/>
      <c r="O7012" s="12" t="n"/>
      <c r="P7012" s="12" t="s">
        <v>27</v>
      </c>
      <c r="Q7012" s="12" t="n"/>
    </row>
    <row customHeight="true" ht="20.25" outlineLevel="0" r="7013">
      <c r="A7013" s="23" t="n">
        <v>6988</v>
      </c>
      <c r="B7013" s="12" t="n">
        <f aca="false" ca="false" dt2D="false" dtr="false" t="normal">B7012+1</f>
        <v>4</v>
      </c>
      <c r="C7013" s="12" t="s">
        <v>9307</v>
      </c>
      <c r="D7013" s="3" t="s">
        <v>9313</v>
      </c>
      <c r="E7013" s="12" t="n">
        <v>1986</v>
      </c>
      <c r="F7013" s="23" t="s">
        <v>2745</v>
      </c>
      <c r="G7013" s="23" t="n"/>
      <c r="H7013" s="23" t="n"/>
      <c r="I7013" s="12" t="s">
        <v>43</v>
      </c>
      <c r="J7013" s="12" t="n"/>
      <c r="K7013" s="12" t="s">
        <v>61</v>
      </c>
      <c r="L7013" s="12" t="n"/>
      <c r="M7013" s="12" t="n"/>
      <c r="N7013" s="12" t="s">
        <v>26</v>
      </c>
      <c r="O7013" s="12" t="n"/>
      <c r="P7013" s="12" t="n"/>
      <c r="Q7013" s="12" t="s">
        <v>27</v>
      </c>
    </row>
    <row customHeight="true" ht="20.25" outlineLevel="0" r="7014">
      <c r="A7014" s="23" t="n">
        <v>6989</v>
      </c>
      <c r="B7014" s="12" t="n">
        <f aca="false" ca="false" dt2D="false" dtr="false" t="normal">B7013+1</f>
        <v>5</v>
      </c>
      <c r="C7014" s="12" t="s">
        <v>9307</v>
      </c>
      <c r="D7014" s="3" t="s">
        <v>9314</v>
      </c>
      <c r="E7014" s="12" t="n">
        <v>1990</v>
      </c>
      <c r="F7014" s="23" t="s">
        <v>1759</v>
      </c>
      <c r="G7014" s="23" t="n"/>
      <c r="H7014" s="23" t="n"/>
      <c r="I7014" s="12" t="n"/>
      <c r="J7014" s="12" t="s">
        <v>24</v>
      </c>
      <c r="K7014" s="12" t="n"/>
      <c r="L7014" s="12" t="n"/>
      <c r="M7014" s="12" t="n"/>
      <c r="N7014" s="12" t="s">
        <v>26</v>
      </c>
      <c r="O7014" s="12" t="n"/>
      <c r="P7014" s="12" t="s">
        <v>61</v>
      </c>
      <c r="Q7014" s="12" t="n"/>
    </row>
    <row customHeight="true" ht="20.25" outlineLevel="0" r="7015">
      <c r="A7015" s="23" t="n">
        <v>6990</v>
      </c>
      <c r="B7015" s="12" t="n">
        <f aca="false" ca="false" dt2D="false" dtr="false" t="normal">B7014+1</f>
        <v>6</v>
      </c>
      <c r="C7015" s="12" t="s">
        <v>9307</v>
      </c>
      <c r="D7015" s="3" t="s">
        <v>9315</v>
      </c>
      <c r="E7015" s="12" t="n">
        <v>1989</v>
      </c>
      <c r="F7015" s="23" t="s">
        <v>2891</v>
      </c>
      <c r="G7015" s="23" t="n"/>
      <c r="H7015" s="23" t="n"/>
      <c r="I7015" s="12" t="n"/>
      <c r="J7015" s="12" t="s">
        <v>24</v>
      </c>
      <c r="K7015" s="12" t="n"/>
      <c r="L7015" s="12" t="s">
        <v>26</v>
      </c>
      <c r="M7015" s="12" t="n"/>
      <c r="N7015" s="12" t="s">
        <v>61</v>
      </c>
      <c r="O7015" s="12" t="n"/>
      <c r="P7015" s="12" t="s">
        <v>27</v>
      </c>
      <c r="Q7015" s="12" t="n"/>
    </row>
    <row customHeight="true" ht="20.25" outlineLevel="0" r="7016">
      <c r="A7016" s="23" t="n">
        <v>6991</v>
      </c>
      <c r="B7016" s="12" t="n">
        <f aca="false" ca="false" dt2D="false" dtr="false" t="normal">B7015+1</f>
        <v>7</v>
      </c>
      <c r="C7016" s="12" t="s">
        <v>9307</v>
      </c>
      <c r="D7016" s="3" t="s">
        <v>9316</v>
      </c>
      <c r="E7016" s="12" t="n">
        <v>1991</v>
      </c>
      <c r="F7016" s="23" t="s">
        <v>795</v>
      </c>
      <c r="G7016" s="23" t="n"/>
      <c r="H7016" s="23" t="n"/>
      <c r="I7016" s="12" t="n"/>
      <c r="J7016" s="12" t="s">
        <v>100</v>
      </c>
      <c r="K7016" s="12" t="n"/>
      <c r="L7016" s="12" t="s">
        <v>43</v>
      </c>
      <c r="M7016" s="12" t="s">
        <v>143</v>
      </c>
      <c r="N7016" s="12" t="n"/>
      <c r="O7016" s="12" t="s">
        <v>26</v>
      </c>
      <c r="P7016" s="12" t="n"/>
      <c r="Q7016" s="12" t="s">
        <v>27</v>
      </c>
    </row>
    <row customHeight="true" ht="20.25" outlineLevel="0" r="7017">
      <c r="A7017" s="23" t="n">
        <v>6992</v>
      </c>
      <c r="B7017" s="12" t="n">
        <f aca="false" ca="false" dt2D="false" dtr="false" t="normal">B7016+1</f>
        <v>8</v>
      </c>
      <c r="C7017" s="12" t="s">
        <v>9307</v>
      </c>
      <c r="D7017" s="3" t="s">
        <v>9317</v>
      </c>
      <c r="E7017" s="12" t="n">
        <v>1988</v>
      </c>
      <c r="F7017" s="23" t="s">
        <v>939</v>
      </c>
      <c r="G7017" s="23" t="n"/>
      <c r="H7017" s="23" t="n"/>
      <c r="I7017" s="12" t="n"/>
      <c r="J7017" s="12" t="s">
        <v>54</v>
      </c>
      <c r="K7017" s="12" t="n"/>
      <c r="L7017" s="12" t="s">
        <v>634</v>
      </c>
      <c r="M7017" s="12" t="s">
        <v>96</v>
      </c>
      <c r="N7017" s="12" t="n"/>
      <c r="O7017" s="12" t="s">
        <v>97</v>
      </c>
      <c r="P7017" s="12" t="n"/>
      <c r="Q7017" s="12" t="s">
        <v>43</v>
      </c>
    </row>
    <row customHeight="true" ht="20.25" outlineLevel="0" r="7018">
      <c r="A7018" s="23" t="n">
        <v>6993</v>
      </c>
      <c r="B7018" s="12" t="n">
        <f aca="false" ca="false" dt2D="false" dtr="false" t="normal">B7017+1</f>
        <v>9</v>
      </c>
      <c r="C7018" s="12" t="s">
        <v>9307</v>
      </c>
      <c r="D7018" s="3" t="s">
        <v>9318</v>
      </c>
      <c r="E7018" s="12" t="n">
        <v>1986</v>
      </c>
      <c r="F7018" s="23" t="s">
        <v>264</v>
      </c>
      <c r="G7018" s="23" t="n"/>
      <c r="H7018" s="23" t="n"/>
      <c r="I7018" s="12" t="n"/>
      <c r="J7018" s="12" t="s">
        <v>64</v>
      </c>
      <c r="K7018" s="12" t="n"/>
      <c r="L7018" s="12" t="n"/>
      <c r="M7018" s="12" t="n"/>
      <c r="N7018" s="12" t="s">
        <v>27</v>
      </c>
      <c r="O7018" s="12" t="s">
        <v>43</v>
      </c>
      <c r="P7018" s="12" t="s">
        <v>70</v>
      </c>
      <c r="Q7018" s="12" t="s">
        <v>26</v>
      </c>
    </row>
    <row customHeight="true" ht="20.25" outlineLevel="0" r="7019">
      <c r="A7019" s="23" t="n">
        <v>6994</v>
      </c>
      <c r="B7019" s="12" t="n">
        <f aca="false" ca="false" dt2D="false" dtr="false" t="normal">B7018+1</f>
        <v>10</v>
      </c>
      <c r="C7019" s="12" t="s">
        <v>9307</v>
      </c>
      <c r="D7019" s="3" t="s">
        <v>9319</v>
      </c>
      <c r="E7019" s="12" t="n">
        <v>1984</v>
      </c>
      <c r="F7019" s="23" t="s">
        <v>939</v>
      </c>
      <c r="G7019" s="23" t="n"/>
      <c r="H7019" s="23" t="n"/>
      <c r="I7019" s="12" t="n"/>
      <c r="J7019" s="12" t="s">
        <v>64</v>
      </c>
      <c r="K7019" s="12" t="n"/>
      <c r="L7019" s="12" t="n"/>
      <c r="M7019" s="12" t="s">
        <v>27</v>
      </c>
      <c r="N7019" s="12" t="n"/>
      <c r="O7019" s="12" t="s">
        <v>43</v>
      </c>
      <c r="P7019" s="12" t="s">
        <v>70</v>
      </c>
      <c r="Q7019" s="12" t="s">
        <v>26</v>
      </c>
    </row>
    <row customHeight="true" ht="20.25" outlineLevel="0" r="7020">
      <c r="A7020" s="23" t="n">
        <v>6995</v>
      </c>
      <c r="B7020" s="12" t="n">
        <f aca="false" ca="false" dt2D="false" dtr="false" t="normal">B7019+1</f>
        <v>11</v>
      </c>
      <c r="C7020" s="12" t="s">
        <v>9307</v>
      </c>
      <c r="D7020" s="3" t="s">
        <v>9320</v>
      </c>
      <c r="E7020" s="12" t="n">
        <v>1982</v>
      </c>
      <c r="F7020" s="23" t="s">
        <v>939</v>
      </c>
      <c r="G7020" s="23" t="n"/>
      <c r="H7020" s="23" t="n"/>
      <c r="I7020" s="12" t="s">
        <v>43</v>
      </c>
      <c r="J7020" s="12" t="n"/>
      <c r="K7020" s="12" t="s">
        <v>61</v>
      </c>
      <c r="L7020" s="12" t="n"/>
      <c r="M7020" s="12" t="n"/>
      <c r="N7020" s="12" t="s">
        <v>26</v>
      </c>
      <c r="O7020" s="12" t="n"/>
      <c r="P7020" s="12" t="n"/>
      <c r="Q7020" s="12" t="s">
        <v>27</v>
      </c>
    </row>
    <row customHeight="true" ht="20.25" outlineLevel="0" r="7021">
      <c r="A7021" s="23" t="n">
        <v>6996</v>
      </c>
      <c r="B7021" s="12" t="n">
        <f aca="false" ca="false" dt2D="false" dtr="false" t="normal">B7020+1</f>
        <v>12</v>
      </c>
      <c r="C7021" s="12" t="s">
        <v>9307</v>
      </c>
      <c r="D7021" s="3" t="s">
        <v>9321</v>
      </c>
      <c r="E7021" s="12" t="n">
        <v>1978</v>
      </c>
      <c r="F7021" s="23" t="s">
        <v>939</v>
      </c>
      <c r="G7021" s="23" t="n"/>
      <c r="H7021" s="23" t="n"/>
      <c r="I7021" s="12" t="s">
        <v>43</v>
      </c>
      <c r="J7021" s="12" t="n"/>
      <c r="K7021" s="12" t="s">
        <v>61</v>
      </c>
      <c r="L7021" s="12" t="n"/>
      <c r="M7021" s="12" t="s">
        <v>26</v>
      </c>
      <c r="N7021" s="12" t="n"/>
      <c r="O7021" s="12" t="n"/>
      <c r="P7021" s="12" t="s">
        <v>27</v>
      </c>
      <c r="Q7021" s="12" t="n"/>
    </row>
    <row customHeight="true" ht="20.25" outlineLevel="0" r="7022">
      <c r="A7022" s="23" t="n">
        <v>6997</v>
      </c>
      <c r="B7022" s="12" t="n">
        <f aca="false" ca="false" dt2D="false" dtr="false" t="normal">B7021+1</f>
        <v>13</v>
      </c>
      <c r="C7022" s="12" t="s">
        <v>9307</v>
      </c>
      <c r="D7022" s="3" t="s">
        <v>9322</v>
      </c>
      <c r="E7022" s="12" t="n">
        <v>1976</v>
      </c>
      <c r="F7022" s="23" t="s">
        <v>1229</v>
      </c>
      <c r="G7022" s="23" t="n"/>
      <c r="H7022" s="23" t="n"/>
      <c r="I7022" s="12" t="s">
        <v>43</v>
      </c>
      <c r="J7022" s="12" t="n"/>
      <c r="K7022" s="12" t="s">
        <v>61</v>
      </c>
      <c r="L7022" s="12" t="n"/>
      <c r="M7022" s="12" t="s">
        <v>26</v>
      </c>
      <c r="N7022" s="12" t="n"/>
      <c r="O7022" s="12" t="n"/>
      <c r="P7022" s="12" t="s">
        <v>27</v>
      </c>
      <c r="Q7022" s="12" t="n"/>
    </row>
    <row customHeight="true" ht="20.25" outlineLevel="0" r="7023">
      <c r="A7023" s="23" t="n">
        <v>6998</v>
      </c>
      <c r="B7023" s="12" t="n">
        <f aca="false" ca="false" dt2D="false" dtr="false" t="normal">B7022+1</f>
        <v>14</v>
      </c>
      <c r="C7023" s="12" t="s">
        <v>9307</v>
      </c>
      <c r="D7023" s="3" t="s">
        <v>9323</v>
      </c>
      <c r="E7023" s="12" t="n">
        <v>1975</v>
      </c>
      <c r="F7023" s="23" t="s">
        <v>939</v>
      </c>
      <c r="G7023" s="23" t="n"/>
      <c r="H7023" s="23" t="n"/>
      <c r="I7023" s="12" t="n"/>
      <c r="J7023" s="12" t="s">
        <v>61</v>
      </c>
      <c r="K7023" s="12" t="n"/>
      <c r="L7023" s="12" t="n"/>
      <c r="M7023" s="12" t="s">
        <v>96</v>
      </c>
      <c r="N7023" s="12" t="n"/>
      <c r="O7023" s="12" t="s">
        <v>43</v>
      </c>
      <c r="P7023" s="12" t="n"/>
      <c r="Q7023" s="12" t="s">
        <v>97</v>
      </c>
    </row>
    <row customHeight="true" ht="20.25" outlineLevel="0" r="7024">
      <c r="A7024" s="23" t="n">
        <v>6999</v>
      </c>
      <c r="B7024" s="12" t="n">
        <f aca="false" ca="false" dt2D="false" dtr="false" t="normal">B7023+1</f>
        <v>15</v>
      </c>
      <c r="C7024" s="12" t="s">
        <v>9307</v>
      </c>
      <c r="D7024" s="3" t="s">
        <v>9324</v>
      </c>
      <c r="E7024" s="12" t="n">
        <v>1976</v>
      </c>
      <c r="F7024" s="23" t="s">
        <v>1071</v>
      </c>
      <c r="G7024" s="23" t="n"/>
      <c r="H7024" s="23" t="n"/>
      <c r="I7024" s="12" t="n"/>
      <c r="J7024" s="12" t="s">
        <v>127</v>
      </c>
      <c r="K7024" s="12" t="n"/>
      <c r="L7024" s="12" t="s">
        <v>96</v>
      </c>
      <c r="M7024" s="12" t="n"/>
      <c r="N7024" s="12" t="s">
        <v>70</v>
      </c>
      <c r="O7024" s="12" t="s">
        <v>43</v>
      </c>
      <c r="P7024" s="12" t="n"/>
      <c r="Q7024" s="12" t="s">
        <v>97</v>
      </c>
    </row>
    <row customHeight="true" ht="20.25" outlineLevel="0" r="7025">
      <c r="A7025" s="23" t="n">
        <v>7000</v>
      </c>
      <c r="B7025" s="12" t="n">
        <f aca="false" ca="false" dt2D="false" dtr="false" t="normal">B7024+1</f>
        <v>16</v>
      </c>
      <c r="C7025" s="12" t="s">
        <v>9307</v>
      </c>
      <c r="D7025" s="3" t="s">
        <v>9325</v>
      </c>
      <c r="E7025" s="12" t="n">
        <v>1973</v>
      </c>
      <c r="F7025" s="23" t="s">
        <v>4855</v>
      </c>
      <c r="G7025" s="23" t="n"/>
      <c r="H7025" s="23" t="n"/>
      <c r="I7025" s="12" t="n"/>
      <c r="J7025" s="12" t="s">
        <v>27</v>
      </c>
      <c r="K7025" s="12" t="n"/>
      <c r="L7025" s="12" t="s">
        <v>43</v>
      </c>
      <c r="M7025" s="12" t="n"/>
      <c r="N7025" s="12" t="n"/>
      <c r="O7025" s="12" t="s">
        <v>61</v>
      </c>
      <c r="P7025" s="12" t="n"/>
      <c r="Q7025" s="12" t="s">
        <v>26</v>
      </c>
    </row>
    <row customHeight="true" ht="20.25" outlineLevel="0" r="7026">
      <c r="A7026" s="23" t="n">
        <v>7001</v>
      </c>
      <c r="B7026" s="12" t="n">
        <f aca="false" ca="false" dt2D="false" dtr="false" t="normal">B7025+1</f>
        <v>17</v>
      </c>
      <c r="C7026" s="12" t="s">
        <v>9307</v>
      </c>
      <c r="D7026" s="3" t="s">
        <v>9326</v>
      </c>
      <c r="E7026" s="12" t="n">
        <v>1975</v>
      </c>
      <c r="F7026" s="23" t="s">
        <v>939</v>
      </c>
      <c r="G7026" s="23" t="n"/>
      <c r="H7026" s="23" t="n"/>
      <c r="I7026" s="12" t="n"/>
      <c r="J7026" s="12" t="s">
        <v>54</v>
      </c>
      <c r="K7026" s="12" t="n"/>
      <c r="L7026" s="12" t="s">
        <v>634</v>
      </c>
      <c r="M7026" s="12" t="s">
        <v>96</v>
      </c>
      <c r="N7026" s="12" t="n"/>
      <c r="O7026" s="12" t="s">
        <v>97</v>
      </c>
      <c r="P7026" s="12" t="n"/>
      <c r="Q7026" s="12" t="s">
        <v>43</v>
      </c>
    </row>
    <row customHeight="true" ht="20.25" outlineLevel="0" r="7027">
      <c r="A7027" s="23" t="n">
        <v>7002</v>
      </c>
      <c r="B7027" s="12" t="n">
        <f aca="false" ca="false" dt2D="false" dtr="false" t="normal">B7026+1</f>
        <v>18</v>
      </c>
      <c r="C7027" s="12" t="s">
        <v>9307</v>
      </c>
      <c r="D7027" s="3" t="s">
        <v>9327</v>
      </c>
      <c r="E7027" s="12" t="n">
        <v>1981</v>
      </c>
      <c r="F7027" s="23" t="s">
        <v>9328</v>
      </c>
      <c r="G7027" s="23" t="n"/>
      <c r="H7027" s="12" t="s">
        <v>70</v>
      </c>
      <c r="I7027" s="12" t="n"/>
      <c r="J7027" s="12" t="n"/>
      <c r="K7027" s="12" t="s">
        <v>43</v>
      </c>
      <c r="L7027" s="12" t="s">
        <v>64</v>
      </c>
      <c r="M7027" s="12" t="n"/>
      <c r="N7027" s="12" t="s">
        <v>26</v>
      </c>
      <c r="O7027" s="12" t="n"/>
      <c r="P7027" s="12" t="s">
        <v>143</v>
      </c>
      <c r="Q7027" s="12" t="n"/>
    </row>
    <row customHeight="true" ht="20.25" outlineLevel="0" r="7028">
      <c r="A7028" s="23" t="n">
        <v>7003</v>
      </c>
      <c r="B7028" s="12" t="n">
        <f aca="false" ca="false" dt2D="false" dtr="false" t="normal">B7027+1</f>
        <v>19</v>
      </c>
      <c r="C7028" s="12" t="s">
        <v>9307</v>
      </c>
      <c r="D7028" s="3" t="s">
        <v>9329</v>
      </c>
      <c r="E7028" s="12" t="n">
        <v>1979</v>
      </c>
      <c r="F7028" s="23" t="s">
        <v>2953</v>
      </c>
      <c r="G7028" s="23" t="n"/>
      <c r="H7028" s="23" t="n"/>
      <c r="I7028" s="12" t="s">
        <v>346</v>
      </c>
      <c r="J7028" s="12" t="n"/>
      <c r="K7028" s="12" t="n"/>
      <c r="L7028" s="12" t="s">
        <v>43</v>
      </c>
      <c r="M7028" s="12" t="n"/>
      <c r="N7028" s="12" t="n"/>
      <c r="O7028" s="12" t="s">
        <v>61</v>
      </c>
      <c r="P7028" s="12" t="n"/>
      <c r="Q7028" s="12" t="s">
        <v>27</v>
      </c>
    </row>
    <row customHeight="true" ht="20.25" outlineLevel="0" r="7029">
      <c r="A7029" s="23" t="n">
        <v>7004</v>
      </c>
      <c r="B7029" s="12" t="n">
        <f aca="false" ca="false" dt2D="false" dtr="false" t="normal">B7028+1</f>
        <v>20</v>
      </c>
      <c r="C7029" s="12" t="s">
        <v>9307</v>
      </c>
      <c r="D7029" s="3" t="s">
        <v>9330</v>
      </c>
      <c r="E7029" s="12" t="n">
        <v>1965</v>
      </c>
      <c r="F7029" s="23" t="s">
        <v>3198</v>
      </c>
      <c r="G7029" s="23" t="n"/>
      <c r="H7029" s="23" t="n"/>
      <c r="I7029" s="12" t="n"/>
      <c r="J7029" s="12" t="n"/>
      <c r="K7029" s="12" t="n"/>
      <c r="L7029" s="12" t="s">
        <v>61</v>
      </c>
      <c r="M7029" s="12" t="n"/>
      <c r="N7029" s="12" t="s">
        <v>96</v>
      </c>
      <c r="O7029" s="12" t="s">
        <v>97</v>
      </c>
      <c r="P7029" s="12" t="n"/>
      <c r="Q7029" s="12" t="s">
        <v>43</v>
      </c>
    </row>
    <row customHeight="true" ht="20.25" outlineLevel="0" r="7030">
      <c r="A7030" s="23" t="n">
        <v>7005</v>
      </c>
      <c r="B7030" s="12" t="n">
        <f aca="false" ca="false" dt2D="false" dtr="false" t="normal">B7029+1</f>
        <v>21</v>
      </c>
      <c r="C7030" s="12" t="s">
        <v>9307</v>
      </c>
      <c r="D7030" s="3" t="s">
        <v>9331</v>
      </c>
      <c r="E7030" s="12" t="n">
        <v>1968</v>
      </c>
      <c r="F7030" s="23" t="s">
        <v>1071</v>
      </c>
      <c r="G7030" s="12" t="s">
        <v>97</v>
      </c>
      <c r="H7030" s="23" t="n"/>
      <c r="I7030" s="12" t="n"/>
      <c r="J7030" s="12" t="n"/>
      <c r="K7030" s="12" t="s">
        <v>43</v>
      </c>
      <c r="L7030" s="12" t="n"/>
      <c r="M7030" s="12" t="s">
        <v>61</v>
      </c>
      <c r="N7030" s="12" t="n"/>
      <c r="O7030" s="12" t="s">
        <v>96</v>
      </c>
      <c r="P7030" s="12" t="n"/>
      <c r="Q7030" s="12" t="n"/>
    </row>
    <row customHeight="true" ht="20.25" outlineLevel="0" r="7031">
      <c r="A7031" s="23" t="n">
        <v>7006</v>
      </c>
      <c r="B7031" s="12" t="n">
        <f aca="false" ca="false" dt2D="false" dtr="false" t="normal">B7030+1</f>
        <v>22</v>
      </c>
      <c r="C7031" s="12" t="s">
        <v>9307</v>
      </c>
      <c r="D7031" s="3" t="s">
        <v>9332</v>
      </c>
      <c r="E7031" s="12" t="n">
        <v>1972</v>
      </c>
      <c r="F7031" s="23" t="s">
        <v>1672</v>
      </c>
      <c r="G7031" s="23" t="s">
        <v>24</v>
      </c>
      <c r="H7031" s="12" t="n"/>
      <c r="I7031" s="12" t="n"/>
      <c r="J7031" s="12" t="n"/>
      <c r="K7031" s="12" t="n"/>
      <c r="L7031" s="12" t="n"/>
      <c r="M7031" s="12" t="s">
        <v>61</v>
      </c>
      <c r="N7031" s="12" t="n"/>
      <c r="O7031" s="12" t="s">
        <v>26</v>
      </c>
      <c r="P7031" s="12" t="n"/>
      <c r="Q7031" s="12" t="s">
        <v>27</v>
      </c>
    </row>
    <row customHeight="true" ht="20.25" outlineLevel="0" r="7032">
      <c r="A7032" s="23" t="n">
        <v>7007</v>
      </c>
      <c r="B7032" s="12" t="n">
        <f aca="false" ca="false" dt2D="false" dtr="false" t="normal">B7031+1</f>
        <v>23</v>
      </c>
      <c r="C7032" s="12" t="s">
        <v>9307</v>
      </c>
      <c r="D7032" s="3" t="s">
        <v>9333</v>
      </c>
      <c r="E7032" s="12" t="n">
        <v>1974</v>
      </c>
      <c r="F7032" s="23" t="s">
        <v>1672</v>
      </c>
      <c r="G7032" s="23" t="n"/>
      <c r="H7032" s="23" t="n"/>
      <c r="I7032" s="12" t="s">
        <v>346</v>
      </c>
      <c r="J7032" s="12" t="n"/>
      <c r="K7032" s="12" t="n"/>
      <c r="L7032" s="12" t="s">
        <v>43</v>
      </c>
      <c r="M7032" s="12" t="n"/>
      <c r="N7032" s="12" t="s">
        <v>61</v>
      </c>
      <c r="O7032" s="12" t="n"/>
      <c r="P7032" s="12" t="n"/>
      <c r="Q7032" s="12" t="s">
        <v>27</v>
      </c>
    </row>
    <row customHeight="true" ht="20.25" outlineLevel="0" r="7033">
      <c r="A7033" s="23" t="n">
        <v>7008</v>
      </c>
      <c r="B7033" s="12" t="n">
        <f aca="false" ca="false" dt2D="false" dtr="false" t="normal">B7032+1</f>
        <v>24</v>
      </c>
      <c r="C7033" s="12" t="s">
        <v>9307</v>
      </c>
      <c r="D7033" s="3" t="s">
        <v>9334</v>
      </c>
      <c r="E7033" s="12" t="n">
        <v>1970</v>
      </c>
      <c r="F7033" s="23" t="s">
        <v>264</v>
      </c>
      <c r="G7033" s="23" t="n"/>
      <c r="H7033" s="23" t="n"/>
      <c r="I7033" s="12" t="n"/>
      <c r="J7033" s="12" t="s">
        <v>64</v>
      </c>
      <c r="K7033" s="12" t="n"/>
      <c r="L7033" s="12" t="s">
        <v>96</v>
      </c>
      <c r="M7033" s="12" t="n"/>
      <c r="N7033" s="12" t="s">
        <v>546</v>
      </c>
      <c r="O7033" s="12" t="s">
        <v>97</v>
      </c>
      <c r="P7033" s="12" t="n"/>
      <c r="Q7033" s="12" t="s">
        <v>43</v>
      </c>
    </row>
    <row customHeight="true" ht="20.25" outlineLevel="0" r="7034">
      <c r="A7034" s="23" t="n">
        <v>7009</v>
      </c>
      <c r="B7034" s="12" t="n">
        <f aca="false" ca="false" dt2D="false" dtr="false" t="normal">B7033+1</f>
        <v>25</v>
      </c>
      <c r="C7034" s="12" t="s">
        <v>9307</v>
      </c>
      <c r="D7034" s="3" t="s">
        <v>9335</v>
      </c>
      <c r="E7034" s="12" t="n">
        <v>1973</v>
      </c>
      <c r="F7034" s="23" t="s">
        <v>1071</v>
      </c>
      <c r="G7034" s="23" t="s">
        <v>24</v>
      </c>
      <c r="H7034" s="12" t="n"/>
      <c r="I7034" s="12" t="n"/>
      <c r="J7034" s="12" t="n"/>
      <c r="K7034" s="12" t="n"/>
      <c r="L7034" s="12" t="n"/>
      <c r="M7034" s="12" t="s">
        <v>61</v>
      </c>
      <c r="N7034" s="12" t="n"/>
      <c r="O7034" s="12" t="s">
        <v>26</v>
      </c>
      <c r="P7034" s="12" t="n"/>
      <c r="Q7034" s="12" t="s">
        <v>27</v>
      </c>
    </row>
    <row customHeight="true" ht="20.25" outlineLevel="0" r="7035">
      <c r="A7035" s="23" t="n">
        <v>7010</v>
      </c>
      <c r="B7035" s="12" t="n">
        <f aca="false" ca="false" dt2D="false" dtr="false" t="normal">B7034+1</f>
        <v>26</v>
      </c>
      <c r="C7035" s="12" t="s">
        <v>9307</v>
      </c>
      <c r="D7035" s="3" t="s">
        <v>9336</v>
      </c>
      <c r="E7035" s="12" t="n">
        <v>1973</v>
      </c>
      <c r="F7035" s="23" t="s">
        <v>2953</v>
      </c>
      <c r="G7035" s="23" t="n"/>
      <c r="H7035" s="23" t="n"/>
      <c r="I7035" s="12" t="s">
        <v>346</v>
      </c>
      <c r="J7035" s="12" t="n"/>
      <c r="K7035" s="12" t="n"/>
      <c r="L7035" s="12" t="s">
        <v>43</v>
      </c>
      <c r="M7035" s="12" t="n"/>
      <c r="N7035" s="12" t="s">
        <v>61</v>
      </c>
      <c r="O7035" s="12" t="n"/>
      <c r="P7035" s="12" t="n"/>
      <c r="Q7035" s="12" t="s">
        <v>27</v>
      </c>
    </row>
    <row customHeight="true" ht="20.25" outlineLevel="0" r="7036">
      <c r="A7036" s="23" t="n">
        <v>7011</v>
      </c>
      <c r="B7036" s="12" t="n">
        <f aca="false" ca="false" dt2D="false" dtr="false" t="normal">B7035+1</f>
        <v>27</v>
      </c>
      <c r="C7036" s="12" t="s">
        <v>9307</v>
      </c>
      <c r="D7036" s="3" t="s">
        <v>9337</v>
      </c>
      <c r="E7036" s="12" t="n">
        <v>1987</v>
      </c>
      <c r="F7036" s="23" t="s">
        <v>151</v>
      </c>
      <c r="G7036" s="23" t="n"/>
      <c r="H7036" s="23" t="n"/>
      <c r="I7036" s="12" t="s">
        <v>86</v>
      </c>
      <c r="J7036" s="12" t="n"/>
      <c r="K7036" s="12" t="n"/>
      <c r="L7036" s="12" t="n"/>
      <c r="M7036" s="12" t="s">
        <v>26</v>
      </c>
      <c r="N7036" s="12" t="n"/>
      <c r="O7036" s="12" t="s">
        <v>27</v>
      </c>
      <c r="P7036" s="12" t="n"/>
      <c r="Q7036" s="12" t="s">
        <v>61</v>
      </c>
    </row>
    <row customHeight="true" ht="20.25" outlineLevel="0" r="7037">
      <c r="A7037" s="23" t="n">
        <v>7012</v>
      </c>
      <c r="B7037" s="12" t="n">
        <f aca="false" ca="false" dt2D="false" dtr="false" t="normal">B7036+1</f>
        <v>28</v>
      </c>
      <c r="C7037" s="12" t="s">
        <v>9307</v>
      </c>
      <c r="D7037" s="3" t="s">
        <v>9338</v>
      </c>
      <c r="E7037" s="12" t="n">
        <v>1980</v>
      </c>
      <c r="F7037" s="23" t="s">
        <v>217</v>
      </c>
      <c r="G7037" s="23" t="n"/>
      <c r="H7037" s="23" t="n"/>
      <c r="I7037" s="12" t="n"/>
      <c r="J7037" s="12" t="s">
        <v>24</v>
      </c>
      <c r="K7037" s="12" t="n"/>
      <c r="L7037" s="12" t="n"/>
      <c r="M7037" s="12" t="s">
        <v>26</v>
      </c>
      <c r="N7037" s="12" t="n"/>
      <c r="O7037" s="12" t="s">
        <v>61</v>
      </c>
      <c r="P7037" s="12" t="n"/>
      <c r="Q7037" s="12" t="s">
        <v>27</v>
      </c>
    </row>
    <row customHeight="true" ht="20.25" outlineLevel="0" r="7038">
      <c r="A7038" s="23" t="n">
        <v>7013</v>
      </c>
      <c r="B7038" s="12" t="n">
        <f aca="false" ca="false" dt2D="false" dtr="false" t="normal">B7037+1</f>
        <v>29</v>
      </c>
      <c r="C7038" s="12" t="s">
        <v>9307</v>
      </c>
      <c r="D7038" s="3" t="s">
        <v>9339</v>
      </c>
      <c r="E7038" s="12" t="n">
        <v>1968</v>
      </c>
      <c r="F7038" s="23" t="s">
        <v>7744</v>
      </c>
      <c r="G7038" s="12" t="s">
        <v>24</v>
      </c>
      <c r="H7038" s="23" t="n"/>
      <c r="I7038" s="12" t="n"/>
      <c r="J7038" s="12" t="n"/>
      <c r="K7038" s="12" t="n"/>
      <c r="L7038" s="12" t="s">
        <v>61</v>
      </c>
      <c r="M7038" s="12" t="n"/>
      <c r="N7038" s="12" t="n"/>
      <c r="O7038" s="12" t="s">
        <v>26</v>
      </c>
      <c r="P7038" s="12" t="n"/>
      <c r="Q7038" s="12" t="s">
        <v>27</v>
      </c>
    </row>
    <row customHeight="true" ht="20.25" outlineLevel="0" r="7039">
      <c r="A7039" s="23" t="n">
        <v>7014</v>
      </c>
      <c r="B7039" s="12" t="n">
        <f aca="false" ca="false" dt2D="false" dtr="false" t="normal">B7038+1</f>
        <v>30</v>
      </c>
      <c r="C7039" s="12" t="s">
        <v>9307</v>
      </c>
      <c r="D7039" s="3" t="s">
        <v>9340</v>
      </c>
      <c r="E7039" s="12" t="n">
        <v>1978</v>
      </c>
      <c r="F7039" s="23" t="s">
        <v>9341</v>
      </c>
      <c r="G7039" s="23" t="n"/>
      <c r="H7039" s="23" t="n"/>
      <c r="I7039" s="12" t="s">
        <v>43</v>
      </c>
      <c r="J7039" s="12" t="n"/>
      <c r="K7039" s="12" t="s">
        <v>61</v>
      </c>
      <c r="L7039" s="12" t="n"/>
      <c r="M7039" s="12" t="s">
        <v>26</v>
      </c>
      <c r="N7039" s="12" t="n"/>
      <c r="O7039" s="12" t="n"/>
      <c r="P7039" s="12" t="s">
        <v>27</v>
      </c>
      <c r="Q7039" s="12" t="n"/>
    </row>
    <row customHeight="true" ht="20.25" outlineLevel="0" r="7040">
      <c r="A7040" s="23" t="n">
        <v>7015</v>
      </c>
      <c r="B7040" s="12" t="n">
        <f aca="false" ca="false" dt2D="false" dtr="false" t="normal">B7039+1</f>
        <v>31</v>
      </c>
      <c r="C7040" s="12" t="s">
        <v>9307</v>
      </c>
      <c r="D7040" s="3" t="s">
        <v>9342</v>
      </c>
      <c r="E7040" s="12" t="n">
        <v>1978</v>
      </c>
      <c r="F7040" s="23" t="s">
        <v>5881</v>
      </c>
      <c r="G7040" s="23" t="n"/>
      <c r="H7040" s="23" t="n"/>
      <c r="I7040" s="12" t="n"/>
      <c r="J7040" s="12" t="s">
        <v>24</v>
      </c>
      <c r="K7040" s="12" t="n"/>
      <c r="L7040" s="12" t="n"/>
      <c r="M7040" s="12" t="s">
        <v>26</v>
      </c>
      <c r="N7040" s="12" t="n"/>
      <c r="O7040" s="12" t="s">
        <v>61</v>
      </c>
      <c r="P7040" s="12" t="n"/>
      <c r="Q7040" s="12" t="s">
        <v>27</v>
      </c>
    </row>
    <row customHeight="true" ht="20.25" outlineLevel="0" r="7041">
      <c r="A7041" s="23" t="n">
        <v>7016</v>
      </c>
      <c r="B7041" s="12" t="n">
        <f aca="false" ca="false" dt2D="false" dtr="false" t="normal">B7040+1</f>
        <v>32</v>
      </c>
      <c r="C7041" s="12" t="s">
        <v>9307</v>
      </c>
      <c r="D7041" s="3" t="s">
        <v>9343</v>
      </c>
      <c r="E7041" s="12" t="n">
        <v>1985</v>
      </c>
      <c r="F7041" s="23" t="s">
        <v>9344</v>
      </c>
      <c r="G7041" s="12" t="s">
        <v>24</v>
      </c>
      <c r="H7041" s="12" t="n"/>
      <c r="I7041" s="12" t="n"/>
      <c r="J7041" s="12" t="n"/>
      <c r="K7041" s="12" t="n"/>
      <c r="L7041" s="12" t="n"/>
      <c r="M7041" s="12" t="s">
        <v>61</v>
      </c>
      <c r="N7041" s="12" t="n"/>
      <c r="O7041" s="12" t="s">
        <v>26</v>
      </c>
      <c r="P7041" s="12" t="n"/>
      <c r="Q7041" s="12" t="s">
        <v>27</v>
      </c>
    </row>
    <row customHeight="true" ht="20.25" outlineLevel="0" r="7042">
      <c r="A7042" s="23" t="n">
        <v>7017</v>
      </c>
      <c r="B7042" s="12" t="n">
        <f aca="false" ca="false" dt2D="false" dtr="false" t="normal">B7041+1</f>
        <v>33</v>
      </c>
      <c r="C7042" s="12" t="s">
        <v>9307</v>
      </c>
      <c r="D7042" s="3" t="s">
        <v>9345</v>
      </c>
      <c r="E7042" s="12" t="n">
        <v>1977</v>
      </c>
      <c r="F7042" s="23" t="s">
        <v>9346</v>
      </c>
      <c r="G7042" s="23" t="n"/>
      <c r="H7042" s="23" t="s">
        <v>146</v>
      </c>
      <c r="I7042" s="12" t="s">
        <v>1594</v>
      </c>
      <c r="J7042" s="12" t="n"/>
      <c r="K7042" s="12" t="s">
        <v>351</v>
      </c>
      <c r="L7042" s="12" t="n"/>
      <c r="M7042" s="12" t="s">
        <v>27</v>
      </c>
      <c r="N7042" s="12" t="n"/>
      <c r="O7042" s="12" t="s">
        <v>26</v>
      </c>
      <c r="P7042" s="12" t="n"/>
      <c r="Q7042" s="12" t="s">
        <v>43</v>
      </c>
    </row>
    <row customHeight="true" ht="20.25" outlineLevel="0" r="7043">
      <c r="A7043" s="23" t="n">
        <v>7018</v>
      </c>
      <c r="B7043" s="12" t="n">
        <f aca="false" ca="false" dt2D="false" dtr="false" t="normal">B7042+1</f>
        <v>34</v>
      </c>
      <c r="C7043" s="12" t="s">
        <v>9307</v>
      </c>
      <c r="D7043" s="3" t="s">
        <v>9347</v>
      </c>
      <c r="E7043" s="12" t="n">
        <v>1981</v>
      </c>
      <c r="F7043" s="23" t="s">
        <v>9348</v>
      </c>
      <c r="G7043" s="23" t="n"/>
      <c r="H7043" s="23" t="n"/>
      <c r="I7043" s="12" t="s">
        <v>43</v>
      </c>
      <c r="J7043" s="12" t="n"/>
      <c r="K7043" s="12" t="s">
        <v>61</v>
      </c>
      <c r="L7043" s="12" t="n"/>
      <c r="M7043" s="12" t="s">
        <v>26</v>
      </c>
      <c r="N7043" s="12" t="n"/>
      <c r="O7043" s="12" t="n"/>
      <c r="P7043" s="12" t="n"/>
      <c r="Q7043" s="12" t="s">
        <v>27</v>
      </c>
    </row>
    <row customHeight="true" ht="20.25" outlineLevel="0" r="7044">
      <c r="A7044" s="23" t="n">
        <v>7019</v>
      </c>
      <c r="B7044" s="12" t="n">
        <f aca="false" ca="false" dt2D="false" dtr="false" t="normal">B7043+1</f>
        <v>35</v>
      </c>
      <c r="C7044" s="12" t="s">
        <v>9307</v>
      </c>
      <c r="D7044" s="3" t="s">
        <v>9349</v>
      </c>
      <c r="E7044" s="12" t="n">
        <v>1988</v>
      </c>
      <c r="F7044" s="23" t="s">
        <v>9350</v>
      </c>
      <c r="G7044" s="23" t="n"/>
      <c r="H7044" s="23" t="n"/>
      <c r="I7044" s="12" t="s">
        <v>43</v>
      </c>
      <c r="J7044" s="12" t="n"/>
      <c r="K7044" s="12" t="s">
        <v>61</v>
      </c>
      <c r="L7044" s="12" t="n"/>
      <c r="M7044" s="12" t="s">
        <v>26</v>
      </c>
      <c r="N7044" s="12" t="n"/>
      <c r="O7044" s="12" t="n"/>
      <c r="P7044" s="12" t="n"/>
      <c r="Q7044" s="12" t="s">
        <v>27</v>
      </c>
    </row>
    <row customHeight="true" ht="20.25" outlineLevel="0" r="7045">
      <c r="A7045" s="23" t="n">
        <v>7020</v>
      </c>
      <c r="B7045" s="12" t="n">
        <f aca="false" ca="false" dt2D="false" dtr="false" t="normal">B7044+1</f>
        <v>36</v>
      </c>
      <c r="C7045" s="12" t="s">
        <v>9307</v>
      </c>
      <c r="D7045" s="3" t="s">
        <v>9351</v>
      </c>
      <c r="E7045" s="12" t="n">
        <v>1988</v>
      </c>
      <c r="F7045" s="23" t="s">
        <v>9352</v>
      </c>
      <c r="G7045" s="23" t="n"/>
      <c r="H7045" s="23" t="n"/>
      <c r="I7045" s="12" t="n"/>
      <c r="J7045" s="12" t="s">
        <v>24</v>
      </c>
      <c r="K7045" s="12" t="n"/>
      <c r="L7045" s="12" t="n"/>
      <c r="M7045" s="12" t="s">
        <v>26</v>
      </c>
      <c r="N7045" s="12" t="n"/>
      <c r="O7045" s="12" t="s">
        <v>27</v>
      </c>
      <c r="P7045" s="12" t="n"/>
      <c r="Q7045" s="12" t="s">
        <v>61</v>
      </c>
    </row>
    <row customHeight="true" ht="20.25" outlineLevel="0" r="7046">
      <c r="A7046" s="23" t="n"/>
    </row>
    <row customHeight="true" ht="20.25" outlineLevel="0" r="7047">
      <c r="A7047" s="23" t="n">
        <v>7021</v>
      </c>
      <c r="B7047" s="23" t="n">
        <v>1</v>
      </c>
      <c r="C7047" s="12" t="s">
        <v>9353</v>
      </c>
      <c r="D7047" s="3" t="s">
        <v>9354</v>
      </c>
      <c r="E7047" s="12" t="n">
        <v>1982</v>
      </c>
      <c r="F7047" s="23" t="s">
        <v>9355</v>
      </c>
      <c r="G7047" s="23" t="n"/>
      <c r="H7047" s="23" t="n"/>
      <c r="I7047" s="12" t="n"/>
      <c r="J7047" s="12" t="n"/>
      <c r="K7047" s="12" t="s">
        <v>43</v>
      </c>
      <c r="L7047" s="12" t="n"/>
      <c r="M7047" s="12" t="s">
        <v>61</v>
      </c>
      <c r="N7047" s="12" t="n"/>
      <c r="O7047" s="12" t="s">
        <v>96</v>
      </c>
      <c r="P7047" s="12" t="n"/>
      <c r="Q7047" s="12" t="s">
        <v>97</v>
      </c>
    </row>
    <row customHeight="true" ht="20.25" outlineLevel="0" r="7048">
      <c r="A7048" s="23" t="n">
        <v>7022</v>
      </c>
      <c r="B7048" s="12" t="n">
        <v>2</v>
      </c>
      <c r="C7048" s="12" t="s">
        <v>9353</v>
      </c>
      <c r="D7048" s="3" t="s">
        <v>9356</v>
      </c>
      <c r="E7048" s="12" t="n">
        <v>1976</v>
      </c>
      <c r="F7048" s="23" t="s">
        <v>2885</v>
      </c>
      <c r="G7048" s="23" t="n"/>
      <c r="H7048" s="23" t="s">
        <v>360</v>
      </c>
      <c r="I7048" s="12" t="n"/>
      <c r="J7048" s="12" t="s">
        <v>24</v>
      </c>
      <c r="K7048" s="12" t="n"/>
      <c r="L7048" s="12" t="s">
        <v>634</v>
      </c>
      <c r="M7048" s="12" t="n"/>
      <c r="N7048" s="12" t="s">
        <v>26</v>
      </c>
      <c r="O7048" s="12" t="n"/>
      <c r="P7048" s="12" t="s">
        <v>27</v>
      </c>
      <c r="Q7048" s="12" t="n"/>
    </row>
    <row customHeight="true" ht="20.25" outlineLevel="0" r="7049">
      <c r="A7049" s="23" t="n">
        <v>7023</v>
      </c>
      <c r="B7049" s="23" t="n">
        <v>3</v>
      </c>
      <c r="C7049" s="12" t="s">
        <v>9353</v>
      </c>
      <c r="D7049" s="3" t="s">
        <v>9357</v>
      </c>
      <c r="E7049" s="12" t="n">
        <v>1975</v>
      </c>
      <c r="F7049" s="23" t="s">
        <v>172</v>
      </c>
      <c r="G7049" s="23" t="n"/>
      <c r="H7049" s="12" t="s">
        <v>24</v>
      </c>
      <c r="I7049" s="12" t="n"/>
      <c r="J7049" s="12" t="n"/>
      <c r="K7049" s="12" t="n"/>
      <c r="L7049" s="12" t="s">
        <v>26</v>
      </c>
      <c r="M7049" s="12" t="n"/>
      <c r="N7049" s="12" t="s">
        <v>127</v>
      </c>
      <c r="O7049" s="12" t="n"/>
      <c r="P7049" s="12" t="s">
        <v>27</v>
      </c>
      <c r="Q7049" s="12" t="n"/>
    </row>
    <row customHeight="true" ht="20.25" outlineLevel="0" r="7050">
      <c r="A7050" s="23" t="n">
        <v>7024</v>
      </c>
      <c r="B7050" s="12" t="n">
        <v>4</v>
      </c>
      <c r="C7050" s="12" t="s">
        <v>9353</v>
      </c>
      <c r="D7050" s="3" t="s">
        <v>9358</v>
      </c>
      <c r="E7050" s="12" t="n">
        <v>1981</v>
      </c>
      <c r="F7050" s="23" t="s">
        <v>1981</v>
      </c>
      <c r="G7050" s="23" t="n"/>
      <c r="H7050" s="23" t="s">
        <v>360</v>
      </c>
      <c r="I7050" s="12" t="n"/>
      <c r="J7050" s="12" t="s">
        <v>427</v>
      </c>
      <c r="K7050" s="12" t="n"/>
      <c r="L7050" s="12" t="n"/>
      <c r="M7050" s="12" t="s">
        <v>96</v>
      </c>
      <c r="N7050" s="12" t="n"/>
      <c r="O7050" s="12" t="s">
        <v>43</v>
      </c>
      <c r="P7050" s="12" t="n"/>
      <c r="Q7050" s="12" t="s">
        <v>97</v>
      </c>
    </row>
    <row customHeight="true" ht="20.25" outlineLevel="0" r="7051">
      <c r="A7051" s="23" t="n">
        <v>7025</v>
      </c>
      <c r="B7051" s="23" t="n">
        <v>5</v>
      </c>
      <c r="C7051" s="12" t="s">
        <v>9353</v>
      </c>
      <c r="D7051" s="3" t="s">
        <v>9359</v>
      </c>
      <c r="E7051" s="12" t="n">
        <v>1983</v>
      </c>
      <c r="F7051" s="23" t="s">
        <v>8422</v>
      </c>
      <c r="G7051" s="23" t="n"/>
      <c r="H7051" s="23" t="n"/>
      <c r="I7051" s="12" t="s">
        <v>61</v>
      </c>
      <c r="J7051" s="12" t="n"/>
      <c r="K7051" s="12" t="n"/>
      <c r="L7051" s="12" t="n"/>
      <c r="M7051" s="12" t="s">
        <v>96</v>
      </c>
      <c r="N7051" s="12" t="n"/>
      <c r="O7051" s="12" t="s">
        <v>97</v>
      </c>
      <c r="P7051" s="12" t="n"/>
      <c r="Q7051" s="12" t="s">
        <v>43</v>
      </c>
    </row>
    <row customHeight="true" ht="20.25" outlineLevel="0" r="7052">
      <c r="A7052" s="23" t="n">
        <v>7026</v>
      </c>
      <c r="B7052" s="12" t="n">
        <v>6</v>
      </c>
      <c r="C7052" s="12" t="s">
        <v>9353</v>
      </c>
      <c r="D7052" s="3" t="s">
        <v>9360</v>
      </c>
      <c r="E7052" s="12" t="n">
        <v>1993</v>
      </c>
      <c r="F7052" s="23" t="s">
        <v>2857</v>
      </c>
      <c r="G7052" s="23" t="n"/>
      <c r="H7052" s="23" t="n"/>
      <c r="I7052" s="12" t="n"/>
      <c r="J7052" s="12" t="s">
        <v>100</v>
      </c>
      <c r="K7052" s="12" t="n"/>
      <c r="L7052" s="12" t="s">
        <v>43</v>
      </c>
      <c r="M7052" s="12" t="s">
        <v>143</v>
      </c>
      <c r="N7052" s="12" t="n"/>
      <c r="O7052" s="12" t="s">
        <v>26</v>
      </c>
      <c r="P7052" s="12" t="n"/>
      <c r="Q7052" s="12" t="s">
        <v>27</v>
      </c>
    </row>
    <row customHeight="true" ht="20.25" outlineLevel="0" r="7053">
      <c r="A7053" s="23" t="n">
        <v>7027</v>
      </c>
      <c r="B7053" s="23" t="n">
        <v>7</v>
      </c>
      <c r="C7053" s="12" t="s">
        <v>9353</v>
      </c>
      <c r="D7053" s="3" t="s">
        <v>9361</v>
      </c>
      <c r="E7053" s="12" t="n">
        <v>1968</v>
      </c>
      <c r="F7053" s="23" t="s">
        <v>51</v>
      </c>
      <c r="G7053" s="23" t="n"/>
      <c r="H7053" s="12" t="s">
        <v>9362</v>
      </c>
      <c r="I7053" s="12" t="n"/>
      <c r="J7053" s="12" t="s">
        <v>26</v>
      </c>
      <c r="K7053" s="12" t="n"/>
      <c r="L7053" s="12" t="s">
        <v>43</v>
      </c>
      <c r="M7053" s="12" t="n"/>
      <c r="N7053" s="12" t="n"/>
      <c r="O7053" s="12" t="s">
        <v>252</v>
      </c>
      <c r="P7053" s="12" t="n"/>
      <c r="Q7053" s="12" t="s">
        <v>27</v>
      </c>
    </row>
    <row customHeight="true" ht="20.25" outlineLevel="0" r="7054">
      <c r="A7054" s="23" t="n">
        <v>7028</v>
      </c>
      <c r="B7054" s="12" t="n">
        <v>8</v>
      </c>
      <c r="C7054" s="12" t="s">
        <v>9353</v>
      </c>
      <c r="D7054" s="3" t="s">
        <v>9363</v>
      </c>
      <c r="E7054" s="12" t="n">
        <v>1971</v>
      </c>
      <c r="F7054" s="23" t="s">
        <v>51</v>
      </c>
      <c r="G7054" s="23" t="n"/>
      <c r="H7054" s="12" t="s">
        <v>54</v>
      </c>
      <c r="I7054" s="12" t="n"/>
      <c r="J7054" s="12" t="n"/>
      <c r="K7054" s="12" t="s">
        <v>43</v>
      </c>
      <c r="L7054" s="12" t="n"/>
      <c r="M7054" s="12" t="s">
        <v>96</v>
      </c>
      <c r="N7054" s="12" t="n"/>
      <c r="O7054" s="12" t="s">
        <v>252</v>
      </c>
      <c r="P7054" s="12" t="n"/>
      <c r="Q7054" s="12" t="s">
        <v>97</v>
      </c>
    </row>
    <row customHeight="true" ht="20.25" outlineLevel="0" r="7055">
      <c r="A7055" s="23" t="n">
        <v>7029</v>
      </c>
      <c r="B7055" s="23" t="n">
        <v>9</v>
      </c>
      <c r="C7055" s="12" t="s">
        <v>9353</v>
      </c>
      <c r="D7055" s="3" t="s">
        <v>9364</v>
      </c>
      <c r="E7055" s="12" t="n">
        <v>1971</v>
      </c>
      <c r="F7055" s="23" t="s">
        <v>51</v>
      </c>
      <c r="G7055" s="23" t="n"/>
      <c r="H7055" s="12" t="s">
        <v>97</v>
      </c>
      <c r="I7055" s="12" t="n"/>
      <c r="J7055" s="12" t="n"/>
      <c r="K7055" s="12" t="n"/>
      <c r="L7055" s="12" t="s">
        <v>127</v>
      </c>
      <c r="M7055" s="12" t="n"/>
      <c r="N7055" s="12" t="s">
        <v>43</v>
      </c>
      <c r="O7055" s="12" t="n"/>
      <c r="P7055" s="12" t="s">
        <v>96</v>
      </c>
      <c r="Q7055" s="12" t="n"/>
    </row>
    <row customHeight="true" ht="20.25" outlineLevel="0" r="7056">
      <c r="A7056" s="23" t="n">
        <v>7030</v>
      </c>
      <c r="B7056" s="12" t="n">
        <v>10</v>
      </c>
      <c r="C7056" s="12" t="s">
        <v>9353</v>
      </c>
      <c r="D7056" s="3" t="s">
        <v>9365</v>
      </c>
      <c r="E7056" s="12" t="n">
        <v>1982</v>
      </c>
      <c r="F7056" s="23" t="s">
        <v>51</v>
      </c>
      <c r="G7056" s="23" t="n"/>
      <c r="H7056" s="23" t="n"/>
      <c r="I7056" s="12" t="s">
        <v>118</v>
      </c>
      <c r="J7056" s="12" t="n"/>
      <c r="K7056" s="12" t="s">
        <v>61</v>
      </c>
      <c r="L7056" s="12" t="n"/>
      <c r="M7056" s="12" t="n"/>
      <c r="N7056" s="12" t="s">
        <v>26</v>
      </c>
      <c r="O7056" s="12" t="n"/>
      <c r="P7056" s="12" t="n"/>
      <c r="Q7056" s="12" t="s">
        <v>27</v>
      </c>
    </row>
    <row customHeight="true" ht="20.25" outlineLevel="0" r="7057">
      <c r="A7057" s="23" t="n">
        <v>7031</v>
      </c>
      <c r="B7057" s="23" t="n">
        <v>11</v>
      </c>
      <c r="C7057" s="12" t="s">
        <v>9353</v>
      </c>
      <c r="D7057" s="3" t="s">
        <v>9366</v>
      </c>
      <c r="E7057" s="12" t="n">
        <v>1978</v>
      </c>
      <c r="F7057" s="23" t="s">
        <v>1709</v>
      </c>
      <c r="G7057" s="23" t="n"/>
      <c r="H7057" s="12" t="s">
        <v>43</v>
      </c>
      <c r="I7057" s="12" t="n"/>
      <c r="J7057" s="12" t="n"/>
      <c r="K7057" s="12" t="n"/>
      <c r="L7057" s="12" t="n"/>
      <c r="M7057" s="12" t="s">
        <v>26</v>
      </c>
      <c r="N7057" s="12" t="n"/>
      <c r="O7057" s="12" t="s">
        <v>61</v>
      </c>
      <c r="P7057" s="12" t="n"/>
      <c r="Q7057" s="12" t="s">
        <v>27</v>
      </c>
    </row>
    <row customHeight="true" ht="20.25" outlineLevel="0" r="7058">
      <c r="A7058" s="23" t="n">
        <v>7032</v>
      </c>
      <c r="B7058" s="12" t="n">
        <v>12</v>
      </c>
      <c r="C7058" s="12" t="s">
        <v>9353</v>
      </c>
      <c r="D7058" s="3" t="s">
        <v>9367</v>
      </c>
      <c r="E7058" s="12" t="n">
        <v>1968</v>
      </c>
      <c r="F7058" s="23" t="s">
        <v>9368</v>
      </c>
      <c r="G7058" s="23" t="n"/>
      <c r="H7058" s="12" t="s">
        <v>54</v>
      </c>
      <c r="I7058" s="12" t="n"/>
      <c r="J7058" s="12" t="s">
        <v>351</v>
      </c>
      <c r="K7058" s="12" t="n"/>
      <c r="L7058" s="12" t="s">
        <v>96</v>
      </c>
      <c r="M7058" s="12" t="n"/>
      <c r="N7058" s="12" t="s">
        <v>97</v>
      </c>
      <c r="O7058" s="12" t="n"/>
      <c r="P7058" s="12" t="s">
        <v>70</v>
      </c>
      <c r="Q7058" s="12" t="s">
        <v>43</v>
      </c>
    </row>
    <row customHeight="true" ht="20.25" outlineLevel="0" r="7059">
      <c r="A7059" s="23" t="n">
        <v>7033</v>
      </c>
      <c r="B7059" s="23" t="n">
        <v>13</v>
      </c>
      <c r="C7059" s="12" t="s">
        <v>9353</v>
      </c>
      <c r="D7059" s="3" t="s">
        <v>9369</v>
      </c>
      <c r="E7059" s="12" t="n">
        <v>1986</v>
      </c>
      <c r="F7059" s="23" t="s">
        <v>289</v>
      </c>
      <c r="G7059" s="23" t="n"/>
      <c r="H7059" s="23" t="n"/>
      <c r="I7059" s="12" t="n"/>
      <c r="J7059" s="12" t="n"/>
      <c r="K7059" s="12" t="s">
        <v>61</v>
      </c>
      <c r="L7059" s="12" t="n"/>
      <c r="M7059" s="12" t="s">
        <v>43</v>
      </c>
      <c r="N7059" s="12" t="n"/>
      <c r="O7059" s="12" t="s">
        <v>26</v>
      </c>
      <c r="P7059" s="12" t="n"/>
      <c r="Q7059" s="12" t="s">
        <v>27</v>
      </c>
    </row>
    <row customHeight="true" ht="20.25" outlineLevel="0" r="7060">
      <c r="A7060" s="23" t="n">
        <v>7034</v>
      </c>
      <c r="B7060" s="12" t="n">
        <v>14</v>
      </c>
      <c r="C7060" s="12" t="s">
        <v>9353</v>
      </c>
      <c r="D7060" s="3" t="s">
        <v>9370</v>
      </c>
      <c r="E7060" s="12" t="n">
        <v>1969</v>
      </c>
      <c r="F7060" s="23" t="s">
        <v>5852</v>
      </c>
      <c r="G7060" s="23" t="n"/>
      <c r="H7060" s="12" t="s">
        <v>54</v>
      </c>
      <c r="I7060" s="12" t="n"/>
      <c r="J7060" s="12" t="s">
        <v>26</v>
      </c>
      <c r="K7060" s="12" t="n"/>
      <c r="L7060" s="12" t="s">
        <v>27</v>
      </c>
      <c r="M7060" s="12" t="n"/>
      <c r="N7060" s="12" t="s">
        <v>634</v>
      </c>
      <c r="O7060" s="12" t="n"/>
      <c r="P7060" s="12" t="s">
        <v>43</v>
      </c>
      <c r="Q7060" s="12" t="n"/>
    </row>
    <row customHeight="true" ht="20.25" outlineLevel="0" r="7061">
      <c r="A7061" s="23" t="n">
        <v>7035</v>
      </c>
      <c r="B7061" s="23" t="n">
        <v>15</v>
      </c>
      <c r="C7061" s="12" t="s">
        <v>9353</v>
      </c>
      <c r="D7061" s="3" t="s">
        <v>9371</v>
      </c>
      <c r="E7061" s="12" t="n">
        <v>1992</v>
      </c>
      <c r="F7061" s="23" t="s">
        <v>9372</v>
      </c>
      <c r="G7061" s="23" t="n"/>
      <c r="H7061" s="23" t="n"/>
      <c r="I7061" s="12" t="n"/>
      <c r="J7061" s="12" t="n"/>
      <c r="K7061" s="12" t="s">
        <v>61</v>
      </c>
      <c r="L7061" s="12" t="n"/>
      <c r="M7061" s="12" t="n"/>
      <c r="N7061" s="12" t="s">
        <v>43</v>
      </c>
      <c r="O7061" s="12" t="n"/>
      <c r="P7061" s="12" t="s">
        <v>26</v>
      </c>
      <c r="Q7061" s="12" t="n"/>
    </row>
    <row customHeight="true" ht="20.25" outlineLevel="0" r="7062">
      <c r="A7062" s="23" t="n">
        <v>7036</v>
      </c>
      <c r="B7062" s="12" t="n">
        <v>16</v>
      </c>
      <c r="C7062" s="12" t="s">
        <v>9353</v>
      </c>
      <c r="D7062" s="3" t="s">
        <v>9373</v>
      </c>
      <c r="E7062" s="12" t="n">
        <v>1997</v>
      </c>
      <c r="F7062" s="23" t="s">
        <v>49</v>
      </c>
      <c r="G7062" s="23" t="n"/>
      <c r="H7062" s="23" t="n"/>
      <c r="I7062" s="12" t="n"/>
      <c r="J7062" s="12" t="n"/>
      <c r="K7062" s="12" t="s">
        <v>61</v>
      </c>
      <c r="L7062" s="12" t="n"/>
      <c r="M7062" s="12" t="n"/>
      <c r="N7062" s="12" t="s">
        <v>43</v>
      </c>
      <c r="O7062" s="12" t="n"/>
      <c r="P7062" s="12" t="s">
        <v>26</v>
      </c>
      <c r="Q7062" s="12" t="n"/>
    </row>
    <row customHeight="true" ht="20.25" outlineLevel="0" r="7063">
      <c r="A7063" s="23" t="n">
        <v>7037</v>
      </c>
      <c r="B7063" s="23" t="n">
        <v>17</v>
      </c>
      <c r="C7063" s="12" t="s">
        <v>9353</v>
      </c>
      <c r="D7063" s="3" t="s">
        <v>9374</v>
      </c>
      <c r="E7063" s="12" t="n">
        <v>1973</v>
      </c>
      <c r="F7063" s="23" t="s">
        <v>9375</v>
      </c>
      <c r="G7063" s="23" t="n"/>
      <c r="H7063" s="12" t="s">
        <v>360</v>
      </c>
      <c r="I7063" s="12" t="n"/>
      <c r="J7063" s="12" t="n"/>
      <c r="K7063" s="12" t="s">
        <v>252</v>
      </c>
      <c r="L7063" s="12" t="n"/>
      <c r="M7063" s="12" t="s">
        <v>96</v>
      </c>
      <c r="N7063" s="12" t="n"/>
      <c r="O7063" s="12" t="s">
        <v>97</v>
      </c>
      <c r="P7063" s="12" t="n"/>
      <c r="Q7063" s="12" t="s">
        <v>43</v>
      </c>
    </row>
    <row customHeight="true" ht="20.25" outlineLevel="0" r="7064">
      <c r="A7064" s="23" t="n">
        <v>7038</v>
      </c>
      <c r="B7064" s="12" t="n">
        <v>18</v>
      </c>
      <c r="C7064" s="12" t="s">
        <v>9353</v>
      </c>
      <c r="D7064" s="3" t="s">
        <v>9376</v>
      </c>
      <c r="E7064" s="12" t="n">
        <v>1986</v>
      </c>
      <c r="F7064" s="23" t="s">
        <v>9377</v>
      </c>
      <c r="G7064" s="23" t="n"/>
      <c r="H7064" s="23" t="n"/>
      <c r="I7064" s="12" t="n"/>
      <c r="J7064" s="12" t="n"/>
      <c r="K7064" s="12" t="s">
        <v>61</v>
      </c>
      <c r="L7064" s="12" t="n"/>
      <c r="M7064" s="12" t="s">
        <v>43</v>
      </c>
      <c r="N7064" s="12" t="n"/>
      <c r="O7064" s="12" t="s">
        <v>96</v>
      </c>
      <c r="P7064" s="12" t="n"/>
      <c r="Q7064" s="12" t="s">
        <v>97</v>
      </c>
    </row>
    <row customHeight="true" ht="20.25" outlineLevel="0" r="7065">
      <c r="A7065" s="23" t="n">
        <v>7039</v>
      </c>
      <c r="B7065" s="23" t="n">
        <v>19</v>
      </c>
      <c r="C7065" s="12" t="s">
        <v>9353</v>
      </c>
      <c r="D7065" s="3" t="s">
        <v>9378</v>
      </c>
      <c r="E7065" s="12" t="n">
        <v>1981</v>
      </c>
      <c r="F7065" s="23" t="s">
        <v>9379</v>
      </c>
      <c r="G7065" s="23" t="n"/>
      <c r="H7065" s="12" t="n"/>
      <c r="I7065" s="23" t="n"/>
      <c r="J7065" s="12" t="s">
        <v>24</v>
      </c>
      <c r="K7065" s="12" t="n"/>
      <c r="L7065" s="12" t="s">
        <v>195</v>
      </c>
      <c r="M7065" s="12" t="n"/>
      <c r="N7065" s="12" t="s">
        <v>27</v>
      </c>
      <c r="O7065" s="12" t="n"/>
      <c r="P7065" s="12" t="s">
        <v>26</v>
      </c>
      <c r="Q7065" s="12" t="n"/>
    </row>
    <row customHeight="true" ht="20.25" outlineLevel="0" r="7066">
      <c r="A7066" s="23" t="n">
        <v>7040</v>
      </c>
      <c r="B7066" s="12" t="n">
        <v>20</v>
      </c>
      <c r="C7066" s="12" t="s">
        <v>9353</v>
      </c>
      <c r="D7066" s="3" t="s">
        <v>9380</v>
      </c>
      <c r="E7066" s="12" t="n">
        <v>1984</v>
      </c>
      <c r="F7066" s="23" t="s">
        <v>9381</v>
      </c>
      <c r="G7066" s="23" t="n"/>
      <c r="H7066" s="23" t="n"/>
      <c r="I7066" s="12" t="n"/>
      <c r="J7066" s="12" t="s">
        <v>61</v>
      </c>
      <c r="K7066" s="12" t="n"/>
      <c r="L7066" s="12" t="n"/>
      <c r="M7066" s="12" t="s">
        <v>96</v>
      </c>
      <c r="N7066" s="12" t="n"/>
      <c r="O7066" s="12" t="s">
        <v>97</v>
      </c>
      <c r="P7066" s="12" t="n"/>
      <c r="Q7066" s="12" t="s">
        <v>43</v>
      </c>
    </row>
    <row customHeight="true" ht="35.25" outlineLevel="0" r="7067">
      <c r="A7067" s="23" t="n">
        <v>7041</v>
      </c>
      <c r="B7067" s="23" t="n">
        <v>21</v>
      </c>
      <c r="C7067" s="12" t="s">
        <v>9353</v>
      </c>
      <c r="D7067" s="3" t="s">
        <v>9382</v>
      </c>
      <c r="E7067" s="12" t="n">
        <v>1981</v>
      </c>
      <c r="F7067" s="23" t="s">
        <v>9383</v>
      </c>
      <c r="G7067" s="23" t="n"/>
      <c r="H7067" s="12" t="s">
        <v>97</v>
      </c>
      <c r="I7067" s="12" t="n"/>
      <c r="J7067" s="12" t="n"/>
      <c r="K7067" s="12" t="s">
        <v>61</v>
      </c>
      <c r="L7067" s="12" t="n"/>
      <c r="M7067" s="12" t="n"/>
      <c r="N7067" s="12" t="n"/>
      <c r="O7067" s="12" t="s">
        <v>96</v>
      </c>
      <c r="P7067" s="12" t="n"/>
      <c r="Q7067" s="12" t="s">
        <v>43</v>
      </c>
    </row>
    <row customHeight="true" ht="20.25" outlineLevel="0" r="7068">
      <c r="A7068" s="23" t="n">
        <v>7042</v>
      </c>
      <c r="B7068" s="12" t="n">
        <v>22</v>
      </c>
      <c r="C7068" s="12" t="s">
        <v>9353</v>
      </c>
      <c r="D7068" s="3" t="s">
        <v>9384</v>
      </c>
      <c r="E7068" s="12" t="n">
        <v>1969</v>
      </c>
      <c r="F7068" s="23" t="s">
        <v>1709</v>
      </c>
      <c r="G7068" s="23" t="n"/>
      <c r="H7068" s="12" t="s">
        <v>146</v>
      </c>
      <c r="I7068" s="12" t="s">
        <v>147</v>
      </c>
      <c r="J7068" s="12" t="n"/>
      <c r="K7068" s="12" t="s">
        <v>25</v>
      </c>
      <c r="L7068" s="12" t="n"/>
      <c r="M7068" s="12" t="s">
        <v>9385</v>
      </c>
      <c r="N7068" s="12" t="n"/>
      <c r="O7068" s="12" t="s">
        <v>27</v>
      </c>
      <c r="P7068" s="12" t="n"/>
      <c r="Q7068" s="12" t="n"/>
    </row>
    <row customHeight="true" ht="20.25" outlineLevel="0" r="7069">
      <c r="A7069" s="23" t="n">
        <v>7043</v>
      </c>
      <c r="B7069" s="23" t="n">
        <v>23</v>
      </c>
      <c r="C7069" s="12" t="s">
        <v>9353</v>
      </c>
      <c r="D7069" s="3" t="s">
        <v>9386</v>
      </c>
      <c r="E7069" s="12" t="n">
        <v>2009</v>
      </c>
      <c r="F7069" s="23" t="s">
        <v>132</v>
      </c>
      <c r="G7069" s="23" t="n"/>
      <c r="H7069" s="23" t="s">
        <v>97</v>
      </c>
      <c r="I7069" s="12" t="s">
        <v>52</v>
      </c>
      <c r="J7069" s="12" t="n"/>
      <c r="K7069" s="12" t="s">
        <v>100</v>
      </c>
      <c r="L7069" s="12" t="n"/>
      <c r="M7069" s="12" t="n"/>
      <c r="N7069" s="12" t="n"/>
      <c r="O7069" s="12" t="s">
        <v>249</v>
      </c>
      <c r="P7069" s="12" t="n"/>
      <c r="Q7069" s="12" t="s">
        <v>43</v>
      </c>
    </row>
    <row customHeight="true" ht="20.25" outlineLevel="0" r="7070">
      <c r="A7070" s="23" t="n">
        <v>7044</v>
      </c>
      <c r="B7070" s="12" t="n">
        <v>24</v>
      </c>
      <c r="C7070" s="12" t="s">
        <v>9353</v>
      </c>
      <c r="D7070" s="3" t="s">
        <v>9387</v>
      </c>
      <c r="E7070" s="12" t="n">
        <v>1980</v>
      </c>
      <c r="F7070" s="23" t="s">
        <v>9388</v>
      </c>
      <c r="G7070" s="23" t="n"/>
      <c r="H7070" s="23" t="n"/>
      <c r="I7070" s="12" t="s">
        <v>118</v>
      </c>
      <c r="J7070" s="12" t="n"/>
      <c r="K7070" s="12" t="s">
        <v>61</v>
      </c>
      <c r="L7070" s="12" t="n"/>
      <c r="M7070" s="12" t="s">
        <v>26</v>
      </c>
      <c r="N7070" s="12" t="n"/>
      <c r="O7070" s="12" t="n"/>
      <c r="P7070" s="12" t="s">
        <v>27</v>
      </c>
      <c r="Q7070" s="12" t="n"/>
    </row>
    <row customHeight="true" ht="20.25" outlineLevel="0" r="7071">
      <c r="A7071" s="23" t="n">
        <v>7045</v>
      </c>
      <c r="B7071" s="23" t="n">
        <v>25</v>
      </c>
      <c r="C7071" s="12" t="s">
        <v>9353</v>
      </c>
      <c r="D7071" s="3" t="s">
        <v>9389</v>
      </c>
      <c r="E7071" s="12" t="n">
        <v>1980</v>
      </c>
      <c r="F7071" s="23" t="s">
        <v>3809</v>
      </c>
      <c r="G7071" s="23" t="s">
        <v>24</v>
      </c>
      <c r="H7071" s="12" t="n"/>
      <c r="I7071" s="12" t="n"/>
      <c r="J7071" s="12" t="n"/>
      <c r="K7071" s="12" t="n"/>
      <c r="L7071" s="12" t="n"/>
      <c r="M7071" s="12" t="s">
        <v>61</v>
      </c>
      <c r="N7071" s="12" t="n"/>
      <c r="O7071" s="12" t="s">
        <v>96</v>
      </c>
      <c r="P7071" s="12" t="n"/>
      <c r="Q7071" s="12" t="s">
        <v>97</v>
      </c>
    </row>
    <row customHeight="true" ht="20.25" outlineLevel="0" r="7072">
      <c r="A7072" s="23" t="n">
        <v>7046</v>
      </c>
      <c r="B7072" s="12" t="n">
        <v>26</v>
      </c>
      <c r="C7072" s="12" t="s">
        <v>9353</v>
      </c>
      <c r="D7072" s="3" t="s">
        <v>9390</v>
      </c>
      <c r="E7072" s="12" t="n">
        <v>1973</v>
      </c>
      <c r="F7072" s="23" t="s">
        <v>6514</v>
      </c>
      <c r="G7072" s="23" t="s">
        <v>24</v>
      </c>
      <c r="H7072" s="23" t="n"/>
      <c r="I7072" s="12" t="n"/>
      <c r="J7072" s="12" t="n"/>
      <c r="K7072" s="12" t="n"/>
      <c r="L7072" s="12" t="s">
        <v>26</v>
      </c>
      <c r="M7072" s="12" t="n"/>
      <c r="N7072" s="12" t="n"/>
      <c r="O7072" s="12" t="s">
        <v>61</v>
      </c>
      <c r="P7072" s="12" t="n"/>
      <c r="Q7072" s="12" t="s">
        <v>27</v>
      </c>
    </row>
    <row customHeight="true" ht="20.25" outlineLevel="0" r="7073">
      <c r="A7073" s="23" t="n">
        <v>7047</v>
      </c>
      <c r="B7073" s="23" t="n">
        <v>27</v>
      </c>
      <c r="C7073" s="12" t="s">
        <v>9353</v>
      </c>
      <c r="D7073" s="3" t="s">
        <v>9391</v>
      </c>
      <c r="E7073" s="12" t="n">
        <v>1979</v>
      </c>
      <c r="F7073" s="23" t="s">
        <v>6963</v>
      </c>
      <c r="G7073" s="23" t="n"/>
      <c r="H7073" s="23" t="n"/>
      <c r="I7073" s="12" t="s">
        <v>118</v>
      </c>
      <c r="J7073" s="12" t="n"/>
      <c r="K7073" s="12" t="s">
        <v>61</v>
      </c>
      <c r="L7073" s="12" t="n"/>
      <c r="M7073" s="12" t="s">
        <v>26</v>
      </c>
      <c r="N7073" s="12" t="n"/>
      <c r="O7073" s="12" t="n"/>
      <c r="P7073" s="12" t="s">
        <v>27</v>
      </c>
      <c r="Q7073" s="12" t="n"/>
    </row>
    <row customHeight="true" ht="20.25" outlineLevel="0" r="7074">
      <c r="A7074" s="23" t="n">
        <v>7048</v>
      </c>
      <c r="B7074" s="12" t="n">
        <v>28</v>
      </c>
      <c r="C7074" s="12" t="s">
        <v>9353</v>
      </c>
      <c r="D7074" s="3" t="s">
        <v>9392</v>
      </c>
      <c r="E7074" s="12" t="n">
        <v>1981</v>
      </c>
      <c r="F7074" s="23" t="s">
        <v>9393</v>
      </c>
      <c r="G7074" s="23" t="n"/>
      <c r="H7074" s="23" t="n"/>
      <c r="I7074" s="12" t="s">
        <v>118</v>
      </c>
      <c r="J7074" s="12" t="n"/>
      <c r="K7074" s="12" t="s">
        <v>61</v>
      </c>
      <c r="L7074" s="12" t="n"/>
      <c r="M7074" s="12" t="n"/>
      <c r="N7074" s="12" t="s">
        <v>26</v>
      </c>
      <c r="O7074" s="12" t="n"/>
      <c r="P7074" s="12" t="n"/>
      <c r="Q7074" s="12" t="s">
        <v>27</v>
      </c>
    </row>
    <row customHeight="true" ht="20.25" outlineLevel="0" r="7075">
      <c r="A7075" s="23" t="n">
        <v>7049</v>
      </c>
      <c r="B7075" s="23" t="n">
        <v>29</v>
      </c>
      <c r="C7075" s="12" t="s">
        <v>9353</v>
      </c>
      <c r="D7075" s="3" t="s">
        <v>9394</v>
      </c>
      <c r="E7075" s="12" t="n">
        <v>1975</v>
      </c>
      <c r="F7075" s="23" t="s">
        <v>9395</v>
      </c>
      <c r="G7075" s="23" t="s">
        <v>24</v>
      </c>
      <c r="H7075" s="12" t="n"/>
      <c r="I7075" s="12" t="n"/>
      <c r="J7075" s="12" t="n"/>
      <c r="K7075" s="12" t="n"/>
      <c r="L7075" s="12" t="n"/>
      <c r="M7075" s="12" t="s">
        <v>61</v>
      </c>
      <c r="N7075" s="12" t="n"/>
      <c r="O7075" s="12" t="s">
        <v>96</v>
      </c>
      <c r="P7075" s="12" t="n"/>
      <c r="Q7075" s="12" t="s">
        <v>97</v>
      </c>
    </row>
    <row customHeight="true" ht="20.25" outlineLevel="0" r="7076">
      <c r="A7076" s="23" t="n">
        <v>7050</v>
      </c>
      <c r="B7076" s="12" t="n">
        <v>30</v>
      </c>
      <c r="C7076" s="12" t="s">
        <v>9353</v>
      </c>
      <c r="D7076" s="3" t="s">
        <v>9396</v>
      </c>
      <c r="E7076" s="12" t="n">
        <v>1979</v>
      </c>
      <c r="F7076" s="23" t="s">
        <v>9397</v>
      </c>
      <c r="G7076" s="23" t="n"/>
      <c r="H7076" s="23" t="n"/>
      <c r="I7076" s="12" t="s">
        <v>118</v>
      </c>
      <c r="J7076" s="12" t="n"/>
      <c r="K7076" s="12" t="s">
        <v>61</v>
      </c>
      <c r="L7076" s="12" t="n"/>
      <c r="M7076" s="12" t="s">
        <v>26</v>
      </c>
      <c r="N7076" s="12" t="n"/>
      <c r="O7076" s="12" t="n"/>
      <c r="P7076" s="12" t="s">
        <v>27</v>
      </c>
      <c r="Q7076" s="12" t="n"/>
    </row>
    <row customHeight="true" ht="20.25" outlineLevel="0" r="7077">
      <c r="A7077" s="23" t="n">
        <v>7051</v>
      </c>
      <c r="B7077" s="23" t="n">
        <v>31</v>
      </c>
      <c r="C7077" s="12" t="s">
        <v>9353</v>
      </c>
      <c r="D7077" s="3" t="s">
        <v>9398</v>
      </c>
      <c r="E7077" s="12" t="n">
        <v>1973</v>
      </c>
      <c r="F7077" s="23" t="s">
        <v>9399</v>
      </c>
      <c r="G7077" s="23" t="s">
        <v>24</v>
      </c>
      <c r="H7077" s="12" t="n"/>
      <c r="I7077" s="12" t="n"/>
      <c r="J7077" s="12" t="n"/>
      <c r="K7077" s="12" t="n"/>
      <c r="L7077" s="12" t="n"/>
      <c r="M7077" s="12" t="s">
        <v>61</v>
      </c>
      <c r="N7077" s="12" t="n"/>
      <c r="O7077" s="12" t="s">
        <v>96</v>
      </c>
      <c r="P7077" s="12" t="n"/>
      <c r="Q7077" s="12" t="s">
        <v>97</v>
      </c>
    </row>
    <row customHeight="true" ht="20.25" outlineLevel="0" r="7078">
      <c r="A7078" s="23" t="n">
        <v>7052</v>
      </c>
      <c r="B7078" s="12" t="n">
        <v>32</v>
      </c>
      <c r="C7078" s="12" t="s">
        <v>9353</v>
      </c>
      <c r="D7078" s="3" t="s">
        <v>9400</v>
      </c>
      <c r="E7078" s="12" t="n">
        <v>1977</v>
      </c>
      <c r="F7078" s="23" t="s">
        <v>9401</v>
      </c>
      <c r="G7078" s="23" t="s">
        <v>24</v>
      </c>
      <c r="H7078" s="23" t="n"/>
      <c r="I7078" s="12" t="n"/>
      <c r="J7078" s="12" t="n"/>
      <c r="K7078" s="12" t="s">
        <v>61</v>
      </c>
      <c r="L7078" s="12" t="n"/>
      <c r="M7078" s="12" t="s">
        <v>26</v>
      </c>
      <c r="N7078" s="12" t="n"/>
      <c r="O7078" s="12" t="n"/>
      <c r="P7078" s="12" t="s">
        <v>27</v>
      </c>
      <c r="Q7078" s="12" t="n"/>
    </row>
    <row customHeight="true" ht="20.25" outlineLevel="0" r="7079">
      <c r="A7079" s="23" t="n">
        <v>7053</v>
      </c>
      <c r="B7079" s="23" t="n">
        <v>33</v>
      </c>
      <c r="C7079" s="12" t="s">
        <v>9353</v>
      </c>
      <c r="D7079" s="3" t="s">
        <v>9402</v>
      </c>
      <c r="E7079" s="12" t="n">
        <v>1977</v>
      </c>
      <c r="F7079" s="23" t="s">
        <v>9403</v>
      </c>
      <c r="G7079" s="23" t="n"/>
      <c r="H7079" s="23" t="n"/>
      <c r="I7079" s="12" t="s">
        <v>118</v>
      </c>
      <c r="J7079" s="12" t="n"/>
      <c r="K7079" s="12" t="s">
        <v>61</v>
      </c>
      <c r="L7079" s="12" t="n"/>
      <c r="M7079" s="12" t="s">
        <v>26</v>
      </c>
      <c r="N7079" s="12" t="n"/>
      <c r="O7079" s="12" t="n"/>
      <c r="P7079" s="12" t="s">
        <v>27</v>
      </c>
      <c r="Q7079" s="12" t="n"/>
    </row>
    <row customHeight="true" ht="20.25" outlineLevel="0" r="7080">
      <c r="A7080" s="23" t="n">
        <v>7054</v>
      </c>
      <c r="B7080" s="12" t="n">
        <v>34</v>
      </c>
      <c r="C7080" s="12" t="s">
        <v>9353</v>
      </c>
      <c r="D7080" s="3" t="s">
        <v>9404</v>
      </c>
      <c r="E7080" s="12" t="n">
        <v>1979</v>
      </c>
      <c r="F7080" s="23" t="s">
        <v>9401</v>
      </c>
      <c r="G7080" s="23" t="n"/>
      <c r="H7080" s="23" t="n"/>
      <c r="I7080" s="12" t="s">
        <v>43</v>
      </c>
      <c r="J7080" s="12" t="n"/>
      <c r="K7080" s="12" t="s">
        <v>61</v>
      </c>
      <c r="L7080" s="12" t="n"/>
      <c r="M7080" s="12" t="s">
        <v>26</v>
      </c>
      <c r="N7080" s="12" t="n"/>
      <c r="O7080" s="12" t="n"/>
      <c r="P7080" s="12" t="s">
        <v>27</v>
      </c>
      <c r="Q7080" s="12" t="n"/>
    </row>
    <row customHeight="true" ht="20.25" outlineLevel="0" r="7081">
      <c r="A7081" s="23" t="n">
        <v>7055</v>
      </c>
      <c r="B7081" s="23" t="n">
        <v>35</v>
      </c>
      <c r="C7081" s="12" t="s">
        <v>9353</v>
      </c>
      <c r="D7081" s="3" t="s">
        <v>9405</v>
      </c>
      <c r="E7081" s="12" t="n">
        <v>2018</v>
      </c>
      <c r="F7081" s="23" t="s">
        <v>51</v>
      </c>
      <c r="G7081" s="23" t="n"/>
      <c r="H7081" s="23" t="n"/>
      <c r="I7081" s="12" t="n"/>
      <c r="J7081" s="12" t="n"/>
      <c r="K7081" s="12" t="s">
        <v>43</v>
      </c>
      <c r="L7081" s="12" t="n"/>
      <c r="M7081" s="12" t="s">
        <v>61</v>
      </c>
      <c r="N7081" s="12" t="n"/>
      <c r="O7081" s="12" t="n"/>
      <c r="P7081" s="12" t="s">
        <v>26</v>
      </c>
      <c r="Q7081" s="12" t="n"/>
    </row>
    <row customHeight="true" ht="20.25" outlineLevel="0" r="7082">
      <c r="A7082" s="23" t="n">
        <v>7056</v>
      </c>
      <c r="B7082" s="12" t="n">
        <v>36</v>
      </c>
      <c r="C7082" s="12" t="s">
        <v>9353</v>
      </c>
      <c r="D7082" s="3" t="s">
        <v>9406</v>
      </c>
      <c r="E7082" s="12" t="n">
        <v>1979</v>
      </c>
      <c r="F7082" s="23" t="s">
        <v>9407</v>
      </c>
      <c r="G7082" s="23" t="n"/>
      <c r="H7082" s="23" t="n"/>
      <c r="I7082" s="12" t="s">
        <v>118</v>
      </c>
      <c r="J7082" s="12" t="n"/>
      <c r="K7082" s="12" t="s">
        <v>61</v>
      </c>
      <c r="L7082" s="12" t="n"/>
      <c r="M7082" s="12" t="s">
        <v>26</v>
      </c>
      <c r="N7082" s="12" t="n"/>
      <c r="O7082" s="12" t="n"/>
      <c r="P7082" s="12" t="s">
        <v>27</v>
      </c>
      <c r="Q7082" s="12" t="n"/>
    </row>
    <row customHeight="true" ht="20.25" outlineLevel="0" r="7083">
      <c r="A7083" s="23" t="n">
        <v>7057</v>
      </c>
      <c r="B7083" s="23" t="n">
        <v>37</v>
      </c>
      <c r="C7083" s="12" t="s">
        <v>9353</v>
      </c>
      <c r="D7083" s="3" t="s">
        <v>9408</v>
      </c>
      <c r="E7083" s="12" t="n">
        <v>1980</v>
      </c>
      <c r="F7083" s="23" t="s">
        <v>9401</v>
      </c>
      <c r="G7083" s="23" t="s">
        <v>24</v>
      </c>
      <c r="H7083" s="12" t="n"/>
      <c r="I7083" s="12" t="n"/>
      <c r="J7083" s="12" t="n"/>
      <c r="K7083" s="12" t="n"/>
      <c r="L7083" s="12" t="n"/>
      <c r="M7083" s="12" t="s">
        <v>61</v>
      </c>
      <c r="N7083" s="12" t="n"/>
      <c r="O7083" s="12" t="s">
        <v>96</v>
      </c>
      <c r="P7083" s="12" t="n"/>
      <c r="Q7083" s="12" t="s">
        <v>97</v>
      </c>
    </row>
    <row customHeight="true" ht="20.25" outlineLevel="0" r="7084">
      <c r="A7084" s="23" t="n">
        <v>7058</v>
      </c>
      <c r="B7084" s="12" t="n">
        <v>38</v>
      </c>
      <c r="C7084" s="12" t="s">
        <v>9353</v>
      </c>
      <c r="D7084" s="3" t="s">
        <v>9409</v>
      </c>
      <c r="E7084" s="12" t="n">
        <v>1986</v>
      </c>
      <c r="F7084" s="23" t="s">
        <v>9410</v>
      </c>
      <c r="G7084" s="23" t="n"/>
      <c r="H7084" s="23" t="n"/>
      <c r="I7084" s="12" t="s">
        <v>118</v>
      </c>
      <c r="J7084" s="12" t="n"/>
      <c r="K7084" s="12" t="s">
        <v>61</v>
      </c>
      <c r="L7084" s="12" t="n"/>
      <c r="M7084" s="12" t="n"/>
      <c r="N7084" s="12" t="s">
        <v>26</v>
      </c>
      <c r="O7084" s="12" t="n"/>
      <c r="P7084" s="12" t="n"/>
      <c r="Q7084" s="12" t="s">
        <v>27</v>
      </c>
    </row>
    <row customHeight="true" ht="20.25" outlineLevel="0" r="7085">
      <c r="A7085" s="23" t="n">
        <v>7059</v>
      </c>
      <c r="B7085" s="23" t="n">
        <v>39</v>
      </c>
      <c r="C7085" s="12" t="s">
        <v>9353</v>
      </c>
      <c r="D7085" s="3" t="s">
        <v>9411</v>
      </c>
      <c r="E7085" s="12" t="n">
        <v>1986</v>
      </c>
      <c r="F7085" s="23" t="s">
        <v>9412</v>
      </c>
      <c r="G7085" s="23" t="n"/>
      <c r="H7085" s="23" t="n"/>
      <c r="I7085" s="12" t="n"/>
      <c r="J7085" s="12" t="n"/>
      <c r="K7085" s="12" t="s">
        <v>61</v>
      </c>
      <c r="L7085" s="12" t="n"/>
      <c r="M7085" s="12" t="s">
        <v>43</v>
      </c>
      <c r="N7085" s="12" t="n"/>
      <c r="O7085" s="12" t="s">
        <v>26</v>
      </c>
      <c r="P7085" s="12" t="n"/>
      <c r="Q7085" s="12" t="s">
        <v>27</v>
      </c>
    </row>
    <row customHeight="true" ht="20.25" outlineLevel="0" r="7086">
      <c r="A7086" s="23" t="n">
        <v>7060</v>
      </c>
      <c r="B7086" s="12" t="n">
        <v>40</v>
      </c>
      <c r="C7086" s="12" t="s">
        <v>9353</v>
      </c>
      <c r="D7086" s="3" t="s">
        <v>9413</v>
      </c>
      <c r="E7086" s="12" t="n">
        <v>1984</v>
      </c>
      <c r="F7086" s="23" t="s">
        <v>7106</v>
      </c>
      <c r="G7086" s="23" t="n"/>
      <c r="H7086" s="23" t="n"/>
      <c r="I7086" s="12" t="s">
        <v>1060</v>
      </c>
      <c r="J7086" s="12" t="n"/>
      <c r="K7086" s="12" t="s">
        <v>61</v>
      </c>
      <c r="L7086" s="12" t="n"/>
      <c r="M7086" s="12" t="s">
        <v>43</v>
      </c>
      <c r="N7086" s="12" t="n"/>
      <c r="O7086" s="12" t="n"/>
      <c r="P7086" s="12" t="n"/>
      <c r="Q7086" s="12" t="s">
        <v>27</v>
      </c>
    </row>
    <row customHeight="true" ht="18" outlineLevel="0" r="7087">
      <c r="A7087" s="23" t="n">
        <v>7061</v>
      </c>
      <c r="B7087" s="23" t="n">
        <v>41</v>
      </c>
      <c r="C7087" s="12" t="s">
        <v>9353</v>
      </c>
      <c r="D7087" s="3" t="s">
        <v>9414</v>
      </c>
      <c r="E7087" s="12" t="n">
        <v>1984</v>
      </c>
      <c r="F7087" s="23" t="s">
        <v>5558</v>
      </c>
      <c r="G7087" s="23" t="n"/>
      <c r="H7087" s="23" t="n"/>
      <c r="I7087" s="12" t="n"/>
      <c r="J7087" s="12" t="n"/>
      <c r="K7087" s="12" t="s">
        <v>100</v>
      </c>
      <c r="L7087" s="12" t="n"/>
      <c r="M7087" s="12" t="n"/>
      <c r="N7087" s="12" t="s">
        <v>43</v>
      </c>
      <c r="O7087" s="12" t="n"/>
      <c r="P7087" s="12" t="s">
        <v>26</v>
      </c>
      <c r="Q7087" s="12" t="n"/>
    </row>
    <row customHeight="true" ht="20.25" outlineLevel="0" r="7088">
      <c r="A7088" s="23" t="n">
        <v>7062</v>
      </c>
      <c r="B7088" s="12" t="n">
        <v>42</v>
      </c>
      <c r="C7088" s="12" t="s">
        <v>9353</v>
      </c>
      <c r="D7088" s="3" t="s">
        <v>9415</v>
      </c>
      <c r="E7088" s="12" t="n">
        <v>1980</v>
      </c>
      <c r="F7088" s="23" t="s">
        <v>1905</v>
      </c>
      <c r="G7088" s="23" t="n"/>
      <c r="H7088" s="23" t="s">
        <v>146</v>
      </c>
      <c r="I7088" s="12" t="s">
        <v>1037</v>
      </c>
      <c r="J7088" s="12" t="n"/>
      <c r="K7088" s="12" t="s">
        <v>43</v>
      </c>
      <c r="L7088" s="12" t="n"/>
      <c r="M7088" s="12" t="s">
        <v>100</v>
      </c>
      <c r="N7088" s="12" t="n"/>
      <c r="O7088" s="12" t="s">
        <v>27</v>
      </c>
      <c r="P7088" s="12" t="n"/>
      <c r="Q7088" s="12" t="s">
        <v>27</v>
      </c>
    </row>
    <row customHeight="true" ht="20.25" outlineLevel="0" r="7089">
      <c r="A7089" s="23" t="n">
        <v>7063</v>
      </c>
      <c r="B7089" s="23" t="n">
        <v>43</v>
      </c>
      <c r="C7089" s="12" t="s">
        <v>9353</v>
      </c>
      <c r="D7089" s="3" t="s">
        <v>9416</v>
      </c>
      <c r="E7089" s="12" t="n">
        <v>2009</v>
      </c>
      <c r="F7089" s="23" t="s">
        <v>132</v>
      </c>
      <c r="G7089" s="23" t="n"/>
      <c r="H7089" s="23" t="n"/>
      <c r="I7089" s="12" t="n"/>
      <c r="J7089" s="12" t="n"/>
      <c r="K7089" s="12" t="s">
        <v>100</v>
      </c>
      <c r="L7089" s="12" t="n"/>
      <c r="M7089" s="12" t="n"/>
      <c r="N7089" s="12" t="n"/>
      <c r="O7089" s="12" t="s">
        <v>26</v>
      </c>
      <c r="P7089" s="12" t="n"/>
      <c r="Q7089" s="12" t="s">
        <v>43</v>
      </c>
    </row>
    <row customHeight="true" ht="20.25" outlineLevel="0" r="7090">
      <c r="A7090" s="23" t="n">
        <v>7064</v>
      </c>
      <c r="B7090" s="12" t="n">
        <v>44</v>
      </c>
      <c r="C7090" s="12" t="s">
        <v>9353</v>
      </c>
      <c r="D7090" s="3" t="s">
        <v>9417</v>
      </c>
      <c r="E7090" s="12" t="n">
        <v>1982</v>
      </c>
      <c r="F7090" s="23" t="s">
        <v>7106</v>
      </c>
      <c r="G7090" s="23" t="n"/>
      <c r="H7090" s="12" t="s">
        <v>662</v>
      </c>
      <c r="I7090" s="12" t="n"/>
      <c r="J7090" s="12" t="n"/>
      <c r="K7090" s="12" t="s">
        <v>100</v>
      </c>
      <c r="L7090" s="12" t="n"/>
      <c r="M7090" s="12" t="s">
        <v>43</v>
      </c>
      <c r="N7090" s="12" t="n"/>
      <c r="O7090" s="12" t="s">
        <v>249</v>
      </c>
      <c r="P7090" s="12" t="n"/>
      <c r="Q7090" s="12" t="s">
        <v>27</v>
      </c>
    </row>
    <row customHeight="true" ht="20.25" outlineLevel="0" r="7091">
      <c r="A7091" s="23" t="n">
        <v>7065</v>
      </c>
      <c r="B7091" s="23" t="n">
        <v>45</v>
      </c>
      <c r="C7091" s="12" t="s">
        <v>9353</v>
      </c>
      <c r="D7091" s="3" t="s">
        <v>9418</v>
      </c>
      <c r="E7091" s="12" t="n">
        <v>1982</v>
      </c>
      <c r="F7091" s="23" t="s">
        <v>7106</v>
      </c>
      <c r="G7091" s="23" t="n"/>
      <c r="H7091" s="23" t="s">
        <v>146</v>
      </c>
      <c r="I7091" s="12" t="s">
        <v>9419</v>
      </c>
      <c r="J7091" s="12" t="n"/>
      <c r="K7091" s="12" t="n"/>
      <c r="L7091" s="12" t="n"/>
      <c r="M7091" s="12" t="s">
        <v>26</v>
      </c>
      <c r="N7091" s="12" t="n"/>
      <c r="O7091" s="12" t="s">
        <v>43</v>
      </c>
      <c r="P7091" s="12" t="n"/>
      <c r="Q7091" s="12" t="s">
        <v>27</v>
      </c>
    </row>
    <row customHeight="true" ht="20.25" outlineLevel="0" r="7092">
      <c r="A7092" s="23" t="n">
        <v>7066</v>
      </c>
      <c r="B7092" s="12" t="n">
        <v>46</v>
      </c>
      <c r="C7092" s="12" t="s">
        <v>9353</v>
      </c>
      <c r="D7092" s="3" t="s">
        <v>9420</v>
      </c>
      <c r="E7092" s="12" t="n">
        <v>1984</v>
      </c>
      <c r="F7092" s="23" t="s">
        <v>113</v>
      </c>
      <c r="G7092" s="23" t="n"/>
      <c r="H7092" s="23" t="s">
        <v>146</v>
      </c>
      <c r="I7092" s="12" t="s">
        <v>189</v>
      </c>
      <c r="J7092" s="12" t="n"/>
      <c r="K7092" s="12" t="s">
        <v>26</v>
      </c>
      <c r="L7092" s="12" t="n"/>
      <c r="M7092" s="12" t="n"/>
      <c r="N7092" s="12" t="s">
        <v>27</v>
      </c>
      <c r="O7092" s="12" t="n"/>
      <c r="P7092" s="12" t="n"/>
      <c r="Q7092" s="12" t="s">
        <v>61</v>
      </c>
    </row>
    <row customHeight="true" ht="20.25" outlineLevel="0" r="7093">
      <c r="A7093" s="23" t="n">
        <v>7067</v>
      </c>
      <c r="B7093" s="23" t="n">
        <v>47</v>
      </c>
      <c r="C7093" s="12" t="s">
        <v>9353</v>
      </c>
      <c r="D7093" s="3" t="s">
        <v>9421</v>
      </c>
      <c r="E7093" s="12" t="n">
        <v>1984</v>
      </c>
      <c r="F7093" s="23" t="s">
        <v>345</v>
      </c>
      <c r="G7093" s="23" t="n"/>
      <c r="H7093" s="23" t="n"/>
      <c r="I7093" s="12" t="n"/>
      <c r="J7093" s="12" t="n"/>
      <c r="K7093" s="12" t="s">
        <v>43</v>
      </c>
      <c r="L7093" s="12" t="n"/>
      <c r="M7093" s="12" t="s">
        <v>61</v>
      </c>
      <c r="N7093" s="12" t="n"/>
      <c r="O7093" s="12" t="s">
        <v>96</v>
      </c>
      <c r="P7093" s="12" t="n"/>
      <c r="Q7093" s="12" t="s">
        <v>97</v>
      </c>
    </row>
    <row customHeight="true" ht="20.25" outlineLevel="0" r="7094">
      <c r="A7094" s="23" t="n">
        <v>7068</v>
      </c>
      <c r="B7094" s="12" t="n">
        <v>48</v>
      </c>
      <c r="C7094" s="12" t="s">
        <v>9353</v>
      </c>
      <c r="D7094" s="3" t="s">
        <v>9422</v>
      </c>
      <c r="E7094" s="12" t="n">
        <v>1982</v>
      </c>
      <c r="F7094" s="23" t="s">
        <v>9423</v>
      </c>
      <c r="G7094" s="23" t="n"/>
      <c r="H7094" s="12" t="s">
        <v>24</v>
      </c>
      <c r="I7094" s="12" t="n"/>
      <c r="J7094" s="12" t="n"/>
      <c r="K7094" s="12" t="n"/>
      <c r="L7094" s="12" t="n"/>
      <c r="M7094" s="12" t="n"/>
      <c r="N7094" s="12" t="s">
        <v>26</v>
      </c>
      <c r="O7094" s="12" t="n"/>
      <c r="P7094" s="12" t="s">
        <v>25</v>
      </c>
      <c r="Q7094" s="12" t="n"/>
    </row>
    <row customHeight="true" ht="20.25" outlineLevel="0" r="7095">
      <c r="A7095" s="23" t="n">
        <v>7069</v>
      </c>
      <c r="B7095" s="23" t="n">
        <v>49</v>
      </c>
      <c r="C7095" s="12" t="s">
        <v>9353</v>
      </c>
      <c r="D7095" s="3" t="s">
        <v>9424</v>
      </c>
      <c r="E7095" s="12" t="n">
        <v>1981</v>
      </c>
      <c r="F7095" s="23" t="s">
        <v>9425</v>
      </c>
      <c r="G7095" s="23" t="n"/>
      <c r="H7095" s="12" t="s">
        <v>43</v>
      </c>
      <c r="I7095" s="12" t="n"/>
      <c r="J7095" s="12" t="n"/>
      <c r="K7095" s="12" t="n"/>
      <c r="L7095" s="12" t="n"/>
      <c r="M7095" s="12" t="n"/>
      <c r="N7095" s="12" t="s">
        <v>26</v>
      </c>
      <c r="O7095" s="12" t="n"/>
      <c r="P7095" s="12" t="s">
        <v>25</v>
      </c>
      <c r="Q7095" s="12" t="n"/>
    </row>
    <row customHeight="true" ht="20.25" outlineLevel="0" r="7096">
      <c r="A7096" s="23" t="n">
        <v>7070</v>
      </c>
      <c r="B7096" s="12" t="n">
        <v>50</v>
      </c>
      <c r="C7096" s="12" t="s">
        <v>9353</v>
      </c>
      <c r="D7096" s="3" t="s">
        <v>9426</v>
      </c>
      <c r="E7096" s="12" t="n">
        <v>1987</v>
      </c>
      <c r="F7096" s="23" t="s">
        <v>3330</v>
      </c>
      <c r="G7096" s="23" t="n"/>
      <c r="H7096" s="23" t="n"/>
      <c r="I7096" s="12" t="n"/>
      <c r="J7096" s="12" t="s">
        <v>24</v>
      </c>
      <c r="K7096" s="12" t="n"/>
      <c r="L7096" s="12" t="n"/>
      <c r="M7096" s="12" t="s">
        <v>26</v>
      </c>
      <c r="N7096" s="12" t="n"/>
      <c r="O7096" s="12" t="s">
        <v>27</v>
      </c>
      <c r="P7096" s="12" t="n"/>
      <c r="Q7096" s="12" t="s">
        <v>61</v>
      </c>
    </row>
    <row customHeight="true" ht="20.25" outlineLevel="0" r="7097">
      <c r="A7097" s="23" t="n">
        <v>7071</v>
      </c>
      <c r="B7097" s="23" t="n">
        <v>51</v>
      </c>
      <c r="C7097" s="12" t="s">
        <v>9353</v>
      </c>
      <c r="D7097" s="3" t="s">
        <v>9427</v>
      </c>
      <c r="E7097" s="12" t="n">
        <v>1989</v>
      </c>
      <c r="F7097" s="23" t="s">
        <v>9428</v>
      </c>
      <c r="G7097" s="23" t="n"/>
      <c r="H7097" s="23" t="n"/>
      <c r="I7097" s="12" t="n"/>
      <c r="J7097" s="12" t="n"/>
      <c r="K7097" s="12" t="s">
        <v>100</v>
      </c>
      <c r="L7097" s="12" t="n"/>
      <c r="M7097" s="12" t="n"/>
      <c r="N7097" s="12" t="s">
        <v>43</v>
      </c>
      <c r="O7097" s="12" t="n"/>
      <c r="P7097" s="12" t="s">
        <v>26</v>
      </c>
      <c r="Q7097" s="12" t="n"/>
    </row>
    <row customHeight="true" ht="20.25" outlineLevel="0" r="7098">
      <c r="A7098" s="23" t="n">
        <v>7072</v>
      </c>
      <c r="B7098" s="12" t="n">
        <v>52</v>
      </c>
      <c r="C7098" s="12" t="s">
        <v>9353</v>
      </c>
      <c r="D7098" s="3" t="s">
        <v>9429</v>
      </c>
      <c r="E7098" s="12" t="n">
        <v>1986</v>
      </c>
      <c r="F7098" s="23" t="s">
        <v>9428</v>
      </c>
      <c r="G7098" s="23" t="n"/>
      <c r="H7098" s="23" t="n"/>
      <c r="I7098" s="3" t="n"/>
      <c r="J7098" s="12" t="s">
        <v>24</v>
      </c>
      <c r="K7098" s="12" t="n"/>
      <c r="L7098" s="12" t="n"/>
      <c r="M7098" s="12" t="s">
        <v>61</v>
      </c>
      <c r="N7098" s="12" t="n"/>
      <c r="O7098" s="12" t="s">
        <v>96</v>
      </c>
      <c r="P7098" s="12" t="n"/>
      <c r="Q7098" s="12" t="s">
        <v>97</v>
      </c>
    </row>
    <row customHeight="true" ht="20.25" outlineLevel="0" r="7099">
      <c r="A7099" s="23" t="n">
        <v>7073</v>
      </c>
      <c r="B7099" s="23" t="n">
        <v>53</v>
      </c>
      <c r="C7099" s="12" t="s">
        <v>9353</v>
      </c>
      <c r="D7099" s="3" t="s">
        <v>9430</v>
      </c>
      <c r="E7099" s="12" t="n">
        <v>2009</v>
      </c>
      <c r="F7099" s="23" t="s">
        <v>132</v>
      </c>
      <c r="G7099" s="23" t="n"/>
      <c r="H7099" s="23" t="n"/>
      <c r="I7099" s="12" t="n"/>
      <c r="J7099" s="12" t="n"/>
      <c r="K7099" s="12" t="s">
        <v>100</v>
      </c>
      <c r="L7099" s="12" t="n"/>
      <c r="M7099" s="12" t="n"/>
      <c r="N7099" s="12" t="n"/>
      <c r="O7099" s="12" t="s">
        <v>26</v>
      </c>
      <c r="P7099" s="12" t="n"/>
      <c r="Q7099" s="12" t="s">
        <v>43</v>
      </c>
    </row>
    <row customHeight="true" ht="20.25" outlineLevel="0" r="7100">
      <c r="A7100" s="23" t="n">
        <v>7074</v>
      </c>
      <c r="B7100" s="12" t="n">
        <v>54</v>
      </c>
      <c r="C7100" s="12" t="s">
        <v>9353</v>
      </c>
      <c r="D7100" s="3" t="s">
        <v>9431</v>
      </c>
      <c r="E7100" s="12" t="n">
        <v>1990</v>
      </c>
      <c r="F7100" s="23" t="s">
        <v>9169</v>
      </c>
      <c r="G7100" s="23" t="n"/>
      <c r="H7100" s="23" t="n"/>
      <c r="I7100" s="12" t="n"/>
      <c r="J7100" s="12" t="s">
        <v>24</v>
      </c>
      <c r="K7100" s="12" t="n"/>
      <c r="L7100" s="12" t="n"/>
      <c r="M7100" s="12" t="s">
        <v>26</v>
      </c>
      <c r="N7100" s="12" t="n"/>
      <c r="O7100" s="12" t="s">
        <v>27</v>
      </c>
      <c r="P7100" s="12" t="n"/>
      <c r="Q7100" s="12" t="s">
        <v>61</v>
      </c>
    </row>
    <row customHeight="true" ht="20.25" outlineLevel="0" r="7101">
      <c r="A7101" s="23" t="n">
        <v>7075</v>
      </c>
      <c r="B7101" s="23" t="n">
        <v>55</v>
      </c>
      <c r="C7101" s="12" t="s">
        <v>9353</v>
      </c>
      <c r="D7101" s="3" t="s">
        <v>9432</v>
      </c>
      <c r="E7101" s="12" t="n">
        <v>1994</v>
      </c>
      <c r="F7101" s="23" t="s">
        <v>9433</v>
      </c>
      <c r="G7101" s="23" t="n"/>
      <c r="H7101" s="23" t="n"/>
      <c r="I7101" s="12" t="n"/>
      <c r="J7101" s="12" t="n"/>
      <c r="K7101" s="12" t="s">
        <v>43</v>
      </c>
      <c r="L7101" s="12" t="n"/>
      <c r="M7101" s="12" t="s">
        <v>61</v>
      </c>
      <c r="N7101" s="12" t="n"/>
      <c r="O7101" s="12" t="n"/>
      <c r="P7101" s="12" t="n"/>
      <c r="Q7101" s="12" t="s">
        <v>26</v>
      </c>
    </row>
    <row customHeight="true" ht="20.25" outlineLevel="0" r="7102">
      <c r="A7102" s="23" t="n">
        <v>7076</v>
      </c>
      <c r="B7102" s="12" t="n">
        <v>56</v>
      </c>
      <c r="C7102" s="12" t="s">
        <v>9353</v>
      </c>
      <c r="D7102" s="3" t="s">
        <v>9434</v>
      </c>
      <c r="E7102" s="12" t="n">
        <v>1994</v>
      </c>
      <c r="F7102" s="23" t="s">
        <v>9435</v>
      </c>
      <c r="G7102" s="23" t="n"/>
      <c r="H7102" s="23" t="n"/>
      <c r="I7102" s="12" t="n"/>
      <c r="J7102" s="12" t="n"/>
      <c r="K7102" s="12" t="s">
        <v>61</v>
      </c>
      <c r="L7102" s="12" t="n"/>
      <c r="M7102" s="12" t="n"/>
      <c r="N7102" s="12" t="s">
        <v>43</v>
      </c>
      <c r="O7102" s="12" t="n"/>
      <c r="P7102" s="12" t="s">
        <v>26</v>
      </c>
      <c r="Q7102" s="12" t="n"/>
    </row>
    <row customHeight="true" ht="20.25" outlineLevel="0" r="7103">
      <c r="A7103" s="23" t="n">
        <v>7077</v>
      </c>
      <c r="B7103" s="23" t="n">
        <v>57</v>
      </c>
      <c r="C7103" s="12" t="s">
        <v>9353</v>
      </c>
      <c r="D7103" s="3" t="s">
        <v>9436</v>
      </c>
      <c r="E7103" s="12" t="n">
        <v>1987</v>
      </c>
      <c r="F7103" s="23" t="s">
        <v>2857</v>
      </c>
      <c r="G7103" s="23" t="n"/>
      <c r="H7103" s="23" t="n"/>
      <c r="I7103" s="12" t="n"/>
      <c r="J7103" s="12" t="n"/>
      <c r="K7103" s="12" t="s">
        <v>43</v>
      </c>
      <c r="L7103" s="12" t="n"/>
      <c r="M7103" s="12" t="s">
        <v>61</v>
      </c>
      <c r="N7103" s="12" t="n"/>
      <c r="O7103" s="12" t="s">
        <v>96</v>
      </c>
      <c r="P7103" s="12" t="n"/>
      <c r="Q7103" s="12" t="s">
        <v>97</v>
      </c>
    </row>
    <row customHeight="true" ht="20.25" outlineLevel="0" r="7104">
      <c r="A7104" s="23" t="n">
        <v>7078</v>
      </c>
      <c r="B7104" s="12" t="n">
        <v>58</v>
      </c>
      <c r="C7104" s="12" t="s">
        <v>9353</v>
      </c>
      <c r="D7104" s="3" t="s">
        <v>9437</v>
      </c>
      <c r="E7104" s="12" t="n">
        <v>1987</v>
      </c>
      <c r="F7104" s="23" t="s">
        <v>673</v>
      </c>
      <c r="G7104" s="23" t="n"/>
      <c r="H7104" s="23" t="n"/>
      <c r="I7104" s="12" t="s">
        <v>43</v>
      </c>
      <c r="J7104" s="12" t="n"/>
      <c r="K7104" s="12" t="s">
        <v>61</v>
      </c>
      <c r="L7104" s="12" t="n"/>
      <c r="M7104" s="12" t="n"/>
      <c r="N7104" s="12" t="s">
        <v>26</v>
      </c>
      <c r="O7104" s="12" t="n"/>
      <c r="P7104" s="12" t="n"/>
      <c r="Q7104" s="12" t="s">
        <v>27</v>
      </c>
    </row>
    <row customHeight="true" ht="20.25" outlineLevel="0" r="7105">
      <c r="A7105" s="23" t="n">
        <v>7079</v>
      </c>
      <c r="B7105" s="23" t="n">
        <v>59</v>
      </c>
      <c r="C7105" s="12" t="s">
        <v>9353</v>
      </c>
      <c r="D7105" s="3" t="s">
        <v>9438</v>
      </c>
      <c r="E7105" s="12" t="n">
        <v>1987</v>
      </c>
      <c r="F7105" s="23" t="s">
        <v>4195</v>
      </c>
      <c r="G7105" s="23" t="n"/>
      <c r="H7105" s="23" t="n"/>
      <c r="I7105" s="12" t="n"/>
      <c r="J7105" s="12" t="s">
        <v>24</v>
      </c>
      <c r="K7105" s="12" t="n"/>
      <c r="L7105" s="12" t="n"/>
      <c r="M7105" s="12" t="s">
        <v>26</v>
      </c>
      <c r="N7105" s="12" t="n"/>
      <c r="O7105" s="12" t="s">
        <v>27</v>
      </c>
      <c r="P7105" s="12" t="n"/>
      <c r="Q7105" s="12" t="s">
        <v>61</v>
      </c>
    </row>
    <row customHeight="true" ht="20.25" outlineLevel="0" r="7106">
      <c r="A7106" s="23" t="n">
        <v>7080</v>
      </c>
      <c r="B7106" s="12" t="n">
        <v>60</v>
      </c>
      <c r="C7106" s="12" t="s">
        <v>9353</v>
      </c>
      <c r="D7106" s="3" t="s">
        <v>9439</v>
      </c>
      <c r="E7106" s="12" t="n">
        <v>1982</v>
      </c>
      <c r="F7106" s="23" t="s">
        <v>5250</v>
      </c>
      <c r="G7106" s="23" t="n"/>
      <c r="H7106" s="23" t="n"/>
      <c r="I7106" s="12" t="s">
        <v>26</v>
      </c>
      <c r="J7106" s="12" t="n"/>
      <c r="K7106" s="12" t="s">
        <v>100</v>
      </c>
      <c r="L7106" s="12" t="n"/>
      <c r="M7106" s="12" t="s">
        <v>43</v>
      </c>
      <c r="N7106" s="12" t="n"/>
      <c r="O7106" s="12" t="n"/>
      <c r="P7106" s="12" t="n"/>
      <c r="Q7106" s="12" t="s">
        <v>27</v>
      </c>
    </row>
    <row customHeight="true" ht="20.25" outlineLevel="0" r="7107">
      <c r="A7107" s="23" t="n">
        <v>7081</v>
      </c>
      <c r="B7107" s="23" t="n">
        <v>61</v>
      </c>
      <c r="C7107" s="12" t="s">
        <v>9353</v>
      </c>
      <c r="D7107" s="3" t="s">
        <v>9440</v>
      </c>
      <c r="E7107" s="12" t="n">
        <v>1981</v>
      </c>
      <c r="F7107" s="23" t="s">
        <v>9441</v>
      </c>
      <c r="G7107" s="23" t="n"/>
      <c r="H7107" s="23" t="n"/>
      <c r="I7107" s="12" t="n"/>
      <c r="J7107" s="12" t="n"/>
      <c r="K7107" s="12" t="s">
        <v>100</v>
      </c>
      <c r="L7107" s="12" t="n"/>
      <c r="M7107" s="12" t="s">
        <v>96</v>
      </c>
      <c r="N7107" s="12" t="n"/>
      <c r="O7107" s="12" t="s">
        <v>97</v>
      </c>
      <c r="P7107" s="12" t="n"/>
      <c r="Q7107" s="12" t="s">
        <v>43</v>
      </c>
    </row>
    <row customHeight="true" ht="20.25" outlineLevel="0" r="7108">
      <c r="A7108" s="23" t="n">
        <v>7082</v>
      </c>
      <c r="B7108" s="12" t="n">
        <v>62</v>
      </c>
      <c r="C7108" s="12" t="s">
        <v>9353</v>
      </c>
      <c r="D7108" s="3" t="s">
        <v>9442</v>
      </c>
      <c r="E7108" s="12" t="n">
        <v>1980</v>
      </c>
      <c r="F7108" s="23" t="s">
        <v>9443</v>
      </c>
      <c r="G7108" s="23" t="n"/>
      <c r="H7108" s="23" t="n"/>
      <c r="I7108" s="12" t="s">
        <v>1060</v>
      </c>
      <c r="J7108" s="12" t="n"/>
      <c r="K7108" s="12" t="s">
        <v>61</v>
      </c>
      <c r="L7108" s="12" t="n"/>
      <c r="M7108" s="12" t="s">
        <v>43</v>
      </c>
      <c r="N7108" s="12" t="n"/>
      <c r="O7108" s="12" t="n"/>
      <c r="P7108" s="12" t="n"/>
      <c r="Q7108" s="12" t="s">
        <v>27</v>
      </c>
    </row>
    <row customHeight="true" ht="20.25" outlineLevel="0" r="7109">
      <c r="A7109" s="23" t="n">
        <v>7083</v>
      </c>
      <c r="B7109" s="23" t="n">
        <v>63</v>
      </c>
      <c r="C7109" s="12" t="s">
        <v>9353</v>
      </c>
      <c r="D7109" s="3" t="s">
        <v>9444</v>
      </c>
      <c r="E7109" s="12" t="n">
        <v>1980</v>
      </c>
      <c r="F7109" s="23" t="s">
        <v>9433</v>
      </c>
      <c r="G7109" s="23" t="n"/>
      <c r="H7109" s="23" t="n"/>
      <c r="I7109" s="12" t="n"/>
      <c r="J7109" s="12" t="s">
        <v>100</v>
      </c>
      <c r="K7109" s="12" t="n"/>
      <c r="L7109" s="12" t="n"/>
      <c r="M7109" s="12" t="s">
        <v>43</v>
      </c>
      <c r="N7109" s="12" t="n"/>
      <c r="O7109" s="12" t="s">
        <v>96</v>
      </c>
      <c r="P7109" s="12" t="n"/>
      <c r="Q7109" s="12" t="s">
        <v>97</v>
      </c>
    </row>
    <row customHeight="true" ht="20.25" outlineLevel="0" r="7110">
      <c r="A7110" s="23" t="n">
        <v>7084</v>
      </c>
      <c r="B7110" s="12" t="n">
        <v>64</v>
      </c>
      <c r="C7110" s="12" t="s">
        <v>9353</v>
      </c>
      <c r="D7110" s="3" t="s">
        <v>9445</v>
      </c>
      <c r="E7110" s="12" t="n">
        <v>1980</v>
      </c>
      <c r="F7110" s="23" t="s">
        <v>8545</v>
      </c>
      <c r="G7110" s="23" t="n"/>
      <c r="H7110" s="23" t="n"/>
      <c r="I7110" s="12" t="s">
        <v>43</v>
      </c>
      <c r="J7110" s="12" t="n"/>
      <c r="K7110" s="12" t="s">
        <v>61</v>
      </c>
      <c r="L7110" s="12" t="n"/>
      <c r="M7110" s="12" t="s">
        <v>26</v>
      </c>
      <c r="N7110" s="12" t="n"/>
      <c r="O7110" s="12" t="n"/>
      <c r="P7110" s="12" t="s">
        <v>27</v>
      </c>
      <c r="Q7110" s="12" t="n"/>
    </row>
    <row customHeight="true" ht="20.25" outlineLevel="0" r="7111">
      <c r="A7111" s="23" t="n">
        <v>7085</v>
      </c>
      <c r="B7111" s="23" t="n">
        <v>65</v>
      </c>
      <c r="C7111" s="12" t="s">
        <v>9353</v>
      </c>
      <c r="D7111" s="3" t="s">
        <v>9446</v>
      </c>
      <c r="E7111" s="12" t="n">
        <v>1974</v>
      </c>
      <c r="F7111" s="23" t="s">
        <v>9447</v>
      </c>
      <c r="G7111" s="23" t="n"/>
      <c r="H7111" s="23" t="s">
        <v>43</v>
      </c>
      <c r="I7111" s="12" t="n"/>
      <c r="J7111" s="12" t="n"/>
      <c r="K7111" s="12" t="n"/>
      <c r="L7111" s="12" t="s">
        <v>26</v>
      </c>
      <c r="M7111" s="12" t="n"/>
      <c r="N7111" s="12" t="n"/>
      <c r="O7111" s="12" t="s">
        <v>61</v>
      </c>
      <c r="P7111" s="12" t="n"/>
      <c r="Q7111" s="12" t="s">
        <v>27</v>
      </c>
    </row>
    <row customHeight="true" ht="20.25" outlineLevel="0" r="7112">
      <c r="A7112" s="23" t="n">
        <v>7086</v>
      </c>
      <c r="B7112" s="12" t="n">
        <v>66</v>
      </c>
      <c r="C7112" s="12" t="s">
        <v>9353</v>
      </c>
      <c r="D7112" s="3" t="s">
        <v>9448</v>
      </c>
      <c r="E7112" s="12" t="n">
        <v>1981</v>
      </c>
      <c r="F7112" s="23" t="s">
        <v>104</v>
      </c>
      <c r="G7112" s="23" t="n"/>
      <c r="H7112" s="23" t="n"/>
      <c r="I7112" s="12" t="n"/>
      <c r="J7112" s="12" t="s">
        <v>61</v>
      </c>
      <c r="K7112" s="12" t="n"/>
      <c r="L7112" s="12" t="n"/>
      <c r="M7112" s="12" t="s">
        <v>43</v>
      </c>
      <c r="N7112" s="12" t="n"/>
      <c r="O7112" s="12" t="s">
        <v>96</v>
      </c>
      <c r="P7112" s="12" t="n"/>
      <c r="Q7112" s="12" t="s">
        <v>97</v>
      </c>
    </row>
    <row customHeight="true" ht="20.25" outlineLevel="0" r="7113">
      <c r="A7113" s="23" t="n">
        <v>7087</v>
      </c>
      <c r="B7113" s="23" t="n">
        <v>67</v>
      </c>
      <c r="C7113" s="12" t="s">
        <v>9353</v>
      </c>
      <c r="D7113" s="3" t="s">
        <v>9449</v>
      </c>
      <c r="E7113" s="12" t="n">
        <v>1981</v>
      </c>
      <c r="F7113" s="23" t="s">
        <v>9450</v>
      </c>
      <c r="G7113" s="23" t="n"/>
      <c r="H7113" s="23" t="n"/>
      <c r="I7113" s="12" t="n"/>
      <c r="J7113" s="12" t="s">
        <v>61</v>
      </c>
      <c r="K7113" s="12" t="n"/>
      <c r="L7113" s="12" t="n"/>
      <c r="M7113" s="12" t="s">
        <v>43</v>
      </c>
      <c r="N7113" s="12" t="n"/>
      <c r="O7113" s="12" t="s">
        <v>96</v>
      </c>
      <c r="P7113" s="12" t="n"/>
      <c r="Q7113" s="12" t="s">
        <v>97</v>
      </c>
    </row>
    <row customHeight="true" ht="20.25" outlineLevel="0" r="7114">
      <c r="A7114" s="23" t="n">
        <v>7088</v>
      </c>
      <c r="B7114" s="12" t="n">
        <v>68</v>
      </c>
      <c r="C7114" s="12" t="s">
        <v>9353</v>
      </c>
      <c r="D7114" s="3" t="s">
        <v>9451</v>
      </c>
      <c r="E7114" s="12" t="n">
        <v>1987</v>
      </c>
      <c r="F7114" s="23" t="s">
        <v>9450</v>
      </c>
      <c r="G7114" s="23" t="n"/>
      <c r="H7114" s="23" t="n"/>
      <c r="I7114" s="12" t="n"/>
      <c r="J7114" s="12" t="n"/>
      <c r="K7114" s="12" t="s">
        <v>61</v>
      </c>
      <c r="L7114" s="12" t="n"/>
      <c r="M7114" s="12" t="s">
        <v>43</v>
      </c>
      <c r="N7114" s="12" t="n"/>
      <c r="O7114" s="12" t="s">
        <v>26</v>
      </c>
      <c r="P7114" s="12" t="n"/>
      <c r="Q7114" s="12" t="s">
        <v>27</v>
      </c>
    </row>
    <row customHeight="true" ht="20.25" outlineLevel="0" r="7115">
      <c r="A7115" s="23" t="n">
        <v>7089</v>
      </c>
      <c r="B7115" s="23" t="n">
        <v>69</v>
      </c>
      <c r="C7115" s="12" t="s">
        <v>9353</v>
      </c>
      <c r="D7115" s="3" t="s">
        <v>9452</v>
      </c>
      <c r="E7115" s="12" t="n">
        <v>1991</v>
      </c>
      <c r="F7115" s="23" t="s">
        <v>8533</v>
      </c>
      <c r="G7115" s="23" t="n"/>
      <c r="H7115" s="23" t="n"/>
      <c r="I7115" s="12" t="n"/>
      <c r="J7115" s="12" t="s">
        <v>24</v>
      </c>
      <c r="K7115" s="12" t="n"/>
      <c r="L7115" s="12" t="n"/>
      <c r="M7115" s="12" t="s">
        <v>96</v>
      </c>
      <c r="N7115" s="12" t="n"/>
      <c r="O7115" s="12" t="s">
        <v>97</v>
      </c>
      <c r="P7115" s="12" t="n"/>
      <c r="Q7115" s="12" t="s">
        <v>61</v>
      </c>
    </row>
    <row customHeight="true" ht="20.25" outlineLevel="0" r="7116">
      <c r="A7116" s="23" t="n">
        <v>7090</v>
      </c>
      <c r="B7116" s="12" t="n">
        <v>70</v>
      </c>
      <c r="C7116" s="12" t="s">
        <v>9353</v>
      </c>
      <c r="D7116" s="3" t="s">
        <v>9453</v>
      </c>
      <c r="E7116" s="12" t="n">
        <v>1991</v>
      </c>
      <c r="F7116" s="23" t="s">
        <v>9450</v>
      </c>
      <c r="G7116" s="23" t="n"/>
      <c r="H7116" s="23" t="n"/>
      <c r="I7116" s="12" t="n"/>
      <c r="J7116" s="12" t="s">
        <v>24</v>
      </c>
      <c r="K7116" s="12" t="n"/>
      <c r="L7116" s="12" t="n"/>
      <c r="M7116" s="12" t="s">
        <v>96</v>
      </c>
      <c r="N7116" s="12" t="n"/>
      <c r="O7116" s="12" t="s">
        <v>97</v>
      </c>
      <c r="P7116" s="12" t="n"/>
      <c r="Q7116" s="12" t="s">
        <v>61</v>
      </c>
    </row>
    <row customHeight="true" ht="20.25" outlineLevel="0" r="7117">
      <c r="A7117" s="23" t="n">
        <v>7091</v>
      </c>
      <c r="B7117" s="23" t="n">
        <v>71</v>
      </c>
      <c r="C7117" s="12" t="s">
        <v>9353</v>
      </c>
      <c r="D7117" s="3" t="s">
        <v>9454</v>
      </c>
      <c r="E7117" s="12" t="n">
        <v>1975</v>
      </c>
      <c r="F7117" s="23" t="s">
        <v>9455</v>
      </c>
      <c r="G7117" s="23" t="n"/>
      <c r="H7117" s="23" t="s">
        <v>43</v>
      </c>
      <c r="I7117" s="12" t="n"/>
      <c r="J7117" s="12" t="s">
        <v>61</v>
      </c>
      <c r="K7117" s="12" t="n"/>
      <c r="L7117" s="12" t="s">
        <v>26</v>
      </c>
      <c r="M7117" s="12" t="n"/>
      <c r="N7117" s="12" t="n"/>
      <c r="O7117" s="12" t="n"/>
      <c r="P7117" s="12" t="s">
        <v>27</v>
      </c>
      <c r="Q7117" s="12" t="n"/>
    </row>
    <row customHeight="true" ht="20.25" outlineLevel="0" r="7118">
      <c r="A7118" s="23" t="n">
        <v>7092</v>
      </c>
      <c r="B7118" s="12" t="n">
        <v>72</v>
      </c>
      <c r="C7118" s="12" t="s">
        <v>9353</v>
      </c>
      <c r="D7118" s="3" t="s">
        <v>9456</v>
      </c>
      <c r="E7118" s="12" t="n">
        <v>1975</v>
      </c>
      <c r="F7118" s="23" t="s">
        <v>1892</v>
      </c>
      <c r="G7118" s="23" t="n"/>
      <c r="H7118" s="12" t="s">
        <v>43</v>
      </c>
      <c r="I7118" s="12" t="n"/>
      <c r="J7118" s="12" t="s">
        <v>61</v>
      </c>
      <c r="K7118" s="12" t="n"/>
      <c r="L7118" s="12" t="s">
        <v>26</v>
      </c>
      <c r="M7118" s="12" t="n"/>
      <c r="N7118" s="12" t="n"/>
      <c r="O7118" s="12" t="n"/>
      <c r="P7118" s="12" t="s">
        <v>27</v>
      </c>
      <c r="Q7118" s="12" t="n"/>
    </row>
    <row customHeight="true" ht="20.25" outlineLevel="0" r="7119">
      <c r="A7119" s="23" t="n">
        <v>7093</v>
      </c>
      <c r="B7119" s="23" t="n">
        <v>73</v>
      </c>
      <c r="C7119" s="12" t="s">
        <v>9353</v>
      </c>
      <c r="D7119" s="3" t="s">
        <v>9457</v>
      </c>
      <c r="E7119" s="12" t="n">
        <v>1976</v>
      </c>
      <c r="F7119" s="23" t="s">
        <v>9458</v>
      </c>
      <c r="G7119" s="23" t="n"/>
      <c r="H7119" s="23" t="n"/>
      <c r="I7119" s="12" t="s">
        <v>86</v>
      </c>
      <c r="J7119" s="12" t="n"/>
      <c r="K7119" s="12" t="s">
        <v>61</v>
      </c>
      <c r="L7119" s="12" t="n"/>
      <c r="M7119" s="12" t="s">
        <v>26</v>
      </c>
      <c r="N7119" s="12" t="n"/>
      <c r="O7119" s="12" t="n"/>
      <c r="P7119" s="12" t="s">
        <v>27</v>
      </c>
      <c r="Q7119" s="12" t="n"/>
    </row>
    <row customHeight="true" ht="20.25" outlineLevel="0" r="7120">
      <c r="A7120" s="23" t="n">
        <v>7094</v>
      </c>
      <c r="B7120" s="12" t="n">
        <v>74</v>
      </c>
      <c r="C7120" s="12" t="s">
        <v>9353</v>
      </c>
      <c r="D7120" s="3" t="s">
        <v>9459</v>
      </c>
      <c r="E7120" s="12" t="n">
        <v>1978</v>
      </c>
      <c r="F7120" s="23" t="s">
        <v>8359</v>
      </c>
      <c r="G7120" s="23" t="n"/>
      <c r="H7120" s="23" t="n"/>
      <c r="I7120" s="12" t="s">
        <v>118</v>
      </c>
      <c r="J7120" s="12" t="n"/>
      <c r="K7120" s="12" t="s">
        <v>61</v>
      </c>
      <c r="L7120" s="12" t="n"/>
      <c r="M7120" s="12" t="s">
        <v>26</v>
      </c>
      <c r="N7120" s="12" t="n"/>
      <c r="O7120" s="12" t="n"/>
      <c r="P7120" s="12" t="s">
        <v>27</v>
      </c>
      <c r="Q7120" s="12" t="n"/>
    </row>
    <row customHeight="true" ht="20.25" outlineLevel="0" r="7121">
      <c r="A7121" s="23" t="n">
        <v>7095</v>
      </c>
      <c r="B7121" s="23" t="n">
        <v>75</v>
      </c>
      <c r="C7121" s="12" t="s">
        <v>9353</v>
      </c>
      <c r="D7121" s="3" t="s">
        <v>9460</v>
      </c>
      <c r="E7121" s="12" t="n">
        <v>1977</v>
      </c>
      <c r="F7121" s="23" t="s">
        <v>1905</v>
      </c>
      <c r="G7121" s="23" t="n"/>
      <c r="H7121" s="23" t="n"/>
      <c r="I7121" s="12" t="s">
        <v>118</v>
      </c>
      <c r="J7121" s="12" t="n"/>
      <c r="K7121" s="12" t="s">
        <v>61</v>
      </c>
      <c r="L7121" s="12" t="n"/>
      <c r="M7121" s="12" t="s">
        <v>26</v>
      </c>
      <c r="N7121" s="12" t="n"/>
      <c r="O7121" s="12" t="n"/>
      <c r="P7121" s="12" t="s">
        <v>27</v>
      </c>
      <c r="Q7121" s="12" t="n"/>
    </row>
    <row customHeight="true" ht="20.25" outlineLevel="0" r="7122">
      <c r="A7122" s="23" t="n">
        <v>7096</v>
      </c>
      <c r="B7122" s="12" t="n">
        <v>76</v>
      </c>
      <c r="C7122" s="12" t="s">
        <v>9353</v>
      </c>
      <c r="D7122" s="3" t="s">
        <v>9461</v>
      </c>
      <c r="E7122" s="12" t="n">
        <v>1976</v>
      </c>
      <c r="F7122" s="23" t="s">
        <v>9458</v>
      </c>
      <c r="G7122" s="23" t="n"/>
      <c r="H7122" s="23" t="n"/>
      <c r="I7122" s="12" t="s">
        <v>118</v>
      </c>
      <c r="J7122" s="12" t="n"/>
      <c r="K7122" s="12" t="s">
        <v>61</v>
      </c>
      <c r="L7122" s="12" t="n"/>
      <c r="M7122" s="12" t="s">
        <v>26</v>
      </c>
      <c r="N7122" s="12" t="n"/>
      <c r="O7122" s="12" t="n"/>
      <c r="P7122" s="12" t="s">
        <v>27</v>
      </c>
      <c r="Q7122" s="12" t="n"/>
    </row>
    <row customHeight="true" ht="20.25" outlineLevel="0" r="7123">
      <c r="A7123" s="23" t="n">
        <v>7097</v>
      </c>
      <c r="B7123" s="23" t="n">
        <v>77</v>
      </c>
      <c r="C7123" s="12" t="s">
        <v>9353</v>
      </c>
      <c r="D7123" s="3" t="s">
        <v>9462</v>
      </c>
      <c r="E7123" s="12" t="n">
        <v>1984</v>
      </c>
      <c r="F7123" s="23" t="s">
        <v>2161</v>
      </c>
      <c r="G7123" s="23" t="n"/>
      <c r="H7123" s="23" t="n"/>
      <c r="I7123" s="12" t="n"/>
      <c r="J7123" s="12" t="s">
        <v>61</v>
      </c>
      <c r="K7123" s="12" t="n"/>
      <c r="L7123" s="12" t="n"/>
      <c r="M7123" s="12" t="s">
        <v>96</v>
      </c>
      <c r="N7123" s="12" t="n"/>
      <c r="O7123" s="12" t="s">
        <v>43</v>
      </c>
      <c r="P7123" s="12" t="n"/>
      <c r="Q7123" s="12" t="s">
        <v>97</v>
      </c>
    </row>
    <row customHeight="true" ht="20.25" outlineLevel="0" r="7124">
      <c r="A7124" s="23" t="n">
        <v>7098</v>
      </c>
      <c r="B7124" s="12" t="n">
        <v>78</v>
      </c>
      <c r="C7124" s="12" t="s">
        <v>9353</v>
      </c>
      <c r="D7124" s="3" t="s">
        <v>9463</v>
      </c>
      <c r="E7124" s="12" t="n">
        <v>1982</v>
      </c>
      <c r="F7124" s="23" t="s">
        <v>9089</v>
      </c>
      <c r="G7124" s="23" t="n"/>
      <c r="H7124" s="23" t="n"/>
      <c r="I7124" s="12" t="n"/>
      <c r="J7124" s="12" t="s">
        <v>61</v>
      </c>
      <c r="K7124" s="12" t="n"/>
      <c r="L7124" s="12" t="n"/>
      <c r="M7124" s="12" t="s">
        <v>43</v>
      </c>
      <c r="N7124" s="12" t="n"/>
      <c r="O7124" s="12" t="s">
        <v>96</v>
      </c>
      <c r="P7124" s="12" t="n"/>
      <c r="Q7124" s="12" t="s">
        <v>97</v>
      </c>
    </row>
    <row customHeight="true" ht="20.25" outlineLevel="0" r="7125">
      <c r="A7125" s="23" t="n">
        <v>7099</v>
      </c>
      <c r="B7125" s="23" t="n">
        <v>79</v>
      </c>
      <c r="C7125" s="12" t="s">
        <v>9353</v>
      </c>
      <c r="D7125" s="3" t="s">
        <v>9464</v>
      </c>
      <c r="E7125" s="12" t="n">
        <v>1985</v>
      </c>
      <c r="F7125" s="23" t="s">
        <v>9465</v>
      </c>
      <c r="G7125" s="23" t="n"/>
      <c r="H7125" s="23" t="s">
        <v>2667</v>
      </c>
      <c r="I7125" s="12" t="s">
        <v>1103</v>
      </c>
      <c r="J7125" s="12" t="s">
        <v>61</v>
      </c>
      <c r="K7125" s="12" t="n"/>
      <c r="L7125" s="12" t="n"/>
      <c r="M7125" s="12" t="n"/>
      <c r="N7125" s="12" t="n"/>
      <c r="O7125" s="12" t="n"/>
      <c r="P7125" s="12" t="n"/>
      <c r="Q7125" s="12" t="s">
        <v>27</v>
      </c>
    </row>
    <row customHeight="true" ht="20.25" outlineLevel="0" r="7126">
      <c r="A7126" s="23" t="n">
        <v>7100</v>
      </c>
      <c r="B7126" s="12" t="n">
        <v>80</v>
      </c>
      <c r="C7126" s="12" t="s">
        <v>9353</v>
      </c>
      <c r="D7126" s="3" t="s">
        <v>9466</v>
      </c>
      <c r="E7126" s="12" t="n">
        <v>1990</v>
      </c>
      <c r="F7126" s="23" t="s">
        <v>221</v>
      </c>
      <c r="G7126" s="23" t="n"/>
      <c r="H7126" s="23" t="s">
        <v>24</v>
      </c>
      <c r="I7126" s="12" t="s">
        <v>485</v>
      </c>
      <c r="J7126" s="12" t="s">
        <v>391</v>
      </c>
      <c r="K7126" s="12" t="n"/>
      <c r="L7126" s="12" t="s">
        <v>61</v>
      </c>
      <c r="M7126" s="12" t="n"/>
      <c r="N7126" s="12" t="s">
        <v>26</v>
      </c>
      <c r="O7126" s="12" t="n"/>
      <c r="P7126" s="12" t="n"/>
      <c r="Q7126" s="12" t="s">
        <v>27</v>
      </c>
    </row>
    <row customHeight="true" ht="20.25" outlineLevel="0" r="7127">
      <c r="A7127" s="23" t="n">
        <v>7101</v>
      </c>
      <c r="B7127" s="23" t="n">
        <v>81</v>
      </c>
      <c r="C7127" s="12" t="s">
        <v>9353</v>
      </c>
      <c r="D7127" s="3" t="s">
        <v>9467</v>
      </c>
      <c r="E7127" s="12" t="n">
        <v>1990</v>
      </c>
      <c r="F7127" s="23" t="s">
        <v>9468</v>
      </c>
      <c r="G7127" s="23" t="n"/>
      <c r="H7127" s="23" t="n"/>
      <c r="I7127" s="12" t="s">
        <v>485</v>
      </c>
      <c r="J7127" s="12" t="s">
        <v>391</v>
      </c>
      <c r="K7127" s="12" t="n"/>
      <c r="L7127" s="12" t="s">
        <v>61</v>
      </c>
      <c r="M7127" s="12" t="n"/>
      <c r="N7127" s="12" t="n"/>
      <c r="O7127" s="12" t="s">
        <v>43</v>
      </c>
      <c r="P7127" s="12" t="n"/>
      <c r="Q7127" s="12" t="s">
        <v>26</v>
      </c>
    </row>
    <row customHeight="true" ht="20.25" outlineLevel="0" r="7128">
      <c r="A7128" s="23" t="n">
        <v>7102</v>
      </c>
      <c r="B7128" s="12" t="n">
        <v>82</v>
      </c>
      <c r="C7128" s="12" t="s">
        <v>9353</v>
      </c>
      <c r="D7128" s="3" t="s">
        <v>9469</v>
      </c>
      <c r="E7128" s="12" t="n">
        <v>1995</v>
      </c>
      <c r="F7128" s="23" t="s">
        <v>9470</v>
      </c>
      <c r="G7128" s="23" t="n"/>
      <c r="H7128" s="23" t="n"/>
      <c r="I7128" s="12" t="s">
        <v>24</v>
      </c>
      <c r="J7128" s="12" t="n"/>
      <c r="K7128" s="12" t="s">
        <v>61</v>
      </c>
      <c r="L7128" s="12" t="n"/>
      <c r="M7128" s="12" t="n"/>
      <c r="N7128" s="12" t="s">
        <v>26</v>
      </c>
      <c r="O7128" s="12" t="n"/>
      <c r="P7128" s="12" t="s">
        <v>43</v>
      </c>
      <c r="Q7128" s="12" t="n"/>
    </row>
    <row customHeight="true" ht="20.25" outlineLevel="0" r="7129">
      <c r="A7129" s="23" t="n">
        <v>7103</v>
      </c>
      <c r="B7129" s="23" t="n">
        <v>83</v>
      </c>
      <c r="C7129" s="12" t="s">
        <v>9353</v>
      </c>
      <c r="D7129" s="3" t="s">
        <v>9471</v>
      </c>
      <c r="E7129" s="12" t="n">
        <v>1986</v>
      </c>
      <c r="F7129" s="23" t="s">
        <v>51</v>
      </c>
      <c r="G7129" s="23" t="n"/>
      <c r="H7129" s="23" t="n"/>
      <c r="I7129" s="12" t="n"/>
      <c r="J7129" s="12" t="s">
        <v>24</v>
      </c>
      <c r="K7129" s="12" t="n"/>
      <c r="L7129" s="12" t="s">
        <v>61</v>
      </c>
      <c r="M7129" s="12" t="n"/>
      <c r="N7129" s="12" t="s">
        <v>26</v>
      </c>
      <c r="O7129" s="12" t="n"/>
      <c r="P7129" s="12" t="n"/>
      <c r="Q7129" s="12" t="s">
        <v>27</v>
      </c>
    </row>
    <row customHeight="true" ht="20.25" outlineLevel="0" r="7130">
      <c r="A7130" s="23" t="n">
        <v>7104</v>
      </c>
      <c r="B7130" s="12" t="n">
        <v>84</v>
      </c>
      <c r="C7130" s="12" t="s">
        <v>9353</v>
      </c>
      <c r="D7130" s="3" t="s">
        <v>9472</v>
      </c>
      <c r="E7130" s="12" t="n">
        <v>1982</v>
      </c>
      <c r="F7130" s="23" t="s">
        <v>9473</v>
      </c>
      <c r="G7130" s="23" t="n"/>
      <c r="H7130" s="23" t="n"/>
      <c r="I7130" s="12" t="s">
        <v>9474</v>
      </c>
      <c r="J7130" s="12" t="n"/>
      <c r="K7130" s="12" t="s">
        <v>43</v>
      </c>
      <c r="L7130" s="12" t="n"/>
      <c r="M7130" s="12" t="s">
        <v>26</v>
      </c>
      <c r="N7130" s="12" t="n"/>
      <c r="O7130" s="12" t="s">
        <v>478</v>
      </c>
      <c r="P7130" s="12" t="n"/>
      <c r="Q7130" s="12" t="s">
        <v>27</v>
      </c>
    </row>
    <row customHeight="true" ht="20.25" outlineLevel="0" r="7131">
      <c r="A7131" s="23" t="n">
        <v>7105</v>
      </c>
      <c r="B7131" s="23" t="n">
        <v>85</v>
      </c>
      <c r="C7131" s="12" t="s">
        <v>9353</v>
      </c>
      <c r="D7131" s="3" t="s">
        <v>9475</v>
      </c>
      <c r="E7131" s="12" t="n">
        <v>1982</v>
      </c>
      <c r="F7131" s="23" t="s">
        <v>2983</v>
      </c>
      <c r="G7131" s="23" t="s">
        <v>3451</v>
      </c>
      <c r="H7131" s="23" t="n"/>
      <c r="I7131" s="12" t="s">
        <v>126</v>
      </c>
      <c r="J7131" s="12" t="n"/>
      <c r="K7131" s="12" t="s">
        <v>64</v>
      </c>
      <c r="L7131" s="12" t="n"/>
      <c r="M7131" s="12" t="s">
        <v>43</v>
      </c>
      <c r="N7131" s="12" t="n"/>
      <c r="O7131" s="12" t="s">
        <v>96</v>
      </c>
      <c r="P7131" s="12" t="n"/>
      <c r="Q7131" s="12" t="s">
        <v>97</v>
      </c>
    </row>
    <row customHeight="true" ht="20.25" outlineLevel="0" r="7132">
      <c r="A7132" s="23" t="n">
        <v>7106</v>
      </c>
      <c r="B7132" s="12" t="n">
        <v>86</v>
      </c>
      <c r="C7132" s="12" t="s">
        <v>9353</v>
      </c>
      <c r="D7132" s="3" t="s">
        <v>9476</v>
      </c>
      <c r="E7132" s="12" t="n">
        <v>1980</v>
      </c>
      <c r="F7132" s="23" t="s">
        <v>2419</v>
      </c>
      <c r="G7132" s="23" t="n"/>
      <c r="H7132" s="23" t="n"/>
      <c r="I7132" s="23" t="s">
        <v>24</v>
      </c>
      <c r="J7132" s="12" t="s">
        <v>61</v>
      </c>
      <c r="K7132" s="12" t="n"/>
      <c r="L7132" s="12" t="n"/>
      <c r="M7132" s="12" t="s">
        <v>97</v>
      </c>
      <c r="N7132" s="12" t="n"/>
      <c r="O7132" s="12" t="s">
        <v>96</v>
      </c>
      <c r="P7132" s="12" t="n"/>
      <c r="Q7132" s="23" t="n"/>
    </row>
    <row customHeight="true" ht="20.25" outlineLevel="0" r="7133">
      <c r="A7133" s="23" t="n">
        <v>7107</v>
      </c>
      <c r="B7133" s="23" t="n">
        <v>87</v>
      </c>
      <c r="C7133" s="12" t="s">
        <v>9353</v>
      </c>
      <c r="D7133" s="3" t="s">
        <v>9477</v>
      </c>
      <c r="E7133" s="12" t="n">
        <v>1984</v>
      </c>
      <c r="F7133" s="23" t="s">
        <v>3590</v>
      </c>
      <c r="G7133" s="23" t="n"/>
      <c r="H7133" s="23" t="s">
        <v>395</v>
      </c>
      <c r="I7133" s="12" t="n"/>
      <c r="J7133" s="12" t="s">
        <v>61</v>
      </c>
      <c r="K7133" s="12" t="n"/>
      <c r="L7133" s="12" t="n"/>
      <c r="M7133" s="12" t="n"/>
      <c r="N7133" s="12" t="s">
        <v>27</v>
      </c>
      <c r="O7133" s="12" t="n"/>
      <c r="P7133" s="12" t="s">
        <v>43</v>
      </c>
      <c r="Q7133" s="12" t="n"/>
    </row>
    <row customHeight="true" ht="20.25" outlineLevel="0" r="7134">
      <c r="A7134" s="23" t="n">
        <v>7108</v>
      </c>
      <c r="B7134" s="12" t="n">
        <v>88</v>
      </c>
      <c r="C7134" s="12" t="s">
        <v>9353</v>
      </c>
      <c r="D7134" s="3" t="s">
        <v>9478</v>
      </c>
      <c r="E7134" s="12" t="n">
        <v>1990</v>
      </c>
      <c r="F7134" s="23" t="s">
        <v>9479</v>
      </c>
      <c r="G7134" s="23" t="n"/>
      <c r="H7134" s="23" t="n"/>
      <c r="I7134" s="12" t="n"/>
      <c r="J7134" s="12" t="s">
        <v>100</v>
      </c>
      <c r="K7134" s="12" t="n"/>
      <c r="L7134" s="12" t="s">
        <v>143</v>
      </c>
      <c r="M7134" s="12" t="s">
        <v>43</v>
      </c>
      <c r="N7134" s="12" t="n"/>
      <c r="O7134" s="12" t="s">
        <v>26</v>
      </c>
      <c r="P7134" s="12" t="n"/>
      <c r="Q7134" s="12" t="s">
        <v>27</v>
      </c>
    </row>
    <row customHeight="true" ht="20.25" outlineLevel="0" r="7135">
      <c r="A7135" s="23" t="n">
        <v>7109</v>
      </c>
      <c r="B7135" s="23" t="n">
        <v>89</v>
      </c>
      <c r="C7135" s="12" t="s">
        <v>9353</v>
      </c>
      <c r="D7135" s="3" t="s">
        <v>9480</v>
      </c>
      <c r="E7135" s="12" t="n">
        <v>1980</v>
      </c>
      <c r="F7135" s="23" t="s">
        <v>933</v>
      </c>
      <c r="G7135" s="23" t="n"/>
      <c r="H7135" s="12" t="s">
        <v>43</v>
      </c>
      <c r="I7135" s="12" t="n"/>
      <c r="J7135" s="12" t="s">
        <v>61</v>
      </c>
      <c r="K7135" s="12" t="n"/>
      <c r="L7135" s="12" t="n"/>
      <c r="M7135" s="12" t="s">
        <v>26</v>
      </c>
      <c r="N7135" s="12" t="n"/>
      <c r="O7135" s="12" t="n"/>
      <c r="P7135" s="12" t="s">
        <v>27</v>
      </c>
      <c r="Q7135" s="12" t="n"/>
    </row>
    <row customHeight="true" ht="20.25" outlineLevel="0" r="7136">
      <c r="A7136" s="23" t="n">
        <v>7110</v>
      </c>
      <c r="B7136" s="12" t="n">
        <v>90</v>
      </c>
      <c r="C7136" s="12" t="s">
        <v>9353</v>
      </c>
      <c r="D7136" s="3" t="s">
        <v>9481</v>
      </c>
      <c r="E7136" s="12" t="n">
        <v>1982</v>
      </c>
      <c r="F7136" s="23" t="s">
        <v>349</v>
      </c>
      <c r="G7136" s="23" t="n"/>
      <c r="H7136" s="23" t="n"/>
      <c r="I7136" s="12" t="s">
        <v>43</v>
      </c>
      <c r="J7136" s="12" t="n"/>
      <c r="K7136" s="12" t="s">
        <v>61</v>
      </c>
      <c r="L7136" s="12" t="n"/>
      <c r="M7136" s="12" t="n"/>
      <c r="N7136" s="12" t="s">
        <v>26</v>
      </c>
      <c r="O7136" s="12" t="n"/>
      <c r="P7136" s="12" t="n"/>
      <c r="Q7136" s="12" t="s">
        <v>27</v>
      </c>
    </row>
    <row customHeight="true" ht="20.25" outlineLevel="0" r="7137">
      <c r="A7137" s="23" t="n">
        <v>7111</v>
      </c>
      <c r="B7137" s="23" t="n">
        <v>91</v>
      </c>
      <c r="C7137" s="12" t="s">
        <v>9353</v>
      </c>
      <c r="D7137" s="3" t="s">
        <v>9482</v>
      </c>
      <c r="E7137" s="12" t="n">
        <v>1979</v>
      </c>
      <c r="F7137" s="23" t="s">
        <v>39</v>
      </c>
      <c r="G7137" s="23" t="n"/>
      <c r="H7137" s="23" t="n"/>
      <c r="I7137" s="12" t="n"/>
      <c r="J7137" s="12" t="s">
        <v>127</v>
      </c>
      <c r="K7137" s="12" t="n"/>
      <c r="L7137" s="12" t="s">
        <v>96</v>
      </c>
      <c r="M7137" s="12" t="n"/>
      <c r="N7137" s="12" t="s">
        <v>70</v>
      </c>
      <c r="O7137" s="12" t="s">
        <v>97</v>
      </c>
      <c r="P7137" s="12" t="n"/>
      <c r="Q7137" s="12" t="s">
        <v>43</v>
      </c>
    </row>
    <row customHeight="true" ht="20.25" outlineLevel="0" r="7138">
      <c r="A7138" s="23" t="n">
        <v>7112</v>
      </c>
      <c r="B7138" s="12" t="n">
        <v>92</v>
      </c>
      <c r="C7138" s="12" t="s">
        <v>9353</v>
      </c>
      <c r="D7138" s="3" t="s">
        <v>9483</v>
      </c>
      <c r="E7138" s="12" t="n">
        <v>1978</v>
      </c>
      <c r="F7138" s="23" t="s">
        <v>1872</v>
      </c>
      <c r="G7138" s="23" t="n"/>
      <c r="H7138" s="23" t="n"/>
      <c r="I7138" s="12" t="n"/>
      <c r="J7138" s="12" t="s">
        <v>314</v>
      </c>
      <c r="K7138" s="12" t="n"/>
      <c r="L7138" s="12" t="s">
        <v>26</v>
      </c>
      <c r="M7138" s="12" t="n"/>
      <c r="N7138" s="12" t="s">
        <v>70</v>
      </c>
      <c r="O7138" s="12" t="s">
        <v>43</v>
      </c>
      <c r="P7138" s="12" t="n"/>
      <c r="Q7138" s="12" t="s">
        <v>27</v>
      </c>
    </row>
    <row customHeight="true" ht="20.25" outlineLevel="0" r="7139">
      <c r="A7139" s="23" t="n">
        <v>7113</v>
      </c>
      <c r="B7139" s="23" t="n">
        <v>93</v>
      </c>
      <c r="C7139" s="12" t="s">
        <v>9353</v>
      </c>
      <c r="D7139" s="3" t="s">
        <v>9484</v>
      </c>
      <c r="E7139" s="12" t="n">
        <v>1980</v>
      </c>
      <c r="F7139" s="23" t="s">
        <v>6143</v>
      </c>
      <c r="G7139" s="23" t="s">
        <v>24</v>
      </c>
      <c r="H7139" s="23" t="n"/>
      <c r="I7139" s="12" t="n"/>
      <c r="J7139" s="12" t="s">
        <v>61</v>
      </c>
      <c r="K7139" s="12" t="n"/>
      <c r="L7139" s="12" t="n"/>
      <c r="M7139" s="12" t="s">
        <v>26</v>
      </c>
      <c r="N7139" s="12" t="n"/>
      <c r="O7139" s="12" t="n"/>
      <c r="P7139" s="12" t="s">
        <v>27</v>
      </c>
      <c r="Q7139" s="12" t="n"/>
    </row>
    <row customHeight="true" ht="20.25" outlineLevel="0" r="7140">
      <c r="A7140" s="23" t="n">
        <v>7114</v>
      </c>
      <c r="B7140" s="12" t="n">
        <v>94</v>
      </c>
      <c r="C7140" s="12" t="s">
        <v>9353</v>
      </c>
      <c r="D7140" s="3" t="s">
        <v>9485</v>
      </c>
      <c r="E7140" s="12" t="n">
        <v>1986</v>
      </c>
      <c r="F7140" s="23" t="s">
        <v>7736</v>
      </c>
      <c r="G7140" s="23" t="n"/>
      <c r="H7140" s="23" t="n"/>
      <c r="I7140" s="12" t="n"/>
      <c r="J7140" s="12" t="s">
        <v>53</v>
      </c>
      <c r="K7140" s="12" t="n"/>
      <c r="L7140" s="12" t="s">
        <v>96</v>
      </c>
      <c r="M7140" s="12" t="n"/>
      <c r="N7140" s="12" t="s">
        <v>97</v>
      </c>
      <c r="O7140" s="12" t="n"/>
      <c r="P7140" s="12" t="s">
        <v>43</v>
      </c>
      <c r="Q7140" s="12" t="s">
        <v>239</v>
      </c>
    </row>
    <row customHeight="true" ht="20.25" outlineLevel="0" r="7141">
      <c r="A7141" s="23" t="n">
        <v>7115</v>
      </c>
      <c r="B7141" s="23" t="n">
        <v>95</v>
      </c>
      <c r="C7141" s="12" t="s">
        <v>9353</v>
      </c>
      <c r="D7141" s="3" t="s">
        <v>9486</v>
      </c>
      <c r="E7141" s="12" t="n">
        <v>1985</v>
      </c>
      <c r="F7141" s="23" t="s">
        <v>51</v>
      </c>
      <c r="G7141" s="23" t="n"/>
      <c r="H7141" s="23" t="n"/>
      <c r="I7141" s="12" t="n"/>
      <c r="J7141" s="12" t="n"/>
      <c r="K7141" s="12" t="s">
        <v>26</v>
      </c>
      <c r="L7141" s="12" t="n"/>
      <c r="M7141" s="12" t="s">
        <v>43</v>
      </c>
      <c r="N7141" s="12" t="n"/>
      <c r="O7141" s="12" t="s">
        <v>61</v>
      </c>
      <c r="P7141" s="12" t="n"/>
      <c r="Q7141" s="12" t="s">
        <v>27</v>
      </c>
    </row>
    <row customHeight="true" ht="20.25" outlineLevel="0" r="7142">
      <c r="A7142" s="23" t="n">
        <v>7116</v>
      </c>
      <c r="B7142" s="12" t="n">
        <v>96</v>
      </c>
      <c r="C7142" s="12" t="s">
        <v>9353</v>
      </c>
      <c r="D7142" s="3" t="s">
        <v>9487</v>
      </c>
      <c r="E7142" s="12" t="n">
        <v>1983</v>
      </c>
      <c r="F7142" s="23" t="s">
        <v>9488</v>
      </c>
      <c r="G7142" s="23" t="n"/>
      <c r="H7142" s="12" t="s">
        <v>43</v>
      </c>
      <c r="I7142" s="12" t="n"/>
      <c r="J7142" s="12" t="n"/>
      <c r="K7142" s="12" t="n"/>
      <c r="L7142" s="12" t="n"/>
      <c r="M7142" s="12" t="n"/>
      <c r="N7142" s="12" t="s">
        <v>26</v>
      </c>
      <c r="O7142" s="12" t="n"/>
      <c r="P7142" s="12" t="s">
        <v>25</v>
      </c>
      <c r="Q7142" s="12" t="n"/>
    </row>
    <row customHeight="true" ht="20.25" outlineLevel="0" r="7143">
      <c r="A7143" s="23" t="n">
        <v>7117</v>
      </c>
      <c r="B7143" s="23" t="n">
        <v>97</v>
      </c>
      <c r="C7143" s="12" t="s">
        <v>9353</v>
      </c>
      <c r="D7143" s="3" t="s">
        <v>9489</v>
      </c>
      <c r="E7143" s="12" t="n">
        <v>1982</v>
      </c>
      <c r="F7143" s="23" t="s">
        <v>9490</v>
      </c>
      <c r="G7143" s="23" t="n"/>
      <c r="H7143" s="23" t="s">
        <v>146</v>
      </c>
      <c r="I7143" s="12" t="s">
        <v>147</v>
      </c>
      <c r="J7143" s="12" t="n"/>
      <c r="K7143" s="12" t="n"/>
      <c r="L7143" s="12" t="n"/>
      <c r="M7143" s="12" t="n"/>
      <c r="N7143" s="12" t="s">
        <v>26</v>
      </c>
      <c r="O7143" s="12" t="n"/>
      <c r="P7143" s="12" t="s">
        <v>25</v>
      </c>
      <c r="Q7143" s="12" t="n"/>
    </row>
    <row customHeight="true" ht="20.25" outlineLevel="0" r="7144">
      <c r="A7144" s="23" t="n">
        <v>7118</v>
      </c>
      <c r="B7144" s="12" t="n">
        <v>98</v>
      </c>
      <c r="C7144" s="12" t="s">
        <v>9353</v>
      </c>
      <c r="D7144" s="3" t="s">
        <v>9491</v>
      </c>
      <c r="E7144" s="12" t="n">
        <v>1980</v>
      </c>
      <c r="F7144" s="23" t="s">
        <v>9492</v>
      </c>
      <c r="G7144" s="23" t="n"/>
      <c r="H7144" s="23" t="n"/>
      <c r="I7144" s="12" t="n"/>
      <c r="J7144" s="12" t="n"/>
      <c r="K7144" s="12" t="s">
        <v>43</v>
      </c>
      <c r="L7144" s="12" t="n"/>
      <c r="M7144" s="12" t="s">
        <v>61</v>
      </c>
      <c r="N7144" s="12" t="n"/>
      <c r="O7144" s="12" t="s">
        <v>96</v>
      </c>
      <c r="P7144" s="12" t="n"/>
      <c r="Q7144" s="12" t="s">
        <v>97</v>
      </c>
    </row>
    <row customHeight="true" ht="20.25" outlineLevel="0" r="7145">
      <c r="A7145" s="23" t="n">
        <v>7119</v>
      </c>
      <c r="B7145" s="23" t="n">
        <v>99</v>
      </c>
      <c r="C7145" s="12" t="s">
        <v>9353</v>
      </c>
      <c r="D7145" s="3" t="s">
        <v>9493</v>
      </c>
      <c r="E7145" s="12" t="n">
        <v>1980</v>
      </c>
      <c r="F7145" s="23" t="s">
        <v>9488</v>
      </c>
      <c r="G7145" s="23" t="n"/>
      <c r="H7145" s="12" t="s">
        <v>43</v>
      </c>
      <c r="I7145" s="12" t="n"/>
      <c r="J7145" s="12" t="n"/>
      <c r="K7145" s="12" t="n"/>
      <c r="L7145" s="12" t="n"/>
      <c r="M7145" s="12" t="s">
        <v>26</v>
      </c>
      <c r="N7145" s="12" t="n"/>
      <c r="O7145" s="12" t="s">
        <v>61</v>
      </c>
      <c r="P7145" s="12" t="n"/>
      <c r="Q7145" s="12" t="s">
        <v>27</v>
      </c>
    </row>
    <row customHeight="true" ht="20.25" outlineLevel="0" r="7146">
      <c r="A7146" s="23" t="n">
        <v>7120</v>
      </c>
      <c r="B7146" s="12" t="n">
        <v>100</v>
      </c>
      <c r="C7146" s="12" t="s">
        <v>9353</v>
      </c>
      <c r="D7146" s="3" t="s">
        <v>9494</v>
      </c>
      <c r="E7146" s="12" t="n">
        <v>1979</v>
      </c>
      <c r="F7146" s="23" t="s">
        <v>9488</v>
      </c>
      <c r="G7146" s="23" t="s">
        <v>24</v>
      </c>
      <c r="H7146" s="12" t="n"/>
      <c r="I7146" s="12" t="n"/>
      <c r="J7146" s="12" t="n"/>
      <c r="K7146" s="12" t="n"/>
      <c r="L7146" s="12" t="n"/>
      <c r="M7146" s="12" t="s">
        <v>26</v>
      </c>
      <c r="N7146" s="12" t="n"/>
      <c r="O7146" s="12" t="s">
        <v>61</v>
      </c>
      <c r="P7146" s="12" t="n"/>
      <c r="Q7146" s="12" t="s">
        <v>27</v>
      </c>
    </row>
    <row customHeight="true" ht="20.25" outlineLevel="0" r="7147">
      <c r="A7147" s="23" t="n">
        <v>7121</v>
      </c>
      <c r="B7147" s="23" t="n">
        <v>101</v>
      </c>
      <c r="C7147" s="12" t="s">
        <v>9353</v>
      </c>
      <c r="D7147" s="3" t="s">
        <v>9495</v>
      </c>
      <c r="E7147" s="12" t="n">
        <v>1983</v>
      </c>
      <c r="F7147" s="23" t="s">
        <v>5712</v>
      </c>
      <c r="G7147" s="23" t="n"/>
      <c r="H7147" s="23" t="n"/>
      <c r="I7147" s="12" t="s">
        <v>43</v>
      </c>
      <c r="J7147" s="12" t="n"/>
      <c r="K7147" s="12" t="n"/>
      <c r="L7147" s="12" t="n"/>
      <c r="M7147" s="12" t="n"/>
      <c r="N7147" s="12" t="s">
        <v>26</v>
      </c>
      <c r="O7147" s="12" t="n"/>
      <c r="P7147" s="12" t="s">
        <v>25</v>
      </c>
      <c r="Q7147" s="12" t="n"/>
    </row>
    <row customHeight="true" ht="20.25" outlineLevel="0" r="7148">
      <c r="A7148" s="23" t="n">
        <v>7122</v>
      </c>
      <c r="B7148" s="12" t="n">
        <v>102</v>
      </c>
      <c r="C7148" s="12" t="s">
        <v>9353</v>
      </c>
      <c r="D7148" s="3" t="s">
        <v>9496</v>
      </c>
      <c r="E7148" s="12" t="n">
        <v>1980</v>
      </c>
      <c r="F7148" s="23" t="s">
        <v>7259</v>
      </c>
      <c r="G7148" s="23" t="n"/>
      <c r="H7148" s="23" t="n"/>
      <c r="I7148" s="12" t="s">
        <v>43</v>
      </c>
      <c r="J7148" s="12" t="n"/>
      <c r="K7148" s="12" t="n"/>
      <c r="L7148" s="12" t="n"/>
      <c r="M7148" s="12" t="s">
        <v>61</v>
      </c>
      <c r="N7148" s="12" t="n"/>
      <c r="O7148" s="12" t="s">
        <v>96</v>
      </c>
      <c r="P7148" s="12" t="n"/>
      <c r="Q7148" s="12" t="s">
        <v>97</v>
      </c>
    </row>
    <row customHeight="true" ht="20.25" outlineLevel="0" r="7149">
      <c r="A7149" s="23" t="n">
        <v>7123</v>
      </c>
      <c r="B7149" s="23" t="n">
        <v>103</v>
      </c>
      <c r="C7149" s="12" t="s">
        <v>9353</v>
      </c>
      <c r="D7149" s="3" t="s">
        <v>9497</v>
      </c>
      <c r="E7149" s="12" t="n">
        <v>1980</v>
      </c>
      <c r="F7149" s="23" t="s">
        <v>9425</v>
      </c>
      <c r="G7149" s="23" t="n"/>
      <c r="H7149" s="23" t="s">
        <v>43</v>
      </c>
      <c r="I7149" s="12" t="n"/>
      <c r="J7149" s="12" t="n"/>
      <c r="K7149" s="12" t="n"/>
      <c r="L7149" s="12" t="n"/>
      <c r="M7149" s="12" t="s">
        <v>26</v>
      </c>
      <c r="N7149" s="12" t="n"/>
      <c r="O7149" s="12" t="s">
        <v>61</v>
      </c>
      <c r="P7149" s="12" t="n"/>
      <c r="Q7149" s="12" t="s">
        <v>27</v>
      </c>
    </row>
    <row customHeight="true" ht="20.25" outlineLevel="0" r="7150">
      <c r="A7150" s="23" t="n">
        <v>7124</v>
      </c>
      <c r="B7150" s="12" t="n">
        <v>104</v>
      </c>
      <c r="C7150" s="12" t="s">
        <v>9353</v>
      </c>
      <c r="D7150" s="3" t="s">
        <v>9498</v>
      </c>
      <c r="E7150" s="12" t="n">
        <v>1985</v>
      </c>
      <c r="F7150" s="23" t="s">
        <v>8400</v>
      </c>
      <c r="G7150" s="23" t="n"/>
      <c r="H7150" s="23" t="s">
        <v>146</v>
      </c>
      <c r="I7150" s="12" t="s">
        <v>147</v>
      </c>
      <c r="J7150" s="12" t="n"/>
      <c r="K7150" s="12" t="s">
        <v>26</v>
      </c>
      <c r="L7150" s="12" t="n"/>
      <c r="M7150" s="12" t="n"/>
      <c r="N7150" s="12" t="s">
        <v>27</v>
      </c>
      <c r="O7150" s="12" t="n"/>
      <c r="P7150" s="12" t="s">
        <v>25</v>
      </c>
      <c r="Q7150" s="12" t="n"/>
    </row>
    <row customHeight="true" ht="20.25" outlineLevel="0" r="7151">
      <c r="A7151" s="23" t="n">
        <v>7125</v>
      </c>
      <c r="B7151" s="23" t="n">
        <v>105</v>
      </c>
      <c r="C7151" s="12" t="s">
        <v>9353</v>
      </c>
      <c r="D7151" s="3" t="s">
        <v>9499</v>
      </c>
      <c r="E7151" s="12" t="n">
        <v>1979</v>
      </c>
      <c r="F7151" s="23" t="s">
        <v>3310</v>
      </c>
      <c r="G7151" s="23" t="n"/>
      <c r="H7151" s="23" t="s">
        <v>43</v>
      </c>
      <c r="I7151" s="12" t="n"/>
      <c r="J7151" s="12" t="n"/>
      <c r="K7151" s="12" t="n"/>
      <c r="L7151" s="12" t="n"/>
      <c r="M7151" s="12" t="s">
        <v>26</v>
      </c>
      <c r="N7151" s="12" t="n"/>
      <c r="O7151" s="12" t="s">
        <v>61</v>
      </c>
      <c r="P7151" s="12" t="n"/>
      <c r="Q7151" s="12" t="s">
        <v>27</v>
      </c>
    </row>
    <row customHeight="true" ht="20.25" outlineLevel="0" r="7152">
      <c r="A7152" s="23" t="n">
        <v>7126</v>
      </c>
      <c r="B7152" s="12" t="n">
        <v>106</v>
      </c>
      <c r="C7152" s="12" t="s">
        <v>9353</v>
      </c>
      <c r="D7152" s="3" t="s">
        <v>9500</v>
      </c>
      <c r="E7152" s="12" t="n">
        <v>1960</v>
      </c>
      <c r="F7152" s="23" t="s">
        <v>3590</v>
      </c>
      <c r="G7152" s="12" t="s">
        <v>24</v>
      </c>
      <c r="H7152" s="23" t="n"/>
      <c r="I7152" s="12" t="n"/>
      <c r="J7152" s="12" t="s">
        <v>61</v>
      </c>
      <c r="K7152" s="12" t="n"/>
      <c r="L7152" s="12" t="s">
        <v>26</v>
      </c>
      <c r="M7152" s="12" t="n"/>
      <c r="N7152" s="12" t="n"/>
      <c r="O7152" s="12" t="n"/>
      <c r="P7152" s="12" t="n"/>
      <c r="Q7152" s="12" t="s">
        <v>27</v>
      </c>
    </row>
    <row customHeight="true" ht="20.25" outlineLevel="0" r="7153">
      <c r="A7153" s="23" t="n">
        <v>7127</v>
      </c>
      <c r="B7153" s="23" t="n">
        <v>107</v>
      </c>
      <c r="C7153" s="12" t="s">
        <v>9353</v>
      </c>
      <c r="D7153" s="3" t="s">
        <v>9501</v>
      </c>
      <c r="E7153" s="12" t="n">
        <v>1989</v>
      </c>
      <c r="F7153" s="23" t="s">
        <v>9502</v>
      </c>
      <c r="G7153" s="23" t="n"/>
      <c r="H7153" s="23" t="n"/>
      <c r="I7153" s="12" t="s">
        <v>43</v>
      </c>
      <c r="J7153" s="12" t="n"/>
      <c r="K7153" s="12" t="n"/>
      <c r="L7153" s="12" t="n"/>
      <c r="M7153" s="12" t="n"/>
      <c r="N7153" s="12" t="s">
        <v>26</v>
      </c>
      <c r="O7153" s="12" t="n"/>
      <c r="P7153" s="12" t="s">
        <v>61</v>
      </c>
      <c r="Q7153" s="12" t="n"/>
    </row>
    <row customHeight="true" ht="20.25" outlineLevel="0" r="7154">
      <c r="A7154" s="23" t="n">
        <v>7128</v>
      </c>
      <c r="B7154" s="12" t="n">
        <v>108</v>
      </c>
      <c r="C7154" s="12" t="s">
        <v>9353</v>
      </c>
      <c r="D7154" s="3" t="s">
        <v>9503</v>
      </c>
      <c r="E7154" s="12" t="n">
        <v>1987</v>
      </c>
      <c r="F7154" s="23" t="s">
        <v>9504</v>
      </c>
      <c r="G7154" s="23" t="n"/>
      <c r="H7154" s="23" t="n"/>
      <c r="I7154" s="12" t="n"/>
      <c r="J7154" s="12" t="s">
        <v>24</v>
      </c>
      <c r="K7154" s="12" t="n"/>
      <c r="L7154" s="12" t="n"/>
      <c r="M7154" s="12" t="n"/>
      <c r="N7154" s="12" t="s">
        <v>26</v>
      </c>
      <c r="O7154" s="12" t="n"/>
      <c r="P7154" s="12" t="s">
        <v>61</v>
      </c>
      <c r="Q7154" s="12" t="n"/>
    </row>
    <row customHeight="true" ht="20.25" outlineLevel="0" r="7155">
      <c r="A7155" s="23" t="n">
        <v>7129</v>
      </c>
      <c r="B7155" s="23" t="n">
        <v>109</v>
      </c>
      <c r="C7155" s="12" t="s">
        <v>9353</v>
      </c>
      <c r="D7155" s="3" t="s">
        <v>9505</v>
      </c>
      <c r="E7155" s="12" t="n">
        <v>1992</v>
      </c>
      <c r="F7155" s="23" t="s">
        <v>9506</v>
      </c>
      <c r="G7155" s="23" t="n"/>
      <c r="H7155" s="23" t="n"/>
      <c r="I7155" s="12" t="n"/>
      <c r="J7155" s="12" t="s">
        <v>24</v>
      </c>
      <c r="K7155" s="12" t="n"/>
      <c r="L7155" s="12" t="n"/>
      <c r="M7155" s="12" t="n"/>
      <c r="N7155" s="12" t="s">
        <v>26</v>
      </c>
      <c r="O7155" s="12" t="n"/>
      <c r="P7155" s="12" t="s">
        <v>61</v>
      </c>
      <c r="Q7155" s="12" t="n"/>
    </row>
    <row customHeight="true" ht="20.25" outlineLevel="0" r="7156">
      <c r="A7156" s="23" t="n">
        <v>7130</v>
      </c>
      <c r="B7156" s="12" t="n">
        <v>110</v>
      </c>
      <c r="C7156" s="12" t="s">
        <v>9353</v>
      </c>
      <c r="D7156" s="3" t="s">
        <v>9507</v>
      </c>
      <c r="E7156" s="12" t="n">
        <v>1974</v>
      </c>
      <c r="F7156" s="23" t="s">
        <v>3372</v>
      </c>
      <c r="G7156" s="23" t="n"/>
      <c r="H7156" s="12" t="s">
        <v>43</v>
      </c>
      <c r="I7156" s="12" t="n"/>
      <c r="J7156" s="12" t="s">
        <v>61</v>
      </c>
      <c r="K7156" s="12" t="n"/>
      <c r="L7156" s="12" t="s">
        <v>26</v>
      </c>
      <c r="M7156" s="12" t="n"/>
      <c r="N7156" s="12" t="n"/>
      <c r="O7156" s="12" t="n"/>
      <c r="P7156" s="12" t="s">
        <v>27</v>
      </c>
      <c r="Q7156" s="12" t="n"/>
    </row>
    <row customHeight="true" ht="20.25" outlineLevel="0" r="7157">
      <c r="A7157" s="23" t="n">
        <v>7131</v>
      </c>
      <c r="B7157" s="23" t="n">
        <v>111</v>
      </c>
      <c r="C7157" s="12" t="s">
        <v>9353</v>
      </c>
      <c r="D7157" s="3" t="s">
        <v>9508</v>
      </c>
      <c r="E7157" s="12" t="n">
        <v>1989</v>
      </c>
      <c r="F7157" s="23" t="s">
        <v>7756</v>
      </c>
      <c r="G7157" s="23" t="n"/>
      <c r="H7157" s="23" t="n"/>
      <c r="I7157" s="12" t="n"/>
      <c r="J7157" s="12" t="s">
        <v>24</v>
      </c>
      <c r="K7157" s="12" t="n"/>
      <c r="L7157" s="12" t="n"/>
      <c r="M7157" s="12" t="s">
        <v>26</v>
      </c>
      <c r="N7157" s="12" t="n"/>
      <c r="O7157" s="12" t="s">
        <v>27</v>
      </c>
      <c r="P7157" s="12" t="n"/>
      <c r="Q7157" s="12" t="s">
        <v>61</v>
      </c>
    </row>
    <row customHeight="true" ht="20.25" outlineLevel="0" r="7158">
      <c r="A7158" s="23" t="n">
        <v>7132</v>
      </c>
      <c r="B7158" s="12" t="n">
        <v>112</v>
      </c>
      <c r="C7158" s="12" t="s">
        <v>9353</v>
      </c>
      <c r="D7158" s="3" t="s">
        <v>9509</v>
      </c>
      <c r="E7158" s="12" t="n">
        <v>1972</v>
      </c>
      <c r="F7158" s="23" t="s">
        <v>8711</v>
      </c>
      <c r="G7158" s="23" t="n"/>
      <c r="H7158" s="23" t="s">
        <v>146</v>
      </c>
      <c r="I7158" s="12" t="s">
        <v>9510</v>
      </c>
      <c r="J7158" s="12" t="n"/>
      <c r="K7158" s="12" t="s">
        <v>54</v>
      </c>
      <c r="L7158" s="12" t="n"/>
      <c r="M7158" s="12" t="s">
        <v>27</v>
      </c>
      <c r="N7158" s="12" t="n"/>
      <c r="O7158" s="12" t="s">
        <v>26</v>
      </c>
      <c r="P7158" s="12" t="n"/>
      <c r="Q7158" s="12" t="s">
        <v>43</v>
      </c>
    </row>
    <row customHeight="true" ht="20.25" outlineLevel="0" r="7159">
      <c r="A7159" s="23" t="n">
        <v>7133</v>
      </c>
      <c r="B7159" s="23" t="n">
        <v>113</v>
      </c>
      <c r="C7159" s="12" t="s">
        <v>9353</v>
      </c>
      <c r="D7159" s="3" t="s">
        <v>9511</v>
      </c>
      <c r="E7159" s="12" t="n">
        <v>1963</v>
      </c>
      <c r="F7159" s="23" t="s">
        <v>9512</v>
      </c>
      <c r="G7159" s="12" t="s">
        <v>24</v>
      </c>
      <c r="H7159" s="23" t="n"/>
      <c r="I7159" s="12" t="n"/>
      <c r="J7159" s="12" t="s">
        <v>61</v>
      </c>
      <c r="K7159" s="12" t="n"/>
      <c r="L7159" s="12" t="s">
        <v>26</v>
      </c>
      <c r="M7159" s="12" t="n"/>
      <c r="N7159" s="12" t="n"/>
      <c r="O7159" s="12" t="n"/>
      <c r="P7159" s="12" t="s">
        <v>27</v>
      </c>
      <c r="Q7159" s="12" t="n"/>
    </row>
    <row customHeight="true" ht="20.25" outlineLevel="0" r="7160">
      <c r="A7160" s="23" t="n">
        <v>7134</v>
      </c>
      <c r="B7160" s="12" t="n">
        <v>114</v>
      </c>
      <c r="C7160" s="12" t="s">
        <v>9353</v>
      </c>
      <c r="D7160" s="3" t="s">
        <v>9513</v>
      </c>
      <c r="E7160" s="12" t="n">
        <v>1970</v>
      </c>
      <c r="F7160" s="23" t="s">
        <v>9514</v>
      </c>
      <c r="G7160" s="12" t="s">
        <v>24</v>
      </c>
      <c r="H7160" s="12" t="n"/>
      <c r="I7160" s="12" t="n"/>
      <c r="J7160" s="12" t="n"/>
      <c r="K7160" s="12" t="n"/>
      <c r="L7160" s="12" t="s">
        <v>61</v>
      </c>
      <c r="M7160" s="12" t="n"/>
      <c r="N7160" s="12" t="n"/>
      <c r="O7160" s="12" t="s">
        <v>26</v>
      </c>
      <c r="P7160" s="12" t="n"/>
      <c r="Q7160" s="12" t="s">
        <v>27</v>
      </c>
    </row>
    <row customHeight="true" ht="20.25" outlineLevel="0" r="7161">
      <c r="A7161" s="23" t="n">
        <v>7135</v>
      </c>
      <c r="B7161" s="23" t="n">
        <v>115</v>
      </c>
      <c r="C7161" s="12" t="s">
        <v>9353</v>
      </c>
      <c r="D7161" s="3" t="s">
        <v>9515</v>
      </c>
      <c r="E7161" s="12" t="n">
        <v>1963</v>
      </c>
      <c r="F7161" s="23" t="s">
        <v>1901</v>
      </c>
      <c r="G7161" s="12" t="s">
        <v>24</v>
      </c>
      <c r="H7161" s="23" t="n"/>
      <c r="I7161" s="12" t="n"/>
      <c r="J7161" s="12" t="s">
        <v>61</v>
      </c>
      <c r="K7161" s="12" t="n"/>
      <c r="L7161" s="12" t="s">
        <v>26</v>
      </c>
      <c r="M7161" s="12" t="n"/>
      <c r="N7161" s="12" t="n"/>
      <c r="O7161" s="12" t="n"/>
      <c r="P7161" s="12" t="s">
        <v>27</v>
      </c>
      <c r="Q7161" s="12" t="n"/>
    </row>
    <row customHeight="true" ht="20.25" outlineLevel="0" r="7162">
      <c r="A7162" s="23" t="n">
        <v>7136</v>
      </c>
      <c r="B7162" s="12" t="n">
        <v>116</v>
      </c>
      <c r="C7162" s="12" t="s">
        <v>9353</v>
      </c>
      <c r="D7162" s="3" t="s">
        <v>9516</v>
      </c>
      <c r="E7162" s="12" t="n">
        <v>1970</v>
      </c>
      <c r="F7162" s="23" t="s">
        <v>9169</v>
      </c>
      <c r="G7162" s="12" t="s">
        <v>24</v>
      </c>
      <c r="H7162" s="12" t="n"/>
      <c r="I7162" s="12" t="n"/>
      <c r="J7162" s="12" t="n"/>
      <c r="K7162" s="12" t="n"/>
      <c r="L7162" s="12" t="s">
        <v>61</v>
      </c>
      <c r="M7162" s="12" t="n"/>
      <c r="N7162" s="12" t="n"/>
      <c r="O7162" s="12" t="s">
        <v>26</v>
      </c>
      <c r="P7162" s="12" t="n"/>
      <c r="Q7162" s="12" t="s">
        <v>27</v>
      </c>
    </row>
    <row customHeight="true" ht="20.25" outlineLevel="0" r="7163">
      <c r="A7163" s="23" t="n">
        <v>7137</v>
      </c>
      <c r="B7163" s="23" t="n">
        <v>117</v>
      </c>
      <c r="C7163" s="12" t="s">
        <v>9353</v>
      </c>
      <c r="D7163" s="3" t="s">
        <v>9517</v>
      </c>
      <c r="E7163" s="12" t="n">
        <v>1975</v>
      </c>
      <c r="F7163" s="23" t="s">
        <v>8740</v>
      </c>
      <c r="G7163" s="23" t="n"/>
      <c r="H7163" s="23" t="n"/>
      <c r="I7163" s="12" t="s">
        <v>43</v>
      </c>
      <c r="J7163" s="12" t="n"/>
      <c r="K7163" s="12" t="n"/>
      <c r="L7163" s="12" t="s">
        <v>26</v>
      </c>
      <c r="M7163" s="12" t="n"/>
      <c r="N7163" s="12" t="s">
        <v>61</v>
      </c>
      <c r="O7163" s="12" t="n"/>
      <c r="P7163" s="12" t="s">
        <v>27</v>
      </c>
      <c r="Q7163" s="12" t="n"/>
    </row>
    <row customHeight="true" ht="20.25" outlineLevel="0" r="7164">
      <c r="A7164" s="23" t="n">
        <v>7138</v>
      </c>
      <c r="B7164" s="12" t="n">
        <v>118</v>
      </c>
      <c r="C7164" s="12" t="s">
        <v>9353</v>
      </c>
      <c r="D7164" s="3" t="s">
        <v>9518</v>
      </c>
      <c r="E7164" s="12" t="n">
        <v>1972</v>
      </c>
      <c r="F7164" s="23" t="s">
        <v>9519</v>
      </c>
      <c r="G7164" s="12" t="s">
        <v>24</v>
      </c>
      <c r="H7164" s="12" t="n"/>
      <c r="I7164" s="12" t="n"/>
      <c r="J7164" s="12" t="n"/>
      <c r="K7164" s="12" t="n"/>
      <c r="L7164" s="12" t="s">
        <v>26</v>
      </c>
      <c r="M7164" s="12" t="n"/>
      <c r="N7164" s="12" t="n"/>
      <c r="O7164" s="12" t="s">
        <v>61</v>
      </c>
      <c r="P7164" s="12" t="n"/>
      <c r="Q7164" s="12" t="s">
        <v>27</v>
      </c>
    </row>
    <row customHeight="true" ht="20.25" outlineLevel="0" r="7165">
      <c r="A7165" s="23" t="n">
        <v>7139</v>
      </c>
      <c r="B7165" s="23" t="n">
        <v>119</v>
      </c>
      <c r="C7165" s="12" t="s">
        <v>9353</v>
      </c>
      <c r="D7165" s="3" t="s">
        <v>9520</v>
      </c>
      <c r="E7165" s="12" t="n">
        <v>1972</v>
      </c>
      <c r="F7165" s="23" t="s">
        <v>9521</v>
      </c>
      <c r="G7165" s="12" t="s">
        <v>24</v>
      </c>
      <c r="H7165" s="12" t="n"/>
      <c r="I7165" s="12" t="n"/>
      <c r="J7165" s="12" t="s">
        <v>61</v>
      </c>
      <c r="K7165" s="12" t="n"/>
      <c r="L7165" s="12" t="s">
        <v>26</v>
      </c>
      <c r="M7165" s="12" t="n"/>
      <c r="N7165" s="12" t="n"/>
      <c r="O7165" s="12" t="s">
        <v>27</v>
      </c>
      <c r="P7165" s="12" t="n"/>
      <c r="Q7165" s="12" t="n"/>
    </row>
    <row customHeight="true" ht="20.25" outlineLevel="0" r="7166">
      <c r="A7166" s="23" t="n">
        <v>7140</v>
      </c>
      <c r="B7166" s="12" t="n">
        <v>120</v>
      </c>
      <c r="C7166" s="12" t="s">
        <v>9353</v>
      </c>
      <c r="D7166" s="3" t="s">
        <v>9522</v>
      </c>
      <c r="E7166" s="12" t="n">
        <v>1972</v>
      </c>
      <c r="F7166" s="23" t="s">
        <v>9169</v>
      </c>
      <c r="G7166" s="23" t="n"/>
      <c r="H7166" s="12" t="n"/>
      <c r="I7166" s="12" t="s">
        <v>43</v>
      </c>
      <c r="J7166" s="12" t="n"/>
      <c r="K7166" s="12" t="n"/>
      <c r="L7166" s="12" t="s">
        <v>26</v>
      </c>
      <c r="M7166" s="12" t="n"/>
      <c r="N7166" s="12" t="s">
        <v>25</v>
      </c>
      <c r="O7166" s="12" t="n"/>
      <c r="P7166" s="12" t="s">
        <v>27</v>
      </c>
      <c r="Q7166" s="12" t="n"/>
    </row>
    <row customHeight="true" ht="20.25" outlineLevel="0" r="7167">
      <c r="A7167" s="23" t="n">
        <v>7141</v>
      </c>
      <c r="B7167" s="23" t="n">
        <v>121</v>
      </c>
      <c r="C7167" s="12" t="s">
        <v>9353</v>
      </c>
      <c r="D7167" s="3" t="s">
        <v>9523</v>
      </c>
      <c r="E7167" s="12" t="n">
        <v>1969</v>
      </c>
      <c r="F7167" s="23" t="s">
        <v>9488</v>
      </c>
      <c r="G7167" s="12" t="s">
        <v>24</v>
      </c>
      <c r="H7167" s="12" t="n"/>
      <c r="I7167" s="12" t="n"/>
      <c r="J7167" s="12" t="s">
        <v>61</v>
      </c>
      <c r="K7167" s="12" t="n"/>
      <c r="L7167" s="12" t="s">
        <v>26</v>
      </c>
      <c r="M7167" s="12" t="n"/>
      <c r="N7167" s="12" t="n"/>
      <c r="O7167" s="12" t="n"/>
      <c r="P7167" s="12" t="s">
        <v>27</v>
      </c>
      <c r="Q7167" s="12" t="n"/>
    </row>
    <row customHeight="true" ht="20.25" outlineLevel="0" r="7168">
      <c r="A7168" s="23" t="n">
        <v>7142</v>
      </c>
      <c r="B7168" s="12" t="n">
        <v>122</v>
      </c>
      <c r="C7168" s="12" t="s">
        <v>9353</v>
      </c>
      <c r="D7168" s="3" t="s">
        <v>9524</v>
      </c>
      <c r="E7168" s="12" t="n">
        <v>1977</v>
      </c>
      <c r="F7168" s="23" t="s">
        <v>7848</v>
      </c>
      <c r="G7168" s="23" t="n"/>
      <c r="H7168" s="23" t="n"/>
      <c r="I7168" s="12" t="s">
        <v>43</v>
      </c>
      <c r="J7168" s="12" t="n"/>
      <c r="K7168" s="12" t="s">
        <v>61</v>
      </c>
      <c r="L7168" s="12" t="n"/>
      <c r="M7168" s="12" t="s">
        <v>26</v>
      </c>
      <c r="N7168" s="12" t="n"/>
      <c r="O7168" s="12" t="n"/>
      <c r="P7168" s="12" t="s">
        <v>27</v>
      </c>
      <c r="Q7168" s="12" t="n"/>
    </row>
    <row customHeight="true" ht="20.25" outlineLevel="0" r="7169">
      <c r="A7169" s="23" t="n">
        <v>7143</v>
      </c>
      <c r="B7169" s="23" t="n">
        <v>123</v>
      </c>
      <c r="C7169" s="12" t="s">
        <v>9353</v>
      </c>
      <c r="D7169" s="3" t="s">
        <v>9525</v>
      </c>
      <c r="E7169" s="12" t="n">
        <v>1969</v>
      </c>
      <c r="F7169" s="23" t="s">
        <v>9526</v>
      </c>
      <c r="G7169" s="12" t="s">
        <v>24</v>
      </c>
      <c r="H7169" s="12" t="n"/>
      <c r="I7169" s="12" t="n"/>
      <c r="J7169" s="12" t="s">
        <v>61</v>
      </c>
      <c r="K7169" s="12" t="n"/>
      <c r="L7169" s="12" t="s">
        <v>26</v>
      </c>
      <c r="M7169" s="12" t="n"/>
      <c r="N7169" s="12" t="n"/>
      <c r="O7169" s="12" t="n"/>
      <c r="P7169" s="12" t="s">
        <v>27</v>
      </c>
      <c r="Q7169" s="12" t="n"/>
    </row>
    <row customHeight="true" ht="20.25" outlineLevel="0" r="7170">
      <c r="A7170" s="23" t="n">
        <v>7144</v>
      </c>
      <c r="B7170" s="12" t="n">
        <v>124</v>
      </c>
      <c r="C7170" s="12" t="s">
        <v>9353</v>
      </c>
      <c r="D7170" s="3" t="s">
        <v>9527</v>
      </c>
      <c r="E7170" s="12" t="n">
        <v>1963</v>
      </c>
      <c r="F7170" s="23" t="s">
        <v>9528</v>
      </c>
      <c r="G7170" s="23" t="n"/>
      <c r="H7170" s="23" t="n"/>
      <c r="I7170" s="12" t="n"/>
      <c r="J7170" s="12" t="s">
        <v>127</v>
      </c>
      <c r="K7170" s="12" t="n"/>
      <c r="L7170" s="12" t="s">
        <v>27</v>
      </c>
      <c r="M7170" s="12" t="n"/>
      <c r="N7170" s="12" t="s">
        <v>26</v>
      </c>
      <c r="O7170" s="12" t="s">
        <v>70</v>
      </c>
      <c r="P7170" s="12" t="s">
        <v>43</v>
      </c>
      <c r="Q7170" s="12" t="n"/>
    </row>
    <row customHeight="true" ht="20.25" outlineLevel="0" r="7171">
      <c r="A7171" s="23" t="n">
        <v>7145</v>
      </c>
      <c r="B7171" s="23" t="n">
        <v>125</v>
      </c>
      <c r="C7171" s="12" t="s">
        <v>9353</v>
      </c>
      <c r="D7171" s="3" t="s">
        <v>9529</v>
      </c>
      <c r="E7171" s="12" t="n">
        <v>1970</v>
      </c>
      <c r="F7171" s="23" t="s">
        <v>1378</v>
      </c>
      <c r="G7171" s="23" t="n"/>
      <c r="H7171" s="12" t="s">
        <v>43</v>
      </c>
      <c r="I7171" s="12" t="n"/>
      <c r="J7171" s="12" t="s">
        <v>61</v>
      </c>
      <c r="K7171" s="12" t="n"/>
      <c r="L7171" s="12" t="s">
        <v>26</v>
      </c>
      <c r="M7171" s="12" t="n"/>
      <c r="N7171" s="12" t="n"/>
      <c r="O7171" s="12" t="n"/>
      <c r="P7171" s="12" t="s">
        <v>27</v>
      </c>
      <c r="Q7171" s="12" t="n"/>
    </row>
    <row customHeight="true" ht="20.25" outlineLevel="0" r="7172">
      <c r="A7172" s="23" t="n">
        <v>7146</v>
      </c>
      <c r="B7172" s="12" t="n">
        <v>126</v>
      </c>
      <c r="C7172" s="12" t="s">
        <v>9353</v>
      </c>
      <c r="D7172" s="3" t="s">
        <v>9530</v>
      </c>
      <c r="E7172" s="12" t="n">
        <v>1964</v>
      </c>
      <c r="F7172" s="23" t="s">
        <v>1166</v>
      </c>
      <c r="G7172" s="23" t="n"/>
      <c r="H7172" s="23" t="n"/>
      <c r="I7172" s="12" t="s">
        <v>26</v>
      </c>
      <c r="J7172" s="12" t="n"/>
      <c r="K7172" s="12" t="s">
        <v>27</v>
      </c>
      <c r="L7172" s="12" t="n"/>
      <c r="M7172" s="12" t="s">
        <v>100</v>
      </c>
      <c r="N7172" s="12" t="n"/>
      <c r="O7172" s="12" t="s">
        <v>43</v>
      </c>
      <c r="P7172" s="12" t="n"/>
      <c r="Q7172" s="12" t="n"/>
    </row>
    <row customHeight="true" ht="20.25" outlineLevel="0" r="7173">
      <c r="A7173" s="23" t="n">
        <v>7147</v>
      </c>
      <c r="B7173" s="23" t="n">
        <v>127</v>
      </c>
      <c r="C7173" s="12" t="s">
        <v>9353</v>
      </c>
      <c r="D7173" s="3" t="s">
        <v>9531</v>
      </c>
      <c r="E7173" s="12" t="n">
        <v>1974</v>
      </c>
      <c r="F7173" s="23" t="s">
        <v>664</v>
      </c>
      <c r="G7173" s="23" t="n"/>
      <c r="H7173" s="12" t="s">
        <v>43</v>
      </c>
      <c r="I7173" s="12" t="n"/>
      <c r="J7173" s="12" t="s">
        <v>61</v>
      </c>
      <c r="K7173" s="12" t="n"/>
      <c r="L7173" s="12" t="s">
        <v>26</v>
      </c>
      <c r="M7173" s="12" t="n"/>
      <c r="N7173" s="12" t="n"/>
      <c r="O7173" s="12" t="n"/>
      <c r="P7173" s="12" t="s">
        <v>27</v>
      </c>
      <c r="Q7173" s="12" t="n"/>
    </row>
    <row customHeight="true" ht="20.25" outlineLevel="0" r="7174">
      <c r="A7174" s="23" t="n">
        <v>7148</v>
      </c>
      <c r="B7174" s="12" t="n">
        <v>128</v>
      </c>
      <c r="C7174" s="12" t="s">
        <v>9353</v>
      </c>
      <c r="D7174" s="3" t="s">
        <v>9532</v>
      </c>
      <c r="E7174" s="12" t="n">
        <v>1974</v>
      </c>
      <c r="F7174" s="23" t="s">
        <v>9372</v>
      </c>
      <c r="G7174" s="23" t="n"/>
      <c r="H7174" s="23" t="s">
        <v>43</v>
      </c>
      <c r="I7174" s="12" t="n"/>
      <c r="J7174" s="12" t="s">
        <v>61</v>
      </c>
      <c r="K7174" s="12" t="n"/>
      <c r="L7174" s="12" t="s">
        <v>26</v>
      </c>
      <c r="M7174" s="12" t="n"/>
      <c r="N7174" s="12" t="n"/>
      <c r="O7174" s="12" t="n"/>
      <c r="P7174" s="12" t="s">
        <v>27</v>
      </c>
      <c r="Q7174" s="12" t="n"/>
    </row>
    <row customHeight="true" ht="20.25" outlineLevel="0" r="7175">
      <c r="A7175" s="23" t="n">
        <v>7149</v>
      </c>
      <c r="B7175" s="23" t="n">
        <v>129</v>
      </c>
      <c r="C7175" s="12" t="s">
        <v>9353</v>
      </c>
      <c r="D7175" s="3" t="s">
        <v>9533</v>
      </c>
      <c r="E7175" s="12" t="n">
        <v>1974</v>
      </c>
      <c r="F7175" s="23" t="s">
        <v>9534</v>
      </c>
      <c r="G7175" s="23" t="n"/>
      <c r="H7175" s="23" t="s">
        <v>43</v>
      </c>
      <c r="I7175" s="12" t="n"/>
      <c r="J7175" s="12" t="s">
        <v>61</v>
      </c>
      <c r="K7175" s="12" t="n"/>
      <c r="L7175" s="12" t="s">
        <v>26</v>
      </c>
      <c r="M7175" s="12" t="n"/>
      <c r="N7175" s="12" t="n"/>
      <c r="O7175" s="12" t="n"/>
      <c r="P7175" s="12" t="s">
        <v>27</v>
      </c>
      <c r="Q7175" s="12" t="n"/>
    </row>
    <row customHeight="true" ht="20.25" outlineLevel="0" r="7176">
      <c r="A7176" s="23" t="n">
        <v>7150</v>
      </c>
      <c r="B7176" s="12" t="n">
        <v>130</v>
      </c>
      <c r="C7176" s="12" t="s">
        <v>9353</v>
      </c>
      <c r="D7176" s="3" t="s">
        <v>9535</v>
      </c>
      <c r="E7176" s="12" t="n">
        <v>1975</v>
      </c>
      <c r="F7176" s="23" t="s">
        <v>9372</v>
      </c>
      <c r="G7176" s="23" t="n"/>
      <c r="H7176" s="23" t="n"/>
      <c r="I7176" s="12" t="s">
        <v>43</v>
      </c>
      <c r="J7176" s="12" t="n"/>
      <c r="K7176" s="12" t="n"/>
      <c r="L7176" s="12" t="s">
        <v>26</v>
      </c>
      <c r="M7176" s="12" t="n"/>
      <c r="N7176" s="12" t="s">
        <v>61</v>
      </c>
      <c r="O7176" s="12" t="n"/>
      <c r="P7176" s="12" t="s">
        <v>27</v>
      </c>
      <c r="Q7176" s="12" t="n"/>
    </row>
    <row customHeight="true" ht="20.25" outlineLevel="0" r="7177">
      <c r="A7177" s="23" t="n">
        <v>7151</v>
      </c>
      <c r="B7177" s="23" t="n">
        <v>131</v>
      </c>
      <c r="C7177" s="12" t="s">
        <v>9353</v>
      </c>
      <c r="D7177" s="3" t="s">
        <v>9536</v>
      </c>
      <c r="E7177" s="12" t="n">
        <v>1973</v>
      </c>
      <c r="F7177" s="23" t="s">
        <v>9372</v>
      </c>
      <c r="G7177" s="23" t="n"/>
      <c r="H7177" s="23" t="n"/>
      <c r="I7177" s="12" t="n"/>
      <c r="J7177" s="12" t="s">
        <v>27</v>
      </c>
      <c r="K7177" s="12" t="n"/>
      <c r="L7177" s="12" t="s">
        <v>64</v>
      </c>
      <c r="M7177" s="12" t="n"/>
      <c r="N7177" s="12" t="n"/>
      <c r="O7177" s="12" t="s">
        <v>43</v>
      </c>
      <c r="P7177" s="12" t="n"/>
      <c r="Q7177" s="12" t="s">
        <v>26</v>
      </c>
    </row>
    <row customHeight="true" ht="20.25" outlineLevel="0" r="7178">
      <c r="A7178" s="23" t="n">
        <v>7152</v>
      </c>
      <c r="B7178" s="12" t="n">
        <v>132</v>
      </c>
      <c r="C7178" s="12" t="s">
        <v>9353</v>
      </c>
      <c r="D7178" s="3" t="s">
        <v>9537</v>
      </c>
      <c r="E7178" s="12" t="n">
        <v>1974</v>
      </c>
      <c r="F7178" s="23" t="s">
        <v>9538</v>
      </c>
      <c r="G7178" s="23" t="n"/>
      <c r="H7178" s="12" t="s">
        <v>351</v>
      </c>
      <c r="I7178" s="12" t="n"/>
      <c r="J7178" s="12" t="s">
        <v>24</v>
      </c>
      <c r="K7178" s="12" t="n"/>
      <c r="L7178" s="12" t="n"/>
      <c r="M7178" s="12" t="s">
        <v>134</v>
      </c>
      <c r="N7178" s="12" t="n"/>
      <c r="O7178" s="12" t="s">
        <v>96</v>
      </c>
      <c r="P7178" s="12" t="n"/>
      <c r="Q7178" s="12" t="s">
        <v>97</v>
      </c>
    </row>
    <row customHeight="true" ht="20.25" outlineLevel="0" r="7179">
      <c r="A7179" s="23" t="n">
        <v>7153</v>
      </c>
      <c r="B7179" s="23" t="n">
        <v>133</v>
      </c>
      <c r="C7179" s="12" t="s">
        <v>9353</v>
      </c>
      <c r="D7179" s="3" t="s">
        <v>9539</v>
      </c>
      <c r="E7179" s="12" t="n">
        <v>1975</v>
      </c>
      <c r="F7179" s="23" t="s">
        <v>9372</v>
      </c>
      <c r="G7179" s="23" t="n"/>
      <c r="H7179" s="23" t="n"/>
      <c r="I7179" s="12" t="s">
        <v>9540</v>
      </c>
      <c r="J7179" s="12" t="n"/>
      <c r="K7179" s="12" t="s">
        <v>70</v>
      </c>
      <c r="L7179" s="12" t="n"/>
      <c r="M7179" s="12" t="s">
        <v>43</v>
      </c>
      <c r="N7179" s="12" t="n"/>
      <c r="O7179" s="12" t="s">
        <v>96</v>
      </c>
      <c r="P7179" s="12" t="n"/>
      <c r="Q7179" s="12" t="s">
        <v>97</v>
      </c>
    </row>
    <row customHeight="true" ht="20.25" outlineLevel="0" r="7180">
      <c r="A7180" s="23" t="n">
        <v>7154</v>
      </c>
      <c r="B7180" s="12" t="n">
        <v>134</v>
      </c>
      <c r="C7180" s="12" t="s">
        <v>9353</v>
      </c>
      <c r="D7180" s="3" t="s">
        <v>9541</v>
      </c>
      <c r="E7180" s="12" t="n">
        <v>1974</v>
      </c>
      <c r="F7180" s="23" t="s">
        <v>9542</v>
      </c>
      <c r="G7180" s="23" t="n"/>
      <c r="H7180" s="12" t="s">
        <v>351</v>
      </c>
      <c r="I7180" s="12" t="n"/>
      <c r="J7180" s="12" t="s">
        <v>134</v>
      </c>
      <c r="K7180" s="12" t="n"/>
      <c r="L7180" s="12" t="n"/>
      <c r="M7180" s="12" t="s">
        <v>43</v>
      </c>
      <c r="N7180" s="12" t="n"/>
      <c r="O7180" s="12" t="s">
        <v>96</v>
      </c>
      <c r="P7180" s="12" t="n"/>
      <c r="Q7180" s="12" t="s">
        <v>97</v>
      </c>
    </row>
    <row customHeight="true" ht="20.25" outlineLevel="0" r="7181">
      <c r="A7181" s="23" t="n">
        <v>7155</v>
      </c>
      <c r="B7181" s="23" t="n">
        <v>135</v>
      </c>
      <c r="C7181" s="12" t="s">
        <v>9353</v>
      </c>
      <c r="D7181" s="3" t="s">
        <v>9543</v>
      </c>
      <c r="E7181" s="12" t="n">
        <v>1968</v>
      </c>
      <c r="F7181" s="23" t="s">
        <v>9542</v>
      </c>
      <c r="G7181" s="23" t="n"/>
      <c r="H7181" s="23" t="n"/>
      <c r="I7181" s="12" t="s">
        <v>86</v>
      </c>
      <c r="J7181" s="12" t="n"/>
      <c r="K7181" s="12" t="s">
        <v>27</v>
      </c>
      <c r="L7181" s="12" t="n"/>
      <c r="M7181" s="12" t="s">
        <v>100</v>
      </c>
      <c r="N7181" s="12" t="n"/>
      <c r="O7181" s="12" t="n"/>
      <c r="P7181" s="12" t="s">
        <v>26</v>
      </c>
      <c r="Q7181" s="12" t="n"/>
    </row>
    <row customHeight="true" ht="20.25" outlineLevel="0" r="7182">
      <c r="A7182" s="23" t="n">
        <v>7156</v>
      </c>
      <c r="B7182" s="12" t="n">
        <v>136</v>
      </c>
      <c r="C7182" s="12" t="s">
        <v>9353</v>
      </c>
      <c r="D7182" s="3" t="s">
        <v>9544</v>
      </c>
      <c r="E7182" s="12" t="n">
        <v>1970</v>
      </c>
      <c r="F7182" s="23" t="s">
        <v>39</v>
      </c>
      <c r="G7182" s="23" t="n"/>
      <c r="H7182" s="12" t="s">
        <v>662</v>
      </c>
      <c r="I7182" s="12" t="n"/>
      <c r="J7182" s="12" t="n"/>
      <c r="K7182" s="12" t="n"/>
      <c r="L7182" s="12" t="n"/>
      <c r="M7182" s="12" t="s">
        <v>100</v>
      </c>
      <c r="N7182" s="12" t="n"/>
      <c r="O7182" s="12" t="s">
        <v>96</v>
      </c>
      <c r="P7182" s="12" t="n"/>
      <c r="Q7182" s="12" t="s">
        <v>43</v>
      </c>
    </row>
    <row customHeight="true" ht="20.25" outlineLevel="0" r="7183">
      <c r="A7183" s="23" t="n">
        <v>7157</v>
      </c>
      <c r="B7183" s="23" t="n">
        <v>137</v>
      </c>
      <c r="C7183" s="12" t="s">
        <v>9353</v>
      </c>
      <c r="D7183" s="3" t="s">
        <v>9545</v>
      </c>
      <c r="E7183" s="12" t="n">
        <v>1972</v>
      </c>
      <c r="F7183" s="23" t="s">
        <v>9542</v>
      </c>
      <c r="G7183" s="23" t="n"/>
      <c r="H7183" s="12" t="s">
        <v>351</v>
      </c>
      <c r="I7183" s="12" t="n"/>
      <c r="J7183" s="12" t="s">
        <v>134</v>
      </c>
      <c r="K7183" s="12" t="n"/>
      <c r="L7183" s="12" t="s">
        <v>43</v>
      </c>
      <c r="M7183" s="12" t="n"/>
      <c r="N7183" s="12" t="s">
        <v>26</v>
      </c>
      <c r="O7183" s="12" t="n"/>
      <c r="P7183" s="12" t="s">
        <v>27</v>
      </c>
      <c r="Q7183" s="12" t="n"/>
    </row>
    <row customHeight="true" ht="20.25" outlineLevel="0" r="7184">
      <c r="A7184" s="23" t="n">
        <v>7158</v>
      </c>
      <c r="B7184" s="12" t="n">
        <v>138</v>
      </c>
      <c r="C7184" s="12" t="s">
        <v>9353</v>
      </c>
      <c r="D7184" s="3" t="s">
        <v>9546</v>
      </c>
      <c r="E7184" s="12" t="n">
        <v>1978</v>
      </c>
      <c r="F7184" s="23" t="s">
        <v>51</v>
      </c>
      <c r="G7184" s="23" t="n"/>
      <c r="H7184" s="23" t="n"/>
      <c r="I7184" s="12" t="n"/>
      <c r="J7184" s="12" t="s">
        <v>127</v>
      </c>
      <c r="K7184" s="12" t="n"/>
      <c r="L7184" s="12" t="s">
        <v>26</v>
      </c>
      <c r="M7184" s="12" t="n"/>
      <c r="N7184" s="12" t="s">
        <v>27</v>
      </c>
      <c r="O7184" s="12" t="s">
        <v>70</v>
      </c>
      <c r="P7184" s="12" t="n"/>
      <c r="Q7184" s="12" t="s">
        <v>43</v>
      </c>
    </row>
    <row customHeight="true" ht="20.25" outlineLevel="0" r="7185">
      <c r="A7185" s="23" t="n">
        <v>7159</v>
      </c>
      <c r="B7185" s="23" t="n">
        <v>139</v>
      </c>
      <c r="C7185" s="12" t="s">
        <v>9353</v>
      </c>
      <c r="D7185" s="3" t="s">
        <v>9547</v>
      </c>
      <c r="E7185" s="12" t="n">
        <v>1966</v>
      </c>
      <c r="F7185" s="23" t="s">
        <v>9372</v>
      </c>
      <c r="G7185" s="12" t="s">
        <v>24</v>
      </c>
      <c r="H7185" s="12" t="n"/>
      <c r="I7185" s="12" t="n"/>
      <c r="J7185" s="12" t="s">
        <v>61</v>
      </c>
      <c r="K7185" s="12" t="n"/>
      <c r="L7185" s="12" t="s">
        <v>26</v>
      </c>
      <c r="M7185" s="12" t="n"/>
      <c r="N7185" s="12" t="n"/>
      <c r="O7185" s="12" t="n"/>
      <c r="P7185" s="12" t="s">
        <v>27</v>
      </c>
      <c r="Q7185" s="12" t="n"/>
    </row>
    <row customHeight="true" ht="20.25" outlineLevel="0" r="7186">
      <c r="A7186" s="23" t="n">
        <v>7160</v>
      </c>
      <c r="B7186" s="12" t="n">
        <v>140</v>
      </c>
      <c r="C7186" s="12" t="s">
        <v>9353</v>
      </c>
      <c r="D7186" s="3" t="s">
        <v>9548</v>
      </c>
      <c r="E7186" s="12" t="n">
        <v>1992</v>
      </c>
      <c r="F7186" s="23" t="s">
        <v>1514</v>
      </c>
      <c r="G7186" s="23" t="n"/>
      <c r="H7186" s="23" t="n"/>
      <c r="I7186" s="12" t="n"/>
      <c r="J7186" s="12" t="n"/>
      <c r="K7186" s="12" t="s">
        <v>43</v>
      </c>
      <c r="L7186" s="12" t="n"/>
      <c r="M7186" s="12" t="s">
        <v>61</v>
      </c>
      <c r="N7186" s="12" t="n"/>
      <c r="O7186" s="12" t="s">
        <v>96</v>
      </c>
      <c r="P7186" s="12" t="n"/>
      <c r="Q7186" s="12" t="s">
        <v>97</v>
      </c>
    </row>
    <row customHeight="true" ht="20.25" outlineLevel="0" r="7187">
      <c r="A7187" s="23" t="n">
        <v>7161</v>
      </c>
      <c r="B7187" s="23" t="n">
        <v>141</v>
      </c>
      <c r="C7187" s="12" t="s">
        <v>9353</v>
      </c>
      <c r="D7187" s="3" t="s">
        <v>9549</v>
      </c>
      <c r="E7187" s="12" t="n">
        <v>2014</v>
      </c>
      <c r="F7187" s="23" t="s">
        <v>51</v>
      </c>
      <c r="G7187" s="23" t="n"/>
      <c r="H7187" s="23" t="n"/>
      <c r="I7187" s="12" t="n"/>
      <c r="J7187" s="12" t="n"/>
      <c r="K7187" s="12" t="n"/>
      <c r="L7187" s="12" t="s">
        <v>53</v>
      </c>
      <c r="M7187" s="12" t="s">
        <v>54</v>
      </c>
      <c r="N7187" s="12" t="n"/>
      <c r="O7187" s="12" t="s">
        <v>249</v>
      </c>
      <c r="P7187" s="12" t="n"/>
      <c r="Q7187" s="12" t="s">
        <v>43</v>
      </c>
    </row>
    <row customHeight="true" ht="20.25" outlineLevel="0" r="7188">
      <c r="A7188" s="23" t="n">
        <v>7162</v>
      </c>
      <c r="B7188" s="12" t="n">
        <v>142</v>
      </c>
      <c r="C7188" s="12" t="s">
        <v>9353</v>
      </c>
      <c r="D7188" s="3" t="s">
        <v>9550</v>
      </c>
      <c r="E7188" s="12" t="n">
        <v>1972</v>
      </c>
      <c r="F7188" s="23" t="s">
        <v>9551</v>
      </c>
      <c r="G7188" s="23" t="n"/>
      <c r="H7188" s="12" t="n"/>
      <c r="I7188" s="12" t="s">
        <v>346</v>
      </c>
      <c r="J7188" s="12" t="n"/>
      <c r="K7188" s="12" t="s">
        <v>61</v>
      </c>
      <c r="L7188" s="12" t="n"/>
      <c r="M7188" s="12" t="s">
        <v>43</v>
      </c>
      <c r="N7188" s="12" t="n"/>
      <c r="O7188" s="12" t="n"/>
      <c r="P7188" s="12" t="n"/>
      <c r="Q7188" s="12" t="s">
        <v>27</v>
      </c>
    </row>
    <row customHeight="true" ht="20.25" outlineLevel="0" r="7189">
      <c r="A7189" s="23" t="n">
        <v>7163</v>
      </c>
      <c r="B7189" s="23" t="n">
        <v>143</v>
      </c>
      <c r="C7189" s="12" t="s">
        <v>9353</v>
      </c>
      <c r="D7189" s="3" t="s">
        <v>9552</v>
      </c>
      <c r="E7189" s="12" t="n">
        <v>1977</v>
      </c>
      <c r="F7189" s="23" t="s">
        <v>8285</v>
      </c>
      <c r="G7189" s="23" t="n"/>
      <c r="H7189" s="23" t="n"/>
      <c r="I7189" s="12" t="n"/>
      <c r="J7189" s="12" t="s">
        <v>26</v>
      </c>
      <c r="K7189" s="12" t="n"/>
      <c r="L7189" s="12" t="n"/>
      <c r="M7189" s="12" t="s">
        <v>61</v>
      </c>
      <c r="N7189" s="12" t="n"/>
      <c r="O7189" s="12" t="n"/>
      <c r="P7189" s="12" t="s">
        <v>43</v>
      </c>
      <c r="Q7189" s="12" t="n"/>
    </row>
    <row customHeight="true" ht="20.25" outlineLevel="0" r="7190">
      <c r="A7190" s="23" t="n">
        <v>7164</v>
      </c>
      <c r="B7190" s="12" t="n">
        <v>144</v>
      </c>
      <c r="C7190" s="12" t="s">
        <v>9353</v>
      </c>
      <c r="D7190" s="3" t="s">
        <v>9553</v>
      </c>
      <c r="E7190" s="12" t="n">
        <v>1972</v>
      </c>
      <c r="F7190" s="23" t="s">
        <v>6604</v>
      </c>
      <c r="G7190" s="23" t="n"/>
      <c r="H7190" s="23" t="n"/>
      <c r="I7190" s="12" t="n"/>
      <c r="J7190" s="12" t="n"/>
      <c r="K7190" s="12" t="s">
        <v>127</v>
      </c>
      <c r="L7190" s="12" t="n"/>
      <c r="M7190" s="12" t="n"/>
      <c r="N7190" s="12" t="s">
        <v>43</v>
      </c>
      <c r="O7190" s="12" t="s">
        <v>70</v>
      </c>
      <c r="P7190" s="12" t="s">
        <v>26</v>
      </c>
      <c r="Q7190" s="12" t="s">
        <v>27</v>
      </c>
    </row>
    <row customHeight="true" ht="20.25" outlineLevel="0" r="7191">
      <c r="A7191" s="23" t="n">
        <v>7165</v>
      </c>
      <c r="B7191" s="23" t="n">
        <v>145</v>
      </c>
      <c r="C7191" s="12" t="s">
        <v>9353</v>
      </c>
      <c r="D7191" s="3" t="s">
        <v>9554</v>
      </c>
      <c r="E7191" s="12" t="n">
        <v>1966</v>
      </c>
      <c r="F7191" s="23" t="s">
        <v>9555</v>
      </c>
      <c r="G7191" s="23" t="n"/>
      <c r="H7191" s="12" t="n"/>
      <c r="I7191" s="12" t="s">
        <v>26</v>
      </c>
      <c r="J7191" s="12" t="n"/>
      <c r="K7191" s="12" t="s">
        <v>61</v>
      </c>
      <c r="L7191" s="12" t="n"/>
      <c r="M7191" s="12" t="s">
        <v>43</v>
      </c>
      <c r="N7191" s="12" t="n"/>
      <c r="O7191" s="12" t="n"/>
      <c r="P7191" s="12" t="n"/>
      <c r="Q7191" s="12" t="s">
        <v>27</v>
      </c>
    </row>
    <row customHeight="true" ht="20.25" outlineLevel="0" r="7192">
      <c r="A7192" s="23" t="n">
        <v>7166</v>
      </c>
      <c r="B7192" s="12" t="n">
        <v>146</v>
      </c>
      <c r="C7192" s="12" t="s">
        <v>9353</v>
      </c>
      <c r="D7192" s="3" t="s">
        <v>9556</v>
      </c>
      <c r="E7192" s="12" t="n">
        <v>1970</v>
      </c>
      <c r="F7192" s="23" t="s">
        <v>9557</v>
      </c>
      <c r="G7192" s="23" t="n"/>
      <c r="H7192" s="12" t="s">
        <v>662</v>
      </c>
      <c r="I7192" s="12" t="n"/>
      <c r="J7192" s="12" t="n"/>
      <c r="K7192" s="12" t="n"/>
      <c r="L7192" s="12" t="s">
        <v>96</v>
      </c>
      <c r="M7192" s="12" t="n"/>
      <c r="N7192" s="12" t="s">
        <v>43</v>
      </c>
      <c r="O7192" s="12" t="n"/>
      <c r="P7192" s="12" t="s">
        <v>61</v>
      </c>
      <c r="Q7192" s="12" t="n"/>
    </row>
    <row customHeight="true" ht="20.25" outlineLevel="0" r="7193">
      <c r="A7193" s="23" t="n">
        <v>7167</v>
      </c>
      <c r="B7193" s="23" t="n">
        <v>147</v>
      </c>
      <c r="C7193" s="12" t="s">
        <v>9353</v>
      </c>
      <c r="D7193" s="3" t="s">
        <v>9558</v>
      </c>
      <c r="E7193" s="12" t="n">
        <v>1967</v>
      </c>
      <c r="F7193" s="23" t="s">
        <v>9559</v>
      </c>
      <c r="G7193" s="23" t="n"/>
      <c r="H7193" s="23" t="n"/>
      <c r="I7193" s="12" t="n"/>
      <c r="J7193" s="12" t="n"/>
      <c r="K7193" s="12" t="s">
        <v>127</v>
      </c>
      <c r="L7193" s="12" t="n"/>
      <c r="M7193" s="12" t="n"/>
      <c r="N7193" s="12" t="s">
        <v>43</v>
      </c>
      <c r="O7193" s="12" t="s">
        <v>70</v>
      </c>
      <c r="P7193" s="12" t="s">
        <v>26</v>
      </c>
      <c r="Q7193" s="12" t="s">
        <v>27</v>
      </c>
    </row>
    <row customHeight="true" ht="20.25" outlineLevel="0" r="7194">
      <c r="A7194" s="23" t="n">
        <v>7168</v>
      </c>
      <c r="B7194" s="12" t="n">
        <v>148</v>
      </c>
      <c r="C7194" s="12" t="s">
        <v>9353</v>
      </c>
      <c r="D7194" s="3" t="s">
        <v>9560</v>
      </c>
      <c r="E7194" s="12" t="n">
        <v>1967</v>
      </c>
      <c r="F7194" s="23" t="s">
        <v>1877</v>
      </c>
      <c r="G7194" s="23" t="n"/>
      <c r="H7194" s="23" t="n"/>
      <c r="I7194" s="12" t="s">
        <v>1060</v>
      </c>
      <c r="J7194" s="12" t="n"/>
      <c r="K7194" s="12" t="s">
        <v>27</v>
      </c>
      <c r="L7194" s="12" t="n"/>
      <c r="M7194" s="12" t="s">
        <v>100</v>
      </c>
      <c r="N7194" s="12" t="n"/>
      <c r="O7194" s="12" t="s">
        <v>43</v>
      </c>
      <c r="P7194" s="12" t="n"/>
      <c r="Q7194" s="12" t="n"/>
    </row>
    <row customHeight="true" ht="20.25" outlineLevel="0" r="7195">
      <c r="A7195" s="23" t="n">
        <v>7169</v>
      </c>
      <c r="B7195" s="23" t="n">
        <v>149</v>
      </c>
      <c r="C7195" s="12" t="s">
        <v>9353</v>
      </c>
      <c r="D7195" s="3" t="s">
        <v>9561</v>
      </c>
      <c r="E7195" s="12" t="n">
        <v>1965</v>
      </c>
      <c r="F7195" s="23" t="s">
        <v>9562</v>
      </c>
      <c r="G7195" s="23" t="s">
        <v>97</v>
      </c>
      <c r="H7195" s="23" t="n"/>
      <c r="I7195" s="12" t="n"/>
      <c r="J7195" s="12" t="s">
        <v>61</v>
      </c>
      <c r="K7195" s="12" t="n"/>
      <c r="L7195" s="12" t="n"/>
      <c r="M7195" s="12" t="n"/>
      <c r="N7195" s="12" t="s">
        <v>96</v>
      </c>
      <c r="O7195" s="12" t="n"/>
      <c r="P7195" s="12" t="s">
        <v>43</v>
      </c>
      <c r="Q7195" s="12" t="n"/>
    </row>
    <row customHeight="true" ht="20.25" outlineLevel="0" r="7196">
      <c r="A7196" s="23" t="n">
        <v>7170</v>
      </c>
      <c r="B7196" s="12" t="n">
        <v>150</v>
      </c>
      <c r="C7196" s="12" t="s">
        <v>9353</v>
      </c>
      <c r="D7196" s="3" t="s">
        <v>9563</v>
      </c>
      <c r="E7196" s="12" t="n">
        <v>1986</v>
      </c>
      <c r="F7196" s="23" t="s">
        <v>9564</v>
      </c>
      <c r="G7196" s="23" t="n"/>
      <c r="H7196" s="23" t="n"/>
      <c r="I7196" s="12" t="n"/>
      <c r="J7196" s="12" t="s">
        <v>24</v>
      </c>
      <c r="K7196" s="12" t="n"/>
      <c r="L7196" s="12" t="n"/>
      <c r="M7196" s="12" t="s">
        <v>26</v>
      </c>
      <c r="N7196" s="12" t="n"/>
      <c r="O7196" s="12" t="s">
        <v>27</v>
      </c>
      <c r="P7196" s="12" t="n"/>
      <c r="Q7196" s="12" t="s">
        <v>61</v>
      </c>
    </row>
    <row customHeight="true" ht="20.25" outlineLevel="0" r="7197">
      <c r="A7197" s="23" t="n">
        <v>7171</v>
      </c>
      <c r="B7197" s="23" t="n">
        <v>151</v>
      </c>
      <c r="C7197" s="12" t="s">
        <v>9353</v>
      </c>
      <c r="D7197" s="3" t="s">
        <v>9565</v>
      </c>
      <c r="E7197" s="12" t="n">
        <v>1972</v>
      </c>
      <c r="F7197" s="23" t="s">
        <v>51</v>
      </c>
      <c r="G7197" s="23" t="n"/>
      <c r="H7197" s="23" t="n"/>
      <c r="I7197" s="12" t="n"/>
      <c r="J7197" s="12" t="s">
        <v>61</v>
      </c>
      <c r="K7197" s="12" t="n"/>
      <c r="L7197" s="12" t="s">
        <v>26</v>
      </c>
      <c r="M7197" s="12" t="n"/>
      <c r="N7197" s="12" t="s">
        <v>27</v>
      </c>
      <c r="O7197" s="12" t="n"/>
      <c r="P7197" s="12" t="s">
        <v>43</v>
      </c>
      <c r="Q7197" s="12" t="n"/>
    </row>
    <row customHeight="true" ht="20.25" outlineLevel="0" r="7198">
      <c r="A7198" s="23" t="n">
        <v>7172</v>
      </c>
      <c r="B7198" s="12" t="n">
        <v>152</v>
      </c>
      <c r="C7198" s="12" t="s">
        <v>9353</v>
      </c>
      <c r="D7198" s="3" t="s">
        <v>9566</v>
      </c>
      <c r="E7198" s="12" t="n">
        <v>1991</v>
      </c>
      <c r="F7198" s="23" t="s">
        <v>9567</v>
      </c>
      <c r="G7198" s="23" t="n"/>
      <c r="H7198" s="23" t="s">
        <v>4770</v>
      </c>
      <c r="I7198" s="12" t="s">
        <v>24</v>
      </c>
      <c r="J7198" s="12" t="s">
        <v>391</v>
      </c>
      <c r="K7198" s="12" t="n"/>
      <c r="L7198" s="12" t="s">
        <v>54</v>
      </c>
      <c r="M7198" s="12" t="n"/>
      <c r="N7198" s="12" t="s">
        <v>43</v>
      </c>
      <c r="O7198" s="12" t="n"/>
      <c r="P7198" s="12" t="s">
        <v>96</v>
      </c>
      <c r="Q7198" s="12" t="n"/>
    </row>
    <row customHeight="true" ht="20.25" outlineLevel="0" r="7199">
      <c r="A7199" s="23" t="n">
        <v>7173</v>
      </c>
      <c r="B7199" s="23" t="n">
        <v>153</v>
      </c>
      <c r="C7199" s="12" t="s">
        <v>9353</v>
      </c>
      <c r="D7199" s="3" t="s">
        <v>9568</v>
      </c>
      <c r="E7199" s="12" t="n">
        <v>1987</v>
      </c>
      <c r="F7199" s="23" t="s">
        <v>5194</v>
      </c>
      <c r="G7199" s="23" t="n"/>
      <c r="H7199" s="23" t="s">
        <v>1399</v>
      </c>
      <c r="I7199" s="12" t="s">
        <v>126</v>
      </c>
      <c r="J7199" s="12" t="s">
        <v>391</v>
      </c>
      <c r="K7199" s="12" t="n"/>
      <c r="L7199" s="12" t="n"/>
      <c r="M7199" s="12" t="n"/>
      <c r="N7199" s="12" t="n"/>
      <c r="O7199" s="12" t="s">
        <v>96</v>
      </c>
      <c r="P7199" s="12" t="n"/>
      <c r="Q7199" s="12" t="s">
        <v>127</v>
      </c>
    </row>
    <row customHeight="true" ht="20.25" outlineLevel="0" r="7200">
      <c r="A7200" s="23" t="n">
        <v>7174</v>
      </c>
      <c r="B7200" s="12" t="n">
        <v>154</v>
      </c>
      <c r="C7200" s="12" t="s">
        <v>9353</v>
      </c>
      <c r="D7200" s="3" t="s">
        <v>9569</v>
      </c>
      <c r="E7200" s="12" t="n">
        <v>1980</v>
      </c>
      <c r="F7200" s="23" t="s">
        <v>3384</v>
      </c>
      <c r="G7200" s="23" t="s">
        <v>24</v>
      </c>
      <c r="H7200" s="12" t="n"/>
      <c r="I7200" s="12" t="n"/>
      <c r="J7200" s="12" t="n"/>
      <c r="K7200" s="12" t="n"/>
      <c r="L7200" s="12" t="n"/>
      <c r="M7200" s="12" t="s">
        <v>26</v>
      </c>
      <c r="N7200" s="12" t="n"/>
      <c r="O7200" s="12" t="s">
        <v>61</v>
      </c>
      <c r="P7200" s="12" t="n"/>
      <c r="Q7200" s="12" t="s">
        <v>27</v>
      </c>
    </row>
    <row customHeight="true" ht="20.25" outlineLevel="0" r="7201">
      <c r="A7201" s="23" t="n">
        <v>7175</v>
      </c>
      <c r="B7201" s="23" t="n">
        <v>155</v>
      </c>
      <c r="C7201" s="12" t="s">
        <v>9353</v>
      </c>
      <c r="D7201" s="3" t="s">
        <v>9570</v>
      </c>
      <c r="E7201" s="12" t="n">
        <v>1983</v>
      </c>
      <c r="F7201" s="23" t="s">
        <v>5194</v>
      </c>
      <c r="G7201" s="23" t="n"/>
      <c r="H7201" s="12" t="s">
        <v>391</v>
      </c>
      <c r="I7201" s="12" t="n"/>
      <c r="J7201" s="12" t="s">
        <v>61</v>
      </c>
      <c r="K7201" s="12" t="n"/>
      <c r="L7201" s="12" t="s">
        <v>43</v>
      </c>
      <c r="M7201" s="12" t="n"/>
      <c r="N7201" s="12" t="s">
        <v>26</v>
      </c>
      <c r="O7201" s="12" t="n"/>
      <c r="P7201" s="12" t="s">
        <v>391</v>
      </c>
      <c r="Q7201" s="12" t="n"/>
    </row>
    <row customHeight="true" ht="20.25" outlineLevel="0" r="7202">
      <c r="A7202" s="23" t="n">
        <v>7176</v>
      </c>
      <c r="B7202" s="12" t="n">
        <v>156</v>
      </c>
      <c r="C7202" s="12" t="s">
        <v>9353</v>
      </c>
      <c r="D7202" s="3" t="s">
        <v>9571</v>
      </c>
      <c r="E7202" s="12" t="n">
        <v>1983</v>
      </c>
      <c r="F7202" s="23" t="s">
        <v>939</v>
      </c>
      <c r="G7202" s="23" t="n"/>
      <c r="H7202" s="23" t="s">
        <v>489</v>
      </c>
      <c r="I7202" s="12" t="n"/>
      <c r="J7202" s="12" t="s">
        <v>61</v>
      </c>
      <c r="K7202" s="12" t="n"/>
      <c r="L7202" s="12" t="n"/>
      <c r="M7202" s="12" t="s">
        <v>43</v>
      </c>
      <c r="N7202" s="12" t="n"/>
      <c r="O7202" s="12" t="s">
        <v>26</v>
      </c>
      <c r="P7202" s="12" t="n"/>
      <c r="Q7202" s="12" t="s">
        <v>391</v>
      </c>
    </row>
    <row customHeight="true" ht="20.25" outlineLevel="0" r="7203">
      <c r="A7203" s="23" t="n">
        <v>7177</v>
      </c>
      <c r="B7203" s="23" t="n">
        <v>157</v>
      </c>
      <c r="C7203" s="12" t="s">
        <v>9353</v>
      </c>
      <c r="D7203" s="3" t="s">
        <v>9572</v>
      </c>
      <c r="E7203" s="12" t="n">
        <v>1984</v>
      </c>
      <c r="F7203" s="23" t="s">
        <v>1759</v>
      </c>
      <c r="G7203" s="23" t="n"/>
      <c r="H7203" s="23" t="s">
        <v>489</v>
      </c>
      <c r="I7203" s="12" t="n"/>
      <c r="J7203" s="12" t="s">
        <v>61</v>
      </c>
      <c r="K7203" s="12" t="n"/>
      <c r="L7203" s="12" t="n"/>
      <c r="M7203" s="12" t="s">
        <v>43</v>
      </c>
      <c r="N7203" s="12" t="n"/>
      <c r="O7203" s="12" t="s">
        <v>26</v>
      </c>
      <c r="P7203" s="12" t="n"/>
      <c r="Q7203" s="12" t="s">
        <v>391</v>
      </c>
    </row>
    <row customHeight="true" ht="20.25" outlineLevel="0" r="7204">
      <c r="A7204" s="23" t="n">
        <v>7178</v>
      </c>
      <c r="B7204" s="12" t="n">
        <v>158</v>
      </c>
      <c r="C7204" s="12" t="s">
        <v>9353</v>
      </c>
      <c r="D7204" s="3" t="s">
        <v>9573</v>
      </c>
      <c r="E7204" s="12" t="n">
        <v>1985</v>
      </c>
      <c r="F7204" s="23" t="s">
        <v>1169</v>
      </c>
      <c r="G7204" s="23" t="n"/>
      <c r="H7204" s="23" t="s">
        <v>24</v>
      </c>
      <c r="I7204" s="12" t="s">
        <v>360</v>
      </c>
      <c r="J7204" s="23" t="s">
        <v>58</v>
      </c>
      <c r="K7204" s="12" t="s">
        <v>391</v>
      </c>
      <c r="L7204" s="12" t="s">
        <v>427</v>
      </c>
      <c r="M7204" s="12" t="n"/>
      <c r="N7204" s="12" t="n"/>
      <c r="O7204" s="12" t="s">
        <v>96</v>
      </c>
      <c r="P7204" s="12" t="n"/>
      <c r="Q7204" s="12" t="s">
        <v>97</v>
      </c>
    </row>
    <row customHeight="true" ht="20.25" outlineLevel="0" r="7205">
      <c r="A7205" s="23" t="n">
        <v>7179</v>
      </c>
      <c r="B7205" s="23" t="n">
        <v>159</v>
      </c>
      <c r="C7205" s="12" t="s">
        <v>9353</v>
      </c>
      <c r="D7205" s="3" t="s">
        <v>9574</v>
      </c>
      <c r="E7205" s="12" t="n">
        <v>1987</v>
      </c>
      <c r="F7205" s="23" t="s">
        <v>2885</v>
      </c>
      <c r="G7205" s="23" t="n"/>
      <c r="H7205" s="23" t="s">
        <v>126</v>
      </c>
      <c r="I7205" s="12" t="n"/>
      <c r="J7205" s="12" t="s">
        <v>391</v>
      </c>
      <c r="K7205" s="12" t="n"/>
      <c r="L7205" s="12" t="n"/>
      <c r="M7205" s="12" t="s">
        <v>127</v>
      </c>
      <c r="N7205" s="12" t="n"/>
      <c r="O7205" s="12" t="s">
        <v>43</v>
      </c>
      <c r="P7205" s="12" t="n"/>
      <c r="Q7205" s="12" t="s">
        <v>26</v>
      </c>
    </row>
    <row customHeight="true" ht="20.25" outlineLevel="0" r="7206">
      <c r="A7206" s="23" t="n">
        <v>7180</v>
      </c>
      <c r="B7206" s="12" t="n">
        <v>160</v>
      </c>
      <c r="C7206" s="12" t="s">
        <v>9353</v>
      </c>
      <c r="D7206" s="3" t="s">
        <v>9575</v>
      </c>
      <c r="E7206" s="12" t="n">
        <v>1989</v>
      </c>
      <c r="F7206" s="23" t="s">
        <v>2885</v>
      </c>
      <c r="G7206" s="23" t="n"/>
      <c r="H7206" s="23" t="s">
        <v>2678</v>
      </c>
      <c r="I7206" s="12" t="n"/>
      <c r="J7206" s="12" t="s">
        <v>391</v>
      </c>
      <c r="K7206" s="12" t="n"/>
      <c r="L7206" s="12" t="s">
        <v>54</v>
      </c>
      <c r="M7206" s="12" t="n"/>
      <c r="N7206" s="12" t="s">
        <v>43</v>
      </c>
      <c r="O7206" s="12" t="n"/>
      <c r="P7206" s="12" t="s">
        <v>26</v>
      </c>
      <c r="Q7206" s="12" t="n"/>
    </row>
    <row customHeight="true" ht="20.25" outlineLevel="0" r="7207">
      <c r="A7207" s="23" t="n">
        <v>7181</v>
      </c>
      <c r="B7207" s="23" t="n">
        <v>161</v>
      </c>
      <c r="C7207" s="12" t="s">
        <v>9353</v>
      </c>
      <c r="D7207" s="3" t="s">
        <v>9576</v>
      </c>
      <c r="E7207" s="12" t="n">
        <v>1994</v>
      </c>
      <c r="F7207" s="23" t="s">
        <v>8262</v>
      </c>
      <c r="G7207" s="23" t="n"/>
      <c r="H7207" s="23" t="s">
        <v>9577</v>
      </c>
      <c r="I7207" s="12" t="n"/>
      <c r="J7207" s="12" t="s">
        <v>391</v>
      </c>
      <c r="K7207" s="12" t="n"/>
      <c r="L7207" s="12" t="n"/>
      <c r="M7207" s="12" t="n"/>
      <c r="N7207" s="12" t="n"/>
      <c r="O7207" s="12" t="s">
        <v>64</v>
      </c>
      <c r="P7207" s="12" t="n"/>
      <c r="Q7207" s="12" t="s">
        <v>249</v>
      </c>
    </row>
    <row customHeight="true" ht="20.25" outlineLevel="0" r="7208">
      <c r="A7208" s="23" t="n">
        <v>7182</v>
      </c>
      <c r="B7208" s="12" t="n">
        <v>162</v>
      </c>
      <c r="C7208" s="12" t="s">
        <v>9353</v>
      </c>
      <c r="D7208" s="3" t="s">
        <v>9578</v>
      </c>
      <c r="E7208" s="12" t="n">
        <v>1995</v>
      </c>
      <c r="F7208" s="23" t="s">
        <v>9579</v>
      </c>
      <c r="G7208" s="23" t="n"/>
      <c r="H7208" s="23" t="s">
        <v>24</v>
      </c>
      <c r="I7208" s="12" t="n"/>
      <c r="J7208" s="12" t="s">
        <v>391</v>
      </c>
      <c r="K7208" s="12" t="n"/>
      <c r="L7208" s="12" t="s">
        <v>127</v>
      </c>
      <c r="M7208" s="12" t="n"/>
      <c r="N7208" s="12" t="n"/>
      <c r="O7208" s="12" t="n"/>
      <c r="P7208" s="12" t="n"/>
      <c r="Q7208" s="12" t="s">
        <v>26</v>
      </c>
    </row>
    <row customHeight="true" ht="20.25" outlineLevel="0" r="7209">
      <c r="A7209" s="23" t="n">
        <v>7183</v>
      </c>
      <c r="B7209" s="23" t="n">
        <v>163</v>
      </c>
      <c r="C7209" s="12" t="s">
        <v>9353</v>
      </c>
      <c r="D7209" s="3" t="s">
        <v>9580</v>
      </c>
      <c r="E7209" s="12" t="n">
        <v>2005</v>
      </c>
      <c r="F7209" s="23" t="s">
        <v>51</v>
      </c>
      <c r="G7209" s="23" t="n"/>
      <c r="H7209" s="23" t="n"/>
      <c r="I7209" s="12" t="n"/>
      <c r="J7209" s="12" t="n"/>
      <c r="K7209" s="12" t="s">
        <v>64</v>
      </c>
      <c r="L7209" s="12" t="n"/>
      <c r="M7209" s="12" t="s">
        <v>43</v>
      </c>
      <c r="N7209" s="12" t="n"/>
      <c r="O7209" s="12" t="s">
        <v>26</v>
      </c>
      <c r="P7209" s="12" t="n"/>
      <c r="Q7209" s="12" t="s">
        <v>67</v>
      </c>
    </row>
    <row customHeight="true" ht="20.25" outlineLevel="0" r="7210">
      <c r="A7210" s="23" t="n">
        <v>7184</v>
      </c>
      <c r="B7210" s="12" t="n">
        <v>164</v>
      </c>
      <c r="C7210" s="12" t="s">
        <v>9353</v>
      </c>
      <c r="D7210" s="3" t="s">
        <v>9581</v>
      </c>
      <c r="E7210" s="12" t="n">
        <v>1980</v>
      </c>
      <c r="F7210" s="23" t="s">
        <v>9582</v>
      </c>
      <c r="G7210" s="23" t="n"/>
      <c r="H7210" s="23" t="n"/>
      <c r="I7210" s="12" t="n"/>
      <c r="J7210" s="12" t="s">
        <v>314</v>
      </c>
      <c r="K7210" s="12" t="n"/>
      <c r="L7210" s="12" t="s">
        <v>26</v>
      </c>
      <c r="M7210" s="12" t="n"/>
      <c r="N7210" s="12" t="s">
        <v>70</v>
      </c>
      <c r="O7210" s="12" t="s">
        <v>43</v>
      </c>
      <c r="P7210" s="12" t="n"/>
      <c r="Q7210" s="12" t="s">
        <v>27</v>
      </c>
    </row>
    <row customHeight="true" ht="20.25" outlineLevel="0" r="7211">
      <c r="A7211" s="23" t="n">
        <v>7185</v>
      </c>
      <c r="B7211" s="23" t="n">
        <v>165</v>
      </c>
      <c r="C7211" s="12" t="s">
        <v>9353</v>
      </c>
      <c r="D7211" s="3" t="s">
        <v>9583</v>
      </c>
      <c r="E7211" s="12" t="n">
        <v>1980</v>
      </c>
      <c r="F7211" s="23" t="s">
        <v>939</v>
      </c>
      <c r="G7211" s="23" t="n"/>
      <c r="H7211" s="23" t="s">
        <v>43</v>
      </c>
      <c r="I7211" s="12" t="n"/>
      <c r="J7211" s="12" t="n"/>
      <c r="K7211" s="12" t="s">
        <v>61</v>
      </c>
      <c r="L7211" s="12" t="n"/>
      <c r="M7211" s="12" t="s">
        <v>26</v>
      </c>
      <c r="N7211" s="12" t="n"/>
      <c r="O7211" s="12" t="n"/>
      <c r="P7211" s="12" t="s">
        <v>27</v>
      </c>
      <c r="Q7211" s="12" t="n"/>
    </row>
    <row customHeight="true" ht="20.25" outlineLevel="0" r="7212">
      <c r="A7212" s="23" t="n">
        <v>7186</v>
      </c>
      <c r="B7212" s="12" t="n">
        <v>166</v>
      </c>
      <c r="C7212" s="12" t="s">
        <v>9353</v>
      </c>
      <c r="D7212" s="3" t="s">
        <v>9584</v>
      </c>
      <c r="E7212" s="12" t="n">
        <v>1982</v>
      </c>
      <c r="F7212" s="23" t="s">
        <v>9585</v>
      </c>
      <c r="G7212" s="23" t="n"/>
      <c r="H7212" s="12" t="s">
        <v>391</v>
      </c>
      <c r="I7212" s="12" t="n"/>
      <c r="J7212" s="12" t="n"/>
      <c r="K7212" s="12" t="s">
        <v>100</v>
      </c>
      <c r="L7212" s="12" t="s">
        <v>43</v>
      </c>
      <c r="M7212" s="12" t="n"/>
      <c r="N7212" s="12" t="s">
        <v>26</v>
      </c>
      <c r="O7212" s="12" t="n"/>
      <c r="P7212" s="12" t="s">
        <v>391</v>
      </c>
      <c r="Q7212" s="12" t="n"/>
    </row>
    <row customHeight="true" ht="20.25" outlineLevel="0" r="7213">
      <c r="A7213" s="23" t="n">
        <v>7187</v>
      </c>
      <c r="B7213" s="23" t="n">
        <v>167</v>
      </c>
      <c r="C7213" s="12" t="s">
        <v>9353</v>
      </c>
      <c r="D7213" s="3" t="s">
        <v>9586</v>
      </c>
      <c r="E7213" s="12" t="n">
        <v>1980</v>
      </c>
      <c r="F7213" s="23" t="s">
        <v>217</v>
      </c>
      <c r="G7213" s="23" t="n"/>
      <c r="H7213" s="23" t="s">
        <v>43</v>
      </c>
      <c r="I7213" s="12" t="n"/>
      <c r="J7213" s="12" t="n"/>
      <c r="K7213" s="12" t="s">
        <v>61</v>
      </c>
      <c r="L7213" s="12" t="n"/>
      <c r="M7213" s="12" t="s">
        <v>26</v>
      </c>
      <c r="N7213" s="12" t="n"/>
      <c r="O7213" s="12" t="n"/>
      <c r="P7213" s="12" t="s">
        <v>27</v>
      </c>
      <c r="Q7213" s="12" t="n"/>
    </row>
    <row customHeight="true" ht="20.25" outlineLevel="0" r="7214">
      <c r="A7214" s="23" t="n">
        <v>7188</v>
      </c>
      <c r="B7214" s="12" t="n">
        <v>168</v>
      </c>
      <c r="C7214" s="12" t="s">
        <v>9353</v>
      </c>
      <c r="D7214" s="3" t="s">
        <v>9587</v>
      </c>
      <c r="E7214" s="12" t="n">
        <v>1985</v>
      </c>
      <c r="F7214" s="23" t="s">
        <v>51</v>
      </c>
      <c r="G7214" s="23" t="n"/>
      <c r="H7214" s="23" t="n"/>
      <c r="I7214" s="12" t="s">
        <v>86</v>
      </c>
      <c r="J7214" s="12" t="n"/>
      <c r="K7214" s="12" t="s">
        <v>61</v>
      </c>
      <c r="L7214" s="12" t="n"/>
      <c r="M7214" s="12" t="n"/>
      <c r="N7214" s="12" t="n"/>
      <c r="O7214" s="12" t="s">
        <v>96</v>
      </c>
      <c r="P7214" s="12" t="n"/>
      <c r="Q7214" s="12" t="s">
        <v>97</v>
      </c>
    </row>
    <row customHeight="true" ht="20.25" outlineLevel="0" r="7215">
      <c r="A7215" s="23" t="n">
        <v>7189</v>
      </c>
      <c r="B7215" s="23" t="n">
        <v>169</v>
      </c>
      <c r="C7215" s="12" t="s">
        <v>9353</v>
      </c>
      <c r="D7215" s="3" t="s">
        <v>9588</v>
      </c>
      <c r="E7215" s="12" t="n">
        <v>1983</v>
      </c>
      <c r="F7215" s="23" t="s">
        <v>9589</v>
      </c>
      <c r="G7215" s="23" t="n"/>
      <c r="H7215" s="23" t="n"/>
      <c r="I7215" s="12" t="n"/>
      <c r="J7215" s="12" t="n"/>
      <c r="K7215" s="12" t="s">
        <v>26</v>
      </c>
      <c r="L7215" s="12" t="n"/>
      <c r="M7215" s="12" t="s">
        <v>61</v>
      </c>
      <c r="N7215" s="12" t="n"/>
      <c r="O7215" s="12" t="s">
        <v>43</v>
      </c>
      <c r="P7215" s="12" t="n"/>
      <c r="Q7215" s="12" t="s">
        <v>27</v>
      </c>
    </row>
    <row customHeight="true" ht="20.25" outlineLevel="0" r="7216">
      <c r="A7216" s="23" t="n">
        <v>7190</v>
      </c>
      <c r="B7216" s="12" t="n">
        <v>170</v>
      </c>
      <c r="C7216" s="12" t="s">
        <v>9353</v>
      </c>
      <c r="D7216" s="3" t="s">
        <v>9590</v>
      </c>
      <c r="E7216" s="12" t="n">
        <v>1983</v>
      </c>
      <c r="F7216" s="23" t="s">
        <v>9591</v>
      </c>
      <c r="G7216" s="23" t="n"/>
      <c r="H7216" s="23" t="n"/>
      <c r="I7216" s="12" t="n"/>
      <c r="J7216" s="12" t="s">
        <v>61</v>
      </c>
      <c r="K7216" s="12" t="n"/>
      <c r="L7216" s="12" t="n"/>
      <c r="M7216" s="12" t="s">
        <v>96</v>
      </c>
      <c r="N7216" s="12" t="n"/>
      <c r="O7216" s="12" t="s">
        <v>43</v>
      </c>
      <c r="P7216" s="12" t="n"/>
      <c r="Q7216" s="12" t="s">
        <v>97</v>
      </c>
    </row>
    <row customHeight="true" ht="20.25" outlineLevel="0" r="7217">
      <c r="A7217" s="23" t="n">
        <v>7191</v>
      </c>
      <c r="B7217" s="23" t="n">
        <v>171</v>
      </c>
      <c r="C7217" s="12" t="s">
        <v>9353</v>
      </c>
      <c r="D7217" s="3" t="s">
        <v>9592</v>
      </c>
      <c r="E7217" s="12" t="n">
        <v>1955</v>
      </c>
      <c r="F7217" s="23" t="s">
        <v>9593</v>
      </c>
      <c r="G7217" s="23" t="n"/>
      <c r="H7217" s="12" t="s">
        <v>662</v>
      </c>
      <c r="I7217" s="12" t="n"/>
      <c r="J7217" s="12" t="n"/>
      <c r="K7217" s="12" t="s">
        <v>61</v>
      </c>
      <c r="L7217" s="12" t="n"/>
      <c r="M7217" s="12" t="s">
        <v>96</v>
      </c>
      <c r="N7217" s="12" t="n"/>
      <c r="O7217" s="12" t="n"/>
      <c r="P7217" s="12" t="s">
        <v>43</v>
      </c>
      <c r="Q7217" s="12" t="n"/>
    </row>
    <row customHeight="true" ht="20.25" outlineLevel="0" r="7218">
      <c r="A7218" s="23" t="n">
        <v>7192</v>
      </c>
      <c r="B7218" s="12" t="n">
        <v>172</v>
      </c>
      <c r="C7218" s="12" t="s">
        <v>9353</v>
      </c>
      <c r="D7218" s="3" t="s">
        <v>9594</v>
      </c>
      <c r="E7218" s="12" t="n">
        <v>1955</v>
      </c>
      <c r="F7218" s="23" t="s">
        <v>9401</v>
      </c>
      <c r="G7218" s="23" t="n"/>
      <c r="H7218" s="23" t="s">
        <v>146</v>
      </c>
      <c r="I7218" s="12" t="s">
        <v>1037</v>
      </c>
      <c r="J7218" s="12" t="n"/>
      <c r="K7218" s="12" t="s">
        <v>61</v>
      </c>
      <c r="L7218" s="12" t="n"/>
      <c r="M7218" s="12" t="s">
        <v>27</v>
      </c>
      <c r="N7218" s="12" t="n"/>
      <c r="O7218" s="12" t="n"/>
      <c r="P7218" s="12" t="s">
        <v>43</v>
      </c>
      <c r="Q7218" s="12" t="n"/>
    </row>
    <row customHeight="true" ht="20.25" outlineLevel="0" r="7219">
      <c r="A7219" s="23" t="n">
        <v>7193</v>
      </c>
      <c r="B7219" s="23" t="n">
        <v>173</v>
      </c>
      <c r="C7219" s="12" t="s">
        <v>9353</v>
      </c>
      <c r="D7219" s="3" t="s">
        <v>9595</v>
      </c>
      <c r="E7219" s="12" t="n">
        <v>1978</v>
      </c>
      <c r="F7219" s="23" t="s">
        <v>9372</v>
      </c>
      <c r="G7219" s="23" t="n"/>
      <c r="H7219" s="23" t="n"/>
      <c r="I7219" s="12" t="n"/>
      <c r="J7219" s="12" t="n"/>
      <c r="K7219" s="12" t="s">
        <v>100</v>
      </c>
      <c r="L7219" s="12" t="n"/>
      <c r="M7219" s="12" t="s">
        <v>27</v>
      </c>
      <c r="N7219" s="12" t="n"/>
      <c r="O7219" s="12" t="s">
        <v>26</v>
      </c>
      <c r="P7219" s="12" t="n"/>
      <c r="Q7219" s="12" t="s">
        <v>43</v>
      </c>
    </row>
    <row customHeight="true" ht="20.25" outlineLevel="0" r="7220">
      <c r="A7220" s="23" t="n">
        <v>7194</v>
      </c>
      <c r="B7220" s="12" t="n">
        <v>174</v>
      </c>
      <c r="C7220" s="12" t="s">
        <v>9353</v>
      </c>
      <c r="D7220" s="3" t="s">
        <v>9596</v>
      </c>
      <c r="E7220" s="12" t="n">
        <v>1977</v>
      </c>
      <c r="F7220" s="23" t="s">
        <v>111</v>
      </c>
      <c r="G7220" s="23" t="n"/>
      <c r="H7220" s="23" t="n"/>
      <c r="I7220" s="12" t="n"/>
      <c r="J7220" s="12" t="s">
        <v>53</v>
      </c>
      <c r="K7220" s="12" t="n"/>
      <c r="L7220" s="12" t="s">
        <v>96</v>
      </c>
      <c r="M7220" s="12" t="s">
        <v>43</v>
      </c>
      <c r="N7220" s="12" t="n"/>
      <c r="O7220" s="12" t="s">
        <v>239</v>
      </c>
      <c r="P7220" s="12" t="n"/>
      <c r="Q7220" s="12" t="s">
        <v>97</v>
      </c>
    </row>
    <row customHeight="true" ht="20.25" outlineLevel="0" r="7221">
      <c r="A7221" s="23" t="n">
        <v>7195</v>
      </c>
      <c r="B7221" s="23" t="n">
        <v>175</v>
      </c>
      <c r="C7221" s="12" t="s">
        <v>9353</v>
      </c>
      <c r="D7221" s="3" t="s">
        <v>9597</v>
      </c>
      <c r="E7221" s="12" t="n">
        <v>1973</v>
      </c>
      <c r="F7221" s="23" t="s">
        <v>9598</v>
      </c>
      <c r="G7221" s="23" t="n"/>
      <c r="H7221" s="12" t="s">
        <v>662</v>
      </c>
      <c r="I7221" s="12" t="n"/>
      <c r="J7221" s="12" t="n"/>
      <c r="K7221" s="12" t="s">
        <v>100</v>
      </c>
      <c r="L7221" s="12" t="n"/>
      <c r="M7221" s="12" t="n"/>
      <c r="N7221" s="12" t="s">
        <v>43</v>
      </c>
      <c r="O7221" s="12" t="n"/>
      <c r="P7221" s="12" t="s">
        <v>96</v>
      </c>
      <c r="Q7221" s="12" t="n"/>
    </row>
    <row customHeight="true" ht="20.25" outlineLevel="0" r="7222">
      <c r="A7222" s="23" t="n">
        <v>7196</v>
      </c>
      <c r="B7222" s="12" t="n">
        <v>176</v>
      </c>
      <c r="C7222" s="12" t="s">
        <v>9353</v>
      </c>
      <c r="D7222" s="3" t="s">
        <v>9599</v>
      </c>
      <c r="E7222" s="12" t="n">
        <v>1973</v>
      </c>
      <c r="F7222" s="23" t="s">
        <v>4110</v>
      </c>
      <c r="G7222" s="23" t="n"/>
      <c r="H7222" s="12" t="s">
        <v>43</v>
      </c>
      <c r="I7222" s="12" t="n"/>
      <c r="J7222" s="12" t="n"/>
      <c r="K7222" s="12" t="n"/>
      <c r="L7222" s="12" t="s">
        <v>26</v>
      </c>
      <c r="M7222" s="12" t="n"/>
      <c r="N7222" s="12" t="s">
        <v>100</v>
      </c>
      <c r="O7222" s="12" t="n"/>
      <c r="P7222" s="12" t="s">
        <v>27</v>
      </c>
      <c r="Q7222" s="12" t="n"/>
    </row>
    <row customHeight="true" ht="20.25" outlineLevel="0" r="7223">
      <c r="A7223" s="23" t="n">
        <v>7197</v>
      </c>
      <c r="B7223" s="23" t="n">
        <v>177</v>
      </c>
      <c r="C7223" s="12" t="s">
        <v>9353</v>
      </c>
      <c r="D7223" s="3" t="s">
        <v>9600</v>
      </c>
      <c r="E7223" s="12" t="n">
        <v>1985</v>
      </c>
      <c r="F7223" s="23" t="s">
        <v>9601</v>
      </c>
      <c r="G7223" s="23" t="n"/>
      <c r="H7223" s="23" t="n"/>
      <c r="I7223" s="12" t="n"/>
      <c r="J7223" s="12" t="s">
        <v>24</v>
      </c>
      <c r="K7223" s="12" t="n"/>
      <c r="L7223" s="12" t="s">
        <v>61</v>
      </c>
      <c r="M7223" s="12" t="n"/>
      <c r="N7223" s="12" t="s">
        <v>26</v>
      </c>
      <c r="O7223" s="12" t="n"/>
      <c r="P7223" s="12" t="n"/>
      <c r="Q7223" s="12" t="s">
        <v>27</v>
      </c>
    </row>
    <row customHeight="true" ht="20.25" outlineLevel="0" r="7224">
      <c r="A7224" s="23" t="n">
        <v>7198</v>
      </c>
      <c r="B7224" s="12" t="n">
        <v>178</v>
      </c>
      <c r="C7224" s="12" t="s">
        <v>9353</v>
      </c>
      <c r="D7224" s="3" t="s">
        <v>9602</v>
      </c>
      <c r="E7224" s="12" t="n">
        <v>1973</v>
      </c>
      <c r="F7224" s="23" t="s">
        <v>4565</v>
      </c>
      <c r="G7224" s="23" t="n"/>
      <c r="H7224" s="12" t="s">
        <v>662</v>
      </c>
      <c r="I7224" s="12" t="n"/>
      <c r="J7224" s="12" t="n"/>
      <c r="K7224" s="12" t="s">
        <v>100</v>
      </c>
      <c r="L7224" s="12" t="n"/>
      <c r="M7224" s="12" t="s">
        <v>27</v>
      </c>
      <c r="N7224" s="12" t="n"/>
      <c r="O7224" s="12" t="s">
        <v>249</v>
      </c>
      <c r="P7224" s="12" t="n"/>
      <c r="Q7224" s="12" t="s">
        <v>43</v>
      </c>
    </row>
    <row customHeight="true" ht="20.25" outlineLevel="0" r="7225">
      <c r="A7225" s="23" t="n">
        <v>7199</v>
      </c>
      <c r="B7225" s="23" t="n">
        <v>179</v>
      </c>
      <c r="C7225" s="12" t="s">
        <v>9353</v>
      </c>
      <c r="D7225" s="3" t="s">
        <v>9603</v>
      </c>
      <c r="E7225" s="12" t="n">
        <v>1990</v>
      </c>
      <c r="F7225" s="23" t="s">
        <v>51</v>
      </c>
      <c r="G7225" s="23" t="n"/>
      <c r="H7225" s="23" t="n"/>
      <c r="I7225" s="12" t="n"/>
      <c r="J7225" s="12" t="s">
        <v>24</v>
      </c>
      <c r="K7225" s="12" t="n"/>
      <c r="L7225" s="12" t="n"/>
      <c r="M7225" s="12" t="s">
        <v>26</v>
      </c>
      <c r="N7225" s="12" t="n"/>
      <c r="O7225" s="12" t="s">
        <v>27</v>
      </c>
      <c r="P7225" s="12" t="n"/>
      <c r="Q7225" s="12" t="s">
        <v>61</v>
      </c>
    </row>
    <row customHeight="true" ht="20.25" outlineLevel="0" r="7226">
      <c r="A7226" s="23" t="n">
        <v>7200</v>
      </c>
      <c r="B7226" s="12" t="n">
        <v>180</v>
      </c>
      <c r="C7226" s="12" t="s">
        <v>9353</v>
      </c>
      <c r="D7226" s="3" t="s">
        <v>9604</v>
      </c>
      <c r="E7226" s="12" t="n">
        <v>1973</v>
      </c>
      <c r="F7226" s="23" t="s">
        <v>9605</v>
      </c>
      <c r="G7226" s="23" t="n"/>
      <c r="H7226" s="12" t="s">
        <v>662</v>
      </c>
      <c r="I7226" s="12" t="n"/>
      <c r="J7226" s="12" t="n"/>
      <c r="K7226" s="12" t="s">
        <v>61</v>
      </c>
      <c r="L7226" s="12" t="n"/>
      <c r="M7226" s="12" t="s">
        <v>43</v>
      </c>
      <c r="N7226" s="12" t="n"/>
      <c r="O7226" s="12" t="s">
        <v>96</v>
      </c>
      <c r="P7226" s="12" t="n"/>
      <c r="Q7226" s="12" t="n"/>
    </row>
    <row customHeight="true" ht="20.25" outlineLevel="0" r="7227">
      <c r="A7227" s="23" t="n">
        <v>7201</v>
      </c>
      <c r="B7227" s="23" t="n">
        <v>181</v>
      </c>
      <c r="C7227" s="12" t="s">
        <v>9353</v>
      </c>
      <c r="D7227" s="3" t="s">
        <v>9606</v>
      </c>
      <c r="E7227" s="12" t="n">
        <v>1971</v>
      </c>
      <c r="F7227" s="23" t="s">
        <v>4565</v>
      </c>
      <c r="G7227" s="23" t="s">
        <v>97</v>
      </c>
      <c r="H7227" s="12" t="n"/>
      <c r="I7227" s="12" t="n"/>
      <c r="J7227" s="12" t="s">
        <v>61</v>
      </c>
      <c r="K7227" s="12" t="n"/>
      <c r="L7227" s="12" t="n"/>
      <c r="M7227" s="12" t="s">
        <v>43</v>
      </c>
      <c r="N7227" s="12" t="n"/>
      <c r="O7227" s="12" t="s">
        <v>96</v>
      </c>
      <c r="P7227" s="12" t="n"/>
      <c r="Q7227" s="12" t="n"/>
    </row>
    <row customHeight="true" ht="20.25" outlineLevel="0" r="7228">
      <c r="A7228" s="23" t="n">
        <v>7202</v>
      </c>
      <c r="B7228" s="12" t="n">
        <v>182</v>
      </c>
      <c r="C7228" s="12" t="s">
        <v>9353</v>
      </c>
      <c r="D7228" s="3" t="s">
        <v>9607</v>
      </c>
      <c r="E7228" s="12" t="n">
        <v>1972</v>
      </c>
      <c r="F7228" s="23" t="s">
        <v>4565</v>
      </c>
      <c r="G7228" s="23" t="n"/>
      <c r="H7228" s="12" t="s">
        <v>662</v>
      </c>
      <c r="I7228" s="12" t="n"/>
      <c r="J7228" s="12" t="n"/>
      <c r="K7228" s="12" t="s">
        <v>100</v>
      </c>
      <c r="L7228" s="12" t="n"/>
      <c r="M7228" s="12" t="s">
        <v>27</v>
      </c>
      <c r="N7228" s="12" t="n"/>
      <c r="O7228" s="12" t="s">
        <v>249</v>
      </c>
      <c r="P7228" s="12" t="n"/>
      <c r="Q7228" s="12" t="s">
        <v>43</v>
      </c>
    </row>
    <row customHeight="true" ht="20.25" outlineLevel="0" r="7229">
      <c r="A7229" s="23" t="n">
        <v>7203</v>
      </c>
      <c r="B7229" s="23" t="n">
        <v>183</v>
      </c>
      <c r="C7229" s="12" t="s">
        <v>9353</v>
      </c>
      <c r="D7229" s="3" t="s">
        <v>9608</v>
      </c>
      <c r="E7229" s="12" t="n">
        <v>1974</v>
      </c>
      <c r="F7229" s="23" t="s">
        <v>236</v>
      </c>
      <c r="G7229" s="23" t="n"/>
      <c r="H7229" s="23" t="n"/>
      <c r="I7229" s="12" t="s">
        <v>43</v>
      </c>
      <c r="J7229" s="12" t="n"/>
      <c r="K7229" s="12" t="n"/>
      <c r="L7229" s="12" t="s">
        <v>26</v>
      </c>
      <c r="M7229" s="12" t="n"/>
      <c r="N7229" s="12" t="s">
        <v>61</v>
      </c>
      <c r="O7229" s="12" t="n"/>
      <c r="P7229" s="12" t="s">
        <v>27</v>
      </c>
      <c r="Q7229" s="12" t="n"/>
    </row>
    <row customHeight="true" ht="20.25" outlineLevel="0" r="7230">
      <c r="A7230" s="23" t="n">
        <v>7204</v>
      </c>
      <c r="B7230" s="12" t="n">
        <v>184</v>
      </c>
      <c r="C7230" s="12" t="s">
        <v>9353</v>
      </c>
      <c r="D7230" s="3" t="s">
        <v>9609</v>
      </c>
      <c r="E7230" s="12" t="n">
        <v>1984</v>
      </c>
      <c r="F7230" s="23" t="s">
        <v>3372</v>
      </c>
      <c r="G7230" s="23" t="n"/>
      <c r="H7230" s="23" t="n"/>
      <c r="I7230" s="12" t="s">
        <v>43</v>
      </c>
      <c r="J7230" s="12" t="n"/>
      <c r="K7230" s="12" t="s">
        <v>61</v>
      </c>
      <c r="L7230" s="12" t="n"/>
      <c r="M7230" s="12" t="n"/>
      <c r="N7230" s="12" t="n"/>
      <c r="O7230" s="12" t="s">
        <v>96</v>
      </c>
      <c r="P7230" s="12" t="n"/>
      <c r="Q7230" s="12" t="s">
        <v>97</v>
      </c>
    </row>
    <row customHeight="true" ht="20.25" outlineLevel="0" r="7231">
      <c r="A7231" s="23" t="n">
        <v>7205</v>
      </c>
      <c r="B7231" s="23" t="n">
        <v>185</v>
      </c>
      <c r="C7231" s="12" t="s">
        <v>9353</v>
      </c>
      <c r="D7231" s="3" t="s">
        <v>9610</v>
      </c>
      <c r="E7231" s="12" t="n">
        <v>1972</v>
      </c>
      <c r="F7231" s="23" t="s">
        <v>9611</v>
      </c>
      <c r="G7231" s="23" t="n"/>
      <c r="H7231" s="23" t="s">
        <v>43</v>
      </c>
      <c r="I7231" s="12" t="n"/>
      <c r="J7231" s="12" t="n"/>
      <c r="K7231" s="12" t="n"/>
      <c r="L7231" s="12" t="s">
        <v>26</v>
      </c>
      <c r="M7231" s="12" t="n"/>
      <c r="N7231" s="12" t="n"/>
      <c r="O7231" s="12" t="s">
        <v>61</v>
      </c>
      <c r="P7231" s="12" t="n"/>
      <c r="Q7231" s="12" t="s">
        <v>27</v>
      </c>
    </row>
    <row customHeight="true" ht="20.25" outlineLevel="0" r="7232">
      <c r="A7232" s="23" t="n">
        <v>7206</v>
      </c>
      <c r="B7232" s="12" t="n">
        <v>186</v>
      </c>
      <c r="C7232" s="12" t="s">
        <v>9353</v>
      </c>
      <c r="D7232" s="3" t="s">
        <v>9612</v>
      </c>
      <c r="E7232" s="12" t="n">
        <v>1991</v>
      </c>
      <c r="F7232" s="23" t="s">
        <v>7259</v>
      </c>
      <c r="G7232" s="23" t="n"/>
      <c r="H7232" s="23" t="n"/>
      <c r="I7232" s="12" t="n"/>
      <c r="J7232" s="12" t="n"/>
      <c r="K7232" s="12" t="s">
        <v>43</v>
      </c>
      <c r="L7232" s="12" t="n"/>
      <c r="M7232" s="12" t="s">
        <v>61</v>
      </c>
      <c r="N7232" s="12" t="n"/>
      <c r="O7232" s="12" t="s">
        <v>96</v>
      </c>
      <c r="P7232" s="12" t="n"/>
      <c r="Q7232" s="12" t="s">
        <v>97</v>
      </c>
    </row>
    <row customHeight="true" ht="20.25" outlineLevel="0" r="7233">
      <c r="A7233" s="23" t="n">
        <v>7207</v>
      </c>
      <c r="B7233" s="23" t="n">
        <v>187</v>
      </c>
      <c r="C7233" s="12" t="s">
        <v>9353</v>
      </c>
      <c r="D7233" s="3" t="s">
        <v>9613</v>
      </c>
      <c r="E7233" s="12" t="n">
        <v>1984</v>
      </c>
      <c r="F7233" s="23" t="s">
        <v>9614</v>
      </c>
      <c r="G7233" s="23" t="n"/>
      <c r="H7233" s="23" t="n"/>
      <c r="I7233" s="12" t="n"/>
      <c r="J7233" s="12" t="n"/>
      <c r="K7233" s="12" t="s">
        <v>43</v>
      </c>
      <c r="L7233" s="12" t="n"/>
      <c r="M7233" s="12" t="s">
        <v>61</v>
      </c>
      <c r="N7233" s="12" t="n"/>
      <c r="O7233" s="12" t="s">
        <v>96</v>
      </c>
      <c r="P7233" s="12" t="n"/>
      <c r="Q7233" s="12" t="s">
        <v>97</v>
      </c>
    </row>
    <row customHeight="true" ht="20.25" outlineLevel="0" r="7234">
      <c r="A7234" s="23" t="n">
        <v>7208</v>
      </c>
      <c r="B7234" s="12" t="n">
        <v>188</v>
      </c>
      <c r="C7234" s="12" t="s">
        <v>9353</v>
      </c>
      <c r="D7234" s="3" t="s">
        <v>9615</v>
      </c>
      <c r="E7234" s="12" t="n">
        <v>1989</v>
      </c>
      <c r="F7234" s="23" t="s">
        <v>51</v>
      </c>
      <c r="G7234" s="23" t="n"/>
      <c r="H7234" s="23" t="n"/>
      <c r="I7234" s="12" t="n"/>
      <c r="J7234" s="12" t="n"/>
      <c r="K7234" s="12" t="s">
        <v>61</v>
      </c>
      <c r="L7234" s="12" t="n"/>
      <c r="M7234" s="12" t="n"/>
      <c r="N7234" s="12" t="s">
        <v>43</v>
      </c>
      <c r="O7234" s="12" t="n"/>
      <c r="P7234" s="12" t="s">
        <v>26</v>
      </c>
      <c r="Q7234" s="12" t="n"/>
    </row>
    <row customHeight="true" ht="20.25" outlineLevel="0" r="7235">
      <c r="A7235" s="23" t="n">
        <v>7209</v>
      </c>
      <c r="B7235" s="23" t="n">
        <v>189</v>
      </c>
      <c r="C7235" s="12" t="s">
        <v>9353</v>
      </c>
      <c r="D7235" s="3" t="s">
        <v>9616</v>
      </c>
      <c r="E7235" s="12" t="n">
        <v>2015</v>
      </c>
      <c r="F7235" s="23" t="s">
        <v>51</v>
      </c>
      <c r="G7235" s="23" t="n"/>
      <c r="H7235" s="23" t="n"/>
      <c r="I7235" s="12" t="n"/>
      <c r="J7235" s="12" t="n"/>
      <c r="K7235" s="12" t="s">
        <v>43</v>
      </c>
      <c r="L7235" s="12" t="s">
        <v>53</v>
      </c>
      <c r="M7235" s="12" t="n"/>
      <c r="N7235" s="12" t="s">
        <v>54</v>
      </c>
      <c r="O7235" s="12" t="s">
        <v>391</v>
      </c>
      <c r="P7235" s="12" t="n"/>
      <c r="Q7235" s="12" t="s">
        <v>70</v>
      </c>
    </row>
    <row customHeight="true" ht="20.25" outlineLevel="0" r="7236">
      <c r="A7236" s="23" t="n">
        <v>7210</v>
      </c>
      <c r="B7236" s="12" t="n">
        <v>190</v>
      </c>
      <c r="C7236" s="12" t="s">
        <v>9353</v>
      </c>
      <c r="D7236" s="3" t="s">
        <v>9617</v>
      </c>
      <c r="E7236" s="12" t="n">
        <v>1970</v>
      </c>
      <c r="F7236" s="23" t="s">
        <v>2549</v>
      </c>
      <c r="G7236" s="12" t="n"/>
      <c r="H7236" s="12" t="s">
        <v>24</v>
      </c>
      <c r="I7236" s="12" t="n"/>
      <c r="J7236" s="12" t="n"/>
      <c r="K7236" s="12" t="n"/>
      <c r="L7236" s="12" t="n"/>
      <c r="M7236" s="12" t="s">
        <v>61</v>
      </c>
      <c r="N7236" s="12" t="n"/>
      <c r="O7236" s="12" t="s">
        <v>96</v>
      </c>
      <c r="P7236" s="12" t="n"/>
      <c r="Q7236" s="12" t="s">
        <v>97</v>
      </c>
    </row>
    <row customHeight="true" ht="20.25" outlineLevel="0" r="7237">
      <c r="A7237" s="23" t="n">
        <v>7211</v>
      </c>
      <c r="B7237" s="23" t="n">
        <v>191</v>
      </c>
      <c r="C7237" s="12" t="s">
        <v>9353</v>
      </c>
      <c r="D7237" s="3" t="s">
        <v>9618</v>
      </c>
      <c r="E7237" s="12" t="n">
        <v>1970</v>
      </c>
      <c r="F7237" s="23" t="s">
        <v>9619</v>
      </c>
      <c r="G7237" s="12" t="n"/>
      <c r="H7237" s="12" t="s">
        <v>24</v>
      </c>
      <c r="I7237" s="12" t="n"/>
      <c r="J7237" s="12" t="n"/>
      <c r="K7237" s="12" t="n"/>
      <c r="L7237" s="12" t="n"/>
      <c r="M7237" s="12" t="s">
        <v>61</v>
      </c>
      <c r="N7237" s="12" t="n"/>
      <c r="O7237" s="12" t="s">
        <v>96</v>
      </c>
      <c r="P7237" s="12" t="n"/>
      <c r="Q7237" s="12" t="s">
        <v>97</v>
      </c>
    </row>
    <row customHeight="true" ht="20.25" outlineLevel="0" r="7238">
      <c r="A7238" s="23" t="n">
        <v>7212</v>
      </c>
      <c r="B7238" s="12" t="n">
        <v>192</v>
      </c>
      <c r="C7238" s="12" t="s">
        <v>9353</v>
      </c>
      <c r="D7238" s="3" t="s">
        <v>9620</v>
      </c>
      <c r="E7238" s="12" t="n">
        <v>1970</v>
      </c>
      <c r="F7238" s="23" t="s">
        <v>9621</v>
      </c>
      <c r="G7238" s="12" t="n"/>
      <c r="H7238" s="12" t="s">
        <v>24</v>
      </c>
      <c r="I7238" s="12" t="n"/>
      <c r="J7238" s="12" t="n"/>
      <c r="K7238" s="12" t="n"/>
      <c r="L7238" s="12" t="n"/>
      <c r="M7238" s="12" t="s">
        <v>61</v>
      </c>
      <c r="N7238" s="12" t="n"/>
      <c r="O7238" s="12" t="s">
        <v>96</v>
      </c>
      <c r="P7238" s="12" t="n"/>
      <c r="Q7238" s="12" t="s">
        <v>97</v>
      </c>
    </row>
    <row customHeight="true" ht="20.25" outlineLevel="0" r="7239">
      <c r="A7239" s="23" t="n">
        <v>7213</v>
      </c>
      <c r="B7239" s="23" t="n">
        <v>193</v>
      </c>
      <c r="C7239" s="12" t="s">
        <v>9353</v>
      </c>
      <c r="D7239" s="3" t="s">
        <v>9622</v>
      </c>
      <c r="E7239" s="12" t="n">
        <v>1982</v>
      </c>
      <c r="F7239" s="23" t="s">
        <v>6928</v>
      </c>
      <c r="G7239" s="23" t="n"/>
      <c r="H7239" s="23" t="s">
        <v>146</v>
      </c>
      <c r="I7239" s="12" t="s">
        <v>189</v>
      </c>
      <c r="J7239" s="12" t="n"/>
      <c r="K7239" s="12" t="s">
        <v>61</v>
      </c>
      <c r="L7239" s="12" t="n"/>
      <c r="M7239" s="12" t="n"/>
      <c r="N7239" s="12" t="n"/>
      <c r="O7239" s="12" t="s">
        <v>96</v>
      </c>
      <c r="P7239" s="12" t="n"/>
      <c r="Q7239" s="12" t="s">
        <v>97</v>
      </c>
    </row>
    <row customHeight="true" ht="20.25" outlineLevel="0" r="7240">
      <c r="A7240" s="23" t="n">
        <v>7214</v>
      </c>
      <c r="B7240" s="12" t="n">
        <v>194</v>
      </c>
      <c r="C7240" s="12" t="s">
        <v>9353</v>
      </c>
      <c r="D7240" s="3" t="s">
        <v>9623</v>
      </c>
      <c r="E7240" s="12" t="n">
        <v>1982</v>
      </c>
      <c r="F7240" s="23" t="s">
        <v>6928</v>
      </c>
      <c r="G7240" s="23" t="n"/>
      <c r="H7240" s="23" t="n"/>
      <c r="I7240" s="12" t="s">
        <v>118</v>
      </c>
      <c r="J7240" s="12" t="n"/>
      <c r="K7240" s="12" t="s">
        <v>61</v>
      </c>
      <c r="L7240" s="12" t="n"/>
      <c r="M7240" s="12" t="n"/>
      <c r="N7240" s="12" t="n"/>
      <c r="O7240" s="12" t="s">
        <v>96</v>
      </c>
      <c r="P7240" s="12" t="n"/>
      <c r="Q7240" s="12" t="s">
        <v>97</v>
      </c>
    </row>
    <row customHeight="true" ht="20.25" outlineLevel="0" r="7241">
      <c r="A7241" s="23" t="n">
        <v>7215</v>
      </c>
      <c r="B7241" s="23" t="n">
        <v>195</v>
      </c>
      <c r="C7241" s="12" t="s">
        <v>9353</v>
      </c>
      <c r="D7241" s="3" t="s">
        <v>9624</v>
      </c>
      <c r="E7241" s="12" t="n">
        <v>1977</v>
      </c>
      <c r="F7241" s="23" t="s">
        <v>6516</v>
      </c>
      <c r="G7241" s="23" t="n"/>
      <c r="H7241" s="23" t="n"/>
      <c r="I7241" s="12" t="s">
        <v>43</v>
      </c>
      <c r="J7241" s="12" t="n"/>
      <c r="K7241" s="12" t="s">
        <v>61</v>
      </c>
      <c r="L7241" s="12" t="n"/>
      <c r="M7241" s="12" t="s">
        <v>26</v>
      </c>
      <c r="N7241" s="12" t="n"/>
      <c r="O7241" s="12" t="n"/>
      <c r="P7241" s="12" t="s">
        <v>27</v>
      </c>
      <c r="Q7241" s="12" t="n"/>
    </row>
    <row customHeight="true" ht="20.25" outlineLevel="0" r="7242">
      <c r="A7242" s="23" t="n">
        <v>7216</v>
      </c>
      <c r="B7242" s="12" t="n">
        <v>196</v>
      </c>
      <c r="C7242" s="12" t="s">
        <v>9353</v>
      </c>
      <c r="D7242" s="3" t="s">
        <v>9625</v>
      </c>
      <c r="E7242" s="12" t="n">
        <v>1977</v>
      </c>
      <c r="F7242" s="23" t="s">
        <v>4181</v>
      </c>
      <c r="G7242" s="23" t="n"/>
      <c r="H7242" s="23" t="s">
        <v>43</v>
      </c>
      <c r="I7242" s="12" t="n"/>
      <c r="J7242" s="12" t="s">
        <v>61</v>
      </c>
      <c r="K7242" s="12" t="n"/>
      <c r="L7242" s="12" t="n"/>
      <c r="M7242" s="12" t="s">
        <v>26</v>
      </c>
      <c r="N7242" s="12" t="n"/>
      <c r="O7242" s="12" t="n"/>
      <c r="P7242" s="12" t="s">
        <v>27</v>
      </c>
      <c r="Q7242" s="12" t="n"/>
    </row>
    <row customHeight="true" ht="20.25" outlineLevel="0" r="7243">
      <c r="A7243" s="23" t="n">
        <v>7217</v>
      </c>
      <c r="B7243" s="23" t="n">
        <v>197</v>
      </c>
      <c r="C7243" s="12" t="s">
        <v>9353</v>
      </c>
      <c r="D7243" s="3" t="s">
        <v>9626</v>
      </c>
      <c r="E7243" s="12" t="n">
        <v>1989</v>
      </c>
      <c r="F7243" s="23" t="s">
        <v>6516</v>
      </c>
      <c r="G7243" s="23" t="n"/>
      <c r="H7243" s="23" t="n"/>
      <c r="I7243" s="12" t="n"/>
      <c r="J7243" s="12" t="n"/>
      <c r="K7243" s="12" t="s">
        <v>61</v>
      </c>
      <c r="L7243" s="12" t="n"/>
      <c r="M7243" s="12" t="n"/>
      <c r="N7243" s="12" t="s">
        <v>43</v>
      </c>
      <c r="O7243" s="12" t="n"/>
      <c r="P7243" s="12" t="s">
        <v>26</v>
      </c>
      <c r="Q7243" s="12" t="n"/>
    </row>
    <row customHeight="true" ht="20.25" outlineLevel="0" r="7244">
      <c r="A7244" s="23" t="n">
        <v>7218</v>
      </c>
      <c r="B7244" s="12" t="n">
        <v>198</v>
      </c>
      <c r="C7244" s="12" t="s">
        <v>9353</v>
      </c>
      <c r="D7244" s="3" t="s">
        <v>9627</v>
      </c>
      <c r="E7244" s="12" t="n">
        <v>1990</v>
      </c>
      <c r="F7244" s="23" t="s">
        <v>584</v>
      </c>
      <c r="G7244" s="23" t="n"/>
      <c r="H7244" s="23" t="n"/>
      <c r="I7244" s="12" t="n"/>
      <c r="J7244" s="12" t="n"/>
      <c r="K7244" s="12" t="s">
        <v>100</v>
      </c>
      <c r="L7244" s="12" t="n"/>
      <c r="M7244" s="12" t="s">
        <v>26</v>
      </c>
      <c r="N7244" s="12" t="n"/>
      <c r="O7244" s="12" t="s">
        <v>27</v>
      </c>
      <c r="P7244" s="12" t="n"/>
      <c r="Q7244" s="12" t="s">
        <v>43</v>
      </c>
    </row>
    <row customHeight="true" ht="20.25" outlineLevel="0" r="7245">
      <c r="A7245" s="23" t="n">
        <v>7219</v>
      </c>
      <c r="B7245" s="23" t="n">
        <v>199</v>
      </c>
      <c r="C7245" s="12" t="s">
        <v>9353</v>
      </c>
      <c r="D7245" s="3" t="s">
        <v>9628</v>
      </c>
      <c r="E7245" s="12" t="n">
        <v>1988</v>
      </c>
      <c r="F7245" s="23" t="s">
        <v>587</v>
      </c>
      <c r="G7245" s="23" t="n"/>
      <c r="H7245" s="23" t="n"/>
      <c r="I7245" s="12" t="n"/>
      <c r="J7245" s="12" t="n"/>
      <c r="K7245" s="12" t="s">
        <v>43</v>
      </c>
      <c r="L7245" s="12" t="n"/>
      <c r="M7245" s="12" t="s">
        <v>61</v>
      </c>
      <c r="N7245" s="12" t="n"/>
      <c r="O7245" s="12" t="s">
        <v>96</v>
      </c>
      <c r="P7245" s="12" t="n"/>
      <c r="Q7245" s="12" t="s">
        <v>97</v>
      </c>
    </row>
    <row customHeight="true" ht="20.25" outlineLevel="0" r="7246">
      <c r="A7246" s="23" t="n">
        <v>7220</v>
      </c>
      <c r="B7246" s="12" t="n">
        <v>200</v>
      </c>
      <c r="C7246" s="12" t="s">
        <v>9353</v>
      </c>
      <c r="D7246" s="3" t="s">
        <v>9629</v>
      </c>
      <c r="E7246" s="12" t="n">
        <v>1988</v>
      </c>
      <c r="F7246" s="23" t="s">
        <v>8036</v>
      </c>
      <c r="G7246" s="23" t="n"/>
      <c r="H7246" s="23" t="n"/>
      <c r="I7246" s="12" t="n"/>
      <c r="J7246" s="12" t="n"/>
      <c r="K7246" s="12" t="s">
        <v>100</v>
      </c>
      <c r="L7246" s="12" t="n"/>
      <c r="M7246" s="12" t="n"/>
      <c r="N7246" s="12" t="s">
        <v>43</v>
      </c>
      <c r="O7246" s="12" t="n"/>
      <c r="P7246" s="12" t="s">
        <v>26</v>
      </c>
      <c r="Q7246" s="12" t="n"/>
    </row>
    <row customHeight="true" ht="20.25" outlineLevel="0" r="7247">
      <c r="A7247" s="23" t="n">
        <v>7221</v>
      </c>
      <c r="B7247" s="23" t="n">
        <v>201</v>
      </c>
      <c r="C7247" s="12" t="s">
        <v>9353</v>
      </c>
      <c r="D7247" s="3" t="s">
        <v>9630</v>
      </c>
      <c r="E7247" s="12" t="n">
        <v>1988</v>
      </c>
      <c r="F7247" s="23" t="s">
        <v>183</v>
      </c>
      <c r="G7247" s="23" t="n"/>
      <c r="H7247" s="23" t="n"/>
      <c r="I7247" s="12" t="n"/>
      <c r="J7247" s="12" t="n"/>
      <c r="K7247" s="12" t="s">
        <v>61</v>
      </c>
      <c r="L7247" s="12" t="n"/>
      <c r="M7247" s="12" t="n"/>
      <c r="N7247" s="12" t="s">
        <v>43</v>
      </c>
      <c r="O7247" s="12" t="n"/>
      <c r="P7247" s="12" t="s">
        <v>26</v>
      </c>
      <c r="Q7247" s="12" t="n"/>
    </row>
    <row customHeight="true" ht="20.25" outlineLevel="0" r="7248">
      <c r="A7248" s="23" t="n">
        <v>7222</v>
      </c>
      <c r="B7248" s="12" t="n">
        <v>202</v>
      </c>
      <c r="C7248" s="12" t="s">
        <v>9353</v>
      </c>
      <c r="D7248" s="3" t="s">
        <v>9631</v>
      </c>
      <c r="E7248" s="12" t="n">
        <v>1988</v>
      </c>
      <c r="F7248" s="23" t="s">
        <v>584</v>
      </c>
      <c r="G7248" s="23" t="n"/>
      <c r="H7248" s="23" t="n"/>
      <c r="I7248" s="12" t="n"/>
      <c r="J7248" s="12" t="n"/>
      <c r="K7248" s="12" t="s">
        <v>43</v>
      </c>
      <c r="L7248" s="12" t="n"/>
      <c r="M7248" s="12" t="s">
        <v>61</v>
      </c>
      <c r="N7248" s="12" t="n"/>
      <c r="O7248" s="12" t="s">
        <v>96</v>
      </c>
      <c r="P7248" s="12" t="n"/>
      <c r="Q7248" s="12" t="s">
        <v>97</v>
      </c>
    </row>
    <row customHeight="true" ht="20.25" outlineLevel="0" r="7249">
      <c r="A7249" s="23" t="n">
        <v>7223</v>
      </c>
      <c r="B7249" s="23" t="n">
        <v>203</v>
      </c>
      <c r="C7249" s="12" t="s">
        <v>9353</v>
      </c>
      <c r="D7249" s="3" t="s">
        <v>9632</v>
      </c>
      <c r="E7249" s="12" t="n">
        <v>1989</v>
      </c>
      <c r="F7249" s="23" t="s">
        <v>9633</v>
      </c>
      <c r="G7249" s="23" t="n"/>
      <c r="H7249" s="23" t="n"/>
      <c r="I7249" s="12" t="n"/>
      <c r="J7249" s="12" t="s">
        <v>24</v>
      </c>
      <c r="K7249" s="12" t="n"/>
      <c r="L7249" s="12" t="n"/>
      <c r="M7249" s="12" t="s">
        <v>26</v>
      </c>
      <c r="N7249" s="12" t="n"/>
      <c r="O7249" s="12" t="s">
        <v>27</v>
      </c>
      <c r="P7249" s="12" t="n"/>
      <c r="Q7249" s="12" t="s">
        <v>61</v>
      </c>
    </row>
    <row customHeight="true" ht="20.25" outlineLevel="0" r="7250">
      <c r="A7250" s="23" t="n">
        <v>7224</v>
      </c>
      <c r="B7250" s="12" t="n">
        <v>204</v>
      </c>
      <c r="C7250" s="12" t="s">
        <v>9353</v>
      </c>
      <c r="D7250" s="3" t="s">
        <v>9634</v>
      </c>
      <c r="E7250" s="12" t="n">
        <v>1967</v>
      </c>
      <c r="F7250" s="23" t="s">
        <v>8277</v>
      </c>
      <c r="G7250" s="23" t="n"/>
      <c r="H7250" s="12" t="s">
        <v>70</v>
      </c>
      <c r="I7250" s="12" t="n"/>
      <c r="J7250" s="12" t="n"/>
      <c r="K7250" s="12" t="s">
        <v>43</v>
      </c>
      <c r="L7250" s="12" t="n"/>
      <c r="M7250" s="12" t="s">
        <v>26</v>
      </c>
      <c r="N7250" s="12" t="n"/>
      <c r="O7250" s="12" t="s">
        <v>319</v>
      </c>
      <c r="P7250" s="12" t="n"/>
      <c r="Q7250" s="12" t="s">
        <v>27</v>
      </c>
    </row>
    <row customHeight="true" ht="20.25" outlineLevel="0" r="7251">
      <c r="A7251" s="23" t="n">
        <v>7225</v>
      </c>
      <c r="B7251" s="23" t="n">
        <v>205</v>
      </c>
      <c r="C7251" s="12" t="s">
        <v>9353</v>
      </c>
      <c r="D7251" s="3" t="s">
        <v>9635</v>
      </c>
      <c r="E7251" s="12" t="n">
        <v>1976</v>
      </c>
      <c r="F7251" s="23" t="s">
        <v>9636</v>
      </c>
      <c r="G7251" s="23" t="n"/>
      <c r="H7251" s="23" t="n"/>
      <c r="I7251" s="12" t="n"/>
      <c r="J7251" s="12" t="n"/>
      <c r="K7251" s="12" t="s">
        <v>61</v>
      </c>
      <c r="L7251" s="12" t="n"/>
      <c r="M7251" s="12" t="s">
        <v>96</v>
      </c>
      <c r="N7251" s="12" t="n"/>
      <c r="O7251" s="12" t="s">
        <v>97</v>
      </c>
      <c r="P7251" s="12" t="n"/>
      <c r="Q7251" s="12" t="s">
        <v>43</v>
      </c>
    </row>
    <row customHeight="true" ht="20.25" outlineLevel="0" r="7252">
      <c r="A7252" s="23" t="n">
        <v>7226</v>
      </c>
      <c r="B7252" s="12" t="n">
        <v>206</v>
      </c>
      <c r="C7252" s="12" t="s">
        <v>9353</v>
      </c>
      <c r="D7252" s="3" t="s">
        <v>9637</v>
      </c>
      <c r="E7252" s="12" t="n">
        <v>1976</v>
      </c>
      <c r="F7252" s="23" t="s">
        <v>664</v>
      </c>
      <c r="G7252" s="23" t="n"/>
      <c r="H7252" s="23" t="n"/>
      <c r="I7252" s="12" t="n"/>
      <c r="J7252" s="12" t="n"/>
      <c r="K7252" s="12" t="s">
        <v>100</v>
      </c>
      <c r="L7252" s="12" t="n"/>
      <c r="M7252" s="12" t="s">
        <v>43</v>
      </c>
      <c r="N7252" s="12" t="n"/>
      <c r="O7252" s="12" t="s">
        <v>26</v>
      </c>
      <c r="P7252" s="12" t="n"/>
      <c r="Q7252" s="12" t="s">
        <v>27</v>
      </c>
    </row>
    <row customHeight="true" ht="20.25" outlineLevel="0" r="7253">
      <c r="A7253" s="23" t="n">
        <v>7227</v>
      </c>
      <c r="B7253" s="23" t="n">
        <v>207</v>
      </c>
      <c r="C7253" s="12" t="s">
        <v>9353</v>
      </c>
      <c r="D7253" s="3" t="s">
        <v>9638</v>
      </c>
      <c r="E7253" s="12" t="n">
        <v>1970</v>
      </c>
      <c r="F7253" s="23" t="s">
        <v>8036</v>
      </c>
      <c r="G7253" s="23" t="n"/>
      <c r="H7253" s="23" t="n"/>
      <c r="I7253" s="12" t="n"/>
      <c r="J7253" s="12" t="n"/>
      <c r="K7253" s="12" t="s">
        <v>96</v>
      </c>
      <c r="L7253" s="12" t="n"/>
      <c r="M7253" s="12" t="s">
        <v>9639</v>
      </c>
      <c r="N7253" s="12" t="n"/>
      <c r="O7253" s="12" t="s">
        <v>43</v>
      </c>
      <c r="P7253" s="12" t="s">
        <v>97</v>
      </c>
      <c r="Q7253" s="12" t="n"/>
    </row>
    <row customHeight="true" ht="20.25" outlineLevel="0" r="7254">
      <c r="A7254" s="23" t="n">
        <v>7228</v>
      </c>
      <c r="B7254" s="12" t="n">
        <v>208</v>
      </c>
      <c r="C7254" s="12" t="s">
        <v>9353</v>
      </c>
      <c r="D7254" s="3" t="s">
        <v>9640</v>
      </c>
      <c r="E7254" s="12" t="n">
        <v>1975</v>
      </c>
      <c r="F7254" s="23" t="s">
        <v>229</v>
      </c>
      <c r="G7254" s="23" t="n"/>
      <c r="H7254" s="23" t="n"/>
      <c r="I7254" s="12" t="n"/>
      <c r="J7254" s="12" t="s">
        <v>61</v>
      </c>
      <c r="K7254" s="12" t="n"/>
      <c r="L7254" s="12" t="n"/>
      <c r="M7254" s="12" t="s">
        <v>26</v>
      </c>
      <c r="N7254" s="12" t="n"/>
      <c r="O7254" s="12" t="s">
        <v>43</v>
      </c>
      <c r="P7254" s="12" t="n"/>
      <c r="Q7254" s="12" t="s">
        <v>27</v>
      </c>
    </row>
    <row customHeight="true" ht="20.25" outlineLevel="0" r="7255">
      <c r="A7255" s="23" t="n">
        <v>7229</v>
      </c>
      <c r="B7255" s="23" t="n">
        <v>209</v>
      </c>
      <c r="C7255" s="12" t="s">
        <v>9353</v>
      </c>
      <c r="D7255" s="3" t="s">
        <v>9641</v>
      </c>
      <c r="E7255" s="12" t="n">
        <v>1975</v>
      </c>
      <c r="F7255" s="23" t="s">
        <v>584</v>
      </c>
      <c r="G7255" s="23" t="n"/>
      <c r="H7255" s="23" t="n"/>
      <c r="I7255" s="12" t="s">
        <v>118</v>
      </c>
      <c r="J7255" s="12" t="n"/>
      <c r="K7255" s="12" t="n"/>
      <c r="L7255" s="12" t="s">
        <v>26</v>
      </c>
      <c r="M7255" s="12" t="n"/>
      <c r="N7255" s="12" t="s">
        <v>61</v>
      </c>
      <c r="O7255" s="12" t="n"/>
      <c r="P7255" s="12" t="s">
        <v>27</v>
      </c>
      <c r="Q7255" s="12" t="n"/>
    </row>
    <row customHeight="true" ht="20.25" outlineLevel="0" r="7256">
      <c r="A7256" s="23" t="n">
        <v>7230</v>
      </c>
      <c r="B7256" s="12" t="n">
        <v>210</v>
      </c>
      <c r="C7256" s="12" t="s">
        <v>9353</v>
      </c>
      <c r="D7256" s="3" t="s">
        <v>9642</v>
      </c>
      <c r="E7256" s="12" t="n">
        <v>1975</v>
      </c>
      <c r="F7256" s="23" t="s">
        <v>6516</v>
      </c>
      <c r="G7256" s="23" t="n"/>
      <c r="H7256" s="23" t="n"/>
      <c r="I7256" s="12" t="n"/>
      <c r="J7256" s="12" t="s">
        <v>61</v>
      </c>
      <c r="K7256" s="12" t="n"/>
      <c r="L7256" s="12" t="s">
        <v>26</v>
      </c>
      <c r="M7256" s="12" t="n"/>
      <c r="N7256" s="12" t="s">
        <v>27</v>
      </c>
      <c r="O7256" s="12" t="n"/>
      <c r="P7256" s="12" t="s">
        <v>43</v>
      </c>
      <c r="Q7256" s="12" t="n"/>
    </row>
    <row customHeight="true" ht="20.25" outlineLevel="0" r="7257">
      <c r="A7257" s="23" t="n">
        <v>7231</v>
      </c>
      <c r="B7257" s="23" t="n">
        <v>211</v>
      </c>
      <c r="C7257" s="12" t="s">
        <v>9353</v>
      </c>
      <c r="D7257" s="3" t="s">
        <v>9643</v>
      </c>
      <c r="E7257" s="12" t="n">
        <v>1975</v>
      </c>
      <c r="F7257" s="23" t="s">
        <v>4181</v>
      </c>
      <c r="G7257" s="23" t="n"/>
      <c r="H7257" s="23" t="n"/>
      <c r="I7257" s="12" t="s">
        <v>43</v>
      </c>
      <c r="J7257" s="12" t="n"/>
      <c r="K7257" s="12" t="n"/>
      <c r="L7257" s="12" t="s">
        <v>26</v>
      </c>
      <c r="M7257" s="12" t="n"/>
      <c r="N7257" s="12" t="s">
        <v>61</v>
      </c>
      <c r="O7257" s="12" t="n"/>
      <c r="P7257" s="12" t="s">
        <v>27</v>
      </c>
      <c r="Q7257" s="12" t="n"/>
    </row>
    <row customHeight="true" ht="20.25" outlineLevel="0" r="7258">
      <c r="A7258" s="23" t="n">
        <v>7232</v>
      </c>
      <c r="B7258" s="12" t="n">
        <v>212</v>
      </c>
      <c r="C7258" s="12" t="s">
        <v>9353</v>
      </c>
      <c r="D7258" s="3" t="s">
        <v>9644</v>
      </c>
      <c r="E7258" s="12" t="n">
        <v>1975</v>
      </c>
      <c r="F7258" s="23" t="s">
        <v>4181</v>
      </c>
      <c r="G7258" s="23" t="n"/>
      <c r="H7258" s="23" t="n"/>
      <c r="I7258" s="12" t="n"/>
      <c r="J7258" s="12" t="s">
        <v>27</v>
      </c>
      <c r="K7258" s="12" t="n"/>
      <c r="L7258" s="12" t="s">
        <v>26</v>
      </c>
      <c r="M7258" s="12" t="n"/>
      <c r="N7258" s="12" t="s">
        <v>100</v>
      </c>
      <c r="O7258" s="12" t="n"/>
      <c r="P7258" s="12" t="n"/>
      <c r="Q7258" s="12" t="s">
        <v>43</v>
      </c>
    </row>
    <row customHeight="true" ht="20.25" outlineLevel="0" r="7259">
      <c r="A7259" s="23" t="n">
        <v>7233</v>
      </c>
      <c r="B7259" s="23" t="n">
        <v>213</v>
      </c>
      <c r="C7259" s="12" t="s">
        <v>9353</v>
      </c>
      <c r="D7259" s="3" t="s">
        <v>9645</v>
      </c>
      <c r="E7259" s="12" t="n">
        <v>1975</v>
      </c>
      <c r="F7259" s="23" t="s">
        <v>8036</v>
      </c>
      <c r="G7259" s="23" t="n"/>
      <c r="H7259" s="23" t="n"/>
      <c r="I7259" s="12" t="n"/>
      <c r="J7259" s="12" t="n"/>
      <c r="K7259" s="12" t="s">
        <v>351</v>
      </c>
      <c r="L7259" s="12" t="n"/>
      <c r="M7259" s="12" t="s">
        <v>96</v>
      </c>
      <c r="N7259" s="12" t="s">
        <v>43</v>
      </c>
      <c r="O7259" s="12" t="n"/>
      <c r="P7259" s="12" t="s">
        <v>97</v>
      </c>
      <c r="Q7259" s="12" t="s">
        <v>239</v>
      </c>
    </row>
    <row customHeight="true" ht="20.25" outlineLevel="0" r="7260">
      <c r="A7260" s="23" t="n">
        <v>7234</v>
      </c>
      <c r="B7260" s="12" t="n">
        <v>214</v>
      </c>
      <c r="C7260" s="12" t="s">
        <v>9353</v>
      </c>
      <c r="D7260" s="3" t="s">
        <v>9646</v>
      </c>
      <c r="E7260" s="12" t="n">
        <v>1989</v>
      </c>
      <c r="F7260" s="23" t="s">
        <v>8036</v>
      </c>
      <c r="G7260" s="23" t="n"/>
      <c r="H7260" s="23" t="n"/>
      <c r="I7260" s="12" t="n"/>
      <c r="J7260" s="12" t="s">
        <v>24</v>
      </c>
      <c r="K7260" s="12" t="n"/>
      <c r="L7260" s="12" t="s">
        <v>61</v>
      </c>
      <c r="M7260" s="12" t="n"/>
      <c r="N7260" s="12" t="s">
        <v>26</v>
      </c>
      <c r="O7260" s="12" t="n"/>
      <c r="P7260" s="12" t="n"/>
      <c r="Q7260" s="12" t="s">
        <v>27</v>
      </c>
    </row>
    <row customHeight="true" ht="20.25" outlineLevel="0" r="7261">
      <c r="A7261" s="23" t="n">
        <v>7235</v>
      </c>
      <c r="B7261" s="23" t="n">
        <v>215</v>
      </c>
      <c r="C7261" s="12" t="s">
        <v>9353</v>
      </c>
      <c r="D7261" s="3" t="s">
        <v>9647</v>
      </c>
      <c r="E7261" s="12" t="n">
        <v>1990</v>
      </c>
      <c r="F7261" s="23" t="s">
        <v>1171</v>
      </c>
      <c r="G7261" s="23" t="n"/>
      <c r="H7261" s="23" t="n"/>
      <c r="I7261" s="12" t="n"/>
      <c r="J7261" s="12" t="s">
        <v>24</v>
      </c>
      <c r="K7261" s="12" t="n"/>
      <c r="L7261" s="12" t="s">
        <v>61</v>
      </c>
      <c r="M7261" s="12" t="n"/>
      <c r="N7261" s="12" t="s">
        <v>26</v>
      </c>
      <c r="O7261" s="12" t="n"/>
      <c r="P7261" s="12" t="n"/>
      <c r="Q7261" s="12" t="s">
        <v>27</v>
      </c>
    </row>
    <row customHeight="true" ht="20.25" outlineLevel="0" r="7262">
      <c r="A7262" s="23" t="n">
        <v>7236</v>
      </c>
      <c r="B7262" s="12" t="n">
        <v>216</v>
      </c>
      <c r="C7262" s="12" t="s">
        <v>9353</v>
      </c>
      <c r="D7262" s="3" t="s">
        <v>9648</v>
      </c>
      <c r="E7262" s="12" t="n">
        <v>1993</v>
      </c>
      <c r="F7262" s="23" t="s">
        <v>1190</v>
      </c>
      <c r="G7262" s="23" t="n"/>
      <c r="H7262" s="23" t="n"/>
      <c r="I7262" s="12" t="n"/>
      <c r="J7262" s="12" t="s">
        <v>24</v>
      </c>
      <c r="K7262" s="12" t="n"/>
      <c r="L7262" s="12" t="s">
        <v>61</v>
      </c>
      <c r="M7262" s="12" t="n"/>
      <c r="N7262" s="12" t="n"/>
      <c r="O7262" s="12" t="s">
        <v>96</v>
      </c>
      <c r="P7262" s="12" t="n"/>
      <c r="Q7262" s="12" t="s">
        <v>97</v>
      </c>
    </row>
    <row customHeight="true" ht="20.25" outlineLevel="0" r="7263">
      <c r="A7263" s="23" t="n">
        <v>7237</v>
      </c>
      <c r="B7263" s="23" t="n">
        <v>217</v>
      </c>
      <c r="C7263" s="12" t="s">
        <v>9353</v>
      </c>
      <c r="D7263" s="3" t="s">
        <v>9649</v>
      </c>
      <c r="E7263" s="12" t="n">
        <v>1969</v>
      </c>
      <c r="F7263" s="23" t="s">
        <v>51</v>
      </c>
      <c r="G7263" s="23" t="n"/>
      <c r="H7263" s="23" t="n"/>
      <c r="I7263" s="12" t="s">
        <v>7033</v>
      </c>
      <c r="J7263" s="12" t="n"/>
      <c r="K7263" s="12" t="s">
        <v>70</v>
      </c>
      <c r="L7263" s="12" t="n"/>
      <c r="M7263" s="12" t="s">
        <v>43</v>
      </c>
      <c r="N7263" s="12" t="n"/>
      <c r="O7263" s="12" t="s">
        <v>96</v>
      </c>
      <c r="P7263" s="12" t="n"/>
      <c r="Q7263" s="12" t="s">
        <v>97</v>
      </c>
    </row>
    <row customHeight="true" ht="20.25" outlineLevel="0" r="7264">
      <c r="A7264" s="23" t="n">
        <v>7238</v>
      </c>
      <c r="B7264" s="12" t="n">
        <v>218</v>
      </c>
      <c r="C7264" s="12" t="s">
        <v>9353</v>
      </c>
      <c r="D7264" s="3" t="s">
        <v>9650</v>
      </c>
      <c r="E7264" s="12" t="n">
        <v>1987</v>
      </c>
      <c r="F7264" s="23" t="s">
        <v>8036</v>
      </c>
      <c r="G7264" s="23" t="n"/>
      <c r="H7264" s="23" t="n"/>
      <c r="I7264" s="12" t="s">
        <v>43</v>
      </c>
      <c r="J7264" s="12" t="n"/>
      <c r="K7264" s="12" t="s">
        <v>61</v>
      </c>
      <c r="L7264" s="12" t="n"/>
      <c r="M7264" s="12" t="n"/>
      <c r="N7264" s="12" t="s">
        <v>26</v>
      </c>
      <c r="O7264" s="12" t="n"/>
      <c r="P7264" s="12" t="n"/>
      <c r="Q7264" s="12" t="s">
        <v>27</v>
      </c>
    </row>
    <row customHeight="true" ht="20.25" outlineLevel="0" r="7265">
      <c r="A7265" s="23" t="n">
        <v>7239</v>
      </c>
      <c r="B7265" s="23" t="n">
        <v>219</v>
      </c>
      <c r="C7265" s="12" t="s">
        <v>9353</v>
      </c>
      <c r="D7265" s="3" t="s">
        <v>9651</v>
      </c>
      <c r="E7265" s="12" t="n">
        <v>1989</v>
      </c>
      <c r="F7265" s="23" t="s">
        <v>4181</v>
      </c>
      <c r="G7265" s="23" t="n"/>
      <c r="H7265" s="23" t="n"/>
      <c r="I7265" s="12" t="n"/>
      <c r="J7265" s="12" t="s">
        <v>24</v>
      </c>
      <c r="K7265" s="12" t="n"/>
      <c r="L7265" s="12" t="n"/>
      <c r="M7265" s="12" t="s">
        <v>26</v>
      </c>
      <c r="N7265" s="12" t="n"/>
      <c r="O7265" s="12" t="s">
        <v>27</v>
      </c>
      <c r="P7265" s="12" t="n"/>
      <c r="Q7265" s="12" t="s">
        <v>61</v>
      </c>
    </row>
    <row customHeight="true" ht="20.25" outlineLevel="0" r="7266">
      <c r="A7266" s="23" t="n">
        <v>7240</v>
      </c>
      <c r="B7266" s="12" t="n">
        <v>220</v>
      </c>
      <c r="C7266" s="12" t="s">
        <v>9353</v>
      </c>
      <c r="D7266" s="3" t="s">
        <v>9652</v>
      </c>
      <c r="E7266" s="12" t="n">
        <v>1986</v>
      </c>
      <c r="F7266" s="23" t="s">
        <v>584</v>
      </c>
      <c r="G7266" s="23" t="n"/>
      <c r="H7266" s="23" t="n"/>
      <c r="I7266" s="12" t="n"/>
      <c r="J7266" s="12" t="s">
        <v>24</v>
      </c>
      <c r="K7266" s="12" t="n"/>
      <c r="L7266" s="12" t="s">
        <v>61</v>
      </c>
      <c r="M7266" s="12" t="n"/>
      <c r="N7266" s="12" t="s">
        <v>26</v>
      </c>
      <c r="O7266" s="12" t="n"/>
      <c r="P7266" s="12" t="n"/>
      <c r="Q7266" s="12" t="s">
        <v>27</v>
      </c>
    </row>
    <row customHeight="true" ht="20.25" outlineLevel="0" r="7267">
      <c r="A7267" s="23" t="n">
        <v>7241</v>
      </c>
      <c r="B7267" s="23" t="n">
        <v>221</v>
      </c>
      <c r="C7267" s="12" t="s">
        <v>9353</v>
      </c>
      <c r="D7267" s="3" t="s">
        <v>9653</v>
      </c>
      <c r="E7267" s="12" t="n">
        <v>1990</v>
      </c>
      <c r="F7267" s="23" t="s">
        <v>9490</v>
      </c>
      <c r="G7267" s="23" t="n"/>
      <c r="H7267" s="23" t="n"/>
      <c r="I7267" s="12" t="n"/>
      <c r="J7267" s="12" t="s">
        <v>24</v>
      </c>
      <c r="K7267" s="12" t="n"/>
      <c r="L7267" s="12" t="n"/>
      <c r="M7267" s="12" t="s">
        <v>26</v>
      </c>
      <c r="N7267" s="12" t="n"/>
      <c r="O7267" s="12" t="s">
        <v>27</v>
      </c>
      <c r="P7267" s="12" t="n"/>
      <c r="Q7267" s="12" t="s">
        <v>9654</v>
      </c>
    </row>
    <row customHeight="true" ht="20.25" outlineLevel="0" r="7268">
      <c r="A7268" s="23" t="n">
        <v>7242</v>
      </c>
      <c r="B7268" s="12" t="n">
        <v>222</v>
      </c>
      <c r="C7268" s="12" t="s">
        <v>9353</v>
      </c>
      <c r="D7268" s="3" t="s">
        <v>9655</v>
      </c>
      <c r="E7268" s="12" t="n">
        <v>1991</v>
      </c>
      <c r="F7268" s="23" t="s">
        <v>9656</v>
      </c>
      <c r="G7268" s="23" t="n"/>
      <c r="H7268" s="23" t="s">
        <v>146</v>
      </c>
      <c r="I7268" s="12" t="s">
        <v>147</v>
      </c>
      <c r="J7268" s="12" t="n"/>
      <c r="K7268" s="12" t="n"/>
      <c r="L7268" s="12" t="n"/>
      <c r="M7268" s="12" t="s">
        <v>96</v>
      </c>
      <c r="N7268" s="12" t="n"/>
      <c r="O7268" s="12" t="s">
        <v>97</v>
      </c>
      <c r="P7268" s="12" t="n"/>
      <c r="Q7268" s="12" t="s">
        <v>61</v>
      </c>
    </row>
    <row customHeight="true" ht="20.25" outlineLevel="0" r="7269">
      <c r="A7269" s="23" t="n">
        <v>7243</v>
      </c>
      <c r="B7269" s="23" t="n">
        <v>223</v>
      </c>
      <c r="C7269" s="12" t="s">
        <v>9353</v>
      </c>
      <c r="D7269" s="3" t="s">
        <v>9657</v>
      </c>
      <c r="E7269" s="12" t="n">
        <v>1990</v>
      </c>
      <c r="F7269" s="23" t="s">
        <v>8404</v>
      </c>
      <c r="G7269" s="23" t="n"/>
      <c r="H7269" s="23" t="n"/>
      <c r="I7269" s="12" t="n"/>
      <c r="J7269" s="12" t="s">
        <v>24</v>
      </c>
      <c r="K7269" s="12" t="n"/>
      <c r="L7269" s="12" t="n"/>
      <c r="M7269" s="12" t="s">
        <v>26</v>
      </c>
      <c r="N7269" s="12" t="n"/>
      <c r="O7269" s="12" t="s">
        <v>27</v>
      </c>
      <c r="P7269" s="12" t="n"/>
      <c r="Q7269" s="12" t="s">
        <v>9654</v>
      </c>
    </row>
    <row customHeight="true" ht="20.25" outlineLevel="0" r="7270">
      <c r="A7270" s="23" t="n">
        <v>7244</v>
      </c>
      <c r="B7270" s="12" t="n">
        <v>224</v>
      </c>
      <c r="C7270" s="12" t="s">
        <v>9353</v>
      </c>
      <c r="D7270" s="3" t="s">
        <v>9658</v>
      </c>
      <c r="E7270" s="12" t="n">
        <v>1990</v>
      </c>
      <c r="F7270" s="23" t="s">
        <v>8404</v>
      </c>
      <c r="G7270" s="23" t="n"/>
      <c r="H7270" s="23" t="n"/>
      <c r="I7270" s="12" t="n"/>
      <c r="J7270" s="12" t="s">
        <v>24</v>
      </c>
      <c r="K7270" s="12" t="n"/>
      <c r="L7270" s="12" t="n"/>
      <c r="M7270" s="12" t="s">
        <v>26</v>
      </c>
      <c r="N7270" s="12" t="n"/>
      <c r="O7270" s="12" t="s">
        <v>27</v>
      </c>
      <c r="P7270" s="12" t="n"/>
      <c r="Q7270" s="12" t="s">
        <v>61</v>
      </c>
    </row>
    <row customHeight="true" ht="20.25" outlineLevel="0" r="7271">
      <c r="A7271" s="23" t="n">
        <v>7245</v>
      </c>
      <c r="B7271" s="23" t="n">
        <v>225</v>
      </c>
      <c r="C7271" s="12" t="s">
        <v>9353</v>
      </c>
      <c r="D7271" s="3" t="s">
        <v>9659</v>
      </c>
      <c r="E7271" s="12" t="n">
        <v>1982</v>
      </c>
      <c r="F7271" s="23" t="s">
        <v>664</v>
      </c>
      <c r="G7271" s="23" t="n"/>
      <c r="H7271" s="23" t="n"/>
      <c r="I7271" s="12" t="n"/>
      <c r="J7271" s="12" t="n"/>
      <c r="K7271" s="12" t="s">
        <v>100</v>
      </c>
      <c r="L7271" s="12" t="n"/>
      <c r="M7271" s="12" t="s">
        <v>26</v>
      </c>
      <c r="N7271" s="12" t="n"/>
      <c r="O7271" s="12" t="s">
        <v>27</v>
      </c>
      <c r="P7271" s="12" t="n"/>
      <c r="Q7271" s="12" t="s">
        <v>43</v>
      </c>
    </row>
    <row customHeight="true" ht="20.25" outlineLevel="0" r="7272">
      <c r="A7272" s="23" t="n">
        <v>7246</v>
      </c>
      <c r="B7272" s="12" t="n">
        <v>226</v>
      </c>
      <c r="C7272" s="12" t="s">
        <v>9353</v>
      </c>
      <c r="D7272" s="3" t="s">
        <v>9660</v>
      </c>
      <c r="E7272" s="12" t="n">
        <v>1982</v>
      </c>
      <c r="F7272" s="23" t="s">
        <v>9661</v>
      </c>
      <c r="G7272" s="23" t="n"/>
      <c r="H7272" s="23" t="n"/>
      <c r="I7272" s="12" t="n"/>
      <c r="J7272" s="12" t="s">
        <v>24</v>
      </c>
      <c r="K7272" s="12" t="n"/>
      <c r="L7272" s="12" t="s">
        <v>61</v>
      </c>
      <c r="M7272" s="12" t="n"/>
      <c r="N7272" s="12" t="s">
        <v>26</v>
      </c>
      <c r="O7272" s="12" t="n"/>
      <c r="P7272" s="12" t="s">
        <v>27</v>
      </c>
      <c r="Q7272" s="12" t="n"/>
    </row>
    <row customHeight="true" ht="20.25" outlineLevel="0" r="7273">
      <c r="A7273" s="23" t="n">
        <v>7247</v>
      </c>
      <c r="B7273" s="23" t="n">
        <v>227</v>
      </c>
      <c r="C7273" s="12" t="s">
        <v>9353</v>
      </c>
      <c r="D7273" s="3" t="s">
        <v>9662</v>
      </c>
      <c r="E7273" s="12" t="n">
        <v>1976</v>
      </c>
      <c r="F7273" s="23" t="s">
        <v>9663</v>
      </c>
      <c r="G7273" s="12" t="s">
        <v>24</v>
      </c>
      <c r="H7273" s="23" t="n"/>
      <c r="I7273" s="12" t="n"/>
      <c r="J7273" s="12" t="n"/>
      <c r="K7273" s="12" t="n"/>
      <c r="L7273" s="12" t="n"/>
      <c r="M7273" s="12" t="s">
        <v>26</v>
      </c>
      <c r="N7273" s="12" t="n"/>
      <c r="O7273" s="12" t="s">
        <v>61</v>
      </c>
      <c r="P7273" s="12" t="n"/>
      <c r="Q7273" s="12" t="s">
        <v>27</v>
      </c>
    </row>
    <row customHeight="true" ht="20.25" outlineLevel="0" r="7274">
      <c r="A7274" s="23" t="n">
        <v>7248</v>
      </c>
      <c r="B7274" s="12" t="n">
        <v>228</v>
      </c>
      <c r="C7274" s="12" t="s">
        <v>9353</v>
      </c>
      <c r="D7274" s="3" t="s">
        <v>9664</v>
      </c>
      <c r="E7274" s="12" t="n">
        <v>1979</v>
      </c>
      <c r="F7274" s="23" t="s">
        <v>6576</v>
      </c>
      <c r="G7274" s="23" t="n"/>
      <c r="H7274" s="23" t="n"/>
      <c r="I7274" s="12" t="n"/>
      <c r="J7274" s="12" t="s">
        <v>61</v>
      </c>
      <c r="K7274" s="12" t="n"/>
      <c r="L7274" s="12" t="n"/>
      <c r="M7274" s="12" t="s">
        <v>26</v>
      </c>
      <c r="N7274" s="12" t="n"/>
      <c r="O7274" s="12" t="s">
        <v>27</v>
      </c>
      <c r="P7274" s="12" t="n"/>
      <c r="Q7274" s="12" t="s">
        <v>43</v>
      </c>
    </row>
    <row customHeight="true" ht="20.25" outlineLevel="0" r="7275">
      <c r="A7275" s="23" t="n">
        <v>7249</v>
      </c>
      <c r="B7275" s="23" t="n">
        <v>229</v>
      </c>
      <c r="C7275" s="12" t="s">
        <v>9353</v>
      </c>
      <c r="D7275" s="3" t="s">
        <v>9665</v>
      </c>
      <c r="E7275" s="12" t="n">
        <v>1969</v>
      </c>
      <c r="F7275" s="23" t="s">
        <v>51</v>
      </c>
      <c r="G7275" s="23" t="n"/>
      <c r="H7275" s="23" t="n"/>
      <c r="I7275" s="12" t="n"/>
      <c r="J7275" s="12" t="s">
        <v>24</v>
      </c>
      <c r="K7275" s="12" t="n"/>
      <c r="L7275" s="12" t="s">
        <v>26</v>
      </c>
      <c r="M7275" s="12" t="n"/>
      <c r="N7275" s="12" t="s">
        <v>61</v>
      </c>
      <c r="O7275" s="12" t="n"/>
      <c r="P7275" s="12" t="s">
        <v>27</v>
      </c>
      <c r="Q7275" s="12" t="n"/>
    </row>
    <row customHeight="true" ht="20.25" outlineLevel="0" r="7276">
      <c r="A7276" s="23" t="n">
        <v>7250</v>
      </c>
      <c r="B7276" s="12" t="n">
        <v>230</v>
      </c>
      <c r="C7276" s="12" t="s">
        <v>9353</v>
      </c>
      <c r="D7276" s="3" t="s">
        <v>9666</v>
      </c>
      <c r="E7276" s="12" t="n">
        <v>1979</v>
      </c>
      <c r="F7276" s="23" t="s">
        <v>9667</v>
      </c>
      <c r="G7276" s="23" t="n"/>
      <c r="H7276" s="23" t="n"/>
      <c r="I7276" s="12" t="n"/>
      <c r="J7276" s="12" t="s">
        <v>314</v>
      </c>
      <c r="K7276" s="12" t="s">
        <v>27</v>
      </c>
      <c r="L7276" s="12" t="n"/>
      <c r="M7276" s="12" t="s">
        <v>26</v>
      </c>
      <c r="N7276" s="12" t="n"/>
      <c r="O7276" s="12" t="s">
        <v>67</v>
      </c>
      <c r="P7276" s="12" t="n"/>
      <c r="Q7276" s="12" t="s">
        <v>43</v>
      </c>
    </row>
    <row customHeight="true" ht="20.25" outlineLevel="0" r="7277">
      <c r="A7277" s="23" t="n">
        <v>7251</v>
      </c>
      <c r="B7277" s="23" t="n">
        <v>231</v>
      </c>
      <c r="C7277" s="12" t="s">
        <v>9353</v>
      </c>
      <c r="D7277" s="3" t="s">
        <v>9668</v>
      </c>
      <c r="E7277" s="12" t="n">
        <v>1983</v>
      </c>
      <c r="F7277" s="23" t="s">
        <v>9058</v>
      </c>
      <c r="G7277" s="23" t="n"/>
      <c r="H7277" s="12" t="s">
        <v>346</v>
      </c>
      <c r="I7277" s="12" t="n"/>
      <c r="J7277" s="12" t="n"/>
      <c r="K7277" s="12" t="s">
        <v>61</v>
      </c>
      <c r="L7277" s="12" t="n"/>
      <c r="M7277" s="12" t="s">
        <v>43</v>
      </c>
      <c r="N7277" s="12" t="n"/>
      <c r="O7277" s="12" t="n"/>
      <c r="P7277" s="12" t="n"/>
      <c r="Q7277" s="12" t="s">
        <v>27</v>
      </c>
    </row>
    <row customHeight="true" ht="20.25" outlineLevel="0" r="7278">
      <c r="A7278" s="23" t="n">
        <v>7252</v>
      </c>
      <c r="B7278" s="12" t="n">
        <v>232</v>
      </c>
      <c r="C7278" s="12" t="s">
        <v>9353</v>
      </c>
      <c r="D7278" s="3" t="s">
        <v>9669</v>
      </c>
      <c r="E7278" s="12" t="n">
        <v>1982</v>
      </c>
      <c r="F7278" s="23" t="s">
        <v>51</v>
      </c>
      <c r="G7278" s="23" t="n"/>
      <c r="H7278" s="23" t="n"/>
      <c r="I7278" s="12" t="n"/>
      <c r="J7278" s="12" t="s">
        <v>24</v>
      </c>
      <c r="K7278" s="12" t="n"/>
      <c r="L7278" s="12" t="s">
        <v>61</v>
      </c>
      <c r="M7278" s="12" t="n"/>
      <c r="N7278" s="12" t="s">
        <v>26</v>
      </c>
      <c r="O7278" s="12" t="n"/>
      <c r="P7278" s="12" t="s">
        <v>27</v>
      </c>
      <c r="Q7278" s="12" t="n"/>
    </row>
    <row customHeight="true" ht="20.25" outlineLevel="0" r="7279">
      <c r="A7279" s="23" t="n">
        <v>7253</v>
      </c>
      <c r="B7279" s="23" t="n">
        <v>233</v>
      </c>
      <c r="C7279" s="12" t="s">
        <v>9353</v>
      </c>
      <c r="D7279" s="3" t="s">
        <v>9670</v>
      </c>
      <c r="E7279" s="12" t="n">
        <v>1990</v>
      </c>
      <c r="F7279" s="23" t="s">
        <v>51</v>
      </c>
      <c r="G7279" s="23" t="n"/>
      <c r="H7279" s="23" t="n"/>
      <c r="I7279" s="12" t="n"/>
      <c r="J7279" s="12" t="s">
        <v>24</v>
      </c>
      <c r="K7279" s="12" t="n"/>
      <c r="L7279" s="12" t="s">
        <v>61</v>
      </c>
      <c r="M7279" s="12" t="n"/>
      <c r="N7279" s="12" t="s">
        <v>26</v>
      </c>
      <c r="O7279" s="12" t="n"/>
      <c r="P7279" s="12" t="n"/>
      <c r="Q7279" s="12" t="s">
        <v>27</v>
      </c>
    </row>
    <row customHeight="true" ht="20.25" outlineLevel="0" r="7280">
      <c r="A7280" s="23" t="n">
        <v>7254</v>
      </c>
      <c r="B7280" s="12" t="n">
        <v>234</v>
      </c>
      <c r="C7280" s="12" t="s">
        <v>9353</v>
      </c>
      <c r="D7280" s="3" t="s">
        <v>9671</v>
      </c>
      <c r="E7280" s="12" t="n">
        <v>1986</v>
      </c>
      <c r="F7280" s="23" t="s">
        <v>6576</v>
      </c>
      <c r="G7280" s="23" t="n"/>
      <c r="H7280" s="23" t="n"/>
      <c r="I7280" s="12" t="n"/>
      <c r="J7280" s="23" t="s">
        <v>4938</v>
      </c>
      <c r="K7280" s="12" t="n"/>
      <c r="M7280" s="12" t="s">
        <v>7392</v>
      </c>
      <c r="N7280" s="12" t="n"/>
      <c r="O7280" s="12" t="s">
        <v>96</v>
      </c>
      <c r="P7280" s="12" t="n"/>
      <c r="Q7280" s="12" t="s">
        <v>97</v>
      </c>
    </row>
    <row customHeight="true" ht="20.25" outlineLevel="0" r="7281">
      <c r="A7281" s="23" t="n">
        <v>7255</v>
      </c>
      <c r="B7281" s="23" t="n">
        <v>235</v>
      </c>
      <c r="C7281" s="12" t="s">
        <v>9353</v>
      </c>
      <c r="D7281" s="3" t="s">
        <v>9672</v>
      </c>
      <c r="E7281" s="12" t="n">
        <v>1982</v>
      </c>
      <c r="F7281" s="23" t="s">
        <v>9673</v>
      </c>
      <c r="G7281" s="23" t="n"/>
      <c r="H7281" s="12" t="s">
        <v>662</v>
      </c>
      <c r="I7281" s="12" t="n"/>
      <c r="J7281" s="12" t="n"/>
      <c r="K7281" s="12" t="s">
        <v>61</v>
      </c>
      <c r="L7281" s="12" t="n"/>
      <c r="M7281" s="12" t="s">
        <v>43</v>
      </c>
      <c r="N7281" s="12" t="n"/>
      <c r="O7281" s="12" t="s">
        <v>249</v>
      </c>
      <c r="P7281" s="12" t="n"/>
      <c r="Q7281" s="12" t="s">
        <v>27</v>
      </c>
    </row>
    <row customHeight="true" ht="20.25" outlineLevel="0" r="7282">
      <c r="A7282" s="23" t="n">
        <v>7256</v>
      </c>
      <c r="B7282" s="12" t="n">
        <v>236</v>
      </c>
      <c r="C7282" s="12" t="s">
        <v>9353</v>
      </c>
      <c r="D7282" s="3" t="s">
        <v>9674</v>
      </c>
      <c r="E7282" s="12" t="n">
        <v>1982</v>
      </c>
      <c r="F7282" s="23" t="s">
        <v>9675</v>
      </c>
      <c r="G7282" s="23" t="n"/>
      <c r="H7282" s="12" t="s">
        <v>662</v>
      </c>
      <c r="I7282" s="12" t="n"/>
      <c r="J7282" s="12" t="n"/>
      <c r="K7282" s="12" t="n"/>
      <c r="L7282" s="12" t="s">
        <v>43</v>
      </c>
      <c r="M7282" s="12" t="n"/>
      <c r="N7282" s="12" t="s">
        <v>249</v>
      </c>
      <c r="O7282" s="12" t="n"/>
      <c r="P7282" s="12" t="s">
        <v>25</v>
      </c>
      <c r="Q7282" s="12" t="n"/>
    </row>
    <row customHeight="true" ht="20.25" outlineLevel="0" r="7283">
      <c r="A7283" s="23" t="n">
        <v>7257</v>
      </c>
      <c r="B7283" s="23" t="n">
        <v>237</v>
      </c>
      <c r="C7283" s="12" t="s">
        <v>9353</v>
      </c>
      <c r="D7283" s="3" t="s">
        <v>9676</v>
      </c>
      <c r="E7283" s="12" t="n">
        <v>1981</v>
      </c>
      <c r="F7283" s="23" t="s">
        <v>9410</v>
      </c>
      <c r="G7283" s="23" t="n"/>
      <c r="H7283" s="23" t="n"/>
      <c r="I7283" s="12" t="n"/>
      <c r="J7283" s="12" t="s">
        <v>61</v>
      </c>
      <c r="K7283" s="12" t="n"/>
      <c r="L7283" s="12" t="n"/>
      <c r="M7283" s="12" t="s">
        <v>43</v>
      </c>
      <c r="N7283" s="12" t="n"/>
      <c r="O7283" s="12" t="s">
        <v>96</v>
      </c>
      <c r="P7283" s="12" t="n"/>
      <c r="Q7283" s="12" t="s">
        <v>97</v>
      </c>
    </row>
    <row customHeight="true" ht="20.25" outlineLevel="0" r="7284">
      <c r="A7284" s="23" t="n">
        <v>7258</v>
      </c>
      <c r="B7284" s="12" t="n">
        <v>238</v>
      </c>
      <c r="C7284" s="12" t="s">
        <v>9353</v>
      </c>
      <c r="D7284" s="3" t="s">
        <v>9677</v>
      </c>
      <c r="E7284" s="12" t="n">
        <v>1979</v>
      </c>
      <c r="F7284" s="23" t="s">
        <v>1677</v>
      </c>
      <c r="G7284" s="23" t="n"/>
      <c r="H7284" s="23" t="n"/>
      <c r="I7284" s="12" t="s">
        <v>118</v>
      </c>
      <c r="J7284" s="12" t="n"/>
      <c r="K7284" s="12" t="s">
        <v>61</v>
      </c>
      <c r="L7284" s="12" t="n"/>
      <c r="M7284" s="12" t="s">
        <v>26</v>
      </c>
      <c r="N7284" s="12" t="n"/>
      <c r="O7284" s="12" t="n"/>
      <c r="P7284" s="12" t="s">
        <v>27</v>
      </c>
      <c r="Q7284" s="12" t="n"/>
    </row>
    <row customHeight="true" ht="20.25" outlineLevel="0" r="7285">
      <c r="A7285" s="23" t="n">
        <v>7259</v>
      </c>
      <c r="B7285" s="23" t="n">
        <v>239</v>
      </c>
      <c r="C7285" s="12" t="s">
        <v>9353</v>
      </c>
      <c r="D7285" s="3" t="s">
        <v>9678</v>
      </c>
      <c r="E7285" s="12" t="n">
        <v>1976</v>
      </c>
      <c r="F7285" s="23" t="s">
        <v>9007</v>
      </c>
      <c r="G7285" s="23" t="n"/>
      <c r="H7285" s="12" t="s">
        <v>43</v>
      </c>
      <c r="I7285" s="12" t="n"/>
      <c r="J7285" s="12" t="s">
        <v>61</v>
      </c>
      <c r="K7285" s="12" t="n"/>
      <c r="L7285" s="12" t="n"/>
      <c r="M7285" s="12" t="s">
        <v>26</v>
      </c>
      <c r="N7285" s="12" t="n"/>
      <c r="O7285" s="12" t="n"/>
      <c r="P7285" s="12" t="s">
        <v>27</v>
      </c>
      <c r="Q7285" s="12" t="n"/>
    </row>
    <row customHeight="true" ht="20.25" outlineLevel="0" r="7286">
      <c r="A7286" s="23" t="n">
        <v>7260</v>
      </c>
      <c r="B7286" s="12" t="n">
        <v>240</v>
      </c>
      <c r="C7286" s="12" t="s">
        <v>9353</v>
      </c>
      <c r="D7286" s="3" t="s">
        <v>9679</v>
      </c>
      <c r="E7286" s="12" t="n">
        <v>1973</v>
      </c>
      <c r="F7286" s="23" t="s">
        <v>8805</v>
      </c>
      <c r="G7286" s="23" t="n"/>
      <c r="H7286" s="23" t="s">
        <v>662</v>
      </c>
      <c r="I7286" s="12" t="n"/>
      <c r="J7286" s="12" t="n"/>
      <c r="K7286" s="12" t="n"/>
      <c r="L7286" s="12" t="n"/>
      <c r="M7286" s="12" t="s">
        <v>96</v>
      </c>
      <c r="N7286" s="12" t="n"/>
      <c r="O7286" s="12" t="s">
        <v>61</v>
      </c>
      <c r="P7286" s="12" t="n"/>
      <c r="Q7286" s="12" t="s">
        <v>43</v>
      </c>
    </row>
    <row customHeight="true" ht="20.25" outlineLevel="0" r="7287">
      <c r="A7287" s="23" t="n">
        <v>7261</v>
      </c>
      <c r="B7287" s="23" t="n">
        <v>241</v>
      </c>
      <c r="C7287" s="12" t="s">
        <v>9353</v>
      </c>
      <c r="D7287" s="3" t="s">
        <v>9680</v>
      </c>
      <c r="E7287" s="12" t="n">
        <v>1977</v>
      </c>
      <c r="F7287" s="23" t="s">
        <v>923</v>
      </c>
      <c r="G7287" s="23" t="n"/>
      <c r="H7287" s="23" t="n"/>
      <c r="I7287" s="12" t="s">
        <v>43</v>
      </c>
      <c r="J7287" s="12" t="n"/>
      <c r="K7287" s="12" t="s">
        <v>61</v>
      </c>
      <c r="L7287" s="12" t="n"/>
      <c r="M7287" s="12" t="s">
        <v>26</v>
      </c>
      <c r="N7287" s="12" t="n"/>
      <c r="O7287" s="12" t="n"/>
      <c r="P7287" s="12" t="s">
        <v>27</v>
      </c>
      <c r="Q7287" s="12" t="n"/>
    </row>
    <row customHeight="true" ht="20.25" outlineLevel="0" r="7288">
      <c r="A7288" s="23" t="n">
        <v>7262</v>
      </c>
      <c r="B7288" s="12" t="n">
        <v>242</v>
      </c>
      <c r="C7288" s="12" t="s">
        <v>9353</v>
      </c>
      <c r="D7288" s="3" t="s">
        <v>9681</v>
      </c>
      <c r="E7288" s="12" t="n">
        <v>1972</v>
      </c>
      <c r="F7288" s="23" t="s">
        <v>51</v>
      </c>
      <c r="G7288" s="23" t="n"/>
      <c r="H7288" s="12" t="s">
        <v>351</v>
      </c>
      <c r="I7288" s="12" t="n"/>
      <c r="J7288" s="12" t="s">
        <v>24</v>
      </c>
      <c r="K7288" s="12" t="n"/>
      <c r="L7288" s="12" t="s">
        <v>134</v>
      </c>
      <c r="M7288" s="12" t="n"/>
      <c r="N7288" s="12" t="s">
        <v>26</v>
      </c>
      <c r="O7288" s="12" t="n"/>
      <c r="P7288" s="12" t="s">
        <v>27</v>
      </c>
      <c r="Q7288" s="12" t="n"/>
    </row>
    <row customHeight="true" ht="20.25" outlineLevel="0" r="7289">
      <c r="A7289" s="23" t="n">
        <v>7263</v>
      </c>
      <c r="B7289" s="23" t="n">
        <v>243</v>
      </c>
      <c r="C7289" s="12" t="s">
        <v>9353</v>
      </c>
      <c r="D7289" s="3" t="s">
        <v>9682</v>
      </c>
      <c r="E7289" s="12" t="n">
        <v>1987</v>
      </c>
      <c r="F7289" s="23" t="s">
        <v>9667</v>
      </c>
      <c r="G7289" s="23" t="n"/>
      <c r="H7289" s="23" t="n"/>
      <c r="I7289" s="12" t="n"/>
      <c r="J7289" s="12" t="s">
        <v>24</v>
      </c>
      <c r="K7289" s="12" t="n"/>
      <c r="L7289" s="12" t="s">
        <v>61</v>
      </c>
      <c r="M7289" s="12" t="n"/>
      <c r="N7289" s="12" t="s">
        <v>26</v>
      </c>
      <c r="O7289" s="12" t="n"/>
      <c r="P7289" s="12" t="n"/>
      <c r="Q7289" s="12" t="s">
        <v>27</v>
      </c>
    </row>
    <row customHeight="true" ht="20.25" outlineLevel="0" r="7290">
      <c r="A7290" s="23" t="n">
        <v>7264</v>
      </c>
      <c r="B7290" s="12" t="n">
        <v>244</v>
      </c>
      <c r="C7290" s="12" t="s">
        <v>9353</v>
      </c>
      <c r="D7290" s="3" t="s">
        <v>9683</v>
      </c>
      <c r="E7290" s="12" t="n">
        <v>1991</v>
      </c>
      <c r="F7290" s="23" t="s">
        <v>23</v>
      </c>
      <c r="G7290" s="23" t="n"/>
      <c r="H7290" s="23" t="n"/>
      <c r="I7290" s="12" t="n"/>
      <c r="J7290" s="12" t="s">
        <v>24</v>
      </c>
      <c r="K7290" s="12" t="n"/>
      <c r="L7290" s="12" t="n"/>
      <c r="M7290" s="12" t="s">
        <v>96</v>
      </c>
      <c r="N7290" s="12" t="n"/>
      <c r="O7290" s="12" t="s">
        <v>97</v>
      </c>
      <c r="P7290" s="12" t="n"/>
      <c r="Q7290" s="12" t="s">
        <v>61</v>
      </c>
    </row>
    <row customHeight="true" ht="20.25" outlineLevel="0" r="7291">
      <c r="A7291" s="23" t="n">
        <v>7265</v>
      </c>
      <c r="B7291" s="23" t="n">
        <v>245</v>
      </c>
      <c r="C7291" s="12" t="s">
        <v>9353</v>
      </c>
      <c r="D7291" s="3" t="s">
        <v>9684</v>
      </c>
      <c r="E7291" s="12" t="n">
        <v>1997</v>
      </c>
      <c r="F7291" s="23" t="s">
        <v>49</v>
      </c>
      <c r="G7291" s="23" t="n"/>
      <c r="H7291" s="23" t="n"/>
      <c r="I7291" s="12" t="n"/>
      <c r="J7291" s="12" t="n"/>
      <c r="K7291" s="12" t="s">
        <v>43</v>
      </c>
      <c r="L7291" s="12" t="n"/>
      <c r="M7291" s="12" t="s">
        <v>26</v>
      </c>
      <c r="N7291" s="12" t="n"/>
      <c r="O7291" s="12" t="n"/>
      <c r="P7291" s="12" t="n"/>
      <c r="Q7291" s="12" t="s">
        <v>61</v>
      </c>
    </row>
    <row customHeight="true" ht="20.25" outlineLevel="0" r="7292">
      <c r="A7292" s="23" t="n">
        <v>7266</v>
      </c>
      <c r="B7292" s="12" t="n">
        <v>246</v>
      </c>
      <c r="C7292" s="12" t="s">
        <v>9353</v>
      </c>
      <c r="D7292" s="3" t="s">
        <v>9685</v>
      </c>
      <c r="E7292" s="12" t="n">
        <v>1971</v>
      </c>
      <c r="F7292" s="23" t="s">
        <v>51</v>
      </c>
      <c r="G7292" s="23" t="n"/>
      <c r="H7292" s="12" t="s">
        <v>351</v>
      </c>
      <c r="I7292" s="12" t="n"/>
      <c r="J7292" s="12" t="s">
        <v>24</v>
      </c>
      <c r="K7292" s="12" t="n"/>
      <c r="L7292" s="12" t="s">
        <v>134</v>
      </c>
      <c r="M7292" s="12" t="n"/>
      <c r="N7292" s="12" t="s">
        <v>27</v>
      </c>
      <c r="O7292" s="12" t="n"/>
      <c r="P7292" s="12" t="s">
        <v>26</v>
      </c>
      <c r="Q7292" s="12" t="n"/>
    </row>
    <row customHeight="true" ht="20.25" outlineLevel="0" r="7293">
      <c r="A7293" s="23" t="n">
        <v>7267</v>
      </c>
      <c r="B7293" s="23" t="n">
        <v>247</v>
      </c>
      <c r="C7293" s="12" t="s">
        <v>9353</v>
      </c>
      <c r="D7293" s="3" t="s">
        <v>9686</v>
      </c>
      <c r="E7293" s="12" t="n">
        <v>1975</v>
      </c>
      <c r="F7293" s="23" t="s">
        <v>51</v>
      </c>
      <c r="G7293" s="23" t="n"/>
      <c r="H7293" s="12" t="s">
        <v>351</v>
      </c>
      <c r="I7293" s="12" t="n"/>
      <c r="J7293" s="12" t="s">
        <v>24</v>
      </c>
      <c r="K7293" s="12" t="n"/>
      <c r="L7293" s="12" t="s">
        <v>134</v>
      </c>
      <c r="M7293" s="12" t="n"/>
      <c r="N7293" s="12" t="s">
        <v>26</v>
      </c>
      <c r="O7293" s="12" t="n"/>
      <c r="P7293" s="12" t="s">
        <v>27</v>
      </c>
      <c r="Q7293" s="12" t="n"/>
    </row>
    <row customHeight="true" ht="20.25" outlineLevel="0" r="7294">
      <c r="A7294" s="23" t="n">
        <v>7268</v>
      </c>
      <c r="B7294" s="12" t="n">
        <v>248</v>
      </c>
      <c r="C7294" s="12" t="s">
        <v>9353</v>
      </c>
      <c r="D7294" s="3" t="s">
        <v>9687</v>
      </c>
      <c r="E7294" s="12" t="n">
        <v>1975</v>
      </c>
      <c r="F7294" s="23" t="s">
        <v>51</v>
      </c>
      <c r="G7294" s="23" t="n"/>
      <c r="H7294" s="12" t="s">
        <v>351</v>
      </c>
      <c r="I7294" s="12" t="n"/>
      <c r="J7294" s="12" t="s">
        <v>24</v>
      </c>
      <c r="K7294" s="12" t="n"/>
      <c r="L7294" s="12" t="s">
        <v>134</v>
      </c>
      <c r="M7294" s="12" t="n"/>
      <c r="N7294" s="12" t="s">
        <v>26</v>
      </c>
      <c r="O7294" s="12" t="n"/>
      <c r="P7294" s="12" t="s">
        <v>27</v>
      </c>
      <c r="Q7294" s="12" t="n"/>
    </row>
    <row customHeight="true" ht="20.25" outlineLevel="0" r="7295">
      <c r="A7295" s="23" t="n">
        <v>7269</v>
      </c>
      <c r="B7295" s="23" t="n">
        <v>249</v>
      </c>
      <c r="C7295" s="12" t="s">
        <v>9353</v>
      </c>
      <c r="D7295" s="3" t="s">
        <v>9688</v>
      </c>
      <c r="E7295" s="12" t="n">
        <v>1979</v>
      </c>
      <c r="F7295" s="23" t="s">
        <v>1709</v>
      </c>
      <c r="G7295" s="23" t="n"/>
      <c r="H7295" s="23" t="s">
        <v>43</v>
      </c>
      <c r="I7295" s="12" t="n"/>
      <c r="J7295" s="12" t="n"/>
      <c r="K7295" s="12" t="n"/>
      <c r="L7295" s="12" t="n"/>
      <c r="M7295" s="12" t="s">
        <v>61</v>
      </c>
      <c r="N7295" s="12" t="n"/>
      <c r="O7295" s="12" t="s">
        <v>96</v>
      </c>
      <c r="P7295" s="12" t="n"/>
      <c r="Q7295" s="12" t="s">
        <v>97</v>
      </c>
    </row>
    <row customHeight="true" ht="20.25" outlineLevel="0" r="7296">
      <c r="A7296" s="23" t="n">
        <v>7270</v>
      </c>
      <c r="B7296" s="12" t="n">
        <v>250</v>
      </c>
      <c r="C7296" s="12" t="s">
        <v>9353</v>
      </c>
      <c r="D7296" s="3" t="s">
        <v>9689</v>
      </c>
      <c r="E7296" s="12" t="n">
        <v>1979</v>
      </c>
      <c r="F7296" s="23" t="s">
        <v>172</v>
      </c>
      <c r="G7296" s="12" t="s">
        <v>24</v>
      </c>
      <c r="H7296" s="12" t="n"/>
      <c r="I7296" s="12" t="n"/>
      <c r="J7296" s="12" t="n"/>
      <c r="K7296" s="12" t="n"/>
      <c r="L7296" s="12" t="n"/>
      <c r="M7296" s="12" t="s">
        <v>61</v>
      </c>
      <c r="N7296" s="12" t="n"/>
      <c r="O7296" s="12" t="s">
        <v>96</v>
      </c>
      <c r="P7296" s="12" t="n"/>
      <c r="Q7296" s="12" t="s">
        <v>97</v>
      </c>
    </row>
    <row customHeight="true" ht="20.25" outlineLevel="0" r="7297">
      <c r="A7297" s="23" t="n">
        <v>7271</v>
      </c>
      <c r="B7297" s="23" t="n">
        <v>251</v>
      </c>
      <c r="C7297" s="12" t="s">
        <v>9353</v>
      </c>
      <c r="D7297" s="3" t="s">
        <v>9690</v>
      </c>
      <c r="E7297" s="12" t="n">
        <v>1980</v>
      </c>
      <c r="F7297" s="23" t="s">
        <v>1709</v>
      </c>
      <c r="G7297" s="12" t="s">
        <v>24</v>
      </c>
      <c r="H7297" s="23" t="n"/>
      <c r="I7297" s="12" t="n"/>
      <c r="J7297" s="12" t="n"/>
      <c r="K7297" s="12" t="s">
        <v>100</v>
      </c>
      <c r="L7297" s="12" t="n"/>
      <c r="M7297" s="12" t="s">
        <v>26</v>
      </c>
      <c r="N7297" s="12" t="n"/>
      <c r="O7297" s="12" t="s">
        <v>27</v>
      </c>
      <c r="P7297" s="12" t="n"/>
      <c r="Q7297" s="12" t="n"/>
    </row>
    <row customHeight="true" ht="20.25" outlineLevel="0" r="7298">
      <c r="A7298" s="23" t="n">
        <v>7272</v>
      </c>
      <c r="B7298" s="12" t="n">
        <v>252</v>
      </c>
      <c r="C7298" s="12" t="s">
        <v>9353</v>
      </c>
      <c r="D7298" s="3" t="s">
        <v>9691</v>
      </c>
      <c r="E7298" s="12" t="n">
        <v>1984</v>
      </c>
      <c r="F7298" s="23" t="s">
        <v>2885</v>
      </c>
      <c r="G7298" s="23" t="n"/>
      <c r="H7298" s="23" t="n"/>
      <c r="I7298" s="12" t="n"/>
      <c r="J7298" s="12" t="s">
        <v>24</v>
      </c>
      <c r="K7298" s="12" t="n"/>
      <c r="L7298" s="12" t="n"/>
      <c r="M7298" s="12" t="s">
        <v>26</v>
      </c>
      <c r="N7298" s="12" t="n"/>
      <c r="O7298" s="12" t="s">
        <v>100</v>
      </c>
      <c r="P7298" s="12" t="n"/>
      <c r="Q7298" s="12" t="s">
        <v>27</v>
      </c>
    </row>
    <row customHeight="true" ht="20.25" outlineLevel="0" r="7299">
      <c r="A7299" s="23" t="n">
        <v>7273</v>
      </c>
      <c r="B7299" s="23" t="n">
        <v>253</v>
      </c>
      <c r="C7299" s="12" t="s">
        <v>9353</v>
      </c>
      <c r="D7299" s="3" t="s">
        <v>9692</v>
      </c>
      <c r="E7299" s="12" t="n">
        <v>1988</v>
      </c>
      <c r="F7299" s="23" t="s">
        <v>172</v>
      </c>
      <c r="G7299" s="23" t="n"/>
      <c r="H7299" s="23" t="n"/>
      <c r="I7299" s="12" t="n"/>
      <c r="J7299" s="12" t="s">
        <v>24</v>
      </c>
      <c r="K7299" s="12" t="n"/>
      <c r="L7299" s="12" t="n"/>
      <c r="M7299" s="12" t="s">
        <v>26</v>
      </c>
      <c r="N7299" s="12" t="n"/>
      <c r="O7299" s="12" t="s">
        <v>27</v>
      </c>
      <c r="P7299" s="12" t="n"/>
      <c r="Q7299" s="12" t="s">
        <v>100</v>
      </c>
    </row>
    <row customHeight="true" ht="20.25" outlineLevel="0" r="7300">
      <c r="A7300" s="23" t="n">
        <v>7274</v>
      </c>
      <c r="B7300" s="12" t="n">
        <v>254</v>
      </c>
      <c r="C7300" s="12" t="s">
        <v>9353</v>
      </c>
      <c r="D7300" s="3" t="s">
        <v>9693</v>
      </c>
      <c r="E7300" s="12" t="n">
        <v>1989</v>
      </c>
      <c r="F7300" s="23" t="s">
        <v>2885</v>
      </c>
      <c r="G7300" s="23" t="n"/>
      <c r="H7300" s="23" t="n"/>
      <c r="I7300" s="12" t="n"/>
      <c r="J7300" s="12" t="s">
        <v>100</v>
      </c>
      <c r="K7300" s="12" t="n"/>
      <c r="L7300" s="12" t="s">
        <v>143</v>
      </c>
      <c r="M7300" s="12" t="s">
        <v>26</v>
      </c>
      <c r="N7300" s="12" t="n"/>
      <c r="O7300" s="12" t="s">
        <v>27</v>
      </c>
      <c r="P7300" s="12" t="n"/>
      <c r="Q7300" s="12" t="s">
        <v>43</v>
      </c>
    </row>
    <row customHeight="true" ht="20.25" outlineLevel="0" r="7301">
      <c r="A7301" s="23" t="n">
        <v>7275</v>
      </c>
      <c r="B7301" s="23" t="n">
        <v>255</v>
      </c>
      <c r="C7301" s="12" t="s">
        <v>9353</v>
      </c>
      <c r="D7301" s="3" t="s">
        <v>9694</v>
      </c>
      <c r="E7301" s="12" t="n">
        <v>1991</v>
      </c>
      <c r="F7301" s="23" t="s">
        <v>2939</v>
      </c>
      <c r="G7301" s="23" t="n"/>
      <c r="H7301" s="23" t="n"/>
      <c r="I7301" s="12" t="s">
        <v>24</v>
      </c>
      <c r="J7301" s="12" t="s">
        <v>61</v>
      </c>
      <c r="K7301" s="12" t="n"/>
      <c r="L7301" s="12" t="s">
        <v>26</v>
      </c>
      <c r="M7301" s="12" t="n"/>
      <c r="N7301" s="12" t="n"/>
      <c r="O7301" s="12" t="n"/>
      <c r="P7301" s="12" t="n"/>
      <c r="Q7301" s="12" t="n"/>
    </row>
    <row customHeight="true" ht="20.25" outlineLevel="0" r="7302">
      <c r="A7302" s="23" t="n">
        <v>7276</v>
      </c>
      <c r="B7302" s="12" t="n">
        <v>256</v>
      </c>
      <c r="C7302" s="12" t="s">
        <v>9353</v>
      </c>
      <c r="D7302" s="3" t="s">
        <v>9695</v>
      </c>
      <c r="E7302" s="12" t="n">
        <v>2014</v>
      </c>
      <c r="F7302" s="23" t="s">
        <v>51</v>
      </c>
      <c r="G7302" s="23" t="n"/>
      <c r="H7302" s="23" t="n"/>
      <c r="I7302" s="12" t="s">
        <v>58</v>
      </c>
      <c r="J7302" s="12" t="n"/>
      <c r="K7302" s="12" t="n"/>
      <c r="L7302" s="12" t="s">
        <v>53</v>
      </c>
      <c r="M7302" s="12" t="s">
        <v>54</v>
      </c>
      <c r="N7302" s="12" t="n"/>
      <c r="O7302" s="12" t="s">
        <v>249</v>
      </c>
      <c r="P7302" s="12" t="n"/>
      <c r="Q7302" s="12" t="s">
        <v>43</v>
      </c>
    </row>
    <row customHeight="true" ht="20.25" outlineLevel="0" r="7303">
      <c r="A7303" s="23" t="n">
        <v>7277</v>
      </c>
      <c r="B7303" s="23" t="n">
        <v>257</v>
      </c>
      <c r="C7303" s="12" t="s">
        <v>9353</v>
      </c>
      <c r="D7303" s="3" t="s">
        <v>9696</v>
      </c>
      <c r="E7303" s="12" t="n">
        <v>1995</v>
      </c>
      <c r="F7303" s="23" t="s">
        <v>9697</v>
      </c>
      <c r="G7303" s="23" t="n"/>
      <c r="H7303" s="23" t="n"/>
      <c r="I7303" s="12" t="n"/>
      <c r="J7303" s="12" t="s">
        <v>61</v>
      </c>
      <c r="K7303" s="12" t="n"/>
      <c r="L7303" s="12" t="n"/>
      <c r="M7303" s="12" t="n"/>
      <c r="N7303" s="12" t="n"/>
      <c r="O7303" s="12" t="s">
        <v>26</v>
      </c>
      <c r="P7303" s="12" t="n"/>
      <c r="Q7303" s="12" t="s">
        <v>43</v>
      </c>
    </row>
    <row customHeight="true" ht="20.25" outlineLevel="0" r="7304">
      <c r="A7304" s="23" t="n">
        <v>7278</v>
      </c>
      <c r="B7304" s="12" t="n">
        <v>258</v>
      </c>
      <c r="C7304" s="12" t="s">
        <v>9353</v>
      </c>
      <c r="D7304" s="3" t="s">
        <v>9698</v>
      </c>
      <c r="E7304" s="12" t="n">
        <v>1972</v>
      </c>
      <c r="F7304" s="23" t="s">
        <v>7259</v>
      </c>
      <c r="G7304" s="12" t="s">
        <v>24</v>
      </c>
      <c r="H7304" s="23" t="n"/>
      <c r="I7304" s="12" t="n"/>
      <c r="J7304" s="12" t="n"/>
      <c r="K7304" s="12" t="n"/>
      <c r="L7304" s="12" t="n"/>
      <c r="M7304" s="12" t="s">
        <v>61</v>
      </c>
      <c r="N7304" s="12" t="n"/>
      <c r="O7304" s="12" t="s">
        <v>96</v>
      </c>
      <c r="P7304" s="12" t="n"/>
      <c r="Q7304" s="12" t="s">
        <v>97</v>
      </c>
    </row>
    <row customHeight="true" ht="20.25" outlineLevel="0" r="7305">
      <c r="A7305" s="23" t="n">
        <v>7279</v>
      </c>
      <c r="B7305" s="23" t="n">
        <v>259</v>
      </c>
      <c r="C7305" s="12" t="s">
        <v>9353</v>
      </c>
      <c r="D7305" s="3" t="s">
        <v>9699</v>
      </c>
      <c r="E7305" s="12" t="n">
        <v>1977</v>
      </c>
      <c r="F7305" s="23" t="s">
        <v>1677</v>
      </c>
      <c r="G7305" s="23" t="n"/>
      <c r="H7305" s="23" t="n"/>
      <c r="I7305" s="12" t="n"/>
      <c r="J7305" s="12" t="s">
        <v>61</v>
      </c>
      <c r="K7305" s="12" t="n"/>
      <c r="L7305" s="12" t="n"/>
      <c r="M7305" s="12" t="s">
        <v>96</v>
      </c>
      <c r="N7305" s="12" t="n"/>
      <c r="O7305" s="12" t="s">
        <v>43</v>
      </c>
      <c r="P7305" s="12" t="n"/>
      <c r="Q7305" s="12" t="s">
        <v>97</v>
      </c>
    </row>
    <row customHeight="true" ht="20.25" outlineLevel="0" r="7306">
      <c r="A7306" s="23" t="n">
        <v>7280</v>
      </c>
      <c r="B7306" s="12" t="n">
        <v>260</v>
      </c>
      <c r="C7306" s="12" t="s">
        <v>9353</v>
      </c>
      <c r="D7306" s="3" t="s">
        <v>9700</v>
      </c>
      <c r="E7306" s="12" t="n">
        <v>1966</v>
      </c>
      <c r="F7306" s="23" t="s">
        <v>1677</v>
      </c>
      <c r="G7306" s="23" t="n"/>
      <c r="H7306" s="12" t="n"/>
      <c r="I7306" s="3" t="n"/>
      <c r="J7306" s="12" t="n"/>
      <c r="K7306" s="12" t="s">
        <v>96</v>
      </c>
      <c r="L7306" s="12" t="n"/>
      <c r="M7306" s="12" t="s">
        <v>61</v>
      </c>
      <c r="N7306" s="12" t="n"/>
      <c r="O7306" s="12" t="s">
        <v>97</v>
      </c>
      <c r="P7306" s="12" t="n"/>
      <c r="Q7306" s="12" t="s">
        <v>43</v>
      </c>
    </row>
    <row customHeight="true" ht="20.25" outlineLevel="0" r="7307">
      <c r="A7307" s="23" t="n">
        <v>7281</v>
      </c>
      <c r="B7307" s="23" t="n">
        <v>261</v>
      </c>
      <c r="C7307" s="12" t="s">
        <v>9353</v>
      </c>
      <c r="D7307" s="3" t="s">
        <v>9701</v>
      </c>
      <c r="E7307" s="12" t="n">
        <v>1967</v>
      </c>
      <c r="F7307" s="23" t="s">
        <v>923</v>
      </c>
      <c r="G7307" s="12" t="n"/>
      <c r="H7307" s="12" t="s">
        <v>24</v>
      </c>
      <c r="I7307" s="12" t="n"/>
      <c r="J7307" s="12" t="s">
        <v>61</v>
      </c>
      <c r="K7307" s="12" t="n"/>
      <c r="L7307" s="12" t="s">
        <v>26</v>
      </c>
      <c r="M7307" s="12" t="n"/>
      <c r="N7307" s="12" t="n"/>
      <c r="O7307" s="12" t="n"/>
      <c r="P7307" s="12" t="s">
        <v>27</v>
      </c>
      <c r="Q7307" s="12" t="n"/>
    </row>
    <row customHeight="true" ht="20.25" outlineLevel="0" r="7308">
      <c r="A7308" s="23" t="n">
        <v>7282</v>
      </c>
      <c r="B7308" s="12" t="n">
        <v>262</v>
      </c>
      <c r="C7308" s="12" t="s">
        <v>9353</v>
      </c>
      <c r="D7308" s="3" t="s">
        <v>9702</v>
      </c>
      <c r="E7308" s="12" t="n">
        <v>1966</v>
      </c>
      <c r="F7308" s="23" t="s">
        <v>1677</v>
      </c>
      <c r="G7308" s="12" t="n"/>
      <c r="H7308" s="12" t="s">
        <v>24</v>
      </c>
      <c r="I7308" s="12" t="n"/>
      <c r="J7308" s="12" t="s">
        <v>61</v>
      </c>
      <c r="K7308" s="12" t="n"/>
      <c r="L7308" s="12" t="s">
        <v>26</v>
      </c>
      <c r="M7308" s="12" t="n"/>
      <c r="N7308" s="12" t="n"/>
      <c r="O7308" s="12" t="n"/>
      <c r="P7308" s="12" t="s">
        <v>27</v>
      </c>
      <c r="Q7308" s="12" t="n"/>
    </row>
    <row customHeight="true" ht="20.25" outlineLevel="0" r="7309">
      <c r="A7309" s="23" t="n">
        <v>7283</v>
      </c>
      <c r="B7309" s="23" t="n">
        <v>263</v>
      </c>
      <c r="C7309" s="12" t="s">
        <v>9353</v>
      </c>
      <c r="D7309" s="3" t="s">
        <v>9703</v>
      </c>
      <c r="E7309" s="12" t="n">
        <v>1968</v>
      </c>
      <c r="F7309" s="23" t="s">
        <v>6928</v>
      </c>
      <c r="G7309" s="12" t="s">
        <v>24</v>
      </c>
      <c r="H7309" s="23" t="n"/>
      <c r="I7309" s="12" t="n"/>
      <c r="J7309" s="12" t="s">
        <v>61</v>
      </c>
      <c r="K7309" s="12" t="n"/>
      <c r="L7309" s="12" t="s">
        <v>26</v>
      </c>
      <c r="M7309" s="12" t="n"/>
      <c r="N7309" s="12" t="n"/>
      <c r="O7309" s="12" t="n"/>
      <c r="P7309" s="12" t="s">
        <v>27</v>
      </c>
      <c r="Q7309" s="12" t="n"/>
    </row>
    <row customHeight="true" ht="20.25" outlineLevel="0" r="7310">
      <c r="A7310" s="23" t="n">
        <v>7284</v>
      </c>
      <c r="B7310" s="12" t="n">
        <v>264</v>
      </c>
      <c r="C7310" s="12" t="s">
        <v>9353</v>
      </c>
      <c r="D7310" s="3" t="s">
        <v>9704</v>
      </c>
      <c r="E7310" s="12" t="n">
        <v>1973</v>
      </c>
      <c r="F7310" s="23" t="s">
        <v>9601</v>
      </c>
      <c r="G7310" s="23" t="n"/>
      <c r="H7310" s="12" t="s">
        <v>43</v>
      </c>
      <c r="I7310" s="12" t="n"/>
      <c r="J7310" s="12" t="n"/>
      <c r="K7310" s="12" t="n"/>
      <c r="L7310" s="12" t="n"/>
      <c r="M7310" s="12" t="s">
        <v>61</v>
      </c>
      <c r="N7310" s="12" t="n"/>
      <c r="O7310" s="12" t="s">
        <v>96</v>
      </c>
      <c r="P7310" s="12" t="n"/>
      <c r="Q7310" s="12" t="s">
        <v>97</v>
      </c>
    </row>
    <row customHeight="true" ht="20.25" outlineLevel="0" r="7311">
      <c r="A7311" s="23" t="n">
        <v>7285</v>
      </c>
      <c r="B7311" s="23" t="n">
        <v>265</v>
      </c>
      <c r="C7311" s="12" t="s">
        <v>9353</v>
      </c>
      <c r="D7311" s="3" t="s">
        <v>9705</v>
      </c>
      <c r="E7311" s="12" t="n">
        <v>1978</v>
      </c>
      <c r="F7311" s="23" t="s">
        <v>5079</v>
      </c>
      <c r="G7311" s="23" t="n"/>
      <c r="H7311" s="23" t="n"/>
      <c r="I7311" s="12" t="s">
        <v>118</v>
      </c>
      <c r="J7311" s="12" t="n"/>
      <c r="K7311" s="12" t="s">
        <v>61</v>
      </c>
      <c r="L7311" s="12" t="n"/>
      <c r="M7311" s="12" t="s">
        <v>26</v>
      </c>
      <c r="N7311" s="12" t="n"/>
      <c r="O7311" s="12" t="n"/>
      <c r="P7311" s="12" t="s">
        <v>27</v>
      </c>
      <c r="Q7311" s="12" t="n"/>
    </row>
    <row customHeight="true" ht="20.25" outlineLevel="0" r="7312">
      <c r="A7312" s="23" t="n">
        <v>7286</v>
      </c>
      <c r="B7312" s="12" t="n">
        <v>266</v>
      </c>
      <c r="C7312" s="12" t="s">
        <v>9353</v>
      </c>
      <c r="D7312" s="3" t="s">
        <v>9706</v>
      </c>
      <c r="E7312" s="12" t="n">
        <v>1978</v>
      </c>
      <c r="F7312" s="23" t="s">
        <v>8036</v>
      </c>
      <c r="G7312" s="23" t="n"/>
      <c r="H7312" s="23" t="n"/>
      <c r="I7312" s="12" t="s">
        <v>43</v>
      </c>
      <c r="J7312" s="12" t="n"/>
      <c r="K7312" s="12" t="s">
        <v>61</v>
      </c>
      <c r="L7312" s="12" t="n"/>
      <c r="M7312" s="12" t="s">
        <v>26</v>
      </c>
      <c r="N7312" s="12" t="n"/>
      <c r="O7312" s="12" t="n"/>
      <c r="P7312" s="12" t="s">
        <v>27</v>
      </c>
      <c r="Q7312" s="12" t="n"/>
    </row>
    <row customHeight="true" ht="20.25" outlineLevel="0" r="7313">
      <c r="A7313" s="23" t="n">
        <v>7287</v>
      </c>
      <c r="B7313" s="23" t="n">
        <v>267</v>
      </c>
      <c r="C7313" s="12" t="s">
        <v>9353</v>
      </c>
      <c r="D7313" s="3" t="s">
        <v>9707</v>
      </c>
      <c r="E7313" s="12" t="n">
        <v>1993</v>
      </c>
      <c r="F7313" s="23" t="s">
        <v>9708</v>
      </c>
      <c r="G7313" s="23" t="n"/>
      <c r="H7313" s="23" t="n"/>
      <c r="I7313" s="12" t="n"/>
      <c r="J7313" s="12" t="s">
        <v>61</v>
      </c>
      <c r="K7313" s="12" t="n"/>
      <c r="L7313" s="12" t="n"/>
      <c r="M7313" s="12" t="n"/>
      <c r="N7313" s="12" t="s">
        <v>43</v>
      </c>
      <c r="O7313" s="12" t="n"/>
      <c r="P7313" s="12" t="s">
        <v>26</v>
      </c>
      <c r="Q7313" s="12" t="n"/>
    </row>
    <row customHeight="true" ht="20.25" outlineLevel="0" r="7314">
      <c r="A7314" s="23" t="n">
        <v>7288</v>
      </c>
      <c r="B7314" s="12" t="n">
        <v>268</v>
      </c>
      <c r="C7314" s="12" t="s">
        <v>9353</v>
      </c>
      <c r="D7314" s="3" t="s">
        <v>9709</v>
      </c>
      <c r="E7314" s="12" t="n">
        <v>1979</v>
      </c>
      <c r="F7314" s="23" t="s">
        <v>9226</v>
      </c>
      <c r="G7314" s="23" t="n"/>
      <c r="H7314" s="23" t="n"/>
      <c r="I7314" s="12" t="s">
        <v>118</v>
      </c>
      <c r="J7314" s="12" t="n"/>
      <c r="K7314" s="12" t="s">
        <v>61</v>
      </c>
      <c r="L7314" s="12" t="n"/>
      <c r="M7314" s="12" t="s">
        <v>26</v>
      </c>
      <c r="N7314" s="12" t="n"/>
      <c r="O7314" s="12" t="n"/>
      <c r="P7314" s="12" t="s">
        <v>27</v>
      </c>
      <c r="Q7314" s="12" t="n"/>
    </row>
    <row customHeight="true" ht="20.25" outlineLevel="0" r="7315">
      <c r="A7315" s="23" t="n">
        <v>7289</v>
      </c>
      <c r="B7315" s="23" t="n">
        <v>269</v>
      </c>
      <c r="C7315" s="12" t="s">
        <v>9353</v>
      </c>
      <c r="D7315" s="3" t="s">
        <v>9710</v>
      </c>
      <c r="E7315" s="12" t="n">
        <v>1980</v>
      </c>
      <c r="F7315" s="23" t="s">
        <v>9711</v>
      </c>
      <c r="G7315" s="23" t="n"/>
      <c r="H7315" s="23" t="n"/>
      <c r="I7315" s="12" t="s">
        <v>43</v>
      </c>
      <c r="J7315" s="12" t="n"/>
      <c r="K7315" s="12" t="s">
        <v>61</v>
      </c>
      <c r="L7315" s="12" t="n"/>
      <c r="M7315" s="12" t="s">
        <v>26</v>
      </c>
      <c r="N7315" s="12" t="n"/>
      <c r="O7315" s="12" t="n"/>
      <c r="P7315" s="12" t="s">
        <v>27</v>
      </c>
      <c r="Q7315" s="12" t="n"/>
    </row>
    <row customHeight="true" ht="20.25" outlineLevel="0" r="7316">
      <c r="A7316" s="23" t="n">
        <v>7290</v>
      </c>
      <c r="B7316" s="12" t="n">
        <v>270</v>
      </c>
      <c r="C7316" s="12" t="s">
        <v>9353</v>
      </c>
      <c r="D7316" s="3" t="s">
        <v>9712</v>
      </c>
      <c r="E7316" s="12" t="n">
        <v>1986</v>
      </c>
      <c r="F7316" s="23" t="s">
        <v>5079</v>
      </c>
      <c r="G7316" s="23" t="n"/>
      <c r="H7316" s="23" t="n"/>
      <c r="I7316" s="12" t="n"/>
      <c r="J7316" s="12" t="n"/>
      <c r="K7316" s="12" t="s">
        <v>61</v>
      </c>
      <c r="L7316" s="12" t="n"/>
      <c r="M7316" s="12" t="s">
        <v>43</v>
      </c>
      <c r="N7316" s="12" t="n"/>
      <c r="O7316" s="12" t="s">
        <v>26</v>
      </c>
      <c r="P7316" s="12" t="n"/>
      <c r="Q7316" s="12" t="n"/>
    </row>
    <row customHeight="true" ht="20.25" outlineLevel="0" r="7317">
      <c r="A7317" s="23" t="n">
        <v>7291</v>
      </c>
      <c r="B7317" s="23" t="n">
        <v>271</v>
      </c>
      <c r="C7317" s="12" t="s">
        <v>9353</v>
      </c>
      <c r="D7317" s="3" t="s">
        <v>9713</v>
      </c>
      <c r="E7317" s="12" t="n">
        <v>1993</v>
      </c>
      <c r="F7317" s="23" t="s">
        <v>9589</v>
      </c>
      <c r="G7317" s="23" t="n"/>
      <c r="H7317" s="23" t="n"/>
      <c r="I7317" s="12" t="n"/>
      <c r="J7317" s="12" t="s">
        <v>61</v>
      </c>
      <c r="K7317" s="12" t="n"/>
      <c r="L7317" s="12" t="n"/>
      <c r="M7317" s="12" t="n"/>
      <c r="N7317" s="12" t="s">
        <v>43</v>
      </c>
      <c r="O7317" s="12" t="n"/>
      <c r="P7317" s="12" t="s">
        <v>26</v>
      </c>
      <c r="Q7317" s="12" t="n"/>
    </row>
    <row customHeight="true" ht="20.25" outlineLevel="0" r="7318">
      <c r="A7318" s="23" t="n">
        <v>7292</v>
      </c>
      <c r="B7318" s="12" t="n">
        <v>272</v>
      </c>
      <c r="C7318" s="12" t="s">
        <v>9353</v>
      </c>
      <c r="D7318" s="3" t="s">
        <v>9714</v>
      </c>
      <c r="E7318" s="12" t="n">
        <v>1990</v>
      </c>
      <c r="F7318" s="23" t="s">
        <v>8620</v>
      </c>
      <c r="G7318" s="23" t="n"/>
      <c r="H7318" s="23" t="n"/>
      <c r="I7318" s="12" t="n"/>
      <c r="J7318" s="12" t="s">
        <v>61</v>
      </c>
      <c r="K7318" s="12" t="n"/>
      <c r="L7318" s="12" t="n"/>
      <c r="M7318" s="12" t="n"/>
      <c r="N7318" s="12" t="s">
        <v>43</v>
      </c>
      <c r="O7318" s="12" t="n"/>
      <c r="P7318" s="12" t="s">
        <v>26</v>
      </c>
      <c r="Q7318" s="12" t="n"/>
    </row>
    <row customHeight="true" ht="20.25" outlineLevel="0" r="7319">
      <c r="A7319" s="23" t="n">
        <v>7293</v>
      </c>
      <c r="B7319" s="23" t="n">
        <v>273</v>
      </c>
      <c r="C7319" s="12" t="s">
        <v>9353</v>
      </c>
      <c r="D7319" s="3" t="s">
        <v>9715</v>
      </c>
      <c r="E7319" s="12" t="n">
        <v>1988</v>
      </c>
      <c r="F7319" s="23" t="s">
        <v>9636</v>
      </c>
      <c r="G7319" s="23" t="n"/>
      <c r="H7319" s="23" t="n"/>
      <c r="I7319" s="12" t="n"/>
      <c r="J7319" s="12" t="s">
        <v>61</v>
      </c>
      <c r="K7319" s="12" t="n"/>
      <c r="L7319" s="12" t="n"/>
      <c r="M7319" s="12" t="n"/>
      <c r="N7319" s="12" t="s">
        <v>43</v>
      </c>
      <c r="O7319" s="12" t="n"/>
      <c r="P7319" s="12" t="s">
        <v>26</v>
      </c>
      <c r="Q7319" s="12" t="n"/>
    </row>
    <row customHeight="true" ht="20.25" outlineLevel="0" r="7320">
      <c r="A7320" s="23" t="n">
        <v>7294</v>
      </c>
      <c r="B7320" s="12" t="n">
        <v>274</v>
      </c>
      <c r="C7320" s="12" t="s">
        <v>9353</v>
      </c>
      <c r="D7320" s="3" t="s">
        <v>9716</v>
      </c>
      <c r="E7320" s="12" t="n">
        <v>1980</v>
      </c>
      <c r="F7320" s="23" t="s">
        <v>9636</v>
      </c>
      <c r="G7320" s="23" t="n"/>
      <c r="H7320" s="23" t="n"/>
      <c r="I7320" s="12" t="s">
        <v>43</v>
      </c>
      <c r="J7320" s="12" t="n"/>
      <c r="K7320" s="12" t="s">
        <v>61</v>
      </c>
      <c r="L7320" s="12" t="n"/>
      <c r="M7320" s="12" t="s">
        <v>26</v>
      </c>
      <c r="N7320" s="12" t="n"/>
      <c r="O7320" s="12" t="n"/>
      <c r="P7320" s="12" t="s">
        <v>27</v>
      </c>
      <c r="Q7320" s="12" t="n"/>
    </row>
    <row customHeight="true" ht="20.25" outlineLevel="0" r="7321">
      <c r="A7321" s="23" t="n">
        <v>7295</v>
      </c>
      <c r="B7321" s="23" t="n">
        <v>275</v>
      </c>
      <c r="C7321" s="12" t="s">
        <v>9353</v>
      </c>
      <c r="D7321" s="3" t="s">
        <v>9717</v>
      </c>
      <c r="E7321" s="12" t="n">
        <v>1980</v>
      </c>
      <c r="F7321" s="23" t="s">
        <v>923</v>
      </c>
      <c r="G7321" s="23" t="n"/>
      <c r="H7321" s="23" t="n"/>
      <c r="I7321" s="12" t="s">
        <v>86</v>
      </c>
      <c r="J7321" s="12" t="n"/>
      <c r="K7321" s="12" t="s">
        <v>61</v>
      </c>
      <c r="L7321" s="12" t="n"/>
      <c r="M7321" s="12" t="s">
        <v>26</v>
      </c>
      <c r="N7321" s="12" t="n"/>
      <c r="O7321" s="12" t="n"/>
      <c r="P7321" s="12" t="s">
        <v>27</v>
      </c>
      <c r="Q7321" s="12" t="n"/>
    </row>
    <row customHeight="true" ht="20.25" outlineLevel="0" r="7322">
      <c r="A7322" s="23" t="n">
        <v>7296</v>
      </c>
      <c r="B7322" s="12" t="n">
        <v>276</v>
      </c>
      <c r="C7322" s="12" t="s">
        <v>9353</v>
      </c>
      <c r="D7322" s="3" t="s">
        <v>9718</v>
      </c>
      <c r="E7322" s="12" t="n">
        <v>1983</v>
      </c>
      <c r="F7322" s="23" t="s">
        <v>9673</v>
      </c>
      <c r="G7322" s="23" t="n"/>
      <c r="H7322" s="23" t="n"/>
      <c r="I7322" s="12" t="n"/>
      <c r="J7322" s="12" t="s">
        <v>61</v>
      </c>
      <c r="K7322" s="12" t="n"/>
      <c r="L7322" s="12" t="s">
        <v>43</v>
      </c>
      <c r="M7322" s="12" t="n"/>
      <c r="N7322" s="12" t="s">
        <v>26</v>
      </c>
      <c r="O7322" s="12" t="n"/>
      <c r="P7322" s="12" t="s">
        <v>27</v>
      </c>
      <c r="Q7322" s="12" t="n"/>
    </row>
    <row customHeight="true" ht="20.25" outlineLevel="0" r="7323">
      <c r="A7323" s="23" t="n">
        <v>7297</v>
      </c>
      <c r="B7323" s="23" t="n">
        <v>277</v>
      </c>
      <c r="C7323" s="12" t="s">
        <v>9353</v>
      </c>
      <c r="D7323" s="3" t="s">
        <v>9719</v>
      </c>
      <c r="E7323" s="12" t="n">
        <v>1993</v>
      </c>
      <c r="F7323" s="23" t="s">
        <v>9720</v>
      </c>
      <c r="G7323" s="23" t="n"/>
      <c r="H7323" s="23" t="n"/>
      <c r="I7323" s="12" t="n"/>
      <c r="J7323" s="12" t="s">
        <v>61</v>
      </c>
      <c r="K7323" s="12" t="n"/>
      <c r="L7323" s="12" t="n"/>
      <c r="M7323" s="12" t="n"/>
      <c r="N7323" s="12" t="s">
        <v>43</v>
      </c>
      <c r="O7323" s="12" t="n"/>
      <c r="P7323" s="12" t="s">
        <v>26</v>
      </c>
      <c r="Q7323" s="12" t="n"/>
    </row>
    <row customHeight="true" ht="20.25" outlineLevel="0" r="7324">
      <c r="A7324" s="23" t="n">
        <v>7298</v>
      </c>
      <c r="B7324" s="12" t="n">
        <v>278</v>
      </c>
      <c r="C7324" s="12" t="s">
        <v>9353</v>
      </c>
      <c r="D7324" s="3" t="s">
        <v>9721</v>
      </c>
      <c r="E7324" s="12" t="n">
        <v>1988</v>
      </c>
      <c r="F7324" s="23" t="s">
        <v>9636</v>
      </c>
      <c r="G7324" s="23" t="n"/>
      <c r="H7324" s="23" t="n"/>
      <c r="I7324" s="12" t="n"/>
      <c r="J7324" s="12" t="n"/>
      <c r="K7324" s="12" t="s">
        <v>61</v>
      </c>
      <c r="L7324" s="12" t="n"/>
      <c r="M7324" s="12" t="s">
        <v>43</v>
      </c>
      <c r="N7324" s="12" t="n"/>
      <c r="O7324" s="12" t="s">
        <v>26</v>
      </c>
      <c r="P7324" s="12" t="n"/>
      <c r="Q7324" s="12" t="s">
        <v>27</v>
      </c>
    </row>
    <row customHeight="true" ht="20.25" outlineLevel="0" r="7325">
      <c r="A7325" s="23" t="n">
        <v>7299</v>
      </c>
      <c r="B7325" s="23" t="n">
        <v>279</v>
      </c>
      <c r="C7325" s="12" t="s">
        <v>9353</v>
      </c>
      <c r="D7325" s="3" t="s">
        <v>9722</v>
      </c>
      <c r="E7325" s="12" t="n">
        <v>1987</v>
      </c>
      <c r="F7325" s="23" t="s">
        <v>2307</v>
      </c>
      <c r="G7325" s="23" t="n"/>
      <c r="H7325" s="23" t="n"/>
      <c r="I7325" s="12" t="n"/>
      <c r="J7325" s="12" t="n"/>
      <c r="K7325" s="12" t="s">
        <v>61</v>
      </c>
      <c r="L7325" s="12" t="n"/>
      <c r="M7325" s="12" t="s">
        <v>43</v>
      </c>
      <c r="N7325" s="12" t="n"/>
      <c r="O7325" s="12" t="s">
        <v>26</v>
      </c>
      <c r="P7325" s="12" t="n"/>
      <c r="Q7325" s="12" t="s">
        <v>27</v>
      </c>
    </row>
    <row customHeight="true" ht="20.25" outlineLevel="0" r="7326">
      <c r="A7326" s="23" t="n">
        <v>7300</v>
      </c>
      <c r="B7326" s="12" t="n">
        <v>280</v>
      </c>
      <c r="C7326" s="12" t="s">
        <v>9353</v>
      </c>
      <c r="D7326" s="3" t="s">
        <v>9723</v>
      </c>
      <c r="E7326" s="12" t="n">
        <v>1991</v>
      </c>
      <c r="F7326" s="23" t="s">
        <v>5079</v>
      </c>
      <c r="G7326" s="23" t="n"/>
      <c r="H7326" s="23" t="n"/>
      <c r="I7326" s="12" t="n"/>
      <c r="J7326" s="12" t="s">
        <v>61</v>
      </c>
      <c r="K7326" s="12" t="n"/>
      <c r="L7326" s="12" t="n"/>
      <c r="M7326" s="12" t="n"/>
      <c r="N7326" s="12" t="s">
        <v>43</v>
      </c>
      <c r="O7326" s="12" t="n"/>
      <c r="P7326" s="12" t="s">
        <v>26</v>
      </c>
      <c r="Q7326" s="12" t="n"/>
    </row>
    <row customHeight="true" ht="20.25" outlineLevel="0" r="7327">
      <c r="A7327" s="23" t="n">
        <v>7301</v>
      </c>
      <c r="B7327" s="23" t="n">
        <v>281</v>
      </c>
      <c r="C7327" s="12" t="s">
        <v>9353</v>
      </c>
      <c r="D7327" s="3" t="s">
        <v>9724</v>
      </c>
      <c r="E7327" s="12" t="n">
        <v>1984</v>
      </c>
      <c r="F7327" s="23" t="s">
        <v>9725</v>
      </c>
      <c r="G7327" s="23" t="n"/>
      <c r="H7327" s="23" t="n"/>
      <c r="I7327" s="12" t="n"/>
      <c r="J7327" s="12" t="n"/>
      <c r="K7327" s="12" t="s">
        <v>43</v>
      </c>
      <c r="L7327" s="12" t="n"/>
      <c r="M7327" s="12" t="s">
        <v>61</v>
      </c>
      <c r="N7327" s="12" t="n"/>
      <c r="O7327" s="12" t="s">
        <v>26</v>
      </c>
      <c r="P7327" s="12" t="n"/>
      <c r="Q7327" s="12" t="s">
        <v>27</v>
      </c>
    </row>
    <row customHeight="true" ht="20.25" outlineLevel="0" r="7328">
      <c r="A7328" s="23" t="n">
        <v>7302</v>
      </c>
      <c r="B7328" s="12" t="n">
        <v>282</v>
      </c>
      <c r="C7328" s="12" t="s">
        <v>9353</v>
      </c>
      <c r="D7328" s="3" t="s">
        <v>9726</v>
      </c>
      <c r="E7328" s="12" t="n">
        <v>1971</v>
      </c>
      <c r="F7328" s="23" t="s">
        <v>8036</v>
      </c>
      <c r="G7328" s="23" t="n"/>
      <c r="H7328" s="12" t="s">
        <v>662</v>
      </c>
      <c r="I7328" s="12" t="n"/>
      <c r="J7328" s="12" t="s">
        <v>61</v>
      </c>
      <c r="K7328" s="12" t="n"/>
      <c r="L7328" s="12" t="n"/>
      <c r="M7328" s="12" t="s">
        <v>43</v>
      </c>
      <c r="N7328" s="12" t="n"/>
      <c r="O7328" s="12" t="s">
        <v>96</v>
      </c>
      <c r="P7328" s="12" t="n"/>
      <c r="Q7328" s="12" t="n"/>
    </row>
    <row customHeight="true" ht="20.25" outlineLevel="0" r="7329">
      <c r="A7329" s="23" t="n">
        <v>7303</v>
      </c>
      <c r="B7329" s="23" t="n">
        <v>283</v>
      </c>
      <c r="C7329" s="12" t="s">
        <v>9353</v>
      </c>
      <c r="D7329" s="3" t="s">
        <v>9727</v>
      </c>
      <c r="E7329" s="12" t="n">
        <v>1971</v>
      </c>
      <c r="F7329" s="23" t="s">
        <v>5079</v>
      </c>
      <c r="G7329" s="23" t="s">
        <v>97</v>
      </c>
      <c r="H7329" s="12" t="n"/>
      <c r="I7329" s="12" t="n"/>
      <c r="J7329" s="12" t="s">
        <v>61</v>
      </c>
      <c r="K7329" s="12" t="n"/>
      <c r="L7329" s="12" t="n"/>
      <c r="M7329" s="12" t="s">
        <v>43</v>
      </c>
      <c r="N7329" s="12" t="n"/>
      <c r="O7329" s="12" t="s">
        <v>96</v>
      </c>
      <c r="P7329" s="12" t="n"/>
      <c r="Q7329" s="12" t="n"/>
    </row>
    <row customHeight="true" ht="20.25" outlineLevel="0" r="7330">
      <c r="A7330" s="23" t="n">
        <v>7304</v>
      </c>
      <c r="B7330" s="12" t="n">
        <v>284</v>
      </c>
      <c r="C7330" s="12" t="s">
        <v>9353</v>
      </c>
      <c r="D7330" s="3" t="s">
        <v>9728</v>
      </c>
      <c r="E7330" s="12" t="n">
        <v>1995</v>
      </c>
      <c r="F7330" s="23" t="s">
        <v>9729</v>
      </c>
      <c r="G7330" s="23" t="n"/>
      <c r="H7330" s="23" t="n"/>
      <c r="I7330" s="12" t="n"/>
      <c r="J7330" s="12" t="n"/>
      <c r="K7330" s="12" t="s">
        <v>26</v>
      </c>
      <c r="L7330" s="12" t="n"/>
      <c r="M7330" s="12" t="s">
        <v>61</v>
      </c>
      <c r="N7330" s="12" t="n"/>
      <c r="O7330" s="12" t="n"/>
      <c r="P7330" s="12" t="s">
        <v>43</v>
      </c>
      <c r="Q7330" s="12" t="n"/>
    </row>
    <row customHeight="true" ht="20.25" outlineLevel="0" r="7331">
      <c r="A7331" s="23" t="n">
        <v>7305</v>
      </c>
      <c r="B7331" s="23" t="n">
        <v>285</v>
      </c>
      <c r="C7331" s="12" t="s">
        <v>9353</v>
      </c>
      <c r="D7331" s="3" t="s">
        <v>9730</v>
      </c>
      <c r="E7331" s="12" t="n">
        <v>2011</v>
      </c>
      <c r="F7331" s="23" t="s">
        <v>51</v>
      </c>
      <c r="G7331" s="23" t="n"/>
      <c r="H7331" s="23" t="n"/>
      <c r="I7331" s="12" t="n"/>
      <c r="J7331" s="12" t="n"/>
      <c r="K7331" s="12" t="n"/>
      <c r="L7331" s="12" t="s">
        <v>64</v>
      </c>
      <c r="M7331" s="12" t="n"/>
      <c r="N7331" s="12" t="n"/>
      <c r="O7331" s="12" t="s">
        <v>43</v>
      </c>
      <c r="P7331" s="12" t="s">
        <v>70</v>
      </c>
      <c r="Q7331" s="12" t="s">
        <v>26</v>
      </c>
    </row>
    <row customHeight="true" ht="20.25" outlineLevel="0" r="7332">
      <c r="A7332" s="23" t="n">
        <v>7306</v>
      </c>
      <c r="B7332" s="12" t="n">
        <v>286</v>
      </c>
      <c r="C7332" s="12" t="s">
        <v>9353</v>
      </c>
      <c r="D7332" s="3" t="s">
        <v>9731</v>
      </c>
      <c r="E7332" s="12" t="n">
        <v>1997</v>
      </c>
      <c r="F7332" s="23" t="s">
        <v>9732</v>
      </c>
      <c r="G7332" s="23" t="n"/>
      <c r="H7332" s="23" t="n"/>
      <c r="I7332" s="12" t="n"/>
      <c r="J7332" s="12" t="n"/>
      <c r="K7332" s="12" t="s">
        <v>100</v>
      </c>
      <c r="L7332" s="12" t="n"/>
      <c r="M7332" s="12" t="s">
        <v>43</v>
      </c>
      <c r="N7332" s="12" t="n"/>
      <c r="O7332" s="12" t="s">
        <v>26</v>
      </c>
      <c r="P7332" s="12" t="n"/>
      <c r="Q7332" s="12" t="s">
        <v>143</v>
      </c>
    </row>
    <row customHeight="true" ht="20.25" outlineLevel="0" r="7333">
      <c r="A7333" s="23" t="n">
        <v>7307</v>
      </c>
      <c r="B7333" s="23" t="n">
        <v>287</v>
      </c>
      <c r="C7333" s="12" t="s">
        <v>9353</v>
      </c>
      <c r="D7333" s="3" t="s">
        <v>9733</v>
      </c>
      <c r="E7333" s="12" t="n">
        <v>1982</v>
      </c>
      <c r="F7333" s="23" t="s">
        <v>138</v>
      </c>
      <c r="G7333" s="23" t="n"/>
      <c r="H7333" s="23" t="n"/>
      <c r="I7333" s="12" t="s">
        <v>43</v>
      </c>
      <c r="J7333" s="12" t="n"/>
      <c r="K7333" s="12" t="s">
        <v>61</v>
      </c>
      <c r="L7333" s="12" t="n"/>
      <c r="M7333" s="12" t="n"/>
      <c r="N7333" s="12" t="s">
        <v>26</v>
      </c>
      <c r="O7333" s="12" t="n"/>
      <c r="P7333" s="12" t="n"/>
      <c r="Q7333" s="12" t="s">
        <v>27</v>
      </c>
    </row>
    <row customHeight="true" ht="20.25" outlineLevel="0" r="7334">
      <c r="A7334" s="23" t="n">
        <v>7308</v>
      </c>
      <c r="B7334" s="12" t="n">
        <v>288</v>
      </c>
      <c r="C7334" s="12" t="s">
        <v>9353</v>
      </c>
      <c r="D7334" s="3" t="s">
        <v>9734</v>
      </c>
      <c r="E7334" s="12" t="n">
        <v>1989</v>
      </c>
      <c r="F7334" s="23" t="s">
        <v>330</v>
      </c>
      <c r="G7334" s="23" t="n"/>
      <c r="H7334" s="23" t="n"/>
      <c r="I7334" s="12" t="n"/>
      <c r="J7334" s="12" t="s">
        <v>61</v>
      </c>
      <c r="K7334" s="12" t="n"/>
      <c r="L7334" s="12" t="n"/>
      <c r="M7334" s="12" t="n"/>
      <c r="N7334" s="12" t="s">
        <v>43</v>
      </c>
      <c r="O7334" s="12" t="n"/>
      <c r="P7334" s="12" t="s">
        <v>26</v>
      </c>
      <c r="Q7334" s="12" t="n"/>
    </row>
    <row customHeight="true" ht="20.25" outlineLevel="0" r="7335">
      <c r="A7335" s="23" t="n">
        <v>7309</v>
      </c>
      <c r="B7335" s="23" t="n">
        <v>289</v>
      </c>
      <c r="C7335" s="12" t="s">
        <v>9353</v>
      </c>
      <c r="D7335" s="3" t="s">
        <v>9735</v>
      </c>
      <c r="E7335" s="12" t="n">
        <v>1991</v>
      </c>
      <c r="F7335" s="23" t="s">
        <v>8036</v>
      </c>
      <c r="G7335" s="23" t="n"/>
      <c r="H7335" s="23" t="n"/>
      <c r="I7335" s="12" t="n"/>
      <c r="J7335" s="12" t="s">
        <v>61</v>
      </c>
      <c r="K7335" s="12" t="n"/>
      <c r="L7335" s="12" t="n"/>
      <c r="M7335" s="12" t="n"/>
      <c r="N7335" s="12" t="s">
        <v>43</v>
      </c>
      <c r="O7335" s="12" t="n"/>
      <c r="P7335" s="12" t="s">
        <v>26</v>
      </c>
      <c r="Q7335" s="12" t="n"/>
    </row>
    <row customHeight="true" ht="20.25" outlineLevel="0" r="7336">
      <c r="A7336" s="23" t="n">
        <v>7310</v>
      </c>
      <c r="B7336" s="12" t="n">
        <v>290</v>
      </c>
      <c r="C7336" s="12" t="s">
        <v>9353</v>
      </c>
      <c r="D7336" s="3" t="s">
        <v>9736</v>
      </c>
      <c r="E7336" s="12" t="n">
        <v>1992</v>
      </c>
      <c r="F7336" s="23" t="s">
        <v>3111</v>
      </c>
      <c r="G7336" s="23" t="n"/>
      <c r="H7336" s="23" t="n"/>
      <c r="I7336" s="12" t="n"/>
      <c r="J7336" s="12" t="s">
        <v>24</v>
      </c>
      <c r="K7336" s="12" t="n"/>
      <c r="L7336" s="12" t="n"/>
      <c r="M7336" s="12" t="s">
        <v>61</v>
      </c>
      <c r="N7336" s="12" t="n"/>
      <c r="O7336" s="12" t="s">
        <v>26</v>
      </c>
      <c r="P7336" s="12" t="n"/>
      <c r="Q7336" s="12" t="s">
        <v>27</v>
      </c>
    </row>
    <row customHeight="true" ht="20.25" outlineLevel="0" r="7337">
      <c r="A7337" s="23" t="n">
        <v>7311</v>
      </c>
      <c r="B7337" s="23" t="n">
        <v>291</v>
      </c>
      <c r="C7337" s="12" t="s">
        <v>9353</v>
      </c>
      <c r="D7337" s="3" t="s">
        <v>9737</v>
      </c>
      <c r="E7337" s="12" t="n">
        <v>1973</v>
      </c>
      <c r="F7337" s="23" t="s">
        <v>9738</v>
      </c>
      <c r="G7337" s="23" t="n"/>
      <c r="H7337" s="12" t="s">
        <v>662</v>
      </c>
      <c r="I7337" s="12" t="n"/>
      <c r="J7337" s="12" t="s">
        <v>61</v>
      </c>
      <c r="K7337" s="12" t="n"/>
      <c r="L7337" s="12" t="n"/>
      <c r="M7337" s="12" t="s">
        <v>43</v>
      </c>
      <c r="N7337" s="12" t="n"/>
      <c r="O7337" s="12" t="s">
        <v>96</v>
      </c>
      <c r="P7337" s="12" t="n"/>
      <c r="Q7337" s="12" t="n"/>
    </row>
    <row customHeight="true" ht="20.25" outlineLevel="0" r="7338">
      <c r="A7338" s="23" t="n">
        <v>7312</v>
      </c>
      <c r="B7338" s="12" t="n">
        <v>292</v>
      </c>
      <c r="C7338" s="12" t="s">
        <v>9353</v>
      </c>
      <c r="D7338" s="3" t="s">
        <v>9739</v>
      </c>
      <c r="E7338" s="12" t="n">
        <v>1980</v>
      </c>
      <c r="F7338" s="23" t="s">
        <v>9740</v>
      </c>
      <c r="G7338" s="23" t="n"/>
      <c r="H7338" s="23" t="n"/>
      <c r="I7338" s="12" t="s">
        <v>118</v>
      </c>
      <c r="J7338" s="12" t="n"/>
      <c r="K7338" s="12" t="s">
        <v>61</v>
      </c>
      <c r="L7338" s="12" t="n"/>
      <c r="M7338" s="12" t="s">
        <v>26</v>
      </c>
      <c r="N7338" s="12" t="n"/>
      <c r="O7338" s="12" t="n"/>
      <c r="P7338" s="12" t="s">
        <v>27</v>
      </c>
      <c r="Q7338" s="12" t="n"/>
    </row>
    <row customHeight="true" ht="20.25" outlineLevel="0" r="7339">
      <c r="A7339" s="23" t="n">
        <v>7313</v>
      </c>
      <c r="B7339" s="23" t="n">
        <v>293</v>
      </c>
      <c r="C7339" s="12" t="s">
        <v>9353</v>
      </c>
      <c r="D7339" s="3" t="s">
        <v>9741</v>
      </c>
      <c r="E7339" s="12" t="n">
        <v>1981</v>
      </c>
      <c r="F7339" s="23" t="s">
        <v>3111</v>
      </c>
      <c r="G7339" s="23" t="n"/>
      <c r="H7339" s="23" t="n"/>
      <c r="I7339" s="12" t="n"/>
      <c r="J7339" s="12" t="s">
        <v>61</v>
      </c>
      <c r="K7339" s="12" t="n"/>
      <c r="L7339" s="12" t="n"/>
      <c r="M7339" s="12" t="s">
        <v>26</v>
      </c>
      <c r="N7339" s="12" t="n"/>
      <c r="O7339" s="12" t="s">
        <v>27</v>
      </c>
      <c r="P7339" s="12" t="n"/>
      <c r="Q7339" s="12" t="s">
        <v>43</v>
      </c>
    </row>
    <row customHeight="true" ht="20.25" outlineLevel="0" r="7340">
      <c r="A7340" s="23" t="n">
        <v>7314</v>
      </c>
      <c r="B7340" s="12" t="n">
        <v>294</v>
      </c>
      <c r="C7340" s="12" t="s">
        <v>9353</v>
      </c>
      <c r="D7340" s="3" t="s">
        <v>9742</v>
      </c>
      <c r="E7340" s="12" t="n">
        <v>1978</v>
      </c>
      <c r="F7340" s="23" t="s">
        <v>5079</v>
      </c>
      <c r="G7340" s="23" t="n"/>
      <c r="H7340" s="23" t="s">
        <v>43</v>
      </c>
      <c r="I7340" s="12" t="n"/>
      <c r="J7340" s="12" t="n"/>
      <c r="K7340" s="12" t="n"/>
      <c r="L7340" s="12" t="n"/>
      <c r="M7340" s="12" t="s">
        <v>26</v>
      </c>
      <c r="N7340" s="12" t="n"/>
      <c r="O7340" s="12" t="s">
        <v>61</v>
      </c>
      <c r="P7340" s="12" t="n"/>
      <c r="Q7340" s="12" t="s">
        <v>27</v>
      </c>
    </row>
    <row customHeight="true" ht="20.25" outlineLevel="0" r="7341">
      <c r="A7341" s="23" t="n">
        <v>7315</v>
      </c>
      <c r="B7341" s="23" t="n">
        <v>295</v>
      </c>
      <c r="C7341" s="12" t="s">
        <v>9353</v>
      </c>
      <c r="D7341" s="3" t="s">
        <v>9743</v>
      </c>
      <c r="E7341" s="12" t="n">
        <v>1976</v>
      </c>
      <c r="F7341" s="23" t="s">
        <v>5079</v>
      </c>
      <c r="G7341" s="23" t="n"/>
      <c r="H7341" s="23" t="s">
        <v>43</v>
      </c>
      <c r="I7341" s="12" t="n"/>
      <c r="J7341" s="12" t="n"/>
      <c r="K7341" s="12" t="n"/>
      <c r="L7341" s="12" t="n"/>
      <c r="M7341" s="12" t="s">
        <v>26</v>
      </c>
      <c r="N7341" s="12" t="n"/>
      <c r="O7341" s="12" t="s">
        <v>61</v>
      </c>
      <c r="P7341" s="12" t="n"/>
      <c r="Q7341" s="12" t="s">
        <v>27</v>
      </c>
    </row>
    <row customHeight="true" ht="20.25" outlineLevel="0" r="7342">
      <c r="A7342" s="23" t="n">
        <v>7316</v>
      </c>
      <c r="B7342" s="12" t="n">
        <v>296</v>
      </c>
      <c r="C7342" s="12" t="s">
        <v>9353</v>
      </c>
      <c r="D7342" s="3" t="s">
        <v>9744</v>
      </c>
      <c r="E7342" s="12" t="n">
        <v>1976</v>
      </c>
      <c r="F7342" s="23" t="s">
        <v>8036</v>
      </c>
      <c r="G7342" s="23" t="n"/>
      <c r="H7342" s="23" t="n"/>
      <c r="I7342" s="12" t="n"/>
      <c r="J7342" s="12" t="s">
        <v>61</v>
      </c>
      <c r="K7342" s="12" t="n"/>
      <c r="L7342" s="12" t="n"/>
      <c r="M7342" s="12" t="s">
        <v>26</v>
      </c>
      <c r="N7342" s="12" t="n"/>
      <c r="O7342" s="12" t="s">
        <v>27</v>
      </c>
      <c r="P7342" s="12" t="n"/>
      <c r="Q7342" s="12" t="s">
        <v>43</v>
      </c>
    </row>
    <row customHeight="true" ht="20.25" outlineLevel="0" r="7343">
      <c r="A7343" s="23" t="n">
        <v>7317</v>
      </c>
      <c r="B7343" s="23" t="n">
        <v>297</v>
      </c>
      <c r="C7343" s="12" t="s">
        <v>9353</v>
      </c>
      <c r="D7343" s="3" t="s">
        <v>9745</v>
      </c>
      <c r="E7343" s="12" t="n">
        <v>1970</v>
      </c>
      <c r="F7343" s="23" t="s">
        <v>563</v>
      </c>
      <c r="G7343" s="23" t="n"/>
      <c r="H7343" s="12" t="s">
        <v>662</v>
      </c>
      <c r="I7343" s="12" t="n"/>
      <c r="J7343" s="12" t="s">
        <v>61</v>
      </c>
      <c r="K7343" s="12" t="n"/>
      <c r="L7343" s="12" t="n"/>
      <c r="M7343" s="12" t="s">
        <v>43</v>
      </c>
      <c r="N7343" s="12" t="n"/>
      <c r="O7343" s="12" t="s">
        <v>96</v>
      </c>
      <c r="P7343" s="12" t="n"/>
      <c r="Q7343" s="12" t="n"/>
    </row>
    <row customHeight="true" ht="20.25" outlineLevel="0" r="7344">
      <c r="A7344" s="23" t="n">
        <v>7318</v>
      </c>
      <c r="B7344" s="12" t="n">
        <v>298</v>
      </c>
      <c r="C7344" s="12" t="s">
        <v>9353</v>
      </c>
      <c r="D7344" s="3" t="s">
        <v>9746</v>
      </c>
      <c r="E7344" s="12" t="n">
        <v>1979</v>
      </c>
      <c r="F7344" s="23" t="s">
        <v>8036</v>
      </c>
      <c r="G7344" s="23" t="n"/>
      <c r="H7344" s="23" t="n"/>
      <c r="I7344" s="12" t="s">
        <v>118</v>
      </c>
      <c r="J7344" s="12" t="n"/>
      <c r="K7344" s="12" t="s">
        <v>61</v>
      </c>
      <c r="L7344" s="12" t="n"/>
      <c r="M7344" s="12" t="s">
        <v>26</v>
      </c>
      <c r="N7344" s="12" t="n"/>
      <c r="O7344" s="12" t="n"/>
      <c r="P7344" s="12" t="s">
        <v>27</v>
      </c>
      <c r="Q7344" s="12" t="n"/>
    </row>
    <row customHeight="true" ht="20.25" outlineLevel="0" r="7345">
      <c r="A7345" s="23" t="n">
        <v>7319</v>
      </c>
      <c r="B7345" s="23" t="n">
        <v>299</v>
      </c>
      <c r="C7345" s="12" t="s">
        <v>9353</v>
      </c>
      <c r="D7345" s="3" t="s">
        <v>9747</v>
      </c>
      <c r="E7345" s="12" t="n">
        <v>1979</v>
      </c>
      <c r="F7345" s="23" t="s">
        <v>6576</v>
      </c>
      <c r="G7345" s="23" t="n"/>
      <c r="H7345" s="23" t="n"/>
      <c r="I7345" s="12" t="s">
        <v>2159</v>
      </c>
      <c r="J7345" s="12" t="n"/>
      <c r="K7345" s="12" t="n"/>
      <c r="L7345" s="12" t="n"/>
      <c r="M7345" s="12" t="s">
        <v>43</v>
      </c>
      <c r="N7345" s="12" t="n"/>
      <c r="O7345" s="12" t="s">
        <v>96</v>
      </c>
      <c r="P7345" s="12" t="n"/>
      <c r="Q7345" s="12" t="s">
        <v>97</v>
      </c>
    </row>
    <row customHeight="true" ht="20.25" outlineLevel="0" r="7346">
      <c r="A7346" s="23" t="n">
        <v>7320</v>
      </c>
      <c r="B7346" s="12" t="n">
        <v>300</v>
      </c>
      <c r="C7346" s="12" t="s">
        <v>9353</v>
      </c>
      <c r="D7346" s="3" t="s">
        <v>9748</v>
      </c>
      <c r="E7346" s="12" t="n">
        <v>1980</v>
      </c>
      <c r="F7346" s="23" t="s">
        <v>5079</v>
      </c>
      <c r="G7346" s="23" t="n"/>
      <c r="H7346" s="23" t="n"/>
      <c r="I7346" s="12" t="s">
        <v>2159</v>
      </c>
      <c r="J7346" s="12" t="n"/>
      <c r="K7346" s="12" t="n"/>
      <c r="L7346" s="12" t="n"/>
      <c r="M7346" s="12" t="s">
        <v>43</v>
      </c>
      <c r="N7346" s="12" t="n"/>
      <c r="O7346" s="12" t="s">
        <v>96</v>
      </c>
      <c r="P7346" s="12" t="n"/>
      <c r="Q7346" s="12" t="s">
        <v>97</v>
      </c>
    </row>
    <row customHeight="true" ht="20.25" outlineLevel="0" r="7347">
      <c r="A7347" s="23" t="n">
        <v>7321</v>
      </c>
      <c r="B7347" s="23" t="n">
        <v>301</v>
      </c>
      <c r="C7347" s="12" t="s">
        <v>9353</v>
      </c>
      <c r="D7347" s="3" t="s">
        <v>9749</v>
      </c>
      <c r="E7347" s="12" t="n">
        <v>1980</v>
      </c>
      <c r="F7347" s="23" t="s">
        <v>673</v>
      </c>
      <c r="G7347" s="23" t="n"/>
      <c r="H7347" s="23" t="n"/>
      <c r="I7347" s="12" t="s">
        <v>43</v>
      </c>
      <c r="J7347" s="12" t="n"/>
      <c r="K7347" s="12" t="s">
        <v>61</v>
      </c>
      <c r="L7347" s="12" t="n"/>
      <c r="M7347" s="12" t="s">
        <v>26</v>
      </c>
      <c r="N7347" s="12" t="n"/>
      <c r="O7347" s="12" t="n"/>
      <c r="P7347" s="12" t="s">
        <v>27</v>
      </c>
      <c r="Q7347" s="12" t="n"/>
    </row>
    <row customHeight="true" ht="20.25" outlineLevel="0" r="7348">
      <c r="A7348" s="23" t="n">
        <v>7322</v>
      </c>
      <c r="B7348" s="12" t="n">
        <v>302</v>
      </c>
      <c r="C7348" s="12" t="s">
        <v>9353</v>
      </c>
      <c r="D7348" s="3" t="s">
        <v>9750</v>
      </c>
      <c r="E7348" s="12" t="n">
        <v>1980</v>
      </c>
      <c r="F7348" s="23" t="s">
        <v>6516</v>
      </c>
      <c r="G7348" s="23" t="n"/>
      <c r="H7348" s="23" t="n"/>
      <c r="I7348" s="12" t="s">
        <v>2159</v>
      </c>
      <c r="J7348" s="12" t="n"/>
      <c r="K7348" s="12" t="n"/>
      <c r="L7348" s="12" t="n"/>
      <c r="M7348" s="12" t="s">
        <v>43</v>
      </c>
      <c r="N7348" s="12" t="n"/>
      <c r="O7348" s="12" t="s">
        <v>96</v>
      </c>
      <c r="P7348" s="12" t="n"/>
      <c r="Q7348" s="12" t="s">
        <v>97</v>
      </c>
    </row>
    <row customHeight="true" ht="20.25" outlineLevel="0" r="7349">
      <c r="A7349" s="23" t="n">
        <v>7323</v>
      </c>
      <c r="B7349" s="23" t="n">
        <v>303</v>
      </c>
      <c r="C7349" s="12" t="s">
        <v>9353</v>
      </c>
      <c r="D7349" s="3" t="s">
        <v>9751</v>
      </c>
      <c r="E7349" s="12" t="n">
        <v>1981</v>
      </c>
      <c r="F7349" s="23" t="s">
        <v>673</v>
      </c>
      <c r="G7349" s="23" t="n"/>
      <c r="H7349" s="23" t="n"/>
      <c r="I7349" s="12" t="s">
        <v>552</v>
      </c>
      <c r="J7349" s="12" t="n"/>
      <c r="K7349" s="12" t="n"/>
      <c r="L7349" s="12" t="n"/>
      <c r="M7349" s="12" t="s">
        <v>43</v>
      </c>
      <c r="N7349" s="12" t="n"/>
      <c r="O7349" s="12" t="s">
        <v>96</v>
      </c>
      <c r="P7349" s="12" t="n"/>
      <c r="Q7349" s="12" t="s">
        <v>97</v>
      </c>
    </row>
    <row customHeight="true" ht="20.25" outlineLevel="0" r="7350">
      <c r="A7350" s="23" t="n">
        <v>7324</v>
      </c>
      <c r="B7350" s="12" t="n">
        <v>304</v>
      </c>
      <c r="C7350" s="12" t="s">
        <v>9353</v>
      </c>
      <c r="D7350" s="3" t="s">
        <v>9752</v>
      </c>
      <c r="E7350" s="12" t="n">
        <v>1979</v>
      </c>
      <c r="F7350" s="23" t="s">
        <v>8620</v>
      </c>
      <c r="G7350" s="23" t="n"/>
      <c r="H7350" s="23" t="n"/>
      <c r="I7350" s="12" t="s">
        <v>2159</v>
      </c>
      <c r="J7350" s="12" t="n"/>
      <c r="K7350" s="12" t="n"/>
      <c r="L7350" s="12" t="n"/>
      <c r="M7350" s="12" t="s">
        <v>43</v>
      </c>
      <c r="N7350" s="12" t="n"/>
      <c r="O7350" s="12" t="s">
        <v>96</v>
      </c>
      <c r="P7350" s="12" t="n"/>
      <c r="Q7350" s="12" t="s">
        <v>97</v>
      </c>
    </row>
    <row customHeight="true" ht="20.25" outlineLevel="0" r="7351">
      <c r="A7351" s="23" t="n">
        <v>7325</v>
      </c>
      <c r="B7351" s="23" t="n">
        <v>305</v>
      </c>
      <c r="C7351" s="12" t="s">
        <v>9353</v>
      </c>
      <c r="D7351" s="3" t="s">
        <v>9753</v>
      </c>
      <c r="E7351" s="12" t="n">
        <v>1981</v>
      </c>
      <c r="F7351" s="23" t="s">
        <v>330</v>
      </c>
      <c r="G7351" s="23" t="n"/>
      <c r="H7351" s="23" t="n"/>
      <c r="I7351" s="12" t="s">
        <v>2159</v>
      </c>
      <c r="J7351" s="12" t="n"/>
      <c r="K7351" s="12" t="n"/>
      <c r="L7351" s="12" t="n"/>
      <c r="M7351" s="12" t="s">
        <v>43</v>
      </c>
      <c r="N7351" s="12" t="n"/>
      <c r="O7351" s="12" t="s">
        <v>96</v>
      </c>
      <c r="P7351" s="12" t="n"/>
      <c r="Q7351" s="12" t="s">
        <v>97</v>
      </c>
    </row>
    <row customHeight="true" ht="20.25" outlineLevel="0" r="7352">
      <c r="A7352" s="23" t="n">
        <v>7326</v>
      </c>
      <c r="B7352" s="12" t="n">
        <v>306</v>
      </c>
      <c r="C7352" s="12" t="s">
        <v>9353</v>
      </c>
      <c r="D7352" s="3" t="s">
        <v>9754</v>
      </c>
      <c r="E7352" s="12" t="n">
        <v>1979</v>
      </c>
      <c r="F7352" s="23" t="s">
        <v>2307</v>
      </c>
      <c r="G7352" s="23" t="n"/>
      <c r="H7352" s="23" t="n"/>
      <c r="I7352" s="12" t="s">
        <v>118</v>
      </c>
      <c r="J7352" s="12" t="n"/>
      <c r="K7352" s="12" t="s">
        <v>61</v>
      </c>
      <c r="L7352" s="12" t="n"/>
      <c r="M7352" s="12" t="s">
        <v>26</v>
      </c>
      <c r="N7352" s="12" t="n"/>
      <c r="O7352" s="12" t="n"/>
      <c r="P7352" s="12" t="s">
        <v>27</v>
      </c>
      <c r="Q7352" s="12" t="n"/>
    </row>
    <row customHeight="true" ht="20.25" outlineLevel="0" r="7353">
      <c r="A7353" s="23" t="n">
        <v>7327</v>
      </c>
      <c r="B7353" s="23" t="n">
        <v>307</v>
      </c>
      <c r="C7353" s="12" t="s">
        <v>9353</v>
      </c>
      <c r="D7353" s="3" t="s">
        <v>9755</v>
      </c>
      <c r="E7353" s="12" t="n">
        <v>1983</v>
      </c>
      <c r="F7353" s="23" t="s">
        <v>321</v>
      </c>
      <c r="G7353" s="23" t="n"/>
      <c r="H7353" s="23" t="n"/>
      <c r="I7353" s="12" t="s">
        <v>552</v>
      </c>
      <c r="J7353" s="12" t="n"/>
      <c r="K7353" s="12" t="n"/>
      <c r="L7353" s="12" t="n"/>
      <c r="M7353" s="12" t="s">
        <v>43</v>
      </c>
      <c r="N7353" s="12" t="n"/>
      <c r="O7353" s="12" t="s">
        <v>96</v>
      </c>
      <c r="P7353" s="12" t="n"/>
      <c r="Q7353" s="12" t="s">
        <v>97</v>
      </c>
    </row>
    <row customHeight="true" ht="20.25" outlineLevel="0" r="7354">
      <c r="A7354" s="23" t="n">
        <v>7328</v>
      </c>
      <c r="B7354" s="12" t="n">
        <v>308</v>
      </c>
      <c r="C7354" s="12" t="s">
        <v>9353</v>
      </c>
      <c r="D7354" s="3" t="s">
        <v>9756</v>
      </c>
      <c r="E7354" s="12" t="n">
        <v>1979</v>
      </c>
      <c r="F7354" s="23" t="s">
        <v>8036</v>
      </c>
      <c r="G7354" s="23" t="n"/>
      <c r="H7354" s="23" t="n"/>
      <c r="I7354" s="12" t="s">
        <v>591</v>
      </c>
      <c r="J7354" s="12" t="n"/>
      <c r="K7354" s="12" t="n"/>
      <c r="L7354" s="12" t="n"/>
      <c r="M7354" s="12" t="s">
        <v>43</v>
      </c>
      <c r="N7354" s="12" t="n"/>
      <c r="O7354" s="12" t="s">
        <v>96</v>
      </c>
      <c r="P7354" s="12" t="n"/>
      <c r="Q7354" s="12" t="s">
        <v>97</v>
      </c>
    </row>
    <row customHeight="true" ht="20.25" outlineLevel="0" r="7355">
      <c r="A7355" s="23" t="n">
        <v>7329</v>
      </c>
      <c r="B7355" s="23" t="n">
        <v>309</v>
      </c>
      <c r="C7355" s="12" t="s">
        <v>9353</v>
      </c>
      <c r="D7355" s="3" t="s">
        <v>9757</v>
      </c>
      <c r="E7355" s="12" t="n">
        <v>1983</v>
      </c>
      <c r="F7355" s="23" t="s">
        <v>7686</v>
      </c>
      <c r="G7355" s="23" t="n"/>
      <c r="H7355" s="23" t="n"/>
      <c r="I7355" s="12" t="s">
        <v>118</v>
      </c>
      <c r="J7355" s="12" t="n"/>
      <c r="K7355" s="12" t="s">
        <v>61</v>
      </c>
      <c r="L7355" s="12" t="n"/>
      <c r="M7355" s="12" t="n"/>
      <c r="N7355" s="12" t="s">
        <v>26</v>
      </c>
      <c r="O7355" s="12" t="n"/>
      <c r="P7355" s="12" t="n"/>
      <c r="Q7355" s="12" t="s">
        <v>27</v>
      </c>
    </row>
    <row customHeight="true" ht="20.25" outlineLevel="0" r="7356">
      <c r="A7356" s="23" t="n">
        <v>7330</v>
      </c>
      <c r="B7356" s="12" t="n">
        <v>310</v>
      </c>
      <c r="C7356" s="12" t="s">
        <v>9353</v>
      </c>
      <c r="D7356" s="3" t="s">
        <v>9758</v>
      </c>
      <c r="E7356" s="12" t="n">
        <v>1970</v>
      </c>
      <c r="F7356" s="23" t="s">
        <v>5079</v>
      </c>
      <c r="G7356" s="23" t="s">
        <v>97</v>
      </c>
      <c r="H7356" s="12" t="n"/>
      <c r="I7356" s="12" t="n"/>
      <c r="J7356" s="12" t="s">
        <v>61</v>
      </c>
      <c r="K7356" s="12" t="n"/>
      <c r="L7356" s="12" t="n"/>
      <c r="M7356" s="12" t="s">
        <v>43</v>
      </c>
      <c r="N7356" s="12" t="n"/>
      <c r="O7356" s="12" t="s">
        <v>96</v>
      </c>
      <c r="P7356" s="12" t="n"/>
      <c r="Q7356" s="12" t="n"/>
    </row>
    <row customHeight="true" ht="20.25" outlineLevel="0" r="7357">
      <c r="A7357" s="23" t="n">
        <v>7331</v>
      </c>
      <c r="B7357" s="23" t="n">
        <v>311</v>
      </c>
      <c r="C7357" s="12" t="s">
        <v>9353</v>
      </c>
      <c r="D7357" s="3" t="s">
        <v>9759</v>
      </c>
      <c r="E7357" s="12" t="n">
        <v>1970</v>
      </c>
      <c r="F7357" s="23" t="s">
        <v>6437</v>
      </c>
      <c r="G7357" s="23" t="s">
        <v>97</v>
      </c>
      <c r="H7357" s="12" t="n"/>
      <c r="I7357" s="12" t="n"/>
      <c r="J7357" s="12" t="s">
        <v>61</v>
      </c>
      <c r="K7357" s="12" t="n"/>
      <c r="L7357" s="12" t="n"/>
      <c r="M7357" s="12" t="s">
        <v>43</v>
      </c>
      <c r="N7357" s="12" t="n"/>
      <c r="O7357" s="12" t="s">
        <v>96</v>
      </c>
      <c r="P7357" s="12" t="n"/>
      <c r="Q7357" s="12" t="n"/>
    </row>
    <row customHeight="true" ht="20.25" outlineLevel="0" r="7358">
      <c r="A7358" s="23" t="n">
        <v>7332</v>
      </c>
      <c r="B7358" s="12" t="n">
        <v>312</v>
      </c>
      <c r="C7358" s="12" t="s">
        <v>9353</v>
      </c>
      <c r="D7358" s="3" t="s">
        <v>9760</v>
      </c>
      <c r="E7358" s="12" t="n">
        <v>1969</v>
      </c>
      <c r="F7358" s="23" t="s">
        <v>5250</v>
      </c>
      <c r="G7358" s="23" t="n"/>
      <c r="H7358" s="12" t="s">
        <v>662</v>
      </c>
      <c r="I7358" s="12" t="n"/>
      <c r="J7358" s="12" t="s">
        <v>61</v>
      </c>
      <c r="K7358" s="12" t="n"/>
      <c r="L7358" s="12" t="n"/>
      <c r="M7358" s="12" t="s">
        <v>43</v>
      </c>
      <c r="N7358" s="12" t="n"/>
      <c r="O7358" s="12" t="s">
        <v>96</v>
      </c>
      <c r="P7358" s="12" t="n"/>
      <c r="Q7358" s="12" t="n"/>
    </row>
    <row customHeight="true" ht="20.25" outlineLevel="0" r="7359">
      <c r="A7359" s="23" t="n">
        <v>7333</v>
      </c>
      <c r="B7359" s="23" t="n">
        <v>313</v>
      </c>
      <c r="C7359" s="12" t="s">
        <v>9353</v>
      </c>
      <c r="D7359" s="3" t="s">
        <v>9761</v>
      </c>
      <c r="E7359" s="12" t="n">
        <v>1972</v>
      </c>
      <c r="F7359" s="23" t="s">
        <v>3475</v>
      </c>
      <c r="G7359" s="12" t="n"/>
      <c r="H7359" s="12" t="s">
        <v>351</v>
      </c>
      <c r="I7359" s="12" t="n"/>
      <c r="J7359" s="12" t="s">
        <v>24</v>
      </c>
      <c r="K7359" s="12" t="n"/>
      <c r="L7359" s="12" t="s">
        <v>134</v>
      </c>
      <c r="M7359" s="12" t="n"/>
      <c r="N7359" s="12" t="s">
        <v>26</v>
      </c>
      <c r="O7359" s="12" t="n"/>
      <c r="P7359" s="12" t="s">
        <v>27</v>
      </c>
      <c r="Q7359" s="12" t="n"/>
    </row>
    <row customHeight="true" ht="20.25" outlineLevel="0" r="7360">
      <c r="A7360" s="23" t="n">
        <v>7334</v>
      </c>
      <c r="B7360" s="12" t="n">
        <v>314</v>
      </c>
      <c r="C7360" s="12" t="s">
        <v>9353</v>
      </c>
      <c r="D7360" s="3" t="s">
        <v>9762</v>
      </c>
      <c r="E7360" s="12" t="n">
        <v>1975</v>
      </c>
      <c r="F7360" s="23" t="s">
        <v>3730</v>
      </c>
      <c r="G7360" s="23" t="n"/>
      <c r="H7360" s="12" t="s">
        <v>351</v>
      </c>
      <c r="I7360" s="12" t="s">
        <v>360</v>
      </c>
      <c r="J7360" s="12" t="s">
        <v>24</v>
      </c>
      <c r="K7360" s="12" t="n"/>
      <c r="L7360" s="12" t="s">
        <v>70</v>
      </c>
      <c r="M7360" s="12" t="n"/>
      <c r="N7360" s="12" t="s">
        <v>26</v>
      </c>
      <c r="O7360" s="12" t="n"/>
      <c r="P7360" s="12" t="s">
        <v>27</v>
      </c>
      <c r="Q7360" s="12" t="n"/>
    </row>
    <row customHeight="true" ht="20.25" outlineLevel="0" r="7361">
      <c r="A7361" s="23" t="n">
        <v>7335</v>
      </c>
      <c r="B7361" s="23" t="n">
        <v>315</v>
      </c>
      <c r="C7361" s="12" t="s">
        <v>9353</v>
      </c>
      <c r="D7361" s="3" t="s">
        <v>9763</v>
      </c>
      <c r="E7361" s="12" t="n">
        <v>1977</v>
      </c>
      <c r="F7361" s="23" t="s">
        <v>923</v>
      </c>
      <c r="G7361" s="23" t="n"/>
      <c r="H7361" s="12" t="s">
        <v>351</v>
      </c>
      <c r="I7361" s="12" t="n"/>
      <c r="J7361" s="12" t="s">
        <v>24</v>
      </c>
      <c r="K7361" s="12" t="n"/>
      <c r="L7361" s="12" t="s">
        <v>134</v>
      </c>
      <c r="M7361" s="12" t="n"/>
      <c r="N7361" s="12" t="s">
        <v>26</v>
      </c>
      <c r="O7361" s="12" t="n"/>
      <c r="P7361" s="12" t="s">
        <v>27</v>
      </c>
      <c r="Q7361" s="12" t="n"/>
    </row>
    <row customHeight="true" ht="20.25" outlineLevel="0" r="7362">
      <c r="A7362" s="23" t="n">
        <v>7336</v>
      </c>
      <c r="B7362" s="12" t="n">
        <v>316</v>
      </c>
      <c r="C7362" s="12" t="s">
        <v>9353</v>
      </c>
      <c r="D7362" s="3" t="s">
        <v>9764</v>
      </c>
      <c r="E7362" s="12" t="n">
        <v>1972</v>
      </c>
      <c r="F7362" s="23" t="s">
        <v>8036</v>
      </c>
      <c r="G7362" s="12" t="s">
        <v>24</v>
      </c>
      <c r="H7362" s="23" t="n"/>
      <c r="I7362" s="12" t="n"/>
      <c r="J7362" s="12" t="n"/>
      <c r="K7362" s="12" t="n"/>
      <c r="L7362" s="12" t="n"/>
      <c r="M7362" s="12" t="s">
        <v>61</v>
      </c>
      <c r="N7362" s="12" t="n"/>
      <c r="O7362" s="12" t="s">
        <v>96</v>
      </c>
      <c r="P7362" s="12" t="n"/>
      <c r="Q7362" s="12" t="s">
        <v>97</v>
      </c>
    </row>
    <row customHeight="true" ht="20.25" outlineLevel="0" r="7363">
      <c r="A7363" s="23" t="n">
        <v>7337</v>
      </c>
      <c r="B7363" s="23" t="n">
        <v>317</v>
      </c>
      <c r="C7363" s="12" t="s">
        <v>9353</v>
      </c>
      <c r="D7363" s="3" t="s">
        <v>9765</v>
      </c>
      <c r="E7363" s="12" t="n">
        <v>1978</v>
      </c>
      <c r="F7363" s="23" t="s">
        <v>6576</v>
      </c>
      <c r="G7363" s="23" t="n"/>
      <c r="H7363" s="12" t="s">
        <v>351</v>
      </c>
      <c r="I7363" s="12" t="n"/>
      <c r="J7363" s="12" t="s">
        <v>24</v>
      </c>
      <c r="K7363" s="12" t="n"/>
      <c r="L7363" s="12" t="s">
        <v>134</v>
      </c>
      <c r="M7363" s="12" t="n"/>
      <c r="N7363" s="12" t="s">
        <v>26</v>
      </c>
      <c r="O7363" s="12" t="n"/>
      <c r="P7363" s="12" t="s">
        <v>27</v>
      </c>
      <c r="Q7363" s="12" t="n"/>
    </row>
    <row customHeight="true" ht="20.25" outlineLevel="0" r="7364">
      <c r="A7364" s="23" t="n">
        <v>7338</v>
      </c>
      <c r="B7364" s="12" t="n">
        <v>318</v>
      </c>
      <c r="C7364" s="12" t="s">
        <v>9353</v>
      </c>
      <c r="D7364" s="3" t="s">
        <v>9766</v>
      </c>
      <c r="E7364" s="12" t="n">
        <v>1977</v>
      </c>
      <c r="F7364" s="23" t="s">
        <v>8036</v>
      </c>
      <c r="G7364" s="23" t="n"/>
      <c r="H7364" s="12" t="s">
        <v>351</v>
      </c>
      <c r="I7364" s="12" t="n"/>
      <c r="J7364" s="12" t="s">
        <v>24</v>
      </c>
      <c r="K7364" s="12" t="n"/>
      <c r="L7364" s="12" t="s">
        <v>134</v>
      </c>
      <c r="M7364" s="12" t="n"/>
      <c r="N7364" s="12" t="s">
        <v>26</v>
      </c>
      <c r="O7364" s="12" t="n"/>
      <c r="P7364" s="12" t="s">
        <v>27</v>
      </c>
      <c r="Q7364" s="12" t="n"/>
    </row>
    <row customHeight="true" ht="20.25" outlineLevel="0" r="7365">
      <c r="A7365" s="23" t="n">
        <v>7339</v>
      </c>
      <c r="B7365" s="23" t="n">
        <v>319</v>
      </c>
      <c r="C7365" s="12" t="s">
        <v>9353</v>
      </c>
      <c r="D7365" s="3" t="s">
        <v>9767</v>
      </c>
      <c r="E7365" s="12" t="n">
        <v>1977</v>
      </c>
      <c r="F7365" s="23" t="s">
        <v>6516</v>
      </c>
      <c r="G7365" s="23" t="n"/>
      <c r="H7365" s="12" t="s">
        <v>351</v>
      </c>
      <c r="I7365" s="12" t="n"/>
      <c r="J7365" s="12" t="s">
        <v>24</v>
      </c>
      <c r="K7365" s="12" t="n"/>
      <c r="L7365" s="12" t="s">
        <v>134</v>
      </c>
      <c r="M7365" s="12" t="n"/>
      <c r="N7365" s="12" t="s">
        <v>26</v>
      </c>
      <c r="O7365" s="12" t="n"/>
      <c r="P7365" s="12" t="s">
        <v>27</v>
      </c>
      <c r="Q7365" s="12" t="n"/>
    </row>
    <row customHeight="true" ht="20.25" outlineLevel="0" r="7366">
      <c r="A7366" s="23" t="n">
        <v>7340</v>
      </c>
      <c r="B7366" s="12" t="n">
        <v>320</v>
      </c>
      <c r="C7366" s="12" t="s">
        <v>9353</v>
      </c>
      <c r="D7366" s="3" t="s">
        <v>9768</v>
      </c>
      <c r="E7366" s="12" t="n">
        <v>1987</v>
      </c>
      <c r="F7366" s="23" t="s">
        <v>3382</v>
      </c>
      <c r="G7366" s="23" t="n"/>
      <c r="H7366" s="23" t="n"/>
      <c r="I7366" s="12" t="n"/>
      <c r="J7366" s="12" t="s">
        <v>24</v>
      </c>
      <c r="K7366" s="12" t="n"/>
      <c r="L7366" s="12" t="n"/>
      <c r="M7366" s="12" t="s">
        <v>26</v>
      </c>
      <c r="N7366" s="12" t="n"/>
      <c r="O7366" s="12" t="s">
        <v>27</v>
      </c>
      <c r="P7366" s="12" t="n"/>
      <c r="Q7366" s="12" t="s">
        <v>61</v>
      </c>
    </row>
    <row customHeight="true" ht="20.25" outlineLevel="0" r="7367">
      <c r="A7367" s="23" t="n">
        <v>7341</v>
      </c>
      <c r="B7367" s="23" t="n">
        <v>321</v>
      </c>
      <c r="C7367" s="12" t="s">
        <v>9353</v>
      </c>
      <c r="D7367" s="3" t="s">
        <v>9769</v>
      </c>
      <c r="E7367" s="12" t="n">
        <v>1988</v>
      </c>
      <c r="F7367" s="23" t="s">
        <v>1757</v>
      </c>
      <c r="G7367" s="23" t="n"/>
      <c r="H7367" s="23" t="n"/>
      <c r="I7367" s="12" t="n"/>
      <c r="J7367" s="12" t="s">
        <v>61</v>
      </c>
      <c r="K7367" s="12" t="n"/>
      <c r="L7367" s="12" t="n"/>
      <c r="M7367" s="12" t="n"/>
      <c r="N7367" s="12" t="s">
        <v>43</v>
      </c>
      <c r="O7367" s="12" t="n"/>
      <c r="P7367" s="12" t="s">
        <v>26</v>
      </c>
      <c r="Q7367" s="12" t="n"/>
    </row>
    <row customHeight="true" ht="20.25" outlineLevel="0" r="7368">
      <c r="A7368" s="23" t="n">
        <v>7342</v>
      </c>
      <c r="B7368" s="12" t="n">
        <v>322</v>
      </c>
      <c r="C7368" s="12" t="s">
        <v>9353</v>
      </c>
      <c r="D7368" s="3" t="s">
        <v>9770</v>
      </c>
      <c r="E7368" s="12" t="n">
        <v>1994</v>
      </c>
      <c r="F7368" s="23" t="s">
        <v>9771</v>
      </c>
      <c r="G7368" s="23" t="n"/>
      <c r="H7368" s="23" t="n"/>
      <c r="I7368" s="12" t="n"/>
      <c r="J7368" s="12" t="s">
        <v>24</v>
      </c>
      <c r="K7368" s="12" t="n"/>
      <c r="L7368" s="12" t="s">
        <v>61</v>
      </c>
      <c r="M7368" s="12" t="n"/>
      <c r="N7368" s="12" t="n"/>
      <c r="O7368" s="12" t="n"/>
      <c r="P7368" s="12" t="n"/>
      <c r="Q7368" s="12" t="s">
        <v>26</v>
      </c>
    </row>
    <row customHeight="true" ht="20.25" outlineLevel="0" r="7369">
      <c r="A7369" s="23" t="n">
        <v>7343</v>
      </c>
      <c r="B7369" s="23" t="n">
        <v>323</v>
      </c>
      <c r="C7369" s="12" t="s">
        <v>9353</v>
      </c>
      <c r="D7369" s="3" t="s">
        <v>9772</v>
      </c>
      <c r="E7369" s="12" t="n">
        <v>1992</v>
      </c>
      <c r="F7369" s="23" t="s">
        <v>5825</v>
      </c>
      <c r="G7369" s="23" t="n"/>
      <c r="H7369" s="23" t="n"/>
      <c r="I7369" s="12" t="n"/>
      <c r="J7369" s="12" t="s">
        <v>24</v>
      </c>
      <c r="K7369" s="12" t="n"/>
      <c r="L7369" s="12" t="s">
        <v>61</v>
      </c>
      <c r="M7369" s="12" t="n"/>
      <c r="N7369" s="12" t="n"/>
      <c r="O7369" s="12" t="s">
        <v>96</v>
      </c>
      <c r="P7369" s="12" t="n"/>
      <c r="Q7369" s="12" t="s">
        <v>97</v>
      </c>
    </row>
    <row customHeight="true" ht="20.25" outlineLevel="0" r="7370">
      <c r="A7370" s="23" t="n">
        <v>7344</v>
      </c>
      <c r="B7370" s="12" t="n">
        <v>324</v>
      </c>
      <c r="C7370" s="12" t="s">
        <v>9353</v>
      </c>
      <c r="D7370" s="3" t="s">
        <v>9773</v>
      </c>
      <c r="E7370" s="12" t="n">
        <v>1993</v>
      </c>
      <c r="F7370" s="23" t="s">
        <v>9774</v>
      </c>
      <c r="G7370" s="23" t="n"/>
      <c r="H7370" s="23" t="n"/>
      <c r="I7370" s="12" t="n"/>
      <c r="J7370" s="12" t="s">
        <v>24</v>
      </c>
      <c r="K7370" s="12" t="n"/>
      <c r="L7370" s="12" t="s">
        <v>61</v>
      </c>
      <c r="M7370" s="12" t="n"/>
      <c r="N7370" s="12" t="n"/>
      <c r="O7370" s="12" t="s">
        <v>96</v>
      </c>
      <c r="P7370" s="12" t="n"/>
      <c r="Q7370" s="12" t="s">
        <v>97</v>
      </c>
    </row>
    <row customHeight="true" ht="20.25" outlineLevel="0" r="7371">
      <c r="A7371" s="23" t="n">
        <v>7345</v>
      </c>
      <c r="B7371" s="23" t="n">
        <v>325</v>
      </c>
      <c r="C7371" s="12" t="s">
        <v>9353</v>
      </c>
      <c r="D7371" s="3" t="s">
        <v>9775</v>
      </c>
      <c r="E7371" s="12" t="n">
        <v>1995</v>
      </c>
      <c r="F7371" s="23" t="s">
        <v>9776</v>
      </c>
      <c r="G7371" s="23" t="n"/>
      <c r="H7371" s="23" t="n"/>
      <c r="I7371" s="12" t="n"/>
      <c r="J7371" s="12" t="s">
        <v>24</v>
      </c>
      <c r="K7371" s="12" t="n"/>
      <c r="L7371" s="12" t="s">
        <v>61</v>
      </c>
      <c r="M7371" s="12" t="n"/>
      <c r="N7371" s="12" t="n"/>
      <c r="O7371" s="12" t="n"/>
      <c r="P7371" s="12" t="n"/>
      <c r="Q7371" s="12" t="s">
        <v>26</v>
      </c>
    </row>
    <row customHeight="true" ht="20.25" outlineLevel="0" r="7372">
      <c r="A7372" s="23" t="n">
        <v>7346</v>
      </c>
      <c r="B7372" s="12" t="n">
        <v>326</v>
      </c>
      <c r="C7372" s="12" t="s">
        <v>9353</v>
      </c>
      <c r="D7372" s="3" t="s">
        <v>9777</v>
      </c>
      <c r="E7372" s="12" t="n">
        <v>2011</v>
      </c>
      <c r="F7372" s="23" t="s">
        <v>51</v>
      </c>
      <c r="G7372" s="23" t="n"/>
      <c r="H7372" s="23" t="n"/>
      <c r="I7372" s="12" t="n"/>
      <c r="J7372" s="12" t="s">
        <v>24</v>
      </c>
      <c r="K7372" s="12" t="s">
        <v>53</v>
      </c>
      <c r="L7372" s="12" t="s">
        <v>54</v>
      </c>
      <c r="M7372" s="12" t="n"/>
      <c r="N7372" s="12" t="n"/>
      <c r="O7372" s="12" t="s">
        <v>70</v>
      </c>
      <c r="P7372" s="12" t="s">
        <v>26</v>
      </c>
      <c r="Q7372" s="12" t="n"/>
    </row>
    <row customHeight="true" ht="20.25" outlineLevel="0" r="7373">
      <c r="A7373" s="23" t="n">
        <v>7347</v>
      </c>
      <c r="B7373" s="23" t="n">
        <v>327</v>
      </c>
      <c r="C7373" s="12" t="s">
        <v>9353</v>
      </c>
      <c r="D7373" s="3" t="s">
        <v>9778</v>
      </c>
      <c r="E7373" s="12" t="n">
        <v>1979</v>
      </c>
      <c r="F7373" s="23" t="s">
        <v>8036</v>
      </c>
      <c r="G7373" s="23" t="n"/>
      <c r="H7373" s="23" t="n"/>
      <c r="I7373" s="12" t="n"/>
      <c r="J7373" s="12" t="s">
        <v>61</v>
      </c>
      <c r="K7373" s="12" t="n"/>
      <c r="L7373" s="12" t="n"/>
      <c r="M7373" s="12" t="s">
        <v>26</v>
      </c>
      <c r="N7373" s="12" t="n"/>
      <c r="O7373" s="12" t="s">
        <v>27</v>
      </c>
      <c r="P7373" s="12" t="n"/>
      <c r="Q7373" s="12" t="s">
        <v>43</v>
      </c>
    </row>
    <row customHeight="true" ht="20.25" outlineLevel="0" r="7374">
      <c r="A7374" s="23" t="n">
        <v>7348</v>
      </c>
      <c r="B7374" s="12" t="n">
        <v>328</v>
      </c>
      <c r="C7374" s="12" t="s">
        <v>9353</v>
      </c>
      <c r="D7374" s="3" t="s">
        <v>9779</v>
      </c>
      <c r="E7374" s="12" t="n">
        <v>1979</v>
      </c>
      <c r="F7374" s="23" t="s">
        <v>9711</v>
      </c>
      <c r="G7374" s="23" t="n"/>
      <c r="H7374" s="23" t="n"/>
      <c r="I7374" s="12" t="n"/>
      <c r="J7374" s="12" t="s">
        <v>61</v>
      </c>
      <c r="K7374" s="12" t="n"/>
      <c r="L7374" s="12" t="n"/>
      <c r="M7374" s="12" t="s">
        <v>26</v>
      </c>
      <c r="N7374" s="12" t="n"/>
      <c r="O7374" s="12" t="s">
        <v>27</v>
      </c>
      <c r="P7374" s="12" t="n"/>
      <c r="Q7374" s="12" t="s">
        <v>43</v>
      </c>
    </row>
    <row customHeight="true" ht="20.25" outlineLevel="0" r="7375">
      <c r="A7375" s="23" t="n">
        <v>7349</v>
      </c>
      <c r="B7375" s="23" t="n">
        <v>329</v>
      </c>
      <c r="C7375" s="12" t="s">
        <v>9353</v>
      </c>
      <c r="D7375" s="3" t="s">
        <v>9780</v>
      </c>
      <c r="E7375" s="12" t="n">
        <v>1986</v>
      </c>
      <c r="F7375" s="23" t="s">
        <v>1757</v>
      </c>
      <c r="G7375" s="23" t="n"/>
      <c r="H7375" s="23" t="n"/>
      <c r="I7375" s="12" t="s">
        <v>24</v>
      </c>
      <c r="J7375" s="12" t="s">
        <v>24</v>
      </c>
      <c r="K7375" s="12" t="s">
        <v>61</v>
      </c>
      <c r="L7375" s="12" t="n"/>
      <c r="M7375" s="12" t="n"/>
      <c r="N7375" s="12" t="n"/>
      <c r="O7375" s="12" t="n"/>
      <c r="P7375" s="12" t="s">
        <v>26</v>
      </c>
      <c r="Q7375" s="12" t="n"/>
    </row>
    <row customHeight="true" ht="20.25" outlineLevel="0" r="7376">
      <c r="A7376" s="23" t="n">
        <v>7350</v>
      </c>
      <c r="B7376" s="12" t="n">
        <v>330</v>
      </c>
      <c r="C7376" s="12" t="s">
        <v>9353</v>
      </c>
      <c r="D7376" s="3" t="s">
        <v>9781</v>
      </c>
      <c r="E7376" s="12" t="n">
        <v>1988</v>
      </c>
      <c r="F7376" s="23" t="s">
        <v>1757</v>
      </c>
      <c r="G7376" s="23" t="n"/>
      <c r="H7376" s="23" t="n"/>
      <c r="I7376" s="12" t="n"/>
      <c r="J7376" s="12" t="s">
        <v>61</v>
      </c>
      <c r="K7376" s="12" t="n"/>
      <c r="L7376" s="12" t="n"/>
      <c r="M7376" s="12" t="s">
        <v>26</v>
      </c>
      <c r="N7376" s="12" t="n"/>
      <c r="O7376" s="12" t="s">
        <v>27</v>
      </c>
      <c r="P7376" s="12" t="n"/>
      <c r="Q7376" s="12" t="s">
        <v>43</v>
      </c>
    </row>
    <row customHeight="true" ht="20.25" outlineLevel="0" r="7377">
      <c r="A7377" s="23" t="n">
        <v>7351</v>
      </c>
      <c r="B7377" s="23" t="n">
        <v>331</v>
      </c>
      <c r="C7377" s="12" t="s">
        <v>9353</v>
      </c>
      <c r="D7377" s="3" t="s">
        <v>9782</v>
      </c>
      <c r="E7377" s="12" t="n">
        <v>1988</v>
      </c>
      <c r="F7377" s="23" t="s">
        <v>1589</v>
      </c>
      <c r="G7377" s="23" t="n"/>
      <c r="H7377" s="23" t="n"/>
      <c r="I7377" s="12" t="n"/>
      <c r="J7377" s="12" t="n"/>
      <c r="K7377" s="12" t="s">
        <v>61</v>
      </c>
      <c r="L7377" s="12" t="n"/>
      <c r="M7377" s="12" t="s">
        <v>43</v>
      </c>
      <c r="N7377" s="12" t="n"/>
      <c r="O7377" s="12" t="s">
        <v>26</v>
      </c>
      <c r="P7377" s="12" t="n"/>
      <c r="Q7377" s="12" t="s">
        <v>27</v>
      </c>
    </row>
    <row customHeight="true" ht="20.25" outlineLevel="0" r="7378">
      <c r="A7378" s="23" t="n">
        <v>7352</v>
      </c>
      <c r="B7378" s="12" t="n">
        <v>332</v>
      </c>
      <c r="C7378" s="12" t="s">
        <v>9353</v>
      </c>
      <c r="D7378" s="3" t="s">
        <v>9783</v>
      </c>
      <c r="E7378" s="12" t="n">
        <v>1988</v>
      </c>
      <c r="F7378" s="23" t="s">
        <v>1757</v>
      </c>
      <c r="G7378" s="23" t="n"/>
      <c r="H7378" s="23" t="n"/>
      <c r="I7378" s="12" t="n"/>
      <c r="J7378" s="12" t="n"/>
      <c r="K7378" s="12" t="s">
        <v>61</v>
      </c>
      <c r="L7378" s="12" t="n"/>
      <c r="M7378" s="12" t="s">
        <v>43</v>
      </c>
      <c r="N7378" s="12" t="n"/>
      <c r="O7378" s="12" t="s">
        <v>26</v>
      </c>
      <c r="P7378" s="12" t="n"/>
      <c r="Q7378" s="12" t="s">
        <v>27</v>
      </c>
    </row>
    <row customHeight="true" ht="20.25" outlineLevel="0" r="7379">
      <c r="A7379" s="23" t="n">
        <v>7353</v>
      </c>
      <c r="B7379" s="23" t="n">
        <v>333</v>
      </c>
      <c r="C7379" s="12" t="s">
        <v>9353</v>
      </c>
      <c r="D7379" s="3" t="s">
        <v>9784</v>
      </c>
      <c r="E7379" s="12" t="n">
        <v>1988</v>
      </c>
      <c r="F7379" s="23" t="s">
        <v>9785</v>
      </c>
      <c r="G7379" s="23" t="n"/>
      <c r="H7379" s="23" t="n"/>
      <c r="I7379" s="12" t="n"/>
      <c r="J7379" s="12" t="s">
        <v>61</v>
      </c>
      <c r="K7379" s="12" t="n"/>
      <c r="L7379" s="12" t="n"/>
      <c r="M7379" s="12" t="n"/>
      <c r="N7379" s="12" t="s">
        <v>43</v>
      </c>
      <c r="O7379" s="12" t="n"/>
      <c r="P7379" s="12" t="s">
        <v>26</v>
      </c>
      <c r="Q7379" s="12" t="n"/>
    </row>
    <row customHeight="true" ht="20.25" outlineLevel="0" r="7380">
      <c r="A7380" s="23" t="n">
        <v>7354</v>
      </c>
      <c r="B7380" s="12" t="n">
        <v>334</v>
      </c>
      <c r="C7380" s="12" t="s">
        <v>9353</v>
      </c>
      <c r="D7380" s="3" t="s">
        <v>9786</v>
      </c>
      <c r="E7380" s="12" t="n">
        <v>1972</v>
      </c>
      <c r="F7380" s="23" t="s">
        <v>5079</v>
      </c>
      <c r="G7380" s="12" t="s">
        <v>24</v>
      </c>
      <c r="H7380" s="23" t="n"/>
      <c r="I7380" s="12" t="n"/>
      <c r="J7380" s="12" t="n"/>
      <c r="K7380" s="12" t="n"/>
      <c r="L7380" s="12" t="n"/>
      <c r="M7380" s="12" t="s">
        <v>61</v>
      </c>
      <c r="N7380" s="12" t="n"/>
      <c r="O7380" s="12" t="s">
        <v>96</v>
      </c>
      <c r="P7380" s="12" t="n"/>
      <c r="Q7380" s="12" t="s">
        <v>97</v>
      </c>
    </row>
    <row customHeight="true" ht="20.25" outlineLevel="0" r="7381">
      <c r="A7381" s="23" t="n">
        <v>7355</v>
      </c>
      <c r="B7381" s="23" t="n">
        <v>335</v>
      </c>
      <c r="C7381" s="12" t="s">
        <v>9353</v>
      </c>
      <c r="D7381" s="3" t="s">
        <v>9787</v>
      </c>
      <c r="E7381" s="12" t="n">
        <v>1974</v>
      </c>
      <c r="F7381" s="23" t="s">
        <v>9636</v>
      </c>
      <c r="G7381" s="23" t="n"/>
      <c r="H7381" s="12" t="s">
        <v>662</v>
      </c>
      <c r="I7381" s="12" t="n"/>
      <c r="J7381" s="12" t="s">
        <v>61</v>
      </c>
      <c r="K7381" s="12" t="n"/>
      <c r="L7381" s="12" t="n"/>
      <c r="M7381" s="12" t="s">
        <v>43</v>
      </c>
      <c r="N7381" s="12" t="n"/>
      <c r="O7381" s="12" t="s">
        <v>96</v>
      </c>
      <c r="P7381" s="12" t="n"/>
      <c r="Q7381" s="12" t="n"/>
    </row>
    <row customHeight="true" ht="20.25" outlineLevel="0" r="7382">
      <c r="A7382" s="23" t="n">
        <v>7356</v>
      </c>
      <c r="B7382" s="12" t="n">
        <v>336</v>
      </c>
      <c r="C7382" s="12" t="s">
        <v>9353</v>
      </c>
      <c r="D7382" s="3" t="s">
        <v>9788</v>
      </c>
      <c r="E7382" s="12" t="n">
        <v>1972</v>
      </c>
      <c r="F7382" s="23" t="s">
        <v>9383</v>
      </c>
      <c r="G7382" s="23" t="n"/>
      <c r="H7382" s="12" t="s">
        <v>351</v>
      </c>
      <c r="I7382" s="12" t="n"/>
      <c r="J7382" s="12" t="s">
        <v>26</v>
      </c>
      <c r="K7382" s="12" t="n"/>
      <c r="L7382" s="12" t="s">
        <v>134</v>
      </c>
      <c r="M7382" s="12" t="n"/>
      <c r="N7382" s="12" t="s">
        <v>27</v>
      </c>
      <c r="O7382" s="12" t="n"/>
      <c r="P7382" s="12" t="s">
        <v>43</v>
      </c>
      <c r="Q7382" s="12" t="n"/>
    </row>
    <row customHeight="true" ht="20.25" outlineLevel="0" r="7383">
      <c r="A7383" s="23" t="n">
        <v>7357</v>
      </c>
      <c r="B7383" s="23" t="n">
        <v>337</v>
      </c>
      <c r="C7383" s="12" t="s">
        <v>9353</v>
      </c>
      <c r="D7383" s="3" t="s">
        <v>9789</v>
      </c>
      <c r="E7383" s="12" t="n">
        <v>1975</v>
      </c>
      <c r="F7383" s="23" t="s">
        <v>9636</v>
      </c>
      <c r="G7383" s="23" t="n"/>
      <c r="H7383" s="23" t="n"/>
      <c r="I7383" s="12" t="n"/>
      <c r="J7383" s="12" t="s">
        <v>351</v>
      </c>
      <c r="K7383" s="12" t="n"/>
      <c r="L7383" s="12" t="s">
        <v>96</v>
      </c>
      <c r="M7383" s="12" t="n"/>
      <c r="N7383" s="12" t="s">
        <v>43</v>
      </c>
      <c r="O7383" s="12" t="s">
        <v>239</v>
      </c>
      <c r="P7383" s="12" t="n"/>
      <c r="Q7383" s="12" t="s">
        <v>97</v>
      </c>
    </row>
    <row customHeight="true" ht="20.25" outlineLevel="0" r="7384">
      <c r="A7384" s="23" t="n">
        <v>7358</v>
      </c>
      <c r="B7384" s="12" t="n">
        <v>338</v>
      </c>
      <c r="C7384" s="12" t="s">
        <v>9353</v>
      </c>
      <c r="D7384" s="3" t="s">
        <v>9790</v>
      </c>
      <c r="E7384" s="12" t="n">
        <v>1973</v>
      </c>
      <c r="F7384" s="23" t="s">
        <v>5079</v>
      </c>
      <c r="G7384" s="23" t="n"/>
      <c r="H7384" s="12" t="s">
        <v>662</v>
      </c>
      <c r="I7384" s="12" t="n"/>
      <c r="J7384" s="12" t="n"/>
      <c r="K7384" s="12" t="n"/>
      <c r="L7384" s="12" t="n"/>
      <c r="M7384" s="12" t="s">
        <v>96</v>
      </c>
      <c r="N7384" s="12" t="n"/>
      <c r="O7384" s="12" t="s">
        <v>61</v>
      </c>
      <c r="P7384" s="12" t="n"/>
      <c r="Q7384" s="12" t="s">
        <v>43</v>
      </c>
    </row>
    <row customHeight="true" ht="20.25" outlineLevel="0" r="7385">
      <c r="A7385" s="23" t="n">
        <v>7359</v>
      </c>
      <c r="B7385" s="23" t="n">
        <v>339</v>
      </c>
      <c r="C7385" s="12" t="s">
        <v>9353</v>
      </c>
      <c r="D7385" s="3" t="s">
        <v>9791</v>
      </c>
      <c r="E7385" s="12" t="n">
        <v>1974</v>
      </c>
      <c r="F7385" s="23" t="s">
        <v>3382</v>
      </c>
      <c r="G7385" s="23" t="n"/>
      <c r="H7385" s="23" t="n"/>
      <c r="I7385" s="12" t="n"/>
      <c r="J7385" s="12" t="s">
        <v>53</v>
      </c>
      <c r="K7385" s="12" t="n"/>
      <c r="L7385" s="12" t="s">
        <v>96</v>
      </c>
      <c r="M7385" s="12" t="s">
        <v>43</v>
      </c>
      <c r="N7385" s="12" t="n"/>
      <c r="O7385" s="12" t="s">
        <v>239</v>
      </c>
      <c r="P7385" s="12" t="n"/>
      <c r="Q7385" s="12" t="s">
        <v>97</v>
      </c>
    </row>
    <row customHeight="true" ht="20.25" outlineLevel="0" r="7386">
      <c r="A7386" s="23" t="n">
        <v>7360</v>
      </c>
      <c r="B7386" s="12" t="n">
        <v>340</v>
      </c>
      <c r="C7386" s="12" t="s">
        <v>9353</v>
      </c>
      <c r="D7386" s="3" t="s">
        <v>9792</v>
      </c>
      <c r="E7386" s="12" t="n">
        <v>1973</v>
      </c>
      <c r="F7386" s="23" t="s">
        <v>9793</v>
      </c>
      <c r="G7386" s="23" t="n"/>
      <c r="H7386" s="12" t="s">
        <v>662</v>
      </c>
      <c r="I7386" s="12" t="n"/>
      <c r="J7386" s="12" t="n"/>
      <c r="K7386" s="12" t="n"/>
      <c r="L7386" s="12" t="n"/>
      <c r="M7386" s="12" t="s">
        <v>96</v>
      </c>
      <c r="N7386" s="12" t="n"/>
      <c r="O7386" s="12" t="s">
        <v>61</v>
      </c>
      <c r="P7386" s="12" t="n"/>
      <c r="Q7386" s="12" t="s">
        <v>43</v>
      </c>
    </row>
    <row customHeight="true" ht="20.25" outlineLevel="0" r="7387">
      <c r="A7387" s="23" t="n">
        <v>7361</v>
      </c>
      <c r="B7387" s="23" t="n">
        <v>341</v>
      </c>
      <c r="C7387" s="12" t="s">
        <v>9353</v>
      </c>
      <c r="D7387" s="3" t="s">
        <v>9794</v>
      </c>
      <c r="E7387" s="12" t="n">
        <v>1975</v>
      </c>
      <c r="F7387" s="23" t="s">
        <v>9636</v>
      </c>
      <c r="G7387" s="23" t="n"/>
      <c r="H7387" s="23" t="s">
        <v>43</v>
      </c>
      <c r="I7387" s="12" t="n"/>
      <c r="J7387" s="12" t="s">
        <v>61</v>
      </c>
      <c r="K7387" s="12" t="n"/>
      <c r="L7387" s="12" t="s">
        <v>26</v>
      </c>
      <c r="M7387" s="12" t="n"/>
      <c r="N7387" s="12" t="n"/>
      <c r="O7387" s="12" t="n"/>
      <c r="P7387" s="12" t="s">
        <v>27</v>
      </c>
      <c r="Q7387" s="12" t="n"/>
    </row>
    <row customHeight="true" ht="20.25" outlineLevel="0" r="7388">
      <c r="A7388" s="23" t="n">
        <v>7362</v>
      </c>
      <c r="B7388" s="12" t="n">
        <v>342</v>
      </c>
      <c r="C7388" s="12" t="s">
        <v>9353</v>
      </c>
      <c r="D7388" s="3" t="s">
        <v>9795</v>
      </c>
      <c r="E7388" s="12" t="n">
        <v>1973</v>
      </c>
      <c r="F7388" s="23" t="s">
        <v>9796</v>
      </c>
      <c r="G7388" s="12" t="n"/>
      <c r="H7388" s="12" t="s">
        <v>43</v>
      </c>
      <c r="I7388" s="12" t="n"/>
      <c r="J7388" s="12" t="n"/>
      <c r="K7388" s="12" t="n"/>
      <c r="L7388" s="12" t="n"/>
      <c r="M7388" s="12" t="s">
        <v>61</v>
      </c>
      <c r="N7388" s="12" t="n"/>
      <c r="O7388" s="12" t="s">
        <v>96</v>
      </c>
      <c r="P7388" s="12" t="n"/>
      <c r="Q7388" s="12" t="s">
        <v>97</v>
      </c>
    </row>
    <row customHeight="true" ht="20.25" outlineLevel="0" r="7389">
      <c r="A7389" s="23" t="n">
        <v>7363</v>
      </c>
      <c r="B7389" s="23" t="n">
        <v>343</v>
      </c>
      <c r="C7389" s="12" t="s">
        <v>9353</v>
      </c>
      <c r="D7389" s="3" t="s">
        <v>9797</v>
      </c>
      <c r="E7389" s="12" t="n">
        <v>1991</v>
      </c>
      <c r="F7389" s="23" t="s">
        <v>3300</v>
      </c>
      <c r="G7389" s="23" t="n"/>
      <c r="H7389" s="12" t="s">
        <v>43</v>
      </c>
      <c r="I7389" s="12" t="n"/>
      <c r="J7389" s="12" t="n"/>
      <c r="K7389" s="12" t="n"/>
      <c r="L7389" s="12" t="n"/>
      <c r="M7389" s="12" t="s">
        <v>96</v>
      </c>
      <c r="N7389" s="12" t="n"/>
      <c r="O7389" s="12" t="s">
        <v>97</v>
      </c>
      <c r="P7389" s="12" t="n"/>
      <c r="Q7389" s="12" t="s">
        <v>25</v>
      </c>
    </row>
    <row customHeight="true" ht="20.25" outlineLevel="0" r="7390">
      <c r="A7390" s="23" t="n">
        <v>7364</v>
      </c>
      <c r="B7390" s="12" t="n">
        <v>344</v>
      </c>
      <c r="C7390" s="12" t="s">
        <v>9353</v>
      </c>
      <c r="D7390" s="3" t="s">
        <v>9798</v>
      </c>
      <c r="E7390" s="12" t="n">
        <v>1970</v>
      </c>
      <c r="F7390" s="23" t="s">
        <v>3622</v>
      </c>
      <c r="G7390" s="12" t="s">
        <v>24</v>
      </c>
      <c r="H7390" s="23" t="n"/>
      <c r="I7390" s="12" t="n"/>
      <c r="J7390" s="12" t="n"/>
      <c r="K7390" s="12" t="n"/>
      <c r="L7390" s="12" t="s">
        <v>61</v>
      </c>
      <c r="M7390" s="12" t="n"/>
      <c r="N7390" s="12" t="n"/>
      <c r="O7390" s="12" t="s">
        <v>26</v>
      </c>
      <c r="P7390" s="12" t="n"/>
      <c r="Q7390" s="12" t="s">
        <v>27</v>
      </c>
    </row>
    <row customHeight="true" ht="20.25" outlineLevel="0" r="7391">
      <c r="A7391" s="23" t="n">
        <v>7365</v>
      </c>
      <c r="B7391" s="23" t="n">
        <v>345</v>
      </c>
      <c r="C7391" s="12" t="s">
        <v>9353</v>
      </c>
      <c r="D7391" s="3" t="s">
        <v>9799</v>
      </c>
      <c r="E7391" s="12" t="n">
        <v>1970</v>
      </c>
      <c r="F7391" s="23" t="s">
        <v>9450</v>
      </c>
      <c r="G7391" s="12" t="n"/>
      <c r="H7391" s="12" t="s">
        <v>43</v>
      </c>
      <c r="I7391" s="12" t="n"/>
      <c r="J7391" s="12" t="n"/>
      <c r="K7391" s="12" t="n"/>
      <c r="L7391" s="12" t="n"/>
      <c r="M7391" s="12" t="s">
        <v>61</v>
      </c>
      <c r="N7391" s="12" t="n"/>
      <c r="O7391" s="12" t="s">
        <v>96</v>
      </c>
      <c r="P7391" s="12" t="n"/>
      <c r="Q7391" s="12" t="s">
        <v>97</v>
      </c>
    </row>
    <row customHeight="true" ht="20.25" outlineLevel="0" r="7392">
      <c r="A7392" s="23" t="n">
        <v>7366</v>
      </c>
      <c r="B7392" s="12" t="n">
        <v>346</v>
      </c>
      <c r="C7392" s="12" t="s">
        <v>9353</v>
      </c>
      <c r="D7392" s="3" t="s">
        <v>9800</v>
      </c>
      <c r="E7392" s="12" t="n">
        <v>1970</v>
      </c>
      <c r="F7392" s="23" t="s">
        <v>1707</v>
      </c>
      <c r="G7392" s="12" t="s">
        <v>24</v>
      </c>
      <c r="H7392" s="23" t="n"/>
      <c r="I7392" s="12" t="n"/>
      <c r="J7392" s="12" t="s">
        <v>26</v>
      </c>
      <c r="K7392" s="12" t="n"/>
      <c r="L7392" s="12" t="n"/>
      <c r="M7392" s="12" t="s">
        <v>61</v>
      </c>
      <c r="N7392" s="12" t="n"/>
      <c r="O7392" s="12" t="n"/>
      <c r="P7392" s="12" t="s">
        <v>27</v>
      </c>
      <c r="Q7392" s="12" t="n"/>
    </row>
    <row customHeight="true" ht="20.25" outlineLevel="0" r="7393">
      <c r="A7393" s="23" t="n">
        <v>7367</v>
      </c>
      <c r="B7393" s="23" t="n">
        <v>347</v>
      </c>
      <c r="C7393" s="12" t="s">
        <v>9353</v>
      </c>
      <c r="D7393" s="3" t="s">
        <v>9801</v>
      </c>
      <c r="E7393" s="12" t="n">
        <v>1970</v>
      </c>
      <c r="F7393" s="23" t="s">
        <v>9538</v>
      </c>
      <c r="G7393" s="12" t="s">
        <v>24</v>
      </c>
      <c r="H7393" s="23" t="n"/>
      <c r="I7393" s="12" t="n"/>
      <c r="J7393" s="12" t="s">
        <v>61</v>
      </c>
      <c r="K7393" s="12" t="n"/>
      <c r="L7393" s="12" t="s">
        <v>26</v>
      </c>
      <c r="M7393" s="12" t="n"/>
      <c r="N7393" s="12" t="n"/>
      <c r="O7393" s="12" t="n"/>
      <c r="P7393" s="12" t="s">
        <v>27</v>
      </c>
      <c r="Q7393" s="12" t="n"/>
    </row>
    <row customHeight="true" ht="20.25" outlineLevel="0" r="7394">
      <c r="A7394" s="23" t="n">
        <v>7368</v>
      </c>
      <c r="B7394" s="12" t="n">
        <v>348</v>
      </c>
      <c r="C7394" s="12" t="s">
        <v>9353</v>
      </c>
      <c r="D7394" s="3" t="s">
        <v>9802</v>
      </c>
      <c r="E7394" s="12" t="n">
        <v>1971</v>
      </c>
      <c r="F7394" s="23" t="s">
        <v>51</v>
      </c>
      <c r="G7394" s="23" t="n"/>
      <c r="H7394" s="23" t="s">
        <v>43</v>
      </c>
      <c r="I7394" s="12" t="n"/>
      <c r="J7394" s="12" t="n"/>
      <c r="K7394" s="12" t="s">
        <v>26</v>
      </c>
      <c r="L7394" s="12" t="n"/>
      <c r="M7394" s="12" t="s">
        <v>27</v>
      </c>
      <c r="N7394" s="12" t="n"/>
      <c r="O7394" s="12" t="s">
        <v>61</v>
      </c>
      <c r="P7394" s="12" t="n"/>
      <c r="Q7394" s="12" t="n"/>
    </row>
    <row customHeight="true" ht="20.25" outlineLevel="0" r="7395">
      <c r="A7395" s="23" t="n">
        <v>7369</v>
      </c>
      <c r="B7395" s="23" t="n">
        <v>349</v>
      </c>
      <c r="C7395" s="12" t="s">
        <v>9353</v>
      </c>
      <c r="D7395" s="3" t="s">
        <v>9803</v>
      </c>
      <c r="E7395" s="12" t="n">
        <v>1971</v>
      </c>
      <c r="F7395" s="23" t="s">
        <v>51</v>
      </c>
      <c r="G7395" s="23" t="n"/>
      <c r="H7395" s="23" t="s">
        <v>24</v>
      </c>
      <c r="I7395" s="12" t="n"/>
      <c r="J7395" s="12" t="n"/>
      <c r="K7395" s="12" t="s">
        <v>26</v>
      </c>
      <c r="L7395" s="12" t="n"/>
      <c r="M7395" s="12" t="s">
        <v>27</v>
      </c>
      <c r="N7395" s="12" t="n"/>
      <c r="O7395" s="12" t="s">
        <v>61</v>
      </c>
      <c r="P7395" s="12" t="n"/>
      <c r="Q7395" s="12" t="n"/>
    </row>
    <row customHeight="true" ht="20.25" outlineLevel="0" r="7396">
      <c r="A7396" s="23" t="n">
        <v>7370</v>
      </c>
      <c r="B7396" s="12" t="n">
        <v>350</v>
      </c>
      <c r="C7396" s="12" t="s">
        <v>9353</v>
      </c>
      <c r="D7396" s="3" t="s">
        <v>9804</v>
      </c>
      <c r="E7396" s="12" t="n">
        <v>1971</v>
      </c>
      <c r="F7396" s="23" t="s">
        <v>51</v>
      </c>
      <c r="G7396" s="23" t="n"/>
      <c r="H7396" s="23" t="s">
        <v>24</v>
      </c>
      <c r="I7396" s="12" t="n"/>
      <c r="J7396" s="12" t="n"/>
      <c r="K7396" s="12" t="s">
        <v>26</v>
      </c>
      <c r="L7396" s="12" t="n"/>
      <c r="M7396" s="12" t="s">
        <v>27</v>
      </c>
      <c r="N7396" s="12" t="n"/>
      <c r="O7396" s="12" t="s">
        <v>61</v>
      </c>
      <c r="P7396" s="12" t="n"/>
      <c r="Q7396" s="12" t="n"/>
    </row>
    <row customHeight="true" ht="20.25" outlineLevel="0" r="7397">
      <c r="A7397" s="23" t="n">
        <v>7371</v>
      </c>
      <c r="B7397" s="23" t="n">
        <v>351</v>
      </c>
      <c r="C7397" s="12" t="s">
        <v>9353</v>
      </c>
      <c r="D7397" s="3" t="s">
        <v>9805</v>
      </c>
      <c r="E7397" s="12" t="n">
        <v>1972</v>
      </c>
      <c r="F7397" s="23" t="s">
        <v>51</v>
      </c>
      <c r="G7397" s="23" t="n"/>
      <c r="H7397" s="23" t="s">
        <v>24</v>
      </c>
      <c r="I7397" s="12" t="n"/>
      <c r="J7397" s="12" t="n"/>
      <c r="K7397" s="12" t="n"/>
      <c r="L7397" s="12" t="s">
        <v>26</v>
      </c>
      <c r="M7397" s="12" t="n"/>
      <c r="N7397" s="12" t="n"/>
      <c r="O7397" s="12" t="s">
        <v>61</v>
      </c>
      <c r="P7397" s="12" t="n"/>
      <c r="Q7397" s="12" t="s">
        <v>27</v>
      </c>
    </row>
    <row customHeight="true" ht="20.25" outlineLevel="0" r="7398">
      <c r="A7398" s="23" t="n">
        <v>7372</v>
      </c>
      <c r="B7398" s="12" t="n">
        <v>352</v>
      </c>
      <c r="C7398" s="12" t="s">
        <v>9353</v>
      </c>
      <c r="D7398" s="3" t="s">
        <v>9806</v>
      </c>
      <c r="E7398" s="12" t="n">
        <v>1972</v>
      </c>
      <c r="F7398" s="23" t="s">
        <v>9807</v>
      </c>
      <c r="G7398" s="12" t="s">
        <v>24</v>
      </c>
      <c r="H7398" s="23" t="n"/>
      <c r="I7398" s="12" t="n"/>
      <c r="J7398" s="12" t="n"/>
      <c r="K7398" s="12" t="n"/>
      <c r="L7398" s="12" t="n"/>
      <c r="M7398" s="12" t="s">
        <v>61</v>
      </c>
      <c r="N7398" s="12" t="n"/>
      <c r="O7398" s="12" t="s">
        <v>96</v>
      </c>
      <c r="P7398" s="12" t="n"/>
      <c r="Q7398" s="12" t="s">
        <v>97</v>
      </c>
    </row>
    <row customHeight="true" ht="20.25" outlineLevel="0" r="7399">
      <c r="A7399" s="23" t="n">
        <v>7373</v>
      </c>
      <c r="B7399" s="23" t="n">
        <v>353</v>
      </c>
      <c r="C7399" s="12" t="s">
        <v>9353</v>
      </c>
      <c r="D7399" s="3" t="s">
        <v>9808</v>
      </c>
      <c r="E7399" s="12" t="n">
        <v>1970</v>
      </c>
      <c r="F7399" s="23" t="s">
        <v>51</v>
      </c>
      <c r="G7399" s="23" t="n"/>
      <c r="H7399" s="23" t="n"/>
      <c r="I7399" s="12" t="n"/>
      <c r="J7399" s="12" t="s">
        <v>24</v>
      </c>
      <c r="K7399" s="12" t="n"/>
      <c r="L7399" s="12" t="s">
        <v>26</v>
      </c>
      <c r="M7399" s="12" t="n"/>
      <c r="N7399" s="12" t="s">
        <v>61</v>
      </c>
      <c r="O7399" s="12" t="n"/>
      <c r="P7399" s="12" t="s">
        <v>27</v>
      </c>
      <c r="Q7399" s="12" t="n"/>
    </row>
    <row customHeight="true" ht="20.25" outlineLevel="0" r="7400">
      <c r="A7400" s="23" t="n">
        <v>7374</v>
      </c>
      <c r="B7400" s="12" t="n">
        <v>354</v>
      </c>
      <c r="C7400" s="12" t="s">
        <v>9353</v>
      </c>
      <c r="D7400" s="3" t="s">
        <v>9809</v>
      </c>
      <c r="E7400" s="12" t="n">
        <v>1979</v>
      </c>
      <c r="F7400" s="23" t="s">
        <v>51</v>
      </c>
      <c r="G7400" s="23" t="n"/>
      <c r="H7400" s="23" t="s">
        <v>24</v>
      </c>
      <c r="I7400" s="12" t="n"/>
      <c r="J7400" s="12" t="n"/>
      <c r="K7400" s="12" t="n"/>
      <c r="L7400" s="12" t="n"/>
      <c r="M7400" s="12" t="s">
        <v>26</v>
      </c>
      <c r="N7400" s="12" t="n"/>
      <c r="O7400" s="12" t="s">
        <v>61</v>
      </c>
      <c r="P7400" s="12" t="n"/>
      <c r="Q7400" s="12" t="s">
        <v>27</v>
      </c>
    </row>
    <row customHeight="true" ht="20.25" outlineLevel="0" r="7401">
      <c r="A7401" s="23" t="n">
        <v>7375</v>
      </c>
      <c r="B7401" s="23" t="n">
        <v>355</v>
      </c>
      <c r="C7401" s="12" t="s">
        <v>9353</v>
      </c>
      <c r="D7401" s="3" t="s">
        <v>9810</v>
      </c>
      <c r="E7401" s="12" t="n">
        <v>1985</v>
      </c>
      <c r="F7401" s="23" t="s">
        <v>51</v>
      </c>
      <c r="G7401" s="23" t="n"/>
      <c r="H7401" s="23" t="n"/>
      <c r="I7401" s="12" t="s">
        <v>86</v>
      </c>
      <c r="J7401" s="12" t="n"/>
      <c r="K7401" s="12" t="s">
        <v>61</v>
      </c>
      <c r="L7401" s="12" t="n"/>
      <c r="M7401" s="12" t="n"/>
      <c r="N7401" s="12" t="s">
        <v>26</v>
      </c>
      <c r="O7401" s="12" t="n"/>
      <c r="P7401" s="12" t="n"/>
      <c r="Q7401" s="12" t="s">
        <v>27</v>
      </c>
    </row>
    <row customHeight="true" ht="20.25" outlineLevel="0" r="7402">
      <c r="A7402" s="23" t="n">
        <v>7376</v>
      </c>
      <c r="B7402" s="12" t="n">
        <v>356</v>
      </c>
      <c r="C7402" s="12" t="s">
        <v>9353</v>
      </c>
      <c r="D7402" s="3" t="s">
        <v>9811</v>
      </c>
      <c r="E7402" s="12" t="n">
        <v>1982</v>
      </c>
      <c r="F7402" s="23" t="s">
        <v>51</v>
      </c>
      <c r="G7402" s="23" t="n"/>
      <c r="H7402" s="12" t="s">
        <v>43</v>
      </c>
      <c r="I7402" s="12" t="n"/>
      <c r="J7402" s="12" t="s">
        <v>61</v>
      </c>
      <c r="K7402" s="12" t="n"/>
      <c r="L7402" s="12" t="n"/>
      <c r="M7402" s="12" t="n"/>
      <c r="N7402" s="12" t="s">
        <v>26</v>
      </c>
      <c r="O7402" s="12" t="n"/>
      <c r="P7402" s="12" t="n"/>
      <c r="Q7402" s="12" t="s">
        <v>27</v>
      </c>
    </row>
    <row customHeight="true" ht="20.25" outlineLevel="0" r="7403">
      <c r="A7403" s="23" t="n">
        <v>7377</v>
      </c>
      <c r="B7403" s="23" t="n">
        <v>357</v>
      </c>
      <c r="C7403" s="12" t="s">
        <v>9353</v>
      </c>
      <c r="D7403" s="3" t="s">
        <v>9812</v>
      </c>
      <c r="E7403" s="12" t="n">
        <v>1986</v>
      </c>
      <c r="F7403" s="23" t="s">
        <v>7899</v>
      </c>
      <c r="G7403" s="23" t="n"/>
      <c r="H7403" s="23" t="s">
        <v>146</v>
      </c>
      <c r="I7403" s="23" t="s">
        <v>147</v>
      </c>
      <c r="J7403" s="12" t="n"/>
      <c r="K7403" s="12" t="s">
        <v>61</v>
      </c>
      <c r="L7403" s="12" t="n"/>
      <c r="M7403" s="12" t="n"/>
      <c r="N7403" s="12" t="n"/>
      <c r="O7403" s="12" t="s">
        <v>96</v>
      </c>
      <c r="P7403" s="12" t="n"/>
      <c r="Q7403" s="12" t="s">
        <v>97</v>
      </c>
    </row>
    <row customHeight="true" ht="20.25" outlineLevel="0" r="7404">
      <c r="A7404" s="23" t="n">
        <v>7378</v>
      </c>
      <c r="B7404" s="12" t="n">
        <v>358</v>
      </c>
      <c r="C7404" s="12" t="s">
        <v>9353</v>
      </c>
      <c r="D7404" s="3" t="s">
        <v>9813</v>
      </c>
      <c r="E7404" s="12" t="n">
        <v>1987</v>
      </c>
      <c r="F7404" s="23" t="s">
        <v>51</v>
      </c>
      <c r="G7404" s="23" t="n"/>
      <c r="H7404" s="23" t="n"/>
      <c r="I7404" s="12" t="s">
        <v>118</v>
      </c>
      <c r="J7404" s="12" t="n"/>
      <c r="K7404" s="12" t="s">
        <v>61</v>
      </c>
      <c r="L7404" s="12" t="n"/>
      <c r="M7404" s="12" t="n"/>
      <c r="N7404" s="12" t="n"/>
      <c r="O7404" s="12" t="s">
        <v>96</v>
      </c>
      <c r="P7404" s="12" t="n"/>
      <c r="Q7404" s="12" t="s">
        <v>97</v>
      </c>
    </row>
    <row customHeight="true" ht="20.25" outlineLevel="0" r="7405">
      <c r="A7405" s="23" t="n">
        <v>7379</v>
      </c>
      <c r="B7405" s="23" t="n">
        <v>359</v>
      </c>
      <c r="C7405" s="12" t="s">
        <v>9353</v>
      </c>
      <c r="D7405" s="3" t="s">
        <v>9814</v>
      </c>
      <c r="E7405" s="12" t="n">
        <v>1979</v>
      </c>
      <c r="F7405" s="23" t="s">
        <v>51</v>
      </c>
      <c r="G7405" s="23" t="n"/>
      <c r="H7405" s="12" t="s">
        <v>43</v>
      </c>
      <c r="I7405" s="12" t="n"/>
      <c r="J7405" s="12" t="n"/>
      <c r="K7405" s="12" t="n"/>
      <c r="L7405" s="12" t="n"/>
      <c r="M7405" s="12" t="s">
        <v>26</v>
      </c>
      <c r="N7405" s="12" t="n"/>
      <c r="O7405" s="12" t="s">
        <v>61</v>
      </c>
      <c r="P7405" s="12" t="n"/>
      <c r="Q7405" s="12" t="s">
        <v>27</v>
      </c>
    </row>
    <row customHeight="true" ht="20.25" outlineLevel="0" r="7406">
      <c r="A7406" s="23" t="n">
        <v>7380</v>
      </c>
      <c r="B7406" s="12" t="n">
        <v>360</v>
      </c>
      <c r="C7406" s="12" t="s">
        <v>9353</v>
      </c>
      <c r="D7406" s="3" t="s">
        <v>9815</v>
      </c>
      <c r="E7406" s="12" t="n">
        <v>1985</v>
      </c>
      <c r="F7406" s="23" t="s">
        <v>51</v>
      </c>
      <c r="G7406" s="23" t="n"/>
      <c r="H7406" s="23" t="n"/>
      <c r="I7406" s="12" t="s">
        <v>86</v>
      </c>
      <c r="J7406" s="12" t="n"/>
      <c r="K7406" s="12" t="s">
        <v>61</v>
      </c>
      <c r="L7406" s="12" t="n"/>
      <c r="M7406" s="12" t="n"/>
      <c r="N7406" s="12" t="n"/>
      <c r="O7406" s="12" t="s">
        <v>96</v>
      </c>
      <c r="P7406" s="12" t="n"/>
      <c r="Q7406" s="12" t="s">
        <v>97</v>
      </c>
    </row>
    <row customHeight="true" ht="20.25" outlineLevel="0" r="7407">
      <c r="A7407" s="23" t="n">
        <v>7381</v>
      </c>
      <c r="B7407" s="23" t="n">
        <v>361</v>
      </c>
      <c r="C7407" s="12" t="s">
        <v>9353</v>
      </c>
      <c r="D7407" s="3" t="s">
        <v>9816</v>
      </c>
      <c r="E7407" s="12" t="n">
        <v>1981</v>
      </c>
      <c r="F7407" s="23" t="s">
        <v>51</v>
      </c>
      <c r="G7407" s="23" t="n"/>
      <c r="H7407" s="12" t="s">
        <v>43</v>
      </c>
      <c r="I7407" s="12" t="n"/>
      <c r="J7407" s="12" t="n"/>
      <c r="K7407" s="12" t="n"/>
      <c r="L7407" s="12" t="n"/>
      <c r="M7407" s="12" t="n"/>
      <c r="N7407" s="12" t="s">
        <v>26</v>
      </c>
      <c r="O7407" s="12" t="n"/>
      <c r="P7407" s="12" t="s">
        <v>25</v>
      </c>
      <c r="Q7407" s="12" t="n"/>
    </row>
    <row customHeight="true" ht="20.25" outlineLevel="0" r="7408">
      <c r="A7408" s="23" t="n">
        <v>7382</v>
      </c>
      <c r="B7408" s="12" t="n">
        <v>362</v>
      </c>
      <c r="C7408" s="12" t="s">
        <v>9353</v>
      </c>
      <c r="D7408" s="3" t="s">
        <v>9817</v>
      </c>
      <c r="E7408" s="12" t="n">
        <v>1990</v>
      </c>
      <c r="F7408" s="23" t="s">
        <v>51</v>
      </c>
      <c r="G7408" s="23" t="n"/>
      <c r="H7408" s="23" t="n"/>
      <c r="I7408" s="12" t="n"/>
      <c r="J7408" s="12" t="s">
        <v>24</v>
      </c>
      <c r="K7408" s="12" t="n"/>
      <c r="L7408" s="12" t="n"/>
      <c r="M7408" s="12" t="s">
        <v>26</v>
      </c>
      <c r="N7408" s="12" t="n"/>
      <c r="O7408" s="12" t="s">
        <v>27</v>
      </c>
      <c r="P7408" s="12" t="n"/>
      <c r="Q7408" s="12" t="s">
        <v>61</v>
      </c>
    </row>
    <row customHeight="true" ht="20.25" outlineLevel="0" r="7409">
      <c r="A7409" s="23" t="n">
        <v>7383</v>
      </c>
      <c r="B7409" s="23" t="n">
        <v>363</v>
      </c>
      <c r="C7409" s="12" t="s">
        <v>9353</v>
      </c>
      <c r="D7409" s="3" t="s">
        <v>9818</v>
      </c>
      <c r="E7409" s="12" t="n">
        <v>1984</v>
      </c>
      <c r="F7409" s="23" t="s">
        <v>51</v>
      </c>
      <c r="G7409" s="23" t="n"/>
      <c r="H7409" s="12" t="s">
        <v>43</v>
      </c>
      <c r="I7409" s="12" t="n"/>
      <c r="J7409" s="12" t="s">
        <v>61</v>
      </c>
      <c r="K7409" s="12" t="n"/>
      <c r="L7409" s="12" t="n"/>
      <c r="M7409" s="12" t="n"/>
      <c r="N7409" s="12" t="s">
        <v>26</v>
      </c>
      <c r="O7409" s="12" t="n"/>
      <c r="P7409" s="12" t="n"/>
      <c r="Q7409" s="12" t="s">
        <v>27</v>
      </c>
    </row>
    <row customHeight="true" ht="20.25" outlineLevel="0" r="7410">
      <c r="A7410" s="23" t="n">
        <v>7384</v>
      </c>
      <c r="B7410" s="12" t="n">
        <v>364</v>
      </c>
      <c r="C7410" s="12" t="s">
        <v>9353</v>
      </c>
      <c r="D7410" s="3" t="s">
        <v>9819</v>
      </c>
      <c r="E7410" s="12" t="n">
        <v>1983</v>
      </c>
      <c r="F7410" s="23" t="s">
        <v>51</v>
      </c>
      <c r="G7410" s="23" t="n"/>
      <c r="H7410" s="12" t="s">
        <v>43</v>
      </c>
      <c r="I7410" s="12" t="n"/>
      <c r="J7410" s="12" t="s">
        <v>61</v>
      </c>
      <c r="K7410" s="12" t="n"/>
      <c r="L7410" s="12" t="n"/>
      <c r="M7410" s="12" t="n"/>
      <c r="N7410" s="12" t="s">
        <v>26</v>
      </c>
      <c r="O7410" s="12" t="n"/>
      <c r="P7410" s="12" t="n"/>
      <c r="Q7410" s="12" t="s">
        <v>27</v>
      </c>
    </row>
    <row customHeight="true" ht="20.25" outlineLevel="0" r="7411">
      <c r="A7411" s="23" t="n">
        <v>7385</v>
      </c>
      <c r="B7411" s="23" t="n">
        <v>365</v>
      </c>
      <c r="C7411" s="12" t="s">
        <v>9353</v>
      </c>
      <c r="D7411" s="3" t="s">
        <v>9820</v>
      </c>
      <c r="E7411" s="12" t="n">
        <v>1987</v>
      </c>
      <c r="F7411" s="23" t="s">
        <v>51</v>
      </c>
      <c r="G7411" s="23" t="n"/>
      <c r="H7411" s="23" t="n"/>
      <c r="I7411" s="12" t="n"/>
      <c r="J7411" s="12" t="s">
        <v>24</v>
      </c>
      <c r="K7411" s="12" t="n"/>
      <c r="L7411" s="12" t="n"/>
      <c r="M7411" s="12" t="s">
        <v>26</v>
      </c>
      <c r="N7411" s="12" t="n"/>
      <c r="O7411" s="12" t="s">
        <v>27</v>
      </c>
      <c r="P7411" s="12" t="n"/>
      <c r="Q7411" s="12" t="s">
        <v>61</v>
      </c>
    </row>
    <row customHeight="true" ht="20.25" outlineLevel="0" r="7412">
      <c r="A7412" s="23" t="n">
        <v>7386</v>
      </c>
      <c r="B7412" s="12" t="n">
        <v>366</v>
      </c>
      <c r="C7412" s="12" t="s">
        <v>9353</v>
      </c>
      <c r="D7412" s="3" t="s">
        <v>9821</v>
      </c>
      <c r="E7412" s="12" t="n">
        <v>1994</v>
      </c>
      <c r="F7412" s="23" t="s">
        <v>9822</v>
      </c>
      <c r="G7412" s="23" t="n"/>
      <c r="H7412" s="23" t="n"/>
      <c r="I7412" s="12" t="n"/>
      <c r="J7412" s="12" t="s">
        <v>24</v>
      </c>
      <c r="K7412" s="12" t="n"/>
      <c r="L7412" s="12" t="s">
        <v>61</v>
      </c>
      <c r="M7412" s="12" t="n"/>
      <c r="N7412" s="12" t="n"/>
      <c r="O7412" s="12" t="n"/>
      <c r="P7412" s="12" t="n"/>
      <c r="Q7412" s="12" t="s">
        <v>26</v>
      </c>
    </row>
    <row customHeight="true" ht="20.25" outlineLevel="0" r="7413">
      <c r="A7413" s="23" t="n">
        <v>7387</v>
      </c>
      <c r="B7413" s="23" t="n">
        <v>367</v>
      </c>
      <c r="C7413" s="12" t="s">
        <v>9353</v>
      </c>
      <c r="D7413" s="3" t="s">
        <v>9823</v>
      </c>
      <c r="E7413" s="12" t="n">
        <v>1967</v>
      </c>
      <c r="F7413" s="23" t="s">
        <v>1892</v>
      </c>
      <c r="G7413" s="12" t="s">
        <v>24</v>
      </c>
      <c r="H7413" s="23" t="n"/>
      <c r="I7413" s="12" t="n"/>
      <c r="J7413" s="12" t="s">
        <v>26</v>
      </c>
      <c r="K7413" s="12" t="n"/>
      <c r="L7413" s="12" t="s">
        <v>61</v>
      </c>
      <c r="M7413" s="12" t="n"/>
      <c r="N7413" s="12" t="n"/>
      <c r="O7413" s="12" t="n"/>
      <c r="P7413" s="12" t="s">
        <v>27</v>
      </c>
      <c r="Q7413" s="12" t="n"/>
    </row>
    <row customHeight="true" ht="20.25" outlineLevel="0" r="7414">
      <c r="A7414" s="23" t="n">
        <v>7388</v>
      </c>
      <c r="B7414" s="12" t="n">
        <v>368</v>
      </c>
      <c r="C7414" s="12" t="s">
        <v>9353</v>
      </c>
      <c r="D7414" s="3" t="s">
        <v>9824</v>
      </c>
      <c r="E7414" s="12" t="n">
        <v>1987</v>
      </c>
      <c r="F7414" s="23" t="s">
        <v>9393</v>
      </c>
      <c r="G7414" s="23" t="n"/>
      <c r="H7414" s="23" t="n"/>
      <c r="I7414" s="12" t="s">
        <v>86</v>
      </c>
      <c r="J7414" s="12" t="n"/>
      <c r="K7414" s="12" t="s">
        <v>61</v>
      </c>
      <c r="L7414" s="12" t="n"/>
      <c r="M7414" s="12" t="n"/>
      <c r="N7414" s="12" t="n"/>
      <c r="O7414" s="12" t="s">
        <v>96</v>
      </c>
      <c r="P7414" s="12" t="n"/>
      <c r="Q7414" s="12" t="s">
        <v>97</v>
      </c>
    </row>
    <row customHeight="true" ht="20.25" outlineLevel="0" r="7415">
      <c r="A7415" s="23" t="n">
        <v>7389</v>
      </c>
      <c r="B7415" s="23" t="n">
        <v>369</v>
      </c>
      <c r="C7415" s="12" t="s">
        <v>9353</v>
      </c>
      <c r="D7415" s="3" t="s">
        <v>9825</v>
      </c>
      <c r="E7415" s="12" t="n">
        <v>1970</v>
      </c>
      <c r="F7415" s="23" t="s">
        <v>408</v>
      </c>
      <c r="G7415" s="12" t="s">
        <v>24</v>
      </c>
      <c r="H7415" s="23" t="n"/>
      <c r="I7415" s="12" t="n"/>
      <c r="J7415" s="12" t="n"/>
      <c r="K7415" s="12" t="s">
        <v>61</v>
      </c>
      <c r="L7415" s="12" t="n"/>
      <c r="M7415" s="12" t="n"/>
      <c r="N7415" s="12" t="n"/>
      <c r="O7415" s="12" t="s">
        <v>26</v>
      </c>
      <c r="P7415" s="12" t="n"/>
      <c r="Q7415" s="12" t="s">
        <v>27</v>
      </c>
    </row>
    <row customHeight="true" ht="20.25" outlineLevel="0" r="7416">
      <c r="A7416" s="23" t="n">
        <v>7390</v>
      </c>
      <c r="B7416" s="12" t="n">
        <v>370</v>
      </c>
      <c r="C7416" s="12" t="s">
        <v>9353</v>
      </c>
      <c r="D7416" s="3" t="s">
        <v>9826</v>
      </c>
      <c r="E7416" s="12" t="n">
        <v>2004</v>
      </c>
      <c r="F7416" s="23" t="s">
        <v>9827</v>
      </c>
      <c r="G7416" s="23" t="n"/>
      <c r="H7416" s="23" t="n"/>
      <c r="I7416" s="12" t="n"/>
      <c r="J7416" s="12" t="s">
        <v>61</v>
      </c>
      <c r="K7416" s="12" t="n"/>
      <c r="L7416" s="12" t="n"/>
      <c r="M7416" s="12" t="n"/>
      <c r="N7416" s="12" t="s">
        <v>43</v>
      </c>
      <c r="O7416" s="12" t="n"/>
      <c r="P7416" s="12" t="s">
        <v>26</v>
      </c>
      <c r="Q7416" s="12" t="n"/>
    </row>
    <row customHeight="true" ht="20.25" outlineLevel="0" r="7417">
      <c r="A7417" s="23" t="n">
        <v>7391</v>
      </c>
      <c r="B7417" s="23" t="n">
        <v>371</v>
      </c>
      <c r="C7417" s="12" t="s">
        <v>9353</v>
      </c>
      <c r="D7417" s="3" t="s">
        <v>9828</v>
      </c>
      <c r="E7417" s="12" t="n">
        <v>1971</v>
      </c>
      <c r="F7417" s="23" t="s">
        <v>8400</v>
      </c>
      <c r="G7417" s="12" t="s">
        <v>24</v>
      </c>
      <c r="H7417" s="23" t="n"/>
      <c r="I7417" s="12" t="n"/>
      <c r="J7417" s="12" t="n"/>
      <c r="K7417" s="12" t="s">
        <v>26</v>
      </c>
      <c r="L7417" s="12" t="n"/>
      <c r="M7417" s="12" t="s">
        <v>61</v>
      </c>
      <c r="N7417" s="12" t="n"/>
      <c r="O7417" s="12" t="n"/>
      <c r="P7417" s="12" t="s">
        <v>27</v>
      </c>
      <c r="Q7417" s="12" t="n"/>
    </row>
    <row customHeight="true" ht="20.25" outlineLevel="0" r="7418">
      <c r="A7418" s="23" t="n">
        <v>7392</v>
      </c>
      <c r="B7418" s="12" t="n">
        <v>372</v>
      </c>
      <c r="C7418" s="12" t="s">
        <v>9353</v>
      </c>
      <c r="D7418" s="3" t="s">
        <v>9829</v>
      </c>
      <c r="E7418" s="12" t="n">
        <v>1973</v>
      </c>
      <c r="F7418" s="23" t="s">
        <v>9830</v>
      </c>
      <c r="G7418" s="12" t="s">
        <v>24</v>
      </c>
      <c r="H7418" s="23" t="n"/>
      <c r="I7418" s="12" t="n"/>
      <c r="J7418" s="12" t="n"/>
      <c r="K7418" s="12" t="n"/>
      <c r="L7418" s="12" t="n"/>
      <c r="M7418" s="12" t="s">
        <v>61</v>
      </c>
      <c r="N7418" s="12" t="n"/>
      <c r="O7418" s="12" t="s">
        <v>96</v>
      </c>
      <c r="P7418" s="12" t="n"/>
      <c r="Q7418" s="12" t="s">
        <v>97</v>
      </c>
    </row>
    <row customHeight="true" ht="20.25" outlineLevel="0" r="7419">
      <c r="A7419" s="23" t="n">
        <v>7393</v>
      </c>
      <c r="B7419" s="23" t="n">
        <v>373</v>
      </c>
      <c r="C7419" s="12" t="s">
        <v>9353</v>
      </c>
      <c r="D7419" s="3" t="s">
        <v>9831</v>
      </c>
      <c r="E7419" s="12" t="n">
        <v>1976</v>
      </c>
      <c r="F7419" s="23" t="s">
        <v>9832</v>
      </c>
      <c r="G7419" s="12" t="s">
        <v>24</v>
      </c>
      <c r="H7419" s="12" t="n"/>
      <c r="I7419" s="12" t="n"/>
      <c r="J7419" s="12" t="n"/>
      <c r="K7419" s="12" t="n"/>
      <c r="L7419" s="12" t="n"/>
      <c r="M7419" s="12" t="s">
        <v>61</v>
      </c>
      <c r="N7419" s="12" t="n"/>
      <c r="O7419" s="12" t="s">
        <v>96</v>
      </c>
      <c r="P7419" s="12" t="n"/>
      <c r="Q7419" s="12" t="s">
        <v>97</v>
      </c>
    </row>
    <row customHeight="true" ht="20.25" outlineLevel="0" r="7420">
      <c r="A7420" s="23" t="n">
        <v>7394</v>
      </c>
      <c r="B7420" s="12" t="n">
        <v>374</v>
      </c>
      <c r="C7420" s="12" t="s">
        <v>9353</v>
      </c>
      <c r="D7420" s="3" t="s">
        <v>9833</v>
      </c>
      <c r="E7420" s="12" t="n">
        <v>1984</v>
      </c>
      <c r="F7420" s="23" t="s">
        <v>9834</v>
      </c>
      <c r="G7420" s="23" t="n"/>
      <c r="H7420" s="23" t="s">
        <v>43</v>
      </c>
      <c r="I7420" s="12" t="n"/>
      <c r="J7420" s="12" t="n"/>
      <c r="K7420" s="12" t="s">
        <v>26</v>
      </c>
      <c r="L7420" s="12" t="n"/>
      <c r="M7420" s="12" t="n"/>
      <c r="N7420" s="12" t="s">
        <v>27</v>
      </c>
      <c r="O7420" s="12" t="n"/>
      <c r="P7420" s="12" t="s">
        <v>25</v>
      </c>
      <c r="Q7420" s="12" t="n"/>
    </row>
    <row customHeight="true" ht="20.25" outlineLevel="0" r="7421">
      <c r="A7421" s="23" t="n">
        <v>7395</v>
      </c>
      <c r="B7421" s="23" t="n">
        <v>375</v>
      </c>
      <c r="C7421" s="12" t="s">
        <v>9353</v>
      </c>
      <c r="D7421" s="3" t="s">
        <v>9835</v>
      </c>
      <c r="E7421" s="12" t="n">
        <v>1985</v>
      </c>
      <c r="F7421" s="23" t="s">
        <v>51</v>
      </c>
      <c r="G7421" s="23" t="n"/>
      <c r="H7421" s="23" t="n"/>
      <c r="I7421" s="12" t="n"/>
      <c r="J7421" s="12" t="s">
        <v>61</v>
      </c>
      <c r="K7421" s="12" t="n"/>
      <c r="L7421" s="12" t="n"/>
      <c r="M7421" s="12" t="s">
        <v>43</v>
      </c>
      <c r="N7421" s="12" t="n"/>
      <c r="O7421" s="12" t="s">
        <v>96</v>
      </c>
      <c r="P7421" s="12" t="n"/>
      <c r="Q7421" s="12" t="s">
        <v>97</v>
      </c>
    </row>
    <row customHeight="true" ht="20.25" outlineLevel="0" r="7422">
      <c r="A7422" s="23" t="n">
        <v>7396</v>
      </c>
      <c r="B7422" s="12" t="n">
        <v>376</v>
      </c>
      <c r="C7422" s="12" t="s">
        <v>9353</v>
      </c>
      <c r="D7422" s="3" t="s">
        <v>9836</v>
      </c>
      <c r="E7422" s="12" t="n">
        <v>2016</v>
      </c>
      <c r="F7422" s="23" t="s">
        <v>51</v>
      </c>
      <c r="G7422" s="23" t="n"/>
      <c r="H7422" s="23" t="n"/>
      <c r="I7422" s="12" t="n"/>
      <c r="J7422" s="12" t="n"/>
      <c r="K7422" s="12" t="s">
        <v>53</v>
      </c>
      <c r="L7422" s="12" t="n"/>
      <c r="M7422" s="12" t="s">
        <v>54</v>
      </c>
      <c r="N7422" s="12" t="n"/>
      <c r="O7422" s="12" t="s">
        <v>43</v>
      </c>
      <c r="P7422" s="12" t="n"/>
      <c r="Q7422" s="12" t="s">
        <v>26</v>
      </c>
    </row>
    <row customHeight="true" ht="20.25" outlineLevel="0" r="7423">
      <c r="A7423" s="23" t="n">
        <v>7397</v>
      </c>
      <c r="B7423" s="23" t="n">
        <v>377</v>
      </c>
      <c r="C7423" s="12" t="s">
        <v>9353</v>
      </c>
      <c r="D7423" s="3" t="s">
        <v>9837</v>
      </c>
      <c r="E7423" s="12" t="n">
        <v>1956</v>
      </c>
      <c r="F7423" s="23" t="s">
        <v>8536</v>
      </c>
      <c r="G7423" s="12" t="s">
        <v>360</v>
      </c>
      <c r="H7423" s="23" t="n"/>
      <c r="I7423" s="12" t="n"/>
      <c r="J7423" s="12" t="s">
        <v>24</v>
      </c>
      <c r="K7423" s="12" t="n"/>
      <c r="L7423" s="12" t="s">
        <v>26</v>
      </c>
      <c r="M7423" s="12" t="n"/>
      <c r="N7423" s="12" t="s">
        <v>427</v>
      </c>
      <c r="O7423" s="12" t="n"/>
      <c r="P7423" s="12" t="s">
        <v>27</v>
      </c>
      <c r="Q7423" s="12" t="n"/>
    </row>
    <row customHeight="true" ht="20.25" outlineLevel="0" r="7424">
      <c r="A7424" s="23" t="n">
        <v>7398</v>
      </c>
      <c r="B7424" s="12" t="n">
        <v>378</v>
      </c>
      <c r="C7424" s="12" t="s">
        <v>9353</v>
      </c>
      <c r="D7424" s="3" t="s">
        <v>9838</v>
      </c>
      <c r="E7424" s="12" t="n">
        <v>1970</v>
      </c>
      <c r="F7424" s="23" t="s">
        <v>9839</v>
      </c>
      <c r="G7424" s="12" t="s">
        <v>24</v>
      </c>
      <c r="H7424" s="12" t="n"/>
      <c r="I7424" s="12" t="n"/>
      <c r="J7424" s="12" t="n"/>
      <c r="K7424" s="12" t="n"/>
      <c r="L7424" s="12" t="s">
        <v>61</v>
      </c>
      <c r="M7424" s="12" t="n"/>
      <c r="N7424" s="12" t="n"/>
      <c r="O7424" s="12" t="s">
        <v>26</v>
      </c>
      <c r="P7424" s="12" t="n"/>
      <c r="Q7424" s="12" t="s">
        <v>27</v>
      </c>
    </row>
    <row customHeight="true" ht="20.25" outlineLevel="0" r="7425">
      <c r="A7425" s="23" t="n">
        <v>7399</v>
      </c>
      <c r="B7425" s="23" t="n">
        <v>379</v>
      </c>
      <c r="C7425" s="12" t="s">
        <v>9353</v>
      </c>
      <c r="D7425" s="3" t="s">
        <v>9840</v>
      </c>
      <c r="E7425" s="12" t="n">
        <v>1972</v>
      </c>
      <c r="F7425" s="23" t="s">
        <v>9407</v>
      </c>
      <c r="G7425" s="12" t="s">
        <v>24</v>
      </c>
      <c r="H7425" s="12" t="n"/>
      <c r="I7425" s="12" t="n"/>
      <c r="J7425" s="12" t="n"/>
      <c r="K7425" s="12" t="n"/>
      <c r="L7425" s="12" t="n"/>
      <c r="M7425" s="12" t="s">
        <v>61</v>
      </c>
      <c r="N7425" s="12" t="n"/>
      <c r="O7425" s="12" t="s">
        <v>96</v>
      </c>
      <c r="P7425" s="12" t="n"/>
      <c r="Q7425" s="12" t="s">
        <v>97</v>
      </c>
    </row>
    <row customHeight="true" ht="20.25" outlineLevel="0" r="7426">
      <c r="A7426" s="23" t="n">
        <v>7400</v>
      </c>
      <c r="B7426" s="12" t="n">
        <v>380</v>
      </c>
      <c r="C7426" s="12" t="s">
        <v>9353</v>
      </c>
      <c r="D7426" s="3" t="s">
        <v>9841</v>
      </c>
      <c r="E7426" s="12" t="n">
        <v>1983</v>
      </c>
      <c r="F7426" s="23" t="s">
        <v>9842</v>
      </c>
      <c r="G7426" s="12" t="s">
        <v>497</v>
      </c>
      <c r="H7426" s="23" t="n"/>
      <c r="I7426" s="12" t="n"/>
      <c r="J7426" s="12" t="n"/>
      <c r="K7426" s="12" t="s">
        <v>43</v>
      </c>
      <c r="L7426" s="12" t="n"/>
      <c r="M7426" s="12" t="s">
        <v>100</v>
      </c>
      <c r="N7426" s="12" t="n"/>
      <c r="O7426" s="12" t="s">
        <v>27</v>
      </c>
      <c r="P7426" s="12" t="n"/>
      <c r="Q7426" s="12" t="s">
        <v>26</v>
      </c>
    </row>
    <row customHeight="true" ht="20.25" outlineLevel="0" r="7427">
      <c r="A7427" s="23" t="n">
        <v>7401</v>
      </c>
      <c r="B7427" s="23" t="n">
        <v>381</v>
      </c>
      <c r="C7427" s="12" t="s">
        <v>9353</v>
      </c>
      <c r="D7427" s="3" t="s">
        <v>9843</v>
      </c>
      <c r="E7427" s="12" t="n">
        <v>1983</v>
      </c>
      <c r="F7427" s="23" t="s">
        <v>9844</v>
      </c>
      <c r="G7427" s="12" t="s">
        <v>497</v>
      </c>
      <c r="H7427" s="23" t="n"/>
      <c r="I7427" s="12" t="n"/>
      <c r="J7427" s="12" t="n"/>
      <c r="K7427" s="12" t="s">
        <v>43</v>
      </c>
      <c r="L7427" s="12" t="n"/>
      <c r="M7427" s="12" t="s">
        <v>100</v>
      </c>
      <c r="N7427" s="12" t="n"/>
      <c r="O7427" s="12" t="s">
        <v>27</v>
      </c>
      <c r="P7427" s="12" t="n"/>
      <c r="Q7427" s="12" t="s">
        <v>26</v>
      </c>
    </row>
    <row customHeight="true" ht="20.25" outlineLevel="0" r="7428">
      <c r="A7428" s="23" t="n">
        <v>7402</v>
      </c>
      <c r="B7428" s="12" t="n">
        <v>382</v>
      </c>
      <c r="C7428" s="12" t="s">
        <v>9353</v>
      </c>
      <c r="D7428" s="3" t="s">
        <v>9845</v>
      </c>
      <c r="E7428" s="12" t="n">
        <v>1984</v>
      </c>
      <c r="F7428" s="23" t="s">
        <v>2523</v>
      </c>
      <c r="G7428" s="12" t="s">
        <v>497</v>
      </c>
      <c r="H7428" s="23" t="n"/>
      <c r="I7428" s="12" t="n"/>
      <c r="J7428" s="12" t="n"/>
      <c r="K7428" s="12" t="s">
        <v>43</v>
      </c>
      <c r="L7428" s="12" t="n"/>
      <c r="M7428" s="12" t="s">
        <v>100</v>
      </c>
      <c r="N7428" s="12" t="n"/>
      <c r="O7428" s="12" t="s">
        <v>27</v>
      </c>
      <c r="P7428" s="12" t="n"/>
      <c r="Q7428" s="12" t="s">
        <v>26</v>
      </c>
    </row>
    <row customHeight="true" ht="20.25" outlineLevel="0" r="7429">
      <c r="A7429" s="23" t="n">
        <v>7403</v>
      </c>
      <c r="B7429" s="23" t="n">
        <v>383</v>
      </c>
      <c r="C7429" s="12" t="s">
        <v>9353</v>
      </c>
      <c r="D7429" s="3" t="s">
        <v>9846</v>
      </c>
      <c r="E7429" s="12" t="n">
        <v>1973</v>
      </c>
      <c r="F7429" s="23" t="s">
        <v>9261</v>
      </c>
      <c r="G7429" s="23" t="n"/>
      <c r="H7429" s="23" t="s">
        <v>24</v>
      </c>
      <c r="I7429" s="12" t="n"/>
      <c r="J7429" s="12" t="n"/>
      <c r="K7429" s="12" t="n"/>
      <c r="L7429" s="12" t="n"/>
      <c r="M7429" s="12" t="s">
        <v>61</v>
      </c>
      <c r="N7429" s="12" t="n"/>
      <c r="O7429" s="12" t="s">
        <v>96</v>
      </c>
      <c r="P7429" s="12" t="n"/>
      <c r="Q7429" s="12" t="s">
        <v>97</v>
      </c>
    </row>
    <row customHeight="true" ht="20.25" outlineLevel="0" r="7430">
      <c r="A7430" s="23" t="n">
        <v>7404</v>
      </c>
      <c r="B7430" s="12" t="n">
        <v>384</v>
      </c>
      <c r="C7430" s="12" t="s">
        <v>9353</v>
      </c>
      <c r="D7430" s="3" t="s">
        <v>9847</v>
      </c>
      <c r="E7430" s="12" t="n">
        <v>1982</v>
      </c>
      <c r="F7430" s="23" t="s">
        <v>9848</v>
      </c>
      <c r="G7430" s="23" t="n"/>
      <c r="H7430" s="23" t="n"/>
      <c r="I7430" s="12" t="s">
        <v>118</v>
      </c>
      <c r="J7430" s="12" t="n"/>
      <c r="K7430" s="12" t="s">
        <v>61</v>
      </c>
      <c r="L7430" s="12" t="n"/>
      <c r="M7430" s="12" t="n"/>
      <c r="N7430" s="12" t="n"/>
      <c r="O7430" s="12" t="s">
        <v>96</v>
      </c>
      <c r="P7430" s="12" t="n"/>
      <c r="Q7430" s="12" t="s">
        <v>97</v>
      </c>
    </row>
    <row customHeight="true" ht="20.25" outlineLevel="0" r="7431">
      <c r="A7431" s="23" t="n">
        <v>7405</v>
      </c>
      <c r="B7431" s="23" t="n">
        <v>385</v>
      </c>
      <c r="C7431" s="12" t="s">
        <v>9353</v>
      </c>
      <c r="D7431" s="3" t="s">
        <v>9849</v>
      </c>
      <c r="E7431" s="12" t="n">
        <v>1982</v>
      </c>
      <c r="F7431" s="23" t="s">
        <v>4743</v>
      </c>
      <c r="G7431" s="23" t="n"/>
      <c r="H7431" s="23" t="n"/>
      <c r="I7431" s="12" t="n"/>
      <c r="J7431" s="12" t="s">
        <v>61</v>
      </c>
      <c r="K7431" s="12" t="n"/>
      <c r="L7431" s="12" t="n"/>
      <c r="M7431" s="12" t="s">
        <v>43</v>
      </c>
      <c r="N7431" s="12" t="n"/>
      <c r="O7431" s="12" t="s">
        <v>96</v>
      </c>
      <c r="P7431" s="12" t="n"/>
      <c r="Q7431" s="12" t="s">
        <v>97</v>
      </c>
    </row>
    <row customHeight="true" ht="20.25" outlineLevel="0" r="7432">
      <c r="A7432" s="23" t="n">
        <v>7406</v>
      </c>
      <c r="B7432" s="12" t="n">
        <v>386</v>
      </c>
      <c r="C7432" s="12" t="s">
        <v>9353</v>
      </c>
      <c r="D7432" s="3" t="s">
        <v>9850</v>
      </c>
      <c r="E7432" s="12" t="n">
        <v>1976</v>
      </c>
      <c r="F7432" s="23" t="s">
        <v>7752</v>
      </c>
      <c r="G7432" s="23" t="n"/>
      <c r="H7432" s="23" t="n"/>
      <c r="I7432" s="12" t="s">
        <v>43</v>
      </c>
      <c r="J7432" s="12" t="n"/>
      <c r="K7432" s="12" t="s">
        <v>61</v>
      </c>
      <c r="L7432" s="12" t="n"/>
      <c r="M7432" s="12" t="s">
        <v>26</v>
      </c>
      <c r="N7432" s="12" t="n"/>
      <c r="O7432" s="12" t="n"/>
      <c r="P7432" s="12" t="s">
        <v>27</v>
      </c>
      <c r="Q7432" s="12" t="n"/>
    </row>
    <row customHeight="true" ht="20.25" outlineLevel="0" r="7433">
      <c r="A7433" s="23" t="n">
        <v>7407</v>
      </c>
      <c r="B7433" s="23" t="n">
        <v>387</v>
      </c>
      <c r="C7433" s="12" t="s">
        <v>9353</v>
      </c>
      <c r="D7433" s="3" t="s">
        <v>9851</v>
      </c>
      <c r="E7433" s="12" t="n">
        <v>2015</v>
      </c>
      <c r="F7433" s="23" t="s">
        <v>51</v>
      </c>
      <c r="G7433" s="23" t="n"/>
      <c r="H7433" s="23" t="n"/>
      <c r="I7433" s="12" t="n"/>
      <c r="J7433" s="12" t="n"/>
      <c r="K7433" s="12" t="n"/>
      <c r="L7433" s="12" t="s">
        <v>100</v>
      </c>
      <c r="M7433" s="12" t="n"/>
      <c r="N7433" s="12" t="s">
        <v>43</v>
      </c>
      <c r="O7433" s="12" t="n"/>
      <c r="P7433" s="12" t="s">
        <v>249</v>
      </c>
      <c r="Q7433" s="12" t="n"/>
    </row>
    <row customHeight="true" ht="20.25" outlineLevel="0" r="7434">
      <c r="A7434" s="23" t="n">
        <v>7408</v>
      </c>
      <c r="B7434" s="12" t="n">
        <v>388</v>
      </c>
      <c r="C7434" s="12" t="s">
        <v>9353</v>
      </c>
      <c r="D7434" s="3" t="s">
        <v>9852</v>
      </c>
      <c r="E7434" s="12" t="n">
        <v>1988</v>
      </c>
      <c r="F7434" s="23" t="s">
        <v>51</v>
      </c>
      <c r="G7434" s="23" t="n"/>
      <c r="H7434" s="23" t="n"/>
      <c r="I7434" s="12" t="n"/>
      <c r="J7434" s="12" t="s">
        <v>24</v>
      </c>
      <c r="K7434" s="12" t="n"/>
      <c r="L7434" s="12" t="n"/>
      <c r="M7434" s="12" t="s">
        <v>26</v>
      </c>
      <c r="N7434" s="12" t="n"/>
      <c r="O7434" s="12" t="s">
        <v>27</v>
      </c>
      <c r="P7434" s="12" t="n"/>
      <c r="Q7434" s="12" t="s">
        <v>61</v>
      </c>
    </row>
    <row customHeight="true" ht="20.25" outlineLevel="0" r="7435">
      <c r="A7435" s="23" t="n">
        <v>7409</v>
      </c>
      <c r="B7435" s="23" t="n">
        <v>389</v>
      </c>
      <c r="C7435" s="12" t="s">
        <v>9353</v>
      </c>
      <c r="D7435" s="3" t="s">
        <v>9853</v>
      </c>
      <c r="E7435" s="12" t="n">
        <v>1984</v>
      </c>
      <c r="F7435" s="23" t="s">
        <v>51</v>
      </c>
      <c r="G7435" s="23" t="n"/>
      <c r="H7435" s="23" t="n"/>
      <c r="I7435" s="12" t="n"/>
      <c r="J7435" s="12" t="s">
        <v>24</v>
      </c>
      <c r="K7435" s="12" t="n"/>
      <c r="L7435" s="12" t="n"/>
      <c r="M7435" s="12" t="s">
        <v>26</v>
      </c>
      <c r="N7435" s="12" t="n"/>
      <c r="O7435" s="12" t="s">
        <v>61</v>
      </c>
      <c r="P7435" s="12" t="n"/>
      <c r="Q7435" s="12" t="s">
        <v>27</v>
      </c>
    </row>
    <row customHeight="true" ht="20.25" outlineLevel="0" r="7436">
      <c r="A7436" s="23" t="n">
        <v>7410</v>
      </c>
      <c r="B7436" s="12" t="n">
        <v>390</v>
      </c>
      <c r="C7436" s="12" t="s">
        <v>9353</v>
      </c>
      <c r="D7436" s="3" t="s">
        <v>9854</v>
      </c>
      <c r="E7436" s="12" t="n">
        <v>1984</v>
      </c>
      <c r="F7436" s="23" t="s">
        <v>51</v>
      </c>
      <c r="G7436" s="23" t="n"/>
      <c r="H7436" s="23" t="n"/>
      <c r="I7436" s="12" t="n"/>
      <c r="J7436" s="12" t="s">
        <v>24</v>
      </c>
      <c r="K7436" s="12" t="n"/>
      <c r="L7436" s="12" t="n"/>
      <c r="M7436" s="12" t="s">
        <v>26</v>
      </c>
      <c r="N7436" s="12" t="n"/>
      <c r="O7436" s="12" t="s">
        <v>61</v>
      </c>
      <c r="P7436" s="12" t="n"/>
      <c r="Q7436" s="12" t="s">
        <v>27</v>
      </c>
    </row>
    <row customHeight="true" ht="20.25" outlineLevel="0" r="7437">
      <c r="A7437" s="23" t="n">
        <v>7411</v>
      </c>
      <c r="B7437" s="23" t="n">
        <v>391</v>
      </c>
      <c r="C7437" s="12" t="s">
        <v>9353</v>
      </c>
      <c r="D7437" s="3" t="s">
        <v>9855</v>
      </c>
      <c r="E7437" s="12" t="n">
        <v>1979</v>
      </c>
      <c r="F7437" s="23" t="s">
        <v>51</v>
      </c>
      <c r="G7437" s="23" t="n"/>
      <c r="H7437" s="23" t="n"/>
      <c r="I7437" s="12" t="n"/>
      <c r="J7437" s="12" t="n"/>
      <c r="K7437" s="12" t="s">
        <v>43</v>
      </c>
      <c r="L7437" s="12" t="n"/>
      <c r="M7437" s="12" t="s">
        <v>61</v>
      </c>
      <c r="N7437" s="12" t="n"/>
      <c r="O7437" s="12" t="s">
        <v>96</v>
      </c>
      <c r="P7437" s="12" t="n"/>
      <c r="Q7437" s="12" t="s">
        <v>97</v>
      </c>
    </row>
    <row customHeight="true" ht="20.25" outlineLevel="0" r="7438">
      <c r="A7438" s="23" t="n">
        <v>7412</v>
      </c>
      <c r="B7438" s="12" t="n">
        <v>392</v>
      </c>
      <c r="C7438" s="12" t="s">
        <v>9353</v>
      </c>
      <c r="D7438" s="3" t="s">
        <v>9856</v>
      </c>
      <c r="E7438" s="12" t="n">
        <v>1986</v>
      </c>
      <c r="F7438" s="23" t="s">
        <v>51</v>
      </c>
      <c r="G7438" s="23" t="n"/>
      <c r="H7438" s="23" t="n"/>
      <c r="I7438" s="12" t="n"/>
      <c r="J7438" s="12" t="s">
        <v>61</v>
      </c>
      <c r="K7438" s="12" t="n"/>
      <c r="L7438" s="12" t="n"/>
      <c r="M7438" s="12" t="n"/>
      <c r="N7438" s="12" t="s">
        <v>43</v>
      </c>
      <c r="O7438" s="12" t="n"/>
      <c r="P7438" s="12" t="s">
        <v>26</v>
      </c>
      <c r="Q7438" s="12" t="n"/>
    </row>
    <row customHeight="true" ht="20.25" outlineLevel="0" r="7439">
      <c r="A7439" s="23" t="n">
        <v>7413</v>
      </c>
      <c r="B7439" s="23" t="n">
        <v>393</v>
      </c>
      <c r="C7439" s="12" t="s">
        <v>9353</v>
      </c>
      <c r="D7439" s="3" t="s">
        <v>9857</v>
      </c>
      <c r="E7439" s="12" t="n">
        <v>1970</v>
      </c>
      <c r="F7439" s="23" t="s">
        <v>51</v>
      </c>
      <c r="G7439" s="23" t="n"/>
      <c r="H7439" s="23" t="n"/>
      <c r="I7439" s="12" t="n"/>
      <c r="J7439" s="12" t="s">
        <v>24</v>
      </c>
      <c r="K7439" s="12" t="n"/>
      <c r="L7439" s="12" t="s">
        <v>26</v>
      </c>
      <c r="M7439" s="12" t="n"/>
      <c r="N7439" s="12" t="n"/>
      <c r="O7439" s="12" t="s">
        <v>61</v>
      </c>
      <c r="P7439" s="12" t="n"/>
      <c r="Q7439" s="12" t="s">
        <v>27</v>
      </c>
    </row>
    <row customHeight="true" ht="20.25" outlineLevel="0" r="7440">
      <c r="A7440" s="23" t="n">
        <v>7414</v>
      </c>
      <c r="B7440" s="12" t="n">
        <v>394</v>
      </c>
      <c r="C7440" s="12" t="s">
        <v>9353</v>
      </c>
      <c r="D7440" s="3" t="s">
        <v>9858</v>
      </c>
      <c r="E7440" s="12" t="n">
        <v>1970</v>
      </c>
      <c r="F7440" s="23" t="s">
        <v>1940</v>
      </c>
      <c r="G7440" s="12" t="s">
        <v>24</v>
      </c>
      <c r="H7440" s="23" t="n"/>
      <c r="I7440" s="12" t="n"/>
      <c r="J7440" s="12" t="s">
        <v>61</v>
      </c>
      <c r="K7440" s="12" t="n"/>
      <c r="L7440" s="12" t="n"/>
      <c r="M7440" s="12" t="n"/>
      <c r="N7440" s="12" t="s">
        <v>96</v>
      </c>
      <c r="O7440" s="12" t="n"/>
      <c r="P7440" s="12" t="s">
        <v>97</v>
      </c>
      <c r="Q7440" s="12" t="n"/>
    </row>
    <row customHeight="true" ht="20.25" outlineLevel="0" r="7441">
      <c r="A7441" s="23" t="n">
        <v>7415</v>
      </c>
      <c r="B7441" s="23" t="n">
        <v>395</v>
      </c>
      <c r="C7441" s="12" t="s">
        <v>9353</v>
      </c>
      <c r="D7441" s="3" t="s">
        <v>9859</v>
      </c>
      <c r="E7441" s="12" t="n">
        <v>1975</v>
      </c>
      <c r="F7441" s="23" t="s">
        <v>9860</v>
      </c>
      <c r="G7441" s="23" t="n"/>
      <c r="H7441" s="23" t="n"/>
      <c r="I7441" s="12" t="n"/>
      <c r="J7441" s="12" t="s">
        <v>61</v>
      </c>
      <c r="K7441" s="12" t="n"/>
      <c r="L7441" s="12" t="n"/>
      <c r="M7441" s="12" t="s">
        <v>96</v>
      </c>
      <c r="N7441" s="12" t="n"/>
      <c r="O7441" s="12" t="s">
        <v>97</v>
      </c>
      <c r="P7441" s="12" t="n"/>
      <c r="Q7441" s="12" t="s">
        <v>43</v>
      </c>
    </row>
    <row customHeight="true" ht="20.25" outlineLevel="0" r="7442">
      <c r="A7442" s="23" t="n">
        <v>7416</v>
      </c>
      <c r="B7442" s="12" t="n">
        <v>396</v>
      </c>
      <c r="C7442" s="12" t="s">
        <v>9353</v>
      </c>
      <c r="D7442" s="3" t="s">
        <v>9861</v>
      </c>
      <c r="E7442" s="12" t="n">
        <v>1977</v>
      </c>
      <c r="F7442" s="23" t="s">
        <v>9862</v>
      </c>
      <c r="G7442" s="23" t="n"/>
      <c r="H7442" s="23" t="n"/>
      <c r="I7442" s="12" t="s">
        <v>26</v>
      </c>
      <c r="J7442" s="12" t="n"/>
      <c r="K7442" s="12" t="s">
        <v>61</v>
      </c>
      <c r="L7442" s="12" t="n"/>
      <c r="M7442" s="12" t="s">
        <v>43</v>
      </c>
      <c r="N7442" s="12" t="n"/>
      <c r="O7442" s="12" t="n"/>
      <c r="P7442" s="12" t="n"/>
      <c r="Q7442" s="12" t="s">
        <v>27</v>
      </c>
    </row>
    <row customHeight="true" ht="20.25" outlineLevel="0" r="7443">
      <c r="A7443" s="23" t="n">
        <v>7417</v>
      </c>
      <c r="B7443" s="23" t="n">
        <v>397</v>
      </c>
      <c r="C7443" s="12" t="s">
        <v>9353</v>
      </c>
      <c r="D7443" s="3" t="s">
        <v>9863</v>
      </c>
      <c r="E7443" s="12" t="n">
        <v>1977</v>
      </c>
      <c r="F7443" s="23" t="s">
        <v>7763</v>
      </c>
      <c r="G7443" s="23" t="n"/>
      <c r="H7443" s="23" t="n"/>
      <c r="I7443" s="12" t="n"/>
      <c r="J7443" s="12" t="n"/>
      <c r="K7443" s="12" t="s">
        <v>26</v>
      </c>
      <c r="L7443" s="12" t="n"/>
      <c r="M7443" s="12" t="s">
        <v>61</v>
      </c>
      <c r="N7443" s="12" t="n"/>
      <c r="O7443" s="12" t="s">
        <v>27</v>
      </c>
      <c r="P7443" s="12" t="n"/>
      <c r="Q7443" s="12" t="s">
        <v>43</v>
      </c>
    </row>
    <row customHeight="true" ht="20.25" outlineLevel="0" r="7444">
      <c r="A7444" s="23" t="n">
        <v>7418</v>
      </c>
      <c r="B7444" s="12" t="n">
        <v>398</v>
      </c>
      <c r="C7444" s="12" t="s">
        <v>9353</v>
      </c>
      <c r="D7444" s="3" t="s">
        <v>9864</v>
      </c>
      <c r="E7444" s="12" t="n">
        <v>1975</v>
      </c>
      <c r="F7444" s="23" t="s">
        <v>2719</v>
      </c>
      <c r="G7444" s="23" t="n"/>
      <c r="H7444" s="23" t="n"/>
      <c r="I7444" s="12" t="s">
        <v>43</v>
      </c>
      <c r="J7444" s="12" t="n"/>
      <c r="K7444" s="12" t="s">
        <v>61</v>
      </c>
      <c r="L7444" s="12" t="n"/>
      <c r="M7444" s="12" t="n"/>
      <c r="N7444" s="12" t="n"/>
      <c r="O7444" s="12" t="s">
        <v>96</v>
      </c>
      <c r="P7444" s="12" t="n"/>
      <c r="Q7444" s="12" t="s">
        <v>97</v>
      </c>
    </row>
    <row customHeight="true" ht="20.25" outlineLevel="0" r="7445">
      <c r="A7445" s="23" t="n">
        <v>7419</v>
      </c>
      <c r="B7445" s="23" t="n">
        <v>399</v>
      </c>
      <c r="C7445" s="12" t="s">
        <v>9353</v>
      </c>
      <c r="D7445" s="3" t="s">
        <v>9865</v>
      </c>
      <c r="E7445" s="12" t="n">
        <v>1976</v>
      </c>
      <c r="F7445" s="23" t="s">
        <v>1955</v>
      </c>
      <c r="G7445" s="23" t="n"/>
      <c r="H7445" s="23" t="n"/>
      <c r="I7445" s="12" t="s">
        <v>1060</v>
      </c>
      <c r="J7445" s="12" t="n"/>
      <c r="K7445" s="12" t="s">
        <v>61</v>
      </c>
      <c r="L7445" s="12" t="n"/>
      <c r="M7445" s="12" t="n"/>
      <c r="N7445" s="12" t="s">
        <v>27</v>
      </c>
      <c r="O7445" s="12" t="n"/>
      <c r="P7445" s="12" t="s">
        <v>43</v>
      </c>
      <c r="Q7445" s="12" t="n"/>
    </row>
    <row customHeight="true" ht="20.25" outlineLevel="0" r="7446">
      <c r="A7446" s="23" t="n">
        <v>7420</v>
      </c>
      <c r="B7446" s="12" t="n">
        <v>400</v>
      </c>
      <c r="C7446" s="12" t="s">
        <v>9353</v>
      </c>
      <c r="D7446" s="3" t="s">
        <v>9866</v>
      </c>
      <c r="E7446" s="12" t="n">
        <v>1975</v>
      </c>
      <c r="F7446" s="23" t="s">
        <v>8422</v>
      </c>
      <c r="G7446" s="23" t="n"/>
      <c r="H7446" s="23" t="n"/>
      <c r="I7446" s="12" t="n"/>
      <c r="J7446" s="12" t="n"/>
      <c r="K7446" s="12" t="s">
        <v>100</v>
      </c>
      <c r="L7446" s="12" t="n"/>
      <c r="M7446" s="12" t="s">
        <v>96</v>
      </c>
      <c r="N7446" s="12" t="n"/>
      <c r="O7446" s="12" t="s">
        <v>97</v>
      </c>
      <c r="P7446" s="12" t="n"/>
      <c r="Q7446" s="12" t="s">
        <v>43</v>
      </c>
    </row>
    <row customHeight="true" ht="20.25" outlineLevel="0" r="7447">
      <c r="A7447" s="23" t="n">
        <v>7421</v>
      </c>
      <c r="B7447" s="23" t="n">
        <v>401</v>
      </c>
      <c r="C7447" s="12" t="s">
        <v>9353</v>
      </c>
      <c r="D7447" s="3" t="s">
        <v>9867</v>
      </c>
      <c r="E7447" s="12" t="n">
        <v>1974</v>
      </c>
      <c r="F7447" s="23" t="s">
        <v>9868</v>
      </c>
      <c r="G7447" s="12" t="s">
        <v>24</v>
      </c>
      <c r="H7447" s="12" t="n"/>
      <c r="I7447" s="12" t="n"/>
      <c r="J7447" s="12" t="n"/>
      <c r="K7447" s="12" t="n"/>
      <c r="L7447" s="12" t="s">
        <v>26</v>
      </c>
      <c r="M7447" s="12" t="n"/>
      <c r="N7447" s="12" t="n"/>
      <c r="O7447" s="12" t="s">
        <v>61</v>
      </c>
      <c r="P7447" s="12" t="n"/>
      <c r="Q7447" s="12" t="s">
        <v>27</v>
      </c>
    </row>
    <row customHeight="true" ht="20.25" outlineLevel="0" r="7448">
      <c r="A7448" s="23" t="n">
        <v>7422</v>
      </c>
      <c r="B7448" s="12" t="n">
        <v>402</v>
      </c>
      <c r="C7448" s="12" t="s">
        <v>9353</v>
      </c>
      <c r="D7448" s="3" t="s">
        <v>9869</v>
      </c>
      <c r="E7448" s="12" t="n">
        <v>1975</v>
      </c>
      <c r="F7448" s="23" t="s">
        <v>9870</v>
      </c>
      <c r="G7448" s="23" t="n"/>
      <c r="H7448" s="23" t="n"/>
      <c r="I7448" s="12" t="n"/>
      <c r="J7448" s="12" t="s">
        <v>61</v>
      </c>
      <c r="K7448" s="12" t="n"/>
      <c r="L7448" s="12" t="n"/>
      <c r="M7448" s="12" t="s">
        <v>96</v>
      </c>
      <c r="N7448" s="12" t="n"/>
      <c r="O7448" s="12" t="s">
        <v>97</v>
      </c>
      <c r="P7448" s="12" t="n"/>
      <c r="Q7448" s="12" t="s">
        <v>43</v>
      </c>
    </row>
    <row customHeight="true" ht="20.25" outlineLevel="0" r="7449">
      <c r="A7449" s="23" t="n">
        <v>7423</v>
      </c>
      <c r="B7449" s="23" t="n">
        <v>403</v>
      </c>
      <c r="C7449" s="12" t="s">
        <v>9353</v>
      </c>
      <c r="D7449" s="3" t="s">
        <v>9871</v>
      </c>
      <c r="E7449" s="12" t="n">
        <v>1984</v>
      </c>
      <c r="F7449" s="23" t="s">
        <v>51</v>
      </c>
      <c r="G7449" s="12" t="s">
        <v>24</v>
      </c>
      <c r="H7449" s="23" t="n"/>
      <c r="I7449" s="12" t="n"/>
      <c r="J7449" s="12" t="s">
        <v>61</v>
      </c>
      <c r="K7449" s="12" t="n"/>
      <c r="L7449" s="12" t="n"/>
      <c r="M7449" s="12" t="n"/>
      <c r="N7449" s="12" t="s">
        <v>26</v>
      </c>
      <c r="O7449" s="12" t="n"/>
      <c r="P7449" s="12" t="n"/>
      <c r="Q7449" s="12" t="s">
        <v>27</v>
      </c>
    </row>
    <row customHeight="true" ht="20.25" outlineLevel="0" r="7450">
      <c r="A7450" s="23" t="n">
        <v>7424</v>
      </c>
      <c r="B7450" s="12" t="n">
        <v>404</v>
      </c>
      <c r="C7450" s="12" t="s">
        <v>9353</v>
      </c>
      <c r="D7450" s="3" t="s">
        <v>9872</v>
      </c>
      <c r="E7450" s="12" t="n">
        <v>1976</v>
      </c>
      <c r="F7450" s="23" t="s">
        <v>7700</v>
      </c>
      <c r="G7450" s="23" t="n"/>
      <c r="H7450" s="23" t="n"/>
      <c r="I7450" s="12" t="n"/>
      <c r="J7450" s="12" t="s">
        <v>61</v>
      </c>
      <c r="K7450" s="12" t="n"/>
      <c r="L7450" s="12" t="n"/>
      <c r="M7450" s="12" t="s">
        <v>96</v>
      </c>
      <c r="N7450" s="12" t="n"/>
      <c r="O7450" s="12" t="s">
        <v>97</v>
      </c>
      <c r="P7450" s="12" t="n"/>
      <c r="Q7450" s="12" t="s">
        <v>43</v>
      </c>
    </row>
    <row customHeight="true" ht="20.25" outlineLevel="0" r="7451">
      <c r="A7451" s="23" t="n">
        <v>7425</v>
      </c>
      <c r="B7451" s="23" t="n">
        <v>405</v>
      </c>
      <c r="C7451" s="12" t="s">
        <v>9353</v>
      </c>
      <c r="D7451" s="3" t="s">
        <v>9873</v>
      </c>
      <c r="E7451" s="12" t="n">
        <v>1975</v>
      </c>
      <c r="F7451" s="23" t="s">
        <v>9874</v>
      </c>
      <c r="G7451" s="23" t="n"/>
      <c r="H7451" s="23" t="n"/>
      <c r="I7451" s="12" t="s">
        <v>43</v>
      </c>
      <c r="J7451" s="12" t="n"/>
      <c r="K7451" s="12" t="n"/>
      <c r="L7451" s="12" t="s">
        <v>26</v>
      </c>
      <c r="M7451" s="12" t="n"/>
      <c r="N7451" s="12" t="s">
        <v>61</v>
      </c>
      <c r="O7451" s="12" t="n"/>
      <c r="P7451" s="12" t="s">
        <v>27</v>
      </c>
      <c r="Q7451" s="12" t="n"/>
    </row>
    <row customHeight="true" ht="20.25" outlineLevel="0" r="7452">
      <c r="A7452" s="23" t="n">
        <v>7426</v>
      </c>
      <c r="B7452" s="12" t="n">
        <v>406</v>
      </c>
      <c r="C7452" s="12" t="s">
        <v>9353</v>
      </c>
      <c r="D7452" s="3" t="s">
        <v>9875</v>
      </c>
      <c r="E7452" s="12" t="n">
        <v>1980</v>
      </c>
      <c r="F7452" s="23" t="s">
        <v>9876</v>
      </c>
      <c r="G7452" s="23" t="n"/>
      <c r="H7452" s="23" t="n"/>
      <c r="I7452" s="12" t="s">
        <v>43</v>
      </c>
      <c r="J7452" s="12" t="n"/>
      <c r="K7452" s="12" t="s">
        <v>61</v>
      </c>
      <c r="L7452" s="12" t="n"/>
      <c r="M7452" s="12" t="s">
        <v>26</v>
      </c>
      <c r="N7452" s="12" t="n"/>
      <c r="O7452" s="12" t="n"/>
      <c r="P7452" s="12" t="s">
        <v>27</v>
      </c>
      <c r="Q7452" s="12" t="n"/>
    </row>
    <row customHeight="true" ht="20.25" outlineLevel="0" r="7453">
      <c r="A7453" s="23" t="n">
        <v>7427</v>
      </c>
      <c r="B7453" s="23" t="n">
        <v>407</v>
      </c>
      <c r="C7453" s="12" t="s">
        <v>9353</v>
      </c>
      <c r="D7453" s="3" t="s">
        <v>9877</v>
      </c>
      <c r="E7453" s="12" t="n">
        <v>1980</v>
      </c>
      <c r="F7453" s="23" t="s">
        <v>51</v>
      </c>
      <c r="G7453" s="12" t="s">
        <v>24</v>
      </c>
      <c r="H7453" s="12" t="n"/>
      <c r="I7453" s="12" t="n"/>
      <c r="J7453" s="12" t="s">
        <v>61</v>
      </c>
      <c r="K7453" s="12" t="n"/>
      <c r="L7453" s="12" t="n"/>
      <c r="M7453" s="12" t="s">
        <v>26</v>
      </c>
      <c r="N7453" s="12" t="n"/>
      <c r="O7453" s="12" t="n"/>
      <c r="P7453" s="12" t="s">
        <v>27</v>
      </c>
      <c r="Q7453" s="12" t="n"/>
    </row>
    <row customHeight="true" ht="20.25" outlineLevel="0" r="7454">
      <c r="A7454" s="23" t="n">
        <v>7428</v>
      </c>
      <c r="B7454" s="12" t="n">
        <v>408</v>
      </c>
      <c r="C7454" s="12" t="s">
        <v>9353</v>
      </c>
      <c r="D7454" s="3" t="s">
        <v>9878</v>
      </c>
      <c r="E7454" s="12" t="n">
        <v>1975</v>
      </c>
      <c r="F7454" s="23" t="s">
        <v>9879</v>
      </c>
      <c r="G7454" s="23" t="s">
        <v>24</v>
      </c>
      <c r="H7454" s="12" t="n"/>
      <c r="I7454" s="12" t="n"/>
      <c r="J7454" s="12" t="n"/>
      <c r="K7454" s="12" t="n"/>
      <c r="L7454" s="12" t="s">
        <v>26</v>
      </c>
      <c r="M7454" s="12" t="n"/>
      <c r="N7454" s="12" t="s">
        <v>27</v>
      </c>
      <c r="O7454" s="12" t="n"/>
      <c r="P7454" s="12" t="s">
        <v>61</v>
      </c>
      <c r="Q7454" s="12" t="n"/>
    </row>
    <row customHeight="true" ht="20.25" outlineLevel="0" r="7455">
      <c r="A7455" s="23" t="n">
        <v>7429</v>
      </c>
      <c r="B7455" s="23" t="n">
        <v>409</v>
      </c>
      <c r="C7455" s="12" t="s">
        <v>9353</v>
      </c>
      <c r="D7455" s="3" t="s">
        <v>9880</v>
      </c>
      <c r="E7455" s="12" t="n">
        <v>1974</v>
      </c>
      <c r="F7455" s="23" t="s">
        <v>1940</v>
      </c>
      <c r="G7455" s="23" t="s">
        <v>24</v>
      </c>
      <c r="H7455" s="12" t="n"/>
      <c r="I7455" s="12" t="n"/>
      <c r="J7455" s="12" t="n"/>
      <c r="K7455" s="12" t="n"/>
      <c r="L7455" s="12" t="n"/>
      <c r="M7455" s="12" t="s">
        <v>61</v>
      </c>
      <c r="N7455" s="12" t="n"/>
      <c r="O7455" s="12" t="s">
        <v>96</v>
      </c>
      <c r="P7455" s="12" t="n"/>
      <c r="Q7455" s="12" t="s">
        <v>97</v>
      </c>
    </row>
    <row customHeight="true" ht="20.25" outlineLevel="0" r="7456">
      <c r="A7456" s="23" t="n">
        <v>7430</v>
      </c>
      <c r="B7456" s="12" t="n">
        <v>410</v>
      </c>
      <c r="C7456" s="12" t="s">
        <v>9353</v>
      </c>
      <c r="D7456" s="3" t="s">
        <v>9881</v>
      </c>
      <c r="E7456" s="12" t="n">
        <v>1973</v>
      </c>
      <c r="F7456" s="23" t="s">
        <v>9882</v>
      </c>
      <c r="G7456" s="23" t="s">
        <v>24</v>
      </c>
      <c r="H7456" s="12" t="n"/>
      <c r="I7456" s="12" t="n"/>
      <c r="J7456" s="12" t="n"/>
      <c r="K7456" s="12" t="n"/>
      <c r="L7456" s="12" t="n"/>
      <c r="M7456" s="12" t="s">
        <v>61</v>
      </c>
      <c r="N7456" s="12" t="n"/>
      <c r="O7456" s="12" t="s">
        <v>96</v>
      </c>
      <c r="P7456" s="12" t="n"/>
      <c r="Q7456" s="12" t="s">
        <v>97</v>
      </c>
    </row>
    <row customHeight="true" ht="20.25" outlineLevel="0" r="7457">
      <c r="A7457" s="23" t="n">
        <v>7431</v>
      </c>
      <c r="B7457" s="23" t="n">
        <v>411</v>
      </c>
      <c r="C7457" s="12" t="s">
        <v>9353</v>
      </c>
      <c r="D7457" s="3" t="s">
        <v>9883</v>
      </c>
      <c r="E7457" s="12" t="n">
        <v>1974</v>
      </c>
      <c r="F7457" s="23" t="s">
        <v>9884</v>
      </c>
      <c r="G7457" s="23" t="s">
        <v>24</v>
      </c>
      <c r="H7457" s="12" t="n"/>
      <c r="I7457" s="12" t="n"/>
      <c r="J7457" s="12" t="n"/>
      <c r="K7457" s="12" t="n"/>
      <c r="L7457" s="12" t="n"/>
      <c r="M7457" s="12" t="s">
        <v>61</v>
      </c>
      <c r="N7457" s="12" t="n"/>
      <c r="O7457" s="12" t="s">
        <v>96</v>
      </c>
      <c r="P7457" s="12" t="n"/>
      <c r="Q7457" s="12" t="s">
        <v>97</v>
      </c>
    </row>
    <row customHeight="true" ht="20.25" outlineLevel="0" r="7458">
      <c r="A7458" s="23" t="n">
        <v>7432</v>
      </c>
      <c r="B7458" s="12" t="n">
        <v>412</v>
      </c>
      <c r="C7458" s="12" t="s">
        <v>9353</v>
      </c>
      <c r="D7458" s="3" t="s">
        <v>9885</v>
      </c>
      <c r="E7458" s="12" t="n">
        <v>1975</v>
      </c>
      <c r="F7458" s="23" t="s">
        <v>8425</v>
      </c>
      <c r="G7458" s="23" t="s">
        <v>24</v>
      </c>
      <c r="H7458" s="12" t="n"/>
      <c r="I7458" s="12" t="n"/>
      <c r="J7458" s="12" t="n"/>
      <c r="K7458" s="12" t="n"/>
      <c r="L7458" s="12" t="n"/>
      <c r="M7458" s="12" t="s">
        <v>61</v>
      </c>
      <c r="N7458" s="12" t="n"/>
      <c r="O7458" s="12" t="s">
        <v>96</v>
      </c>
      <c r="P7458" s="12" t="n"/>
      <c r="Q7458" s="12" t="s">
        <v>97</v>
      </c>
    </row>
    <row customHeight="true" ht="20.25" outlineLevel="0" r="7459">
      <c r="A7459" s="23" t="n">
        <v>7433</v>
      </c>
      <c r="B7459" s="23" t="n">
        <v>413</v>
      </c>
      <c r="C7459" s="12" t="s">
        <v>9353</v>
      </c>
      <c r="D7459" s="3" t="s">
        <v>9886</v>
      </c>
      <c r="E7459" s="12" t="n">
        <v>1975</v>
      </c>
      <c r="F7459" s="23" t="s">
        <v>9874</v>
      </c>
      <c r="G7459" s="23" t="s">
        <v>24</v>
      </c>
      <c r="H7459" s="12" t="n"/>
      <c r="I7459" s="12" t="n"/>
      <c r="J7459" s="12" t="n"/>
      <c r="K7459" s="12" t="n"/>
      <c r="L7459" s="12" t="n"/>
      <c r="M7459" s="12" t="s">
        <v>61</v>
      </c>
      <c r="N7459" s="12" t="n"/>
      <c r="O7459" s="12" t="s">
        <v>96</v>
      </c>
      <c r="P7459" s="12" t="n"/>
      <c r="Q7459" s="12" t="s">
        <v>97</v>
      </c>
    </row>
    <row customHeight="true" ht="20.25" outlineLevel="0" r="7460">
      <c r="A7460" s="23" t="n">
        <v>7434</v>
      </c>
      <c r="B7460" s="12" t="n">
        <v>414</v>
      </c>
      <c r="C7460" s="12" t="s">
        <v>9353</v>
      </c>
      <c r="D7460" s="3" t="s">
        <v>9887</v>
      </c>
      <c r="E7460" s="12" t="n">
        <v>1994</v>
      </c>
      <c r="F7460" s="23" t="s">
        <v>4875</v>
      </c>
      <c r="G7460" s="23" t="n"/>
      <c r="H7460" s="23" t="n"/>
      <c r="I7460" s="12" t="n"/>
      <c r="J7460" s="12" t="s">
        <v>61</v>
      </c>
      <c r="K7460" s="12" t="n"/>
      <c r="L7460" s="12" t="n"/>
      <c r="M7460" s="12" t="n"/>
      <c r="N7460" s="12" t="s">
        <v>43</v>
      </c>
      <c r="O7460" s="12" t="n"/>
      <c r="P7460" s="12" t="s">
        <v>26</v>
      </c>
      <c r="Q7460" s="12" t="n"/>
    </row>
    <row customHeight="true" ht="20.25" outlineLevel="0" r="7461">
      <c r="A7461" s="23" t="n">
        <v>7435</v>
      </c>
      <c r="B7461" s="23" t="n">
        <v>415</v>
      </c>
      <c r="C7461" s="12" t="s">
        <v>9353</v>
      </c>
      <c r="D7461" s="3" t="s">
        <v>9888</v>
      </c>
      <c r="E7461" s="12" t="n">
        <v>1974</v>
      </c>
      <c r="F7461" s="23" t="s">
        <v>9889</v>
      </c>
      <c r="G7461" s="23" t="n"/>
      <c r="H7461" s="23" t="s">
        <v>43</v>
      </c>
      <c r="I7461" s="12" t="n"/>
      <c r="J7461" s="12" t="n"/>
      <c r="K7461" s="12" t="n"/>
      <c r="L7461" s="12" t="n"/>
      <c r="M7461" s="12" t="s">
        <v>61</v>
      </c>
      <c r="N7461" s="12" t="n"/>
      <c r="O7461" s="12" t="s">
        <v>96</v>
      </c>
      <c r="P7461" s="12" t="n"/>
      <c r="Q7461" s="12" t="s">
        <v>97</v>
      </c>
    </row>
    <row customHeight="true" ht="20.25" outlineLevel="0" r="7462">
      <c r="A7462" s="23" t="n">
        <v>7436</v>
      </c>
      <c r="B7462" s="12" t="n">
        <v>416</v>
      </c>
      <c r="C7462" s="12" t="s">
        <v>9353</v>
      </c>
      <c r="D7462" s="3" t="s">
        <v>9890</v>
      </c>
      <c r="E7462" s="12" t="n">
        <v>1974</v>
      </c>
      <c r="F7462" s="23" t="s">
        <v>8404</v>
      </c>
      <c r="G7462" s="23" t="n"/>
      <c r="H7462" s="23" t="s">
        <v>43</v>
      </c>
      <c r="I7462" s="12" t="n"/>
      <c r="J7462" s="12" t="n"/>
      <c r="K7462" s="12" t="n"/>
      <c r="L7462" s="12" t="n"/>
      <c r="M7462" s="12" t="s">
        <v>61</v>
      </c>
      <c r="N7462" s="12" t="n"/>
      <c r="O7462" s="12" t="s">
        <v>96</v>
      </c>
      <c r="P7462" s="12" t="n"/>
      <c r="Q7462" s="12" t="s">
        <v>97</v>
      </c>
    </row>
    <row customHeight="true" ht="20.25" outlineLevel="0" r="7463">
      <c r="A7463" s="23" t="n">
        <v>7437</v>
      </c>
      <c r="B7463" s="23" t="n">
        <v>417</v>
      </c>
      <c r="C7463" s="12" t="s">
        <v>9353</v>
      </c>
      <c r="D7463" s="3" t="s">
        <v>9891</v>
      </c>
      <c r="E7463" s="12" t="n">
        <v>2008</v>
      </c>
      <c r="F7463" s="23" t="s">
        <v>76</v>
      </c>
      <c r="G7463" s="23" t="n"/>
      <c r="H7463" s="23" t="n"/>
      <c r="I7463" s="12" t="n"/>
      <c r="J7463" s="12" t="n"/>
      <c r="K7463" s="12" t="s">
        <v>100</v>
      </c>
      <c r="L7463" s="12" t="n"/>
      <c r="M7463" s="12" t="n"/>
      <c r="N7463" s="12" t="s">
        <v>26</v>
      </c>
      <c r="O7463" s="12" t="n"/>
      <c r="P7463" s="12" t="s">
        <v>43</v>
      </c>
      <c r="Q7463" s="12" t="n"/>
    </row>
    <row customHeight="true" ht="20.25" outlineLevel="0" r="7464">
      <c r="A7464" s="23" t="n">
        <v>7438</v>
      </c>
      <c r="B7464" s="12" t="n">
        <v>418</v>
      </c>
      <c r="C7464" s="12" t="s">
        <v>9353</v>
      </c>
      <c r="D7464" s="3" t="s">
        <v>9892</v>
      </c>
      <c r="E7464" s="12" t="n">
        <v>2008</v>
      </c>
      <c r="F7464" s="23" t="s">
        <v>76</v>
      </c>
      <c r="G7464" s="23" t="n"/>
      <c r="H7464" s="23" t="n"/>
      <c r="I7464" s="12" t="n"/>
      <c r="J7464" s="12" t="n"/>
      <c r="K7464" s="12" t="s">
        <v>100</v>
      </c>
      <c r="L7464" s="12" t="n"/>
      <c r="M7464" s="12" t="n"/>
      <c r="N7464" s="12" t="s">
        <v>26</v>
      </c>
      <c r="O7464" s="12" t="n"/>
      <c r="P7464" s="12" t="s">
        <v>43</v>
      </c>
      <c r="Q7464" s="12" t="n"/>
    </row>
    <row customHeight="true" ht="20.25" outlineLevel="0" r="7465">
      <c r="A7465" s="23" t="n">
        <v>7439</v>
      </c>
      <c r="B7465" s="23" t="n">
        <v>419</v>
      </c>
      <c r="C7465" s="12" t="s">
        <v>9353</v>
      </c>
      <c r="D7465" s="3" t="s">
        <v>9893</v>
      </c>
      <c r="E7465" s="12" t="n">
        <v>2008</v>
      </c>
      <c r="F7465" s="23" t="s">
        <v>76</v>
      </c>
      <c r="G7465" s="23" t="n"/>
      <c r="H7465" s="23" t="n"/>
      <c r="I7465" s="12" t="n"/>
      <c r="J7465" s="12" t="n"/>
      <c r="K7465" s="12" t="s">
        <v>100</v>
      </c>
      <c r="L7465" s="12" t="n"/>
      <c r="M7465" s="12" t="n"/>
      <c r="N7465" s="12" t="s">
        <v>26</v>
      </c>
      <c r="O7465" s="12" t="n"/>
      <c r="P7465" s="12" t="s">
        <v>43</v>
      </c>
      <c r="Q7465" s="12" t="n"/>
    </row>
    <row customHeight="true" ht="20.25" outlineLevel="0" r="7466">
      <c r="A7466" s="23" t="n">
        <v>7440</v>
      </c>
      <c r="B7466" s="12" t="n">
        <v>420</v>
      </c>
      <c r="C7466" s="12" t="s">
        <v>9353</v>
      </c>
      <c r="D7466" s="3" t="s">
        <v>9894</v>
      </c>
      <c r="E7466" s="12" t="n">
        <v>2014</v>
      </c>
      <c r="F7466" s="23" t="s">
        <v>51</v>
      </c>
      <c r="G7466" s="23" t="n"/>
      <c r="H7466" s="23" t="n"/>
      <c r="I7466" s="12" t="n"/>
      <c r="J7466" s="12" t="n"/>
      <c r="K7466" s="12" t="n"/>
      <c r="L7466" s="12" t="s">
        <v>53</v>
      </c>
      <c r="M7466" s="12" t="s">
        <v>54</v>
      </c>
      <c r="N7466" s="12" t="n"/>
      <c r="O7466" s="12" t="s">
        <v>249</v>
      </c>
      <c r="P7466" s="12" t="n"/>
      <c r="Q7466" s="12" t="s">
        <v>43</v>
      </c>
    </row>
    <row customHeight="true" ht="20.25" outlineLevel="0" r="7467">
      <c r="A7467" s="23" t="n">
        <v>7441</v>
      </c>
      <c r="B7467" s="23" t="n">
        <v>421</v>
      </c>
      <c r="C7467" s="12" t="s">
        <v>9353</v>
      </c>
      <c r="D7467" s="3" t="s">
        <v>9895</v>
      </c>
      <c r="E7467" s="12" t="n">
        <v>2016</v>
      </c>
      <c r="F7467" s="23" t="s">
        <v>51</v>
      </c>
      <c r="G7467" s="23" t="n"/>
      <c r="H7467" s="23" t="n"/>
      <c r="I7467" s="12" t="s">
        <v>58</v>
      </c>
      <c r="J7467" s="12" t="n"/>
      <c r="K7467" s="12" t="n"/>
      <c r="L7467" s="12" t="s">
        <v>53</v>
      </c>
      <c r="M7467" s="12" t="n"/>
      <c r="N7467" s="12" t="s">
        <v>54</v>
      </c>
      <c r="O7467" s="12" t="s">
        <v>249</v>
      </c>
      <c r="P7467" s="12" t="n"/>
      <c r="Q7467" s="12" t="s">
        <v>43</v>
      </c>
    </row>
    <row customHeight="true" ht="20.25" outlineLevel="0" r="7468">
      <c r="A7468" s="23" t="n">
        <v>7442</v>
      </c>
      <c r="B7468" s="12" t="n">
        <v>422</v>
      </c>
      <c r="C7468" s="12" t="s">
        <v>9353</v>
      </c>
      <c r="D7468" s="3" t="s">
        <v>9896</v>
      </c>
      <c r="E7468" s="12" t="n">
        <v>2009</v>
      </c>
      <c r="F7468" s="23" t="s">
        <v>132</v>
      </c>
      <c r="G7468" s="23" t="n"/>
      <c r="H7468" s="23" t="n"/>
      <c r="I7468" s="12" t="n"/>
      <c r="J7468" s="12" t="n"/>
      <c r="K7468" s="12" t="s">
        <v>100</v>
      </c>
      <c r="L7468" s="12" t="n"/>
      <c r="M7468" s="12" t="n"/>
      <c r="N7468" s="12" t="n"/>
      <c r="O7468" s="12" t="s">
        <v>26</v>
      </c>
      <c r="P7468" s="12" t="n"/>
      <c r="Q7468" s="12" t="s">
        <v>43</v>
      </c>
    </row>
    <row customHeight="true" ht="20.25" outlineLevel="0" r="7469">
      <c r="A7469" s="23" t="n">
        <v>7443</v>
      </c>
      <c r="B7469" s="23" t="n">
        <v>423</v>
      </c>
      <c r="C7469" s="12" t="s">
        <v>9353</v>
      </c>
      <c r="D7469" s="3" t="s">
        <v>9897</v>
      </c>
      <c r="E7469" s="12" t="n">
        <v>2012</v>
      </c>
      <c r="F7469" s="23" t="s">
        <v>8073</v>
      </c>
      <c r="G7469" s="23" t="n"/>
      <c r="H7469" s="23" t="n"/>
      <c r="I7469" s="12" t="n"/>
      <c r="J7469" s="12" t="n"/>
      <c r="K7469" s="12" t="s">
        <v>100</v>
      </c>
      <c r="L7469" s="12" t="n"/>
      <c r="M7469" s="12" t="n"/>
      <c r="N7469" s="12" t="s">
        <v>26</v>
      </c>
      <c r="O7469" s="12" t="n"/>
      <c r="P7469" s="12" t="s">
        <v>43</v>
      </c>
      <c r="Q7469" s="12" t="n"/>
    </row>
    <row customHeight="true" ht="20.25" outlineLevel="0" r="7470">
      <c r="A7470" s="23" t="n">
        <v>7444</v>
      </c>
      <c r="B7470" s="12" t="n">
        <v>424</v>
      </c>
      <c r="C7470" s="12" t="s">
        <v>9353</v>
      </c>
      <c r="D7470" s="3" t="s">
        <v>9898</v>
      </c>
      <c r="E7470" s="12" t="n">
        <v>2008</v>
      </c>
      <c r="F7470" s="23" t="s">
        <v>76</v>
      </c>
      <c r="G7470" s="23" t="n"/>
      <c r="H7470" s="23" t="n"/>
      <c r="I7470" s="12" t="n"/>
      <c r="J7470" s="12" t="n"/>
      <c r="K7470" s="12" t="s">
        <v>100</v>
      </c>
      <c r="L7470" s="12" t="n"/>
      <c r="M7470" s="12" t="n"/>
      <c r="N7470" s="12" t="s">
        <v>26</v>
      </c>
      <c r="O7470" s="12" t="n"/>
      <c r="P7470" s="12" t="s">
        <v>43</v>
      </c>
      <c r="Q7470" s="12" t="n"/>
    </row>
    <row customHeight="true" ht="20.25" outlineLevel="0" r="7471">
      <c r="A7471" s="23" t="n">
        <v>7445</v>
      </c>
      <c r="B7471" s="23" t="n">
        <v>425</v>
      </c>
      <c r="C7471" s="12" t="s">
        <v>9353</v>
      </c>
      <c r="D7471" s="3" t="s">
        <v>9899</v>
      </c>
      <c r="E7471" s="12" t="n">
        <v>2017</v>
      </c>
      <c r="F7471" s="23" t="s">
        <v>51</v>
      </c>
      <c r="G7471" s="23" t="n"/>
      <c r="H7471" s="23" t="n"/>
      <c r="I7471" s="12" t="n"/>
      <c r="J7471" s="12" t="n"/>
      <c r="K7471" s="12" t="n"/>
      <c r="L7471" s="12" t="n"/>
      <c r="M7471" s="12" t="s">
        <v>53</v>
      </c>
      <c r="N7471" s="12" t="s">
        <v>54</v>
      </c>
      <c r="O7471" s="12" t="n"/>
      <c r="P7471" s="12" t="n"/>
      <c r="Q7471" s="12" t="n"/>
    </row>
    <row customHeight="true" ht="20.25" outlineLevel="0" r="7472">
      <c r="A7472" s="23" t="n">
        <v>7446</v>
      </c>
      <c r="B7472" s="12" t="n">
        <v>426</v>
      </c>
      <c r="C7472" s="12" t="s">
        <v>9353</v>
      </c>
      <c r="D7472" s="3" t="s">
        <v>9900</v>
      </c>
      <c r="E7472" s="12" t="n">
        <v>2018</v>
      </c>
      <c r="F7472" s="23" t="s">
        <v>51</v>
      </c>
      <c r="G7472" s="23" t="n"/>
      <c r="H7472" s="23" t="n"/>
      <c r="I7472" s="12" t="n"/>
      <c r="J7472" s="12" t="n"/>
      <c r="K7472" s="12" t="n"/>
      <c r="L7472" s="12" t="n"/>
      <c r="M7472" s="12" t="s">
        <v>53</v>
      </c>
      <c r="N7472" s="12" t="n"/>
      <c r="O7472" s="12" t="s">
        <v>54</v>
      </c>
      <c r="P7472" s="12" t="n"/>
      <c r="Q7472" s="12" t="n"/>
    </row>
    <row customHeight="true" ht="20.25" outlineLevel="0" r="7473">
      <c r="A7473" s="23" t="n">
        <v>7447</v>
      </c>
      <c r="B7473" s="23" t="n">
        <v>427</v>
      </c>
      <c r="C7473" s="12" t="s">
        <v>9353</v>
      </c>
      <c r="D7473" s="3" t="s">
        <v>9901</v>
      </c>
      <c r="E7473" s="12" t="n">
        <v>2008</v>
      </c>
      <c r="F7473" s="23" t="s">
        <v>76</v>
      </c>
      <c r="G7473" s="23" t="n"/>
      <c r="H7473" s="23" t="n"/>
      <c r="I7473" s="12" t="n"/>
      <c r="J7473" s="12" t="n"/>
      <c r="K7473" s="12" t="s">
        <v>100</v>
      </c>
      <c r="L7473" s="12" t="n"/>
      <c r="M7473" s="12" t="n"/>
      <c r="N7473" s="12" t="s">
        <v>26</v>
      </c>
      <c r="O7473" s="12" t="n"/>
      <c r="P7473" s="12" t="s">
        <v>43</v>
      </c>
      <c r="Q7473" s="12" t="n"/>
    </row>
    <row customHeight="true" ht="20.25" outlineLevel="0" r="7474">
      <c r="A7474" s="23" t="n">
        <v>7448</v>
      </c>
      <c r="B7474" s="12" t="n">
        <v>428</v>
      </c>
      <c r="C7474" s="12" t="s">
        <v>9353</v>
      </c>
      <c r="D7474" s="3" t="s">
        <v>9902</v>
      </c>
      <c r="E7474" s="12" t="n">
        <v>2014</v>
      </c>
      <c r="F7474" s="23" t="s">
        <v>51</v>
      </c>
      <c r="G7474" s="23" t="n"/>
      <c r="H7474" s="23" t="n"/>
      <c r="I7474" s="12" t="n"/>
      <c r="J7474" s="12" t="n"/>
      <c r="K7474" s="12" t="n"/>
      <c r="L7474" s="12" t="s">
        <v>53</v>
      </c>
      <c r="M7474" s="12" t="s">
        <v>54</v>
      </c>
      <c r="N7474" s="12" t="n"/>
      <c r="O7474" s="12" t="s">
        <v>249</v>
      </c>
      <c r="P7474" s="12" t="n"/>
      <c r="Q7474" s="12" t="s">
        <v>43</v>
      </c>
    </row>
    <row customHeight="true" ht="20.25" outlineLevel="0" r="7475">
      <c r="A7475" s="23" t="n">
        <v>7449</v>
      </c>
      <c r="B7475" s="23" t="n">
        <v>429</v>
      </c>
      <c r="C7475" s="12" t="s">
        <v>9353</v>
      </c>
      <c r="D7475" s="3" t="s">
        <v>9903</v>
      </c>
      <c r="E7475" s="12" t="n">
        <v>2016</v>
      </c>
      <c r="F7475" s="23" t="s">
        <v>51</v>
      </c>
      <c r="G7475" s="23" t="n"/>
      <c r="H7475" s="23" t="n"/>
      <c r="I7475" s="12" t="n"/>
      <c r="J7475" s="12" t="n"/>
      <c r="K7475" s="12" t="n"/>
      <c r="L7475" s="12" t="s">
        <v>53</v>
      </c>
      <c r="M7475" s="12" t="n"/>
      <c r="N7475" s="12" t="s">
        <v>54</v>
      </c>
      <c r="O7475" s="12" t="s">
        <v>249</v>
      </c>
      <c r="P7475" s="12" t="n"/>
      <c r="Q7475" s="12" t="s">
        <v>43</v>
      </c>
    </row>
    <row customHeight="true" ht="20.25" outlineLevel="0" r="7476">
      <c r="A7476" s="23" t="n">
        <v>7450</v>
      </c>
      <c r="B7476" s="12" t="n">
        <v>430</v>
      </c>
      <c r="C7476" s="12" t="s">
        <v>9353</v>
      </c>
      <c r="D7476" s="3" t="s">
        <v>9904</v>
      </c>
      <c r="E7476" s="12" t="n">
        <v>2020</v>
      </c>
      <c r="F7476" s="23" t="s">
        <v>51</v>
      </c>
      <c r="G7476" s="23" t="n"/>
      <c r="H7476" s="23" t="n"/>
      <c r="I7476" s="12" t="n"/>
      <c r="J7476" s="12" t="n"/>
      <c r="K7476" s="12" t="n"/>
      <c r="L7476" s="12" t="n"/>
      <c r="M7476" s="12" t="n"/>
      <c r="N7476" s="12" t="s">
        <v>53</v>
      </c>
      <c r="O7476" s="12" t="s">
        <v>54</v>
      </c>
      <c r="P7476" s="12" t="n"/>
      <c r="Q7476" s="12" t="s">
        <v>43</v>
      </c>
    </row>
    <row customHeight="true" ht="20.25" outlineLevel="0" r="7477">
      <c r="A7477" s="23" t="n">
        <v>7451</v>
      </c>
      <c r="B7477" s="23" t="n">
        <v>431</v>
      </c>
      <c r="C7477" s="12" t="s">
        <v>9353</v>
      </c>
      <c r="D7477" s="3" t="s">
        <v>9905</v>
      </c>
      <c r="E7477" s="12" t="n">
        <v>1982</v>
      </c>
      <c r="F7477" s="23" t="s">
        <v>9906</v>
      </c>
      <c r="G7477" s="23" t="n"/>
      <c r="H7477" s="23" t="n"/>
      <c r="I7477" s="12" t="s">
        <v>118</v>
      </c>
      <c r="J7477" s="12" t="n"/>
      <c r="K7477" s="12" t="s">
        <v>61</v>
      </c>
      <c r="L7477" s="12" t="n"/>
      <c r="M7477" s="12" t="n"/>
      <c r="N7477" s="12" t="s">
        <v>26</v>
      </c>
      <c r="O7477" s="12" t="n"/>
      <c r="P7477" s="12" t="n"/>
      <c r="Q7477" s="12" t="s">
        <v>27</v>
      </c>
    </row>
    <row customHeight="true" ht="20.25" outlineLevel="0" r="7478">
      <c r="A7478" s="23" t="n">
        <v>7452</v>
      </c>
      <c r="B7478" s="12" t="n">
        <v>432</v>
      </c>
      <c r="C7478" s="12" t="s">
        <v>9353</v>
      </c>
      <c r="D7478" s="3" t="s">
        <v>9907</v>
      </c>
      <c r="E7478" s="12" t="n">
        <v>1982</v>
      </c>
      <c r="F7478" s="23" t="s">
        <v>9593</v>
      </c>
      <c r="G7478" s="23" t="n"/>
      <c r="H7478" s="23" t="n"/>
      <c r="I7478" s="12" t="s">
        <v>43</v>
      </c>
      <c r="J7478" s="12" t="n"/>
      <c r="K7478" s="12" t="s">
        <v>61</v>
      </c>
      <c r="L7478" s="12" t="n"/>
      <c r="M7478" s="12" t="n"/>
      <c r="N7478" s="12" t="s">
        <v>26</v>
      </c>
      <c r="O7478" s="12" t="n"/>
      <c r="P7478" s="12" t="n"/>
      <c r="Q7478" s="12" t="s">
        <v>27</v>
      </c>
    </row>
    <row customHeight="true" ht="20.25" outlineLevel="0" r="7479">
      <c r="A7479" s="23" t="n">
        <v>7453</v>
      </c>
      <c r="B7479" s="23" t="n">
        <v>433</v>
      </c>
      <c r="C7479" s="12" t="s">
        <v>9353</v>
      </c>
      <c r="D7479" s="3" t="s">
        <v>9908</v>
      </c>
      <c r="E7479" s="12" t="n">
        <v>1981</v>
      </c>
      <c r="F7479" s="23" t="s">
        <v>7693</v>
      </c>
      <c r="G7479" s="23" t="n"/>
      <c r="H7479" s="23" t="n"/>
      <c r="I7479" s="12" t="n"/>
      <c r="J7479" s="12" t="s">
        <v>24</v>
      </c>
      <c r="K7479" s="12" t="n"/>
      <c r="L7479" s="12" t="n"/>
      <c r="M7479" s="12" t="s">
        <v>61</v>
      </c>
      <c r="N7479" s="12" t="n"/>
      <c r="O7479" s="12" t="s">
        <v>96</v>
      </c>
      <c r="P7479" s="12" t="n"/>
      <c r="Q7479" s="12" t="s">
        <v>97</v>
      </c>
    </row>
    <row customHeight="true" ht="20.25" outlineLevel="0" r="7480">
      <c r="A7480" s="23" t="n">
        <v>7454</v>
      </c>
      <c r="B7480" s="12" t="n">
        <v>434</v>
      </c>
      <c r="C7480" s="12" t="s">
        <v>9353</v>
      </c>
      <c r="D7480" s="3" t="s">
        <v>9909</v>
      </c>
      <c r="E7480" s="12" t="n">
        <v>1985</v>
      </c>
      <c r="F7480" s="23" t="s">
        <v>51</v>
      </c>
      <c r="G7480" s="23" t="n"/>
      <c r="H7480" s="23" t="n"/>
      <c r="I7480" s="12" t="n"/>
      <c r="J7480" s="12" t="s">
        <v>61</v>
      </c>
      <c r="K7480" s="12" t="n"/>
      <c r="L7480" s="12" t="n"/>
      <c r="M7480" s="12" t="n"/>
      <c r="N7480" s="12" t="s">
        <v>43</v>
      </c>
      <c r="O7480" s="12" t="n"/>
      <c r="P7480" s="12" t="s">
        <v>26</v>
      </c>
      <c r="Q7480" s="12" t="n"/>
    </row>
    <row customHeight="true" ht="20.25" outlineLevel="0" r="7481">
      <c r="A7481" s="23" t="n">
        <v>7455</v>
      </c>
      <c r="B7481" s="23" t="n">
        <v>435</v>
      </c>
      <c r="C7481" s="12" t="s">
        <v>9353</v>
      </c>
      <c r="D7481" s="3" t="s">
        <v>9910</v>
      </c>
      <c r="E7481" s="12" t="n">
        <v>1983</v>
      </c>
      <c r="F7481" s="23" t="s">
        <v>9911</v>
      </c>
      <c r="G7481" s="23" t="n"/>
      <c r="H7481" s="23" t="n"/>
      <c r="I7481" s="12" t="s">
        <v>1297</v>
      </c>
      <c r="J7481" s="12" t="n"/>
      <c r="K7481" s="12" t="s">
        <v>127</v>
      </c>
      <c r="L7481" s="12" t="n"/>
      <c r="M7481" s="12" t="s">
        <v>43</v>
      </c>
      <c r="N7481" s="12" t="n"/>
      <c r="O7481" s="12" t="s">
        <v>96</v>
      </c>
      <c r="P7481" s="12" t="n"/>
      <c r="Q7481" s="12" t="s">
        <v>97</v>
      </c>
    </row>
    <row customHeight="true" ht="20.25" outlineLevel="0" r="7482">
      <c r="A7482" s="23" t="n">
        <v>7456</v>
      </c>
      <c r="B7482" s="12" t="n">
        <v>436</v>
      </c>
      <c r="C7482" s="12" t="s">
        <v>9353</v>
      </c>
      <c r="D7482" s="3" t="s">
        <v>9912</v>
      </c>
      <c r="E7482" s="12" t="n">
        <v>1981</v>
      </c>
      <c r="F7482" s="23" t="s">
        <v>9913</v>
      </c>
      <c r="G7482" s="23" t="n"/>
      <c r="H7482" s="23" t="n"/>
      <c r="I7482" s="12" t="n"/>
      <c r="J7482" s="12" t="s">
        <v>61</v>
      </c>
      <c r="K7482" s="12" t="n"/>
      <c r="L7482" s="12" t="n"/>
      <c r="M7482" s="12" t="s">
        <v>43</v>
      </c>
      <c r="N7482" s="12" t="n"/>
      <c r="O7482" s="12" t="s">
        <v>96</v>
      </c>
      <c r="P7482" s="12" t="n"/>
      <c r="Q7482" s="12" t="s">
        <v>97</v>
      </c>
    </row>
    <row customHeight="true" ht="20.25" outlineLevel="0" r="7483">
      <c r="A7483" s="23" t="n">
        <v>7457</v>
      </c>
      <c r="B7483" s="23" t="n">
        <v>437</v>
      </c>
      <c r="C7483" s="12" t="s">
        <v>9353</v>
      </c>
      <c r="D7483" s="3" t="s">
        <v>9914</v>
      </c>
      <c r="E7483" s="12" t="n">
        <v>1987</v>
      </c>
      <c r="F7483" s="23" t="s">
        <v>9593</v>
      </c>
      <c r="G7483" s="23" t="n"/>
      <c r="H7483" s="23" t="n"/>
      <c r="I7483" s="12" t="n"/>
      <c r="J7483" s="12" t="n"/>
      <c r="K7483" s="12" t="s">
        <v>61</v>
      </c>
      <c r="L7483" s="12" t="n"/>
      <c r="M7483" s="12" t="s">
        <v>43</v>
      </c>
      <c r="N7483" s="12" t="n"/>
      <c r="O7483" s="12" t="s">
        <v>26</v>
      </c>
      <c r="P7483" s="12" t="n"/>
      <c r="Q7483" s="12" t="s">
        <v>27</v>
      </c>
    </row>
    <row customHeight="true" ht="20.25" outlineLevel="0" r="7484">
      <c r="A7484" s="23" t="n">
        <v>7458</v>
      </c>
      <c r="B7484" s="12" t="n">
        <v>438</v>
      </c>
      <c r="C7484" s="12" t="s">
        <v>9353</v>
      </c>
      <c r="D7484" s="3" t="s">
        <v>9915</v>
      </c>
      <c r="E7484" s="12" t="n">
        <v>1982</v>
      </c>
      <c r="F7484" s="23" t="s">
        <v>9593</v>
      </c>
      <c r="G7484" s="23" t="n"/>
      <c r="H7484" s="23" t="n"/>
      <c r="I7484" s="12" t="n"/>
      <c r="J7484" s="12" t="s">
        <v>61</v>
      </c>
      <c r="K7484" s="12" t="n"/>
      <c r="L7484" s="12" t="n"/>
      <c r="M7484" s="12" t="s">
        <v>43</v>
      </c>
      <c r="N7484" s="12" t="n"/>
      <c r="O7484" s="12" t="s">
        <v>96</v>
      </c>
      <c r="P7484" s="12" t="n"/>
      <c r="Q7484" s="12" t="s">
        <v>97</v>
      </c>
    </row>
    <row customHeight="true" ht="20.25" outlineLevel="0" r="7485">
      <c r="A7485" s="23" t="n">
        <v>7459</v>
      </c>
      <c r="B7485" s="23" t="n">
        <v>439</v>
      </c>
      <c r="C7485" s="12" t="s">
        <v>9353</v>
      </c>
      <c r="D7485" s="3" t="s">
        <v>9916</v>
      </c>
      <c r="E7485" s="12" t="n">
        <v>1986</v>
      </c>
      <c r="F7485" s="23" t="s">
        <v>2383</v>
      </c>
      <c r="G7485" s="23" t="n"/>
      <c r="H7485" s="23" t="n"/>
      <c r="I7485" s="12" t="n"/>
      <c r="J7485" s="12" t="n"/>
      <c r="K7485" s="12" t="s">
        <v>61</v>
      </c>
      <c r="L7485" s="12" t="n"/>
      <c r="M7485" s="12" t="s">
        <v>43</v>
      </c>
      <c r="N7485" s="12" t="n"/>
      <c r="O7485" s="12" t="s">
        <v>26</v>
      </c>
      <c r="P7485" s="12" t="n"/>
      <c r="Q7485" s="12" t="s">
        <v>27</v>
      </c>
    </row>
    <row customHeight="true" ht="20.25" outlineLevel="0" r="7486">
      <c r="A7486" s="23" t="n">
        <v>7460</v>
      </c>
      <c r="B7486" s="12" t="n">
        <v>440</v>
      </c>
      <c r="C7486" s="12" t="s">
        <v>9353</v>
      </c>
      <c r="D7486" s="3" t="s">
        <v>9917</v>
      </c>
      <c r="E7486" s="12" t="n">
        <v>1988</v>
      </c>
      <c r="F7486" s="23" t="s">
        <v>9918</v>
      </c>
      <c r="G7486" s="23" t="n"/>
      <c r="H7486" s="23" t="n"/>
      <c r="I7486" s="12" t="n"/>
      <c r="J7486" s="12" t="n"/>
      <c r="K7486" s="12" t="s">
        <v>61</v>
      </c>
      <c r="L7486" s="12" t="n"/>
      <c r="M7486" s="12" t="s">
        <v>43</v>
      </c>
      <c r="N7486" s="12" t="n"/>
      <c r="O7486" s="12" t="s">
        <v>26</v>
      </c>
      <c r="P7486" s="12" t="n"/>
      <c r="Q7486" s="12" t="s">
        <v>27</v>
      </c>
    </row>
    <row customHeight="true" ht="20.25" outlineLevel="0" r="7487">
      <c r="A7487" s="23" t="n">
        <v>7461</v>
      </c>
      <c r="B7487" s="23" t="n">
        <v>441</v>
      </c>
      <c r="C7487" s="12" t="s">
        <v>9353</v>
      </c>
      <c r="D7487" s="3" t="s">
        <v>9919</v>
      </c>
      <c r="E7487" s="12" t="n">
        <v>1983</v>
      </c>
      <c r="F7487" s="23" t="s">
        <v>4181</v>
      </c>
      <c r="G7487" s="23" t="n"/>
      <c r="H7487" s="12" t="s">
        <v>43</v>
      </c>
      <c r="I7487" s="12" t="n"/>
      <c r="J7487" s="12" t="s">
        <v>25</v>
      </c>
      <c r="K7487" s="12" t="n"/>
      <c r="L7487" s="12" t="s">
        <v>26</v>
      </c>
      <c r="M7487" s="12" t="n"/>
      <c r="N7487" s="12" t="s">
        <v>27</v>
      </c>
      <c r="O7487" s="12" t="n"/>
      <c r="P7487" s="12" t="n"/>
      <c r="Q7487" s="12" t="n"/>
    </row>
    <row customHeight="true" ht="20.25" outlineLevel="0" r="7488">
      <c r="A7488" s="23" t="n">
        <v>7462</v>
      </c>
      <c r="B7488" s="12" t="n">
        <v>442</v>
      </c>
      <c r="C7488" s="12" t="s">
        <v>9353</v>
      </c>
      <c r="D7488" s="3" t="s">
        <v>9920</v>
      </c>
      <c r="E7488" s="12" t="n">
        <v>1983</v>
      </c>
      <c r="F7488" s="23" t="s">
        <v>5881</v>
      </c>
      <c r="G7488" s="23" t="n"/>
      <c r="H7488" s="23" t="n"/>
      <c r="I7488" s="12" t="s">
        <v>43</v>
      </c>
      <c r="J7488" s="12" t="n"/>
      <c r="K7488" s="12" t="s">
        <v>61</v>
      </c>
      <c r="L7488" s="12" t="n"/>
      <c r="M7488" s="12" t="s">
        <v>26</v>
      </c>
      <c r="N7488" s="12" t="n"/>
      <c r="O7488" s="12" t="s">
        <v>27</v>
      </c>
      <c r="P7488" s="12" t="n"/>
      <c r="Q7488" s="12" t="n"/>
    </row>
    <row customHeight="true" ht="20.25" outlineLevel="0" r="7489">
      <c r="A7489" s="23" t="n">
        <v>7463</v>
      </c>
      <c r="B7489" s="23" t="n">
        <v>443</v>
      </c>
      <c r="C7489" s="12" t="s">
        <v>9353</v>
      </c>
      <c r="D7489" s="3" t="s">
        <v>9921</v>
      </c>
      <c r="E7489" s="12" t="n">
        <v>1983</v>
      </c>
      <c r="F7489" s="23" t="s">
        <v>5881</v>
      </c>
      <c r="G7489" s="23" t="n"/>
      <c r="H7489" s="23" t="n"/>
      <c r="I7489" s="12" t="n"/>
      <c r="J7489" s="12" t="s">
        <v>61</v>
      </c>
      <c r="K7489" s="12" t="n"/>
      <c r="L7489" s="12" t="s">
        <v>43</v>
      </c>
      <c r="M7489" s="12" t="n"/>
      <c r="N7489" s="12" t="s">
        <v>26</v>
      </c>
      <c r="O7489" s="12" t="n"/>
      <c r="P7489" s="12" t="s">
        <v>27</v>
      </c>
      <c r="Q7489" s="12" t="n"/>
    </row>
    <row customHeight="true" ht="20.25" outlineLevel="0" r="7490">
      <c r="A7490" s="23" t="n">
        <v>7464</v>
      </c>
      <c r="B7490" s="12" t="n">
        <v>444</v>
      </c>
      <c r="C7490" s="12" t="s">
        <v>9353</v>
      </c>
      <c r="D7490" s="3" t="s">
        <v>9922</v>
      </c>
      <c r="E7490" s="12" t="n">
        <v>1981</v>
      </c>
      <c r="F7490" s="23" t="s">
        <v>51</v>
      </c>
      <c r="G7490" s="23" t="n"/>
      <c r="H7490" s="23" t="n"/>
      <c r="I7490" s="12" t="n"/>
      <c r="J7490" s="12" t="s">
        <v>61</v>
      </c>
      <c r="K7490" s="12" t="n"/>
      <c r="L7490" s="12" t="s">
        <v>43</v>
      </c>
      <c r="M7490" s="12" t="n"/>
      <c r="N7490" s="12" t="s">
        <v>26</v>
      </c>
      <c r="O7490" s="12" t="n"/>
      <c r="P7490" s="12" t="s">
        <v>27</v>
      </c>
      <c r="Q7490" s="12" t="n"/>
    </row>
    <row customHeight="true" ht="20.25" outlineLevel="0" r="7491">
      <c r="A7491" s="23" t="n">
        <v>7465</v>
      </c>
      <c r="B7491" s="23" t="n">
        <v>445</v>
      </c>
      <c r="C7491" s="12" t="s">
        <v>9353</v>
      </c>
      <c r="D7491" s="3" t="s">
        <v>9923</v>
      </c>
      <c r="E7491" s="12" t="n">
        <v>1979</v>
      </c>
      <c r="F7491" s="23" t="s">
        <v>3111</v>
      </c>
      <c r="G7491" s="23" t="n"/>
      <c r="H7491" s="23" t="n"/>
      <c r="I7491" s="12" t="s">
        <v>43</v>
      </c>
      <c r="J7491" s="12" t="n"/>
      <c r="K7491" s="12" t="s">
        <v>61</v>
      </c>
      <c r="L7491" s="12" t="n"/>
      <c r="M7491" s="12" t="s">
        <v>26</v>
      </c>
      <c r="N7491" s="12" t="n"/>
      <c r="O7491" s="12" t="n"/>
      <c r="P7491" s="12" t="s">
        <v>27</v>
      </c>
      <c r="Q7491" s="12" t="n"/>
    </row>
    <row customHeight="true" ht="20.25" outlineLevel="0" r="7492">
      <c r="A7492" s="23" t="n">
        <v>7466</v>
      </c>
      <c r="B7492" s="12" t="n">
        <v>446</v>
      </c>
      <c r="C7492" s="12" t="s">
        <v>9353</v>
      </c>
      <c r="D7492" s="3" t="s">
        <v>9924</v>
      </c>
      <c r="E7492" s="12" t="n">
        <v>1980</v>
      </c>
      <c r="F7492" s="23" t="s">
        <v>9593</v>
      </c>
      <c r="G7492" s="23" t="n"/>
      <c r="H7492" s="23" t="n"/>
      <c r="I7492" s="12" t="s">
        <v>43</v>
      </c>
      <c r="J7492" s="12" t="n"/>
      <c r="K7492" s="12" t="s">
        <v>61</v>
      </c>
      <c r="L7492" s="12" t="n"/>
      <c r="M7492" s="12" t="s">
        <v>26</v>
      </c>
      <c r="N7492" s="12" t="n"/>
      <c r="O7492" s="12" t="n"/>
      <c r="P7492" s="12" t="s">
        <v>27</v>
      </c>
      <c r="Q7492" s="12" t="n"/>
    </row>
    <row customHeight="true" ht="20.25" outlineLevel="0" r="7493">
      <c r="A7493" s="23" t="n">
        <v>7467</v>
      </c>
      <c r="B7493" s="23" t="n">
        <v>447</v>
      </c>
      <c r="C7493" s="12" t="s">
        <v>9353</v>
      </c>
      <c r="D7493" s="3" t="s">
        <v>9925</v>
      </c>
      <c r="E7493" s="12" t="n">
        <v>1990</v>
      </c>
      <c r="F7493" s="23" t="s">
        <v>51</v>
      </c>
      <c r="G7493" s="23" t="n"/>
      <c r="H7493" s="23" t="n"/>
      <c r="I7493" s="12" t="n"/>
      <c r="J7493" s="12" t="s">
        <v>24</v>
      </c>
      <c r="K7493" s="12" t="n"/>
      <c r="L7493" s="12" t="s">
        <v>61</v>
      </c>
      <c r="M7493" s="12" t="n"/>
      <c r="N7493" s="12" t="s">
        <v>26</v>
      </c>
      <c r="O7493" s="12" t="n"/>
      <c r="P7493" s="12" t="n"/>
      <c r="Q7493" s="12" t="s">
        <v>27</v>
      </c>
    </row>
    <row customHeight="true" ht="20.25" outlineLevel="0" r="7494">
      <c r="A7494" s="23" t="n">
        <v>7468</v>
      </c>
      <c r="B7494" s="12" t="n">
        <v>448</v>
      </c>
      <c r="C7494" s="12" t="s">
        <v>9353</v>
      </c>
      <c r="D7494" s="3" t="s">
        <v>9926</v>
      </c>
      <c r="E7494" s="12" t="n">
        <v>1981</v>
      </c>
      <c r="F7494" s="23" t="s">
        <v>5881</v>
      </c>
      <c r="G7494" s="23" t="n"/>
      <c r="H7494" s="23" t="n"/>
      <c r="I7494" s="12" t="n"/>
      <c r="J7494" s="12" t="s">
        <v>61</v>
      </c>
      <c r="K7494" s="12" t="n"/>
      <c r="L7494" s="12" t="n"/>
      <c r="M7494" s="12" t="s">
        <v>43</v>
      </c>
      <c r="N7494" s="12" t="n"/>
      <c r="O7494" s="12" t="s">
        <v>96</v>
      </c>
      <c r="P7494" s="12" t="n"/>
      <c r="Q7494" s="12" t="s">
        <v>97</v>
      </c>
    </row>
    <row customHeight="true" ht="20.25" outlineLevel="0" r="7495">
      <c r="A7495" s="23" t="n">
        <v>7469</v>
      </c>
      <c r="B7495" s="23" t="n">
        <v>449</v>
      </c>
      <c r="C7495" s="12" t="s">
        <v>9353</v>
      </c>
      <c r="D7495" s="3" t="s">
        <v>9927</v>
      </c>
      <c r="E7495" s="12" t="n">
        <v>1979</v>
      </c>
      <c r="F7495" s="23" t="s">
        <v>9928</v>
      </c>
      <c r="G7495" s="23" t="n"/>
      <c r="H7495" s="23" t="s">
        <v>146</v>
      </c>
      <c r="I7495" s="12" t="s">
        <v>189</v>
      </c>
      <c r="J7495" s="12" t="n"/>
      <c r="K7495" s="12" t="s">
        <v>61</v>
      </c>
      <c r="L7495" s="12" t="n"/>
      <c r="M7495" s="12" t="s">
        <v>26</v>
      </c>
      <c r="N7495" s="12" t="n"/>
      <c r="O7495" s="12" t="n"/>
      <c r="P7495" s="12" t="s">
        <v>27</v>
      </c>
      <c r="Q7495" s="12" t="n"/>
      <c r="R7495" s="0" t="n"/>
      <c r="S7495" s="0" t="n"/>
      <c r="T7495" s="0" t="n"/>
      <c r="U7495" s="0" t="n"/>
    </row>
    <row customHeight="true" ht="20.25" outlineLevel="0" r="7496">
      <c r="A7496" s="23" t="n">
        <v>7470</v>
      </c>
      <c r="B7496" s="12" t="n">
        <v>450</v>
      </c>
      <c r="C7496" s="12" t="s">
        <v>9353</v>
      </c>
      <c r="D7496" s="3" t="s">
        <v>9929</v>
      </c>
      <c r="E7496" s="12" t="n">
        <v>1979</v>
      </c>
      <c r="F7496" s="23" t="s">
        <v>9593</v>
      </c>
      <c r="G7496" s="23" t="n"/>
      <c r="H7496" s="23" t="n"/>
      <c r="I7496" s="12" t="s">
        <v>43</v>
      </c>
      <c r="J7496" s="12" t="n"/>
      <c r="K7496" s="12" t="s">
        <v>61</v>
      </c>
      <c r="L7496" s="12" t="n"/>
      <c r="M7496" s="12" t="s">
        <v>26</v>
      </c>
      <c r="N7496" s="12" t="n"/>
      <c r="O7496" s="12" t="n"/>
      <c r="P7496" s="12" t="s">
        <v>27</v>
      </c>
      <c r="Q7496" s="12" t="n"/>
      <c r="R7496" s="0" t="n"/>
      <c r="S7496" s="0" t="n"/>
      <c r="T7496" s="0" t="n"/>
      <c r="U7496" s="0" t="n"/>
    </row>
    <row customFormat="true" customHeight="true" ht="20.25" outlineLevel="0" r="7497" s="27">
      <c r="A7497" s="23" t="n">
        <v>7471</v>
      </c>
      <c r="B7497" s="23" t="n">
        <v>451</v>
      </c>
      <c r="C7497" s="12" t="s">
        <v>9353</v>
      </c>
      <c r="D7497" s="3" t="s">
        <v>9930</v>
      </c>
      <c r="E7497" s="12" t="n">
        <v>1985</v>
      </c>
      <c r="F7497" s="23" t="s">
        <v>8711</v>
      </c>
      <c r="G7497" s="23" t="n"/>
      <c r="H7497" s="23" t="n"/>
      <c r="I7497" s="12" t="s">
        <v>43</v>
      </c>
      <c r="J7497" s="12" t="n"/>
      <c r="K7497" s="12" t="s">
        <v>61</v>
      </c>
      <c r="L7497" s="12" t="n"/>
      <c r="M7497" s="12" t="n"/>
      <c r="N7497" s="12" t="n"/>
      <c r="O7497" s="12" t="s">
        <v>96</v>
      </c>
      <c r="P7497" s="12" t="n"/>
      <c r="Q7497" s="12" t="s">
        <v>97</v>
      </c>
      <c r="R7497" s="0" t="n"/>
      <c r="S7497" s="0" t="n"/>
      <c r="T7497" s="0" t="n"/>
      <c r="U7497" s="0" t="n"/>
    </row>
    <row customHeight="true" ht="20.25" outlineLevel="0" r="7498">
      <c r="A7498" s="23" t="n">
        <v>7472</v>
      </c>
      <c r="B7498" s="12" t="n">
        <v>452</v>
      </c>
      <c r="C7498" s="12" t="s">
        <v>9353</v>
      </c>
      <c r="D7498" s="3" t="s">
        <v>9931</v>
      </c>
      <c r="E7498" s="12" t="n">
        <v>1974</v>
      </c>
      <c r="F7498" s="23" t="s">
        <v>2383</v>
      </c>
      <c r="G7498" s="12" t="s">
        <v>24</v>
      </c>
      <c r="H7498" s="23" t="n"/>
      <c r="I7498" s="12" t="n"/>
      <c r="J7498" s="12" t="n"/>
      <c r="K7498" s="12" t="n"/>
      <c r="L7498" s="12" t="n"/>
      <c r="M7498" s="12" t="s">
        <v>61</v>
      </c>
      <c r="N7498" s="12" t="n"/>
      <c r="O7498" s="12" t="s">
        <v>96</v>
      </c>
      <c r="P7498" s="12" t="n"/>
      <c r="Q7498" s="12" t="s">
        <v>97</v>
      </c>
      <c r="R7498" s="0" t="n"/>
      <c r="S7498" s="0" t="n"/>
      <c r="T7498" s="0" t="n"/>
      <c r="U7498" s="0" t="n"/>
    </row>
    <row customHeight="true" ht="20.25" outlineLevel="0" r="7499">
      <c r="A7499" s="23" t="n">
        <v>7473</v>
      </c>
      <c r="B7499" s="23" t="n">
        <v>453</v>
      </c>
      <c r="C7499" s="12" t="s">
        <v>9353</v>
      </c>
      <c r="D7499" s="3" t="s">
        <v>9932</v>
      </c>
      <c r="E7499" s="12" t="n">
        <v>1984</v>
      </c>
      <c r="F7499" s="23" t="s">
        <v>170</v>
      </c>
      <c r="G7499" s="23" t="n"/>
      <c r="H7499" s="23" t="n"/>
      <c r="I7499" s="12" t="s">
        <v>43</v>
      </c>
      <c r="J7499" s="12" t="n"/>
      <c r="K7499" s="12" t="s">
        <v>61</v>
      </c>
      <c r="L7499" s="12" t="n"/>
      <c r="M7499" s="12" t="n"/>
      <c r="N7499" s="12" t="n"/>
      <c r="O7499" s="12" t="s">
        <v>96</v>
      </c>
      <c r="P7499" s="12" t="n"/>
      <c r="Q7499" s="12" t="s">
        <v>97</v>
      </c>
    </row>
    <row customHeight="true" ht="20.25" outlineLevel="0" r="7500">
      <c r="A7500" s="23" t="n">
        <v>7474</v>
      </c>
      <c r="B7500" s="12" t="n">
        <v>454</v>
      </c>
      <c r="C7500" s="12" t="s">
        <v>9353</v>
      </c>
      <c r="D7500" s="3" t="s">
        <v>9933</v>
      </c>
      <c r="E7500" s="12" t="n">
        <v>1978</v>
      </c>
      <c r="F7500" s="23" t="s">
        <v>3942</v>
      </c>
      <c r="G7500" s="12" t="s">
        <v>24</v>
      </c>
      <c r="H7500" s="12" t="n"/>
      <c r="I7500" s="12" t="n"/>
      <c r="J7500" s="12" t="n"/>
      <c r="K7500" s="12" t="n"/>
      <c r="L7500" s="12" t="n"/>
      <c r="M7500" s="12" t="s">
        <v>61</v>
      </c>
      <c r="N7500" s="12" t="n"/>
      <c r="O7500" s="12" t="s">
        <v>96</v>
      </c>
      <c r="P7500" s="12" t="n"/>
      <c r="Q7500" s="12" t="s">
        <v>97</v>
      </c>
    </row>
    <row customHeight="true" ht="20.25" outlineLevel="0" r="7501">
      <c r="A7501" s="23" t="n">
        <v>7475</v>
      </c>
      <c r="B7501" s="23" t="n">
        <v>455</v>
      </c>
      <c r="C7501" s="12" t="s">
        <v>9353</v>
      </c>
      <c r="D7501" s="3" t="s">
        <v>9934</v>
      </c>
      <c r="E7501" s="12" t="n">
        <v>1986</v>
      </c>
      <c r="F7501" s="23" t="s">
        <v>3111</v>
      </c>
      <c r="G7501" s="23" t="n"/>
      <c r="H7501" s="23" t="n"/>
      <c r="I7501" s="12" t="n"/>
      <c r="J7501" s="12" t="s">
        <v>24</v>
      </c>
      <c r="K7501" s="12" t="n"/>
      <c r="L7501" s="12" t="s">
        <v>61</v>
      </c>
      <c r="M7501" s="12" t="n"/>
      <c r="N7501" s="12" t="s">
        <v>26</v>
      </c>
      <c r="O7501" s="12" t="n"/>
      <c r="P7501" s="12" t="n"/>
      <c r="Q7501" s="12" t="s">
        <v>27</v>
      </c>
    </row>
    <row customHeight="true" ht="20.25" outlineLevel="0" r="7502">
      <c r="A7502" s="23" t="n">
        <v>7476</v>
      </c>
      <c r="B7502" s="12" t="n">
        <v>456</v>
      </c>
      <c r="C7502" s="12" t="s">
        <v>9353</v>
      </c>
      <c r="D7502" s="3" t="s">
        <v>9935</v>
      </c>
      <c r="E7502" s="12" t="n">
        <v>1979</v>
      </c>
      <c r="F7502" s="23" t="s">
        <v>3942</v>
      </c>
      <c r="G7502" s="12" t="s">
        <v>24</v>
      </c>
      <c r="H7502" s="12" t="n"/>
      <c r="I7502" s="12" t="n"/>
      <c r="J7502" s="12" t="n"/>
      <c r="K7502" s="12" t="n"/>
      <c r="L7502" s="12" t="n"/>
      <c r="M7502" s="12" t="s">
        <v>26</v>
      </c>
      <c r="N7502" s="12" t="n"/>
      <c r="O7502" s="12" t="s">
        <v>61</v>
      </c>
      <c r="P7502" s="12" t="n"/>
      <c r="Q7502" s="12" t="s">
        <v>27</v>
      </c>
    </row>
    <row customHeight="true" ht="20.25" outlineLevel="0" r="7503">
      <c r="A7503" s="23" t="n">
        <v>7477</v>
      </c>
      <c r="B7503" s="23" t="n">
        <v>457</v>
      </c>
      <c r="C7503" s="12" t="s">
        <v>9353</v>
      </c>
      <c r="D7503" s="3" t="s">
        <v>9936</v>
      </c>
      <c r="E7503" s="12" t="n">
        <v>1991</v>
      </c>
      <c r="F7503" s="23" t="s">
        <v>8013</v>
      </c>
      <c r="G7503" s="23" t="n"/>
      <c r="H7503" s="23" t="n"/>
      <c r="I7503" s="12" t="n"/>
      <c r="J7503" s="12" t="s">
        <v>24</v>
      </c>
      <c r="K7503" s="12" t="n"/>
      <c r="L7503" s="12" t="n"/>
      <c r="M7503" s="12" t="s">
        <v>96</v>
      </c>
      <c r="N7503" s="12" t="n"/>
      <c r="O7503" s="12" t="s">
        <v>97</v>
      </c>
      <c r="P7503" s="12" t="n"/>
      <c r="Q7503" s="12" t="s">
        <v>61</v>
      </c>
    </row>
    <row customHeight="true" ht="20.25" outlineLevel="0" r="7504">
      <c r="A7504" s="23" t="n">
        <v>7478</v>
      </c>
      <c r="B7504" s="12" t="n">
        <v>458</v>
      </c>
      <c r="C7504" s="12" t="s">
        <v>9353</v>
      </c>
      <c r="D7504" s="3" t="s">
        <v>9937</v>
      </c>
      <c r="E7504" s="12" t="n">
        <v>1979</v>
      </c>
      <c r="F7504" s="23" t="s">
        <v>3942</v>
      </c>
      <c r="G7504" s="12" t="s">
        <v>24</v>
      </c>
      <c r="H7504" s="12" t="n"/>
      <c r="I7504" s="12" t="n"/>
      <c r="J7504" s="12" t="n"/>
      <c r="K7504" s="12" t="n"/>
      <c r="L7504" s="12" t="n"/>
      <c r="M7504" s="12" t="s">
        <v>61</v>
      </c>
      <c r="N7504" s="12" t="n"/>
      <c r="O7504" s="12" t="s">
        <v>96</v>
      </c>
      <c r="P7504" s="12" t="n"/>
      <c r="Q7504" s="12" t="s">
        <v>97</v>
      </c>
    </row>
    <row customHeight="true" ht="20.25" outlineLevel="0" r="7505">
      <c r="A7505" s="23" t="n">
        <v>7479</v>
      </c>
      <c r="B7505" s="23" t="n">
        <v>459</v>
      </c>
      <c r="C7505" s="12" t="s">
        <v>9353</v>
      </c>
      <c r="D7505" s="3" t="s">
        <v>9938</v>
      </c>
      <c r="E7505" s="12" t="n">
        <v>1988</v>
      </c>
      <c r="F7505" s="23" t="s">
        <v>815</v>
      </c>
      <c r="G7505" s="23" t="n"/>
      <c r="H7505" s="23" t="n"/>
      <c r="I7505" s="12" t="n"/>
      <c r="J7505" s="12" t="s">
        <v>24</v>
      </c>
      <c r="K7505" s="12" t="n"/>
      <c r="L7505" s="12" t="n"/>
      <c r="M7505" s="12" t="s">
        <v>26</v>
      </c>
      <c r="N7505" s="12" t="n"/>
      <c r="O7505" s="12" t="s">
        <v>27</v>
      </c>
      <c r="P7505" s="12" t="n"/>
      <c r="Q7505" s="12" t="s">
        <v>61</v>
      </c>
    </row>
    <row customHeight="true" ht="20.25" outlineLevel="0" r="7506">
      <c r="A7506" s="23" t="n">
        <v>7480</v>
      </c>
      <c r="B7506" s="12" t="n">
        <v>460</v>
      </c>
      <c r="C7506" s="12" t="s">
        <v>9353</v>
      </c>
      <c r="D7506" s="3" t="s">
        <v>9939</v>
      </c>
      <c r="E7506" s="12" t="n">
        <v>2009</v>
      </c>
      <c r="F7506" s="23" t="s">
        <v>132</v>
      </c>
      <c r="G7506" s="23" t="n"/>
      <c r="H7506" s="23" t="n"/>
      <c r="I7506" s="12" t="s">
        <v>97</v>
      </c>
      <c r="J7506" s="12" t="n"/>
      <c r="K7506" s="12" t="s">
        <v>100</v>
      </c>
      <c r="L7506" s="12" t="n"/>
      <c r="M7506" s="12" t="n"/>
      <c r="N7506" s="12" t="n"/>
      <c r="O7506" s="12" t="s">
        <v>249</v>
      </c>
      <c r="P7506" s="12" t="n"/>
      <c r="Q7506" s="12" t="s">
        <v>43</v>
      </c>
    </row>
    <row customHeight="true" ht="20.25" outlineLevel="0" r="7507">
      <c r="A7507" s="23" t="n">
        <v>7481</v>
      </c>
      <c r="B7507" s="23" t="n">
        <v>461</v>
      </c>
      <c r="C7507" s="12" t="s">
        <v>9353</v>
      </c>
      <c r="D7507" s="3" t="s">
        <v>9940</v>
      </c>
      <c r="E7507" s="12" t="n">
        <v>2009</v>
      </c>
      <c r="F7507" s="23" t="s">
        <v>132</v>
      </c>
      <c r="G7507" s="23" t="n"/>
      <c r="H7507" s="23" t="n"/>
      <c r="I7507" s="12" t="n"/>
      <c r="J7507" s="12" t="n"/>
      <c r="K7507" s="12" t="s">
        <v>100</v>
      </c>
      <c r="L7507" s="12" t="n"/>
      <c r="M7507" s="12" t="n"/>
      <c r="N7507" s="12" t="n"/>
      <c r="O7507" s="12" t="s">
        <v>26</v>
      </c>
      <c r="P7507" s="12" t="n"/>
      <c r="Q7507" s="12" t="s">
        <v>43</v>
      </c>
    </row>
    <row customHeight="true" ht="20.25" outlineLevel="0" r="7508">
      <c r="A7508" s="23" t="n">
        <v>7482</v>
      </c>
      <c r="B7508" s="12" t="n">
        <v>462</v>
      </c>
      <c r="C7508" s="12" t="s">
        <v>9353</v>
      </c>
      <c r="D7508" s="3" t="s">
        <v>9941</v>
      </c>
      <c r="E7508" s="12" t="n">
        <v>2010</v>
      </c>
      <c r="F7508" s="23" t="s">
        <v>7765</v>
      </c>
      <c r="G7508" s="23" t="n"/>
      <c r="H7508" s="23" t="n"/>
      <c r="I7508" s="12" t="s">
        <v>541</v>
      </c>
      <c r="J7508" s="12" t="s">
        <v>53</v>
      </c>
      <c r="K7508" s="12" t="n"/>
      <c r="L7508" s="12" t="n"/>
      <c r="M7508" s="12" t="s">
        <v>239</v>
      </c>
      <c r="N7508" s="12" t="n"/>
      <c r="O7508" s="12" t="s">
        <v>249</v>
      </c>
      <c r="P7508" s="12" t="n"/>
      <c r="Q7508" s="12" t="s">
        <v>43</v>
      </c>
    </row>
    <row customHeight="true" ht="20.25" outlineLevel="0" r="7509">
      <c r="A7509" s="23" t="n">
        <v>7483</v>
      </c>
      <c r="B7509" s="23" t="n">
        <v>463</v>
      </c>
      <c r="C7509" s="12" t="s">
        <v>9353</v>
      </c>
      <c r="D7509" s="3" t="s">
        <v>9942</v>
      </c>
      <c r="E7509" s="12" t="n">
        <v>2010</v>
      </c>
      <c r="F7509" s="23" t="s">
        <v>7765</v>
      </c>
      <c r="G7509" s="23" t="n"/>
      <c r="H7509" s="23" t="n"/>
      <c r="I7509" s="12" t="s">
        <v>97</v>
      </c>
      <c r="J7509" s="12" t="s">
        <v>53</v>
      </c>
      <c r="K7509" s="12" t="n"/>
      <c r="L7509" s="12" t="n"/>
      <c r="M7509" s="12" t="s">
        <v>239</v>
      </c>
      <c r="N7509" s="12" t="n"/>
      <c r="O7509" s="12" t="s">
        <v>249</v>
      </c>
      <c r="P7509" s="12" t="n"/>
      <c r="Q7509" s="12" t="s">
        <v>43</v>
      </c>
    </row>
    <row customHeight="true" ht="20.25" outlineLevel="0" r="7510">
      <c r="A7510" s="23" t="n">
        <v>7484</v>
      </c>
      <c r="B7510" s="12" t="n">
        <v>464</v>
      </c>
      <c r="C7510" s="12" t="s">
        <v>9353</v>
      </c>
      <c r="D7510" s="3" t="s">
        <v>9943</v>
      </c>
      <c r="E7510" s="12" t="n">
        <v>2009</v>
      </c>
      <c r="F7510" s="23" t="s">
        <v>132</v>
      </c>
      <c r="G7510" s="23" t="n"/>
      <c r="H7510" s="23" t="n"/>
      <c r="I7510" s="12" t="n"/>
      <c r="J7510" s="12" t="n"/>
      <c r="K7510" s="12" t="s">
        <v>100</v>
      </c>
      <c r="L7510" s="12" t="n"/>
      <c r="M7510" s="12" t="n"/>
      <c r="N7510" s="12" t="n"/>
      <c r="O7510" s="12" t="s">
        <v>26</v>
      </c>
      <c r="P7510" s="12" t="n"/>
      <c r="Q7510" s="12" t="s">
        <v>43</v>
      </c>
    </row>
    <row customHeight="true" ht="20.25" outlineLevel="0" r="7511">
      <c r="A7511" s="23" t="n">
        <v>7485</v>
      </c>
      <c r="B7511" s="23" t="n">
        <v>465</v>
      </c>
      <c r="C7511" s="12" t="s">
        <v>9353</v>
      </c>
      <c r="D7511" s="3" t="s">
        <v>9944</v>
      </c>
      <c r="E7511" s="12" t="n">
        <v>2014</v>
      </c>
      <c r="F7511" s="23" t="s">
        <v>51</v>
      </c>
      <c r="G7511" s="23" t="n"/>
      <c r="H7511" s="23" t="n"/>
      <c r="I7511" s="12" t="n"/>
      <c r="J7511" s="12" t="n"/>
      <c r="K7511" s="12" t="n"/>
      <c r="L7511" s="12" t="s">
        <v>53</v>
      </c>
      <c r="M7511" s="12" t="s">
        <v>54</v>
      </c>
      <c r="N7511" s="12" t="n"/>
      <c r="O7511" s="12" t="s">
        <v>249</v>
      </c>
      <c r="P7511" s="12" t="n"/>
      <c r="Q7511" s="12" t="s">
        <v>43</v>
      </c>
    </row>
    <row customHeight="true" ht="20.25" outlineLevel="0" r="7512">
      <c r="A7512" s="23" t="n">
        <v>7486</v>
      </c>
      <c r="B7512" s="12" t="n">
        <v>466</v>
      </c>
      <c r="C7512" s="12" t="s">
        <v>9353</v>
      </c>
      <c r="D7512" s="3" t="s">
        <v>9945</v>
      </c>
      <c r="E7512" s="12" t="n">
        <v>2010</v>
      </c>
      <c r="F7512" s="23" t="s">
        <v>7765</v>
      </c>
      <c r="G7512" s="23" t="n"/>
      <c r="H7512" s="23" t="n"/>
      <c r="I7512" s="12" t="n"/>
      <c r="J7512" s="12" t="s">
        <v>53</v>
      </c>
      <c r="K7512" s="12" t="n"/>
      <c r="L7512" s="12" t="n"/>
      <c r="M7512" s="12" t="s">
        <v>239</v>
      </c>
      <c r="N7512" s="12" t="n"/>
      <c r="O7512" s="12" t="s">
        <v>26</v>
      </c>
      <c r="P7512" s="12" t="n"/>
      <c r="Q7512" s="12" t="s">
        <v>43</v>
      </c>
    </row>
    <row customHeight="true" ht="20.25" outlineLevel="0" r="7513">
      <c r="A7513" s="23" t="n">
        <v>7487</v>
      </c>
      <c r="B7513" s="23" t="n">
        <v>467</v>
      </c>
      <c r="C7513" s="12" t="s">
        <v>9353</v>
      </c>
      <c r="D7513" s="3" t="s">
        <v>9946</v>
      </c>
      <c r="E7513" s="12" t="n">
        <v>2010</v>
      </c>
      <c r="F7513" s="23" t="s">
        <v>7765</v>
      </c>
      <c r="G7513" s="23" t="n"/>
      <c r="H7513" s="23" t="n"/>
      <c r="I7513" s="12" t="n"/>
      <c r="J7513" s="12" t="s">
        <v>53</v>
      </c>
      <c r="K7513" s="12" t="n"/>
      <c r="L7513" s="12" t="n"/>
      <c r="M7513" s="12" t="s">
        <v>239</v>
      </c>
      <c r="N7513" s="12" t="n"/>
      <c r="O7513" s="12" t="s">
        <v>26</v>
      </c>
      <c r="P7513" s="12" t="n"/>
      <c r="Q7513" s="12" t="s">
        <v>43</v>
      </c>
    </row>
    <row customHeight="true" ht="20.25" outlineLevel="0" r="7514">
      <c r="A7514" s="23" t="n">
        <v>7488</v>
      </c>
      <c r="B7514" s="12" t="n">
        <v>468</v>
      </c>
      <c r="C7514" s="12" t="s">
        <v>9353</v>
      </c>
      <c r="D7514" s="3" t="s">
        <v>9947</v>
      </c>
      <c r="E7514" s="12" t="n">
        <v>1981</v>
      </c>
      <c r="F7514" s="23" t="s">
        <v>1274</v>
      </c>
      <c r="G7514" s="23" t="n"/>
      <c r="H7514" s="23" t="n"/>
      <c r="I7514" s="12" t="s">
        <v>43</v>
      </c>
      <c r="J7514" s="12" t="n"/>
      <c r="K7514" s="12" t="s">
        <v>61</v>
      </c>
      <c r="L7514" s="12" t="n"/>
      <c r="M7514" s="12" t="n"/>
      <c r="N7514" s="12" t="n"/>
      <c r="O7514" s="12" t="s">
        <v>96</v>
      </c>
      <c r="P7514" s="12" t="n"/>
      <c r="Q7514" s="12" t="s">
        <v>97</v>
      </c>
    </row>
    <row customHeight="true" ht="20.25" outlineLevel="0" r="7515">
      <c r="A7515" s="23" t="n">
        <v>7489</v>
      </c>
      <c r="B7515" s="23" t="n">
        <v>469</v>
      </c>
      <c r="C7515" s="12" t="s">
        <v>9353</v>
      </c>
      <c r="D7515" s="3" t="s">
        <v>9948</v>
      </c>
      <c r="E7515" s="12" t="n">
        <v>1973</v>
      </c>
      <c r="F7515" s="23" t="s">
        <v>9949</v>
      </c>
      <c r="G7515" s="12" t="s">
        <v>24</v>
      </c>
      <c r="H7515" s="12" t="n"/>
      <c r="I7515" s="12" t="n"/>
      <c r="J7515" s="12" t="n"/>
      <c r="K7515" s="12" t="n"/>
      <c r="L7515" s="12" t="s">
        <v>26</v>
      </c>
      <c r="M7515" s="12" t="n"/>
      <c r="N7515" s="12" t="n"/>
      <c r="O7515" s="12" t="s">
        <v>61</v>
      </c>
      <c r="P7515" s="12" t="n"/>
      <c r="Q7515" s="12" t="s">
        <v>27</v>
      </c>
    </row>
    <row customHeight="true" ht="20.25" outlineLevel="0" r="7516">
      <c r="A7516" s="23" t="n">
        <v>7490</v>
      </c>
      <c r="B7516" s="12" t="n">
        <v>470</v>
      </c>
      <c r="C7516" s="12" t="s">
        <v>9353</v>
      </c>
      <c r="D7516" s="3" t="s">
        <v>9950</v>
      </c>
      <c r="E7516" s="12" t="n">
        <v>1973</v>
      </c>
      <c r="F7516" s="23" t="s">
        <v>9951</v>
      </c>
      <c r="G7516" s="12" t="s">
        <v>24</v>
      </c>
      <c r="H7516" s="12" t="n"/>
      <c r="I7516" s="12" t="n"/>
      <c r="J7516" s="12" t="s">
        <v>61</v>
      </c>
      <c r="K7516" s="12" t="n"/>
      <c r="L7516" s="12" t="s">
        <v>26</v>
      </c>
      <c r="M7516" s="12" t="n"/>
      <c r="N7516" s="12" t="n"/>
      <c r="O7516" s="12" t="n"/>
      <c r="P7516" s="12" t="s">
        <v>27</v>
      </c>
      <c r="Q7516" s="12" t="n"/>
    </row>
    <row customHeight="true" ht="20.25" outlineLevel="0" r="7517">
      <c r="A7517" s="23" t="n">
        <v>7491</v>
      </c>
      <c r="B7517" s="23" t="n">
        <v>471</v>
      </c>
      <c r="C7517" s="12" t="s">
        <v>9353</v>
      </c>
      <c r="D7517" s="3" t="s">
        <v>9952</v>
      </c>
      <c r="E7517" s="12" t="n">
        <v>1975</v>
      </c>
      <c r="F7517" s="23" t="s">
        <v>9953</v>
      </c>
      <c r="G7517" s="23" t="n"/>
      <c r="H7517" s="23" t="n"/>
      <c r="I7517" s="12" t="s">
        <v>86</v>
      </c>
      <c r="J7517" s="12" t="n"/>
      <c r="K7517" s="12" t="n"/>
      <c r="L7517" s="12" t="s">
        <v>26</v>
      </c>
      <c r="M7517" s="12" t="n"/>
      <c r="N7517" s="12" t="s">
        <v>61</v>
      </c>
      <c r="O7517" s="12" t="n"/>
      <c r="P7517" s="12" t="s">
        <v>27</v>
      </c>
      <c r="Q7517" s="12" t="n"/>
    </row>
    <row customHeight="true" ht="20.25" outlineLevel="0" r="7518">
      <c r="A7518" s="23" t="n">
        <v>7492</v>
      </c>
      <c r="B7518" s="12" t="n">
        <v>472</v>
      </c>
      <c r="C7518" s="12" t="s">
        <v>9353</v>
      </c>
      <c r="D7518" s="3" t="s">
        <v>9954</v>
      </c>
      <c r="E7518" s="12" t="n">
        <v>1972</v>
      </c>
      <c r="F7518" s="23" t="s">
        <v>9955</v>
      </c>
      <c r="G7518" s="23" t="n"/>
      <c r="H7518" s="12" t="n"/>
      <c r="I7518" s="12" t="s">
        <v>43</v>
      </c>
      <c r="J7518" s="12" t="n"/>
      <c r="K7518" s="12" t="n"/>
      <c r="L7518" s="12" t="n"/>
      <c r="M7518" s="12" t="s">
        <v>61</v>
      </c>
      <c r="N7518" s="12" t="n"/>
      <c r="O7518" s="12" t="s">
        <v>96</v>
      </c>
      <c r="P7518" s="12" t="n"/>
      <c r="Q7518" s="12" t="s">
        <v>97</v>
      </c>
    </row>
    <row customHeight="true" ht="20.25" outlineLevel="0" r="7519">
      <c r="A7519" s="23" t="n">
        <v>7493</v>
      </c>
      <c r="B7519" s="23" t="n">
        <v>473</v>
      </c>
      <c r="C7519" s="12" t="s">
        <v>9353</v>
      </c>
      <c r="D7519" s="3" t="s">
        <v>9956</v>
      </c>
      <c r="E7519" s="12" t="n">
        <v>1972</v>
      </c>
      <c r="F7519" s="23" t="s">
        <v>9957</v>
      </c>
      <c r="G7519" s="12" t="s">
        <v>24</v>
      </c>
      <c r="H7519" s="12" t="n"/>
      <c r="I7519" s="12" t="n"/>
      <c r="J7519" s="12" t="n"/>
      <c r="K7519" s="12" t="n"/>
      <c r="L7519" s="12" t="s">
        <v>26</v>
      </c>
      <c r="M7519" s="12" t="n"/>
      <c r="N7519" s="12" t="s">
        <v>61</v>
      </c>
      <c r="O7519" s="12" t="n"/>
      <c r="P7519" s="12" t="s">
        <v>27</v>
      </c>
      <c r="Q7519" s="12" t="n"/>
    </row>
    <row customHeight="true" ht="20.25" outlineLevel="0" r="7520">
      <c r="A7520" s="23" t="n">
        <v>7494</v>
      </c>
      <c r="B7520" s="12" t="n">
        <v>474</v>
      </c>
      <c r="C7520" s="12" t="s">
        <v>9353</v>
      </c>
      <c r="D7520" s="3" t="s">
        <v>9958</v>
      </c>
      <c r="E7520" s="12" t="n">
        <v>1972</v>
      </c>
      <c r="F7520" s="23" t="s">
        <v>9951</v>
      </c>
      <c r="G7520" s="12" t="s">
        <v>24</v>
      </c>
      <c r="H7520" s="12" t="n"/>
      <c r="I7520" s="12" t="n"/>
      <c r="J7520" s="12" t="n"/>
      <c r="K7520" s="12" t="n"/>
      <c r="L7520" s="12" t="n"/>
      <c r="M7520" s="12" t="s">
        <v>61</v>
      </c>
      <c r="N7520" s="12" t="n"/>
      <c r="O7520" s="12" t="s">
        <v>96</v>
      </c>
      <c r="P7520" s="12" t="n"/>
      <c r="Q7520" s="12" t="s">
        <v>97</v>
      </c>
    </row>
    <row customHeight="true" ht="20.25" outlineLevel="0" r="7521">
      <c r="A7521" s="23" t="n">
        <v>7495</v>
      </c>
      <c r="B7521" s="23" t="n">
        <v>475</v>
      </c>
      <c r="C7521" s="12" t="s">
        <v>9353</v>
      </c>
      <c r="D7521" s="3" t="s">
        <v>9959</v>
      </c>
      <c r="E7521" s="12" t="n">
        <v>1973</v>
      </c>
      <c r="F7521" s="23" t="s">
        <v>8058</v>
      </c>
      <c r="G7521" s="12" t="s">
        <v>24</v>
      </c>
      <c r="H7521" s="12" t="n"/>
      <c r="I7521" s="12" t="n"/>
      <c r="J7521" s="12" t="s">
        <v>26</v>
      </c>
      <c r="K7521" s="12" t="n"/>
      <c r="L7521" s="12" t="s">
        <v>61</v>
      </c>
      <c r="M7521" s="12" t="n"/>
      <c r="N7521" s="12" t="n"/>
      <c r="O7521" s="12" t="n"/>
      <c r="P7521" s="12" t="n"/>
      <c r="Q7521" s="12" t="n"/>
    </row>
    <row customHeight="true" ht="20.25" outlineLevel="0" r="7522">
      <c r="A7522" s="23" t="n">
        <v>7496</v>
      </c>
      <c r="B7522" s="12" t="n">
        <v>476</v>
      </c>
      <c r="C7522" s="12" t="s">
        <v>9353</v>
      </c>
      <c r="D7522" s="3" t="s">
        <v>9960</v>
      </c>
      <c r="E7522" s="12" t="n">
        <v>1975</v>
      </c>
      <c r="F7522" s="23" t="s">
        <v>9961</v>
      </c>
      <c r="G7522" s="12" t="s">
        <v>24</v>
      </c>
      <c r="H7522" s="12" t="n"/>
      <c r="I7522" s="12" t="n"/>
      <c r="J7522" s="12" t="n"/>
      <c r="K7522" s="12" t="n"/>
      <c r="L7522" s="12" t="n"/>
      <c r="M7522" s="12" t="s">
        <v>61</v>
      </c>
      <c r="N7522" s="12" t="n"/>
      <c r="O7522" s="12" t="s">
        <v>96</v>
      </c>
      <c r="P7522" s="12" t="n"/>
      <c r="Q7522" s="12" t="s">
        <v>97</v>
      </c>
    </row>
    <row customHeight="true" ht="20.25" outlineLevel="0" r="7523">
      <c r="A7523" s="23" t="n">
        <v>7497</v>
      </c>
      <c r="B7523" s="23" t="n">
        <v>477</v>
      </c>
      <c r="C7523" s="12" t="s">
        <v>9353</v>
      </c>
      <c r="D7523" s="3" t="s">
        <v>9962</v>
      </c>
      <c r="E7523" s="12" t="n">
        <v>1974</v>
      </c>
      <c r="F7523" s="23" t="s">
        <v>51</v>
      </c>
      <c r="G7523" s="23" t="n"/>
      <c r="H7523" s="23" t="n"/>
      <c r="I7523" s="12" t="s">
        <v>118</v>
      </c>
      <c r="J7523" s="12" t="n"/>
      <c r="K7523" s="12" t="n"/>
      <c r="L7523" s="12" t="s">
        <v>26</v>
      </c>
      <c r="M7523" s="12" t="n"/>
      <c r="N7523" s="12" t="s">
        <v>61</v>
      </c>
      <c r="O7523" s="12" t="n"/>
      <c r="P7523" s="12" t="s">
        <v>27</v>
      </c>
      <c r="Q7523" s="12" t="n"/>
    </row>
    <row customHeight="true" ht="20.25" outlineLevel="0" r="7524">
      <c r="A7524" s="23" t="n">
        <v>7498</v>
      </c>
      <c r="B7524" s="12" t="n">
        <v>478</v>
      </c>
      <c r="C7524" s="12" t="s">
        <v>9353</v>
      </c>
      <c r="D7524" s="3" t="s">
        <v>9963</v>
      </c>
      <c r="E7524" s="12" t="n">
        <v>1974</v>
      </c>
      <c r="F7524" s="23" t="s">
        <v>9519</v>
      </c>
      <c r="G7524" s="23" t="n"/>
      <c r="H7524" s="23" t="n"/>
      <c r="I7524" s="12" t="s">
        <v>118</v>
      </c>
      <c r="J7524" s="12" t="n"/>
      <c r="K7524" s="12" t="n"/>
      <c r="L7524" s="12" t="s">
        <v>26</v>
      </c>
      <c r="M7524" s="12" t="n"/>
      <c r="N7524" s="12" t="s">
        <v>61</v>
      </c>
      <c r="O7524" s="12" t="n"/>
      <c r="P7524" s="12" t="s">
        <v>27</v>
      </c>
      <c r="Q7524" s="12" t="n"/>
    </row>
    <row customHeight="true" ht="20.25" outlineLevel="0" r="7525">
      <c r="A7525" s="23" t="n">
        <v>7499</v>
      </c>
      <c r="B7525" s="23" t="n">
        <v>479</v>
      </c>
      <c r="C7525" s="12" t="s">
        <v>9353</v>
      </c>
      <c r="D7525" s="3" t="s">
        <v>9964</v>
      </c>
      <c r="E7525" s="12" t="n">
        <v>1974</v>
      </c>
      <c r="F7525" s="23" t="s">
        <v>51</v>
      </c>
      <c r="G7525" s="23" t="n"/>
      <c r="H7525" s="23" t="n"/>
      <c r="I7525" s="12" t="s">
        <v>118</v>
      </c>
      <c r="J7525" s="12" t="n"/>
      <c r="K7525" s="12" t="n"/>
      <c r="L7525" s="12" t="s">
        <v>26</v>
      </c>
      <c r="M7525" s="12" t="n"/>
      <c r="N7525" s="12" t="s">
        <v>61</v>
      </c>
      <c r="O7525" s="12" t="n"/>
      <c r="P7525" s="12" t="s">
        <v>27</v>
      </c>
      <c r="Q7525" s="12" t="n"/>
    </row>
    <row customHeight="true" ht="20.25" outlineLevel="0" r="7526">
      <c r="A7526" s="23" t="n"/>
    </row>
    <row customHeight="true" ht="20.25" outlineLevel="0" r="7527">
      <c r="A7527" s="23" t="n">
        <v>7500</v>
      </c>
      <c r="B7527" s="12" t="n">
        <v>1</v>
      </c>
      <c r="C7527" s="12" t="s">
        <v>9965</v>
      </c>
      <c r="D7527" s="3" t="s">
        <v>9966</v>
      </c>
      <c r="E7527" s="12" t="n">
        <v>2015</v>
      </c>
      <c r="F7527" s="23" t="s">
        <v>51</v>
      </c>
      <c r="G7527" s="23" t="n"/>
      <c r="H7527" s="23" t="n"/>
      <c r="I7527" s="12" t="n"/>
      <c r="J7527" s="12" t="n"/>
      <c r="K7527" s="12" t="n"/>
      <c r="L7527" s="12" t="s">
        <v>53</v>
      </c>
      <c r="M7527" s="12" t="n"/>
      <c r="N7527" s="12" t="s">
        <v>54</v>
      </c>
      <c r="O7527" s="12" t="s">
        <v>249</v>
      </c>
      <c r="P7527" s="12" t="n"/>
      <c r="Q7527" s="12" t="s">
        <v>43</v>
      </c>
    </row>
    <row customHeight="true" ht="20.25" outlineLevel="0" r="7528">
      <c r="A7528" s="23" t="n">
        <v>7501</v>
      </c>
      <c r="B7528" s="23" t="n">
        <f aca="false" ca="false" dt2D="false" dtr="false" t="normal">B7527+1</f>
        <v>2</v>
      </c>
      <c r="C7528" s="12" t="s">
        <v>9965</v>
      </c>
      <c r="D7528" s="3" t="s">
        <v>9967</v>
      </c>
      <c r="E7528" s="12" t="n">
        <v>1991</v>
      </c>
      <c r="F7528" s="23" t="s">
        <v>400</v>
      </c>
      <c r="G7528" s="23" t="n"/>
      <c r="H7528" s="23" t="n"/>
      <c r="I7528" s="12" t="n"/>
      <c r="J7528" s="12" t="s">
        <v>24</v>
      </c>
      <c r="K7528" s="12" t="n"/>
      <c r="L7528" s="12" t="s">
        <v>61</v>
      </c>
      <c r="M7528" s="12" t="n"/>
      <c r="N7528" s="12" t="n"/>
      <c r="O7528" s="12" t="s">
        <v>26</v>
      </c>
      <c r="P7528" s="12" t="n"/>
      <c r="Q7528" s="12" t="s">
        <v>27</v>
      </c>
    </row>
    <row customHeight="true" ht="20.25" outlineLevel="0" r="7529">
      <c r="A7529" s="23" t="n">
        <v>7502</v>
      </c>
      <c r="B7529" s="23" t="n">
        <f aca="false" ca="false" dt2D="false" dtr="false" t="normal">B7528+1</f>
        <v>3</v>
      </c>
      <c r="C7529" s="12" t="s">
        <v>9965</v>
      </c>
      <c r="D7529" s="3" t="s">
        <v>9968</v>
      </c>
      <c r="E7529" s="12" t="n">
        <v>1989</v>
      </c>
      <c r="F7529" s="23" t="s">
        <v>2680</v>
      </c>
      <c r="G7529" s="23" t="n"/>
      <c r="H7529" s="23" t="n"/>
      <c r="I7529" s="12" t="n"/>
      <c r="J7529" s="12" t="n"/>
      <c r="K7529" s="12" t="s">
        <v>61</v>
      </c>
      <c r="L7529" s="12" t="n"/>
      <c r="M7529" s="12" t="s">
        <v>96</v>
      </c>
      <c r="N7529" s="12" t="n"/>
      <c r="O7529" s="12" t="s">
        <v>43</v>
      </c>
      <c r="P7529" s="12" t="n"/>
      <c r="Q7529" s="12" t="s">
        <v>97</v>
      </c>
    </row>
    <row customHeight="true" ht="20.25" outlineLevel="0" r="7530">
      <c r="A7530" s="23" t="n">
        <v>7503</v>
      </c>
      <c r="B7530" s="23" t="n">
        <f aca="false" ca="false" dt2D="false" dtr="false" t="normal">B7529+1</f>
        <v>4</v>
      </c>
      <c r="C7530" s="12" t="s">
        <v>9965</v>
      </c>
      <c r="D7530" s="3" t="s">
        <v>9969</v>
      </c>
      <c r="E7530" s="12" t="n">
        <v>1986</v>
      </c>
      <c r="F7530" s="23" t="s">
        <v>400</v>
      </c>
      <c r="G7530" s="23" t="n"/>
      <c r="H7530" s="23" t="n"/>
      <c r="I7530" s="12" t="n"/>
      <c r="J7530" s="12" t="s">
        <v>100</v>
      </c>
      <c r="K7530" s="12" t="n"/>
      <c r="L7530" s="12" t="s">
        <v>27</v>
      </c>
      <c r="M7530" s="12" t="n"/>
      <c r="N7530" s="12" t="s">
        <v>26</v>
      </c>
      <c r="O7530" s="12" t="n"/>
      <c r="P7530" s="12" t="s">
        <v>43</v>
      </c>
      <c r="Q7530" s="12" t="n"/>
    </row>
    <row customHeight="true" ht="20.25" outlineLevel="0" r="7531">
      <c r="A7531" s="23" t="n">
        <v>7504</v>
      </c>
      <c r="B7531" s="23" t="n">
        <f aca="false" ca="false" dt2D="false" dtr="false" t="normal">B7530+1</f>
        <v>5</v>
      </c>
      <c r="C7531" s="12" t="s">
        <v>9965</v>
      </c>
      <c r="D7531" s="3" t="s">
        <v>9970</v>
      </c>
      <c r="E7531" s="12" t="n">
        <v>1984</v>
      </c>
      <c r="F7531" s="23" t="s">
        <v>2698</v>
      </c>
      <c r="G7531" s="23" t="n"/>
      <c r="H7531" s="23" t="n"/>
      <c r="I7531" s="12" t="n"/>
      <c r="J7531" s="12" t="n"/>
      <c r="K7531" s="12" t="s">
        <v>26</v>
      </c>
      <c r="L7531" s="12" t="n"/>
      <c r="M7531" s="12" t="s">
        <v>100</v>
      </c>
      <c r="N7531" s="12" t="n"/>
      <c r="O7531" s="12" t="s">
        <v>27</v>
      </c>
      <c r="P7531" s="12" t="n"/>
      <c r="Q7531" s="12" t="s">
        <v>43</v>
      </c>
    </row>
    <row customHeight="true" ht="20.25" outlineLevel="0" r="7532">
      <c r="A7532" s="23" t="n">
        <v>7505</v>
      </c>
      <c r="B7532" s="23" t="n">
        <f aca="false" ca="false" dt2D="false" dtr="false" t="normal">B7531+1</f>
        <v>6</v>
      </c>
      <c r="C7532" s="12" t="s">
        <v>9965</v>
      </c>
      <c r="D7532" s="3" t="s">
        <v>9971</v>
      </c>
      <c r="E7532" s="12" t="n">
        <v>1978</v>
      </c>
      <c r="F7532" s="23" t="s">
        <v>9972</v>
      </c>
      <c r="G7532" s="23" t="n"/>
      <c r="H7532" s="23" t="n"/>
      <c r="I7532" s="12" t="n"/>
      <c r="J7532" s="12" t="s">
        <v>61</v>
      </c>
      <c r="K7532" s="12" t="n"/>
      <c r="L7532" s="12" t="s">
        <v>96</v>
      </c>
      <c r="M7532" s="12" t="n"/>
      <c r="N7532" s="12" t="n"/>
      <c r="O7532" s="12" t="s">
        <v>97</v>
      </c>
      <c r="P7532" s="12" t="n"/>
      <c r="Q7532" s="12" t="s">
        <v>43</v>
      </c>
    </row>
    <row customHeight="true" ht="20.25" outlineLevel="0" r="7533">
      <c r="A7533" s="23" t="n">
        <v>7506</v>
      </c>
      <c r="B7533" s="23" t="n">
        <f aca="false" ca="false" dt2D="false" dtr="false" t="normal">B7532+1</f>
        <v>7</v>
      </c>
      <c r="C7533" s="12" t="s">
        <v>9965</v>
      </c>
      <c r="D7533" s="3" t="s">
        <v>9973</v>
      </c>
      <c r="E7533" s="12" t="n">
        <v>1960</v>
      </c>
      <c r="F7533" s="23" t="s">
        <v>9974</v>
      </c>
      <c r="G7533" s="12" t="s">
        <v>24</v>
      </c>
      <c r="H7533" s="23" t="n"/>
      <c r="I7533" s="12" t="n"/>
      <c r="J7533" s="12" t="s">
        <v>97</v>
      </c>
      <c r="K7533" s="12" t="n"/>
      <c r="L7533" s="12" t="s">
        <v>61</v>
      </c>
      <c r="M7533" s="12" t="n"/>
      <c r="N7533" s="12" t="n"/>
      <c r="O7533" s="12" t="n"/>
      <c r="P7533" s="12" t="n"/>
      <c r="Q7533" s="12" t="s">
        <v>27</v>
      </c>
    </row>
    <row customHeight="true" ht="20.25" outlineLevel="0" r="7534">
      <c r="A7534" s="23" t="n">
        <v>7507</v>
      </c>
      <c r="B7534" s="23" t="n">
        <f aca="false" ca="false" dt2D="false" dtr="false" t="normal">B7533+1</f>
        <v>8</v>
      </c>
      <c r="C7534" s="12" t="s">
        <v>9965</v>
      </c>
      <c r="D7534" s="3" t="s">
        <v>9975</v>
      </c>
      <c r="E7534" s="12" t="n">
        <v>1989</v>
      </c>
      <c r="F7534" s="23" t="s">
        <v>2698</v>
      </c>
      <c r="G7534" s="23" t="n"/>
      <c r="H7534" s="23" t="s">
        <v>146</v>
      </c>
      <c r="I7534" s="12" t="s">
        <v>189</v>
      </c>
      <c r="J7534" s="12" t="n"/>
      <c r="K7534" s="12" t="s">
        <v>61</v>
      </c>
      <c r="L7534" s="12" t="n"/>
      <c r="M7534" s="12" t="n"/>
      <c r="N7534" s="12" t="n"/>
      <c r="O7534" s="12" t="s">
        <v>96</v>
      </c>
      <c r="P7534" s="12" t="n"/>
      <c r="Q7534" s="12" t="s">
        <v>97</v>
      </c>
    </row>
    <row customHeight="true" ht="20.25" outlineLevel="0" r="7535">
      <c r="A7535" s="23" t="n">
        <v>7508</v>
      </c>
      <c r="B7535" s="23" t="n">
        <f aca="false" ca="false" dt2D="false" dtr="false" t="normal">B7534+1</f>
        <v>9</v>
      </c>
      <c r="C7535" s="12" t="s">
        <v>9965</v>
      </c>
      <c r="D7535" s="3" t="s">
        <v>9976</v>
      </c>
      <c r="E7535" s="12" t="n">
        <v>1983</v>
      </c>
      <c r="F7535" s="23" t="s">
        <v>400</v>
      </c>
      <c r="G7535" s="23" t="n"/>
      <c r="H7535" s="23" t="n"/>
      <c r="I7535" s="12" t="n"/>
      <c r="J7535" s="12" t="n"/>
      <c r="K7535" s="12" t="s">
        <v>26</v>
      </c>
      <c r="L7535" s="12" t="n"/>
      <c r="M7535" s="12" t="s">
        <v>27</v>
      </c>
      <c r="N7535" s="12" t="n"/>
      <c r="O7535" s="12" t="s">
        <v>100</v>
      </c>
      <c r="P7535" s="12" t="n"/>
      <c r="Q7535" s="12" t="s">
        <v>43</v>
      </c>
    </row>
    <row customHeight="true" ht="20.25" outlineLevel="0" r="7536">
      <c r="A7536" s="23" t="n">
        <v>7509</v>
      </c>
      <c r="B7536" s="23" t="n">
        <f aca="false" ca="false" dt2D="false" dtr="false" t="normal">B7535+1</f>
        <v>10</v>
      </c>
      <c r="C7536" s="12" t="s">
        <v>9965</v>
      </c>
      <c r="D7536" s="3" t="s">
        <v>9977</v>
      </c>
      <c r="E7536" s="12" t="n">
        <v>1982</v>
      </c>
      <c r="F7536" s="23" t="s">
        <v>400</v>
      </c>
      <c r="G7536" s="23" t="n"/>
      <c r="H7536" s="23" t="n"/>
      <c r="I7536" s="12" t="n"/>
      <c r="J7536" s="12" t="s">
        <v>97</v>
      </c>
      <c r="K7536" s="12" t="n"/>
      <c r="L7536" s="12" t="s">
        <v>100</v>
      </c>
      <c r="M7536" s="12" t="n"/>
      <c r="N7536" s="12" t="s">
        <v>27</v>
      </c>
      <c r="O7536" s="12" t="n"/>
      <c r="P7536" s="12" t="s">
        <v>43</v>
      </c>
      <c r="Q7536" s="12" t="n"/>
    </row>
    <row customHeight="true" ht="20.25" outlineLevel="0" r="7537">
      <c r="A7537" s="23" t="n">
        <v>7510</v>
      </c>
      <c r="B7537" s="23" t="n">
        <f aca="false" ca="false" dt2D="false" dtr="false" t="normal">B7536+1</f>
        <v>11</v>
      </c>
      <c r="C7537" s="12" t="s">
        <v>9965</v>
      </c>
      <c r="D7537" s="3" t="s">
        <v>9978</v>
      </c>
      <c r="E7537" s="12" t="n">
        <v>1973</v>
      </c>
      <c r="F7537" s="23" t="s">
        <v>9725</v>
      </c>
      <c r="G7537" s="23" t="n"/>
      <c r="H7537" s="23" t="n"/>
      <c r="I7537" s="12" t="s">
        <v>54</v>
      </c>
      <c r="J7537" s="12" t="n"/>
      <c r="K7537" s="12" t="s">
        <v>96</v>
      </c>
      <c r="L7537" s="12" t="n"/>
      <c r="M7537" s="12" t="s">
        <v>252</v>
      </c>
      <c r="N7537" s="12" t="n"/>
      <c r="O7537" s="12" t="s">
        <v>97</v>
      </c>
      <c r="P7537" s="12" t="n"/>
      <c r="Q7537" s="12" t="s">
        <v>43</v>
      </c>
    </row>
    <row customHeight="true" ht="20.25" outlineLevel="0" r="7538">
      <c r="A7538" s="23" t="n">
        <v>7511</v>
      </c>
      <c r="B7538" s="23" t="n">
        <f aca="false" ca="false" dt2D="false" dtr="false" t="normal">B7537+1</f>
        <v>12</v>
      </c>
      <c r="C7538" s="12" t="s">
        <v>9965</v>
      </c>
      <c r="D7538" s="3" t="s">
        <v>9979</v>
      </c>
      <c r="E7538" s="12" t="n">
        <v>1968</v>
      </c>
      <c r="F7538" s="23" t="s">
        <v>8711</v>
      </c>
      <c r="G7538" s="23" t="n"/>
      <c r="H7538" s="23" t="n"/>
      <c r="I7538" s="12" t="s">
        <v>54</v>
      </c>
      <c r="J7538" s="12" t="n"/>
      <c r="K7538" s="12" t="s">
        <v>96</v>
      </c>
      <c r="L7538" s="12" t="n"/>
      <c r="M7538" s="12" t="s">
        <v>93</v>
      </c>
      <c r="N7538" s="12" t="n"/>
      <c r="O7538" s="12" t="s">
        <v>43</v>
      </c>
      <c r="P7538" s="12" t="n"/>
      <c r="Q7538" s="12" t="s">
        <v>97</v>
      </c>
    </row>
    <row customHeight="true" ht="20.25" outlineLevel="0" r="7539">
      <c r="A7539" s="23" t="n">
        <v>7512</v>
      </c>
      <c r="B7539" s="23" t="n">
        <f aca="false" ca="false" dt2D="false" dtr="false" t="normal">B7538+1</f>
        <v>13</v>
      </c>
      <c r="C7539" s="12" t="s">
        <v>9965</v>
      </c>
      <c r="D7539" s="3" t="s">
        <v>9980</v>
      </c>
      <c r="E7539" s="12" t="n">
        <v>1979</v>
      </c>
      <c r="F7539" s="23" t="s">
        <v>9502</v>
      </c>
      <c r="G7539" s="23" t="n"/>
      <c r="H7539" s="23" t="n"/>
      <c r="I7539" s="12" t="s">
        <v>1060</v>
      </c>
      <c r="J7539" s="12" t="n"/>
      <c r="K7539" s="12" t="n"/>
      <c r="L7539" s="12" t="s">
        <v>61</v>
      </c>
      <c r="M7539" s="12" t="n"/>
      <c r="N7539" s="12" t="n"/>
      <c r="O7539" s="12" t="s">
        <v>27</v>
      </c>
      <c r="P7539" s="12" t="n"/>
      <c r="Q7539" s="12" t="s">
        <v>43</v>
      </c>
    </row>
    <row customHeight="true" ht="20.25" outlineLevel="0" r="7540">
      <c r="A7540" s="23" t="n">
        <v>7513</v>
      </c>
      <c r="B7540" s="23" t="n">
        <f aca="false" ca="false" dt2D="false" dtr="false" t="normal">B7539+1</f>
        <v>14</v>
      </c>
      <c r="C7540" s="12" t="s">
        <v>9965</v>
      </c>
      <c r="D7540" s="3" t="s">
        <v>9981</v>
      </c>
      <c r="E7540" s="12" t="n">
        <v>1978</v>
      </c>
      <c r="F7540" s="23" t="s">
        <v>9982</v>
      </c>
      <c r="G7540" s="23" t="n"/>
      <c r="H7540" s="23" t="n"/>
      <c r="I7540" s="12" t="n"/>
      <c r="J7540" s="12" t="s">
        <v>24</v>
      </c>
      <c r="K7540" s="12" t="n"/>
      <c r="L7540" s="12" t="s">
        <v>100</v>
      </c>
      <c r="M7540" s="12" t="n"/>
      <c r="N7540" s="12" t="s">
        <v>96</v>
      </c>
      <c r="O7540" s="12" t="n"/>
      <c r="P7540" s="12" t="s">
        <v>97</v>
      </c>
      <c r="Q7540" s="12" t="n"/>
    </row>
    <row customHeight="true" ht="20.25" outlineLevel="0" r="7541">
      <c r="A7541" s="23" t="n">
        <v>7514</v>
      </c>
      <c r="B7541" s="23" t="n">
        <f aca="false" ca="false" dt2D="false" dtr="false" t="normal">B7540+1</f>
        <v>15</v>
      </c>
      <c r="C7541" s="12" t="s">
        <v>9965</v>
      </c>
      <c r="D7541" s="3" t="s">
        <v>9983</v>
      </c>
      <c r="E7541" s="12" t="n">
        <v>1990</v>
      </c>
      <c r="F7541" s="23" t="s">
        <v>51</v>
      </c>
      <c r="G7541" s="23" t="n"/>
      <c r="H7541" s="23" t="n"/>
      <c r="I7541" s="12" t="n"/>
      <c r="J7541" s="12" t="s">
        <v>61</v>
      </c>
      <c r="K7541" s="12" t="n"/>
      <c r="L7541" s="12" t="n"/>
      <c r="M7541" s="12" t="n"/>
      <c r="N7541" s="12" t="s">
        <v>43</v>
      </c>
      <c r="O7541" s="12" t="n"/>
      <c r="P7541" s="12" t="s">
        <v>26</v>
      </c>
      <c r="Q7541" s="12" t="n"/>
    </row>
    <row customHeight="true" ht="20.25" outlineLevel="0" r="7542">
      <c r="A7542" s="23" t="n">
        <v>7515</v>
      </c>
      <c r="B7542" s="23" t="n">
        <f aca="false" ca="false" dt2D="false" dtr="false" t="normal">B7541+1</f>
        <v>16</v>
      </c>
      <c r="C7542" s="12" t="s">
        <v>9965</v>
      </c>
      <c r="D7542" s="3" t="s">
        <v>9984</v>
      </c>
      <c r="E7542" s="12" t="n">
        <v>1975</v>
      </c>
      <c r="F7542" s="23" t="s">
        <v>2698</v>
      </c>
      <c r="G7542" s="23" t="n"/>
      <c r="H7542" s="23" t="n"/>
      <c r="I7542" s="12" t="n"/>
      <c r="J7542" s="12" t="s">
        <v>127</v>
      </c>
      <c r="K7542" s="12" t="n"/>
      <c r="L7542" s="12" t="s">
        <v>96</v>
      </c>
      <c r="M7542" s="12" t="n"/>
      <c r="N7542" s="12" t="s">
        <v>70</v>
      </c>
      <c r="O7542" s="12" t="s">
        <v>97</v>
      </c>
      <c r="P7542" s="12" t="n"/>
      <c r="Q7542" s="12" t="s">
        <v>43</v>
      </c>
    </row>
    <row customHeight="true" ht="20.25" outlineLevel="0" r="7543">
      <c r="A7543" s="23" t="n">
        <v>7516</v>
      </c>
      <c r="B7543" s="23" t="n">
        <f aca="false" ca="false" dt2D="false" dtr="false" t="normal">B7542+1</f>
        <v>17</v>
      </c>
      <c r="C7543" s="12" t="s">
        <v>9965</v>
      </c>
      <c r="D7543" s="3" t="s">
        <v>9985</v>
      </c>
      <c r="E7543" s="12" t="n">
        <v>1974</v>
      </c>
      <c r="F7543" s="23" t="s">
        <v>673</v>
      </c>
      <c r="G7543" s="23" t="n"/>
      <c r="H7543" s="23" t="n"/>
      <c r="I7543" s="12" t="n"/>
      <c r="J7543" s="12" t="n"/>
      <c r="K7543" s="12" t="s">
        <v>100</v>
      </c>
      <c r="L7543" s="12" t="n"/>
      <c r="M7543" s="12" t="s">
        <v>96</v>
      </c>
      <c r="N7543" s="12" t="n"/>
      <c r="O7543" s="12" t="s">
        <v>97</v>
      </c>
      <c r="P7543" s="12" t="n"/>
      <c r="Q7543" s="12" t="s">
        <v>43</v>
      </c>
    </row>
    <row customHeight="true" ht="20.25" outlineLevel="0" r="7544">
      <c r="A7544" s="23" t="n">
        <v>7517</v>
      </c>
      <c r="B7544" s="23" t="n">
        <f aca="false" ca="false" dt2D="false" dtr="false" t="normal">B7543+1</f>
        <v>18</v>
      </c>
      <c r="C7544" s="12" t="s">
        <v>9965</v>
      </c>
      <c r="D7544" s="3" t="s">
        <v>9986</v>
      </c>
      <c r="E7544" s="12" t="n">
        <v>1972</v>
      </c>
      <c r="F7544" s="23" t="s">
        <v>673</v>
      </c>
      <c r="G7544" s="23" t="n"/>
      <c r="H7544" s="23" t="n"/>
      <c r="I7544" s="12" t="n"/>
      <c r="J7544" s="12" t="s">
        <v>70</v>
      </c>
      <c r="K7544" s="12" t="n"/>
      <c r="L7544" s="12" t="s">
        <v>96</v>
      </c>
      <c r="M7544" s="12" t="s">
        <v>4487</v>
      </c>
      <c r="N7544" s="12" t="n"/>
      <c r="O7544" s="12" t="s">
        <v>43</v>
      </c>
      <c r="P7544" s="12" t="n"/>
      <c r="Q7544" s="12" t="s">
        <v>97</v>
      </c>
    </row>
    <row customHeight="true" ht="20.25" outlineLevel="0" r="7545">
      <c r="A7545" s="23" t="n">
        <v>7518</v>
      </c>
      <c r="B7545" s="23" t="n">
        <f aca="false" ca="false" dt2D="false" dtr="false" t="normal">B7544+1</f>
        <v>19</v>
      </c>
      <c r="C7545" s="12" t="s">
        <v>9965</v>
      </c>
      <c r="D7545" s="3" t="s">
        <v>9987</v>
      </c>
      <c r="E7545" s="12" t="n">
        <v>1972</v>
      </c>
      <c r="F7545" s="23" t="s">
        <v>673</v>
      </c>
      <c r="G7545" s="23" t="n"/>
      <c r="H7545" s="23" t="n"/>
      <c r="I7545" s="12" t="s">
        <v>8796</v>
      </c>
      <c r="J7545" s="12" t="n"/>
      <c r="K7545" s="12" t="s">
        <v>100</v>
      </c>
      <c r="L7545" s="12" t="n"/>
      <c r="M7545" s="12" t="s">
        <v>96</v>
      </c>
      <c r="N7545" s="12" t="n"/>
      <c r="O7545" s="12" t="s">
        <v>43</v>
      </c>
      <c r="P7545" s="12" t="n"/>
      <c r="Q7545" s="12" t="s">
        <v>97</v>
      </c>
    </row>
    <row customHeight="true" ht="20.25" outlineLevel="0" r="7546">
      <c r="A7546" s="23" t="n">
        <v>7519</v>
      </c>
      <c r="B7546" s="23" t="n">
        <f aca="false" ca="false" dt2D="false" dtr="false" t="normal">B7545+1</f>
        <v>20</v>
      </c>
      <c r="C7546" s="12" t="s">
        <v>9965</v>
      </c>
      <c r="D7546" s="3" t="s">
        <v>9988</v>
      </c>
      <c r="E7546" s="12" t="n">
        <v>1974</v>
      </c>
      <c r="F7546" s="23" t="s">
        <v>2698</v>
      </c>
      <c r="G7546" s="23" t="n"/>
      <c r="H7546" s="23" t="n"/>
      <c r="I7546" s="12" t="n"/>
      <c r="J7546" s="12" t="s">
        <v>127</v>
      </c>
      <c r="K7546" s="12" t="n"/>
      <c r="L7546" s="12" t="s">
        <v>96</v>
      </c>
      <c r="M7546" s="12" t="s">
        <v>70</v>
      </c>
      <c r="N7546" s="12" t="n"/>
      <c r="O7546" s="12" t="s">
        <v>43</v>
      </c>
      <c r="P7546" s="12" t="n"/>
      <c r="Q7546" s="12" t="s">
        <v>97</v>
      </c>
    </row>
    <row customHeight="true" ht="20.25" outlineLevel="0" r="7547">
      <c r="A7547" s="23" t="n">
        <v>7520</v>
      </c>
      <c r="B7547" s="23" t="n">
        <f aca="false" ca="false" dt2D="false" dtr="false" t="normal">B7546+1</f>
        <v>21</v>
      </c>
      <c r="C7547" s="12" t="s">
        <v>9965</v>
      </c>
      <c r="D7547" s="3" t="s">
        <v>9989</v>
      </c>
      <c r="E7547" s="12" t="n">
        <v>1977</v>
      </c>
      <c r="F7547" s="23" t="s">
        <v>2698</v>
      </c>
      <c r="G7547" s="23" t="n"/>
      <c r="H7547" s="23" t="n"/>
      <c r="I7547" s="12" t="n"/>
      <c r="J7547" s="12" t="s">
        <v>127</v>
      </c>
      <c r="K7547" s="12" t="n"/>
      <c r="L7547" s="12" t="s">
        <v>96</v>
      </c>
      <c r="M7547" s="12" t="s">
        <v>70</v>
      </c>
      <c r="N7547" s="12" t="n"/>
      <c r="O7547" s="12" t="s">
        <v>43</v>
      </c>
      <c r="P7547" s="12" t="n"/>
      <c r="Q7547" s="12" t="s">
        <v>97</v>
      </c>
    </row>
    <row customHeight="true" ht="35.25" outlineLevel="0" r="7548">
      <c r="A7548" s="23" t="n">
        <v>7521</v>
      </c>
      <c r="B7548" s="23" t="n">
        <f aca="false" ca="false" dt2D="false" dtr="false" t="normal">B7547+1</f>
        <v>22</v>
      </c>
      <c r="C7548" s="12" t="s">
        <v>9965</v>
      </c>
      <c r="D7548" s="3" t="s">
        <v>9990</v>
      </c>
      <c r="E7548" s="12" t="n">
        <v>1970</v>
      </c>
      <c r="F7548" s="23" t="s">
        <v>2698</v>
      </c>
      <c r="G7548" s="12" t="s">
        <v>24</v>
      </c>
      <c r="H7548" s="12" t="n"/>
      <c r="I7548" s="12" t="n"/>
      <c r="J7548" s="12" t="n"/>
      <c r="K7548" s="12" t="n"/>
      <c r="L7548" s="12" t="s">
        <v>61</v>
      </c>
      <c r="M7548" s="12" t="n"/>
      <c r="N7548" s="12" t="s">
        <v>96</v>
      </c>
      <c r="O7548" s="12" t="n"/>
      <c r="P7548" s="12" t="s">
        <v>97</v>
      </c>
      <c r="Q7548" s="12" t="n"/>
    </row>
    <row customHeight="true" ht="20.25" outlineLevel="0" r="7549">
      <c r="A7549" s="23" t="n">
        <v>7522</v>
      </c>
      <c r="B7549" s="23" t="n">
        <f aca="false" ca="false" dt2D="false" dtr="false" t="normal">B7548+1</f>
        <v>23</v>
      </c>
      <c r="C7549" s="12" t="s">
        <v>9965</v>
      </c>
      <c r="D7549" s="3" t="s">
        <v>9991</v>
      </c>
      <c r="E7549" s="12" t="n">
        <v>1965</v>
      </c>
      <c r="F7549" s="23" t="s">
        <v>2698</v>
      </c>
      <c r="G7549" s="23" t="s">
        <v>24</v>
      </c>
      <c r="H7549" s="12" t="n"/>
      <c r="I7549" s="12" t="n"/>
      <c r="J7549" s="12" t="s">
        <v>61</v>
      </c>
      <c r="K7549" s="12" t="n"/>
      <c r="L7549" s="12" t="n"/>
      <c r="M7549" s="12" t="n"/>
      <c r="N7549" s="12" t="s">
        <v>96</v>
      </c>
      <c r="O7549" s="12" t="n"/>
      <c r="P7549" s="12" t="s">
        <v>97</v>
      </c>
      <c r="Q7549" s="12" t="n"/>
    </row>
    <row customHeight="true" ht="20.25" outlineLevel="0" r="7550">
      <c r="A7550" s="23" t="n">
        <v>7523</v>
      </c>
      <c r="B7550" s="23" t="n">
        <f aca="false" ca="false" dt2D="false" dtr="false" t="normal">B7549+1</f>
        <v>24</v>
      </c>
      <c r="C7550" s="12" t="s">
        <v>9965</v>
      </c>
      <c r="D7550" s="3" t="s">
        <v>9992</v>
      </c>
      <c r="E7550" s="12" t="n">
        <v>1972</v>
      </c>
      <c r="F7550" s="23" t="s">
        <v>9993</v>
      </c>
      <c r="G7550" s="23" t="n"/>
      <c r="H7550" s="12" t="s">
        <v>54</v>
      </c>
      <c r="I7550" s="12" t="n"/>
      <c r="J7550" s="12" t="n"/>
      <c r="K7550" s="12" t="s">
        <v>252</v>
      </c>
      <c r="L7550" s="12" t="n"/>
      <c r="M7550" s="12" t="s">
        <v>96</v>
      </c>
      <c r="N7550" s="12" t="n"/>
      <c r="O7550" s="12" t="s">
        <v>43</v>
      </c>
      <c r="P7550" s="12" t="n"/>
      <c r="Q7550" s="12" t="s">
        <v>97</v>
      </c>
    </row>
    <row customHeight="true" ht="20.25" outlineLevel="0" r="7551">
      <c r="A7551" s="23" t="n">
        <v>7524</v>
      </c>
      <c r="B7551" s="23" t="n">
        <f aca="false" ca="false" dt2D="false" dtr="false" t="normal">B7550+1</f>
        <v>25</v>
      </c>
      <c r="C7551" s="12" t="s">
        <v>9965</v>
      </c>
      <c r="D7551" s="3" t="s">
        <v>9994</v>
      </c>
      <c r="E7551" s="12" t="n">
        <v>1989</v>
      </c>
      <c r="F7551" s="23" t="s">
        <v>2633</v>
      </c>
      <c r="G7551" s="23" t="n"/>
      <c r="H7551" s="23" t="n"/>
      <c r="I7551" s="12" t="s">
        <v>118</v>
      </c>
      <c r="J7551" s="12" t="n"/>
      <c r="K7551" s="12" t="s">
        <v>61</v>
      </c>
      <c r="L7551" s="12" t="n"/>
      <c r="M7551" s="12" t="n"/>
      <c r="N7551" s="12" t="s">
        <v>26</v>
      </c>
      <c r="O7551" s="12" t="n"/>
      <c r="P7551" s="12" t="n"/>
      <c r="Q7551" s="12" t="s">
        <v>27</v>
      </c>
    </row>
    <row customHeight="true" ht="20.25" outlineLevel="0" r="7552">
      <c r="A7552" s="23" t="n">
        <v>7525</v>
      </c>
      <c r="B7552" s="23" t="n">
        <f aca="false" ca="false" dt2D="false" dtr="false" t="normal">B7551+1</f>
        <v>26</v>
      </c>
      <c r="C7552" s="12" t="s">
        <v>9965</v>
      </c>
      <c r="D7552" s="3" t="s">
        <v>9995</v>
      </c>
      <c r="E7552" s="12" t="n">
        <v>1984</v>
      </c>
      <c r="F7552" s="23" t="s">
        <v>2698</v>
      </c>
      <c r="G7552" s="23" t="n"/>
      <c r="H7552" s="23" t="s">
        <v>43</v>
      </c>
      <c r="I7552" s="12" t="s">
        <v>143</v>
      </c>
      <c r="J7552" s="12" t="n"/>
      <c r="K7552" s="12" t="s">
        <v>100</v>
      </c>
      <c r="L7552" s="12" t="n"/>
      <c r="M7552" s="12" t="n"/>
      <c r="N7552" s="12" t="s">
        <v>26</v>
      </c>
      <c r="O7552" s="12" t="n"/>
      <c r="P7552" s="12" t="n"/>
      <c r="Q7552" s="12" t="s">
        <v>27</v>
      </c>
    </row>
    <row customHeight="true" ht="20.25" outlineLevel="0" r="7553">
      <c r="A7553" s="23" t="n">
        <v>7526</v>
      </c>
      <c r="B7553" s="23" t="n">
        <f aca="false" ca="false" dt2D="false" dtr="false" t="normal">B7552+1</f>
        <v>27</v>
      </c>
      <c r="C7553" s="12" t="s">
        <v>9965</v>
      </c>
      <c r="D7553" s="3" t="s">
        <v>9996</v>
      </c>
      <c r="E7553" s="12" t="n">
        <v>1983</v>
      </c>
      <c r="F7553" s="23" t="s">
        <v>2698</v>
      </c>
      <c r="G7553" s="23" t="n"/>
      <c r="H7553" s="23" t="n"/>
      <c r="I7553" s="12" t="n"/>
      <c r="J7553" s="12" t="s">
        <v>61</v>
      </c>
      <c r="K7553" s="12" t="n"/>
      <c r="L7553" s="12" t="n"/>
      <c r="M7553" s="12" t="s">
        <v>96</v>
      </c>
      <c r="N7553" s="12" t="n"/>
      <c r="O7553" s="12" t="s">
        <v>97</v>
      </c>
      <c r="P7553" s="12" t="n"/>
      <c r="Q7553" s="12" t="s">
        <v>43</v>
      </c>
    </row>
    <row customHeight="true" ht="20.25" outlineLevel="0" r="7554">
      <c r="A7554" s="23" t="n">
        <v>7527</v>
      </c>
      <c r="B7554" s="23" t="n">
        <f aca="false" ca="false" dt2D="false" dtr="false" t="normal">B7553+1</f>
        <v>28</v>
      </c>
      <c r="C7554" s="12" t="s">
        <v>9965</v>
      </c>
      <c r="D7554" s="3" t="s">
        <v>9997</v>
      </c>
      <c r="E7554" s="12" t="n">
        <v>1981</v>
      </c>
      <c r="F7554" s="23" t="s">
        <v>2698</v>
      </c>
      <c r="G7554" s="23" t="n"/>
      <c r="H7554" s="23" t="n"/>
      <c r="I7554" s="12" t="s">
        <v>1060</v>
      </c>
      <c r="J7554" s="12" t="n"/>
      <c r="K7554" s="12" t="s">
        <v>61</v>
      </c>
      <c r="L7554" s="12" t="n"/>
      <c r="M7554" s="12" t="n"/>
      <c r="N7554" s="12" t="n"/>
      <c r="O7554" s="12" t="s">
        <v>27</v>
      </c>
      <c r="P7554" s="12" t="n"/>
      <c r="Q7554" s="12" t="s">
        <v>43</v>
      </c>
    </row>
    <row customHeight="true" ht="20.25" outlineLevel="0" r="7555">
      <c r="A7555" s="23" t="n">
        <v>7528</v>
      </c>
      <c r="B7555" s="23" t="n">
        <f aca="false" ca="false" dt2D="false" dtr="false" t="normal">B7554+1</f>
        <v>29</v>
      </c>
      <c r="C7555" s="12" t="s">
        <v>9965</v>
      </c>
      <c r="D7555" s="3" t="s">
        <v>9998</v>
      </c>
      <c r="E7555" s="12" t="n">
        <v>1992</v>
      </c>
      <c r="F7555" s="23" t="s">
        <v>589</v>
      </c>
      <c r="G7555" s="23" t="n"/>
      <c r="H7555" s="23" t="n"/>
      <c r="I7555" s="12" t="s">
        <v>118</v>
      </c>
      <c r="J7555" s="12" t="n"/>
      <c r="K7555" s="12" t="s">
        <v>61</v>
      </c>
      <c r="L7555" s="12" t="n"/>
      <c r="M7555" s="12" t="n"/>
      <c r="N7555" s="12" t="n"/>
      <c r="O7555" s="12" t="s">
        <v>96</v>
      </c>
      <c r="P7555" s="12" t="n"/>
      <c r="Q7555" s="12" t="s">
        <v>97</v>
      </c>
    </row>
    <row customHeight="true" ht="20.25" outlineLevel="0" r="7556">
      <c r="A7556" s="23" t="n">
        <v>7529</v>
      </c>
      <c r="B7556" s="23" t="n">
        <f aca="false" ca="false" dt2D="false" dtr="false" t="normal">B7555+1</f>
        <v>30</v>
      </c>
      <c r="C7556" s="12" t="s">
        <v>9965</v>
      </c>
      <c r="D7556" s="3" t="s">
        <v>9999</v>
      </c>
      <c r="E7556" s="12" t="n">
        <v>1976</v>
      </c>
      <c r="F7556" s="23" t="s">
        <v>5881</v>
      </c>
      <c r="G7556" s="23" t="n"/>
      <c r="H7556" s="23" t="n"/>
      <c r="I7556" s="12" t="n"/>
      <c r="J7556" s="12" t="n"/>
      <c r="K7556" s="12" t="s">
        <v>127</v>
      </c>
      <c r="L7556" s="12" t="n"/>
      <c r="M7556" s="12" t="s">
        <v>26</v>
      </c>
      <c r="N7556" s="12" t="n"/>
      <c r="O7556" s="12" t="s">
        <v>70</v>
      </c>
      <c r="P7556" s="12" t="n"/>
      <c r="Q7556" s="12" t="s">
        <v>43</v>
      </c>
    </row>
    <row customHeight="true" ht="20.25" outlineLevel="0" r="7557">
      <c r="A7557" s="23" t="n">
        <v>7530</v>
      </c>
      <c r="B7557" s="23" t="n">
        <f aca="false" ca="false" dt2D="false" dtr="false" t="normal">B7556+1</f>
        <v>31</v>
      </c>
      <c r="C7557" s="12" t="s">
        <v>9965</v>
      </c>
      <c r="D7557" s="3" t="s">
        <v>10000</v>
      </c>
      <c r="E7557" s="12" t="n">
        <v>1976</v>
      </c>
      <c r="F7557" s="23" t="s">
        <v>2698</v>
      </c>
      <c r="G7557" s="23" t="n"/>
      <c r="H7557" s="23" t="n"/>
      <c r="I7557" s="12" t="s">
        <v>9362</v>
      </c>
      <c r="J7557" s="12" t="n"/>
      <c r="K7557" s="12" t="s">
        <v>634</v>
      </c>
      <c r="L7557" s="12" t="n"/>
      <c r="M7557" s="12" t="s">
        <v>96</v>
      </c>
      <c r="N7557" s="12" t="n"/>
      <c r="O7557" s="12" t="s">
        <v>97</v>
      </c>
      <c r="P7557" s="12" t="n"/>
      <c r="Q7557" s="12" t="s">
        <v>43</v>
      </c>
    </row>
    <row customHeight="true" ht="20.25" outlineLevel="0" r="7558">
      <c r="A7558" s="23" t="n">
        <v>7531</v>
      </c>
      <c r="B7558" s="23" t="n">
        <f aca="false" ca="false" dt2D="false" dtr="false" t="normal">B7557+1</f>
        <v>32</v>
      </c>
      <c r="C7558" s="12" t="s">
        <v>9965</v>
      </c>
      <c r="D7558" s="3" t="s">
        <v>10001</v>
      </c>
      <c r="E7558" s="12" t="n">
        <v>1971</v>
      </c>
      <c r="F7558" s="23" t="s">
        <v>2698</v>
      </c>
      <c r="G7558" s="12" t="s">
        <v>24</v>
      </c>
      <c r="H7558" s="23" t="n"/>
      <c r="I7558" s="12" t="n"/>
      <c r="J7558" s="12" t="s">
        <v>26</v>
      </c>
      <c r="K7558" s="12" t="n"/>
      <c r="L7558" s="12" t="s">
        <v>61</v>
      </c>
      <c r="M7558" s="12" t="n"/>
      <c r="N7558" s="12" t="n"/>
      <c r="O7558" s="12" t="s">
        <v>27</v>
      </c>
      <c r="P7558" s="12" t="n"/>
      <c r="Q7558" s="12" t="n"/>
    </row>
    <row customHeight="true" ht="20.25" outlineLevel="0" r="7559">
      <c r="A7559" s="23" t="n">
        <v>7532</v>
      </c>
      <c r="B7559" s="23" t="n">
        <f aca="false" ca="false" dt2D="false" dtr="false" t="normal">B7558+1</f>
        <v>33</v>
      </c>
      <c r="C7559" s="12" t="s">
        <v>9965</v>
      </c>
      <c r="D7559" s="3" t="s">
        <v>10002</v>
      </c>
      <c r="E7559" s="12" t="n">
        <v>1979</v>
      </c>
      <c r="F7559" s="23" t="s">
        <v>400</v>
      </c>
      <c r="G7559" s="23" t="s">
        <v>97</v>
      </c>
      <c r="H7559" s="23" t="n"/>
      <c r="I7559" s="12" t="n"/>
      <c r="J7559" s="12" t="s">
        <v>61</v>
      </c>
      <c r="K7559" s="12" t="n"/>
      <c r="L7559" s="12" t="n"/>
      <c r="M7559" s="12" t="n"/>
      <c r="N7559" s="12" t="n"/>
      <c r="O7559" s="12" t="s">
        <v>96</v>
      </c>
      <c r="P7559" s="12" t="n"/>
      <c r="Q7559" s="12" t="s">
        <v>43</v>
      </c>
    </row>
    <row customHeight="true" ht="20.25" outlineLevel="0" r="7560">
      <c r="A7560" s="23" t="n">
        <v>7533</v>
      </c>
      <c r="B7560" s="23" t="n">
        <f aca="false" ca="false" dt2D="false" dtr="false" t="normal">B7559+1</f>
        <v>34</v>
      </c>
      <c r="C7560" s="12" t="s">
        <v>9965</v>
      </c>
      <c r="D7560" s="3" t="s">
        <v>10003</v>
      </c>
      <c r="E7560" s="12" t="n">
        <v>1979</v>
      </c>
      <c r="F7560" s="23" t="s">
        <v>400</v>
      </c>
      <c r="G7560" s="23" t="n"/>
      <c r="H7560" s="23" t="n"/>
      <c r="I7560" s="12" t="n"/>
      <c r="J7560" s="12" t="s">
        <v>314</v>
      </c>
      <c r="K7560" s="12" t="n"/>
      <c r="L7560" s="12" t="s">
        <v>26</v>
      </c>
      <c r="M7560" s="12" t="n"/>
      <c r="N7560" s="12" t="s">
        <v>70</v>
      </c>
      <c r="O7560" s="12" t="s">
        <v>43</v>
      </c>
      <c r="P7560" s="12" t="n"/>
      <c r="Q7560" s="12" t="s">
        <v>27</v>
      </c>
    </row>
    <row customHeight="true" ht="20.25" outlineLevel="0" r="7561">
      <c r="A7561" s="23" t="n">
        <v>7534</v>
      </c>
      <c r="B7561" s="23" t="n">
        <f aca="false" ca="false" dt2D="false" dtr="false" t="normal">B7560+1</f>
        <v>35</v>
      </c>
      <c r="C7561" s="12" t="s">
        <v>9965</v>
      </c>
      <c r="D7561" s="3" t="s">
        <v>10004</v>
      </c>
      <c r="E7561" s="12" t="n">
        <v>1972</v>
      </c>
      <c r="F7561" s="23" t="s">
        <v>2698</v>
      </c>
      <c r="G7561" s="23" t="n"/>
      <c r="H7561" s="12" t="s">
        <v>54</v>
      </c>
      <c r="I7561" s="12" t="n"/>
      <c r="J7561" s="12" t="s">
        <v>634</v>
      </c>
      <c r="K7561" s="12" t="n"/>
      <c r="L7561" s="12" t="s">
        <v>96</v>
      </c>
      <c r="M7561" s="12" t="n"/>
      <c r="N7561" s="12" t="n"/>
      <c r="O7561" s="12" t="s">
        <v>97</v>
      </c>
      <c r="P7561" s="12" t="n"/>
      <c r="Q7561" s="12" t="s">
        <v>43</v>
      </c>
    </row>
    <row customHeight="true" ht="20.25" outlineLevel="0" r="7562">
      <c r="A7562" s="23" t="n">
        <v>7535</v>
      </c>
      <c r="B7562" s="23" t="n">
        <f aca="false" ca="false" dt2D="false" dtr="false" t="normal">B7561+1</f>
        <v>36</v>
      </c>
      <c r="C7562" s="12" t="s">
        <v>9965</v>
      </c>
      <c r="D7562" s="3" t="s">
        <v>10005</v>
      </c>
      <c r="E7562" s="12" t="n">
        <v>1984</v>
      </c>
      <c r="F7562" s="23" t="s">
        <v>9012</v>
      </c>
      <c r="G7562" s="23" t="n"/>
      <c r="H7562" s="23" t="n"/>
      <c r="I7562" s="12" t="n"/>
      <c r="J7562" s="12" t="n"/>
      <c r="K7562" s="12" t="s">
        <v>100</v>
      </c>
      <c r="L7562" s="12" t="n"/>
      <c r="M7562" s="12" t="s">
        <v>43</v>
      </c>
      <c r="N7562" s="12" t="n"/>
      <c r="O7562" s="12" t="s">
        <v>26</v>
      </c>
      <c r="P7562" s="12" t="n"/>
      <c r="Q7562" s="12" t="s">
        <v>27</v>
      </c>
    </row>
    <row customHeight="true" ht="20.25" outlineLevel="0" r="7563">
      <c r="A7563" s="23" t="n"/>
    </row>
    <row customHeight="true" ht="20.25" outlineLevel="0" r="7564">
      <c r="A7564" s="23" t="n">
        <v>7536</v>
      </c>
      <c r="B7564" s="12" t="n">
        <v>1</v>
      </c>
      <c r="C7564" s="12" t="s">
        <v>10006</v>
      </c>
      <c r="D7564" s="3" t="s">
        <v>10007</v>
      </c>
      <c r="E7564" s="12" t="n">
        <v>1977</v>
      </c>
      <c r="F7564" s="23" t="s">
        <v>172</v>
      </c>
      <c r="G7564" s="23" t="s">
        <v>97</v>
      </c>
      <c r="H7564" s="23" t="n"/>
      <c r="I7564" s="12" t="n"/>
      <c r="J7564" s="12" t="s">
        <v>61</v>
      </c>
      <c r="K7564" s="12" t="n"/>
      <c r="L7564" s="12" t="n"/>
      <c r="M7564" s="12" t="s">
        <v>43</v>
      </c>
      <c r="N7564" s="12" t="n"/>
      <c r="O7564" s="12" t="s">
        <v>96</v>
      </c>
      <c r="P7564" s="12" t="n"/>
      <c r="Q7564" s="12" t="n"/>
    </row>
    <row customHeight="true" ht="20.25" outlineLevel="0" r="7565">
      <c r="A7565" s="23" t="n">
        <v>7537</v>
      </c>
      <c r="B7565" s="23" t="n">
        <v>2</v>
      </c>
      <c r="C7565" s="12" t="s">
        <v>10006</v>
      </c>
      <c r="D7565" s="3" t="s">
        <v>10008</v>
      </c>
      <c r="E7565" s="12" t="n">
        <v>1980</v>
      </c>
      <c r="F7565" s="23" t="s">
        <v>217</v>
      </c>
      <c r="G7565" s="23" t="n"/>
      <c r="H7565" s="23" t="n"/>
      <c r="I7565" s="12" t="s">
        <v>1060</v>
      </c>
      <c r="J7565" s="12" t="n"/>
      <c r="K7565" s="12" t="s">
        <v>61</v>
      </c>
      <c r="L7565" s="12" t="n"/>
      <c r="M7565" s="12" t="s">
        <v>43</v>
      </c>
      <c r="N7565" s="12" t="n"/>
      <c r="O7565" s="12" t="n"/>
      <c r="P7565" s="12" t="n"/>
      <c r="Q7565" s="12" t="s">
        <v>27</v>
      </c>
    </row>
    <row customHeight="true" ht="20.25" outlineLevel="0" r="7566">
      <c r="A7566" s="23" t="n">
        <v>7538</v>
      </c>
      <c r="B7566" s="23" t="n">
        <v>3</v>
      </c>
      <c r="C7566" s="12" t="s">
        <v>10006</v>
      </c>
      <c r="D7566" s="3" t="s">
        <v>10009</v>
      </c>
      <c r="E7566" s="12" t="n">
        <v>1975</v>
      </c>
      <c r="F7566" s="23" t="s">
        <v>289</v>
      </c>
      <c r="G7566" s="23" t="n"/>
      <c r="H7566" s="23" t="n"/>
      <c r="I7566" s="12" t="s">
        <v>26</v>
      </c>
      <c r="J7566" s="12" t="n"/>
      <c r="K7566" s="12" t="s">
        <v>61</v>
      </c>
      <c r="L7566" s="12" t="n"/>
      <c r="M7566" s="12" t="n"/>
      <c r="N7566" s="12" t="s">
        <v>27</v>
      </c>
      <c r="O7566" s="12" t="n"/>
      <c r="P7566" s="12" t="s">
        <v>43</v>
      </c>
      <c r="Q7566" s="12" t="n"/>
    </row>
    <row customHeight="true" ht="20.25" outlineLevel="0" r="7567">
      <c r="A7567" s="23" t="n">
        <v>7539</v>
      </c>
      <c r="B7567" s="12" t="n">
        <v>4</v>
      </c>
      <c r="C7567" s="12" t="s">
        <v>10006</v>
      </c>
      <c r="D7567" s="3" t="s">
        <v>10010</v>
      </c>
      <c r="E7567" s="12" t="n">
        <v>1981</v>
      </c>
      <c r="F7567" s="23" t="s">
        <v>1834</v>
      </c>
      <c r="G7567" s="23" t="n"/>
      <c r="H7567" s="23" t="n"/>
      <c r="I7567" s="12" t="s">
        <v>26</v>
      </c>
      <c r="J7567" s="12" t="n"/>
      <c r="K7567" s="12" t="s">
        <v>61</v>
      </c>
      <c r="L7567" s="12" t="n"/>
      <c r="M7567" s="12" t="s">
        <v>43</v>
      </c>
      <c r="N7567" s="12" t="n"/>
      <c r="O7567" s="12" t="n"/>
      <c r="P7567" s="12" t="n"/>
      <c r="Q7567" s="12" t="s">
        <v>27</v>
      </c>
    </row>
    <row customHeight="true" ht="20.25" outlineLevel="0" r="7568">
      <c r="A7568" s="23" t="n">
        <v>7540</v>
      </c>
      <c r="B7568" s="12" t="n">
        <v>5</v>
      </c>
      <c r="C7568" s="12" t="s">
        <v>10006</v>
      </c>
      <c r="D7568" s="3" t="s">
        <v>10011</v>
      </c>
      <c r="E7568" s="12" t="n">
        <v>1973</v>
      </c>
      <c r="F7568" s="23" t="s">
        <v>217</v>
      </c>
      <c r="G7568" s="23" t="s">
        <v>97</v>
      </c>
      <c r="H7568" s="23" t="n"/>
      <c r="I7568" s="12" t="n"/>
      <c r="J7568" s="12" t="n"/>
      <c r="K7568" s="12" t="n"/>
      <c r="L7568" s="12" t="n"/>
      <c r="M7568" s="12" t="s">
        <v>43</v>
      </c>
      <c r="N7568" s="12" t="n"/>
      <c r="O7568" s="12" t="s">
        <v>61</v>
      </c>
      <c r="P7568" s="12" t="n"/>
      <c r="Q7568" s="12" t="s">
        <v>96</v>
      </c>
    </row>
    <row customHeight="true" ht="20.25" outlineLevel="0" r="7569">
      <c r="A7569" s="23" t="n">
        <v>7541</v>
      </c>
      <c r="B7569" s="23" t="n">
        <v>6</v>
      </c>
      <c r="C7569" s="12" t="s">
        <v>10006</v>
      </c>
      <c r="D7569" s="3" t="s">
        <v>10012</v>
      </c>
      <c r="E7569" s="12" t="n">
        <v>1974</v>
      </c>
      <c r="F7569" s="23" t="s">
        <v>289</v>
      </c>
      <c r="G7569" s="23" t="n"/>
      <c r="H7569" s="12" t="s">
        <v>43</v>
      </c>
      <c r="I7569" s="12" t="n"/>
      <c r="J7569" s="12" t="n"/>
      <c r="K7569" s="12" t="n"/>
      <c r="L7569" s="12" t="s">
        <v>96</v>
      </c>
      <c r="M7569" s="12" t="n"/>
      <c r="N7569" s="12" t="s">
        <v>100</v>
      </c>
      <c r="O7569" s="12" t="n"/>
      <c r="P7569" s="12" t="s">
        <v>97</v>
      </c>
      <c r="Q7569" s="12" t="n"/>
    </row>
    <row customHeight="true" ht="20.25" outlineLevel="0" r="7570">
      <c r="A7570" s="23" t="n">
        <v>7542</v>
      </c>
      <c r="B7570" s="23" t="n">
        <v>7</v>
      </c>
      <c r="C7570" s="12" t="s">
        <v>10006</v>
      </c>
      <c r="D7570" s="3" t="s">
        <v>10013</v>
      </c>
      <c r="E7570" s="12" t="n">
        <v>1970</v>
      </c>
      <c r="F7570" s="23" t="s">
        <v>1834</v>
      </c>
      <c r="G7570" s="23" t="s">
        <v>97</v>
      </c>
      <c r="H7570" s="12" t="n"/>
      <c r="I7570" s="12" t="n"/>
      <c r="J7570" s="12" t="s">
        <v>61</v>
      </c>
      <c r="K7570" s="12" t="n"/>
      <c r="L7570" s="12" t="n"/>
      <c r="M7570" s="12" t="s">
        <v>43</v>
      </c>
      <c r="N7570" s="12" t="n"/>
      <c r="O7570" s="12" t="s">
        <v>96</v>
      </c>
      <c r="P7570" s="12" t="n"/>
      <c r="Q7570" s="12" t="n"/>
    </row>
    <row customHeight="true" ht="20.25" outlineLevel="0" r="7571">
      <c r="A7571" s="23" t="n">
        <v>7543</v>
      </c>
      <c r="B7571" s="12" t="n">
        <v>8</v>
      </c>
      <c r="C7571" s="12" t="s">
        <v>10006</v>
      </c>
      <c r="D7571" s="3" t="s">
        <v>10014</v>
      </c>
      <c r="E7571" s="12" t="n">
        <v>2008</v>
      </c>
      <c r="F7571" s="23" t="n"/>
      <c r="G7571" s="23" t="n"/>
      <c r="H7571" s="12" t="n"/>
      <c r="I7571" s="12" t="n"/>
      <c r="J7571" s="12" t="n"/>
      <c r="K7571" s="12" t="s">
        <v>166</v>
      </c>
      <c r="L7571" s="12" t="n"/>
      <c r="M7571" s="12" t="n"/>
      <c r="N7571" s="12" t="s">
        <v>43</v>
      </c>
      <c r="O7571" s="12" t="n"/>
      <c r="P7571" s="12" t="s">
        <v>26</v>
      </c>
      <c r="Q7571" s="12" t="n"/>
    </row>
    <row customHeight="true" ht="20.25" outlineLevel="0" r="7572">
      <c r="A7572" s="23" t="n">
        <v>7544</v>
      </c>
      <c r="B7572" s="12" t="n">
        <v>9</v>
      </c>
      <c r="C7572" s="12" t="s">
        <v>10006</v>
      </c>
      <c r="D7572" s="3" t="s">
        <v>10015</v>
      </c>
      <c r="E7572" s="12" t="n">
        <v>2008</v>
      </c>
      <c r="F7572" s="23" t="n"/>
      <c r="G7572" s="23" t="n"/>
      <c r="H7572" s="12" t="n"/>
      <c r="I7572" s="12" t="n"/>
      <c r="J7572" s="12" t="n"/>
      <c r="K7572" s="12" t="s">
        <v>166</v>
      </c>
      <c r="L7572" s="12" t="n"/>
      <c r="M7572" s="12" t="n"/>
      <c r="N7572" s="12" t="s">
        <v>43</v>
      </c>
      <c r="O7572" s="12" t="n"/>
      <c r="P7572" s="12" t="s">
        <v>26</v>
      </c>
      <c r="Q7572" s="12" t="n"/>
    </row>
    <row customHeight="true" ht="20.25" outlineLevel="0" r="7573">
      <c r="A7573" s="23" t="n">
        <v>7545</v>
      </c>
      <c r="B7573" s="23" t="n">
        <v>10</v>
      </c>
      <c r="C7573" s="12" t="s">
        <v>10006</v>
      </c>
      <c r="D7573" s="3" t="s">
        <v>10016</v>
      </c>
      <c r="E7573" s="12" t="n">
        <v>1988</v>
      </c>
      <c r="F7573" s="23" t="s">
        <v>1834</v>
      </c>
      <c r="G7573" s="23" t="n"/>
      <c r="H7573" s="23" t="n"/>
      <c r="I7573" s="12" t="n"/>
      <c r="J7573" s="12" t="n"/>
      <c r="K7573" s="12" t="s">
        <v>43</v>
      </c>
      <c r="L7573" s="12" t="n"/>
      <c r="M7573" s="12" t="s">
        <v>61</v>
      </c>
      <c r="N7573" s="12" t="n"/>
      <c r="O7573" s="12" t="s">
        <v>26</v>
      </c>
      <c r="P7573" s="12" t="n"/>
      <c r="Q7573" s="12" t="s">
        <v>27</v>
      </c>
    </row>
    <row customHeight="true" ht="20.25" outlineLevel="0" r="7574">
      <c r="A7574" s="23" t="n">
        <v>7546</v>
      </c>
      <c r="B7574" s="23" t="n">
        <v>11</v>
      </c>
      <c r="C7574" s="12" t="s">
        <v>10006</v>
      </c>
      <c r="D7574" s="3" t="s">
        <v>10017</v>
      </c>
      <c r="E7574" s="12" t="n">
        <v>1986</v>
      </c>
      <c r="F7574" s="23" t="s">
        <v>1012</v>
      </c>
      <c r="G7574" s="23" t="n"/>
      <c r="H7574" s="23" t="n"/>
      <c r="I7574" s="12" t="n"/>
      <c r="J7574" s="12" t="s">
        <v>61</v>
      </c>
      <c r="K7574" s="12" t="n"/>
      <c r="L7574" s="12" t="n"/>
      <c r="M7574" s="12" t="s">
        <v>43</v>
      </c>
      <c r="N7574" s="12" t="n"/>
      <c r="O7574" s="12" t="s">
        <v>96</v>
      </c>
      <c r="P7574" s="12" t="n"/>
      <c r="Q7574" s="12" t="s">
        <v>97</v>
      </c>
    </row>
    <row customHeight="true" ht="20.25" outlineLevel="0" r="7575">
      <c r="A7575" s="23" t="n">
        <v>7547</v>
      </c>
      <c r="B7575" s="12" t="n">
        <v>12</v>
      </c>
      <c r="C7575" s="12" t="s">
        <v>10006</v>
      </c>
      <c r="D7575" s="3" t="s">
        <v>10018</v>
      </c>
      <c r="E7575" s="12" t="n">
        <v>1985</v>
      </c>
      <c r="F7575" s="23" t="s">
        <v>217</v>
      </c>
      <c r="G7575" s="23" t="n"/>
      <c r="H7575" s="23" t="n"/>
      <c r="I7575" s="12" t="n"/>
      <c r="J7575" s="12" t="s">
        <v>24</v>
      </c>
      <c r="K7575" s="12" t="n"/>
      <c r="L7575" s="12" t="n"/>
      <c r="M7575" s="12" t="s">
        <v>61</v>
      </c>
      <c r="N7575" s="12" t="n"/>
      <c r="O7575" s="12" t="s">
        <v>26</v>
      </c>
      <c r="P7575" s="12" t="n"/>
      <c r="Q7575" s="12" t="s">
        <v>27</v>
      </c>
    </row>
    <row customHeight="true" ht="20.25" outlineLevel="0" r="7576">
      <c r="A7576" s="23" t="n">
        <v>7548</v>
      </c>
      <c r="B7576" s="12" t="n">
        <v>13</v>
      </c>
      <c r="C7576" s="12" t="s">
        <v>10006</v>
      </c>
      <c r="D7576" s="3" t="s">
        <v>10019</v>
      </c>
      <c r="E7576" s="12" t="n">
        <v>1965</v>
      </c>
      <c r="F7576" s="23" t="s">
        <v>199</v>
      </c>
      <c r="G7576" s="23" t="n"/>
      <c r="H7576" s="23" t="s">
        <v>497</v>
      </c>
      <c r="I7576" s="12" t="n"/>
      <c r="J7576" s="12" t="s">
        <v>27</v>
      </c>
      <c r="K7576" s="12" t="n"/>
      <c r="L7576" s="12" t="s">
        <v>100</v>
      </c>
      <c r="M7576" s="12" t="n"/>
      <c r="N7576" s="12" t="s">
        <v>43</v>
      </c>
      <c r="O7576" s="12" t="n"/>
      <c r="P7576" s="12" t="s">
        <v>26</v>
      </c>
      <c r="Q7576" s="12" t="n"/>
    </row>
    <row customHeight="true" ht="20.25" outlineLevel="0" r="7577">
      <c r="A7577" s="23" t="n">
        <v>7549</v>
      </c>
      <c r="B7577" s="23" t="n">
        <v>14</v>
      </c>
      <c r="C7577" s="12" t="s">
        <v>10006</v>
      </c>
      <c r="D7577" s="3" t="s">
        <v>10020</v>
      </c>
      <c r="E7577" s="12" t="n">
        <v>1970</v>
      </c>
      <c r="F7577" s="23" t="s">
        <v>199</v>
      </c>
      <c r="G7577" s="12" t="n"/>
      <c r="H7577" s="12" t="n"/>
      <c r="I7577" s="12" t="s">
        <v>143</v>
      </c>
      <c r="J7577" s="12" t="n"/>
      <c r="K7577" s="12" t="s">
        <v>100</v>
      </c>
      <c r="L7577" s="12" t="n"/>
      <c r="M7577" s="12" t="s">
        <v>43</v>
      </c>
      <c r="N7577" s="12" t="n"/>
      <c r="O7577" s="12" t="s">
        <v>27</v>
      </c>
      <c r="P7577" s="12" t="n"/>
      <c r="Q7577" s="12" t="s">
        <v>26</v>
      </c>
    </row>
    <row customHeight="true" ht="20.25" outlineLevel="0" r="7578">
      <c r="A7578" s="23" t="n">
        <v>7550</v>
      </c>
      <c r="B7578" s="23" t="n">
        <v>15</v>
      </c>
      <c r="C7578" s="12" t="s">
        <v>10006</v>
      </c>
      <c r="D7578" s="3" t="s">
        <v>10021</v>
      </c>
      <c r="E7578" s="12" t="n">
        <v>1979</v>
      </c>
      <c r="F7578" s="23" t="s">
        <v>1012</v>
      </c>
      <c r="G7578" s="23" t="n"/>
      <c r="H7578" s="23" t="n"/>
      <c r="I7578" s="12" t="n"/>
      <c r="J7578" s="12" t="n"/>
      <c r="K7578" s="12" t="s">
        <v>43</v>
      </c>
      <c r="L7578" s="12" t="n"/>
      <c r="M7578" s="12" t="s">
        <v>61</v>
      </c>
      <c r="N7578" s="12" t="n"/>
      <c r="O7578" s="12" t="s">
        <v>26</v>
      </c>
      <c r="P7578" s="12" t="n"/>
      <c r="Q7578" s="12" t="s">
        <v>27</v>
      </c>
    </row>
    <row customHeight="true" ht="20.25" outlineLevel="0" r="7579">
      <c r="A7579" s="23" t="n">
        <v>7551</v>
      </c>
      <c r="B7579" s="12" t="n">
        <v>16</v>
      </c>
      <c r="C7579" s="12" t="s">
        <v>10006</v>
      </c>
      <c r="D7579" s="3" t="s">
        <v>10022</v>
      </c>
      <c r="E7579" s="12" t="n">
        <v>1973</v>
      </c>
      <c r="F7579" s="23" t="s">
        <v>289</v>
      </c>
      <c r="G7579" s="23" t="n"/>
      <c r="H7579" s="23" t="s">
        <v>24</v>
      </c>
      <c r="I7579" s="12" t="n"/>
      <c r="J7579" s="12" t="n"/>
      <c r="K7579" s="12" t="n"/>
      <c r="L7579" s="12" t="s">
        <v>96</v>
      </c>
      <c r="M7579" s="12" t="n"/>
      <c r="N7579" s="12" t="s">
        <v>97</v>
      </c>
      <c r="O7579" s="12" t="n"/>
      <c r="P7579" s="12" t="s">
        <v>100</v>
      </c>
      <c r="Q7579" s="12" t="n"/>
    </row>
    <row customHeight="true" ht="20.25" outlineLevel="0" r="7580">
      <c r="A7580" s="23" t="n">
        <v>7552</v>
      </c>
      <c r="B7580" s="12" t="n">
        <v>17</v>
      </c>
      <c r="C7580" s="12" t="s">
        <v>10006</v>
      </c>
      <c r="D7580" s="3" t="s">
        <v>10023</v>
      </c>
      <c r="E7580" s="12" t="n">
        <v>1968</v>
      </c>
      <c r="F7580" s="23" t="s">
        <v>51</v>
      </c>
      <c r="G7580" s="23" t="n"/>
      <c r="H7580" s="23" t="n"/>
      <c r="I7580" s="12" t="n"/>
      <c r="J7580" s="12" t="s">
        <v>10024</v>
      </c>
      <c r="K7580" s="12" t="n"/>
      <c r="L7580" s="12" t="s">
        <v>43</v>
      </c>
      <c r="M7580" s="12" t="n"/>
      <c r="N7580" s="12" t="s">
        <v>100</v>
      </c>
      <c r="O7580" s="12" t="n"/>
      <c r="P7580" s="12" t="s">
        <v>26</v>
      </c>
      <c r="Q7580" s="12" t="s">
        <v>27</v>
      </c>
    </row>
    <row customHeight="true" ht="20.25" outlineLevel="0" r="7581">
      <c r="A7581" s="23" t="n">
        <v>7553</v>
      </c>
      <c r="B7581" s="23" t="n">
        <v>18</v>
      </c>
      <c r="C7581" s="12" t="s">
        <v>10006</v>
      </c>
      <c r="D7581" s="3" t="s">
        <v>10025</v>
      </c>
      <c r="E7581" s="12" t="n">
        <v>1968</v>
      </c>
      <c r="F7581" s="23" t="s">
        <v>217</v>
      </c>
      <c r="G7581" s="23" t="s">
        <v>97</v>
      </c>
      <c r="H7581" s="12" t="n"/>
      <c r="I7581" s="12" t="n"/>
      <c r="J7581" s="12" t="s">
        <v>61</v>
      </c>
      <c r="K7581" s="12" t="n"/>
      <c r="L7581" s="12" t="n"/>
      <c r="M7581" s="12" t="n"/>
      <c r="N7581" s="12" t="s">
        <v>96</v>
      </c>
      <c r="O7581" s="12" t="n"/>
      <c r="P7581" s="12" t="s">
        <v>43</v>
      </c>
      <c r="Q7581" s="12" t="n"/>
    </row>
    <row customHeight="true" ht="20.25" outlineLevel="0" r="7582">
      <c r="A7582" s="23" t="n">
        <v>7554</v>
      </c>
      <c r="B7582" s="23" t="n">
        <v>19</v>
      </c>
      <c r="C7582" s="12" t="s">
        <v>10006</v>
      </c>
      <c r="D7582" s="3" t="s">
        <v>10026</v>
      </c>
      <c r="E7582" s="12" t="n">
        <v>1970</v>
      </c>
      <c r="F7582" s="23" t="s">
        <v>289</v>
      </c>
      <c r="G7582" s="23" t="n"/>
      <c r="H7582" s="23" t="n"/>
      <c r="I7582" s="12" t="s">
        <v>43</v>
      </c>
      <c r="J7582" s="12" t="n"/>
      <c r="K7582" s="12" t="s">
        <v>96</v>
      </c>
      <c r="L7582" s="12" t="n"/>
      <c r="M7582" s="12" t="s">
        <v>127</v>
      </c>
      <c r="N7582" s="12" t="n"/>
      <c r="O7582" s="12" t="s">
        <v>70</v>
      </c>
      <c r="P7582" s="12" t="n"/>
      <c r="Q7582" s="12" t="s">
        <v>97</v>
      </c>
    </row>
    <row customHeight="true" ht="20.25" outlineLevel="0" r="7583">
      <c r="A7583" s="23" t="n">
        <v>7555</v>
      </c>
      <c r="B7583" s="12" t="n">
        <v>20</v>
      </c>
      <c r="C7583" s="12" t="s">
        <v>10006</v>
      </c>
      <c r="D7583" s="3" t="s">
        <v>10027</v>
      </c>
      <c r="E7583" s="12" t="n">
        <v>1973</v>
      </c>
      <c r="F7583" s="23" t="s">
        <v>51</v>
      </c>
      <c r="G7583" s="23" t="n"/>
      <c r="H7583" s="23" t="n"/>
      <c r="I7583" s="12" t="s">
        <v>143</v>
      </c>
      <c r="J7583" s="12" t="n"/>
      <c r="K7583" s="12" t="s">
        <v>100</v>
      </c>
      <c r="L7583" s="12" t="n"/>
      <c r="M7583" s="12" t="s">
        <v>96</v>
      </c>
      <c r="N7583" s="12" t="n"/>
      <c r="O7583" s="12" t="s">
        <v>43</v>
      </c>
      <c r="P7583" s="12" t="n"/>
      <c r="Q7583" s="12" t="s">
        <v>97</v>
      </c>
    </row>
    <row customHeight="true" ht="20.25" outlineLevel="0" r="7584">
      <c r="A7584" s="23" t="n">
        <v>7556</v>
      </c>
      <c r="B7584" s="12" t="n">
        <v>21</v>
      </c>
      <c r="C7584" s="12" t="s">
        <v>10006</v>
      </c>
      <c r="D7584" s="3" t="s">
        <v>10028</v>
      </c>
      <c r="E7584" s="12" t="n">
        <v>1981</v>
      </c>
      <c r="F7584" s="23" t="s">
        <v>172</v>
      </c>
      <c r="G7584" s="23" t="n"/>
      <c r="H7584" s="23" t="n"/>
      <c r="I7584" s="12" t="n"/>
      <c r="J7584" s="12" t="n"/>
      <c r="K7584" s="12" t="s">
        <v>43</v>
      </c>
      <c r="L7584" s="12" t="n"/>
      <c r="M7584" s="12" t="s">
        <v>61</v>
      </c>
      <c r="N7584" s="12" t="n"/>
      <c r="O7584" s="12" t="s">
        <v>27</v>
      </c>
      <c r="P7584" s="12" t="n"/>
      <c r="Q7584" s="12" t="s">
        <v>26</v>
      </c>
    </row>
    <row customHeight="true" ht="20.25" outlineLevel="0" r="7585">
      <c r="A7585" s="23" t="n">
        <v>7557</v>
      </c>
      <c r="B7585" s="23" t="n">
        <v>22</v>
      </c>
      <c r="C7585" s="12" t="s">
        <v>10006</v>
      </c>
      <c r="D7585" s="3" t="s">
        <v>10029</v>
      </c>
      <c r="E7585" s="12" t="n">
        <v>1982</v>
      </c>
      <c r="F7585" s="23" t="s">
        <v>289</v>
      </c>
      <c r="G7585" s="23" t="n"/>
      <c r="H7585" s="23" t="s">
        <v>146</v>
      </c>
      <c r="I7585" s="12" t="s">
        <v>10030</v>
      </c>
      <c r="J7585" s="12" t="n"/>
      <c r="K7585" s="12" t="s">
        <v>127</v>
      </c>
      <c r="L7585" s="12" t="n"/>
      <c r="M7585" s="12" t="s">
        <v>96</v>
      </c>
      <c r="N7585" s="12" t="n"/>
      <c r="O7585" s="12" t="s">
        <v>43</v>
      </c>
      <c r="P7585" s="12" t="n"/>
      <c r="Q7585" s="12" t="s">
        <v>97</v>
      </c>
    </row>
    <row customHeight="true" ht="35.25" outlineLevel="0" r="7586">
      <c r="A7586" s="23" t="n">
        <v>7558</v>
      </c>
      <c r="B7586" s="23" t="n">
        <v>23</v>
      </c>
      <c r="C7586" s="12" t="s">
        <v>10006</v>
      </c>
      <c r="D7586" s="3" t="s">
        <v>10031</v>
      </c>
      <c r="E7586" s="12" t="n">
        <v>1971</v>
      </c>
      <c r="F7586" s="23" t="s">
        <v>1012</v>
      </c>
      <c r="G7586" s="23" t="n"/>
      <c r="H7586" s="12" t="s">
        <v>143</v>
      </c>
      <c r="I7586" s="12" t="n"/>
      <c r="J7586" s="12" t="n"/>
      <c r="K7586" s="12" t="s">
        <v>27</v>
      </c>
      <c r="L7586" s="12" t="n"/>
      <c r="M7586" s="12" t="s">
        <v>100</v>
      </c>
      <c r="N7586" s="12" t="n"/>
      <c r="O7586" s="12" t="s">
        <v>26</v>
      </c>
      <c r="P7586" s="12" t="n"/>
      <c r="Q7586" s="12" t="s">
        <v>43</v>
      </c>
    </row>
    <row customHeight="true" ht="20.25" outlineLevel="0" r="7587">
      <c r="A7587" s="23" t="n">
        <v>7559</v>
      </c>
      <c r="B7587" s="12" t="n">
        <v>24</v>
      </c>
      <c r="C7587" s="12" t="s">
        <v>10006</v>
      </c>
      <c r="D7587" s="3" t="s">
        <v>10032</v>
      </c>
      <c r="E7587" s="12" t="n">
        <v>1980</v>
      </c>
      <c r="F7587" s="23" t="s">
        <v>1834</v>
      </c>
      <c r="G7587" s="23" t="n"/>
      <c r="H7587" s="23" t="n"/>
      <c r="I7587" s="12" t="s">
        <v>26</v>
      </c>
      <c r="J7587" s="12" t="n"/>
      <c r="K7587" s="12" t="n"/>
      <c r="L7587" s="12" t="s">
        <v>61</v>
      </c>
      <c r="M7587" s="12" t="n"/>
      <c r="N7587" s="12" t="s">
        <v>27</v>
      </c>
      <c r="O7587" s="12" t="n"/>
      <c r="P7587" s="12" t="s">
        <v>43</v>
      </c>
      <c r="Q7587" s="12" t="n"/>
    </row>
    <row customHeight="true" ht="20.25" outlineLevel="0" r="7588">
      <c r="A7588" s="23" t="n">
        <v>7560</v>
      </c>
      <c r="B7588" s="12" t="n">
        <v>25</v>
      </c>
      <c r="C7588" s="12" t="s">
        <v>10006</v>
      </c>
      <c r="D7588" s="3" t="s">
        <v>10033</v>
      </c>
      <c r="E7588" s="12" t="n">
        <v>1982</v>
      </c>
      <c r="F7588" s="23" t="s">
        <v>768</v>
      </c>
      <c r="G7588" s="23" t="n"/>
      <c r="H7588" s="23" t="n"/>
      <c r="I7588" s="12" t="s">
        <v>86</v>
      </c>
      <c r="J7588" s="12" t="n"/>
      <c r="K7588" s="12" t="s">
        <v>61</v>
      </c>
      <c r="L7588" s="12" t="n"/>
      <c r="M7588" s="12" t="n"/>
      <c r="N7588" s="12" t="s">
        <v>26</v>
      </c>
      <c r="O7588" s="12" t="n"/>
      <c r="P7588" s="12" t="s">
        <v>27</v>
      </c>
      <c r="Q7588" s="12" t="n"/>
    </row>
    <row customHeight="true" ht="20.25" outlineLevel="0" r="7589">
      <c r="A7589" s="23" t="n">
        <v>7561</v>
      </c>
      <c r="B7589" s="23" t="n">
        <v>26</v>
      </c>
      <c r="C7589" s="12" t="s">
        <v>10006</v>
      </c>
      <c r="D7589" s="3" t="s">
        <v>10034</v>
      </c>
      <c r="E7589" s="12" t="n">
        <v>1978</v>
      </c>
      <c r="F7589" s="23" t="s">
        <v>8389</v>
      </c>
      <c r="G7589" s="23" t="n"/>
      <c r="H7589" s="23" t="n"/>
      <c r="I7589" s="12" t="n"/>
      <c r="J7589" s="12" t="s">
        <v>10024</v>
      </c>
      <c r="K7589" s="12" t="s">
        <v>43</v>
      </c>
      <c r="L7589" s="12" t="n"/>
      <c r="M7589" s="12" t="s">
        <v>100</v>
      </c>
      <c r="N7589" s="12" t="n"/>
      <c r="O7589" s="12" t="s">
        <v>26</v>
      </c>
      <c r="P7589" s="12" t="n"/>
      <c r="Q7589" s="12" t="s">
        <v>27</v>
      </c>
    </row>
    <row customHeight="true" ht="20.25" outlineLevel="0" r="7590">
      <c r="A7590" s="23" t="n">
        <v>7562</v>
      </c>
      <c r="B7590" s="23" t="n">
        <v>27</v>
      </c>
      <c r="C7590" s="12" t="s">
        <v>10006</v>
      </c>
      <c r="D7590" s="3" t="s">
        <v>10035</v>
      </c>
      <c r="E7590" s="12" t="n">
        <v>1990</v>
      </c>
      <c r="F7590" s="23" t="s">
        <v>1834</v>
      </c>
      <c r="G7590" s="23" t="n"/>
      <c r="H7590" s="23" t="n"/>
      <c r="I7590" s="12" t="s">
        <v>43</v>
      </c>
      <c r="J7590" s="12" t="n"/>
      <c r="K7590" s="12" t="s">
        <v>61</v>
      </c>
      <c r="L7590" s="12" t="n"/>
      <c r="M7590" s="12" t="s">
        <v>26</v>
      </c>
      <c r="N7590" s="12" t="n"/>
      <c r="O7590" s="12" t="s">
        <v>27</v>
      </c>
      <c r="P7590" s="12" t="n"/>
      <c r="Q7590" s="12" t="n"/>
    </row>
    <row customHeight="true" ht="20.25" outlineLevel="0" r="7591">
      <c r="A7591" s="23" t="n">
        <v>7563</v>
      </c>
      <c r="B7591" s="12" t="n">
        <v>28</v>
      </c>
      <c r="C7591" s="12" t="s">
        <v>10006</v>
      </c>
      <c r="D7591" s="3" t="s">
        <v>10036</v>
      </c>
      <c r="E7591" s="12" t="n">
        <v>1988</v>
      </c>
      <c r="F7591" s="23" t="s">
        <v>1012</v>
      </c>
      <c r="G7591" s="23" t="n"/>
      <c r="H7591" s="23" t="n"/>
      <c r="I7591" s="12" t="s">
        <v>118</v>
      </c>
      <c r="J7591" s="12" t="n"/>
      <c r="K7591" s="12" t="s">
        <v>61</v>
      </c>
      <c r="L7591" s="12" t="n"/>
      <c r="M7591" s="12" t="n"/>
      <c r="N7591" s="12" t="n"/>
      <c r="O7591" s="12" t="s">
        <v>96</v>
      </c>
      <c r="P7591" s="12" t="n"/>
      <c r="Q7591" s="12" t="s">
        <v>97</v>
      </c>
    </row>
    <row customHeight="true" ht="20.25" outlineLevel="0" r="7592">
      <c r="A7592" s="23" t="n">
        <v>7564</v>
      </c>
      <c r="B7592" s="12" t="n">
        <v>29</v>
      </c>
      <c r="C7592" s="12" t="s">
        <v>10006</v>
      </c>
      <c r="D7592" s="3" t="s">
        <v>10037</v>
      </c>
      <c r="E7592" s="12" t="n">
        <v>1991</v>
      </c>
      <c r="F7592" s="23" t="s">
        <v>217</v>
      </c>
      <c r="G7592" s="23" t="n"/>
      <c r="H7592" s="23" t="n"/>
      <c r="I7592" s="12" t="n"/>
      <c r="J7592" s="12" t="s">
        <v>24</v>
      </c>
      <c r="K7592" s="12" t="n"/>
      <c r="L7592" s="12" t="n"/>
      <c r="M7592" s="12" t="n"/>
      <c r="N7592" s="12" t="s">
        <v>61</v>
      </c>
      <c r="O7592" s="12" t="n"/>
      <c r="P7592" s="12" t="s">
        <v>26</v>
      </c>
      <c r="Q7592" s="12" t="n"/>
      <c r="S7592" s="0" t="n"/>
      <c r="T7592" s="0" t="n"/>
      <c r="U7592" s="0" t="n"/>
    </row>
    <row customHeight="true" ht="20.25" outlineLevel="0" r="7593">
      <c r="A7593" s="23" t="n">
        <v>7565</v>
      </c>
      <c r="B7593" s="23" t="n">
        <v>30</v>
      </c>
      <c r="C7593" s="12" t="s">
        <v>10006</v>
      </c>
      <c r="D7593" s="3" t="s">
        <v>10038</v>
      </c>
      <c r="E7593" s="12" t="n">
        <v>1997</v>
      </c>
      <c r="F7593" s="23" t="s">
        <v>10039</v>
      </c>
      <c r="G7593" s="23" t="n"/>
      <c r="H7593" s="23" t="n"/>
      <c r="I7593" s="12" t="s">
        <v>86</v>
      </c>
      <c r="J7593" s="12" t="n"/>
      <c r="K7593" s="12" t="s">
        <v>26</v>
      </c>
      <c r="L7593" s="12" t="n"/>
      <c r="M7593" s="12" t="n"/>
      <c r="N7593" s="12" t="n"/>
      <c r="O7593" s="12" t="n"/>
      <c r="P7593" s="12" t="n"/>
      <c r="Q7593" s="12" t="s">
        <v>61</v>
      </c>
      <c r="S7593" s="0" t="n"/>
      <c r="T7593" s="0" t="n"/>
      <c r="U7593" s="0" t="n"/>
    </row>
    <row customHeight="true" ht="20.25" outlineLevel="0" r="7594">
      <c r="A7594" s="23" t="n"/>
      <c r="S7594" s="0" t="n"/>
      <c r="T7594" s="0" t="n"/>
      <c r="U7594" s="0" t="n"/>
    </row>
    <row customFormat="true" customHeight="true" ht="20.25" outlineLevel="0" r="7595" s="26">
      <c r="A7595" s="23" t="n">
        <v>7566</v>
      </c>
      <c r="B7595" s="12" t="n">
        <v>1</v>
      </c>
      <c r="C7595" s="12" t="s">
        <v>10040</v>
      </c>
      <c r="D7595" s="3" t="s">
        <v>10041</v>
      </c>
      <c r="E7595" s="12" t="n">
        <v>2011</v>
      </c>
      <c r="F7595" s="23" t="s">
        <v>10042</v>
      </c>
      <c r="G7595" s="23" t="n"/>
      <c r="H7595" s="23" t="n"/>
      <c r="I7595" s="12" t="n"/>
      <c r="J7595" s="12" t="n"/>
      <c r="K7595" s="12" t="s">
        <v>53</v>
      </c>
      <c r="L7595" s="12" t="s">
        <v>54</v>
      </c>
      <c r="M7595" s="12" t="n"/>
      <c r="N7595" s="12" t="n"/>
      <c r="O7595" s="12" t="s">
        <v>43</v>
      </c>
      <c r="P7595" s="12" t="s">
        <v>70</v>
      </c>
      <c r="Q7595" s="12" t="s">
        <v>26</v>
      </c>
      <c r="R7595" s="4" t="n"/>
      <c r="S7595" s="0" t="n"/>
      <c r="T7595" s="0" t="n"/>
      <c r="U7595" s="0" t="n"/>
    </row>
    <row customFormat="true" customHeight="true" ht="20.25" outlineLevel="0" r="7596" s="26">
      <c r="A7596" s="23" t="n">
        <v>7567</v>
      </c>
      <c r="B7596" s="23" t="n">
        <v>2</v>
      </c>
      <c r="C7596" s="12" t="s">
        <v>10040</v>
      </c>
      <c r="D7596" s="3" t="s">
        <v>10043</v>
      </c>
      <c r="E7596" s="12" t="n">
        <v>1968</v>
      </c>
      <c r="F7596" s="23" t="s">
        <v>1700</v>
      </c>
      <c r="G7596" s="23" t="n"/>
      <c r="H7596" s="12" t="s">
        <v>43</v>
      </c>
      <c r="I7596" s="12" t="n"/>
      <c r="J7596" s="12" t="s">
        <v>61</v>
      </c>
      <c r="K7596" s="12" t="n"/>
      <c r="L7596" s="12" t="s">
        <v>26</v>
      </c>
      <c r="M7596" s="12" t="n"/>
      <c r="N7596" s="12" t="n"/>
      <c r="O7596" s="12" t="n"/>
      <c r="P7596" s="12" t="s">
        <v>27</v>
      </c>
      <c r="Q7596" s="12" t="n"/>
      <c r="R7596" s="4" t="n"/>
      <c r="S7596" s="0" t="n"/>
      <c r="T7596" s="0" t="n"/>
      <c r="U7596" s="0" t="n"/>
    </row>
    <row customHeight="true" ht="20.25" outlineLevel="0" r="7597">
      <c r="A7597" s="23" t="n">
        <v>7568</v>
      </c>
      <c r="B7597" s="23" t="n">
        <v>3</v>
      </c>
      <c r="C7597" s="12" t="s">
        <v>10040</v>
      </c>
      <c r="D7597" s="3" t="s">
        <v>10044</v>
      </c>
      <c r="E7597" s="12" t="n">
        <v>1977</v>
      </c>
      <c r="F7597" s="23" t="s">
        <v>1585</v>
      </c>
      <c r="G7597" s="12" t="s">
        <v>24</v>
      </c>
      <c r="H7597" s="23" t="n"/>
      <c r="I7597" s="12" t="n"/>
      <c r="J7597" s="12" t="s">
        <v>61</v>
      </c>
      <c r="K7597" s="12" t="n"/>
      <c r="L7597" s="12" t="s">
        <v>26</v>
      </c>
      <c r="M7597" s="12" t="n"/>
      <c r="N7597" s="12" t="s">
        <v>27</v>
      </c>
      <c r="O7597" s="12" t="n"/>
      <c r="P7597" s="12" t="n"/>
      <c r="Q7597" s="12" t="n"/>
      <c r="S7597" s="0" t="n"/>
      <c r="T7597" s="0" t="n"/>
      <c r="U7597" s="0" t="n"/>
    </row>
    <row customHeight="true" ht="20.25" outlineLevel="0" r="7598">
      <c r="A7598" s="23" t="n">
        <v>7569</v>
      </c>
      <c r="B7598" s="23" t="n">
        <v>4</v>
      </c>
      <c r="C7598" s="12" t="s">
        <v>10040</v>
      </c>
      <c r="D7598" s="3" t="s">
        <v>10045</v>
      </c>
      <c r="E7598" s="12" t="n">
        <v>1979</v>
      </c>
      <c r="F7598" s="23" t="s">
        <v>142</v>
      </c>
      <c r="G7598" s="12" t="s">
        <v>24</v>
      </c>
      <c r="H7598" s="12" t="n"/>
      <c r="I7598" s="12" t="n"/>
      <c r="J7598" s="12" t="s">
        <v>26</v>
      </c>
      <c r="K7598" s="12" t="n"/>
      <c r="L7598" s="12" t="s">
        <v>61</v>
      </c>
      <c r="M7598" s="12" t="n"/>
      <c r="N7598" s="12" t="s">
        <v>27</v>
      </c>
      <c r="O7598" s="12" t="n"/>
      <c r="P7598" s="12" t="n"/>
      <c r="Q7598" s="12" t="n"/>
      <c r="S7598" s="0" t="n"/>
      <c r="T7598" s="0" t="n"/>
      <c r="U7598" s="0" t="n"/>
    </row>
    <row customHeight="true" ht="20.25" outlineLevel="0" r="7599">
      <c r="A7599" s="23" t="n">
        <v>7570</v>
      </c>
      <c r="B7599" s="12" t="n">
        <v>5</v>
      </c>
      <c r="C7599" s="12" t="s">
        <v>10040</v>
      </c>
      <c r="D7599" s="3" t="s">
        <v>10046</v>
      </c>
      <c r="E7599" s="12" t="n">
        <v>1961</v>
      </c>
      <c r="F7599" s="23" t="s">
        <v>10047</v>
      </c>
      <c r="G7599" s="23" t="n"/>
      <c r="H7599" s="23" t="n"/>
      <c r="I7599" s="12" t="s">
        <v>546</v>
      </c>
      <c r="J7599" s="12" t="n"/>
      <c r="K7599" s="12" t="s">
        <v>64</v>
      </c>
      <c r="L7599" s="12" t="n"/>
      <c r="M7599" s="12" t="s">
        <v>26</v>
      </c>
      <c r="N7599" s="12" t="n"/>
      <c r="O7599" s="12" t="s">
        <v>27</v>
      </c>
      <c r="P7599" s="12" t="n"/>
      <c r="Q7599" s="12" t="s">
        <v>43</v>
      </c>
      <c r="S7599" s="0" t="n"/>
      <c r="T7599" s="0" t="n"/>
      <c r="U7599" s="0" t="n"/>
    </row>
    <row customHeight="true" ht="20.25" outlineLevel="0" r="7600">
      <c r="A7600" s="23" t="n">
        <v>7571</v>
      </c>
      <c r="B7600" s="23" t="n">
        <v>6</v>
      </c>
      <c r="C7600" s="12" t="s">
        <v>10040</v>
      </c>
      <c r="D7600" s="3" t="s">
        <v>10048</v>
      </c>
      <c r="E7600" s="12" t="n">
        <v>1981</v>
      </c>
      <c r="F7600" s="23" t="s">
        <v>10049</v>
      </c>
      <c r="G7600" s="23" t="n"/>
      <c r="H7600" s="12" t="s">
        <v>86</v>
      </c>
      <c r="I7600" s="12" t="n"/>
      <c r="J7600" s="12" t="n"/>
      <c r="K7600" s="12" t="s">
        <v>26</v>
      </c>
      <c r="L7600" s="12" t="n"/>
      <c r="M7600" s="12" t="s">
        <v>61</v>
      </c>
      <c r="N7600" s="12" t="n"/>
      <c r="O7600" s="12" t="s">
        <v>27</v>
      </c>
      <c r="P7600" s="12" t="n"/>
      <c r="Q7600" s="12" t="n"/>
    </row>
    <row customHeight="true" ht="20.25" outlineLevel="0" r="7601">
      <c r="A7601" s="23" t="n">
        <v>7572</v>
      </c>
      <c r="B7601" s="23" t="n">
        <v>7</v>
      </c>
      <c r="C7601" s="12" t="s">
        <v>10040</v>
      </c>
      <c r="D7601" s="3" t="s">
        <v>10050</v>
      </c>
      <c r="E7601" s="12" t="n">
        <v>1985</v>
      </c>
      <c r="F7601" s="23" t="s">
        <v>1860</v>
      </c>
      <c r="G7601" s="23" t="n"/>
      <c r="H7601" s="23" t="n"/>
      <c r="I7601" s="12" t="n"/>
      <c r="J7601" s="12" t="n"/>
      <c r="K7601" s="12" t="s">
        <v>61</v>
      </c>
      <c r="L7601" s="12" t="n"/>
      <c r="M7601" s="12" t="s">
        <v>27</v>
      </c>
      <c r="N7601" s="12" t="n"/>
      <c r="O7601" s="12" t="s">
        <v>26</v>
      </c>
      <c r="P7601" s="12" t="n"/>
      <c r="Q7601" s="12" t="s">
        <v>43</v>
      </c>
    </row>
    <row customHeight="true" ht="20.25" outlineLevel="0" r="7602">
      <c r="A7602" s="23" t="n">
        <v>7573</v>
      </c>
      <c r="B7602" s="23" t="n">
        <v>8</v>
      </c>
      <c r="C7602" s="12" t="s">
        <v>10040</v>
      </c>
      <c r="D7602" s="3" t="s">
        <v>10051</v>
      </c>
      <c r="E7602" s="12" t="n">
        <v>2010</v>
      </c>
      <c r="F7602" s="23" t="s">
        <v>7765</v>
      </c>
      <c r="G7602" s="23" t="n"/>
      <c r="H7602" s="23" t="n"/>
      <c r="I7602" s="12" t="n"/>
      <c r="J7602" s="12" t="s">
        <v>53</v>
      </c>
      <c r="K7602" s="12" t="n"/>
      <c r="L7602" s="12" t="n"/>
      <c r="M7602" s="12" t="s">
        <v>43</v>
      </c>
      <c r="N7602" s="12" t="n"/>
      <c r="O7602" s="12" t="s">
        <v>239</v>
      </c>
      <c r="P7602" s="12" t="n"/>
      <c r="Q7602" s="12" t="s">
        <v>26</v>
      </c>
    </row>
    <row customHeight="true" ht="20.25" outlineLevel="0" r="7603">
      <c r="A7603" s="23" t="n">
        <v>7574</v>
      </c>
      <c r="B7603" s="12" t="n">
        <v>9</v>
      </c>
      <c r="C7603" s="12" t="s">
        <v>10040</v>
      </c>
      <c r="D7603" s="3" t="s">
        <v>10052</v>
      </c>
      <c r="E7603" s="12" t="n">
        <v>1982</v>
      </c>
      <c r="F7603" s="23" t="s">
        <v>1067</v>
      </c>
      <c r="G7603" s="23" t="n"/>
      <c r="H7603" s="23" t="n"/>
      <c r="I7603" s="12" t="n"/>
      <c r="J7603" s="12" t="s">
        <v>61</v>
      </c>
      <c r="K7603" s="12" t="n"/>
      <c r="L7603" s="12" t="n"/>
      <c r="M7603" s="12" t="n"/>
      <c r="N7603" s="12" t="s">
        <v>26</v>
      </c>
      <c r="O7603" s="12" t="n"/>
      <c r="P7603" s="12" t="s">
        <v>43</v>
      </c>
      <c r="Q7603" s="12" t="n"/>
    </row>
    <row customHeight="true" ht="20.25" outlineLevel="0" r="7604">
      <c r="A7604" s="23" t="n">
        <v>7575</v>
      </c>
      <c r="B7604" s="23" t="n">
        <v>10</v>
      </c>
      <c r="C7604" s="12" t="s">
        <v>10040</v>
      </c>
      <c r="D7604" s="3" t="s">
        <v>10053</v>
      </c>
      <c r="E7604" s="12" t="n">
        <v>1982</v>
      </c>
      <c r="F7604" s="23" t="s">
        <v>1860</v>
      </c>
      <c r="G7604" s="23" t="n"/>
      <c r="H7604" s="23" t="n"/>
      <c r="I7604" s="12" t="n"/>
      <c r="J7604" s="12" t="n"/>
      <c r="K7604" s="12" t="s">
        <v>127</v>
      </c>
      <c r="L7604" s="12" t="n"/>
      <c r="M7604" s="12" t="s">
        <v>27</v>
      </c>
      <c r="N7604" s="12" t="n"/>
      <c r="O7604" s="12" t="s">
        <v>43</v>
      </c>
      <c r="P7604" s="12" t="n"/>
      <c r="Q7604" s="12" t="s">
        <v>26</v>
      </c>
    </row>
    <row customHeight="true" ht="20.25" outlineLevel="0" r="7605">
      <c r="A7605" s="23" t="n">
        <v>7576</v>
      </c>
      <c r="B7605" s="23" t="n">
        <v>11</v>
      </c>
      <c r="C7605" s="12" t="s">
        <v>10040</v>
      </c>
      <c r="D7605" s="3" t="s">
        <v>10054</v>
      </c>
      <c r="E7605" s="12" t="n">
        <v>1977</v>
      </c>
      <c r="F7605" s="23" t="s">
        <v>620</v>
      </c>
      <c r="G7605" s="12" t="s">
        <v>24</v>
      </c>
      <c r="H7605" s="12" t="n"/>
      <c r="I7605" s="12" t="n"/>
      <c r="J7605" s="12" t="n"/>
      <c r="K7605" s="12" t="n"/>
      <c r="L7605" s="12" t="n"/>
      <c r="M7605" s="12" t="s">
        <v>26</v>
      </c>
      <c r="N7605" s="12" t="n"/>
      <c r="O7605" s="12" t="s">
        <v>61</v>
      </c>
      <c r="P7605" s="12" t="n"/>
      <c r="Q7605" s="12" t="s">
        <v>27</v>
      </c>
    </row>
    <row customHeight="true" ht="20.25" outlineLevel="0" r="7606">
      <c r="A7606" s="23" t="n">
        <v>7577</v>
      </c>
      <c r="B7606" s="23" t="n">
        <v>12</v>
      </c>
      <c r="C7606" s="12" t="s">
        <v>10040</v>
      </c>
      <c r="D7606" s="3" t="s">
        <v>10055</v>
      </c>
      <c r="E7606" s="12" t="n">
        <v>1988</v>
      </c>
      <c r="F7606" s="23" t="s">
        <v>2407</v>
      </c>
      <c r="G7606" s="23" t="n"/>
      <c r="H7606" s="23" t="n"/>
      <c r="I7606" s="12" t="s">
        <v>43</v>
      </c>
      <c r="J7606" s="12" t="n"/>
      <c r="K7606" s="12" t="s">
        <v>61</v>
      </c>
      <c r="L7606" s="12" t="n"/>
      <c r="M7606" s="12" t="n"/>
      <c r="N7606" s="12" t="n"/>
      <c r="O7606" s="12" t="s">
        <v>96</v>
      </c>
      <c r="P7606" s="12" t="n"/>
      <c r="Q7606" s="12" t="s">
        <v>97</v>
      </c>
    </row>
    <row customHeight="true" ht="20.25" outlineLevel="0" r="7607">
      <c r="A7607" s="23" t="n">
        <v>7578</v>
      </c>
      <c r="B7607" s="12" t="n">
        <v>13</v>
      </c>
      <c r="C7607" s="12" t="s">
        <v>10040</v>
      </c>
      <c r="D7607" s="3" t="s">
        <v>10056</v>
      </c>
      <c r="E7607" s="12" t="n">
        <v>1984</v>
      </c>
      <c r="F7607" s="23" t="s">
        <v>142</v>
      </c>
      <c r="G7607" s="23" t="n"/>
      <c r="H7607" s="23" t="n"/>
      <c r="I7607" s="12" t="n"/>
      <c r="J7607" s="12" t="n"/>
      <c r="K7607" s="12" t="s">
        <v>127</v>
      </c>
      <c r="L7607" s="12" t="n"/>
      <c r="M7607" s="12" t="s">
        <v>27</v>
      </c>
      <c r="N7607" s="12" t="n"/>
      <c r="O7607" s="12" t="s">
        <v>43</v>
      </c>
      <c r="P7607" s="12" t="n"/>
      <c r="Q7607" s="12" t="s">
        <v>26</v>
      </c>
    </row>
    <row customHeight="true" ht="20.25" outlineLevel="0" r="7608">
      <c r="A7608" s="23" t="n">
        <v>7579</v>
      </c>
      <c r="B7608" s="23" t="n">
        <v>14</v>
      </c>
      <c r="C7608" s="12" t="s">
        <v>10040</v>
      </c>
      <c r="D7608" s="3" t="s">
        <v>10057</v>
      </c>
      <c r="E7608" s="12" t="n">
        <v>1966</v>
      </c>
      <c r="F7608" s="23" t="s">
        <v>1860</v>
      </c>
      <c r="G7608" s="23" t="n"/>
      <c r="H7608" s="23" t="n"/>
      <c r="I7608" s="12" t="n"/>
      <c r="J7608" s="12" t="s">
        <v>53</v>
      </c>
      <c r="K7608" s="12" t="n"/>
      <c r="L7608" s="12" t="s">
        <v>96</v>
      </c>
      <c r="M7608" s="12" t="s">
        <v>43</v>
      </c>
      <c r="N7608" s="12" t="n"/>
      <c r="O7608" s="12" t="s">
        <v>239</v>
      </c>
      <c r="P7608" s="12" t="n"/>
      <c r="Q7608" s="12" t="s">
        <v>97</v>
      </c>
    </row>
    <row customHeight="true" ht="20.25" outlineLevel="0" r="7609">
      <c r="A7609" s="23" t="n">
        <v>7580</v>
      </c>
      <c r="B7609" s="23" t="n">
        <v>15</v>
      </c>
      <c r="C7609" s="12" t="s">
        <v>10040</v>
      </c>
      <c r="D7609" s="3" t="s">
        <v>10058</v>
      </c>
      <c r="E7609" s="12" t="n">
        <v>1966</v>
      </c>
      <c r="F7609" s="23" t="s">
        <v>8660</v>
      </c>
      <c r="G7609" s="23" t="n"/>
      <c r="H7609" s="23" t="n"/>
      <c r="I7609" s="12" t="s">
        <v>1971</v>
      </c>
      <c r="J7609" s="12" t="n"/>
      <c r="K7609" s="12" t="s">
        <v>27</v>
      </c>
      <c r="L7609" s="12" t="n"/>
      <c r="M7609" s="12" t="s">
        <v>43</v>
      </c>
      <c r="N7609" s="12" t="n"/>
      <c r="O7609" s="12" t="s">
        <v>64</v>
      </c>
      <c r="P7609" s="12" t="n"/>
      <c r="Q7609" s="12" t="s">
        <v>26</v>
      </c>
    </row>
    <row customHeight="true" ht="20.25" outlineLevel="0" r="7610">
      <c r="A7610" s="23" t="n">
        <v>7581</v>
      </c>
      <c r="B7610" s="23" t="n">
        <v>16</v>
      </c>
      <c r="C7610" s="12" t="s">
        <v>10040</v>
      </c>
      <c r="D7610" s="3" t="s">
        <v>10059</v>
      </c>
      <c r="E7610" s="12" t="n">
        <v>1970</v>
      </c>
      <c r="F7610" s="23" t="s">
        <v>175</v>
      </c>
      <c r="G7610" s="23" t="n"/>
      <c r="H7610" s="12" t="s">
        <v>86</v>
      </c>
      <c r="I7610" s="12" t="n"/>
      <c r="J7610" s="12" t="n"/>
      <c r="K7610" s="12" t="n"/>
      <c r="L7610" s="12" t="s">
        <v>61</v>
      </c>
      <c r="M7610" s="12" t="n"/>
      <c r="N7610" s="12" t="n"/>
      <c r="O7610" s="12" t="s">
        <v>26</v>
      </c>
      <c r="P7610" s="12" t="n"/>
      <c r="Q7610" s="12" t="s">
        <v>27</v>
      </c>
    </row>
    <row customHeight="true" ht="20.25" outlineLevel="0" r="7611">
      <c r="A7611" s="23" t="n">
        <v>7582</v>
      </c>
      <c r="B7611" s="12" t="n">
        <v>17</v>
      </c>
      <c r="C7611" s="12" t="s">
        <v>10040</v>
      </c>
      <c r="D7611" s="3" t="s">
        <v>10060</v>
      </c>
      <c r="E7611" s="12" t="n">
        <v>1966</v>
      </c>
      <c r="F7611" s="23" t="s">
        <v>209</v>
      </c>
      <c r="G7611" s="12" t="s">
        <v>24</v>
      </c>
      <c r="H7611" s="23" t="n"/>
      <c r="I7611" s="12" t="n"/>
      <c r="J7611" s="12" t="s">
        <v>61</v>
      </c>
      <c r="K7611" s="12" t="n"/>
      <c r="L7611" s="12" t="s">
        <v>26</v>
      </c>
      <c r="M7611" s="12" t="n"/>
      <c r="N7611" s="12" t="n"/>
      <c r="O7611" s="12" t="n"/>
      <c r="P7611" s="12" t="s">
        <v>27</v>
      </c>
      <c r="Q7611" s="12" t="n"/>
    </row>
    <row customHeight="true" ht="20.25" outlineLevel="0" r="7612">
      <c r="A7612" s="23" t="n">
        <v>7583</v>
      </c>
      <c r="B7612" s="23" t="n">
        <v>18</v>
      </c>
      <c r="C7612" s="12" t="s">
        <v>10040</v>
      </c>
      <c r="D7612" s="3" t="s">
        <v>10061</v>
      </c>
      <c r="E7612" s="12" t="n">
        <v>1970</v>
      </c>
      <c r="F7612" s="23" t="s">
        <v>471</v>
      </c>
      <c r="G7612" s="23" t="n"/>
      <c r="H7612" s="23" t="n"/>
      <c r="I7612" s="12" t="s">
        <v>9474</v>
      </c>
      <c r="J7612" s="12" t="n"/>
      <c r="K7612" s="12" t="s">
        <v>96</v>
      </c>
      <c r="L7612" s="12" t="n"/>
      <c r="M7612" s="12" t="n"/>
      <c r="N7612" s="12" t="s">
        <v>43</v>
      </c>
      <c r="O7612" s="12" t="n"/>
      <c r="P7612" s="12" t="s">
        <v>97</v>
      </c>
      <c r="Q7612" s="12" t="n"/>
    </row>
    <row customHeight="true" ht="20.25" outlineLevel="0" r="7613">
      <c r="A7613" s="23" t="n">
        <v>7584</v>
      </c>
      <c r="B7613" s="23" t="n">
        <v>19</v>
      </c>
      <c r="C7613" s="12" t="s">
        <v>10040</v>
      </c>
      <c r="D7613" s="3" t="s">
        <v>10062</v>
      </c>
      <c r="E7613" s="12" t="n">
        <v>1977</v>
      </c>
      <c r="F7613" s="23" t="s">
        <v>1709</v>
      </c>
      <c r="G7613" s="23" t="n"/>
      <c r="H7613" s="23" t="n"/>
      <c r="I7613" s="12" t="n"/>
      <c r="J7613" s="12" t="n"/>
      <c r="K7613" s="12" t="s">
        <v>127</v>
      </c>
      <c r="L7613" s="12" t="n"/>
      <c r="M7613" s="12" t="s">
        <v>26</v>
      </c>
      <c r="N7613" s="12" t="n"/>
      <c r="O7613" s="12" t="s">
        <v>70</v>
      </c>
      <c r="P7613" s="12" t="n"/>
      <c r="Q7613" s="12" t="s">
        <v>43</v>
      </c>
    </row>
    <row customHeight="true" ht="20.25" outlineLevel="0" r="7614">
      <c r="A7614" s="23" t="n">
        <v>7585</v>
      </c>
      <c r="B7614" s="23" t="n">
        <v>20</v>
      </c>
      <c r="C7614" s="12" t="s">
        <v>10040</v>
      </c>
      <c r="D7614" s="3" t="s">
        <v>10063</v>
      </c>
      <c r="E7614" s="12" t="n">
        <v>1956</v>
      </c>
      <c r="F7614" s="23" t="s">
        <v>5081</v>
      </c>
      <c r="G7614" s="23" t="n"/>
      <c r="H7614" s="12" t="n"/>
      <c r="I7614" s="12" t="s">
        <v>127</v>
      </c>
      <c r="J7614" s="12" t="n"/>
      <c r="K7614" s="12" t="s">
        <v>27</v>
      </c>
      <c r="L7614" s="12" t="n"/>
      <c r="M7614" s="12" t="n"/>
      <c r="N7614" s="12" t="s">
        <v>43</v>
      </c>
      <c r="O7614" s="12" t="n"/>
      <c r="P7614" s="12" t="s">
        <v>26</v>
      </c>
      <c r="Q7614" s="12" t="n"/>
    </row>
    <row customHeight="true" ht="20.25" outlineLevel="0" r="7615">
      <c r="A7615" s="23" t="n">
        <v>7586</v>
      </c>
      <c r="B7615" s="12" t="n">
        <v>21</v>
      </c>
      <c r="C7615" s="12" t="s">
        <v>10040</v>
      </c>
      <c r="D7615" s="3" t="s">
        <v>10064</v>
      </c>
      <c r="E7615" s="12" t="n">
        <v>1970</v>
      </c>
      <c r="F7615" s="23" t="s">
        <v>3138</v>
      </c>
      <c r="G7615" s="23" t="n"/>
      <c r="H7615" s="23" t="n"/>
      <c r="I7615" s="12" t="s">
        <v>351</v>
      </c>
      <c r="J7615" s="12" t="n"/>
      <c r="K7615" s="12" t="s">
        <v>27</v>
      </c>
      <c r="L7615" s="12" t="n"/>
      <c r="M7615" s="12" t="s">
        <v>43</v>
      </c>
      <c r="N7615" s="12" t="n"/>
      <c r="O7615" s="12" t="s">
        <v>54</v>
      </c>
      <c r="P7615" s="12" t="n"/>
      <c r="Q7615" s="12" t="s">
        <v>26</v>
      </c>
    </row>
    <row customHeight="true" ht="20.25" outlineLevel="0" r="7616">
      <c r="A7616" s="23" t="n">
        <v>7587</v>
      </c>
      <c r="B7616" s="23" t="n">
        <v>22</v>
      </c>
      <c r="C7616" s="12" t="s">
        <v>10040</v>
      </c>
      <c r="D7616" s="3" t="s">
        <v>10065</v>
      </c>
      <c r="E7616" s="12" t="n">
        <v>1961</v>
      </c>
      <c r="F7616" s="23" t="s">
        <v>10066</v>
      </c>
      <c r="G7616" s="23" t="n"/>
      <c r="H7616" s="12" t="n"/>
      <c r="I7616" s="12" t="s">
        <v>127</v>
      </c>
      <c r="J7616" s="12" t="n"/>
      <c r="K7616" s="12" t="s">
        <v>27</v>
      </c>
      <c r="L7616" s="12" t="n"/>
      <c r="M7616" s="12" t="n"/>
      <c r="N7616" s="12" t="s">
        <v>43</v>
      </c>
      <c r="O7616" s="12" t="n"/>
      <c r="P7616" s="12" t="s">
        <v>26</v>
      </c>
      <c r="Q7616" s="12" t="n"/>
    </row>
    <row customHeight="true" ht="20.25" outlineLevel="0" r="7617">
      <c r="A7617" s="23" t="n">
        <v>7588</v>
      </c>
      <c r="B7617" s="23" t="n">
        <v>23</v>
      </c>
      <c r="C7617" s="12" t="s">
        <v>10040</v>
      </c>
      <c r="D7617" s="3" t="s">
        <v>10067</v>
      </c>
      <c r="E7617" s="12" t="n">
        <v>1977</v>
      </c>
      <c r="F7617" s="23" t="s">
        <v>2419</v>
      </c>
      <c r="G7617" s="23" t="n"/>
      <c r="H7617" s="23" t="n"/>
      <c r="I7617" s="12" t="n"/>
      <c r="J7617" s="12" t="s">
        <v>127</v>
      </c>
      <c r="K7617" s="12" t="n"/>
      <c r="L7617" s="12" t="s">
        <v>96</v>
      </c>
      <c r="M7617" s="12" t="n"/>
      <c r="N7617" s="12" t="n"/>
      <c r="O7617" s="12" t="s">
        <v>97</v>
      </c>
      <c r="P7617" s="12" t="n"/>
      <c r="Q7617" s="12" t="s">
        <v>43</v>
      </c>
    </row>
    <row customHeight="true" ht="35.25" outlineLevel="0" r="7618">
      <c r="A7618" s="23" t="n">
        <v>7589</v>
      </c>
      <c r="B7618" s="23" t="n">
        <v>24</v>
      </c>
      <c r="C7618" s="12" t="s">
        <v>10040</v>
      </c>
      <c r="D7618" s="3" t="s">
        <v>10068</v>
      </c>
      <c r="E7618" s="12" t="n">
        <v>1975</v>
      </c>
      <c r="F7618" s="23" t="s">
        <v>157</v>
      </c>
      <c r="G7618" s="23" t="n"/>
      <c r="H7618" s="23" t="n"/>
      <c r="I7618" s="12" t="s">
        <v>43</v>
      </c>
      <c r="J7618" s="12" t="n"/>
      <c r="K7618" s="12" t="n"/>
      <c r="L7618" s="12" t="s">
        <v>97</v>
      </c>
      <c r="M7618" s="12" t="n"/>
      <c r="N7618" s="12" t="n"/>
      <c r="O7618" s="12" t="s">
        <v>61</v>
      </c>
      <c r="P7618" s="12" t="n"/>
      <c r="Q7618" s="12" t="s">
        <v>27</v>
      </c>
    </row>
    <row customHeight="true" ht="20.25" outlineLevel="0" r="7619">
      <c r="A7619" s="23" t="n">
        <v>7590</v>
      </c>
      <c r="B7619" s="12" t="n">
        <v>25</v>
      </c>
      <c r="C7619" s="12" t="s">
        <v>10040</v>
      </c>
      <c r="D7619" s="3" t="s">
        <v>10069</v>
      </c>
      <c r="E7619" s="12" t="n">
        <v>1991</v>
      </c>
      <c r="F7619" s="23" t="s">
        <v>620</v>
      </c>
      <c r="G7619" s="23" t="n"/>
      <c r="H7619" s="23" t="n"/>
      <c r="I7619" s="12" t="n"/>
      <c r="J7619" s="12" t="s">
        <v>24</v>
      </c>
      <c r="K7619" s="12" t="n"/>
      <c r="L7619" s="12" t="s">
        <v>61</v>
      </c>
      <c r="M7619" s="12" t="n"/>
      <c r="N7619" s="12" t="n"/>
      <c r="O7619" s="12" t="s">
        <v>26</v>
      </c>
      <c r="P7619" s="12" t="n"/>
      <c r="Q7619" s="12" t="s">
        <v>27</v>
      </c>
    </row>
    <row customHeight="true" ht="20.25" outlineLevel="0" r="7620">
      <c r="A7620" s="23" t="n">
        <v>7591</v>
      </c>
      <c r="B7620" s="23" t="n">
        <v>26</v>
      </c>
      <c r="C7620" s="12" t="s">
        <v>10040</v>
      </c>
      <c r="D7620" s="3" t="s">
        <v>10070</v>
      </c>
      <c r="E7620" s="12" t="n">
        <v>1991</v>
      </c>
      <c r="F7620" s="23" t="s">
        <v>620</v>
      </c>
      <c r="G7620" s="23" t="n"/>
      <c r="H7620" s="23" t="n"/>
      <c r="I7620" s="12" t="n"/>
      <c r="J7620" s="12" t="s">
        <v>24</v>
      </c>
      <c r="K7620" s="12" t="n"/>
      <c r="L7620" s="12" t="s">
        <v>61</v>
      </c>
      <c r="M7620" s="12" t="n"/>
      <c r="N7620" s="12" t="n"/>
      <c r="O7620" s="12" t="s">
        <v>26</v>
      </c>
      <c r="P7620" s="12" t="n"/>
      <c r="Q7620" s="12" t="s">
        <v>27</v>
      </c>
    </row>
    <row customHeight="true" ht="20.25" outlineLevel="0" r="7621">
      <c r="A7621" s="23" t="n">
        <v>7592</v>
      </c>
      <c r="B7621" s="23" t="n">
        <v>27</v>
      </c>
      <c r="C7621" s="12" t="s">
        <v>10040</v>
      </c>
      <c r="D7621" s="3" t="s">
        <v>10071</v>
      </c>
      <c r="E7621" s="12" t="n">
        <v>1965</v>
      </c>
      <c r="F7621" s="23" t="s">
        <v>142</v>
      </c>
      <c r="G7621" s="12" t="s">
        <v>24</v>
      </c>
      <c r="H7621" s="23" t="n"/>
      <c r="I7621" s="12" t="n"/>
      <c r="J7621" s="12" t="s">
        <v>61</v>
      </c>
      <c r="K7621" s="12" t="n"/>
      <c r="L7621" s="12" t="s">
        <v>26</v>
      </c>
      <c r="M7621" s="12" t="n"/>
      <c r="N7621" s="12" t="n"/>
      <c r="O7621" s="12" t="n"/>
      <c r="P7621" s="12" t="s">
        <v>27</v>
      </c>
      <c r="Q7621" s="12" t="n"/>
    </row>
    <row customHeight="true" ht="20.25" outlineLevel="0" r="7622">
      <c r="A7622" s="23" t="n">
        <v>7593</v>
      </c>
      <c r="B7622" s="23" t="n">
        <v>28</v>
      </c>
      <c r="C7622" s="12" t="s">
        <v>10040</v>
      </c>
      <c r="D7622" s="3" t="s">
        <v>10072</v>
      </c>
      <c r="E7622" s="12" t="n">
        <v>1977</v>
      </c>
      <c r="F7622" s="23" t="s">
        <v>471</v>
      </c>
      <c r="G7622" s="23" t="n"/>
      <c r="H7622" s="23" t="n"/>
      <c r="I7622" s="12" t="n"/>
      <c r="J7622" s="12" t="s">
        <v>351</v>
      </c>
      <c r="K7622" s="12" t="n"/>
      <c r="L7622" s="12" t="s">
        <v>96</v>
      </c>
      <c r="M7622" s="12" t="n"/>
      <c r="N7622" s="12" t="s">
        <v>43</v>
      </c>
      <c r="O7622" s="12" t="s">
        <v>239</v>
      </c>
      <c r="P7622" s="12" t="n"/>
      <c r="Q7622" s="12" t="s">
        <v>97</v>
      </c>
    </row>
    <row customHeight="true" ht="20.25" outlineLevel="0" r="7623">
      <c r="A7623" s="23" t="n">
        <v>7594</v>
      </c>
      <c r="B7623" s="12" t="n">
        <v>29</v>
      </c>
      <c r="C7623" s="12" t="s">
        <v>10040</v>
      </c>
      <c r="D7623" s="3" t="s">
        <v>10073</v>
      </c>
      <c r="E7623" s="12" t="n">
        <v>1977</v>
      </c>
      <c r="F7623" s="23" t="s">
        <v>1067</v>
      </c>
      <c r="G7623" s="23" t="n"/>
      <c r="H7623" s="23" t="n"/>
      <c r="I7623" s="12" t="s">
        <v>64</v>
      </c>
      <c r="J7623" s="12" t="n"/>
      <c r="K7623" s="12" t="s">
        <v>96</v>
      </c>
      <c r="L7623" s="12" t="n"/>
      <c r="M7623" s="12" t="s">
        <v>70</v>
      </c>
      <c r="N7623" s="12" t="n"/>
      <c r="O7623" s="12" t="s">
        <v>97</v>
      </c>
      <c r="P7623" s="12" t="n"/>
      <c r="Q7623" s="12" t="s">
        <v>43</v>
      </c>
    </row>
    <row customHeight="true" ht="20.25" outlineLevel="0" r="7624">
      <c r="A7624" s="23" t="n">
        <v>7595</v>
      </c>
      <c r="B7624" s="23" t="n">
        <v>30</v>
      </c>
      <c r="C7624" s="12" t="s">
        <v>10040</v>
      </c>
      <c r="D7624" s="3" t="s">
        <v>10074</v>
      </c>
      <c r="E7624" s="12" t="n">
        <v>1977</v>
      </c>
      <c r="F7624" s="23" t="s">
        <v>316</v>
      </c>
      <c r="G7624" s="23" t="n"/>
      <c r="H7624" s="23" t="n"/>
      <c r="I7624" s="12" t="n"/>
      <c r="J7624" s="12" t="s">
        <v>61</v>
      </c>
      <c r="K7624" s="12" t="n"/>
      <c r="L7624" s="12" t="s">
        <v>27</v>
      </c>
      <c r="M7624" s="12" t="n"/>
      <c r="N7624" s="12" t="s">
        <v>26</v>
      </c>
      <c r="O7624" s="12" t="n"/>
      <c r="P7624" s="12" t="s">
        <v>43</v>
      </c>
      <c r="Q7624" s="12" t="n"/>
    </row>
    <row customHeight="true" ht="20.25" outlineLevel="0" r="7625">
      <c r="A7625" s="23" t="n">
        <v>7596</v>
      </c>
      <c r="B7625" s="23" t="n">
        <v>31</v>
      </c>
      <c r="C7625" s="12" t="s">
        <v>10040</v>
      </c>
      <c r="D7625" s="3" t="s">
        <v>10075</v>
      </c>
      <c r="E7625" s="12" t="n">
        <v>1977</v>
      </c>
      <c r="F7625" s="23" t="s">
        <v>10076</v>
      </c>
      <c r="G7625" s="23" t="n"/>
      <c r="H7625" s="23" t="n"/>
      <c r="I7625" s="12" t="n"/>
      <c r="J7625" s="12" t="n"/>
      <c r="K7625" s="12" t="s">
        <v>27</v>
      </c>
      <c r="L7625" s="12" t="n"/>
      <c r="M7625" s="12" t="s">
        <v>43</v>
      </c>
      <c r="N7625" s="12" t="n"/>
      <c r="O7625" s="12" t="s">
        <v>61</v>
      </c>
      <c r="P7625" s="12" t="n"/>
      <c r="Q7625" s="12" t="s">
        <v>26</v>
      </c>
    </row>
    <row customHeight="true" ht="20.25" outlineLevel="0" r="7626">
      <c r="A7626" s="23" t="n">
        <v>7597</v>
      </c>
      <c r="B7626" s="23" t="n">
        <v>32</v>
      </c>
      <c r="C7626" s="12" t="s">
        <v>10040</v>
      </c>
      <c r="D7626" s="3" t="s">
        <v>10077</v>
      </c>
      <c r="E7626" s="12" t="n">
        <v>1968</v>
      </c>
      <c r="F7626" s="23" t="s">
        <v>10078</v>
      </c>
      <c r="G7626" s="23" t="n"/>
      <c r="H7626" s="12" t="n"/>
      <c r="I7626" s="12" t="s">
        <v>10079</v>
      </c>
      <c r="J7626" s="12" t="n"/>
      <c r="K7626" s="12" t="s">
        <v>27</v>
      </c>
      <c r="L7626" s="12" t="n"/>
      <c r="M7626" s="12" t="s">
        <v>26</v>
      </c>
      <c r="N7626" s="12" t="n"/>
      <c r="O7626" s="12" t="s">
        <v>43</v>
      </c>
      <c r="P7626" s="12" t="n"/>
      <c r="Q7626" s="12" t="s">
        <v>54</v>
      </c>
    </row>
    <row customHeight="true" ht="20.25" outlineLevel="0" r="7627">
      <c r="A7627" s="23" t="n">
        <v>7598</v>
      </c>
      <c r="B7627" s="12" t="n">
        <v>33</v>
      </c>
      <c r="C7627" s="12" t="s">
        <v>10040</v>
      </c>
      <c r="D7627" s="3" t="s">
        <v>10080</v>
      </c>
      <c r="E7627" s="12" t="n">
        <v>1960</v>
      </c>
      <c r="F7627" s="23" t="s">
        <v>5881</v>
      </c>
      <c r="G7627" s="12" t="s">
        <v>24</v>
      </c>
      <c r="H7627" s="23" t="n"/>
      <c r="I7627" s="12" t="n"/>
      <c r="J7627" s="12" t="s">
        <v>26</v>
      </c>
      <c r="K7627" s="12" t="n"/>
      <c r="L7627" s="12" t="s">
        <v>61</v>
      </c>
      <c r="M7627" s="12" t="n"/>
      <c r="N7627" s="12" t="n"/>
      <c r="O7627" s="12" t="n"/>
      <c r="P7627" s="12" t="n"/>
      <c r="Q7627" s="12" t="s">
        <v>27</v>
      </c>
    </row>
    <row customHeight="true" ht="20.25" outlineLevel="0" r="7628">
      <c r="A7628" s="23" t="n">
        <v>7599</v>
      </c>
      <c r="B7628" s="23" t="n">
        <v>34</v>
      </c>
      <c r="C7628" s="12" t="s">
        <v>10040</v>
      </c>
      <c r="D7628" s="3" t="s">
        <v>10081</v>
      </c>
      <c r="E7628" s="12" t="n">
        <v>1975</v>
      </c>
      <c r="F7628" s="23" t="s">
        <v>1892</v>
      </c>
      <c r="G7628" s="23" t="n"/>
      <c r="H7628" s="23" t="n"/>
      <c r="I7628" s="12" t="n"/>
      <c r="J7628" s="12" t="s">
        <v>61</v>
      </c>
      <c r="K7628" s="12" t="n"/>
      <c r="L7628" s="12" t="s">
        <v>96</v>
      </c>
      <c r="M7628" s="12" t="n"/>
      <c r="N7628" s="12" t="s">
        <v>97</v>
      </c>
      <c r="O7628" s="12" t="n"/>
      <c r="P7628" s="12" t="s">
        <v>43</v>
      </c>
      <c r="Q7628" s="12" t="n"/>
    </row>
    <row customHeight="true" ht="20.25" outlineLevel="0" r="7629">
      <c r="A7629" s="23" t="n">
        <v>7600</v>
      </c>
      <c r="B7629" s="23" t="n">
        <v>35</v>
      </c>
      <c r="C7629" s="12" t="s">
        <v>10040</v>
      </c>
      <c r="D7629" s="3" t="s">
        <v>10082</v>
      </c>
      <c r="E7629" s="12" t="n">
        <v>1975</v>
      </c>
      <c r="F7629" s="23" t="s">
        <v>1892</v>
      </c>
      <c r="G7629" s="23" t="n"/>
      <c r="H7629" s="23" t="n"/>
      <c r="I7629" s="12" t="s">
        <v>43</v>
      </c>
      <c r="J7629" s="12" t="n"/>
      <c r="K7629" s="12" t="n"/>
      <c r="L7629" s="12" t="n"/>
      <c r="M7629" s="12" t="s">
        <v>61</v>
      </c>
      <c r="N7629" s="12" t="n"/>
      <c r="O7629" s="12" t="s">
        <v>27</v>
      </c>
      <c r="P7629" s="12" t="n"/>
      <c r="Q7629" s="12" t="s">
        <v>97</v>
      </c>
    </row>
    <row customHeight="true" ht="20.25" outlineLevel="0" r="7630">
      <c r="A7630" s="23" t="n">
        <v>7601</v>
      </c>
      <c r="B7630" s="23" t="n">
        <v>36</v>
      </c>
      <c r="C7630" s="12" t="s">
        <v>10040</v>
      </c>
      <c r="D7630" s="3" t="s">
        <v>10083</v>
      </c>
      <c r="E7630" s="12" t="n">
        <v>1975</v>
      </c>
      <c r="F7630" s="23" t="s">
        <v>6861</v>
      </c>
      <c r="G7630" s="23" t="n"/>
      <c r="H7630" s="23" t="n"/>
      <c r="I7630" s="12" t="s">
        <v>26</v>
      </c>
      <c r="J7630" s="12" t="n"/>
      <c r="K7630" s="12" t="n"/>
      <c r="L7630" s="12" t="s">
        <v>61</v>
      </c>
      <c r="M7630" s="12" t="n"/>
      <c r="N7630" s="12" t="s">
        <v>27</v>
      </c>
      <c r="O7630" s="12" t="n"/>
      <c r="P7630" s="12" t="s">
        <v>43</v>
      </c>
      <c r="Q7630" s="12" t="n"/>
    </row>
    <row customHeight="true" ht="20.25" outlineLevel="0" r="7631">
      <c r="A7631" s="23" t="n">
        <v>7602</v>
      </c>
      <c r="B7631" s="12" t="n">
        <v>37</v>
      </c>
      <c r="C7631" s="12" t="s">
        <v>10040</v>
      </c>
      <c r="D7631" s="3" t="s">
        <v>10084</v>
      </c>
      <c r="E7631" s="12" t="n">
        <v>1990</v>
      </c>
      <c r="F7631" s="23" t="s">
        <v>2825</v>
      </c>
      <c r="G7631" s="23" t="n"/>
      <c r="H7631" s="23" t="n"/>
      <c r="I7631" s="12" t="n"/>
      <c r="J7631" s="12" t="s">
        <v>24</v>
      </c>
      <c r="K7631" s="12" t="n"/>
      <c r="L7631" s="12" t="n"/>
      <c r="M7631" s="12" t="n"/>
      <c r="N7631" s="12" t="s">
        <v>26</v>
      </c>
      <c r="O7631" s="12" t="n"/>
      <c r="P7631" s="12" t="s">
        <v>61</v>
      </c>
      <c r="Q7631" s="12" t="n"/>
    </row>
    <row customHeight="true" ht="20.25" outlineLevel="0" r="7632">
      <c r="A7632" s="23" t="n">
        <v>7603</v>
      </c>
      <c r="B7632" s="23" t="n">
        <v>38</v>
      </c>
      <c r="C7632" s="12" t="s">
        <v>10040</v>
      </c>
      <c r="D7632" s="3" t="s">
        <v>10085</v>
      </c>
      <c r="E7632" s="12" t="n">
        <v>2014</v>
      </c>
      <c r="F7632" s="23" t="s">
        <v>51</v>
      </c>
      <c r="G7632" s="23" t="n"/>
      <c r="H7632" s="23" t="n"/>
      <c r="I7632" s="12" t="n"/>
      <c r="J7632" s="12" t="n"/>
      <c r="K7632" s="12" t="n"/>
      <c r="L7632" s="12" t="s">
        <v>53</v>
      </c>
      <c r="M7632" s="12" t="s">
        <v>54</v>
      </c>
      <c r="N7632" s="12" t="n"/>
      <c r="O7632" s="12" t="s">
        <v>43</v>
      </c>
      <c r="P7632" s="12" t="s">
        <v>70</v>
      </c>
      <c r="Q7632" s="12" t="s">
        <v>26</v>
      </c>
    </row>
    <row customHeight="true" ht="20.25" outlineLevel="0" r="7633">
      <c r="A7633" s="23" t="n">
        <v>7604</v>
      </c>
      <c r="B7633" s="23" t="n">
        <v>39</v>
      </c>
      <c r="C7633" s="12" t="s">
        <v>10040</v>
      </c>
      <c r="D7633" s="3" t="s">
        <v>10086</v>
      </c>
      <c r="E7633" s="12" t="n">
        <v>2011</v>
      </c>
      <c r="F7633" s="23" t="n"/>
      <c r="G7633" s="23" t="n"/>
      <c r="H7633" s="23" t="n"/>
      <c r="I7633" s="12" t="n"/>
      <c r="J7633" s="12" t="n"/>
      <c r="K7633" s="12" t="s">
        <v>53</v>
      </c>
      <c r="L7633" s="12" t="s">
        <v>54</v>
      </c>
      <c r="M7633" s="12" t="n"/>
      <c r="N7633" s="12" t="n"/>
      <c r="O7633" s="12" t="s">
        <v>43</v>
      </c>
      <c r="P7633" s="12" t="s">
        <v>26</v>
      </c>
      <c r="Q7633" s="12" t="n"/>
    </row>
    <row customHeight="true" ht="20.25" outlineLevel="0" r="7634">
      <c r="A7634" s="23" t="n">
        <v>7605</v>
      </c>
      <c r="B7634" s="23" t="n">
        <v>40</v>
      </c>
      <c r="C7634" s="12" t="s">
        <v>10040</v>
      </c>
      <c r="D7634" s="3" t="s">
        <v>10087</v>
      </c>
      <c r="E7634" s="12" t="n">
        <v>2011</v>
      </c>
      <c r="F7634" s="23" t="n"/>
      <c r="G7634" s="23" t="n"/>
      <c r="H7634" s="23" t="n"/>
      <c r="I7634" s="12" t="n"/>
      <c r="J7634" s="12" t="n"/>
      <c r="K7634" s="12" t="s">
        <v>53</v>
      </c>
      <c r="L7634" s="12" t="s">
        <v>54</v>
      </c>
      <c r="M7634" s="12" t="n"/>
      <c r="N7634" s="12" t="n"/>
      <c r="O7634" s="12" t="s">
        <v>43</v>
      </c>
      <c r="P7634" s="12" t="s">
        <v>26</v>
      </c>
      <c r="Q7634" s="12" t="n"/>
    </row>
    <row customHeight="true" ht="20.25" outlineLevel="0" r="7635">
      <c r="A7635" s="23" t="n">
        <v>7606</v>
      </c>
      <c r="B7635" s="12" t="n">
        <v>41</v>
      </c>
      <c r="C7635" s="12" t="s">
        <v>10040</v>
      </c>
      <c r="D7635" s="3" t="s">
        <v>10088</v>
      </c>
      <c r="E7635" s="12" t="n">
        <v>1967</v>
      </c>
      <c r="F7635" s="23" t="s">
        <v>2983</v>
      </c>
      <c r="G7635" s="23" t="n"/>
      <c r="H7635" s="23" t="n"/>
      <c r="I7635" s="3" t="n"/>
      <c r="J7635" s="12" t="s">
        <v>143</v>
      </c>
      <c r="K7635" s="12" t="s">
        <v>43</v>
      </c>
      <c r="L7635" s="12" t="n"/>
      <c r="M7635" s="12" t="s">
        <v>54</v>
      </c>
      <c r="N7635" s="12" t="n"/>
      <c r="O7635" s="12" t="s">
        <v>96</v>
      </c>
      <c r="P7635" s="12" t="n"/>
      <c r="Q7635" s="12" t="s">
        <v>97</v>
      </c>
    </row>
    <row customHeight="true" ht="20.25" outlineLevel="0" r="7636">
      <c r="A7636" s="23" t="n">
        <v>7607</v>
      </c>
      <c r="B7636" s="23" t="n">
        <v>42</v>
      </c>
      <c r="C7636" s="12" t="s">
        <v>10040</v>
      </c>
      <c r="D7636" s="3" t="s">
        <v>10089</v>
      </c>
      <c r="E7636" s="12" t="n">
        <v>1968</v>
      </c>
      <c r="F7636" s="23" t="s">
        <v>4176</v>
      </c>
      <c r="G7636" s="23" t="n"/>
      <c r="H7636" s="12" t="s">
        <v>427</v>
      </c>
      <c r="I7636" s="12" t="n"/>
      <c r="J7636" s="12" t="n"/>
      <c r="K7636" s="12" t="s">
        <v>54</v>
      </c>
      <c r="L7636" s="12" t="n"/>
      <c r="M7636" s="12" t="s">
        <v>96</v>
      </c>
      <c r="N7636" s="12" t="n"/>
      <c r="O7636" s="12" t="s">
        <v>97</v>
      </c>
      <c r="P7636" s="12" t="n"/>
      <c r="Q7636" s="12" t="s">
        <v>43</v>
      </c>
    </row>
    <row customHeight="true" ht="20.25" outlineLevel="0" r="7637">
      <c r="A7637" s="23" t="n">
        <v>7608</v>
      </c>
      <c r="B7637" s="23" t="n">
        <v>43</v>
      </c>
      <c r="C7637" s="12" t="s">
        <v>10040</v>
      </c>
      <c r="D7637" s="3" t="s">
        <v>10090</v>
      </c>
      <c r="E7637" s="12" t="n">
        <v>1967</v>
      </c>
      <c r="F7637" s="23" t="s">
        <v>51</v>
      </c>
      <c r="G7637" s="23" t="n"/>
      <c r="H7637" s="23" t="n"/>
      <c r="I7637" s="12" t="n"/>
      <c r="J7637" s="12" t="n"/>
      <c r="K7637" s="12" t="s">
        <v>127</v>
      </c>
      <c r="L7637" s="12" t="n"/>
      <c r="M7637" s="12" t="s">
        <v>96</v>
      </c>
      <c r="N7637" s="12" t="n"/>
      <c r="O7637" s="12" t="s">
        <v>97</v>
      </c>
      <c r="P7637" s="12" t="s">
        <v>70</v>
      </c>
      <c r="Q7637" s="12" t="s">
        <v>43</v>
      </c>
    </row>
    <row customHeight="true" ht="20.25" outlineLevel="0" r="7638">
      <c r="A7638" s="23" t="n">
        <v>7609</v>
      </c>
      <c r="B7638" s="23" t="n">
        <v>44</v>
      </c>
      <c r="C7638" s="12" t="s">
        <v>10040</v>
      </c>
      <c r="D7638" s="3" t="s">
        <v>10091</v>
      </c>
      <c r="E7638" s="12" t="n">
        <v>1968</v>
      </c>
      <c r="F7638" s="23" t="s">
        <v>10092</v>
      </c>
      <c r="G7638" s="23" t="n"/>
      <c r="H7638" s="23" t="n"/>
      <c r="I7638" s="12" t="n"/>
      <c r="J7638" s="12" t="s">
        <v>61</v>
      </c>
      <c r="K7638" s="12" t="n"/>
      <c r="L7638" s="12" t="s">
        <v>27</v>
      </c>
      <c r="M7638" s="12" t="n"/>
      <c r="N7638" s="12" t="s">
        <v>43</v>
      </c>
      <c r="O7638" s="12" t="n"/>
      <c r="P7638" s="12" t="s">
        <v>26</v>
      </c>
      <c r="Q7638" s="12" t="n"/>
    </row>
    <row customHeight="true" ht="20.25" outlineLevel="0" r="7639">
      <c r="A7639" s="23" t="n">
        <v>7610</v>
      </c>
      <c r="B7639" s="12" t="n">
        <v>45</v>
      </c>
      <c r="C7639" s="12" t="s">
        <v>10040</v>
      </c>
      <c r="D7639" s="3" t="s">
        <v>10093</v>
      </c>
      <c r="E7639" s="12" t="n">
        <v>1984</v>
      </c>
      <c r="F7639" s="23" t="s">
        <v>7714</v>
      </c>
      <c r="G7639" s="23" t="n"/>
      <c r="H7639" s="23" t="n"/>
      <c r="I7639" s="12" t="n"/>
      <c r="J7639" s="12" t="n"/>
      <c r="K7639" s="12" t="s">
        <v>100</v>
      </c>
      <c r="L7639" s="12" t="n"/>
      <c r="M7639" s="12" t="s">
        <v>27</v>
      </c>
      <c r="N7639" s="12" t="n"/>
      <c r="O7639" s="12" t="s">
        <v>26</v>
      </c>
      <c r="P7639" s="12" t="n"/>
      <c r="Q7639" s="12" t="s">
        <v>43</v>
      </c>
    </row>
    <row customHeight="true" ht="20.25" outlineLevel="0" r="7640">
      <c r="A7640" s="23" t="n">
        <v>7611</v>
      </c>
      <c r="B7640" s="23" t="n">
        <v>46</v>
      </c>
      <c r="C7640" s="12" t="s">
        <v>10040</v>
      </c>
      <c r="D7640" s="3" t="s">
        <v>10094</v>
      </c>
      <c r="E7640" s="12" t="n">
        <v>1984</v>
      </c>
      <c r="F7640" s="23" t="s">
        <v>10095</v>
      </c>
      <c r="G7640" s="23" t="n"/>
      <c r="H7640" s="12" t="s">
        <v>427</v>
      </c>
      <c r="I7640" s="12" t="n"/>
      <c r="J7640" s="12" t="n"/>
      <c r="K7640" s="12" t="s">
        <v>54</v>
      </c>
      <c r="L7640" s="12" t="n"/>
      <c r="M7640" s="12" t="s">
        <v>27</v>
      </c>
      <c r="N7640" s="12" t="n"/>
      <c r="O7640" s="12" t="s">
        <v>26</v>
      </c>
      <c r="P7640" s="12" t="n"/>
      <c r="Q7640" s="12" t="s">
        <v>43</v>
      </c>
    </row>
    <row customHeight="true" ht="20.25" outlineLevel="0" r="7641">
      <c r="A7641" s="23" t="n">
        <v>7612</v>
      </c>
      <c r="B7641" s="23" t="n">
        <v>47</v>
      </c>
      <c r="C7641" s="12" t="s">
        <v>10040</v>
      </c>
      <c r="D7641" s="3" t="s">
        <v>10096</v>
      </c>
      <c r="E7641" s="12" t="n">
        <v>1992</v>
      </c>
      <c r="F7641" s="23" t="s">
        <v>10097</v>
      </c>
      <c r="G7641" s="23" t="n"/>
      <c r="H7641" s="23" t="n"/>
      <c r="I7641" s="12" t="n"/>
      <c r="J7641" s="12" t="n"/>
      <c r="K7641" s="12" t="n"/>
      <c r="L7641" s="12" t="s">
        <v>64</v>
      </c>
      <c r="M7641" s="12" t="n"/>
      <c r="N7641" s="12" t="s">
        <v>26</v>
      </c>
      <c r="O7641" s="12" t="n"/>
      <c r="P7641" s="12" t="s">
        <v>43</v>
      </c>
      <c r="Q7641" s="12" t="n"/>
    </row>
    <row customHeight="true" ht="20.25" outlineLevel="0" r="7642">
      <c r="A7642" s="23" t="n">
        <v>7613</v>
      </c>
      <c r="B7642" s="23" t="n">
        <v>48</v>
      </c>
      <c r="C7642" s="12" t="s">
        <v>10040</v>
      </c>
      <c r="D7642" s="3" t="s">
        <v>10098</v>
      </c>
      <c r="E7642" s="12" t="n">
        <v>1965</v>
      </c>
      <c r="F7642" s="23" t="s">
        <v>149</v>
      </c>
      <c r="G7642" s="23" t="n"/>
      <c r="H7642" s="23" t="n"/>
      <c r="I7642" s="12" t="n"/>
      <c r="J7642" s="12" t="s">
        <v>24</v>
      </c>
      <c r="K7642" s="12" t="n"/>
      <c r="L7642" s="12" t="s">
        <v>26</v>
      </c>
      <c r="M7642" s="12" t="n"/>
      <c r="N7642" s="12" t="s">
        <v>27</v>
      </c>
      <c r="O7642" s="12" t="n"/>
      <c r="P7642" s="12" t="s">
        <v>61</v>
      </c>
      <c r="Q7642" s="12" t="n"/>
    </row>
    <row customHeight="true" ht="20.25" outlineLevel="0" r="7643">
      <c r="A7643" s="23" t="n">
        <v>7614</v>
      </c>
      <c r="B7643" s="12" t="n">
        <v>49</v>
      </c>
      <c r="C7643" s="12" t="s">
        <v>10040</v>
      </c>
      <c r="D7643" s="3" t="s">
        <v>10099</v>
      </c>
      <c r="E7643" s="12" t="n">
        <v>1965</v>
      </c>
      <c r="F7643" s="23" t="s">
        <v>7497</v>
      </c>
      <c r="G7643" s="23" t="n"/>
      <c r="H7643" s="12" t="s">
        <v>43</v>
      </c>
      <c r="I7643" s="12" t="n"/>
      <c r="J7643" s="12" t="s">
        <v>61</v>
      </c>
      <c r="K7643" s="12" t="n"/>
      <c r="L7643" s="12" t="s">
        <v>26</v>
      </c>
      <c r="M7643" s="12" t="n"/>
      <c r="N7643" s="12" t="n"/>
      <c r="O7643" s="12" t="n"/>
      <c r="P7643" s="12" t="s">
        <v>27</v>
      </c>
      <c r="Q7643" s="12" t="n"/>
    </row>
    <row customHeight="true" ht="20.25" outlineLevel="0" r="7644">
      <c r="A7644" s="23" t="n">
        <v>7615</v>
      </c>
      <c r="B7644" s="23" t="n">
        <v>50</v>
      </c>
      <c r="C7644" s="12" t="s">
        <v>10040</v>
      </c>
      <c r="D7644" s="3" t="s">
        <v>10100</v>
      </c>
      <c r="E7644" s="12" t="n">
        <v>1965</v>
      </c>
      <c r="F7644" s="23" t="s">
        <v>10101</v>
      </c>
      <c r="G7644" s="23" t="n"/>
      <c r="H7644" s="12" t="s">
        <v>43</v>
      </c>
      <c r="I7644" s="12" t="n"/>
      <c r="J7644" s="12" t="s">
        <v>61</v>
      </c>
      <c r="K7644" s="12" t="n"/>
      <c r="L7644" s="12" t="s">
        <v>26</v>
      </c>
      <c r="M7644" s="12" t="n"/>
      <c r="N7644" s="12" t="n"/>
      <c r="O7644" s="12" t="n"/>
      <c r="P7644" s="12" t="s">
        <v>27</v>
      </c>
      <c r="Q7644" s="12" t="n"/>
    </row>
    <row customHeight="true" ht="20.25" outlineLevel="0" r="7645">
      <c r="A7645" s="23" t="n">
        <v>7616</v>
      </c>
      <c r="B7645" s="23" t="n">
        <v>51</v>
      </c>
      <c r="C7645" s="12" t="s">
        <v>10040</v>
      </c>
      <c r="D7645" s="3" t="s">
        <v>10102</v>
      </c>
      <c r="E7645" s="12" t="n">
        <v>1965</v>
      </c>
      <c r="F7645" s="23" t="s">
        <v>10103</v>
      </c>
      <c r="G7645" s="23" t="n"/>
      <c r="H7645" s="12" t="s">
        <v>43</v>
      </c>
      <c r="I7645" s="12" t="n"/>
      <c r="J7645" s="12" t="s">
        <v>61</v>
      </c>
      <c r="K7645" s="12" t="n"/>
      <c r="L7645" s="12" t="s">
        <v>26</v>
      </c>
      <c r="M7645" s="12" t="n"/>
      <c r="N7645" s="12" t="n"/>
      <c r="O7645" s="12" t="n"/>
      <c r="P7645" s="12" t="s">
        <v>27</v>
      </c>
      <c r="Q7645" s="12" t="n"/>
    </row>
    <row customHeight="true" ht="20.25" outlineLevel="0" r="7646">
      <c r="A7646" s="23" t="n">
        <v>7617</v>
      </c>
      <c r="B7646" s="23" t="n">
        <v>52</v>
      </c>
      <c r="C7646" s="12" t="s">
        <v>10040</v>
      </c>
      <c r="D7646" s="3" t="s">
        <v>10104</v>
      </c>
      <c r="E7646" s="12" t="n">
        <v>1965</v>
      </c>
      <c r="F7646" s="23" t="s">
        <v>3874</v>
      </c>
      <c r="G7646" s="12" t="s">
        <v>24</v>
      </c>
      <c r="H7646" s="12" t="n"/>
      <c r="I7646" s="12" t="n"/>
      <c r="J7646" s="12" t="s">
        <v>61</v>
      </c>
      <c r="K7646" s="12" t="n"/>
      <c r="L7646" s="12" t="s">
        <v>26</v>
      </c>
      <c r="M7646" s="12" t="n"/>
      <c r="N7646" s="12" t="n"/>
      <c r="O7646" s="12" t="n"/>
      <c r="P7646" s="12" t="s">
        <v>27</v>
      </c>
      <c r="Q7646" s="12" t="n"/>
    </row>
    <row customHeight="true" ht="20.25" outlineLevel="0" r="7647">
      <c r="A7647" s="23" t="n">
        <v>7618</v>
      </c>
      <c r="B7647" s="12" t="n">
        <v>53</v>
      </c>
      <c r="C7647" s="12" t="s">
        <v>10040</v>
      </c>
      <c r="D7647" s="3" t="s">
        <v>10105</v>
      </c>
      <c r="E7647" s="12" t="n">
        <v>1985</v>
      </c>
      <c r="F7647" s="23" t="s">
        <v>1677</v>
      </c>
      <c r="G7647" s="23" t="n"/>
      <c r="H7647" s="23" t="s">
        <v>146</v>
      </c>
      <c r="I7647" s="12" t="s">
        <v>147</v>
      </c>
      <c r="J7647" s="12" t="n"/>
      <c r="K7647" s="12" t="n"/>
      <c r="L7647" s="12" t="n"/>
      <c r="M7647" s="12" t="s">
        <v>26</v>
      </c>
      <c r="N7647" s="12" t="n"/>
      <c r="O7647" s="12" t="s">
        <v>61</v>
      </c>
      <c r="P7647" s="12" t="n"/>
      <c r="Q7647" s="12" t="s">
        <v>27</v>
      </c>
    </row>
    <row customHeight="true" ht="20.25" outlineLevel="0" r="7648">
      <c r="A7648" s="23" t="n">
        <v>7619</v>
      </c>
      <c r="B7648" s="23" t="n">
        <v>54</v>
      </c>
      <c r="C7648" s="12" t="s">
        <v>10040</v>
      </c>
      <c r="D7648" s="3" t="s">
        <v>10106</v>
      </c>
      <c r="E7648" s="12" t="n">
        <v>1986</v>
      </c>
      <c r="F7648" s="23" t="s">
        <v>10107</v>
      </c>
      <c r="G7648" s="23" t="n"/>
      <c r="H7648" s="23" t="n"/>
      <c r="I7648" s="12" t="n"/>
      <c r="J7648" s="12" t="s">
        <v>61</v>
      </c>
      <c r="K7648" s="12" t="n"/>
      <c r="L7648" s="12" t="n"/>
      <c r="M7648" s="12" t="s">
        <v>96</v>
      </c>
      <c r="N7648" s="12" t="n"/>
      <c r="O7648" s="12" t="s">
        <v>97</v>
      </c>
      <c r="P7648" s="12" t="n"/>
      <c r="Q7648" s="12" t="s">
        <v>43</v>
      </c>
    </row>
    <row customHeight="true" ht="20.25" outlineLevel="0" r="7649">
      <c r="A7649" s="23" t="n">
        <v>7620</v>
      </c>
      <c r="B7649" s="23" t="n">
        <v>55</v>
      </c>
      <c r="C7649" s="12" t="s">
        <v>10040</v>
      </c>
      <c r="D7649" s="3" t="s">
        <v>10108</v>
      </c>
      <c r="E7649" s="12" t="n">
        <v>1987</v>
      </c>
      <c r="F7649" s="23" t="s">
        <v>6703</v>
      </c>
      <c r="G7649" s="23" t="n"/>
      <c r="H7649" s="23" t="s">
        <v>146</v>
      </c>
      <c r="I7649" s="12" t="s">
        <v>147</v>
      </c>
      <c r="J7649" s="12" t="n"/>
      <c r="K7649" s="12" t="n"/>
      <c r="L7649" s="12" t="n"/>
      <c r="M7649" s="12" t="s">
        <v>26</v>
      </c>
      <c r="N7649" s="12" t="n"/>
      <c r="O7649" s="12" t="s">
        <v>27</v>
      </c>
      <c r="P7649" s="12" t="n"/>
      <c r="Q7649" s="12" t="s">
        <v>61</v>
      </c>
    </row>
    <row customHeight="true" ht="20.25" outlineLevel="0" r="7650">
      <c r="A7650" s="23" t="n"/>
    </row>
    <row customHeight="true" ht="20.25" outlineLevel="0" r="7651">
      <c r="A7651" s="23" t="n">
        <v>7621</v>
      </c>
      <c r="B7651" s="12" t="n">
        <v>1</v>
      </c>
      <c r="C7651" s="12" t="s">
        <v>10109</v>
      </c>
      <c r="D7651" s="3" t="s">
        <v>10110</v>
      </c>
      <c r="E7651" s="12" t="n">
        <v>1971</v>
      </c>
      <c r="F7651" s="23" t="s">
        <v>6143</v>
      </c>
      <c r="G7651" s="12" t="s">
        <v>24</v>
      </c>
      <c r="H7651" s="12" t="n"/>
      <c r="I7651" s="12" t="n"/>
      <c r="J7651" s="12" t="n"/>
      <c r="K7651" s="12" t="s">
        <v>26</v>
      </c>
      <c r="L7651" s="12" t="n"/>
      <c r="M7651" s="12" t="s">
        <v>61</v>
      </c>
      <c r="N7651" s="12" t="n"/>
      <c r="O7651" s="12" t="n"/>
      <c r="P7651" s="12" t="s">
        <v>27</v>
      </c>
      <c r="Q7651" s="12" t="n"/>
    </row>
    <row customHeight="true" ht="20.25" outlineLevel="0" r="7652">
      <c r="A7652" s="23" t="n">
        <v>7622</v>
      </c>
      <c r="B7652" s="23" t="n">
        <f aca="false" ca="false" dt2D="false" dtr="false" t="normal">B7651+1</f>
        <v>2</v>
      </c>
      <c r="C7652" s="12" t="s">
        <v>10109</v>
      </c>
      <c r="D7652" s="3" t="s">
        <v>10111</v>
      </c>
      <c r="E7652" s="12" t="n">
        <v>1971</v>
      </c>
      <c r="F7652" s="23" t="s">
        <v>10112</v>
      </c>
      <c r="G7652" s="23" t="n"/>
      <c r="H7652" s="23" t="n"/>
      <c r="I7652" s="12" t="n"/>
      <c r="J7652" s="12" t="s">
        <v>27</v>
      </c>
      <c r="K7652" s="12" t="n"/>
      <c r="L7652" s="12" t="s">
        <v>100</v>
      </c>
      <c r="M7652" s="12" t="n"/>
      <c r="N7652" s="12" t="n"/>
      <c r="O7652" s="12" t="s">
        <v>26</v>
      </c>
      <c r="P7652" s="12" t="n"/>
      <c r="Q7652" s="12" t="s">
        <v>43</v>
      </c>
    </row>
    <row customHeight="true" ht="20.25" outlineLevel="0" r="7653">
      <c r="A7653" s="23" t="n">
        <v>7623</v>
      </c>
      <c r="B7653" s="23" t="n">
        <f aca="false" ca="false" dt2D="false" dtr="false" t="normal">B7652+1</f>
        <v>3</v>
      </c>
      <c r="C7653" s="12" t="s">
        <v>10109</v>
      </c>
      <c r="D7653" s="3" t="s">
        <v>10113</v>
      </c>
      <c r="E7653" s="12" t="n">
        <v>1971</v>
      </c>
      <c r="F7653" s="23" t="s">
        <v>8888</v>
      </c>
      <c r="G7653" s="12" t="s">
        <v>24</v>
      </c>
      <c r="H7653" s="12" t="n"/>
      <c r="I7653" s="12" t="n"/>
      <c r="J7653" s="12" t="n"/>
      <c r="K7653" s="12" t="s">
        <v>26</v>
      </c>
      <c r="L7653" s="12" t="n"/>
      <c r="M7653" s="12" t="s">
        <v>61</v>
      </c>
      <c r="N7653" s="12" t="n"/>
      <c r="O7653" s="12" t="n"/>
      <c r="P7653" s="12" t="s">
        <v>27</v>
      </c>
      <c r="Q7653" s="12" t="n"/>
    </row>
    <row customHeight="true" ht="20.25" outlineLevel="0" r="7654">
      <c r="A7654" s="23" t="n">
        <v>7624</v>
      </c>
      <c r="B7654" s="23" t="n">
        <f aca="false" ca="false" dt2D="false" dtr="false" t="normal">B7653+1</f>
        <v>4</v>
      </c>
      <c r="C7654" s="12" t="s">
        <v>10109</v>
      </c>
      <c r="D7654" s="3" t="s">
        <v>10114</v>
      </c>
      <c r="E7654" s="12" t="n">
        <v>1974</v>
      </c>
      <c r="F7654" s="23" t="s">
        <v>10115</v>
      </c>
      <c r="G7654" s="12" t="s">
        <v>24</v>
      </c>
      <c r="H7654" s="12" t="n"/>
      <c r="I7654" s="12" t="n"/>
      <c r="J7654" s="12" t="n"/>
      <c r="K7654" s="12" t="n"/>
      <c r="L7654" s="12" t="n"/>
      <c r="M7654" s="12" t="s">
        <v>61</v>
      </c>
      <c r="N7654" s="12" t="n"/>
      <c r="O7654" s="12" t="s">
        <v>96</v>
      </c>
      <c r="P7654" s="12" t="n"/>
      <c r="Q7654" s="12" t="s">
        <v>97</v>
      </c>
    </row>
    <row customHeight="true" ht="20.25" outlineLevel="0" r="7655">
      <c r="A7655" s="23" t="n">
        <v>7625</v>
      </c>
      <c r="B7655" s="23" t="n">
        <f aca="false" ca="false" dt2D="false" dtr="false" t="normal">B7654+1</f>
        <v>5</v>
      </c>
      <c r="C7655" s="12" t="s">
        <v>10109</v>
      </c>
      <c r="D7655" s="3" t="s">
        <v>10116</v>
      </c>
      <c r="E7655" s="12" t="n">
        <v>1973</v>
      </c>
      <c r="F7655" s="23" t="s">
        <v>278</v>
      </c>
      <c r="G7655" s="12" t="s">
        <v>24</v>
      </c>
      <c r="H7655" s="12" t="n"/>
      <c r="I7655" s="12" t="n"/>
      <c r="J7655" s="12" t="n"/>
      <c r="K7655" s="12" t="n"/>
      <c r="L7655" s="12" t="n"/>
      <c r="M7655" s="12" t="s">
        <v>61</v>
      </c>
      <c r="N7655" s="12" t="n"/>
      <c r="O7655" s="12" t="s">
        <v>96</v>
      </c>
      <c r="P7655" s="12" t="n"/>
      <c r="Q7655" s="12" t="s">
        <v>97</v>
      </c>
      <c r="S7655" s="0" t="n"/>
      <c r="T7655" s="0" t="n"/>
      <c r="U7655" s="0" t="n"/>
    </row>
    <row customHeight="true" ht="20.25" outlineLevel="0" r="7656">
      <c r="A7656" s="23" t="n">
        <v>7626</v>
      </c>
      <c r="B7656" s="23" t="n">
        <f aca="false" ca="false" dt2D="false" dtr="false" t="normal">B7655+1</f>
        <v>6</v>
      </c>
      <c r="C7656" s="12" t="s">
        <v>10109</v>
      </c>
      <c r="D7656" s="3" t="s">
        <v>10117</v>
      </c>
      <c r="E7656" s="12" t="n">
        <v>1970</v>
      </c>
      <c r="F7656" s="23" t="s">
        <v>10118</v>
      </c>
      <c r="G7656" s="12" t="s">
        <v>24</v>
      </c>
      <c r="H7656" s="12" t="n"/>
      <c r="I7656" s="12" t="n"/>
      <c r="J7656" s="12" t="n"/>
      <c r="K7656" s="12" t="n"/>
      <c r="L7656" s="12" t="s">
        <v>61</v>
      </c>
      <c r="M7656" s="12" t="n"/>
      <c r="N7656" s="12" t="n"/>
      <c r="O7656" s="12" t="s">
        <v>26</v>
      </c>
      <c r="P7656" s="12" t="n"/>
      <c r="Q7656" s="12" t="s">
        <v>27</v>
      </c>
      <c r="S7656" s="0" t="n"/>
      <c r="T7656" s="0" t="n"/>
      <c r="U7656" s="0" t="n"/>
    </row>
    <row customFormat="true" customHeight="true" ht="20.25" outlineLevel="0" r="7657" s="32">
      <c r="A7657" s="23" t="n">
        <v>7627</v>
      </c>
      <c r="B7657" s="23" t="n">
        <f aca="false" ca="false" dt2D="false" dtr="false" t="normal">B7656+1</f>
        <v>7</v>
      </c>
      <c r="C7657" s="12" t="s">
        <v>10109</v>
      </c>
      <c r="D7657" s="3" t="s">
        <v>10119</v>
      </c>
      <c r="E7657" s="12" t="n">
        <v>1970</v>
      </c>
      <c r="F7657" s="23" t="s">
        <v>10120</v>
      </c>
      <c r="G7657" s="12" t="s">
        <v>24</v>
      </c>
      <c r="H7657" s="23" t="n"/>
      <c r="I7657" s="12" t="n"/>
      <c r="J7657" s="12" t="n"/>
      <c r="K7657" s="12" t="n"/>
      <c r="L7657" s="12" t="s">
        <v>61</v>
      </c>
      <c r="M7657" s="12" t="n"/>
      <c r="N7657" s="12" t="n"/>
      <c r="O7657" s="12" t="s">
        <v>26</v>
      </c>
      <c r="P7657" s="12" t="n"/>
      <c r="Q7657" s="12" t="s">
        <v>27</v>
      </c>
      <c r="R7657" s="4" t="n"/>
      <c r="S7657" s="0" t="n"/>
      <c r="T7657" s="0" t="n"/>
      <c r="U7657" s="0" t="n"/>
    </row>
    <row customFormat="true" customHeight="true" ht="20.25" outlineLevel="0" r="7658" s="26">
      <c r="A7658" s="23" t="n">
        <v>7628</v>
      </c>
      <c r="B7658" s="23" t="n">
        <f aca="false" ca="false" dt2D="false" dtr="false" t="normal">B7657+1</f>
        <v>8</v>
      </c>
      <c r="C7658" s="12" t="s">
        <v>10109</v>
      </c>
      <c r="D7658" s="3" t="s">
        <v>10121</v>
      </c>
      <c r="E7658" s="12" t="n">
        <v>1970</v>
      </c>
      <c r="F7658" s="23" t="s">
        <v>10122</v>
      </c>
      <c r="G7658" s="12" t="s">
        <v>24</v>
      </c>
      <c r="H7658" s="12" t="n"/>
      <c r="I7658" s="12" t="n"/>
      <c r="J7658" s="12" t="n"/>
      <c r="K7658" s="12" t="n"/>
      <c r="L7658" s="12" t="s">
        <v>61</v>
      </c>
      <c r="M7658" s="12" t="n"/>
      <c r="N7658" s="12" t="n"/>
      <c r="O7658" s="12" t="s">
        <v>26</v>
      </c>
      <c r="P7658" s="12" t="n"/>
      <c r="Q7658" s="12" t="s">
        <v>27</v>
      </c>
      <c r="R7658" s="4" t="n"/>
      <c r="S7658" s="0" t="n"/>
      <c r="T7658" s="0" t="n"/>
      <c r="U7658" s="0" t="n"/>
    </row>
    <row customFormat="true" customHeight="true" ht="20.25" outlineLevel="0" r="7659" s="26">
      <c r="A7659" s="23" t="n">
        <v>7629</v>
      </c>
      <c r="B7659" s="23" t="n">
        <f aca="false" ca="false" dt2D="false" dtr="false" t="normal">B7658+1</f>
        <v>9</v>
      </c>
      <c r="C7659" s="12" t="s">
        <v>10109</v>
      </c>
      <c r="D7659" s="3" t="s">
        <v>10123</v>
      </c>
      <c r="E7659" s="12" t="n">
        <v>1979</v>
      </c>
      <c r="F7659" s="23" t="s">
        <v>7920</v>
      </c>
      <c r="G7659" s="23" t="n"/>
      <c r="H7659" s="23" t="n"/>
      <c r="I7659" s="12" t="s">
        <v>118</v>
      </c>
      <c r="J7659" s="12" t="n"/>
      <c r="K7659" s="12" t="n"/>
      <c r="L7659" s="12" t="n"/>
      <c r="M7659" s="12" t="s">
        <v>26</v>
      </c>
      <c r="N7659" s="12" t="n"/>
      <c r="O7659" s="12" t="s">
        <v>61</v>
      </c>
      <c r="P7659" s="12" t="n"/>
      <c r="Q7659" s="12" t="s">
        <v>27</v>
      </c>
      <c r="R7659" s="4" t="n"/>
      <c r="S7659" s="0" t="n"/>
      <c r="T7659" s="0" t="n"/>
      <c r="U7659" s="0" t="n"/>
    </row>
    <row customHeight="true" ht="20.25" outlineLevel="0" r="7660">
      <c r="A7660" s="23" t="n">
        <v>7630</v>
      </c>
      <c r="B7660" s="23" t="n">
        <f aca="false" ca="false" dt2D="false" dtr="false" t="normal">B7659+1</f>
        <v>10</v>
      </c>
      <c r="C7660" s="12" t="s">
        <v>10109</v>
      </c>
      <c r="D7660" s="3" t="s">
        <v>10124</v>
      </c>
      <c r="E7660" s="12" t="n">
        <v>1973</v>
      </c>
      <c r="F7660" s="23" t="s">
        <v>10125</v>
      </c>
      <c r="G7660" s="23" t="n"/>
      <c r="H7660" s="23" t="n"/>
      <c r="I7660" s="12" t="n"/>
      <c r="J7660" s="12" t="s">
        <v>27</v>
      </c>
      <c r="K7660" s="12" t="n"/>
      <c r="L7660" s="12" t="s">
        <v>100</v>
      </c>
      <c r="M7660" s="12" t="n"/>
      <c r="N7660" s="12" t="s">
        <v>26</v>
      </c>
      <c r="O7660" s="12" t="n"/>
      <c r="P7660" s="12" t="s">
        <v>43</v>
      </c>
      <c r="Q7660" s="12" t="n"/>
      <c r="S7660" s="0" t="n"/>
      <c r="T7660" s="0" t="n"/>
      <c r="U7660" s="0" t="n"/>
    </row>
    <row customHeight="true" ht="20.25" outlineLevel="0" r="7661">
      <c r="A7661" s="23" t="n">
        <v>7631</v>
      </c>
      <c r="B7661" s="23" t="n">
        <f aca="false" ca="false" dt2D="false" dtr="false" t="normal">B7660+1</f>
        <v>11</v>
      </c>
      <c r="C7661" s="12" t="s">
        <v>10109</v>
      </c>
      <c r="D7661" s="3" t="s">
        <v>10126</v>
      </c>
      <c r="E7661" s="12" t="n">
        <v>1986</v>
      </c>
      <c r="F7661" s="23" t="s">
        <v>10127</v>
      </c>
      <c r="G7661" s="23" t="n"/>
      <c r="H7661" s="23" t="n"/>
      <c r="I7661" s="12" t="n"/>
      <c r="J7661" s="12" t="s">
        <v>61</v>
      </c>
      <c r="K7661" s="12" t="n"/>
      <c r="L7661" s="12" t="n"/>
      <c r="M7661" s="12" t="s">
        <v>96</v>
      </c>
      <c r="N7661" s="12" t="n"/>
      <c r="O7661" s="12" t="s">
        <v>43</v>
      </c>
      <c r="P7661" s="12" t="n"/>
      <c r="Q7661" s="12" t="s">
        <v>97</v>
      </c>
      <c r="S7661" s="0" t="n"/>
      <c r="T7661" s="0" t="n"/>
      <c r="U7661" s="0" t="n"/>
    </row>
    <row customHeight="true" ht="20.25" outlineLevel="0" r="7662">
      <c r="A7662" s="23" t="n">
        <v>7632</v>
      </c>
      <c r="B7662" s="23" t="n">
        <f aca="false" ca="false" dt2D="false" dtr="false" t="normal">B7661+1</f>
        <v>12</v>
      </c>
      <c r="C7662" s="12" t="s">
        <v>10109</v>
      </c>
      <c r="D7662" s="3" t="s">
        <v>10128</v>
      </c>
      <c r="E7662" s="12" t="n">
        <v>2017</v>
      </c>
      <c r="F7662" s="23" t="s">
        <v>51</v>
      </c>
      <c r="G7662" s="23" t="n"/>
      <c r="H7662" s="23" t="n"/>
      <c r="I7662" s="12" t="n"/>
      <c r="J7662" s="12" t="n"/>
      <c r="K7662" s="12" t="n"/>
      <c r="L7662" s="12" t="n"/>
      <c r="M7662" s="12" t="s">
        <v>53</v>
      </c>
      <c r="N7662" s="12" t="s">
        <v>54</v>
      </c>
      <c r="O7662" s="12" t="n"/>
      <c r="P7662" s="12" t="n"/>
      <c r="Q7662" s="12" t="n"/>
      <c r="S7662" s="0" t="n"/>
      <c r="T7662" s="0" t="n"/>
      <c r="U7662" s="0" t="n"/>
    </row>
    <row customHeight="true" ht="20.25" outlineLevel="0" r="7663">
      <c r="A7663" s="23" t="n">
        <v>7633</v>
      </c>
      <c r="B7663" s="23" t="n">
        <f aca="false" ca="false" dt2D="false" dtr="false" t="normal">B7662+1</f>
        <v>13</v>
      </c>
      <c r="C7663" s="12" t="s">
        <v>10109</v>
      </c>
      <c r="D7663" s="3" t="s">
        <v>10129</v>
      </c>
      <c r="E7663" s="12" t="n">
        <v>2020</v>
      </c>
      <c r="F7663" s="23" t="n"/>
      <c r="G7663" s="23" t="n"/>
      <c r="H7663" s="23" t="n"/>
      <c r="I7663" s="12" t="n"/>
      <c r="J7663" s="12" t="n"/>
      <c r="K7663" s="12" t="n"/>
      <c r="L7663" s="12" t="n"/>
      <c r="M7663" s="12" t="n"/>
      <c r="N7663" s="12" t="s">
        <v>53</v>
      </c>
      <c r="O7663" s="12" t="s">
        <v>54</v>
      </c>
      <c r="P7663" s="12" t="n"/>
      <c r="Q7663" s="12" t="n"/>
      <c r="S7663" s="0" t="n"/>
      <c r="T7663" s="0" t="n"/>
      <c r="U7663" s="0" t="n"/>
    </row>
    <row customHeight="true" ht="20.25" outlineLevel="0" r="7664">
      <c r="A7664" s="23" t="n">
        <v>7634</v>
      </c>
      <c r="B7664" s="23" t="n">
        <f aca="false" ca="false" dt2D="false" dtr="false" t="normal">B7663+1</f>
        <v>14</v>
      </c>
      <c r="C7664" s="12" t="s">
        <v>10109</v>
      </c>
      <c r="D7664" s="3" t="s">
        <v>10130</v>
      </c>
      <c r="E7664" s="12" t="n">
        <v>2016</v>
      </c>
      <c r="F7664" s="23" t="s">
        <v>51</v>
      </c>
      <c r="G7664" s="23" t="n"/>
      <c r="H7664" s="23" t="n"/>
      <c r="I7664" s="12" t="n"/>
      <c r="J7664" s="12" t="n"/>
      <c r="K7664" s="12" t="s">
        <v>53</v>
      </c>
      <c r="L7664" s="12" t="n"/>
      <c r="M7664" s="12" t="s">
        <v>54</v>
      </c>
      <c r="N7664" s="12" t="n"/>
      <c r="O7664" s="12" t="s">
        <v>43</v>
      </c>
      <c r="P7664" s="12" t="n"/>
      <c r="Q7664" s="12" t="s">
        <v>26</v>
      </c>
    </row>
    <row customHeight="true" ht="20.25" outlineLevel="0" r="7665">
      <c r="A7665" s="23" t="n">
        <v>7635</v>
      </c>
      <c r="B7665" s="23" t="n">
        <f aca="false" ca="false" dt2D="false" dtr="false" t="normal">B7664+1</f>
        <v>15</v>
      </c>
      <c r="C7665" s="12" t="s">
        <v>10109</v>
      </c>
      <c r="D7665" s="3" t="s">
        <v>10131</v>
      </c>
      <c r="E7665" s="12" t="n">
        <v>1984</v>
      </c>
      <c r="F7665" s="23" t="s">
        <v>3386</v>
      </c>
      <c r="G7665" s="23" t="n"/>
      <c r="H7665" s="23" t="n"/>
      <c r="I7665" s="12" t="s">
        <v>1060</v>
      </c>
      <c r="J7665" s="12" t="n"/>
      <c r="K7665" s="12" t="n"/>
      <c r="L7665" s="12" t="s">
        <v>61</v>
      </c>
      <c r="M7665" s="12" t="n"/>
      <c r="N7665" s="12" t="s">
        <v>27</v>
      </c>
      <c r="O7665" s="12" t="n"/>
      <c r="P7665" s="12" t="s">
        <v>43</v>
      </c>
      <c r="Q7665" s="12" t="n"/>
    </row>
    <row customHeight="true" ht="20.25" outlineLevel="0" r="7666">
      <c r="A7666" s="23" t="n">
        <v>7636</v>
      </c>
      <c r="B7666" s="23" t="n">
        <f aca="false" ca="false" dt2D="false" dtr="false" t="normal">B7665+1</f>
        <v>16</v>
      </c>
      <c r="C7666" s="12" t="s">
        <v>10109</v>
      </c>
      <c r="D7666" s="3" t="s">
        <v>10132</v>
      </c>
      <c r="E7666" s="12" t="n">
        <v>1971</v>
      </c>
      <c r="F7666" s="23" t="s">
        <v>10133</v>
      </c>
      <c r="G7666" s="23" t="n"/>
      <c r="H7666" s="23" t="n"/>
      <c r="I7666" s="12" t="n"/>
      <c r="J7666" s="12" t="s">
        <v>27</v>
      </c>
      <c r="K7666" s="12" t="n"/>
      <c r="L7666" s="12" t="s">
        <v>100</v>
      </c>
      <c r="M7666" s="12" t="n"/>
      <c r="N7666" s="12" t="n"/>
      <c r="O7666" s="12" t="s">
        <v>43</v>
      </c>
      <c r="P7666" s="12" t="n"/>
      <c r="Q7666" s="12" t="s">
        <v>26</v>
      </c>
    </row>
    <row customHeight="true" ht="20.25" outlineLevel="0" r="7667">
      <c r="A7667" s="23" t="n">
        <v>7637</v>
      </c>
      <c r="B7667" s="23" t="n">
        <f aca="false" ca="false" dt2D="false" dtr="false" t="normal">B7666+1</f>
        <v>17</v>
      </c>
      <c r="C7667" s="12" t="s">
        <v>10109</v>
      </c>
      <c r="D7667" s="3" t="s">
        <v>10134</v>
      </c>
      <c r="E7667" s="12" t="n">
        <v>1979</v>
      </c>
      <c r="F7667" s="23" t="s">
        <v>10135</v>
      </c>
      <c r="G7667" s="23" t="n"/>
      <c r="H7667" s="12" t="s">
        <v>70</v>
      </c>
      <c r="I7667" s="12" t="n"/>
      <c r="J7667" s="12" t="n"/>
      <c r="K7667" s="12" t="s">
        <v>43</v>
      </c>
      <c r="L7667" s="12" t="n"/>
      <c r="M7667" s="12" t="s">
        <v>26</v>
      </c>
      <c r="N7667" s="12" t="n"/>
      <c r="O7667" s="12" t="s">
        <v>127</v>
      </c>
      <c r="P7667" s="12" t="n"/>
      <c r="Q7667" s="12" t="s">
        <v>27</v>
      </c>
    </row>
    <row customHeight="true" ht="20.25" outlineLevel="0" r="7668">
      <c r="A7668" s="23" t="n">
        <v>7638</v>
      </c>
      <c r="B7668" s="23" t="n">
        <f aca="false" ca="false" dt2D="false" dtr="false" t="normal">B7667+1</f>
        <v>18</v>
      </c>
      <c r="C7668" s="12" t="s">
        <v>10109</v>
      </c>
      <c r="D7668" s="3" t="s">
        <v>10136</v>
      </c>
      <c r="E7668" s="12" t="n">
        <v>1976</v>
      </c>
      <c r="F7668" s="23" t="s">
        <v>10137</v>
      </c>
      <c r="G7668" s="23" t="n"/>
      <c r="H7668" s="23" t="s">
        <v>146</v>
      </c>
      <c r="I7668" s="12" t="s">
        <v>8951</v>
      </c>
      <c r="J7668" s="12" t="n"/>
      <c r="K7668" s="12" t="s">
        <v>127</v>
      </c>
      <c r="L7668" s="12" t="n"/>
      <c r="M7668" s="12" t="s">
        <v>26</v>
      </c>
      <c r="N7668" s="12" t="n"/>
      <c r="O7668" s="12" t="s">
        <v>43</v>
      </c>
      <c r="P7668" s="12" t="n"/>
      <c r="Q7668" s="12" t="s">
        <v>27</v>
      </c>
    </row>
    <row customHeight="true" ht="20.25" outlineLevel="0" r="7669">
      <c r="A7669" s="23" t="n">
        <v>7639</v>
      </c>
      <c r="B7669" s="23" t="n">
        <f aca="false" ca="false" dt2D="false" dtr="false" t="normal">B7668+1</f>
        <v>19</v>
      </c>
      <c r="C7669" s="12" t="s">
        <v>10109</v>
      </c>
      <c r="D7669" s="3" t="s">
        <v>10138</v>
      </c>
      <c r="E7669" s="12" t="n">
        <v>1983</v>
      </c>
      <c r="F7669" s="23" t="s">
        <v>10139</v>
      </c>
      <c r="G7669" s="23" t="n"/>
      <c r="H7669" s="23" t="n"/>
      <c r="I7669" s="12" t="n"/>
      <c r="J7669" s="12" t="s">
        <v>61</v>
      </c>
      <c r="K7669" s="12" t="n"/>
      <c r="L7669" s="12" t="n"/>
      <c r="M7669" s="12" t="s">
        <v>96</v>
      </c>
      <c r="N7669" s="12" t="n"/>
      <c r="O7669" s="12" t="s">
        <v>43</v>
      </c>
      <c r="P7669" s="12" t="n"/>
      <c r="Q7669" s="12" t="s">
        <v>97</v>
      </c>
    </row>
    <row customHeight="true" ht="20.25" outlineLevel="0" r="7670">
      <c r="A7670" s="23" t="n">
        <v>7640</v>
      </c>
      <c r="B7670" s="23" t="n">
        <f aca="false" ca="false" dt2D="false" dtr="false" t="normal">B7669+1</f>
        <v>20</v>
      </c>
      <c r="C7670" s="12" t="s">
        <v>10109</v>
      </c>
      <c r="D7670" s="3" t="s">
        <v>10140</v>
      </c>
      <c r="E7670" s="12" t="n">
        <v>1983</v>
      </c>
      <c r="F7670" s="23" t="s">
        <v>10141</v>
      </c>
      <c r="G7670" s="23" t="n"/>
      <c r="H7670" s="23" t="n"/>
      <c r="I7670" s="12" t="n"/>
      <c r="J7670" s="12" t="s">
        <v>24</v>
      </c>
      <c r="K7670" s="12" t="n"/>
      <c r="L7670" s="12" t="s">
        <v>61</v>
      </c>
      <c r="M7670" s="12" t="n"/>
      <c r="N7670" s="12" t="s">
        <v>26</v>
      </c>
      <c r="O7670" s="12" t="n"/>
      <c r="P7670" s="12" t="s">
        <v>27</v>
      </c>
      <c r="Q7670" s="12" t="n"/>
    </row>
    <row customHeight="true" ht="20.25" outlineLevel="0" r="7671">
      <c r="A7671" s="23" t="n">
        <v>7641</v>
      </c>
      <c r="B7671" s="23" t="n">
        <f aca="false" ca="false" dt2D="false" dtr="false" t="normal">B7670+1</f>
        <v>21</v>
      </c>
      <c r="C7671" s="12" t="s">
        <v>10109</v>
      </c>
      <c r="D7671" s="3" t="s">
        <v>10142</v>
      </c>
      <c r="E7671" s="12" t="n">
        <v>1980</v>
      </c>
      <c r="F7671" s="23" t="s">
        <v>10143</v>
      </c>
      <c r="G7671" s="23" t="n"/>
      <c r="H7671" s="23" t="n"/>
      <c r="I7671" s="12" t="s">
        <v>43</v>
      </c>
      <c r="J7671" s="12" t="n"/>
      <c r="K7671" s="12" t="n"/>
      <c r="L7671" s="12" t="n"/>
      <c r="M7671" s="12" t="s">
        <v>26</v>
      </c>
      <c r="N7671" s="12" t="n"/>
      <c r="O7671" s="12" t="s">
        <v>61</v>
      </c>
      <c r="P7671" s="12" t="n"/>
      <c r="Q7671" s="12" t="s">
        <v>27</v>
      </c>
    </row>
    <row customHeight="true" ht="20.25" outlineLevel="0" r="7672">
      <c r="A7672" s="23" t="n">
        <v>7642</v>
      </c>
      <c r="B7672" s="23" t="n">
        <f aca="false" ca="false" dt2D="false" dtr="false" t="normal">B7671+1</f>
        <v>22</v>
      </c>
      <c r="C7672" s="12" t="s">
        <v>10109</v>
      </c>
      <c r="D7672" s="3" t="s">
        <v>10144</v>
      </c>
      <c r="E7672" s="12" t="n">
        <v>1988</v>
      </c>
      <c r="F7672" s="23" t="s">
        <v>10145</v>
      </c>
      <c r="G7672" s="23" t="n"/>
      <c r="H7672" s="23" t="n"/>
      <c r="I7672" s="12" t="n"/>
      <c r="J7672" s="12" t="s">
        <v>53</v>
      </c>
      <c r="K7672" s="12" t="n"/>
      <c r="L7672" s="12" t="s">
        <v>43</v>
      </c>
      <c r="M7672" s="12" t="s">
        <v>96</v>
      </c>
      <c r="N7672" s="12" t="n"/>
      <c r="O7672" s="12" t="s">
        <v>239</v>
      </c>
      <c r="P7672" s="12" t="n"/>
      <c r="Q7672" s="12" t="s">
        <v>97</v>
      </c>
    </row>
    <row customHeight="true" ht="20.25" outlineLevel="0" r="7673">
      <c r="A7673" s="23" t="n">
        <v>7643</v>
      </c>
      <c r="B7673" s="23" t="n">
        <f aca="false" ca="false" dt2D="false" dtr="false" t="normal">B7672+1</f>
        <v>23</v>
      </c>
      <c r="C7673" s="12" t="s">
        <v>10109</v>
      </c>
      <c r="D7673" s="3" t="s">
        <v>10146</v>
      </c>
      <c r="E7673" s="12" t="n">
        <v>1993</v>
      </c>
      <c r="F7673" s="23" t="s">
        <v>2857</v>
      </c>
      <c r="G7673" s="23" t="n"/>
      <c r="H7673" s="23" t="n"/>
      <c r="I7673" s="12" t="n"/>
      <c r="J7673" s="12" t="s">
        <v>24</v>
      </c>
      <c r="K7673" s="12" t="n"/>
      <c r="L7673" s="12" t="n"/>
      <c r="M7673" s="12" t="s">
        <v>96</v>
      </c>
      <c r="N7673" s="12" t="n"/>
      <c r="O7673" s="12" t="s">
        <v>97</v>
      </c>
      <c r="P7673" s="12" t="n"/>
      <c r="Q7673" s="12" t="s">
        <v>61</v>
      </c>
    </row>
    <row customHeight="true" ht="20.25" outlineLevel="0" r="7674">
      <c r="A7674" s="23" t="n">
        <v>7644</v>
      </c>
      <c r="B7674" s="23" t="n">
        <f aca="false" ca="false" dt2D="false" dtr="false" t="normal">B7673+1</f>
        <v>24</v>
      </c>
      <c r="C7674" s="12" t="s">
        <v>10109</v>
      </c>
      <c r="D7674" s="3" t="s">
        <v>10147</v>
      </c>
      <c r="E7674" s="12" t="n">
        <v>1997</v>
      </c>
      <c r="F7674" s="23" t="s">
        <v>49</v>
      </c>
      <c r="G7674" s="23" t="n"/>
      <c r="H7674" s="23" t="n"/>
      <c r="I7674" s="12" t="s">
        <v>118</v>
      </c>
      <c r="J7674" s="12" t="n"/>
      <c r="K7674" s="12" t="n"/>
      <c r="L7674" s="12" t="n"/>
      <c r="M7674" s="12" t="n"/>
      <c r="N7674" s="12" t="n"/>
      <c r="O7674" s="12" t="s">
        <v>26</v>
      </c>
      <c r="P7674" s="12" t="n"/>
      <c r="Q7674" s="12" t="s">
        <v>61</v>
      </c>
    </row>
    <row customHeight="true" ht="35.25" outlineLevel="0" r="7675">
      <c r="A7675" s="23" t="n">
        <v>7645</v>
      </c>
      <c r="B7675" s="23" t="n">
        <f aca="false" ca="false" dt2D="false" dtr="false" t="normal">B7674+1</f>
        <v>25</v>
      </c>
      <c r="C7675" s="12" t="s">
        <v>10109</v>
      </c>
      <c r="D7675" s="3" t="s">
        <v>10148</v>
      </c>
      <c r="E7675" s="12" t="n">
        <v>1972</v>
      </c>
      <c r="F7675" s="23" t="s">
        <v>10149</v>
      </c>
      <c r="G7675" s="23" t="n"/>
      <c r="H7675" s="23" t="s">
        <v>146</v>
      </c>
      <c r="I7675" s="12" t="s">
        <v>1037</v>
      </c>
      <c r="J7675" s="12" t="n"/>
      <c r="K7675" s="12" t="n"/>
      <c r="L7675" s="12" t="s">
        <v>61</v>
      </c>
      <c r="M7675" s="12" t="n"/>
      <c r="N7675" s="12" t="s">
        <v>43</v>
      </c>
      <c r="O7675" s="12" t="n"/>
      <c r="P7675" s="12" t="s">
        <v>27</v>
      </c>
      <c r="Q7675" s="12" t="n"/>
    </row>
    <row customHeight="true" ht="20.25" outlineLevel="0" r="7676">
      <c r="A7676" s="23" t="n">
        <v>7646</v>
      </c>
      <c r="B7676" s="23" t="n">
        <f aca="false" ca="false" dt2D="false" dtr="false" t="normal">B7675+1</f>
        <v>26</v>
      </c>
      <c r="C7676" s="12" t="s">
        <v>10109</v>
      </c>
      <c r="D7676" s="3" t="s">
        <v>10150</v>
      </c>
      <c r="E7676" s="12" t="n">
        <v>1975</v>
      </c>
      <c r="F7676" s="23" t="s">
        <v>9074</v>
      </c>
      <c r="G7676" s="23" t="n"/>
      <c r="H7676" s="23" t="n"/>
      <c r="I7676" s="12" t="s">
        <v>1060</v>
      </c>
      <c r="J7676" s="12" t="n"/>
      <c r="K7676" s="12" t="n"/>
      <c r="L7676" s="12" t="s">
        <v>61</v>
      </c>
      <c r="M7676" s="12" t="n"/>
      <c r="N7676" s="12" t="s">
        <v>27</v>
      </c>
      <c r="O7676" s="12" t="n"/>
      <c r="P7676" s="12" t="s">
        <v>43</v>
      </c>
      <c r="Q7676" s="12" t="n"/>
    </row>
    <row customHeight="true" ht="20.25" outlineLevel="0" r="7677">
      <c r="A7677" s="23" t="n">
        <v>7647</v>
      </c>
      <c r="B7677" s="23" t="n">
        <f aca="false" ca="false" dt2D="false" dtr="false" t="normal">B7676+1</f>
        <v>27</v>
      </c>
      <c r="C7677" s="12" t="s">
        <v>10109</v>
      </c>
      <c r="D7677" s="3" t="s">
        <v>10151</v>
      </c>
      <c r="E7677" s="12" t="n">
        <v>1981</v>
      </c>
      <c r="F7677" s="23" t="s">
        <v>10152</v>
      </c>
      <c r="G7677" s="23" t="n"/>
      <c r="H7677" s="23" t="n"/>
      <c r="I7677" s="12" t="n"/>
      <c r="J7677" s="12" t="s">
        <v>61</v>
      </c>
      <c r="K7677" s="12" t="n"/>
      <c r="L7677" s="12" t="n"/>
      <c r="M7677" s="12" t="s">
        <v>96</v>
      </c>
      <c r="N7677" s="12" t="n"/>
      <c r="O7677" s="12" t="s">
        <v>43</v>
      </c>
      <c r="P7677" s="12" t="n"/>
      <c r="Q7677" s="12" t="s">
        <v>97</v>
      </c>
    </row>
    <row customHeight="true" ht="20.25" outlineLevel="0" r="7678">
      <c r="A7678" s="23" t="n">
        <v>7648</v>
      </c>
      <c r="B7678" s="23" t="n">
        <f aca="false" ca="false" dt2D="false" dtr="false" t="normal">B7677+1</f>
        <v>28</v>
      </c>
      <c r="C7678" s="12" t="s">
        <v>10109</v>
      </c>
      <c r="D7678" s="3" t="s">
        <v>10153</v>
      </c>
      <c r="E7678" s="12" t="n">
        <v>1972</v>
      </c>
      <c r="F7678" s="23" t="s">
        <v>10154</v>
      </c>
      <c r="G7678" s="23" t="n"/>
      <c r="H7678" s="23" t="n"/>
      <c r="I7678" s="12" t="n"/>
      <c r="J7678" s="12" t="s">
        <v>27</v>
      </c>
      <c r="K7678" s="12" t="n"/>
      <c r="L7678" s="12" t="s">
        <v>100</v>
      </c>
      <c r="M7678" s="12" t="n"/>
      <c r="N7678" s="12" t="n"/>
      <c r="O7678" s="12" t="s">
        <v>43</v>
      </c>
      <c r="P7678" s="12" t="n"/>
      <c r="Q7678" s="12" t="s">
        <v>26</v>
      </c>
    </row>
    <row customHeight="true" ht="20.25" outlineLevel="0" r="7679">
      <c r="A7679" s="23" t="n">
        <v>7649</v>
      </c>
      <c r="B7679" s="23" t="n">
        <f aca="false" ca="false" dt2D="false" dtr="false" t="normal">B7678+1</f>
        <v>29</v>
      </c>
      <c r="C7679" s="12" t="s">
        <v>10109</v>
      </c>
      <c r="D7679" s="3" t="s">
        <v>10155</v>
      </c>
      <c r="E7679" s="12" t="n">
        <v>1974</v>
      </c>
      <c r="F7679" s="23" t="s">
        <v>10156</v>
      </c>
      <c r="G7679" s="23" t="n"/>
      <c r="H7679" s="23" t="n"/>
      <c r="I7679" s="12" t="n"/>
      <c r="J7679" s="12" t="s">
        <v>53</v>
      </c>
      <c r="K7679" s="12" t="n"/>
      <c r="L7679" s="12" t="s">
        <v>96</v>
      </c>
      <c r="M7679" s="12" t="s">
        <v>43</v>
      </c>
      <c r="N7679" s="12" t="n"/>
      <c r="O7679" s="12" t="s">
        <v>239</v>
      </c>
      <c r="P7679" s="12" t="n"/>
      <c r="Q7679" s="12" t="s">
        <v>97</v>
      </c>
    </row>
    <row customHeight="true" ht="20.25" outlineLevel="0" r="7680">
      <c r="A7680" s="23" t="n">
        <v>7650</v>
      </c>
      <c r="B7680" s="23" t="n">
        <f aca="false" ca="false" dt2D="false" dtr="false" t="normal">B7679+1</f>
        <v>30</v>
      </c>
      <c r="C7680" s="12" t="s">
        <v>10109</v>
      </c>
      <c r="D7680" s="3" t="s">
        <v>10157</v>
      </c>
      <c r="E7680" s="12" t="n">
        <v>1970</v>
      </c>
      <c r="F7680" s="23" t="s">
        <v>10158</v>
      </c>
      <c r="G7680" s="23" t="n"/>
      <c r="H7680" s="23" t="n"/>
      <c r="I7680" s="12" t="n"/>
      <c r="J7680" s="12" t="s">
        <v>27</v>
      </c>
      <c r="K7680" s="12" t="n"/>
      <c r="L7680" s="12" t="s">
        <v>100</v>
      </c>
      <c r="M7680" s="12" t="n"/>
      <c r="N7680" s="12" t="n"/>
      <c r="O7680" s="12" t="s">
        <v>43</v>
      </c>
      <c r="P7680" s="12" t="n"/>
      <c r="Q7680" s="12" t="s">
        <v>26</v>
      </c>
    </row>
    <row customHeight="true" ht="20.25" outlineLevel="0" r="7681">
      <c r="A7681" s="23" t="n">
        <v>7651</v>
      </c>
      <c r="B7681" s="23" t="n">
        <f aca="false" ca="false" dt2D="false" dtr="false" t="normal">B7680+1</f>
        <v>31</v>
      </c>
      <c r="C7681" s="12" t="s">
        <v>10109</v>
      </c>
      <c r="D7681" s="3" t="s">
        <v>10159</v>
      </c>
      <c r="E7681" s="12" t="n">
        <v>1972</v>
      </c>
      <c r="F7681" s="23" t="s">
        <v>10160</v>
      </c>
      <c r="G7681" s="23" t="n"/>
      <c r="H7681" s="12" t="s">
        <v>10161</v>
      </c>
      <c r="I7681" s="12" t="n"/>
      <c r="J7681" s="12" t="n"/>
      <c r="K7681" s="12" t="s">
        <v>26</v>
      </c>
      <c r="L7681" s="12" t="n"/>
      <c r="M7681" s="12" t="s">
        <v>127</v>
      </c>
      <c r="N7681" s="12" t="n"/>
      <c r="O7681" s="12" t="n"/>
      <c r="P7681" s="12" t="s">
        <v>43</v>
      </c>
      <c r="Q7681" s="12" t="n"/>
    </row>
    <row customHeight="true" ht="20.25" outlineLevel="0" r="7682">
      <c r="A7682" s="23" t="n">
        <v>7652</v>
      </c>
      <c r="B7682" s="23" t="n">
        <f aca="false" ca="false" dt2D="false" dtr="false" t="normal">B7681+1</f>
        <v>32</v>
      </c>
      <c r="C7682" s="12" t="s">
        <v>10109</v>
      </c>
      <c r="D7682" s="3" t="s">
        <v>10162</v>
      </c>
      <c r="E7682" s="12" t="n">
        <v>1971</v>
      </c>
      <c r="F7682" s="23" t="s">
        <v>10163</v>
      </c>
      <c r="G7682" s="23" t="n"/>
      <c r="H7682" s="23" t="n"/>
      <c r="I7682" s="12" t="n"/>
      <c r="J7682" s="12" t="s">
        <v>53</v>
      </c>
      <c r="K7682" s="12" t="n"/>
      <c r="L7682" s="12" t="s">
        <v>96</v>
      </c>
      <c r="M7682" s="12" t="s">
        <v>43</v>
      </c>
      <c r="N7682" s="12" t="n"/>
      <c r="O7682" s="12" t="s">
        <v>239</v>
      </c>
      <c r="P7682" s="12" t="n"/>
      <c r="Q7682" s="12" t="s">
        <v>97</v>
      </c>
    </row>
    <row customHeight="true" ht="20.25" outlineLevel="0" r="7683">
      <c r="A7683" s="23" t="n">
        <v>7653</v>
      </c>
      <c r="B7683" s="23" t="n">
        <f aca="false" ca="false" dt2D="false" dtr="false" t="normal">B7682+1</f>
        <v>33</v>
      </c>
      <c r="C7683" s="12" t="s">
        <v>10109</v>
      </c>
      <c r="D7683" s="3" t="s">
        <v>10164</v>
      </c>
      <c r="E7683" s="12" t="n">
        <v>1972</v>
      </c>
      <c r="F7683" s="23" t="s">
        <v>10165</v>
      </c>
      <c r="G7683" s="23" t="n"/>
      <c r="H7683" s="23" t="n"/>
      <c r="I7683" s="12" t="s">
        <v>1060</v>
      </c>
      <c r="J7683" s="12" t="n"/>
      <c r="K7683" s="12" t="n"/>
      <c r="L7683" s="12" t="s">
        <v>61</v>
      </c>
      <c r="M7683" s="12" t="n"/>
      <c r="N7683" s="12" t="s">
        <v>27</v>
      </c>
      <c r="O7683" s="12" t="n"/>
      <c r="P7683" s="12" t="s">
        <v>43</v>
      </c>
      <c r="Q7683" s="12" t="n"/>
    </row>
    <row customHeight="true" ht="20.25" outlineLevel="0" r="7684">
      <c r="A7684" s="23" t="n">
        <v>7654</v>
      </c>
      <c r="B7684" s="23" t="n">
        <f aca="false" ca="false" dt2D="false" dtr="false" t="normal">B7683+1</f>
        <v>34</v>
      </c>
      <c r="C7684" s="12" t="s">
        <v>10109</v>
      </c>
      <c r="D7684" s="3" t="s">
        <v>10166</v>
      </c>
      <c r="E7684" s="12" t="n">
        <v>1979</v>
      </c>
      <c r="F7684" s="23" t="s">
        <v>9348</v>
      </c>
      <c r="G7684" s="23" t="n"/>
      <c r="H7684" s="23" t="n"/>
      <c r="I7684" s="12" t="n"/>
      <c r="J7684" s="12" t="s">
        <v>61</v>
      </c>
      <c r="K7684" s="12" t="n"/>
      <c r="L7684" s="12" t="n"/>
      <c r="M7684" s="12" t="s">
        <v>26</v>
      </c>
      <c r="N7684" s="12" t="n"/>
      <c r="O7684" s="12" t="s">
        <v>43</v>
      </c>
      <c r="P7684" s="12" t="n"/>
      <c r="Q7684" s="12" t="s">
        <v>27</v>
      </c>
    </row>
    <row customHeight="true" ht="20.25" outlineLevel="0" r="7685">
      <c r="A7685" s="23" t="n">
        <v>7655</v>
      </c>
      <c r="B7685" s="23" t="n">
        <f aca="false" ca="false" dt2D="false" dtr="false" t="normal">B7684+1</f>
        <v>35</v>
      </c>
      <c r="C7685" s="12" t="s">
        <v>10109</v>
      </c>
      <c r="D7685" s="3" t="s">
        <v>10167</v>
      </c>
      <c r="E7685" s="12" t="n">
        <v>1979</v>
      </c>
      <c r="F7685" s="23" t="s">
        <v>10168</v>
      </c>
      <c r="G7685" s="23" t="n"/>
      <c r="H7685" s="12" t="s">
        <v>70</v>
      </c>
      <c r="I7685" s="12" t="n"/>
      <c r="J7685" s="12" t="n"/>
      <c r="K7685" s="12" t="n"/>
      <c r="L7685" s="12" t="n"/>
      <c r="M7685" s="12" t="s">
        <v>26</v>
      </c>
      <c r="N7685" s="12" t="n"/>
      <c r="O7685" s="12" t="s">
        <v>127</v>
      </c>
      <c r="P7685" s="12" t="n"/>
      <c r="Q7685" s="12" t="s">
        <v>43</v>
      </c>
    </row>
    <row customHeight="true" ht="20.25" outlineLevel="0" r="7686">
      <c r="A7686" s="23" t="n">
        <v>7656</v>
      </c>
      <c r="B7686" s="23" t="n">
        <f aca="false" ca="false" dt2D="false" dtr="false" t="normal">B7685+1</f>
        <v>36</v>
      </c>
      <c r="C7686" s="12" t="s">
        <v>10109</v>
      </c>
      <c r="D7686" s="3" t="s">
        <v>10169</v>
      </c>
      <c r="E7686" s="12" t="n">
        <v>1979</v>
      </c>
      <c r="F7686" s="23" t="s">
        <v>10170</v>
      </c>
      <c r="G7686" s="23" t="n"/>
      <c r="H7686" s="23" t="s">
        <v>146</v>
      </c>
      <c r="I7686" s="12" t="s">
        <v>147</v>
      </c>
      <c r="J7686" s="12" t="n"/>
      <c r="K7686" s="12" t="n"/>
      <c r="L7686" s="12" t="n"/>
      <c r="M7686" s="12" t="s">
        <v>61</v>
      </c>
      <c r="N7686" s="12" t="n"/>
      <c r="O7686" s="12" t="s">
        <v>26</v>
      </c>
      <c r="P7686" s="12" t="n"/>
      <c r="Q7686" s="12" t="s">
        <v>27</v>
      </c>
      <c r="R7686" s="0" t="n"/>
      <c r="S7686" s="0" t="n"/>
      <c r="T7686" s="0" t="n"/>
      <c r="U7686" s="0" t="n"/>
    </row>
    <row customHeight="true" ht="20.25" outlineLevel="0" r="7687">
      <c r="A7687" s="23" t="n">
        <v>7657</v>
      </c>
      <c r="B7687" s="23" t="n">
        <f aca="false" ca="false" dt2D="false" dtr="false" t="normal">B7686+1</f>
        <v>37</v>
      </c>
      <c r="C7687" s="12" t="s">
        <v>10109</v>
      </c>
      <c r="D7687" s="3" t="s">
        <v>10171</v>
      </c>
      <c r="E7687" s="12" t="n">
        <v>1973</v>
      </c>
      <c r="F7687" s="23" t="s">
        <v>10172</v>
      </c>
      <c r="G7687" s="23" t="n"/>
      <c r="H7687" s="12" t="s">
        <v>70</v>
      </c>
      <c r="I7687" s="12" t="n"/>
      <c r="J7687" s="12" t="n"/>
      <c r="K7687" s="12" t="s">
        <v>26</v>
      </c>
      <c r="L7687" s="12" t="n"/>
      <c r="M7687" s="12" t="s">
        <v>127</v>
      </c>
      <c r="N7687" s="12" t="n"/>
      <c r="O7687" s="12" t="s">
        <v>43</v>
      </c>
      <c r="P7687" s="12" t="n"/>
      <c r="Q7687" s="12" t="s">
        <v>27</v>
      </c>
      <c r="R7687" s="0" t="n"/>
      <c r="S7687" s="0" t="n"/>
      <c r="T7687" s="0" t="n"/>
      <c r="U7687" s="0" t="n"/>
    </row>
    <row customFormat="true" customHeight="true" ht="20.25" outlineLevel="0" r="7688" s="27">
      <c r="A7688" s="23" t="n">
        <v>7658</v>
      </c>
      <c r="B7688" s="23" t="n">
        <f aca="false" ca="false" dt2D="false" dtr="false" t="normal">B7687+1</f>
        <v>38</v>
      </c>
      <c r="C7688" s="12" t="s">
        <v>10109</v>
      </c>
      <c r="D7688" s="3" t="s">
        <v>10173</v>
      </c>
      <c r="E7688" s="12" t="n">
        <v>2010</v>
      </c>
      <c r="F7688" s="23" t="s">
        <v>7765</v>
      </c>
      <c r="G7688" s="23" t="n"/>
      <c r="H7688" s="23" t="n"/>
      <c r="I7688" s="12" t="n"/>
      <c r="J7688" s="12" t="s">
        <v>53</v>
      </c>
      <c r="K7688" s="12" t="n"/>
      <c r="L7688" s="12" t="n"/>
      <c r="M7688" s="12" t="s">
        <v>43</v>
      </c>
      <c r="N7688" s="12" t="n"/>
      <c r="O7688" s="12" t="s">
        <v>239</v>
      </c>
      <c r="P7688" s="12" t="n"/>
      <c r="Q7688" s="12" t="s">
        <v>26</v>
      </c>
      <c r="R7688" s="0" t="n"/>
      <c r="S7688" s="0" t="n"/>
      <c r="T7688" s="0" t="n"/>
      <c r="U7688" s="0" t="n"/>
    </row>
    <row customHeight="true" ht="20.25" outlineLevel="0" r="7689">
      <c r="A7689" s="23" t="n">
        <v>7659</v>
      </c>
      <c r="B7689" s="23" t="n">
        <f aca="false" ca="false" dt2D="false" dtr="false" t="normal">B7688+1</f>
        <v>39</v>
      </c>
      <c r="C7689" s="12" t="s">
        <v>10109</v>
      </c>
      <c r="D7689" s="3" t="s">
        <v>10174</v>
      </c>
      <c r="E7689" s="12" t="n">
        <v>1969</v>
      </c>
      <c r="F7689" s="23" t="s">
        <v>10175</v>
      </c>
      <c r="G7689" s="23" t="n"/>
      <c r="H7689" s="12" t="s">
        <v>86</v>
      </c>
      <c r="I7689" s="23" t="n"/>
      <c r="J7689" s="12" t="s">
        <v>61</v>
      </c>
      <c r="K7689" s="12" t="n"/>
      <c r="L7689" s="12" t="s">
        <v>26</v>
      </c>
      <c r="M7689" s="12" t="n"/>
      <c r="N7689" s="12" t="n"/>
      <c r="O7689" s="12" t="n"/>
      <c r="P7689" s="12" t="s">
        <v>27</v>
      </c>
      <c r="Q7689" s="12" t="n"/>
      <c r="R7689" s="0" t="n"/>
      <c r="S7689" s="0" t="n"/>
      <c r="T7689" s="0" t="n"/>
      <c r="U7689" s="0" t="n"/>
    </row>
    <row customHeight="true" ht="20.25" outlineLevel="0" r="7690">
      <c r="A7690" s="23" t="n">
        <v>7660</v>
      </c>
      <c r="B7690" s="23" t="n">
        <f aca="false" ca="false" dt2D="false" dtr="false" t="normal">B7689+1</f>
        <v>40</v>
      </c>
      <c r="C7690" s="12" t="s">
        <v>10109</v>
      </c>
      <c r="D7690" s="3" t="s">
        <v>10176</v>
      </c>
      <c r="E7690" s="12" t="n">
        <v>1986</v>
      </c>
      <c r="F7690" s="23" t="s">
        <v>10177</v>
      </c>
      <c r="G7690" s="23" t="n"/>
      <c r="H7690" s="23" t="n"/>
      <c r="I7690" s="12" t="s">
        <v>346</v>
      </c>
      <c r="J7690" s="12" t="n"/>
      <c r="K7690" s="12" t="n"/>
      <c r="L7690" s="12" t="n"/>
      <c r="M7690" s="12" t="s">
        <v>43</v>
      </c>
      <c r="N7690" s="12" t="n"/>
      <c r="O7690" s="12" t="s">
        <v>27</v>
      </c>
      <c r="P7690" s="12" t="n"/>
      <c r="Q7690" s="12" t="s">
        <v>61</v>
      </c>
      <c r="R7690" s="0" t="n"/>
      <c r="S7690" s="0" t="n"/>
      <c r="T7690" s="0" t="n"/>
      <c r="U7690" s="0" t="n"/>
    </row>
    <row customHeight="true" ht="20.25" outlineLevel="0" r="7691">
      <c r="A7691" s="23" t="n">
        <v>7661</v>
      </c>
      <c r="B7691" s="23" t="n">
        <f aca="false" ca="false" dt2D="false" dtr="false" t="normal">B7690+1</f>
        <v>41</v>
      </c>
      <c r="C7691" s="12" t="s">
        <v>10109</v>
      </c>
      <c r="D7691" s="3" t="s">
        <v>10178</v>
      </c>
      <c r="E7691" s="12" t="n">
        <v>1994</v>
      </c>
      <c r="F7691" s="23" t="s">
        <v>5031</v>
      </c>
      <c r="G7691" s="23" t="n"/>
      <c r="H7691" s="23" t="n"/>
      <c r="I7691" s="12" t="s">
        <v>43</v>
      </c>
      <c r="J7691" s="12" t="n"/>
      <c r="K7691" s="12" t="s">
        <v>61</v>
      </c>
      <c r="L7691" s="12" t="n"/>
      <c r="M7691" s="12" t="n"/>
      <c r="N7691" s="12" t="n"/>
      <c r="O7691" s="12" t="n"/>
      <c r="P7691" s="12" t="n"/>
      <c r="Q7691" s="12" t="s">
        <v>26</v>
      </c>
      <c r="R7691" s="0" t="n"/>
      <c r="S7691" s="0" t="n"/>
      <c r="T7691" s="0" t="n"/>
      <c r="U7691" s="0" t="n"/>
    </row>
    <row customHeight="true" ht="20.25" outlineLevel="0" r="7692">
      <c r="A7692" s="23" t="n">
        <v>7662</v>
      </c>
      <c r="B7692" s="23" t="n">
        <f aca="false" ca="false" dt2D="false" dtr="false" t="normal">B7691+1</f>
        <v>42</v>
      </c>
      <c r="C7692" s="12" t="s">
        <v>10109</v>
      </c>
      <c r="D7692" s="3" t="s">
        <v>10179</v>
      </c>
      <c r="E7692" s="12" t="n">
        <v>1979</v>
      </c>
      <c r="F7692" s="23" t="s">
        <v>737</v>
      </c>
      <c r="G7692" s="23" t="n"/>
      <c r="H7692" s="23" t="n"/>
      <c r="I7692" s="12" t="s">
        <v>43</v>
      </c>
      <c r="J7692" s="12" t="n"/>
      <c r="K7692" s="12" t="n"/>
      <c r="L7692" s="12" t="n"/>
      <c r="M7692" s="12" t="s">
        <v>26</v>
      </c>
      <c r="N7692" s="12" t="n"/>
      <c r="O7692" s="12" t="s">
        <v>61</v>
      </c>
      <c r="P7692" s="12" t="n"/>
      <c r="Q7692" s="12" t="s">
        <v>27</v>
      </c>
    </row>
    <row customHeight="true" ht="20.25" outlineLevel="0" r="7693">
      <c r="A7693" s="23" t="n">
        <v>7663</v>
      </c>
      <c r="B7693" s="23" t="n">
        <f aca="false" ca="false" dt2D="false" dtr="false" t="normal">B7692+1</f>
        <v>43</v>
      </c>
      <c r="C7693" s="12" t="s">
        <v>10109</v>
      </c>
      <c r="D7693" s="3" t="s">
        <v>10180</v>
      </c>
      <c r="E7693" s="12" t="n">
        <v>2007</v>
      </c>
      <c r="F7693" s="23" t="s">
        <v>10181</v>
      </c>
      <c r="G7693" s="23" t="n"/>
      <c r="H7693" s="23" t="n"/>
      <c r="I7693" s="12" t="n"/>
      <c r="J7693" s="12" t="n"/>
      <c r="K7693" s="12" t="s">
        <v>64</v>
      </c>
      <c r="L7693" s="12" t="n"/>
      <c r="M7693" s="12" t="s">
        <v>43</v>
      </c>
      <c r="N7693" s="12" t="n"/>
      <c r="O7693" s="12" t="s">
        <v>26</v>
      </c>
      <c r="P7693" s="12" t="n"/>
      <c r="Q7693" s="12" t="s">
        <v>67</v>
      </c>
    </row>
    <row customHeight="true" ht="20.25" outlineLevel="0" r="7694">
      <c r="A7694" s="23" t="n">
        <v>7664</v>
      </c>
      <c r="B7694" s="23" t="n">
        <f aca="false" ca="false" dt2D="false" dtr="false" t="normal">B7693+1</f>
        <v>44</v>
      </c>
      <c r="C7694" s="12" t="s">
        <v>10109</v>
      </c>
      <c r="D7694" s="3" t="s">
        <v>10182</v>
      </c>
      <c r="E7694" s="12" t="n">
        <v>1990</v>
      </c>
      <c r="F7694" s="23" t="s">
        <v>170</v>
      </c>
      <c r="G7694" s="23" t="n"/>
      <c r="H7694" s="23" t="n"/>
      <c r="I7694" s="12" t="s">
        <v>43</v>
      </c>
      <c r="J7694" s="12" t="n"/>
      <c r="K7694" s="12" t="n"/>
      <c r="L7694" s="12" t="n"/>
      <c r="M7694" s="12" t="s">
        <v>96</v>
      </c>
      <c r="N7694" s="12" t="n"/>
      <c r="O7694" s="12" t="s">
        <v>97</v>
      </c>
      <c r="P7694" s="12" t="n"/>
      <c r="Q7694" s="12" t="s">
        <v>61</v>
      </c>
    </row>
    <row customHeight="true" ht="20.25" outlineLevel="0" r="7695">
      <c r="A7695" s="23" t="n">
        <v>7665</v>
      </c>
      <c r="B7695" s="23" t="n">
        <f aca="false" ca="false" dt2D="false" dtr="false" t="normal">B7694+1</f>
        <v>45</v>
      </c>
      <c r="C7695" s="12" t="s">
        <v>10109</v>
      </c>
      <c r="D7695" s="3" t="s">
        <v>10183</v>
      </c>
      <c r="E7695" s="12" t="n">
        <v>1968</v>
      </c>
      <c r="F7695" s="23" t="s">
        <v>554</v>
      </c>
      <c r="G7695" s="23" t="s">
        <v>97</v>
      </c>
      <c r="H7695" s="23" t="n"/>
      <c r="I7695" s="12" t="n"/>
      <c r="J7695" s="12" t="s">
        <v>61</v>
      </c>
      <c r="K7695" s="12" t="n"/>
      <c r="L7695" s="12" t="n"/>
      <c r="M7695" s="12" t="s">
        <v>43</v>
      </c>
      <c r="N7695" s="12" t="n"/>
      <c r="O7695" s="12" t="s">
        <v>96</v>
      </c>
      <c r="P7695" s="12" t="n"/>
      <c r="Q7695" s="12" t="n"/>
    </row>
    <row customHeight="true" ht="20.25" outlineLevel="0" r="7696">
      <c r="A7696" s="23" t="n">
        <v>7666</v>
      </c>
      <c r="B7696" s="23" t="n">
        <f aca="false" ca="false" dt2D="false" dtr="false" t="normal">B7695+1</f>
        <v>46</v>
      </c>
      <c r="C7696" s="12" t="s">
        <v>10109</v>
      </c>
      <c r="D7696" s="3" t="s">
        <v>10184</v>
      </c>
      <c r="E7696" s="12" t="n">
        <v>1988</v>
      </c>
      <c r="F7696" s="23" t="s">
        <v>2526</v>
      </c>
      <c r="G7696" s="23" t="n"/>
      <c r="H7696" s="23" t="n"/>
      <c r="I7696" s="12" t="s">
        <v>43</v>
      </c>
      <c r="J7696" s="12" t="n"/>
      <c r="K7696" s="12" t="s">
        <v>61</v>
      </c>
      <c r="L7696" s="12" t="n"/>
      <c r="M7696" s="12" t="n"/>
      <c r="N7696" s="12" t="n"/>
      <c r="O7696" s="12" t="s">
        <v>96</v>
      </c>
      <c r="P7696" s="12" t="n"/>
      <c r="Q7696" s="12" t="s">
        <v>97</v>
      </c>
    </row>
    <row customHeight="true" ht="20.25" outlineLevel="0" r="7697">
      <c r="A7697" s="23" t="n">
        <v>7667</v>
      </c>
      <c r="B7697" s="23" t="n">
        <f aca="false" ca="false" dt2D="false" dtr="false" t="normal">B7696+1</f>
        <v>47</v>
      </c>
      <c r="C7697" s="12" t="s">
        <v>10109</v>
      </c>
      <c r="D7697" s="3" t="s">
        <v>10185</v>
      </c>
      <c r="E7697" s="12" t="n">
        <v>1975</v>
      </c>
      <c r="F7697" s="23" t="s">
        <v>207</v>
      </c>
      <c r="G7697" s="23" t="n"/>
      <c r="H7697" s="23" t="n"/>
      <c r="I7697" s="12" t="s">
        <v>561</v>
      </c>
      <c r="J7697" s="12" t="n"/>
      <c r="K7697" s="12" t="n"/>
      <c r="L7697" s="12" t="s">
        <v>26</v>
      </c>
      <c r="M7697" s="12" t="n"/>
      <c r="N7697" s="12" t="s">
        <v>27</v>
      </c>
      <c r="O7697" s="12" t="n"/>
      <c r="P7697" s="12" t="s">
        <v>43</v>
      </c>
      <c r="Q7697" s="12" t="n"/>
    </row>
    <row customHeight="true" ht="20.25" outlineLevel="0" r="7698">
      <c r="A7698" s="23" t="n">
        <v>7668</v>
      </c>
      <c r="B7698" s="23" t="n">
        <f aca="false" ca="false" dt2D="false" dtr="false" t="normal">B7697+1</f>
        <v>48</v>
      </c>
      <c r="C7698" s="12" t="s">
        <v>10109</v>
      </c>
      <c r="D7698" s="3" t="s">
        <v>10186</v>
      </c>
      <c r="E7698" s="12" t="n">
        <v>1967</v>
      </c>
      <c r="F7698" s="23" t="s">
        <v>170</v>
      </c>
      <c r="G7698" s="12" t="n"/>
      <c r="H7698" s="12" t="n"/>
      <c r="I7698" s="12" t="s">
        <v>1060</v>
      </c>
      <c r="J7698" s="12" t="n"/>
      <c r="K7698" s="12" t="s">
        <v>61</v>
      </c>
      <c r="L7698" s="12" t="n"/>
      <c r="M7698" s="12" t="s">
        <v>43</v>
      </c>
      <c r="N7698" s="12" t="n"/>
      <c r="O7698" s="12" t="n"/>
      <c r="P7698" s="12" t="n"/>
      <c r="Q7698" s="12" t="s">
        <v>27</v>
      </c>
    </row>
    <row customHeight="true" ht="20.25" outlineLevel="0" r="7699">
      <c r="A7699" s="23" t="n">
        <v>7669</v>
      </c>
      <c r="B7699" s="23" t="n">
        <f aca="false" ca="false" dt2D="false" dtr="false" t="normal">B7698+1</f>
        <v>49</v>
      </c>
      <c r="C7699" s="12" t="s">
        <v>10109</v>
      </c>
      <c r="D7699" s="3" t="s">
        <v>10187</v>
      </c>
      <c r="E7699" s="12" t="n">
        <v>1987</v>
      </c>
      <c r="F7699" s="23" t="s">
        <v>8829</v>
      </c>
      <c r="G7699" s="23" t="n"/>
      <c r="H7699" s="23" t="n"/>
      <c r="I7699" s="12" t="n"/>
      <c r="J7699" s="12" t="s">
        <v>61</v>
      </c>
      <c r="K7699" s="12" t="n"/>
      <c r="L7699" s="12" t="n"/>
      <c r="M7699" s="12" t="s">
        <v>96</v>
      </c>
      <c r="N7699" s="12" t="n"/>
      <c r="O7699" s="12" t="s">
        <v>43</v>
      </c>
      <c r="P7699" s="12" t="n"/>
      <c r="Q7699" s="12" t="s">
        <v>97</v>
      </c>
    </row>
    <row customHeight="true" ht="20.25" outlineLevel="0" r="7700">
      <c r="A7700" s="23" t="n">
        <v>7670</v>
      </c>
      <c r="B7700" s="23" t="n">
        <f aca="false" ca="false" dt2D="false" dtr="false" t="normal">B7699+1</f>
        <v>50</v>
      </c>
      <c r="C7700" s="12" t="s">
        <v>10109</v>
      </c>
      <c r="D7700" s="3" t="s">
        <v>10188</v>
      </c>
      <c r="E7700" s="12" t="n">
        <v>1971</v>
      </c>
      <c r="F7700" s="23" t="s">
        <v>10189</v>
      </c>
      <c r="G7700" s="23" t="n"/>
      <c r="H7700" s="12" t="s">
        <v>86</v>
      </c>
      <c r="I7700" s="12" t="n"/>
      <c r="J7700" s="12" t="n"/>
      <c r="K7700" s="12" t="s">
        <v>26</v>
      </c>
      <c r="L7700" s="12" t="n"/>
      <c r="M7700" s="12" t="s">
        <v>27</v>
      </c>
      <c r="N7700" s="12" t="n"/>
      <c r="O7700" s="12" t="s">
        <v>61</v>
      </c>
      <c r="P7700" s="12" t="n"/>
      <c r="Q7700" s="12" t="n"/>
    </row>
    <row customHeight="true" ht="20.25" outlineLevel="0" r="7701">
      <c r="A7701" s="23" t="n">
        <v>7671</v>
      </c>
      <c r="B7701" s="23" t="n">
        <f aca="false" ca="false" dt2D="false" dtr="false" t="normal">B7700+1</f>
        <v>51</v>
      </c>
      <c r="C7701" s="12" t="s">
        <v>10109</v>
      </c>
      <c r="D7701" s="3" t="s">
        <v>10190</v>
      </c>
      <c r="E7701" s="12" t="n">
        <v>1984</v>
      </c>
      <c r="F7701" s="23" t="s">
        <v>5653</v>
      </c>
      <c r="G7701" s="23" t="n"/>
      <c r="H7701" s="23" t="n"/>
      <c r="I7701" s="12" t="n"/>
      <c r="J7701" s="12" t="s">
        <v>26</v>
      </c>
      <c r="K7701" s="12" t="n"/>
      <c r="L7701" s="12" t="s">
        <v>43</v>
      </c>
      <c r="M7701" s="12" t="n"/>
      <c r="N7701" s="12" t="s">
        <v>61</v>
      </c>
      <c r="O7701" s="12" t="n"/>
      <c r="P7701" s="12" t="s">
        <v>27</v>
      </c>
      <c r="Q7701" s="12" t="n"/>
    </row>
    <row customHeight="true" ht="20.25" outlineLevel="0" r="7702">
      <c r="A7702" s="23" t="n">
        <v>7672</v>
      </c>
      <c r="B7702" s="23" t="n">
        <f aca="false" ca="false" dt2D="false" dtr="false" t="normal">B7701+1</f>
        <v>52</v>
      </c>
      <c r="C7702" s="12" t="s">
        <v>10109</v>
      </c>
      <c r="D7702" s="3" t="s">
        <v>10191</v>
      </c>
      <c r="E7702" s="12" t="n">
        <v>2010</v>
      </c>
      <c r="F7702" s="23" t="s">
        <v>7765</v>
      </c>
      <c r="G7702" s="23" t="n"/>
      <c r="H7702" s="23" t="n"/>
      <c r="I7702" s="12" t="n"/>
      <c r="J7702" s="12" t="s">
        <v>53</v>
      </c>
      <c r="K7702" s="12" t="n"/>
      <c r="L7702" s="12" t="n"/>
      <c r="M7702" s="12" t="s">
        <v>43</v>
      </c>
      <c r="N7702" s="12" t="n"/>
      <c r="O7702" s="12" t="s">
        <v>239</v>
      </c>
      <c r="P7702" s="12" t="n"/>
      <c r="Q7702" s="12" t="s">
        <v>26</v>
      </c>
    </row>
    <row customHeight="true" ht="20.25" outlineLevel="0" r="7703">
      <c r="A7703" s="23" t="n">
        <v>7673</v>
      </c>
      <c r="B7703" s="23" t="n">
        <f aca="false" ca="false" dt2D="false" dtr="false" t="normal">B7702+1</f>
        <v>53</v>
      </c>
      <c r="C7703" s="12" t="s">
        <v>10109</v>
      </c>
      <c r="D7703" s="3" t="s">
        <v>10192</v>
      </c>
      <c r="E7703" s="12" t="n">
        <v>2014</v>
      </c>
      <c r="F7703" s="23" t="s">
        <v>51</v>
      </c>
      <c r="G7703" s="23" t="n"/>
      <c r="H7703" s="23" t="n"/>
      <c r="I7703" s="12" t="n"/>
      <c r="J7703" s="12" t="n"/>
      <c r="K7703" s="12" t="n"/>
      <c r="L7703" s="12" t="s">
        <v>53</v>
      </c>
      <c r="M7703" s="12" t="s">
        <v>54</v>
      </c>
      <c r="N7703" s="12" t="n"/>
      <c r="O7703" s="12" t="s">
        <v>43</v>
      </c>
      <c r="P7703" s="12" t="n"/>
      <c r="Q7703" s="12" t="s">
        <v>26</v>
      </c>
    </row>
    <row customHeight="true" ht="20.25" outlineLevel="0" r="7704">
      <c r="A7704" s="23" t="n">
        <v>7674</v>
      </c>
      <c r="B7704" s="23" t="n">
        <f aca="false" ca="false" dt2D="false" dtr="false" t="normal">B7703+1</f>
        <v>54</v>
      </c>
      <c r="C7704" s="12" t="s">
        <v>10109</v>
      </c>
      <c r="D7704" s="3" t="s">
        <v>10193</v>
      </c>
      <c r="E7704" s="12" t="n">
        <v>1983</v>
      </c>
      <c r="F7704" s="23" t="s">
        <v>3388</v>
      </c>
      <c r="G7704" s="23" t="n"/>
      <c r="H7704" s="23" t="n"/>
      <c r="I7704" s="12" t="s">
        <v>346</v>
      </c>
      <c r="J7704" s="12" t="n"/>
      <c r="K7704" s="12" t="s">
        <v>61</v>
      </c>
      <c r="L7704" s="12" t="n"/>
      <c r="M7704" s="12" t="n"/>
      <c r="N7704" s="12" t="s">
        <v>27</v>
      </c>
      <c r="O7704" s="12" t="n"/>
      <c r="P7704" s="12" t="s">
        <v>43</v>
      </c>
      <c r="Q7704" s="12" t="n"/>
    </row>
    <row customHeight="true" ht="20.25" outlineLevel="0" r="7705">
      <c r="A7705" s="23" t="n">
        <v>7675</v>
      </c>
      <c r="B7705" s="23" t="n">
        <f aca="false" ca="false" dt2D="false" dtr="false" t="normal">B7704+1</f>
        <v>55</v>
      </c>
      <c r="C7705" s="12" t="s">
        <v>10109</v>
      </c>
      <c r="D7705" s="3" t="s">
        <v>10194</v>
      </c>
      <c r="E7705" s="12" t="n">
        <v>1983</v>
      </c>
      <c r="F7705" s="23" t="s">
        <v>330</v>
      </c>
      <c r="G7705" s="23" t="n"/>
      <c r="H7705" s="23" t="n"/>
      <c r="I7705" s="12" t="s">
        <v>118</v>
      </c>
      <c r="J7705" s="12" t="n"/>
      <c r="K7705" s="12" t="s">
        <v>61</v>
      </c>
      <c r="L7705" s="12" t="n"/>
      <c r="M7705" s="12" t="n"/>
      <c r="N7705" s="12" t="s">
        <v>26</v>
      </c>
      <c r="O7705" s="12" t="n"/>
      <c r="P7705" s="12" t="n"/>
      <c r="Q7705" s="12" t="s">
        <v>27</v>
      </c>
    </row>
    <row customHeight="true" ht="20.25" outlineLevel="0" r="7706">
      <c r="A7706" s="23" t="n">
        <v>7676</v>
      </c>
      <c r="B7706" s="23" t="n">
        <f aca="false" ca="false" dt2D="false" dtr="false" t="normal">B7705+1</f>
        <v>56</v>
      </c>
      <c r="C7706" s="12" t="s">
        <v>10109</v>
      </c>
      <c r="D7706" s="3" t="s">
        <v>10195</v>
      </c>
      <c r="E7706" s="12" t="n">
        <v>1983</v>
      </c>
      <c r="F7706" s="23" t="s">
        <v>313</v>
      </c>
      <c r="G7706" s="23" t="n"/>
      <c r="H7706" s="23" t="n"/>
      <c r="I7706" s="12" t="s">
        <v>1060</v>
      </c>
      <c r="J7706" s="12" t="n"/>
      <c r="K7706" s="12" t="s">
        <v>61</v>
      </c>
      <c r="L7706" s="12" t="n"/>
      <c r="M7706" s="12" t="n"/>
      <c r="N7706" s="12" t="s">
        <v>27</v>
      </c>
      <c r="O7706" s="12" t="n"/>
      <c r="P7706" s="12" t="s">
        <v>43</v>
      </c>
      <c r="Q7706" s="12" t="n"/>
    </row>
    <row customHeight="true" ht="20.25" outlineLevel="0" r="7707">
      <c r="A7707" s="23" t="n">
        <v>7677</v>
      </c>
      <c r="B7707" s="23" t="n">
        <f aca="false" ca="false" dt2D="false" dtr="false" t="normal">B7706+1</f>
        <v>57</v>
      </c>
      <c r="C7707" s="12" t="s">
        <v>10109</v>
      </c>
      <c r="D7707" s="3" t="s">
        <v>10196</v>
      </c>
      <c r="E7707" s="12" t="n">
        <v>1971</v>
      </c>
      <c r="F7707" s="23" t="s">
        <v>10197</v>
      </c>
      <c r="G7707" s="23" t="n"/>
      <c r="H7707" s="12" t="s">
        <v>143</v>
      </c>
      <c r="I7707" s="12" t="n"/>
      <c r="J7707" s="12" t="s">
        <v>27</v>
      </c>
      <c r="K7707" s="12" t="n"/>
      <c r="L7707" s="12" t="s">
        <v>100</v>
      </c>
      <c r="M7707" s="12" t="n"/>
      <c r="N7707" s="12" t="n"/>
      <c r="O7707" s="12" t="s">
        <v>43</v>
      </c>
      <c r="P7707" s="12" t="n"/>
      <c r="Q7707" s="12" t="s">
        <v>26</v>
      </c>
    </row>
    <row customHeight="true" ht="20.25" outlineLevel="0" r="7708">
      <c r="A7708" s="23" t="n">
        <v>7678</v>
      </c>
      <c r="B7708" s="23" t="n">
        <f aca="false" ca="false" dt2D="false" dtr="false" t="normal">B7707+1</f>
        <v>58</v>
      </c>
      <c r="C7708" s="12" t="s">
        <v>10109</v>
      </c>
      <c r="D7708" s="3" t="s">
        <v>10198</v>
      </c>
      <c r="E7708" s="12" t="n">
        <v>1971</v>
      </c>
      <c r="F7708" s="23" t="s">
        <v>9014</v>
      </c>
      <c r="G7708" s="23" t="n"/>
      <c r="H7708" s="12" t="s">
        <v>143</v>
      </c>
      <c r="I7708" s="12" t="n"/>
      <c r="J7708" s="12" t="s">
        <v>27</v>
      </c>
      <c r="K7708" s="12" t="n"/>
      <c r="L7708" s="12" t="s">
        <v>100</v>
      </c>
      <c r="M7708" s="12" t="n"/>
      <c r="N7708" s="12" t="n"/>
      <c r="O7708" s="12" t="s">
        <v>43</v>
      </c>
      <c r="P7708" s="12" t="n"/>
      <c r="Q7708" s="12" t="s">
        <v>26</v>
      </c>
    </row>
    <row customHeight="true" ht="20.25" outlineLevel="0" r="7709">
      <c r="A7709" s="23" t="n">
        <v>7679</v>
      </c>
      <c r="B7709" s="23" t="n">
        <f aca="false" ca="false" dt2D="false" dtr="false" t="normal">B7708+1</f>
        <v>59</v>
      </c>
      <c r="C7709" s="12" t="s">
        <v>10109</v>
      </c>
      <c r="D7709" s="3" t="s">
        <v>10199</v>
      </c>
      <c r="E7709" s="12" t="n">
        <v>1987</v>
      </c>
      <c r="F7709" s="23" t="s">
        <v>10175</v>
      </c>
      <c r="G7709" s="23" t="n"/>
      <c r="H7709" s="23" t="n"/>
      <c r="I7709" s="12" t="s">
        <v>43</v>
      </c>
      <c r="J7709" s="12" t="n"/>
      <c r="K7709" s="12" t="n"/>
      <c r="L7709" s="12" t="n"/>
      <c r="M7709" s="12" t="s">
        <v>26</v>
      </c>
      <c r="N7709" s="12" t="n"/>
      <c r="O7709" s="12" t="s">
        <v>27</v>
      </c>
      <c r="P7709" s="12" t="n"/>
      <c r="Q7709" s="12" t="s">
        <v>61</v>
      </c>
    </row>
    <row customHeight="true" ht="20.25" outlineLevel="0" r="7710">
      <c r="A7710" s="23" t="n">
        <v>7680</v>
      </c>
      <c r="B7710" s="23" t="n">
        <f aca="false" ca="false" dt2D="false" dtr="false" t="normal">B7709+1</f>
        <v>60</v>
      </c>
      <c r="C7710" s="12" t="s">
        <v>10109</v>
      </c>
      <c r="D7710" s="3" t="s">
        <v>10200</v>
      </c>
      <c r="E7710" s="12" t="n">
        <v>1990</v>
      </c>
      <c r="F7710" s="23" t="s">
        <v>10201</v>
      </c>
      <c r="G7710" s="23" t="n"/>
      <c r="H7710" s="23" t="n"/>
      <c r="I7710" s="12" t="n"/>
      <c r="J7710" s="12" t="s">
        <v>24</v>
      </c>
      <c r="K7710" s="12" t="n"/>
      <c r="L7710" s="12" t="s">
        <v>61</v>
      </c>
      <c r="M7710" s="12" t="n"/>
      <c r="N7710" s="12" t="s">
        <v>26</v>
      </c>
      <c r="O7710" s="12" t="n"/>
      <c r="P7710" s="12" t="n"/>
      <c r="Q7710" s="12" t="s">
        <v>27</v>
      </c>
    </row>
    <row customHeight="true" ht="20.25" outlineLevel="0" r="7711">
      <c r="A7711" s="23" t="n"/>
    </row>
    <row customHeight="true" ht="20.25" outlineLevel="0" r="7712">
      <c r="A7712" s="23" t="n">
        <v>7681</v>
      </c>
      <c r="B7712" s="12" t="n">
        <v>1</v>
      </c>
      <c r="C7712" s="12" t="s">
        <v>10202</v>
      </c>
      <c r="D7712" s="3" t="s">
        <v>10203</v>
      </c>
      <c r="E7712" s="12" t="n">
        <v>1981</v>
      </c>
      <c r="F7712" s="23" t="s">
        <v>221</v>
      </c>
      <c r="G7712" s="23" t="n"/>
      <c r="H7712" s="23" t="n"/>
      <c r="I7712" s="12" t="n"/>
      <c r="J7712" s="12" t="n"/>
      <c r="K7712" s="12" t="s">
        <v>64</v>
      </c>
      <c r="L7712" s="12" t="n"/>
      <c r="M7712" s="12" t="s">
        <v>96</v>
      </c>
      <c r="N7712" s="12" t="n"/>
      <c r="O7712" s="12" t="s">
        <v>43</v>
      </c>
      <c r="P7712" s="12" t="s">
        <v>70</v>
      </c>
      <c r="Q7712" s="12" t="s">
        <v>97</v>
      </c>
    </row>
    <row customHeight="true" ht="20.25" outlineLevel="0" r="7713">
      <c r="A7713" s="23" t="n">
        <v>7682</v>
      </c>
      <c r="B7713" s="23" t="n">
        <f aca="false" ca="false" dt2D="false" dtr="false" t="normal">B7712+1</f>
        <v>2</v>
      </c>
      <c r="C7713" s="12" t="s">
        <v>10202</v>
      </c>
      <c r="D7713" s="3" t="s">
        <v>10204</v>
      </c>
      <c r="E7713" s="12" t="n">
        <v>1972</v>
      </c>
      <c r="F7713" s="23" t="s">
        <v>254</v>
      </c>
      <c r="G7713" s="23" t="n"/>
      <c r="H7713" s="23" t="n"/>
      <c r="I7713" s="12" t="n"/>
      <c r="J7713" s="12" t="s">
        <v>4267</v>
      </c>
      <c r="K7713" s="12" t="n"/>
      <c r="L7713" s="12" t="s">
        <v>96</v>
      </c>
      <c r="M7713" s="12" t="n"/>
      <c r="N7713" s="12" t="s">
        <v>43</v>
      </c>
      <c r="O7713" s="12" t="n"/>
      <c r="P7713" s="12" t="s">
        <v>97</v>
      </c>
      <c r="Q7713" s="12" t="n"/>
    </row>
    <row customHeight="true" ht="20.25" outlineLevel="0" r="7714">
      <c r="A7714" s="23" t="n">
        <v>7683</v>
      </c>
      <c r="B7714" s="23" t="n">
        <f aca="false" ca="false" dt2D="false" dtr="false" t="normal">B7713+1</f>
        <v>3</v>
      </c>
      <c r="C7714" s="12" t="s">
        <v>10202</v>
      </c>
      <c r="D7714" s="3" t="s">
        <v>10205</v>
      </c>
      <c r="E7714" s="12" t="n">
        <v>1972</v>
      </c>
      <c r="F7714" s="23" t="s">
        <v>10206</v>
      </c>
      <c r="G7714" s="12" t="s">
        <v>24</v>
      </c>
      <c r="H7714" s="12" t="n"/>
      <c r="I7714" s="12" t="n"/>
      <c r="J7714" s="12" t="n"/>
      <c r="K7714" s="12" t="n"/>
      <c r="L7714" s="12" t="n"/>
      <c r="M7714" s="12" t="s">
        <v>61</v>
      </c>
      <c r="N7714" s="12" t="n"/>
      <c r="O7714" s="12" t="s">
        <v>96</v>
      </c>
      <c r="P7714" s="12" t="n"/>
      <c r="Q7714" s="12" t="s">
        <v>97</v>
      </c>
    </row>
    <row customHeight="true" ht="20.25" outlineLevel="0" r="7715">
      <c r="A7715" s="23" t="n">
        <v>7684</v>
      </c>
      <c r="B7715" s="23" t="n">
        <f aca="false" ca="false" dt2D="false" dtr="false" t="normal">B7714+1</f>
        <v>4</v>
      </c>
      <c r="C7715" s="12" t="s">
        <v>10202</v>
      </c>
      <c r="D7715" s="3" t="s">
        <v>10207</v>
      </c>
      <c r="E7715" s="12" t="n">
        <v>1971</v>
      </c>
      <c r="F7715" s="23" t="s">
        <v>10208</v>
      </c>
      <c r="G7715" s="12" t="s">
        <v>24</v>
      </c>
      <c r="H7715" s="12" t="n"/>
      <c r="I7715" s="12" t="n"/>
      <c r="J7715" s="12" t="n"/>
      <c r="K7715" s="12" t="s">
        <v>26</v>
      </c>
      <c r="L7715" s="12" t="n"/>
      <c r="M7715" s="12" t="s">
        <v>61</v>
      </c>
      <c r="N7715" s="12" t="n"/>
      <c r="O7715" s="12" t="n"/>
      <c r="P7715" s="12" t="s">
        <v>27</v>
      </c>
      <c r="Q7715" s="12" t="n"/>
    </row>
    <row customHeight="true" ht="20.25" outlineLevel="0" r="7716">
      <c r="A7716" s="23" t="n">
        <v>7685</v>
      </c>
      <c r="B7716" s="23" t="n">
        <f aca="false" ca="false" dt2D="false" dtr="false" t="normal">B7715+1</f>
        <v>5</v>
      </c>
      <c r="C7716" s="12" t="s">
        <v>10202</v>
      </c>
      <c r="D7716" s="3" t="s">
        <v>10209</v>
      </c>
      <c r="E7716" s="12" t="n">
        <v>1995</v>
      </c>
      <c r="F7716" s="23" t="s">
        <v>10210</v>
      </c>
      <c r="G7716" s="23" t="n"/>
      <c r="H7716" s="23" t="n"/>
      <c r="I7716" s="12" t="n"/>
      <c r="J7716" s="12" t="s">
        <v>24</v>
      </c>
      <c r="K7716" s="12" t="n"/>
      <c r="L7716" s="12" t="s">
        <v>8614</v>
      </c>
      <c r="M7716" s="12" t="n"/>
      <c r="N7716" s="12" t="s">
        <v>26</v>
      </c>
      <c r="O7716" s="12" t="n"/>
      <c r="P7716" s="12" t="n"/>
      <c r="Q7716" s="12" t="s">
        <v>27</v>
      </c>
    </row>
    <row customHeight="true" ht="20.25" outlineLevel="0" r="7717">
      <c r="A7717" s="23" t="n">
        <v>7686</v>
      </c>
      <c r="B7717" s="23" t="n">
        <f aca="false" ca="false" dt2D="false" dtr="false" t="normal">B7716+1</f>
        <v>6</v>
      </c>
      <c r="C7717" s="12" t="s">
        <v>10202</v>
      </c>
      <c r="D7717" s="3" t="s">
        <v>10211</v>
      </c>
      <c r="E7717" s="12" t="n">
        <v>1975</v>
      </c>
      <c r="F7717" s="23" t="s">
        <v>175</v>
      </c>
      <c r="G7717" s="23" t="n"/>
      <c r="H7717" s="23" t="n"/>
      <c r="I7717" s="12" t="s">
        <v>6469</v>
      </c>
      <c r="J7717" s="12" t="n"/>
      <c r="K7717" s="12" t="s">
        <v>27</v>
      </c>
      <c r="L7717" s="12" t="n"/>
      <c r="M7717" s="12" t="s">
        <v>100</v>
      </c>
      <c r="N7717" s="12" t="n"/>
      <c r="O7717" s="12" t="s">
        <v>26</v>
      </c>
      <c r="P7717" s="12" t="n"/>
      <c r="Q7717" s="12" t="s">
        <v>43</v>
      </c>
    </row>
    <row customHeight="true" ht="20.25" outlineLevel="0" r="7718">
      <c r="A7718" s="23" t="n">
        <v>7687</v>
      </c>
      <c r="B7718" s="23" t="n">
        <f aca="false" ca="false" dt2D="false" dtr="false" t="normal">B7717+1</f>
        <v>7</v>
      </c>
      <c r="C7718" s="12" t="s">
        <v>10202</v>
      </c>
      <c r="D7718" s="3" t="s">
        <v>10212</v>
      </c>
      <c r="E7718" s="12" t="n">
        <v>1974</v>
      </c>
      <c r="F7718" s="23" t="s">
        <v>175</v>
      </c>
      <c r="G7718" s="23" t="n"/>
      <c r="H7718" s="23" t="n"/>
      <c r="I7718" s="12" t="s">
        <v>1060</v>
      </c>
      <c r="J7718" s="12" t="n"/>
      <c r="K7718" s="12" t="n"/>
      <c r="L7718" s="12" t="s">
        <v>61</v>
      </c>
      <c r="M7718" s="12" t="n"/>
      <c r="N7718" s="12" t="n"/>
      <c r="O7718" s="12" t="s">
        <v>27</v>
      </c>
      <c r="P7718" s="12" t="n"/>
      <c r="Q7718" s="12" t="s">
        <v>43</v>
      </c>
    </row>
    <row customHeight="true" ht="20.25" outlineLevel="0" r="7719">
      <c r="A7719" s="23" t="n">
        <v>7688</v>
      </c>
      <c r="B7719" s="23" t="n">
        <f aca="false" ca="false" dt2D="false" dtr="false" t="normal">B7718+1</f>
        <v>8</v>
      </c>
      <c r="C7719" s="12" t="s">
        <v>10202</v>
      </c>
      <c r="D7719" s="3" t="s">
        <v>10213</v>
      </c>
      <c r="E7719" s="12" t="n">
        <v>1990</v>
      </c>
      <c r="F7719" s="23" t="s">
        <v>471</v>
      </c>
      <c r="G7719" s="23" t="n"/>
      <c r="H7719" s="23" t="n"/>
      <c r="I7719" s="12" t="n"/>
      <c r="J7719" s="12" t="s">
        <v>24</v>
      </c>
      <c r="K7719" s="12" t="s">
        <v>53</v>
      </c>
      <c r="L7719" s="12" t="s">
        <v>54</v>
      </c>
      <c r="M7719" s="12" t="n"/>
      <c r="N7719" s="12" t="s">
        <v>70</v>
      </c>
      <c r="O7719" s="12" t="s">
        <v>27</v>
      </c>
      <c r="P7719" s="12" t="s">
        <v>26</v>
      </c>
      <c r="Q7719" s="12" t="n"/>
    </row>
    <row customHeight="true" ht="20.25" outlineLevel="0" r="7720">
      <c r="A7720" s="23" t="n">
        <v>7689</v>
      </c>
      <c r="B7720" s="23" t="n">
        <f aca="false" ca="false" dt2D="false" dtr="false" t="normal">B7719+1</f>
        <v>9</v>
      </c>
      <c r="C7720" s="12" t="s">
        <v>10202</v>
      </c>
      <c r="D7720" s="3" t="s">
        <v>10214</v>
      </c>
      <c r="E7720" s="12" t="n">
        <v>1987</v>
      </c>
      <c r="F7720" s="23" t="s">
        <v>620</v>
      </c>
      <c r="G7720" s="23" t="n"/>
      <c r="H7720" s="23" t="n"/>
      <c r="I7720" s="12" t="n"/>
      <c r="J7720" s="12" t="n"/>
      <c r="K7720" s="12" t="s">
        <v>127</v>
      </c>
      <c r="L7720" s="12" t="n"/>
      <c r="M7720" s="12" t="s">
        <v>43</v>
      </c>
      <c r="N7720" s="12" t="n"/>
      <c r="O7720" s="12" t="s">
        <v>26</v>
      </c>
      <c r="P7720" s="12" t="n"/>
      <c r="Q7720" s="12" t="s">
        <v>27</v>
      </c>
    </row>
    <row customHeight="true" ht="20.25" outlineLevel="0" r="7721">
      <c r="A7721" s="23" t="n">
        <v>7690</v>
      </c>
      <c r="B7721" s="23" t="n">
        <f aca="false" ca="false" dt2D="false" dtr="false" t="normal">B7720+1</f>
        <v>10</v>
      </c>
      <c r="C7721" s="12" t="s">
        <v>10202</v>
      </c>
      <c r="D7721" s="3" t="s">
        <v>10215</v>
      </c>
      <c r="E7721" s="12" t="n">
        <v>2006</v>
      </c>
      <c r="F7721" s="23" t="s">
        <v>72</v>
      </c>
      <c r="G7721" s="23" t="n"/>
      <c r="H7721" s="23" t="n"/>
      <c r="I7721" s="12" t="n"/>
      <c r="J7721" s="12" t="n"/>
      <c r="K7721" s="12" t="s">
        <v>64</v>
      </c>
      <c r="L7721" s="12" t="n"/>
      <c r="M7721" s="12" t="s">
        <v>43</v>
      </c>
      <c r="N7721" s="12" t="n"/>
      <c r="O7721" s="12" t="s">
        <v>26</v>
      </c>
      <c r="P7721" s="12" t="n"/>
      <c r="Q7721" s="12" t="s">
        <v>67</v>
      </c>
    </row>
    <row customHeight="true" ht="20.25" outlineLevel="0" r="7722">
      <c r="A7722" s="23" t="n">
        <v>7691</v>
      </c>
      <c r="B7722" s="23" t="n">
        <f aca="false" ca="false" dt2D="false" dtr="false" t="normal">B7721+1</f>
        <v>11</v>
      </c>
      <c r="C7722" s="12" t="s">
        <v>10202</v>
      </c>
      <c r="D7722" s="3" t="s">
        <v>10216</v>
      </c>
      <c r="E7722" s="12" t="n">
        <v>2006</v>
      </c>
      <c r="F7722" s="23" t="s">
        <v>72</v>
      </c>
      <c r="G7722" s="23" t="n"/>
      <c r="H7722" s="23" t="n"/>
      <c r="I7722" s="12" t="n"/>
      <c r="J7722" s="12" t="n"/>
      <c r="K7722" s="12" t="s">
        <v>64</v>
      </c>
      <c r="L7722" s="12" t="n"/>
      <c r="M7722" s="12" t="s">
        <v>43</v>
      </c>
      <c r="N7722" s="12" t="n"/>
      <c r="O7722" s="12" t="s">
        <v>26</v>
      </c>
      <c r="P7722" s="12" t="n"/>
      <c r="Q7722" s="12" t="s">
        <v>67</v>
      </c>
    </row>
    <row customHeight="true" ht="20.25" outlineLevel="0" r="7723">
      <c r="A7723" s="23" t="n">
        <v>7692</v>
      </c>
      <c r="B7723" s="23" t="n">
        <f aca="false" ca="false" dt2D="false" dtr="false" t="normal">B7722+1</f>
        <v>12</v>
      </c>
      <c r="C7723" s="12" t="s">
        <v>10202</v>
      </c>
      <c r="D7723" s="3" t="s">
        <v>10217</v>
      </c>
      <c r="E7723" s="12" t="n">
        <v>2014</v>
      </c>
      <c r="F7723" s="23" t="s">
        <v>51</v>
      </c>
      <c r="G7723" s="23" t="n"/>
      <c r="H7723" s="23" t="n"/>
      <c r="I7723" s="12" t="n"/>
      <c r="J7723" s="12" t="n"/>
      <c r="K7723" s="12" t="n"/>
      <c r="L7723" s="12" t="s">
        <v>53</v>
      </c>
      <c r="M7723" s="12" t="s">
        <v>54</v>
      </c>
      <c r="N7723" s="12" t="n"/>
      <c r="O7723" s="12" t="s">
        <v>43</v>
      </c>
      <c r="P7723" s="12" t="n"/>
      <c r="Q7723" s="12" t="s">
        <v>26</v>
      </c>
    </row>
    <row customHeight="true" ht="20.25" outlineLevel="0" r="7724">
      <c r="A7724" s="23" t="n">
        <v>7693</v>
      </c>
      <c r="B7724" s="23" t="n">
        <f aca="false" ca="false" dt2D="false" dtr="false" t="normal">B7723+1</f>
        <v>13</v>
      </c>
      <c r="C7724" s="12" t="s">
        <v>10202</v>
      </c>
      <c r="D7724" s="3" t="s">
        <v>10218</v>
      </c>
      <c r="E7724" s="12" t="n">
        <v>2011</v>
      </c>
      <c r="F7724" s="23" t="s">
        <v>10219</v>
      </c>
      <c r="G7724" s="23" t="n"/>
      <c r="H7724" s="23" t="n"/>
      <c r="I7724" s="12" t="n"/>
      <c r="J7724" s="12" t="n"/>
      <c r="K7724" s="12" t="s">
        <v>53</v>
      </c>
      <c r="L7724" s="12" t="s">
        <v>54</v>
      </c>
      <c r="M7724" s="12" t="n"/>
      <c r="N7724" s="12" t="n"/>
      <c r="O7724" s="12" t="s">
        <v>43</v>
      </c>
      <c r="P7724" s="12" t="s">
        <v>70</v>
      </c>
      <c r="Q7724" s="12" t="s">
        <v>26</v>
      </c>
    </row>
    <row customHeight="true" ht="20.25" outlineLevel="0" r="7725">
      <c r="A7725" s="23" t="n">
        <v>7694</v>
      </c>
      <c r="B7725" s="23" t="n">
        <f aca="false" ca="false" dt2D="false" dtr="false" t="normal">B7724+1</f>
        <v>14</v>
      </c>
      <c r="C7725" s="12" t="s">
        <v>10202</v>
      </c>
      <c r="D7725" s="3" t="s">
        <v>10220</v>
      </c>
      <c r="E7725" s="12" t="n">
        <v>1968</v>
      </c>
      <c r="F7725" s="23" t="s">
        <v>7087</v>
      </c>
      <c r="G7725" s="12" t="s">
        <v>24</v>
      </c>
      <c r="H7725" s="23" t="n"/>
      <c r="I7725" s="12" t="n"/>
      <c r="J7725" s="12" t="s">
        <v>61</v>
      </c>
      <c r="K7725" s="12" t="n"/>
      <c r="L7725" s="12" t="s">
        <v>26</v>
      </c>
      <c r="M7725" s="12" t="n"/>
      <c r="N7725" s="12" t="n"/>
      <c r="O7725" s="12" t="n"/>
      <c r="P7725" s="12" t="s">
        <v>27</v>
      </c>
      <c r="Q7725" s="12" t="n"/>
    </row>
    <row customHeight="true" ht="20.25" outlineLevel="0" r="7726">
      <c r="A7726" s="23" t="n">
        <v>7695</v>
      </c>
      <c r="B7726" s="23" t="n">
        <f aca="false" ca="false" dt2D="false" dtr="false" t="normal">B7725+1</f>
        <v>15</v>
      </c>
      <c r="C7726" s="12" t="s">
        <v>10202</v>
      </c>
      <c r="D7726" s="3" t="s">
        <v>10221</v>
      </c>
      <c r="E7726" s="12" t="n">
        <v>1970</v>
      </c>
      <c r="F7726" s="23" t="s">
        <v>1589</v>
      </c>
      <c r="G7726" s="23" t="s">
        <v>97</v>
      </c>
      <c r="H7726" s="12" t="n"/>
      <c r="I7726" s="12" t="n"/>
      <c r="J7726" s="12" t="n"/>
      <c r="K7726" s="12" t="n"/>
      <c r="L7726" s="12" t="n"/>
      <c r="M7726" s="12" t="s">
        <v>96</v>
      </c>
      <c r="N7726" s="12" t="n"/>
      <c r="O7726" s="12" t="s">
        <v>43</v>
      </c>
      <c r="P7726" s="12" t="n"/>
      <c r="Q7726" s="12" t="s">
        <v>61</v>
      </c>
    </row>
    <row customHeight="true" ht="20.25" outlineLevel="0" r="7727">
      <c r="A7727" s="23" t="n">
        <v>7696</v>
      </c>
      <c r="B7727" s="23" t="n">
        <f aca="false" ca="false" dt2D="false" dtr="false" t="normal">B7726+1</f>
        <v>16</v>
      </c>
      <c r="C7727" s="12" t="s">
        <v>10202</v>
      </c>
      <c r="D7727" s="3" t="s">
        <v>10222</v>
      </c>
      <c r="E7727" s="12" t="n">
        <v>1974</v>
      </c>
      <c r="F7727" s="23" t="s">
        <v>1018</v>
      </c>
      <c r="G7727" s="23" t="n"/>
      <c r="H7727" s="12" t="s">
        <v>178</v>
      </c>
      <c r="I7727" s="12" t="n"/>
      <c r="J7727" s="12" t="n"/>
      <c r="K7727" s="12" t="s">
        <v>27</v>
      </c>
      <c r="L7727" s="12" t="n"/>
      <c r="M7727" s="12" t="s">
        <v>26</v>
      </c>
      <c r="N7727" s="12" t="n"/>
      <c r="O7727" s="12" t="s">
        <v>127</v>
      </c>
      <c r="P7727" s="12" t="n"/>
      <c r="Q7727" s="12" t="s">
        <v>43</v>
      </c>
    </row>
    <row customHeight="true" ht="20.25" outlineLevel="0" r="7728">
      <c r="A7728" s="23" t="n">
        <v>7697</v>
      </c>
      <c r="B7728" s="23" t="n">
        <f aca="false" ca="false" dt2D="false" dtr="false" t="normal">B7727+1</f>
        <v>17</v>
      </c>
      <c r="C7728" s="12" t="s">
        <v>10202</v>
      </c>
      <c r="D7728" s="3" t="s">
        <v>10223</v>
      </c>
      <c r="E7728" s="12" t="n">
        <v>1987</v>
      </c>
      <c r="F7728" s="23" t="s">
        <v>2309</v>
      </c>
      <c r="G7728" s="23" t="n"/>
      <c r="H7728" s="23" t="n"/>
      <c r="I7728" s="12" t="s">
        <v>1060</v>
      </c>
      <c r="J7728" s="12" t="n"/>
      <c r="K7728" s="12" t="s">
        <v>61</v>
      </c>
      <c r="L7728" s="12" t="n"/>
      <c r="M7728" s="12" t="s">
        <v>27</v>
      </c>
      <c r="N7728" s="12" t="n"/>
      <c r="O7728" s="12" t="n"/>
      <c r="P7728" s="12" t="s">
        <v>43</v>
      </c>
      <c r="Q7728" s="12" t="n"/>
    </row>
    <row customHeight="true" ht="20.25" outlineLevel="0" r="7729">
      <c r="A7729" s="23" t="n">
        <v>7698</v>
      </c>
      <c r="B7729" s="23" t="n">
        <f aca="false" ca="false" dt2D="false" dtr="false" t="normal">B7728+1</f>
        <v>18</v>
      </c>
      <c r="C7729" s="12" t="s">
        <v>10202</v>
      </c>
      <c r="D7729" s="3" t="s">
        <v>10224</v>
      </c>
      <c r="E7729" s="12" t="n">
        <v>1976</v>
      </c>
      <c r="F7729" s="23" t="s">
        <v>183</v>
      </c>
      <c r="G7729" s="23" t="n"/>
      <c r="H7729" s="23" t="s">
        <v>24</v>
      </c>
      <c r="I7729" s="12" t="n"/>
      <c r="J7729" s="12" t="n"/>
      <c r="K7729" s="12" t="n"/>
      <c r="L7729" s="12" t="n"/>
      <c r="M7729" s="12" t="s">
        <v>26</v>
      </c>
      <c r="N7729" s="12" t="n"/>
      <c r="O7729" s="12" t="s">
        <v>61</v>
      </c>
      <c r="P7729" s="12" t="n"/>
      <c r="Q7729" s="12" t="s">
        <v>27</v>
      </c>
    </row>
    <row customHeight="true" ht="20.25" outlineLevel="0" r="7730">
      <c r="A7730" s="23" t="n">
        <v>7699</v>
      </c>
      <c r="B7730" s="23" t="n">
        <f aca="false" ca="false" dt2D="false" dtr="false" t="normal">B7729+1</f>
        <v>19</v>
      </c>
      <c r="C7730" s="12" t="s">
        <v>10202</v>
      </c>
      <c r="D7730" s="3" t="s">
        <v>10225</v>
      </c>
      <c r="E7730" s="12" t="n">
        <v>1976</v>
      </c>
      <c r="F7730" s="23" t="s">
        <v>172</v>
      </c>
      <c r="G7730" s="23" t="n"/>
      <c r="H7730" s="23" t="s">
        <v>24</v>
      </c>
      <c r="I7730" s="12" t="n"/>
      <c r="J7730" s="12" t="n"/>
      <c r="K7730" s="12" t="n"/>
      <c r="L7730" s="12" t="n"/>
      <c r="M7730" s="12" t="s">
        <v>26</v>
      </c>
      <c r="N7730" s="12" t="n"/>
      <c r="O7730" s="12" t="s">
        <v>61</v>
      </c>
      <c r="P7730" s="12" t="n"/>
      <c r="Q7730" s="12" t="s">
        <v>27</v>
      </c>
    </row>
    <row customHeight="true" ht="20.25" outlineLevel="0" r="7731">
      <c r="A7731" s="23" t="n">
        <v>7700</v>
      </c>
      <c r="B7731" s="23" t="n">
        <f aca="false" ca="false" dt2D="false" dtr="false" t="normal">B7730+1</f>
        <v>20</v>
      </c>
      <c r="C7731" s="12" t="s">
        <v>10202</v>
      </c>
      <c r="D7731" s="3" t="s">
        <v>10226</v>
      </c>
      <c r="E7731" s="12" t="n">
        <v>1977</v>
      </c>
      <c r="F7731" s="23" t="s">
        <v>221</v>
      </c>
      <c r="G7731" s="23" t="n"/>
      <c r="H7731" s="23" t="s">
        <v>24</v>
      </c>
      <c r="I7731" s="12" t="n"/>
      <c r="J7731" s="12" t="n"/>
      <c r="K7731" s="12" t="n"/>
      <c r="L7731" s="12" t="n"/>
      <c r="M7731" s="12" t="s">
        <v>26</v>
      </c>
      <c r="N7731" s="12" t="n"/>
      <c r="O7731" s="12" t="s">
        <v>61</v>
      </c>
      <c r="P7731" s="12" t="n"/>
      <c r="Q7731" s="12" t="s">
        <v>27</v>
      </c>
    </row>
    <row customHeight="true" ht="20.25" outlineLevel="0" r="7732">
      <c r="A7732" s="23" t="n">
        <v>7701</v>
      </c>
      <c r="B7732" s="23" t="n">
        <f aca="false" ca="false" dt2D="false" dtr="false" t="normal">B7731+1</f>
        <v>21</v>
      </c>
      <c r="C7732" s="12" t="s">
        <v>10202</v>
      </c>
      <c r="D7732" s="3" t="s">
        <v>10227</v>
      </c>
      <c r="E7732" s="12" t="n">
        <v>1994</v>
      </c>
      <c r="F7732" s="23" t="s">
        <v>10228</v>
      </c>
      <c r="G7732" s="23" t="n"/>
      <c r="H7732" s="23" t="n"/>
      <c r="I7732" s="12" t="n"/>
      <c r="J7732" s="12" t="s">
        <v>24</v>
      </c>
      <c r="K7732" s="12" t="n"/>
      <c r="L7732" s="12" t="s">
        <v>61</v>
      </c>
      <c r="M7732" s="12" t="n"/>
      <c r="N7732" s="12" t="n"/>
      <c r="O7732" s="12" t="n"/>
      <c r="P7732" s="12" t="n"/>
      <c r="Q7732" s="12" t="s">
        <v>26</v>
      </c>
    </row>
    <row customHeight="true" ht="20.25" outlineLevel="0" r="7733">
      <c r="A7733" s="23" t="n">
        <v>7702</v>
      </c>
      <c r="B7733" s="23" t="n">
        <f aca="false" ca="false" dt2D="false" dtr="false" t="normal">B7732+1</f>
        <v>22</v>
      </c>
      <c r="C7733" s="12" t="s">
        <v>10202</v>
      </c>
      <c r="D7733" s="3" t="s">
        <v>10229</v>
      </c>
      <c r="E7733" s="12" t="n">
        <v>1987</v>
      </c>
      <c r="F7733" s="23" t="s">
        <v>187</v>
      </c>
      <c r="G7733" s="23" t="n"/>
      <c r="H7733" s="23" t="n"/>
      <c r="I7733" s="12" t="s">
        <v>118</v>
      </c>
      <c r="J7733" s="12" t="n"/>
      <c r="K7733" s="12" t="s">
        <v>61</v>
      </c>
      <c r="L7733" s="12" t="n"/>
      <c r="M7733" s="12" t="s">
        <v>97</v>
      </c>
      <c r="N7733" s="12" t="n"/>
      <c r="O7733" s="12" t="s">
        <v>96</v>
      </c>
      <c r="P7733" s="12" t="n"/>
      <c r="Q7733" s="12" t="n"/>
    </row>
    <row customHeight="true" ht="20.25" outlineLevel="0" r="7734">
      <c r="A7734" s="23" t="n">
        <v>7703</v>
      </c>
      <c r="B7734" s="23" t="n">
        <f aca="false" ca="false" dt2D="false" dtr="false" t="normal">B7733+1</f>
        <v>23</v>
      </c>
      <c r="C7734" s="12" t="s">
        <v>10202</v>
      </c>
      <c r="D7734" s="3" t="s">
        <v>10230</v>
      </c>
      <c r="E7734" s="12" t="n">
        <v>1987</v>
      </c>
      <c r="F7734" s="23" t="s">
        <v>1074</v>
      </c>
      <c r="G7734" s="23" t="n"/>
      <c r="H7734" s="23" t="n"/>
      <c r="I7734" s="12" t="s">
        <v>118</v>
      </c>
      <c r="J7734" s="12" t="n"/>
      <c r="K7734" s="12" t="s">
        <v>61</v>
      </c>
      <c r="L7734" s="12" t="n"/>
      <c r="M7734" s="12" t="n"/>
      <c r="N7734" s="12" t="n"/>
      <c r="O7734" s="12" t="s">
        <v>96</v>
      </c>
      <c r="P7734" s="12" t="n"/>
      <c r="Q7734" s="12" t="s">
        <v>97</v>
      </c>
    </row>
    <row customHeight="true" ht="20.25" outlineLevel="0" r="7735">
      <c r="A7735" s="23" t="n">
        <v>7704</v>
      </c>
      <c r="B7735" s="23" t="n">
        <f aca="false" ca="false" dt2D="false" dtr="false" t="normal">B7734+1</f>
        <v>24</v>
      </c>
      <c r="C7735" s="12" t="s">
        <v>10202</v>
      </c>
      <c r="D7735" s="3" t="s">
        <v>10231</v>
      </c>
      <c r="E7735" s="12" t="n">
        <v>1984</v>
      </c>
      <c r="F7735" s="23" t="s">
        <v>175</v>
      </c>
      <c r="G7735" s="23" t="n"/>
      <c r="H7735" s="23" t="n"/>
      <c r="I7735" s="12" t="n"/>
      <c r="J7735" s="12" t="s">
        <v>64</v>
      </c>
      <c r="K7735" s="12" t="n"/>
      <c r="L7735" s="12" t="s">
        <v>96</v>
      </c>
      <c r="M7735" s="12" t="s">
        <v>546</v>
      </c>
      <c r="N7735" s="12" t="n"/>
      <c r="O7735" s="12" t="s">
        <v>97</v>
      </c>
      <c r="P7735" s="12" t="n"/>
      <c r="Q7735" s="12" t="s">
        <v>43</v>
      </c>
    </row>
    <row customHeight="true" ht="20.25" outlineLevel="0" r="7736">
      <c r="A7736" s="23" t="n"/>
    </row>
    <row customHeight="true" ht="20.25" outlineLevel="0" r="7737">
      <c r="A7737" s="23" t="n">
        <v>7705</v>
      </c>
      <c r="B7737" s="12" t="n">
        <v>1</v>
      </c>
      <c r="C7737" s="12" t="s">
        <v>10232</v>
      </c>
      <c r="D7737" s="3" t="s">
        <v>10233</v>
      </c>
      <c r="E7737" s="12" t="n">
        <v>1978</v>
      </c>
      <c r="F7737" s="23" t="s">
        <v>633</v>
      </c>
      <c r="G7737" s="23" t="n"/>
      <c r="H7737" s="23" t="n"/>
      <c r="I7737" s="12" t="n"/>
      <c r="J7737" s="12" t="n"/>
      <c r="K7737" s="12" t="s">
        <v>100</v>
      </c>
      <c r="L7737" s="12" t="n"/>
      <c r="M7737" s="12" t="s">
        <v>96</v>
      </c>
      <c r="N7737" s="12" t="n"/>
      <c r="O7737" s="12" t="s">
        <v>97</v>
      </c>
      <c r="P7737" s="12" t="n"/>
      <c r="Q7737" s="12" t="s">
        <v>43</v>
      </c>
    </row>
    <row customHeight="true" ht="35.25" outlineLevel="0" r="7738">
      <c r="A7738" s="23" t="n">
        <v>7706</v>
      </c>
      <c r="B7738" s="23" t="n">
        <f aca="false" ca="false" dt2D="false" dtr="false" t="normal">B7737+1</f>
        <v>2</v>
      </c>
      <c r="C7738" s="12" t="s">
        <v>10232</v>
      </c>
      <c r="D7738" s="3" t="s">
        <v>10234</v>
      </c>
      <c r="E7738" s="12" t="n">
        <v>1974</v>
      </c>
      <c r="F7738" s="23" t="s">
        <v>10235</v>
      </c>
      <c r="G7738" s="23" t="n"/>
      <c r="H7738" s="23" t="n"/>
      <c r="I7738" s="12" t="n"/>
      <c r="J7738" s="12" t="s">
        <v>27</v>
      </c>
      <c r="K7738" s="12" t="n"/>
      <c r="L7738" s="12" t="s">
        <v>100</v>
      </c>
      <c r="M7738" s="12" t="n"/>
      <c r="N7738" s="12" t="n"/>
      <c r="O7738" s="12" t="s">
        <v>43</v>
      </c>
      <c r="P7738" s="12" t="n"/>
      <c r="Q7738" s="12" t="s">
        <v>26</v>
      </c>
    </row>
    <row customHeight="true" ht="20.25" outlineLevel="0" r="7739">
      <c r="A7739" s="23" t="n">
        <v>7707</v>
      </c>
      <c r="B7739" s="23" t="n">
        <f aca="false" ca="false" dt2D="false" dtr="false" t="normal">B7738+1</f>
        <v>3</v>
      </c>
      <c r="C7739" s="12" t="s">
        <v>10232</v>
      </c>
      <c r="D7739" s="3" t="s">
        <v>10236</v>
      </c>
      <c r="E7739" s="12" t="n">
        <v>1978</v>
      </c>
      <c r="F7739" s="23" t="s">
        <v>589</v>
      </c>
      <c r="G7739" s="23" t="n"/>
      <c r="H7739" s="23" t="n"/>
      <c r="I7739" s="12" t="s">
        <v>43</v>
      </c>
      <c r="J7739" s="12" t="n"/>
      <c r="K7739" s="12" t="s">
        <v>61</v>
      </c>
      <c r="L7739" s="12" t="n"/>
      <c r="M7739" s="12" t="s">
        <v>26</v>
      </c>
      <c r="N7739" s="12" t="n"/>
      <c r="O7739" s="12" t="n"/>
      <c r="P7739" s="12" t="s">
        <v>27</v>
      </c>
      <c r="Q7739" s="12" t="n"/>
    </row>
    <row customHeight="true" ht="20.25" outlineLevel="0" r="7740">
      <c r="A7740" s="23" t="n">
        <v>7708</v>
      </c>
      <c r="B7740" s="23" t="n">
        <f aca="false" ca="false" dt2D="false" dtr="false" t="normal">B7739+1</f>
        <v>4</v>
      </c>
      <c r="C7740" s="12" t="s">
        <v>10232</v>
      </c>
      <c r="D7740" s="3" t="s">
        <v>10237</v>
      </c>
      <c r="E7740" s="12" t="n">
        <v>1976</v>
      </c>
      <c r="F7740" s="23" t="s">
        <v>10238</v>
      </c>
      <c r="G7740" s="23" t="n"/>
      <c r="H7740" s="23" t="n"/>
      <c r="I7740" s="12" t="s">
        <v>10239</v>
      </c>
      <c r="J7740" s="12" t="n"/>
      <c r="K7740" s="12" t="s">
        <v>54</v>
      </c>
      <c r="L7740" s="12" t="n"/>
      <c r="M7740" s="12" t="s">
        <v>43</v>
      </c>
      <c r="N7740" s="12" t="n"/>
      <c r="O7740" s="12" t="s">
        <v>26</v>
      </c>
      <c r="P7740" s="12" t="n"/>
      <c r="Q7740" s="12" t="s">
        <v>27</v>
      </c>
    </row>
    <row customHeight="true" ht="20.25" outlineLevel="0" r="7741">
      <c r="A7741" s="23" t="n">
        <v>7709</v>
      </c>
      <c r="B7741" s="23" t="n">
        <f aca="false" ca="false" dt2D="false" dtr="false" t="normal">B7740+1</f>
        <v>5</v>
      </c>
      <c r="C7741" s="12" t="s">
        <v>10232</v>
      </c>
      <c r="D7741" s="3" t="s">
        <v>10240</v>
      </c>
      <c r="E7741" s="12" t="n">
        <v>1977</v>
      </c>
      <c r="F7741" s="23" t="s">
        <v>10241</v>
      </c>
      <c r="G7741" s="23" t="n"/>
      <c r="H7741" s="23" t="n"/>
      <c r="I7741" s="12" t="s">
        <v>10242</v>
      </c>
      <c r="J7741" s="12" t="n"/>
      <c r="K7741" s="12" t="n"/>
      <c r="L7741" s="12" t="n"/>
      <c r="M7741" s="12" t="s">
        <v>26</v>
      </c>
      <c r="N7741" s="12" t="n"/>
      <c r="O7741" s="12" t="s">
        <v>43</v>
      </c>
      <c r="P7741" s="12" t="n"/>
      <c r="Q7741" s="12" t="s">
        <v>27</v>
      </c>
    </row>
    <row customHeight="true" ht="20.25" outlineLevel="0" r="7742">
      <c r="A7742" s="23" t="n">
        <v>7710</v>
      </c>
      <c r="B7742" s="23" t="n">
        <f aca="false" ca="false" dt2D="false" dtr="false" t="normal">B7741+1</f>
        <v>6</v>
      </c>
      <c r="C7742" s="12" t="s">
        <v>10232</v>
      </c>
      <c r="D7742" s="3" t="s">
        <v>10243</v>
      </c>
      <c r="E7742" s="12" t="n">
        <v>1976</v>
      </c>
      <c r="F7742" s="23" t="s">
        <v>589</v>
      </c>
      <c r="G7742" s="23" t="n"/>
      <c r="H7742" s="23" t="n"/>
      <c r="I7742" s="12" t="s">
        <v>43</v>
      </c>
      <c r="J7742" s="12" t="n"/>
      <c r="K7742" s="12" t="s">
        <v>61</v>
      </c>
      <c r="L7742" s="12" t="n"/>
      <c r="M7742" s="12" t="s">
        <v>26</v>
      </c>
      <c r="N7742" s="12" t="n"/>
      <c r="O7742" s="12" t="n"/>
      <c r="P7742" s="12" t="s">
        <v>27</v>
      </c>
      <c r="Q7742" s="12" t="n"/>
    </row>
    <row customHeight="true" ht="20.25" outlineLevel="0" r="7743">
      <c r="A7743" s="23" t="n">
        <v>7711</v>
      </c>
      <c r="B7743" s="23" t="n">
        <f aca="false" ca="false" dt2D="false" dtr="false" t="normal">B7742+1</f>
        <v>7</v>
      </c>
      <c r="C7743" s="12" t="s">
        <v>10232</v>
      </c>
      <c r="D7743" s="3" t="s">
        <v>10244</v>
      </c>
      <c r="E7743" s="12" t="n">
        <v>1982</v>
      </c>
      <c r="F7743" s="23" t="s">
        <v>10245</v>
      </c>
      <c r="G7743" s="23" t="n"/>
      <c r="H7743" s="23" t="s">
        <v>24</v>
      </c>
      <c r="I7743" s="12" t="n"/>
      <c r="J7743" s="12" t="n"/>
      <c r="K7743" s="12" t="n"/>
      <c r="L7743" s="12" t="n"/>
      <c r="M7743" s="12" t="s">
        <v>26</v>
      </c>
      <c r="N7743" s="12" t="n"/>
      <c r="O7743" s="12" t="s">
        <v>61</v>
      </c>
      <c r="P7743" s="12" t="n"/>
      <c r="Q7743" s="12" t="s">
        <v>27</v>
      </c>
    </row>
    <row customHeight="true" ht="20.25" outlineLevel="0" r="7744">
      <c r="A7744" s="23" t="n">
        <v>7712</v>
      </c>
      <c r="B7744" s="23" t="n">
        <f aca="false" ca="false" dt2D="false" dtr="false" t="normal">B7743+1</f>
        <v>8</v>
      </c>
      <c r="C7744" s="12" t="s">
        <v>10232</v>
      </c>
      <c r="D7744" s="3" t="s">
        <v>10246</v>
      </c>
      <c r="E7744" s="12" t="n">
        <v>1976</v>
      </c>
      <c r="F7744" s="23" t="s">
        <v>9285</v>
      </c>
      <c r="G7744" s="23" t="n"/>
      <c r="H7744" s="23" t="n"/>
      <c r="I7744" s="12" t="s">
        <v>118</v>
      </c>
      <c r="J7744" s="12" t="n"/>
      <c r="K7744" s="12" t="s">
        <v>61</v>
      </c>
      <c r="L7744" s="12" t="n"/>
      <c r="M7744" s="12" t="s">
        <v>26</v>
      </c>
      <c r="N7744" s="12" t="n"/>
      <c r="O7744" s="12" t="n"/>
      <c r="P7744" s="12" t="s">
        <v>27</v>
      </c>
      <c r="Q7744" s="12" t="n"/>
    </row>
    <row customHeight="true" ht="20.25" outlineLevel="0" r="7745">
      <c r="A7745" s="23" t="n">
        <v>7713</v>
      </c>
      <c r="B7745" s="23" t="n">
        <f aca="false" ca="false" dt2D="false" dtr="false" t="normal">B7744+1</f>
        <v>9</v>
      </c>
      <c r="C7745" s="12" t="s">
        <v>10232</v>
      </c>
      <c r="D7745" s="3" t="s">
        <v>10247</v>
      </c>
      <c r="E7745" s="12" t="n">
        <v>1983</v>
      </c>
      <c r="F7745" s="23" t="s">
        <v>763</v>
      </c>
      <c r="G7745" s="23" t="n"/>
      <c r="H7745" s="23" t="n"/>
      <c r="I7745" s="3" t="n"/>
      <c r="J7745" s="12" t="s">
        <v>26</v>
      </c>
      <c r="K7745" s="12" t="s">
        <v>230</v>
      </c>
      <c r="L7745" s="12" t="n"/>
      <c r="M7745" s="12" t="n"/>
      <c r="N7745" s="12" t="n"/>
      <c r="O7745" s="12" t="s">
        <v>61</v>
      </c>
      <c r="P7745" s="12" t="n"/>
      <c r="Q7745" s="12" t="s">
        <v>27</v>
      </c>
    </row>
    <row customHeight="true" ht="20.25" outlineLevel="0" r="7746">
      <c r="A7746" s="23" t="n">
        <v>7714</v>
      </c>
      <c r="B7746" s="23" t="n">
        <f aca="false" ca="false" dt2D="false" dtr="false" t="normal">B7745+1</f>
        <v>10</v>
      </c>
      <c r="C7746" s="12" t="s">
        <v>10232</v>
      </c>
      <c r="D7746" s="3" t="s">
        <v>10248</v>
      </c>
      <c r="E7746" s="12" t="n">
        <v>1989</v>
      </c>
      <c r="F7746" s="23" t="s">
        <v>6576</v>
      </c>
      <c r="G7746" s="23" t="n"/>
      <c r="H7746" s="23" t="n"/>
      <c r="I7746" s="12" t="n"/>
      <c r="J7746" s="12" t="s">
        <v>100</v>
      </c>
      <c r="K7746" s="12" t="n"/>
      <c r="L7746" s="12" t="s">
        <v>143</v>
      </c>
      <c r="M7746" s="12" t="s">
        <v>43</v>
      </c>
      <c r="N7746" s="12" t="n"/>
      <c r="O7746" s="12" t="s">
        <v>26</v>
      </c>
      <c r="P7746" s="12" t="n"/>
      <c r="Q7746" s="12" t="s">
        <v>27</v>
      </c>
    </row>
    <row customHeight="true" ht="20.25" outlineLevel="0" r="7747">
      <c r="A7747" s="23" t="n">
        <v>7715</v>
      </c>
      <c r="B7747" s="23" t="n">
        <f aca="false" ca="false" dt2D="false" dtr="false" t="normal">B7746+1</f>
        <v>11</v>
      </c>
      <c r="C7747" s="12" t="s">
        <v>10232</v>
      </c>
      <c r="D7747" s="3" t="s">
        <v>10249</v>
      </c>
      <c r="E7747" s="12" t="n">
        <v>1995</v>
      </c>
      <c r="F7747" s="23" t="s">
        <v>10250</v>
      </c>
      <c r="G7747" s="23" t="n"/>
      <c r="H7747" s="23" t="n"/>
      <c r="I7747" s="12" t="n"/>
      <c r="J7747" s="12" t="s">
        <v>24</v>
      </c>
      <c r="K7747" s="12" t="n"/>
      <c r="L7747" s="12" t="s">
        <v>61</v>
      </c>
      <c r="M7747" s="12" t="n"/>
      <c r="N7747" s="12" t="n"/>
      <c r="O7747" s="12" t="n"/>
      <c r="P7747" s="12" t="n"/>
      <c r="Q7747" s="12" t="s">
        <v>26</v>
      </c>
    </row>
    <row customHeight="true" ht="20.25" outlineLevel="0" r="7748">
      <c r="A7748" s="23" t="n">
        <v>7716</v>
      </c>
      <c r="B7748" s="23" t="n">
        <f aca="false" ca="false" dt2D="false" dtr="false" t="normal">B7747+1</f>
        <v>12</v>
      </c>
      <c r="C7748" s="12" t="s">
        <v>10232</v>
      </c>
      <c r="D7748" s="3" t="s">
        <v>10251</v>
      </c>
      <c r="E7748" s="12" t="n">
        <v>1966</v>
      </c>
      <c r="F7748" s="23" t="s">
        <v>217</v>
      </c>
      <c r="G7748" s="23" t="n"/>
      <c r="H7748" s="12" t="s">
        <v>54</v>
      </c>
      <c r="I7748" s="12" t="n"/>
      <c r="J7748" s="12" t="s">
        <v>96</v>
      </c>
      <c r="K7748" s="12" t="n"/>
      <c r="L7748" s="12" t="s">
        <v>53</v>
      </c>
      <c r="M7748" s="12" t="n"/>
      <c r="N7748" s="12" t="s">
        <v>70</v>
      </c>
      <c r="O7748" s="12" t="s">
        <v>97</v>
      </c>
      <c r="P7748" s="12" t="n"/>
      <c r="Q7748" s="12" t="s">
        <v>43</v>
      </c>
    </row>
    <row customHeight="true" ht="20.25" outlineLevel="0" r="7749">
      <c r="A7749" s="23" t="n">
        <v>7717</v>
      </c>
      <c r="B7749" s="23" t="n">
        <f aca="false" ca="false" dt2D="false" dtr="false" t="normal">B7748+1</f>
        <v>13</v>
      </c>
      <c r="C7749" s="12" t="s">
        <v>10232</v>
      </c>
      <c r="D7749" s="3" t="s">
        <v>10252</v>
      </c>
      <c r="E7749" s="12" t="n">
        <v>1968</v>
      </c>
      <c r="F7749" s="23" t="s">
        <v>203</v>
      </c>
      <c r="G7749" s="12" t="s">
        <v>24</v>
      </c>
      <c r="H7749" s="12" t="n"/>
      <c r="I7749" s="12" t="n"/>
      <c r="J7749" s="12" t="s">
        <v>61</v>
      </c>
      <c r="K7749" s="12" t="n"/>
      <c r="L7749" s="12" t="s">
        <v>26</v>
      </c>
      <c r="M7749" s="12" t="n"/>
      <c r="N7749" s="12" t="n"/>
      <c r="O7749" s="12" t="s">
        <v>27</v>
      </c>
      <c r="P7749" s="12" t="n"/>
      <c r="Q7749" s="12" t="n"/>
    </row>
    <row customHeight="true" ht="20.25" outlineLevel="0" r="7750">
      <c r="A7750" s="23" t="n">
        <v>7718</v>
      </c>
      <c r="B7750" s="23" t="n">
        <f aca="false" ca="false" dt2D="false" dtr="false" t="normal">B7749+1</f>
        <v>14</v>
      </c>
      <c r="C7750" s="12" t="s">
        <v>10232</v>
      </c>
      <c r="D7750" s="3" t="s">
        <v>10253</v>
      </c>
      <c r="E7750" s="12" t="n">
        <v>1969</v>
      </c>
      <c r="F7750" s="23" t="s">
        <v>1860</v>
      </c>
      <c r="G7750" s="12" t="s">
        <v>24</v>
      </c>
      <c r="H7750" s="23" t="n"/>
      <c r="I7750" s="12" t="n"/>
      <c r="J7750" s="12" t="s">
        <v>61</v>
      </c>
      <c r="K7750" s="12" t="n"/>
      <c r="L7750" s="12" t="s">
        <v>26</v>
      </c>
      <c r="M7750" s="12" t="n"/>
      <c r="N7750" s="12" t="n"/>
      <c r="O7750" s="12" t="s">
        <v>27</v>
      </c>
      <c r="P7750" s="12" t="n"/>
      <c r="Q7750" s="12" t="n"/>
    </row>
    <row customHeight="true" ht="20.25" outlineLevel="0" r="7751">
      <c r="A7751" s="23" t="n">
        <v>7719</v>
      </c>
      <c r="B7751" s="23" t="n">
        <f aca="false" ca="false" dt2D="false" dtr="false" t="normal">B7750+1</f>
        <v>15</v>
      </c>
      <c r="C7751" s="12" t="s">
        <v>10232</v>
      </c>
      <c r="D7751" s="3" t="s">
        <v>10254</v>
      </c>
      <c r="E7751" s="12" t="n">
        <v>1970</v>
      </c>
      <c r="F7751" s="23" t="s">
        <v>1741</v>
      </c>
      <c r="G7751" s="12" t="s">
        <v>24</v>
      </c>
      <c r="H7751" s="23" t="n"/>
      <c r="I7751" s="12" t="n"/>
      <c r="J7751" s="12" t="n"/>
      <c r="K7751" s="12" t="s">
        <v>61</v>
      </c>
      <c r="L7751" s="12" t="n"/>
      <c r="M7751" s="12" t="s">
        <v>26</v>
      </c>
      <c r="N7751" s="12" t="n"/>
      <c r="O7751" s="12" t="s">
        <v>27</v>
      </c>
      <c r="P7751" s="12" t="n"/>
      <c r="Q7751" s="12" t="n"/>
    </row>
    <row customHeight="true" ht="20.25" outlineLevel="0" r="7752">
      <c r="A7752" s="23" t="n">
        <v>7720</v>
      </c>
      <c r="B7752" s="23" t="n">
        <f aca="false" ca="false" dt2D="false" dtr="false" t="normal">B7751+1</f>
        <v>16</v>
      </c>
      <c r="C7752" s="12" t="s">
        <v>10232</v>
      </c>
      <c r="D7752" s="3" t="s">
        <v>10255</v>
      </c>
      <c r="E7752" s="12" t="n">
        <v>1969</v>
      </c>
      <c r="F7752" s="23" t="s">
        <v>142</v>
      </c>
      <c r="G7752" s="12" t="s">
        <v>24</v>
      </c>
      <c r="H7752" s="12" t="n"/>
      <c r="I7752" s="12" t="s">
        <v>24</v>
      </c>
      <c r="J7752" s="12" t="s">
        <v>26</v>
      </c>
      <c r="K7752" s="12" t="n"/>
      <c r="L7752" s="12" t="s">
        <v>61</v>
      </c>
      <c r="M7752" s="12" t="n"/>
      <c r="N7752" s="12" t="n"/>
      <c r="O7752" s="12" t="s">
        <v>27</v>
      </c>
      <c r="P7752" s="12" t="n"/>
      <c r="Q7752" s="12" t="n"/>
    </row>
    <row customHeight="true" ht="20.25" outlineLevel="0" r="7753">
      <c r="A7753" s="23" t="n">
        <v>7721</v>
      </c>
      <c r="B7753" s="23" t="n">
        <f aca="false" ca="false" dt2D="false" dtr="false" t="normal">B7752+1</f>
        <v>17</v>
      </c>
      <c r="C7753" s="12" t="s">
        <v>10232</v>
      </c>
      <c r="D7753" s="3" t="s">
        <v>10256</v>
      </c>
      <c r="E7753" s="12" t="n">
        <v>1973</v>
      </c>
      <c r="F7753" s="23" t="s">
        <v>2964</v>
      </c>
      <c r="G7753" s="23" t="n"/>
      <c r="H7753" s="23" t="n"/>
      <c r="I7753" s="12" t="s">
        <v>118</v>
      </c>
      <c r="J7753" s="12" t="n"/>
      <c r="K7753" s="12" t="n"/>
      <c r="L7753" s="12" t="s">
        <v>26</v>
      </c>
      <c r="M7753" s="12" t="n"/>
      <c r="N7753" s="12" t="n"/>
      <c r="O7753" s="12" t="s">
        <v>61</v>
      </c>
      <c r="P7753" s="12" t="n"/>
      <c r="Q7753" s="12" t="s">
        <v>27</v>
      </c>
    </row>
    <row customHeight="true" ht="20.25" outlineLevel="0" r="7754">
      <c r="A7754" s="23" t="n">
        <v>7722</v>
      </c>
      <c r="B7754" s="23" t="n">
        <f aca="false" ca="false" dt2D="false" dtr="false" t="normal">B7753+1</f>
        <v>18</v>
      </c>
      <c r="C7754" s="12" t="s">
        <v>10232</v>
      </c>
      <c r="D7754" s="3" t="s">
        <v>10257</v>
      </c>
      <c r="E7754" s="12" t="n">
        <v>1974</v>
      </c>
      <c r="F7754" s="23" t="s">
        <v>165</v>
      </c>
      <c r="G7754" s="23" t="n"/>
      <c r="H7754" s="23" t="n"/>
      <c r="I7754" s="12" t="s">
        <v>118</v>
      </c>
      <c r="J7754" s="12" t="n"/>
      <c r="K7754" s="12" t="n"/>
      <c r="L7754" s="12" t="s">
        <v>26</v>
      </c>
      <c r="M7754" s="12" t="n"/>
      <c r="N7754" s="12" t="n"/>
      <c r="O7754" s="12" t="s">
        <v>61</v>
      </c>
      <c r="P7754" s="12" t="n"/>
      <c r="Q7754" s="12" t="s">
        <v>27</v>
      </c>
    </row>
    <row customHeight="true" ht="20.25" outlineLevel="0" r="7755">
      <c r="A7755" s="23" t="n">
        <v>7723</v>
      </c>
      <c r="B7755" s="23" t="n">
        <f aca="false" ca="false" dt2D="false" dtr="false" t="normal">B7754+1</f>
        <v>19</v>
      </c>
      <c r="C7755" s="12" t="s">
        <v>10232</v>
      </c>
      <c r="D7755" s="3" t="s">
        <v>10258</v>
      </c>
      <c r="E7755" s="12" t="n">
        <v>1969</v>
      </c>
      <c r="F7755" s="23" t="s">
        <v>203</v>
      </c>
      <c r="G7755" s="23" t="s">
        <v>24</v>
      </c>
      <c r="H7755" s="12" t="n"/>
      <c r="I7755" s="12" t="n"/>
      <c r="J7755" s="12" t="s">
        <v>61</v>
      </c>
      <c r="K7755" s="12" t="n"/>
      <c r="L7755" s="12" t="s">
        <v>26</v>
      </c>
      <c r="M7755" s="12" t="n"/>
      <c r="N7755" s="12" t="n"/>
      <c r="O7755" s="12" t="n"/>
      <c r="P7755" s="12" t="s">
        <v>27</v>
      </c>
      <c r="Q7755" s="12" t="n"/>
    </row>
    <row customHeight="true" ht="20.25" outlineLevel="0" r="7756">
      <c r="A7756" s="23" t="n">
        <v>7724</v>
      </c>
      <c r="B7756" s="23" t="n">
        <f aca="false" ca="false" dt2D="false" dtr="false" t="normal">B7755+1</f>
        <v>20</v>
      </c>
      <c r="C7756" s="12" t="s">
        <v>10232</v>
      </c>
      <c r="D7756" s="3" t="s">
        <v>10259</v>
      </c>
      <c r="E7756" s="12" t="n">
        <v>1990</v>
      </c>
      <c r="F7756" s="23" t="s">
        <v>1308</v>
      </c>
      <c r="G7756" s="23" t="n"/>
      <c r="H7756" s="23" t="n"/>
      <c r="I7756" s="12" t="n"/>
      <c r="J7756" s="12" t="s">
        <v>24</v>
      </c>
      <c r="K7756" s="12" t="n"/>
      <c r="L7756" s="12" t="n"/>
      <c r="M7756" s="12" t="s">
        <v>26</v>
      </c>
      <c r="N7756" s="12" t="n"/>
      <c r="O7756" s="12" t="s">
        <v>27</v>
      </c>
      <c r="P7756" s="12" t="n"/>
      <c r="Q7756" s="12" t="s">
        <v>61</v>
      </c>
    </row>
    <row customHeight="true" ht="20.25" outlineLevel="0" r="7757">
      <c r="A7757" s="23" t="n">
        <v>7725</v>
      </c>
      <c r="B7757" s="23" t="n">
        <f aca="false" ca="false" dt2D="false" dtr="false" t="normal">B7756+1</f>
        <v>21</v>
      </c>
      <c r="C7757" s="12" t="s">
        <v>10232</v>
      </c>
      <c r="D7757" s="3" t="s">
        <v>10260</v>
      </c>
      <c r="E7757" s="12" t="n">
        <v>1975</v>
      </c>
      <c r="F7757" s="23" t="s">
        <v>1836</v>
      </c>
      <c r="G7757" s="23" t="n"/>
      <c r="H7757" s="23" t="n"/>
      <c r="I7757" s="12" t="s">
        <v>43</v>
      </c>
      <c r="J7757" s="12" t="n"/>
      <c r="K7757" s="12" t="n"/>
      <c r="L7757" s="12" t="s">
        <v>26</v>
      </c>
      <c r="M7757" s="12" t="n"/>
      <c r="N7757" s="12" t="n"/>
      <c r="O7757" s="12" t="s">
        <v>61</v>
      </c>
      <c r="P7757" s="12" t="n"/>
      <c r="Q7757" s="12" t="s">
        <v>27</v>
      </c>
    </row>
    <row customHeight="true" ht="20.25" outlineLevel="0" r="7758">
      <c r="A7758" s="23" t="n">
        <v>7726</v>
      </c>
      <c r="B7758" s="23" t="n">
        <f aca="false" ca="false" dt2D="false" dtr="false" t="normal">B7757+1</f>
        <v>22</v>
      </c>
      <c r="C7758" s="12" t="s">
        <v>10232</v>
      </c>
      <c r="D7758" s="3" t="s">
        <v>10261</v>
      </c>
      <c r="E7758" s="12" t="n">
        <v>1975</v>
      </c>
      <c r="F7758" s="23" t="s">
        <v>1709</v>
      </c>
      <c r="G7758" s="23" t="n"/>
      <c r="H7758" s="23" t="n"/>
      <c r="I7758" s="12" t="s">
        <v>43</v>
      </c>
      <c r="J7758" s="12" t="n"/>
      <c r="K7758" s="12" t="n"/>
      <c r="L7758" s="12" t="s">
        <v>26</v>
      </c>
      <c r="M7758" s="12" t="n"/>
      <c r="N7758" s="12" t="n"/>
      <c r="O7758" s="12" t="s">
        <v>61</v>
      </c>
      <c r="P7758" s="12" t="n"/>
      <c r="Q7758" s="12" t="s">
        <v>27</v>
      </c>
    </row>
    <row customHeight="true" ht="20.25" outlineLevel="0" r="7759">
      <c r="A7759" s="23" t="n">
        <v>7727</v>
      </c>
      <c r="B7759" s="23" t="n">
        <f aca="false" ca="false" dt2D="false" dtr="false" t="normal">B7758+1</f>
        <v>23</v>
      </c>
      <c r="C7759" s="12" t="s">
        <v>10232</v>
      </c>
      <c r="D7759" s="3" t="s">
        <v>10262</v>
      </c>
      <c r="E7759" s="12" t="n">
        <v>1981</v>
      </c>
      <c r="F7759" s="23" t="s">
        <v>203</v>
      </c>
      <c r="G7759" s="23" t="n"/>
      <c r="H7759" s="23" t="n"/>
      <c r="I7759" s="12" t="n"/>
      <c r="J7759" s="12" t="s">
        <v>61</v>
      </c>
      <c r="K7759" s="12" t="n"/>
      <c r="L7759" s="12" t="n"/>
      <c r="M7759" s="12" t="s">
        <v>43</v>
      </c>
      <c r="N7759" s="12" t="n"/>
      <c r="O7759" s="12" t="s">
        <v>26</v>
      </c>
      <c r="P7759" s="12" t="n"/>
      <c r="Q7759" s="12" t="s">
        <v>27</v>
      </c>
    </row>
    <row customHeight="true" ht="20.25" outlineLevel="0" r="7760">
      <c r="A7760" s="23" t="n">
        <v>7728</v>
      </c>
      <c r="B7760" s="23" t="n">
        <f aca="false" ca="false" dt2D="false" dtr="false" t="normal">B7759+1</f>
        <v>24</v>
      </c>
      <c r="C7760" s="12" t="s">
        <v>10232</v>
      </c>
      <c r="D7760" s="3" t="s">
        <v>10263</v>
      </c>
      <c r="E7760" s="12" t="n">
        <v>1966</v>
      </c>
      <c r="F7760" s="23" t="s">
        <v>217</v>
      </c>
      <c r="G7760" s="23" t="n"/>
      <c r="H7760" s="23" t="n"/>
      <c r="I7760" s="12" t="n"/>
      <c r="J7760" s="12" t="s">
        <v>61</v>
      </c>
      <c r="K7760" s="12" t="n"/>
      <c r="L7760" s="12" t="n"/>
      <c r="M7760" s="12" t="s">
        <v>96</v>
      </c>
      <c r="N7760" s="12" t="n"/>
      <c r="O7760" s="12" t="s">
        <v>97</v>
      </c>
      <c r="P7760" s="12" t="n"/>
      <c r="Q7760" s="12" t="s">
        <v>43</v>
      </c>
    </row>
    <row customHeight="true" ht="20.25" outlineLevel="0" r="7761">
      <c r="A7761" s="23" t="n">
        <v>7729</v>
      </c>
      <c r="B7761" s="23" t="n">
        <f aca="false" ca="false" dt2D="false" dtr="false" t="normal">B7760+1</f>
        <v>25</v>
      </c>
      <c r="C7761" s="12" t="s">
        <v>10232</v>
      </c>
      <c r="D7761" s="3" t="s">
        <v>10264</v>
      </c>
      <c r="E7761" s="12" t="n">
        <v>1992</v>
      </c>
      <c r="F7761" s="23" t="s">
        <v>5194</v>
      </c>
      <c r="G7761" s="23" t="n"/>
      <c r="H7761" s="23" t="n"/>
      <c r="I7761" s="12" t="n"/>
      <c r="J7761" s="12" t="s">
        <v>24</v>
      </c>
      <c r="K7761" s="12" t="n"/>
      <c r="L7761" s="12" t="s">
        <v>61</v>
      </c>
      <c r="M7761" s="12" t="n"/>
      <c r="N7761" s="12" t="n"/>
      <c r="O7761" s="12" t="s">
        <v>96</v>
      </c>
      <c r="P7761" s="12" t="n"/>
      <c r="Q7761" s="12" t="s">
        <v>97</v>
      </c>
    </row>
    <row customHeight="true" ht="20.25" outlineLevel="0" r="7762">
      <c r="A7762" s="23" t="n">
        <v>7730</v>
      </c>
      <c r="B7762" s="23" t="n">
        <f aca="false" ca="false" dt2D="false" dtr="false" t="normal">B7761+1</f>
        <v>26</v>
      </c>
      <c r="C7762" s="12" t="s">
        <v>10232</v>
      </c>
      <c r="D7762" s="3" t="s">
        <v>10265</v>
      </c>
      <c r="E7762" s="12" t="n">
        <v>1975</v>
      </c>
      <c r="F7762" s="23" t="s">
        <v>1655</v>
      </c>
      <c r="G7762" s="23" t="n"/>
      <c r="H7762" s="23" t="n"/>
      <c r="I7762" s="12" t="s">
        <v>43</v>
      </c>
      <c r="J7762" s="12" t="n"/>
      <c r="K7762" s="12" t="n"/>
      <c r="L7762" s="12" t="s">
        <v>26</v>
      </c>
      <c r="M7762" s="12" t="n"/>
      <c r="N7762" s="12" t="n"/>
      <c r="O7762" s="12" t="s">
        <v>61</v>
      </c>
      <c r="P7762" s="12" t="n"/>
      <c r="Q7762" s="12" t="s">
        <v>27</v>
      </c>
    </row>
    <row customHeight="true" ht="35.25" outlineLevel="0" r="7763">
      <c r="A7763" s="23" t="n">
        <v>7731</v>
      </c>
      <c r="B7763" s="23" t="n">
        <f aca="false" ca="false" dt2D="false" dtr="false" t="normal">B7762+1</f>
        <v>27</v>
      </c>
      <c r="C7763" s="12" t="s">
        <v>10232</v>
      </c>
      <c r="D7763" s="3" t="s">
        <v>10266</v>
      </c>
      <c r="E7763" s="12" t="n">
        <v>1965</v>
      </c>
      <c r="F7763" s="23" t="s">
        <v>578</v>
      </c>
      <c r="G7763" s="12" t="s">
        <v>24</v>
      </c>
      <c r="H7763" s="12" t="n"/>
      <c r="I7763" s="12" t="n"/>
      <c r="J7763" s="12" t="s">
        <v>26</v>
      </c>
      <c r="K7763" s="12" t="n"/>
      <c r="L7763" s="12" t="n"/>
      <c r="M7763" s="12" t="s">
        <v>61</v>
      </c>
      <c r="N7763" s="12" t="n"/>
      <c r="O7763" s="12" t="n"/>
      <c r="P7763" s="12" t="s">
        <v>27</v>
      </c>
      <c r="Q7763" s="12" t="n"/>
    </row>
    <row customHeight="true" ht="20.25" outlineLevel="0" r="7764">
      <c r="A7764" s="23" t="n">
        <v>7732</v>
      </c>
      <c r="B7764" s="23" t="n">
        <f aca="false" ca="false" dt2D="false" dtr="false" t="normal">B7763+1</f>
        <v>28</v>
      </c>
      <c r="C7764" s="12" t="s">
        <v>10232</v>
      </c>
      <c r="D7764" s="3" t="s">
        <v>10267</v>
      </c>
      <c r="E7764" s="12" t="n">
        <v>1989</v>
      </c>
      <c r="F7764" s="23" t="s">
        <v>2672</v>
      </c>
      <c r="G7764" s="23" t="n"/>
      <c r="H7764" s="23" t="n"/>
      <c r="I7764" s="12" t="n"/>
      <c r="J7764" s="12" t="s">
        <v>61</v>
      </c>
      <c r="K7764" s="12" t="n"/>
      <c r="L7764" s="12" t="n"/>
      <c r="M7764" s="12" t="n"/>
      <c r="N7764" s="12" t="s">
        <v>43</v>
      </c>
      <c r="O7764" s="12" t="n"/>
      <c r="P7764" s="12" t="s">
        <v>26</v>
      </c>
      <c r="Q7764" s="12" t="n"/>
    </row>
    <row customHeight="true" ht="20.25" outlineLevel="0" r="7765">
      <c r="A7765" s="23" t="n">
        <v>7733</v>
      </c>
      <c r="B7765" s="23" t="n">
        <f aca="false" ca="false" dt2D="false" dtr="false" t="normal">B7764+1</f>
        <v>29</v>
      </c>
      <c r="C7765" s="12" t="s">
        <v>10232</v>
      </c>
      <c r="D7765" s="3" t="s">
        <v>10268</v>
      </c>
      <c r="E7765" s="12" t="n">
        <v>1989</v>
      </c>
      <c r="F7765" s="23" t="s">
        <v>219</v>
      </c>
      <c r="G7765" s="23" t="n"/>
      <c r="H7765" s="23" t="n"/>
      <c r="I7765" s="12" t="n"/>
      <c r="J7765" s="12" t="s">
        <v>70</v>
      </c>
      <c r="K7765" s="12" t="s">
        <v>127</v>
      </c>
      <c r="L7765" s="12" t="n"/>
      <c r="M7765" s="12" t="s">
        <v>26</v>
      </c>
      <c r="N7765" s="12" t="n"/>
      <c r="O7765" s="12" t="s">
        <v>27</v>
      </c>
      <c r="P7765" s="12" t="n"/>
      <c r="Q7765" s="12" t="s">
        <v>43</v>
      </c>
    </row>
    <row customHeight="true" ht="20.25" outlineLevel="0" r="7766">
      <c r="A7766" s="23" t="n">
        <v>7734</v>
      </c>
      <c r="B7766" s="23" t="n">
        <f aca="false" ca="false" dt2D="false" dtr="false" t="normal">B7765+1</f>
        <v>30</v>
      </c>
      <c r="C7766" s="12" t="s">
        <v>10232</v>
      </c>
      <c r="D7766" s="3" t="s">
        <v>10269</v>
      </c>
      <c r="E7766" s="12" t="n">
        <v>1989</v>
      </c>
      <c r="F7766" s="23" t="s">
        <v>2983</v>
      </c>
      <c r="G7766" s="23" t="n"/>
      <c r="H7766" s="23" t="n"/>
      <c r="I7766" s="12" t="n"/>
      <c r="J7766" s="12" t="s">
        <v>24</v>
      </c>
      <c r="K7766" s="12" t="n"/>
      <c r="L7766" s="12" t="s">
        <v>61</v>
      </c>
      <c r="M7766" s="12" t="n"/>
      <c r="N7766" s="12" t="s">
        <v>26</v>
      </c>
      <c r="O7766" s="12" t="n"/>
      <c r="P7766" s="12" t="n"/>
      <c r="Q7766" s="12" t="s">
        <v>27</v>
      </c>
    </row>
    <row customHeight="true" ht="20.25" outlineLevel="0" r="7767">
      <c r="A7767" s="23" t="n">
        <v>7735</v>
      </c>
      <c r="B7767" s="23" t="n">
        <f aca="false" ca="false" dt2D="false" dtr="false" t="normal">B7766+1</f>
        <v>31</v>
      </c>
      <c r="C7767" s="12" t="s">
        <v>10232</v>
      </c>
      <c r="D7767" s="3" t="s">
        <v>10270</v>
      </c>
      <c r="E7767" s="12" t="n">
        <v>1990</v>
      </c>
      <c r="F7767" s="23" t="s">
        <v>2983</v>
      </c>
      <c r="G7767" s="23" t="n"/>
      <c r="H7767" s="23" t="n"/>
      <c r="I7767" s="12" t="n"/>
      <c r="J7767" s="12" t="s">
        <v>24</v>
      </c>
      <c r="K7767" s="12" t="n"/>
      <c r="L7767" s="12" t="n"/>
      <c r="M7767" s="12" t="s">
        <v>26</v>
      </c>
      <c r="N7767" s="12" t="n"/>
      <c r="O7767" s="12" t="s">
        <v>27</v>
      </c>
      <c r="P7767" s="12" t="n"/>
      <c r="Q7767" s="12" t="s">
        <v>61</v>
      </c>
    </row>
    <row customHeight="true" ht="20.25" outlineLevel="0" r="7768">
      <c r="A7768" s="23" t="n">
        <v>7736</v>
      </c>
      <c r="B7768" s="23" t="n">
        <f aca="false" ca="false" dt2D="false" dtr="false" t="normal">B7767+1</f>
        <v>32</v>
      </c>
      <c r="C7768" s="12" t="s">
        <v>10232</v>
      </c>
      <c r="D7768" s="3" t="s">
        <v>10271</v>
      </c>
      <c r="E7768" s="12" t="n">
        <v>1993</v>
      </c>
      <c r="F7768" s="23" t="s">
        <v>8871</v>
      </c>
      <c r="G7768" s="23" t="n"/>
      <c r="H7768" s="23" t="n"/>
      <c r="I7768" s="12" t="n"/>
      <c r="J7768" s="12" t="s">
        <v>24</v>
      </c>
      <c r="K7768" s="12" t="n"/>
      <c r="L7768" s="12" t="s">
        <v>61</v>
      </c>
      <c r="M7768" s="12" t="n"/>
      <c r="N7768" s="12" t="n"/>
      <c r="O7768" s="12" t="s">
        <v>96</v>
      </c>
      <c r="P7768" s="12" t="n"/>
      <c r="Q7768" s="12" t="s">
        <v>97</v>
      </c>
    </row>
    <row customHeight="true" ht="20.25" outlineLevel="0" r="7769">
      <c r="A7769" s="23" t="n">
        <v>7737</v>
      </c>
      <c r="B7769" s="23" t="n">
        <f aca="false" ca="false" dt2D="false" dtr="false" t="normal">B7768+1</f>
        <v>33</v>
      </c>
      <c r="C7769" s="12" t="s">
        <v>10232</v>
      </c>
      <c r="D7769" s="3" t="s">
        <v>10272</v>
      </c>
      <c r="E7769" s="12" t="n">
        <v>1999</v>
      </c>
      <c r="F7769" s="23" t="s">
        <v>10273</v>
      </c>
      <c r="G7769" s="23" t="n"/>
      <c r="H7769" s="23" t="n"/>
      <c r="I7769" s="12" t="n"/>
      <c r="J7769" s="12" t="s">
        <v>290</v>
      </c>
      <c r="K7769" s="12" t="n"/>
      <c r="L7769" s="12" t="s">
        <v>43</v>
      </c>
      <c r="M7769" s="12" t="n"/>
      <c r="N7769" s="12" t="s">
        <v>26</v>
      </c>
      <c r="O7769" s="12" t="n"/>
      <c r="P7769" s="12" t="s">
        <v>143</v>
      </c>
      <c r="Q7769" s="12" t="n"/>
    </row>
    <row customHeight="true" ht="20.25" outlineLevel="0" r="7770">
      <c r="A7770" s="23" t="n">
        <v>7738</v>
      </c>
      <c r="B7770" s="23" t="n">
        <f aca="false" ca="false" dt2D="false" dtr="false" t="normal">B7769+1</f>
        <v>34</v>
      </c>
      <c r="C7770" s="12" t="s">
        <v>10232</v>
      </c>
      <c r="D7770" s="3" t="s">
        <v>10274</v>
      </c>
      <c r="E7770" s="12" t="n">
        <v>1973</v>
      </c>
      <c r="F7770" s="23" t="s">
        <v>2953</v>
      </c>
      <c r="G7770" s="23" t="n"/>
      <c r="H7770" s="23" t="n"/>
      <c r="I7770" s="12" t="s">
        <v>43</v>
      </c>
      <c r="J7770" s="12" t="n"/>
      <c r="K7770" s="12" t="n"/>
      <c r="L7770" s="12" t="s">
        <v>26</v>
      </c>
      <c r="M7770" s="12" t="n"/>
      <c r="N7770" s="12" t="n"/>
      <c r="O7770" s="12" t="s">
        <v>61</v>
      </c>
      <c r="P7770" s="12" t="n"/>
      <c r="Q7770" s="12" t="s">
        <v>27</v>
      </c>
    </row>
    <row customHeight="true" ht="20.25" outlineLevel="0" r="7771">
      <c r="A7771" s="23" t="n">
        <v>7739</v>
      </c>
      <c r="B7771" s="23" t="n">
        <f aca="false" ca="false" dt2D="false" dtr="false" t="normal">B7770+1</f>
        <v>35</v>
      </c>
      <c r="C7771" s="12" t="s">
        <v>10232</v>
      </c>
      <c r="D7771" s="3" t="s">
        <v>10275</v>
      </c>
      <c r="E7771" s="12" t="n">
        <v>1987</v>
      </c>
      <c r="F7771" s="23" t="s">
        <v>1741</v>
      </c>
      <c r="G7771" s="23" t="n"/>
      <c r="H7771" s="23" t="n"/>
      <c r="I7771" s="12" t="n"/>
      <c r="J7771" s="12" t="s">
        <v>61</v>
      </c>
      <c r="K7771" s="12" t="n"/>
      <c r="L7771" s="12" t="n"/>
      <c r="M7771" s="12" t="n"/>
      <c r="N7771" s="12" t="s">
        <v>43</v>
      </c>
      <c r="O7771" s="12" t="n"/>
      <c r="P7771" s="12" t="s">
        <v>26</v>
      </c>
      <c r="Q7771" s="12" t="n"/>
    </row>
    <row customHeight="true" ht="20.25" outlineLevel="0" r="7772">
      <c r="A7772" s="23" t="n">
        <v>7740</v>
      </c>
      <c r="B7772" s="23" t="n">
        <f aca="false" ca="false" dt2D="false" dtr="false" t="normal">B7771+1</f>
        <v>36</v>
      </c>
      <c r="C7772" s="12" t="s">
        <v>10232</v>
      </c>
      <c r="D7772" s="3" t="s">
        <v>10276</v>
      </c>
      <c r="E7772" s="12" t="n">
        <v>1974</v>
      </c>
      <c r="F7772" s="23" t="s">
        <v>217</v>
      </c>
      <c r="G7772" s="23" t="n"/>
      <c r="H7772" s="23" t="n"/>
      <c r="I7772" s="12" t="s">
        <v>43</v>
      </c>
      <c r="J7772" s="12" t="n"/>
      <c r="K7772" s="12" t="n"/>
      <c r="L7772" s="12" t="s">
        <v>26</v>
      </c>
      <c r="M7772" s="12" t="n"/>
      <c r="N7772" s="12" t="n"/>
      <c r="O7772" s="12" t="s">
        <v>61</v>
      </c>
      <c r="P7772" s="12" t="n"/>
      <c r="Q7772" s="12" t="s">
        <v>27</v>
      </c>
    </row>
    <row customHeight="true" ht="20.25" outlineLevel="0" r="7773">
      <c r="A7773" s="23" t="n">
        <v>7741</v>
      </c>
      <c r="B7773" s="23" t="n">
        <f aca="false" ca="false" dt2D="false" dtr="false" t="normal">B7772+1</f>
        <v>37</v>
      </c>
      <c r="C7773" s="12" t="s">
        <v>10232</v>
      </c>
      <c r="D7773" s="3" t="s">
        <v>10277</v>
      </c>
      <c r="E7773" s="12" t="n">
        <v>1973</v>
      </c>
      <c r="F7773" s="23" t="s">
        <v>10278</v>
      </c>
      <c r="G7773" s="23" t="n"/>
      <c r="H7773" s="23" t="n"/>
      <c r="I7773" s="12" t="n"/>
      <c r="J7773" s="12" t="s">
        <v>24</v>
      </c>
      <c r="K7773" s="12" t="n"/>
      <c r="L7773" s="12" t="s">
        <v>26</v>
      </c>
      <c r="M7773" s="12" t="n"/>
      <c r="N7773" s="12" t="s">
        <v>61</v>
      </c>
      <c r="O7773" s="12" t="n"/>
      <c r="P7773" s="12" t="s">
        <v>27</v>
      </c>
      <c r="Q7773" s="12" t="n"/>
    </row>
    <row customHeight="true" ht="20.25" outlineLevel="0" r="7774">
      <c r="A7774" s="23" t="n">
        <v>7742</v>
      </c>
      <c r="B7774" s="23" t="n">
        <f aca="false" ca="false" dt2D="false" dtr="false" t="normal">B7773+1</f>
        <v>38</v>
      </c>
      <c r="C7774" s="12" t="s">
        <v>10232</v>
      </c>
      <c r="D7774" s="3" t="s">
        <v>10279</v>
      </c>
      <c r="E7774" s="12" t="n">
        <v>1976</v>
      </c>
      <c r="F7774" s="23" t="s">
        <v>654</v>
      </c>
      <c r="G7774" s="23" t="n"/>
      <c r="H7774" s="23" t="n"/>
      <c r="I7774" s="12" t="s">
        <v>43</v>
      </c>
      <c r="J7774" s="12" t="n"/>
      <c r="K7774" s="12" t="s">
        <v>61</v>
      </c>
      <c r="L7774" s="12" t="n"/>
      <c r="M7774" s="12" t="s">
        <v>26</v>
      </c>
      <c r="N7774" s="12" t="n"/>
      <c r="O7774" s="12" t="n"/>
      <c r="P7774" s="12" t="s">
        <v>27</v>
      </c>
      <c r="Q7774" s="12" t="n"/>
    </row>
    <row customHeight="true" ht="20.25" outlineLevel="0" r="7775">
      <c r="A7775" s="23" t="n">
        <v>7743</v>
      </c>
      <c r="B7775" s="23" t="n">
        <f aca="false" ca="false" dt2D="false" dtr="false" t="normal">B7774+1</f>
        <v>39</v>
      </c>
      <c r="C7775" s="12" t="s">
        <v>10232</v>
      </c>
      <c r="D7775" s="3" t="s">
        <v>10280</v>
      </c>
      <c r="E7775" s="12" t="n">
        <v>1975</v>
      </c>
      <c r="F7775" s="23" t="s">
        <v>187</v>
      </c>
      <c r="G7775" s="23" t="n"/>
      <c r="H7775" s="23" t="n"/>
      <c r="I7775" s="12" t="s">
        <v>118</v>
      </c>
      <c r="J7775" s="12" t="n"/>
      <c r="K7775" s="12" t="n"/>
      <c r="L7775" s="12" t="s">
        <v>26</v>
      </c>
      <c r="M7775" s="12" t="n"/>
      <c r="N7775" s="12" t="n"/>
      <c r="O7775" s="12" t="s">
        <v>61</v>
      </c>
      <c r="P7775" s="12" t="n"/>
      <c r="Q7775" s="12" t="s">
        <v>27</v>
      </c>
    </row>
    <row customHeight="true" ht="20.25" outlineLevel="0" r="7776">
      <c r="A7776" s="23" t="n">
        <v>7744</v>
      </c>
      <c r="B7776" s="23" t="n">
        <f aca="false" ca="false" dt2D="false" dtr="false" t="normal">B7775+1</f>
        <v>40</v>
      </c>
      <c r="C7776" s="12" t="s">
        <v>10232</v>
      </c>
      <c r="D7776" s="3" t="s">
        <v>10281</v>
      </c>
      <c r="E7776" s="12" t="n">
        <v>1991</v>
      </c>
      <c r="F7776" s="23" t="s">
        <v>142</v>
      </c>
      <c r="G7776" s="23" t="n"/>
      <c r="H7776" s="23" t="n"/>
      <c r="I7776" s="12" t="n"/>
      <c r="J7776" s="12" t="s">
        <v>24</v>
      </c>
      <c r="K7776" s="12" t="n"/>
      <c r="L7776" s="12" t="s">
        <v>61</v>
      </c>
      <c r="M7776" s="12" t="n"/>
      <c r="N7776" s="12" t="n"/>
      <c r="O7776" s="12" t="s">
        <v>96</v>
      </c>
      <c r="P7776" s="12" t="n"/>
      <c r="Q7776" s="12" t="s">
        <v>97</v>
      </c>
    </row>
    <row customHeight="true" ht="20.25" outlineLevel="0" r="7777">
      <c r="A7777" s="23" t="n">
        <v>7745</v>
      </c>
      <c r="B7777" s="23" t="n">
        <f aca="false" ca="false" dt2D="false" dtr="false" t="normal">B7776+1</f>
        <v>41</v>
      </c>
      <c r="C7777" s="12" t="s">
        <v>10232</v>
      </c>
      <c r="D7777" s="3" t="s">
        <v>10282</v>
      </c>
      <c r="E7777" s="12" t="n">
        <v>1972</v>
      </c>
      <c r="F7777" s="23" t="s">
        <v>620</v>
      </c>
      <c r="G7777" s="23" t="n"/>
      <c r="H7777" s="23" t="n"/>
      <c r="I7777" s="12" t="n"/>
      <c r="J7777" s="12" t="s">
        <v>61</v>
      </c>
      <c r="K7777" s="12" t="n"/>
      <c r="L7777" s="12" t="s">
        <v>96</v>
      </c>
      <c r="M7777" s="12" t="n"/>
      <c r="N7777" s="12" t="s">
        <v>43</v>
      </c>
      <c r="O7777" s="12" t="n"/>
      <c r="P7777" s="12" t="s">
        <v>97</v>
      </c>
      <c r="Q7777" s="12" t="n"/>
    </row>
    <row customHeight="true" ht="20.25" outlineLevel="0" r="7778">
      <c r="A7778" s="23" t="n">
        <v>7746</v>
      </c>
      <c r="B7778" s="23" t="n">
        <f aca="false" ca="false" dt2D="false" dtr="false" t="normal">B7777+1</f>
        <v>42</v>
      </c>
      <c r="C7778" s="12" t="s">
        <v>10232</v>
      </c>
      <c r="D7778" s="3" t="s">
        <v>10283</v>
      </c>
      <c r="E7778" s="12" t="n">
        <v>1989</v>
      </c>
      <c r="F7778" s="23" t="s">
        <v>864</v>
      </c>
      <c r="G7778" s="23" t="n"/>
      <c r="H7778" s="23" t="n"/>
      <c r="I7778" s="12" t="n"/>
      <c r="J7778" s="12" t="s">
        <v>100</v>
      </c>
      <c r="K7778" s="12" t="n"/>
      <c r="L7778" s="12" t="s">
        <v>143</v>
      </c>
      <c r="M7778" s="12" t="s">
        <v>43</v>
      </c>
      <c r="N7778" s="12" t="n"/>
      <c r="O7778" s="12" t="s">
        <v>26</v>
      </c>
      <c r="P7778" s="12" t="n"/>
      <c r="Q7778" s="12" t="s">
        <v>27</v>
      </c>
    </row>
    <row customHeight="true" ht="20.25" outlineLevel="0" r="7779">
      <c r="A7779" s="23" t="n">
        <v>7747</v>
      </c>
      <c r="B7779" s="23" t="n">
        <f aca="false" ca="false" dt2D="false" dtr="false" t="normal">B7778+1</f>
        <v>43</v>
      </c>
      <c r="C7779" s="12" t="s">
        <v>10232</v>
      </c>
      <c r="D7779" s="3" t="s">
        <v>10284</v>
      </c>
      <c r="E7779" s="12" t="n">
        <v>1973</v>
      </c>
      <c r="F7779" s="23" t="s">
        <v>1308</v>
      </c>
      <c r="G7779" s="23" t="n"/>
      <c r="H7779" s="23" t="n"/>
      <c r="I7779" s="12" t="s">
        <v>118</v>
      </c>
      <c r="J7779" s="12" t="n"/>
      <c r="K7779" s="12" t="n"/>
      <c r="L7779" s="12" t="s">
        <v>26</v>
      </c>
      <c r="M7779" s="12" t="n"/>
      <c r="N7779" s="12" t="n"/>
      <c r="O7779" s="12" t="s">
        <v>61</v>
      </c>
      <c r="P7779" s="12" t="n"/>
      <c r="Q7779" s="12" t="s">
        <v>27</v>
      </c>
    </row>
    <row customHeight="true" ht="20.25" outlineLevel="0" r="7780">
      <c r="A7780" s="23" t="n">
        <v>7748</v>
      </c>
      <c r="B7780" s="23" t="n">
        <f aca="false" ca="false" dt2D="false" dtr="false" t="normal">B7779+1</f>
        <v>44</v>
      </c>
      <c r="C7780" s="12" t="s">
        <v>10232</v>
      </c>
      <c r="D7780" s="3" t="s">
        <v>10285</v>
      </c>
      <c r="E7780" s="12" t="n">
        <v>1986</v>
      </c>
      <c r="F7780" s="23" t="s">
        <v>620</v>
      </c>
      <c r="G7780" s="23" t="n"/>
      <c r="H7780" s="23" t="n"/>
      <c r="I7780" s="12" t="s">
        <v>346</v>
      </c>
      <c r="J7780" s="12" t="n"/>
      <c r="K7780" s="12" t="s">
        <v>61</v>
      </c>
      <c r="L7780" s="12" t="n"/>
      <c r="M7780" s="12" t="s">
        <v>43</v>
      </c>
      <c r="N7780" s="12" t="n"/>
      <c r="O7780" s="12" t="s">
        <v>27</v>
      </c>
      <c r="P7780" s="12" t="n"/>
      <c r="Q7780" s="12" t="n"/>
    </row>
    <row customHeight="true" ht="20.25" outlineLevel="0" r="7781">
      <c r="A7781" s="23" t="n">
        <v>7749</v>
      </c>
      <c r="B7781" s="23" t="n">
        <f aca="false" ca="false" dt2D="false" dtr="false" t="normal">B7780+1</f>
        <v>45</v>
      </c>
      <c r="C7781" s="12" t="s">
        <v>10232</v>
      </c>
      <c r="D7781" s="3" t="s">
        <v>10286</v>
      </c>
      <c r="E7781" s="12" t="n">
        <v>1989</v>
      </c>
      <c r="F7781" s="23" t="s">
        <v>1658</v>
      </c>
      <c r="G7781" s="23" t="n"/>
      <c r="H7781" s="23" t="n"/>
      <c r="I7781" s="12" t="n"/>
      <c r="J7781" s="12" t="n"/>
      <c r="K7781" s="12" t="s">
        <v>61</v>
      </c>
      <c r="L7781" s="12" t="n"/>
      <c r="M7781" s="12" t="s">
        <v>43</v>
      </c>
      <c r="N7781" s="12" t="n"/>
      <c r="O7781" s="12" t="s">
        <v>26</v>
      </c>
      <c r="P7781" s="12" t="n"/>
      <c r="Q7781" s="12" t="n"/>
    </row>
    <row customHeight="true" ht="20.25" outlineLevel="0" r="7782">
      <c r="A7782" s="23" t="n">
        <v>7750</v>
      </c>
      <c r="B7782" s="23" t="n">
        <f aca="false" ca="false" dt2D="false" dtr="false" t="normal">B7781+1</f>
        <v>46</v>
      </c>
      <c r="C7782" s="12" t="s">
        <v>10232</v>
      </c>
      <c r="D7782" s="3" t="s">
        <v>10287</v>
      </c>
      <c r="E7782" s="12" t="n">
        <v>1977</v>
      </c>
      <c r="F7782" s="23" t="s">
        <v>815</v>
      </c>
      <c r="G7782" s="23" t="n"/>
      <c r="H7782" s="23" t="n"/>
      <c r="I7782" s="12" t="s">
        <v>43</v>
      </c>
      <c r="J7782" s="12" t="n"/>
      <c r="K7782" s="12" t="n"/>
      <c r="L7782" s="12" t="s">
        <v>61</v>
      </c>
      <c r="M7782" s="12" t="n"/>
      <c r="N7782" s="12" t="s">
        <v>96</v>
      </c>
      <c r="O7782" s="12" t="n"/>
      <c r="P7782" s="12" t="s">
        <v>97</v>
      </c>
      <c r="Q7782" s="12" t="n"/>
    </row>
    <row customHeight="true" ht="20.25" outlineLevel="0" r="7783">
      <c r="A7783" s="23" t="n">
        <v>7751</v>
      </c>
      <c r="B7783" s="23" t="n">
        <f aca="false" ca="false" dt2D="false" dtr="false" t="normal">B7782+1</f>
        <v>47</v>
      </c>
      <c r="C7783" s="12" t="s">
        <v>10232</v>
      </c>
      <c r="D7783" s="3" t="s">
        <v>10288</v>
      </c>
      <c r="E7783" s="12" t="n">
        <v>1974</v>
      </c>
      <c r="F7783" s="23" t="s">
        <v>2672</v>
      </c>
      <c r="G7783" s="23" t="n"/>
      <c r="H7783" s="23" t="n"/>
      <c r="I7783" s="12" t="s">
        <v>6469</v>
      </c>
      <c r="J7783" s="12" t="n"/>
      <c r="K7783" s="12" t="s">
        <v>27</v>
      </c>
      <c r="L7783" s="12" t="n"/>
      <c r="M7783" s="12" t="s">
        <v>26</v>
      </c>
      <c r="N7783" s="12" t="n"/>
      <c r="O7783" s="12" t="s">
        <v>100</v>
      </c>
      <c r="P7783" s="12" t="n"/>
      <c r="Q7783" s="12" t="s">
        <v>43</v>
      </c>
    </row>
    <row customHeight="true" ht="20.25" outlineLevel="0" r="7784">
      <c r="A7784" s="23" t="n">
        <v>7752</v>
      </c>
      <c r="B7784" s="23" t="n">
        <f aca="false" ca="false" dt2D="false" dtr="false" t="normal">B7783+1</f>
        <v>48</v>
      </c>
      <c r="C7784" s="12" t="s">
        <v>10232</v>
      </c>
      <c r="D7784" s="3" t="s">
        <v>10289</v>
      </c>
      <c r="E7784" s="12" t="n">
        <v>2015</v>
      </c>
      <c r="F7784" s="23" t="s">
        <v>51</v>
      </c>
      <c r="G7784" s="23" t="n"/>
      <c r="H7784" s="23" t="n"/>
      <c r="I7784" s="12" t="n"/>
      <c r="J7784" s="12" t="n"/>
      <c r="K7784" s="12" t="n"/>
      <c r="L7784" s="12" t="s">
        <v>53</v>
      </c>
      <c r="M7784" s="12" t="n"/>
      <c r="N7784" s="12" t="s">
        <v>54</v>
      </c>
      <c r="O7784" s="12" t="s">
        <v>43</v>
      </c>
      <c r="P7784" s="12" t="n"/>
      <c r="Q7784" s="12" t="s">
        <v>26</v>
      </c>
    </row>
    <row customHeight="true" ht="20.25" outlineLevel="0" r="7785">
      <c r="A7785" s="23" t="n">
        <v>7753</v>
      </c>
      <c r="B7785" s="23" t="n">
        <f aca="false" ca="false" dt2D="false" dtr="false" t="normal">B7784+1</f>
        <v>49</v>
      </c>
      <c r="C7785" s="12" t="s">
        <v>10232</v>
      </c>
      <c r="D7785" s="3" t="s">
        <v>10290</v>
      </c>
      <c r="E7785" s="12" t="n">
        <v>1978</v>
      </c>
      <c r="F7785" s="23" t="s">
        <v>1741</v>
      </c>
      <c r="G7785" s="23" t="n"/>
      <c r="H7785" s="23" t="n"/>
      <c r="I7785" s="12" t="n"/>
      <c r="J7785" s="12" t="n"/>
      <c r="K7785" s="12" t="s">
        <v>64</v>
      </c>
      <c r="L7785" s="12" t="n"/>
      <c r="M7785" s="12" t="s">
        <v>27</v>
      </c>
      <c r="N7785" s="12" t="n"/>
      <c r="O7785" s="12" t="s">
        <v>43</v>
      </c>
      <c r="P7785" s="12" t="n"/>
      <c r="Q7785" s="12" t="s">
        <v>26</v>
      </c>
    </row>
    <row customHeight="true" ht="20.25" outlineLevel="0" r="7786">
      <c r="A7786" s="23" t="n">
        <v>7754</v>
      </c>
      <c r="B7786" s="23" t="n">
        <f aca="false" ca="false" dt2D="false" dtr="false" t="normal">B7785+1</f>
        <v>50</v>
      </c>
      <c r="C7786" s="12" t="s">
        <v>10232</v>
      </c>
      <c r="D7786" s="3" t="s">
        <v>10291</v>
      </c>
      <c r="E7786" s="12" t="n">
        <v>2009</v>
      </c>
      <c r="F7786" s="23" t="s">
        <v>10292</v>
      </c>
      <c r="G7786" s="23" t="n"/>
      <c r="H7786" s="23" t="n"/>
      <c r="I7786" s="12" t="n"/>
      <c r="J7786" s="12" t="n"/>
      <c r="K7786" s="12" t="s">
        <v>100</v>
      </c>
      <c r="L7786" s="12" t="n"/>
      <c r="M7786" s="12" t="n"/>
      <c r="N7786" s="12" t="n"/>
      <c r="O7786" s="12" t="s">
        <v>26</v>
      </c>
      <c r="P7786" s="12" t="n"/>
      <c r="Q7786" s="12" t="s">
        <v>43</v>
      </c>
    </row>
    <row customHeight="true" ht="20.25" outlineLevel="0" r="7787">
      <c r="A7787" s="23" t="n">
        <v>7755</v>
      </c>
      <c r="B7787" s="23" t="n">
        <f aca="false" ca="false" dt2D="false" dtr="false" t="normal">B7786+1</f>
        <v>51</v>
      </c>
      <c r="C7787" s="12" t="s">
        <v>10232</v>
      </c>
      <c r="D7787" s="3" t="s">
        <v>10293</v>
      </c>
      <c r="E7787" s="12" t="n">
        <v>1981</v>
      </c>
      <c r="F7787" s="23" t="s">
        <v>3259</v>
      </c>
      <c r="G7787" s="23" t="n"/>
      <c r="H7787" s="23" t="n"/>
      <c r="I7787" s="12" t="s">
        <v>10294</v>
      </c>
      <c r="J7787" s="12" t="n"/>
      <c r="K7787" s="12" t="s">
        <v>1730</v>
      </c>
      <c r="L7787" s="12" t="n"/>
      <c r="M7787" s="12" t="s">
        <v>96</v>
      </c>
      <c r="N7787" s="12" t="n"/>
      <c r="O7787" s="12" t="s">
        <v>97</v>
      </c>
      <c r="P7787" s="12" t="n"/>
      <c r="Q7787" s="12" t="s">
        <v>43</v>
      </c>
    </row>
    <row customHeight="true" ht="20.25" outlineLevel="0" r="7788">
      <c r="A7788" s="23" t="n">
        <v>7756</v>
      </c>
      <c r="B7788" s="23" t="n">
        <f aca="false" ca="false" dt2D="false" dtr="false" t="normal">B7787+1</f>
        <v>52</v>
      </c>
      <c r="C7788" s="12" t="s">
        <v>10232</v>
      </c>
      <c r="D7788" s="3" t="s">
        <v>10295</v>
      </c>
      <c r="E7788" s="12" t="n">
        <v>1983</v>
      </c>
      <c r="F7788" s="23" t="s">
        <v>642</v>
      </c>
      <c r="G7788" s="23" t="n"/>
      <c r="H7788" s="23" t="n"/>
      <c r="I7788" s="12" t="s">
        <v>10296</v>
      </c>
      <c r="J7788" s="12" t="n"/>
      <c r="K7788" s="12" t="s">
        <v>43</v>
      </c>
      <c r="L7788" s="12" t="n"/>
      <c r="M7788" s="12" t="s">
        <v>64</v>
      </c>
      <c r="N7788" s="12" t="n"/>
      <c r="O7788" s="12" t="s">
        <v>96</v>
      </c>
      <c r="P7788" s="12" t="n"/>
      <c r="Q7788" s="12" t="s">
        <v>97</v>
      </c>
    </row>
    <row customHeight="true" ht="20.25" outlineLevel="0" r="7789">
      <c r="A7789" s="23" t="n">
        <v>7757</v>
      </c>
      <c r="B7789" s="23" t="n">
        <f aca="false" ca="false" dt2D="false" dtr="false" t="normal">B7788+1</f>
        <v>53</v>
      </c>
      <c r="C7789" s="12" t="s">
        <v>10232</v>
      </c>
      <c r="D7789" s="3" t="s">
        <v>10297</v>
      </c>
      <c r="E7789" s="12" t="n">
        <v>1989</v>
      </c>
      <c r="F7789" s="23" t="s">
        <v>642</v>
      </c>
      <c r="G7789" s="23" t="n"/>
      <c r="H7789" s="23" t="n"/>
      <c r="I7789" s="12" t="s">
        <v>126</v>
      </c>
      <c r="J7789" s="12" t="s">
        <v>24</v>
      </c>
      <c r="K7789" s="12" t="n"/>
      <c r="L7789" s="12" t="s">
        <v>127</v>
      </c>
      <c r="M7789" s="12" t="n"/>
      <c r="N7789" s="12" t="s">
        <v>96</v>
      </c>
      <c r="O7789" s="12" t="n"/>
      <c r="P7789" s="12" t="s">
        <v>97</v>
      </c>
      <c r="Q7789" s="12" t="n"/>
    </row>
    <row customHeight="true" ht="20.25" outlineLevel="0" r="7790">
      <c r="A7790" s="23" t="n">
        <v>7758</v>
      </c>
      <c r="B7790" s="23" t="n">
        <f aca="false" ca="false" dt2D="false" dtr="false" t="normal">B7789+1</f>
        <v>54</v>
      </c>
      <c r="C7790" s="12" t="s">
        <v>10232</v>
      </c>
      <c r="D7790" s="3" t="s">
        <v>10298</v>
      </c>
      <c r="E7790" s="12" t="n">
        <v>1979</v>
      </c>
      <c r="F7790" s="23" t="s">
        <v>795</v>
      </c>
      <c r="G7790" s="23" t="n"/>
      <c r="H7790" s="23" t="n"/>
      <c r="I7790" s="12" t="n"/>
      <c r="J7790" s="12" t="s">
        <v>24</v>
      </c>
      <c r="K7790" s="12" t="n"/>
      <c r="L7790" s="12" t="s">
        <v>61</v>
      </c>
      <c r="M7790" s="12" t="n"/>
      <c r="N7790" s="12" t="s">
        <v>26</v>
      </c>
      <c r="O7790" s="12" t="n"/>
      <c r="P7790" s="12" t="s">
        <v>27</v>
      </c>
      <c r="Q7790" s="12" t="n"/>
    </row>
    <row customHeight="true" ht="20.25" outlineLevel="0" r="7791">
      <c r="A7791" s="23" t="n">
        <v>7759</v>
      </c>
      <c r="B7791" s="23" t="n">
        <f aca="false" ca="false" dt2D="false" dtr="false" t="normal">B7790+1</f>
        <v>55</v>
      </c>
      <c r="C7791" s="12" t="s">
        <v>10232</v>
      </c>
      <c r="D7791" s="3" t="s">
        <v>10299</v>
      </c>
      <c r="E7791" s="12" t="n">
        <v>1978</v>
      </c>
      <c r="F7791" s="23" t="s">
        <v>1836</v>
      </c>
      <c r="G7791" s="23" t="n"/>
      <c r="H7791" s="23" t="n"/>
      <c r="I7791" s="12" t="s">
        <v>43</v>
      </c>
      <c r="J7791" s="12" t="n"/>
      <c r="K7791" s="12" t="s">
        <v>61</v>
      </c>
      <c r="L7791" s="12" t="n"/>
      <c r="M7791" s="12" t="s">
        <v>26</v>
      </c>
      <c r="N7791" s="12" t="n"/>
      <c r="O7791" s="12" t="n"/>
      <c r="P7791" s="12" t="s">
        <v>27</v>
      </c>
      <c r="Q7791" s="12" t="n"/>
    </row>
    <row customHeight="true" ht="20.25" outlineLevel="0" r="7792">
      <c r="A7792" s="23" t="n">
        <v>7760</v>
      </c>
      <c r="B7792" s="23" t="n">
        <f aca="false" ca="false" dt2D="false" dtr="false" t="normal">B7791+1</f>
        <v>56</v>
      </c>
      <c r="C7792" s="12" t="s">
        <v>10232</v>
      </c>
      <c r="D7792" s="3" t="s">
        <v>10300</v>
      </c>
      <c r="E7792" s="12" t="n">
        <v>1993</v>
      </c>
      <c r="F7792" s="23" t="s">
        <v>10301</v>
      </c>
      <c r="G7792" s="23" t="n"/>
      <c r="H7792" s="23" t="n"/>
      <c r="I7792" s="12" t="n"/>
      <c r="J7792" s="12" t="s">
        <v>61</v>
      </c>
      <c r="K7792" s="12" t="n"/>
      <c r="L7792" s="12" t="s">
        <v>43</v>
      </c>
      <c r="M7792" s="12" t="n"/>
      <c r="N7792" s="12" t="s">
        <v>26</v>
      </c>
      <c r="O7792" s="12" t="n"/>
      <c r="P7792" s="12" t="s">
        <v>27</v>
      </c>
      <c r="Q7792" s="12" t="n"/>
    </row>
    <row customHeight="true" ht="20.25" outlineLevel="0" r="7793">
      <c r="A7793" s="23" t="n">
        <v>7761</v>
      </c>
      <c r="B7793" s="23" t="n">
        <f aca="false" ca="false" dt2D="false" dtr="false" t="normal">B7792+1</f>
        <v>57</v>
      </c>
      <c r="C7793" s="12" t="s">
        <v>10232</v>
      </c>
      <c r="D7793" s="3" t="s">
        <v>10302</v>
      </c>
      <c r="E7793" s="12" t="n">
        <v>1974</v>
      </c>
      <c r="F7793" s="23" t="s">
        <v>10303</v>
      </c>
      <c r="G7793" s="23" t="n"/>
      <c r="H7793" s="23" t="s">
        <v>24</v>
      </c>
      <c r="I7793" s="12" t="n"/>
      <c r="J7793" s="12" t="n"/>
      <c r="K7793" s="12" t="n"/>
      <c r="L7793" s="12" t="s">
        <v>26</v>
      </c>
      <c r="M7793" s="12" t="n"/>
      <c r="N7793" s="12" t="n"/>
      <c r="O7793" s="12" t="s">
        <v>61</v>
      </c>
      <c r="P7793" s="12" t="n"/>
      <c r="Q7793" s="12" t="s">
        <v>27</v>
      </c>
    </row>
    <row customHeight="true" ht="20.25" outlineLevel="0" r="7794">
      <c r="A7794" s="23" t="n">
        <v>7762</v>
      </c>
      <c r="B7794" s="23" t="n">
        <f aca="false" ca="false" dt2D="false" dtr="false" t="normal">B7793+1</f>
        <v>58</v>
      </c>
      <c r="C7794" s="12" t="s">
        <v>10232</v>
      </c>
      <c r="D7794" s="3" t="s">
        <v>10304</v>
      </c>
      <c r="E7794" s="12" t="n">
        <v>1989</v>
      </c>
      <c r="F7794" s="23" t="s">
        <v>1741</v>
      </c>
      <c r="G7794" s="23" t="n"/>
      <c r="H7794" s="23" t="n"/>
      <c r="I7794" s="12" t="n"/>
      <c r="J7794" s="12" t="s">
        <v>24</v>
      </c>
      <c r="K7794" s="12" t="n"/>
      <c r="L7794" s="12" t="s">
        <v>61</v>
      </c>
      <c r="M7794" s="12" t="n"/>
      <c r="N7794" s="12" t="s">
        <v>26</v>
      </c>
      <c r="O7794" s="12" t="n"/>
      <c r="P7794" s="12" t="n"/>
      <c r="Q7794" s="12" t="s">
        <v>27</v>
      </c>
    </row>
    <row customHeight="true" ht="20.25" outlineLevel="0" r="7795">
      <c r="A7795" s="23" t="n">
        <v>7763</v>
      </c>
      <c r="B7795" s="23" t="n">
        <f aca="false" ca="false" dt2D="false" dtr="false" t="normal">B7794+1</f>
        <v>59</v>
      </c>
      <c r="C7795" s="12" t="s">
        <v>10232</v>
      </c>
      <c r="D7795" s="3" t="s">
        <v>10305</v>
      </c>
      <c r="E7795" s="12" t="n">
        <v>1983</v>
      </c>
      <c r="F7795" s="23" t="s">
        <v>1062</v>
      </c>
      <c r="G7795" s="23" t="n"/>
      <c r="H7795" s="23" t="n"/>
      <c r="I7795" s="12" t="n"/>
      <c r="J7795" s="12" t="n"/>
      <c r="K7795" s="12" t="s">
        <v>43</v>
      </c>
      <c r="L7795" s="12" t="n"/>
      <c r="M7795" s="12" t="s">
        <v>61</v>
      </c>
      <c r="N7795" s="12" t="n"/>
      <c r="O7795" s="12" t="s">
        <v>26</v>
      </c>
      <c r="P7795" s="12" t="n"/>
      <c r="Q7795" s="12" t="s">
        <v>27</v>
      </c>
    </row>
    <row customHeight="true" ht="20.25" outlineLevel="0" r="7796">
      <c r="A7796" s="23" t="n">
        <v>7764</v>
      </c>
      <c r="B7796" s="23" t="n">
        <f aca="false" ca="false" dt2D="false" dtr="false" t="normal">B7795+1</f>
        <v>60</v>
      </c>
      <c r="C7796" s="12" t="s">
        <v>10232</v>
      </c>
      <c r="D7796" s="3" t="s">
        <v>10306</v>
      </c>
      <c r="E7796" s="12" t="n">
        <v>1987</v>
      </c>
      <c r="F7796" s="23" t="s">
        <v>217</v>
      </c>
      <c r="G7796" s="23" t="n"/>
      <c r="H7796" s="23" t="n"/>
      <c r="I7796" s="12" t="n"/>
      <c r="J7796" s="12" t="n"/>
      <c r="K7796" s="12" t="s">
        <v>61</v>
      </c>
      <c r="L7796" s="12" t="n"/>
      <c r="M7796" s="12" t="s">
        <v>43</v>
      </c>
      <c r="N7796" s="12" t="n"/>
      <c r="O7796" s="12" t="s">
        <v>26</v>
      </c>
      <c r="P7796" s="12" t="n"/>
      <c r="Q7796" s="12" t="s">
        <v>27</v>
      </c>
    </row>
    <row customHeight="true" ht="20.25" outlineLevel="0" r="7797">
      <c r="A7797" s="23" t="n">
        <v>7765</v>
      </c>
      <c r="B7797" s="23" t="n">
        <f aca="false" ca="false" dt2D="false" dtr="false" t="normal">B7796+1</f>
        <v>61</v>
      </c>
      <c r="C7797" s="12" t="s">
        <v>10232</v>
      </c>
      <c r="D7797" s="3" t="s">
        <v>10307</v>
      </c>
      <c r="E7797" s="12" t="n">
        <v>1962</v>
      </c>
      <c r="F7797" s="23" t="s">
        <v>10308</v>
      </c>
      <c r="G7797" s="23" t="n"/>
      <c r="H7797" s="23" t="s">
        <v>146</v>
      </c>
      <c r="I7797" s="12" t="s">
        <v>1037</v>
      </c>
      <c r="J7797" s="12" t="n"/>
      <c r="K7797" s="12" t="s">
        <v>61</v>
      </c>
      <c r="L7797" s="12" t="n"/>
      <c r="M7797" s="12" t="n"/>
      <c r="N7797" s="12" t="s">
        <v>27</v>
      </c>
      <c r="O7797" s="12" t="n"/>
      <c r="P7797" s="12" t="s">
        <v>43</v>
      </c>
      <c r="Q7797" s="12" t="n"/>
    </row>
    <row customHeight="true" ht="20.25" outlineLevel="0" r="7798">
      <c r="A7798" s="23" t="n">
        <v>7766</v>
      </c>
      <c r="B7798" s="23" t="n">
        <f aca="false" ca="false" dt2D="false" dtr="false" t="normal">B7797+1</f>
        <v>62</v>
      </c>
      <c r="C7798" s="12" t="s">
        <v>10232</v>
      </c>
      <c r="D7798" s="3" t="s">
        <v>10309</v>
      </c>
      <c r="E7798" s="12" t="n">
        <v>1984</v>
      </c>
      <c r="F7798" s="23" t="s">
        <v>219</v>
      </c>
      <c r="G7798" s="23" t="n"/>
      <c r="H7798" s="23" t="n"/>
      <c r="I7798" s="12" t="n"/>
      <c r="J7798" s="12" t="s">
        <v>24</v>
      </c>
      <c r="K7798" s="12" t="n"/>
      <c r="L7798" s="12" t="s">
        <v>61</v>
      </c>
      <c r="M7798" s="12" t="n"/>
      <c r="N7798" s="12" t="s">
        <v>26</v>
      </c>
      <c r="O7798" s="12" t="n"/>
      <c r="P7798" s="12" t="s">
        <v>27</v>
      </c>
      <c r="Q7798" s="12" t="n"/>
    </row>
    <row customHeight="true" ht="20.25" outlineLevel="0" r="7799">
      <c r="A7799" s="23" t="n">
        <v>7767</v>
      </c>
      <c r="B7799" s="23" t="n">
        <f aca="false" ca="false" dt2D="false" dtr="false" t="normal">B7798+1</f>
        <v>63</v>
      </c>
      <c r="C7799" s="12" t="s">
        <v>10232</v>
      </c>
      <c r="D7799" s="3" t="s">
        <v>10310</v>
      </c>
      <c r="E7799" s="12" t="n">
        <v>1984</v>
      </c>
      <c r="F7799" s="23" t="s">
        <v>203</v>
      </c>
      <c r="G7799" s="23" t="n"/>
      <c r="H7799" s="23" t="n"/>
      <c r="I7799" s="12" t="n"/>
      <c r="J7799" s="12" t="s">
        <v>24</v>
      </c>
      <c r="K7799" s="12" t="n"/>
      <c r="L7799" s="12" t="s">
        <v>61</v>
      </c>
      <c r="M7799" s="12" t="n"/>
      <c r="N7799" s="12" t="n"/>
      <c r="O7799" s="12" t="s">
        <v>26</v>
      </c>
      <c r="P7799" s="12" t="n"/>
      <c r="Q7799" s="12" t="s">
        <v>27</v>
      </c>
    </row>
    <row customHeight="true" ht="20.25" outlineLevel="0" r="7800">
      <c r="A7800" s="23" t="n">
        <v>7768</v>
      </c>
      <c r="B7800" s="23" t="n">
        <f aca="false" ca="false" dt2D="false" dtr="false" t="normal">B7799+1</f>
        <v>64</v>
      </c>
      <c r="C7800" s="12" t="s">
        <v>10232</v>
      </c>
      <c r="D7800" s="3" t="s">
        <v>10311</v>
      </c>
      <c r="E7800" s="12" t="n">
        <v>1982</v>
      </c>
      <c r="F7800" s="23" t="s">
        <v>1062</v>
      </c>
      <c r="G7800" s="23" t="n"/>
      <c r="H7800" s="23" t="s">
        <v>24</v>
      </c>
      <c r="I7800" s="12" t="n"/>
      <c r="J7800" s="12" t="n"/>
      <c r="K7800" s="12" t="n"/>
      <c r="L7800" s="12" t="s">
        <v>61</v>
      </c>
      <c r="M7800" s="12" t="n"/>
      <c r="N7800" s="12" t="n"/>
      <c r="O7800" s="12" t="s">
        <v>96</v>
      </c>
      <c r="P7800" s="12" t="n"/>
      <c r="Q7800" s="12" t="s">
        <v>97</v>
      </c>
    </row>
    <row customHeight="true" ht="20.25" outlineLevel="0" r="7801">
      <c r="A7801" s="23" t="n">
        <v>7769</v>
      </c>
      <c r="B7801" s="23" t="n">
        <f aca="false" ca="false" dt2D="false" dtr="false" t="normal">B7800+1</f>
        <v>65</v>
      </c>
      <c r="C7801" s="12" t="s">
        <v>10232</v>
      </c>
      <c r="D7801" s="3" t="s">
        <v>10312</v>
      </c>
      <c r="E7801" s="12" t="n">
        <v>1987</v>
      </c>
      <c r="F7801" s="23" t="s">
        <v>1062</v>
      </c>
      <c r="G7801" s="23" t="n"/>
      <c r="H7801" s="23" t="n"/>
      <c r="I7801" s="12" t="n"/>
      <c r="J7801" s="12" t="s">
        <v>24</v>
      </c>
      <c r="K7801" s="12" t="n"/>
      <c r="L7801" s="12" t="s">
        <v>61</v>
      </c>
      <c r="M7801" s="12" t="n"/>
      <c r="N7801" s="12" t="n"/>
      <c r="O7801" s="12" t="s">
        <v>96</v>
      </c>
      <c r="P7801" s="12" t="n"/>
      <c r="Q7801" s="12" t="s">
        <v>97</v>
      </c>
    </row>
    <row customHeight="true" ht="20.25" outlineLevel="0" r="7802">
      <c r="A7802" s="23" t="n">
        <v>7770</v>
      </c>
      <c r="B7802" s="23" t="n">
        <f aca="false" ca="false" dt2D="false" dtr="false" t="normal">B7801+1</f>
        <v>66</v>
      </c>
      <c r="C7802" s="12" t="s">
        <v>10232</v>
      </c>
      <c r="D7802" s="3" t="s">
        <v>10313</v>
      </c>
      <c r="E7802" s="12" t="n">
        <v>1990</v>
      </c>
      <c r="F7802" s="23" t="s">
        <v>3470</v>
      </c>
      <c r="G7802" s="23" t="n"/>
      <c r="H7802" s="23" t="n"/>
      <c r="I7802" s="12" t="n"/>
      <c r="J7802" s="12" t="s">
        <v>24</v>
      </c>
      <c r="K7802" s="12" t="n"/>
      <c r="L7802" s="12" t="s">
        <v>26</v>
      </c>
      <c r="M7802" s="12" t="n"/>
      <c r="N7802" s="12" t="s">
        <v>61</v>
      </c>
      <c r="O7802" s="12" t="n"/>
      <c r="P7802" s="12" t="s">
        <v>27</v>
      </c>
      <c r="Q7802" s="12" t="n"/>
    </row>
    <row customHeight="true" ht="20.25" outlineLevel="0" r="7803">
      <c r="A7803" s="23" t="n">
        <v>7771</v>
      </c>
      <c r="B7803" s="23" t="n">
        <f aca="false" ca="false" dt2D="false" dtr="false" t="normal">B7802+1</f>
        <v>67</v>
      </c>
      <c r="C7803" s="12" t="s">
        <v>10232</v>
      </c>
      <c r="D7803" s="3" t="s">
        <v>10314</v>
      </c>
      <c r="E7803" s="12" t="n">
        <v>1976</v>
      </c>
      <c r="F7803" s="23" t="s">
        <v>157</v>
      </c>
      <c r="G7803" s="23" t="n"/>
      <c r="H7803" s="23" t="n"/>
      <c r="I7803" s="12" t="s">
        <v>43</v>
      </c>
      <c r="J7803" s="12" t="n"/>
      <c r="K7803" s="12" t="s">
        <v>61</v>
      </c>
      <c r="L7803" s="12" t="n"/>
      <c r="M7803" s="12" t="s">
        <v>26</v>
      </c>
      <c r="N7803" s="12" t="n"/>
      <c r="O7803" s="12" t="n"/>
      <c r="P7803" s="12" t="s">
        <v>27</v>
      </c>
      <c r="Q7803" s="12" t="n"/>
    </row>
    <row customHeight="true" ht="20.25" outlineLevel="0" r="7804">
      <c r="A7804" s="23" t="n">
        <v>7772</v>
      </c>
      <c r="B7804" s="23" t="n">
        <f aca="false" ca="false" dt2D="false" dtr="false" t="normal">B7803+1</f>
        <v>68</v>
      </c>
      <c r="C7804" s="12" t="s">
        <v>10232</v>
      </c>
      <c r="D7804" s="3" t="s">
        <v>10315</v>
      </c>
      <c r="E7804" s="12" t="n">
        <v>1969</v>
      </c>
      <c r="F7804" s="23" t="s">
        <v>1067</v>
      </c>
      <c r="G7804" s="23" t="n"/>
      <c r="H7804" s="12" t="s">
        <v>143</v>
      </c>
      <c r="I7804" s="12" t="n"/>
      <c r="J7804" s="12" t="n"/>
      <c r="K7804" s="12" t="s">
        <v>27</v>
      </c>
      <c r="L7804" s="12" t="n"/>
      <c r="M7804" s="12" t="s">
        <v>100</v>
      </c>
      <c r="N7804" s="12" t="n"/>
      <c r="O7804" s="12" t="s">
        <v>26</v>
      </c>
      <c r="P7804" s="12" t="n"/>
      <c r="Q7804" s="12" t="s">
        <v>43</v>
      </c>
    </row>
    <row customHeight="true" ht="20.25" outlineLevel="0" r="7805">
      <c r="A7805" s="23" t="n">
        <v>7773</v>
      </c>
      <c r="B7805" s="23" t="n">
        <f aca="false" ca="false" dt2D="false" dtr="false" t="normal">B7804+1</f>
        <v>69</v>
      </c>
      <c r="C7805" s="12" t="s">
        <v>10232</v>
      </c>
      <c r="D7805" s="3" t="s">
        <v>10316</v>
      </c>
      <c r="E7805" s="12" t="n">
        <v>1965</v>
      </c>
      <c r="F7805" s="23" t="s">
        <v>1658</v>
      </c>
      <c r="G7805" s="23" t="n"/>
      <c r="H7805" s="23" t="n"/>
      <c r="I7805" s="12" t="n"/>
      <c r="J7805" s="12" t="n"/>
      <c r="K7805" s="12" t="s">
        <v>127</v>
      </c>
      <c r="L7805" s="12" t="n"/>
      <c r="M7805" s="12" t="s">
        <v>43</v>
      </c>
      <c r="N7805" s="12" t="n"/>
      <c r="O7805" s="12" t="s">
        <v>96</v>
      </c>
      <c r="P7805" s="12" t="s">
        <v>70</v>
      </c>
      <c r="Q7805" s="12" t="s">
        <v>97</v>
      </c>
    </row>
    <row customHeight="true" ht="20.25" outlineLevel="0" r="7806">
      <c r="A7806" s="23" t="n">
        <v>7774</v>
      </c>
      <c r="B7806" s="23" t="n">
        <f aca="false" ca="false" dt2D="false" dtr="false" t="normal">B7805+1</f>
        <v>70</v>
      </c>
      <c r="C7806" s="12" t="s">
        <v>10232</v>
      </c>
      <c r="D7806" s="3" t="s">
        <v>10317</v>
      </c>
      <c r="E7806" s="12" t="n">
        <v>1964</v>
      </c>
      <c r="F7806" s="23" t="s">
        <v>10318</v>
      </c>
      <c r="G7806" s="23" t="n"/>
      <c r="H7806" s="23" t="s">
        <v>146</v>
      </c>
      <c r="I7806" s="12" t="s">
        <v>1037</v>
      </c>
      <c r="J7806" s="12" t="n"/>
      <c r="K7806" s="12" t="s">
        <v>61</v>
      </c>
      <c r="L7806" s="12" t="n"/>
      <c r="M7806" s="12" t="n"/>
      <c r="N7806" s="12" t="s">
        <v>27</v>
      </c>
      <c r="O7806" s="12" t="n"/>
      <c r="P7806" s="12" t="s">
        <v>43</v>
      </c>
      <c r="Q7806" s="12" t="n"/>
    </row>
    <row customHeight="true" ht="20.25" outlineLevel="0" r="7807">
      <c r="A7807" s="23" t="n">
        <v>7775</v>
      </c>
      <c r="B7807" s="23" t="n">
        <f aca="false" ca="false" dt2D="false" dtr="false" t="normal">B7806+1</f>
        <v>71</v>
      </c>
      <c r="C7807" s="12" t="s">
        <v>10232</v>
      </c>
      <c r="D7807" s="3" t="s">
        <v>10319</v>
      </c>
      <c r="E7807" s="12" t="n">
        <v>1990</v>
      </c>
      <c r="F7807" s="23" t="s">
        <v>892</v>
      </c>
      <c r="G7807" s="23" t="n"/>
      <c r="H7807" s="23" t="n"/>
      <c r="I7807" s="12" t="n"/>
      <c r="J7807" s="12" t="s">
        <v>24</v>
      </c>
      <c r="K7807" s="12" t="n"/>
      <c r="L7807" s="12" t="n"/>
      <c r="M7807" s="12" t="s">
        <v>26</v>
      </c>
      <c r="N7807" s="12" t="n"/>
      <c r="O7807" s="12" t="s">
        <v>27</v>
      </c>
      <c r="P7807" s="12" t="n"/>
      <c r="Q7807" s="12" t="s">
        <v>61</v>
      </c>
    </row>
    <row customHeight="true" ht="20.25" outlineLevel="0" r="7808">
      <c r="A7808" s="23" t="n">
        <v>7776</v>
      </c>
      <c r="B7808" s="23" t="n">
        <f aca="false" ca="false" dt2D="false" dtr="false" t="normal">B7807+1</f>
        <v>72</v>
      </c>
      <c r="C7808" s="12" t="s">
        <v>10232</v>
      </c>
      <c r="D7808" s="3" t="s">
        <v>10320</v>
      </c>
      <c r="E7808" s="12" t="n">
        <v>1987</v>
      </c>
      <c r="F7808" s="23" t="s">
        <v>1741</v>
      </c>
      <c r="G7808" s="23" t="n"/>
      <c r="H7808" s="23" t="n"/>
      <c r="I7808" s="12" t="n"/>
      <c r="J7808" s="12" t="s">
        <v>24</v>
      </c>
      <c r="K7808" s="12" t="n"/>
      <c r="L7808" s="12" t="s">
        <v>61</v>
      </c>
      <c r="M7808" s="12" t="n"/>
      <c r="N7808" s="12" t="n"/>
      <c r="O7808" s="12" t="s">
        <v>26</v>
      </c>
      <c r="P7808" s="12" t="n"/>
      <c r="Q7808" s="12" t="s">
        <v>27</v>
      </c>
    </row>
    <row customHeight="true" ht="20.25" outlineLevel="0" r="7809">
      <c r="A7809" s="23" t="n">
        <v>7777</v>
      </c>
      <c r="B7809" s="23" t="n">
        <f aca="false" ca="false" dt2D="false" dtr="false" t="normal">B7808+1</f>
        <v>73</v>
      </c>
      <c r="C7809" s="12" t="s">
        <v>10232</v>
      </c>
      <c r="D7809" s="3" t="s">
        <v>10321</v>
      </c>
      <c r="E7809" s="12" t="n">
        <v>1988</v>
      </c>
      <c r="F7809" s="23" t="s">
        <v>1897</v>
      </c>
      <c r="G7809" s="23" t="n"/>
      <c r="H7809" s="23" t="n"/>
      <c r="I7809" s="12" t="s">
        <v>43</v>
      </c>
      <c r="J7809" s="12" t="n"/>
      <c r="K7809" s="12" t="s">
        <v>61</v>
      </c>
      <c r="L7809" s="12" t="n"/>
      <c r="M7809" s="12" t="n"/>
      <c r="N7809" s="12" t="s">
        <v>26</v>
      </c>
      <c r="O7809" s="12" t="n"/>
      <c r="P7809" s="12" t="n"/>
      <c r="Q7809" s="12" t="s">
        <v>27</v>
      </c>
    </row>
    <row customHeight="true" ht="20.25" outlineLevel="0" r="7810">
      <c r="A7810" s="23" t="n">
        <v>7778</v>
      </c>
      <c r="B7810" s="23" t="n">
        <f aca="false" ca="false" dt2D="false" dtr="false" t="normal">B7809+1</f>
        <v>74</v>
      </c>
      <c r="C7810" s="12" t="s">
        <v>10232</v>
      </c>
      <c r="D7810" s="3" t="s">
        <v>10322</v>
      </c>
      <c r="E7810" s="12" t="n">
        <v>1985</v>
      </c>
      <c r="F7810" s="23" t="s">
        <v>526</v>
      </c>
      <c r="G7810" s="23" t="n"/>
      <c r="H7810" s="23" t="n"/>
      <c r="I7810" s="12" t="n"/>
      <c r="J7810" s="12" t="s">
        <v>24</v>
      </c>
      <c r="K7810" s="12" t="n"/>
      <c r="L7810" s="12" t="s">
        <v>61</v>
      </c>
      <c r="M7810" s="12" t="n"/>
      <c r="N7810" s="12" t="s">
        <v>26</v>
      </c>
      <c r="O7810" s="12" t="n"/>
      <c r="P7810" s="12" t="s">
        <v>27</v>
      </c>
      <c r="Q7810" s="12" t="n"/>
    </row>
    <row customHeight="true" ht="20.25" outlineLevel="0" r="7811">
      <c r="A7811" s="23" t="n">
        <v>7779</v>
      </c>
      <c r="B7811" s="23" t="n">
        <f aca="false" ca="false" dt2D="false" dtr="false" t="normal">B7810+1</f>
        <v>75</v>
      </c>
      <c r="C7811" s="12" t="s">
        <v>10232</v>
      </c>
      <c r="D7811" s="3" t="s">
        <v>10323</v>
      </c>
      <c r="E7811" s="12" t="n">
        <v>1986</v>
      </c>
      <c r="F7811" s="23" t="s">
        <v>763</v>
      </c>
      <c r="G7811" s="23" t="n"/>
      <c r="H7811" s="23" t="n"/>
      <c r="I7811" s="12" t="n"/>
      <c r="J7811" s="12" t="n"/>
      <c r="K7811" s="12" t="s">
        <v>43</v>
      </c>
      <c r="L7811" s="12" t="n"/>
      <c r="M7811" s="12" t="s">
        <v>61</v>
      </c>
      <c r="N7811" s="12" t="n"/>
      <c r="O7811" s="12" t="s">
        <v>26</v>
      </c>
      <c r="P7811" s="12" t="n"/>
      <c r="Q7811" s="12" t="s">
        <v>27</v>
      </c>
    </row>
    <row customHeight="true" ht="20.25" outlineLevel="0" r="7812">
      <c r="A7812" s="23" t="n">
        <v>7780</v>
      </c>
      <c r="B7812" s="23" t="n">
        <f aca="false" ca="false" dt2D="false" dtr="false" t="normal">B7811+1</f>
        <v>76</v>
      </c>
      <c r="C7812" s="12" t="s">
        <v>10232</v>
      </c>
      <c r="D7812" s="3" t="s">
        <v>10324</v>
      </c>
      <c r="E7812" s="12" t="n">
        <v>1985</v>
      </c>
      <c r="F7812" s="23" t="s">
        <v>514</v>
      </c>
      <c r="G7812" s="23" t="n"/>
      <c r="H7812" s="23" t="n"/>
      <c r="I7812" s="12" t="n"/>
      <c r="J7812" s="12" t="n"/>
      <c r="K7812" s="12" t="s">
        <v>43</v>
      </c>
      <c r="L7812" s="12" t="n"/>
      <c r="M7812" s="12" t="s">
        <v>61</v>
      </c>
      <c r="N7812" s="12" t="n"/>
      <c r="O7812" s="12" t="s">
        <v>26</v>
      </c>
      <c r="P7812" s="12" t="n"/>
      <c r="Q7812" s="12" t="s">
        <v>27</v>
      </c>
    </row>
    <row customHeight="true" ht="20.25" outlineLevel="0" r="7813">
      <c r="A7813" s="23" t="n">
        <v>7781</v>
      </c>
      <c r="B7813" s="23" t="n">
        <f aca="false" ca="false" dt2D="false" dtr="false" t="normal">B7812+1</f>
        <v>77</v>
      </c>
      <c r="C7813" s="12" t="s">
        <v>10232</v>
      </c>
      <c r="D7813" s="3" t="s">
        <v>10325</v>
      </c>
      <c r="E7813" s="12" t="n">
        <v>1985</v>
      </c>
      <c r="F7813" s="23" t="s">
        <v>750</v>
      </c>
      <c r="G7813" s="23" t="n"/>
      <c r="H7813" s="23" t="n"/>
      <c r="I7813" s="12" t="n"/>
      <c r="J7813" s="12" t="s">
        <v>61</v>
      </c>
      <c r="K7813" s="12" t="n"/>
      <c r="L7813" s="12" t="n"/>
      <c r="M7813" s="12" t="n"/>
      <c r="N7813" s="12" t="s">
        <v>43</v>
      </c>
      <c r="O7813" s="12" t="n"/>
      <c r="P7813" s="12" t="s">
        <v>26</v>
      </c>
      <c r="Q7813" s="12" t="n"/>
    </row>
    <row customHeight="true" ht="20.25" outlineLevel="0" r="7814">
      <c r="A7814" s="23" t="n">
        <v>7782</v>
      </c>
      <c r="B7814" s="23" t="n">
        <f aca="false" ca="false" dt2D="false" dtr="false" t="normal">B7813+1</f>
        <v>78</v>
      </c>
      <c r="C7814" s="12" t="s">
        <v>10232</v>
      </c>
      <c r="D7814" s="3" t="s">
        <v>10326</v>
      </c>
      <c r="E7814" s="12" t="n">
        <v>1985</v>
      </c>
      <c r="F7814" s="25" t="n">
        <v>33927</v>
      </c>
      <c r="G7814" s="23" t="n"/>
      <c r="H7814" s="23" t="n"/>
      <c r="I7814" s="12" t="n"/>
      <c r="J7814" s="12" t="s">
        <v>61</v>
      </c>
      <c r="K7814" s="12" t="n"/>
      <c r="L7814" s="12" t="n"/>
      <c r="M7814" s="12" t="n"/>
      <c r="N7814" s="12" t="s">
        <v>43</v>
      </c>
      <c r="O7814" s="12" t="n"/>
      <c r="P7814" s="12" t="s">
        <v>26</v>
      </c>
      <c r="Q7814" s="12" t="n"/>
    </row>
    <row customHeight="true" ht="20.25" outlineLevel="0" r="7815">
      <c r="A7815" s="23" t="n">
        <v>7783</v>
      </c>
      <c r="B7815" s="23" t="n">
        <f aca="false" ca="false" dt2D="false" dtr="false" t="normal">B7814+1</f>
        <v>79</v>
      </c>
      <c r="C7815" s="12" t="s">
        <v>10232</v>
      </c>
      <c r="D7815" s="3" t="s">
        <v>10327</v>
      </c>
      <c r="E7815" s="12" t="n">
        <v>1965</v>
      </c>
      <c r="F7815" s="23" t="s">
        <v>9425</v>
      </c>
      <c r="G7815" s="12" t="s">
        <v>97</v>
      </c>
      <c r="H7815" s="23" t="n"/>
      <c r="I7815" s="12" t="n"/>
      <c r="J7815" s="12" t="s">
        <v>61</v>
      </c>
      <c r="K7815" s="12" t="n"/>
      <c r="L7815" s="12" t="n"/>
      <c r="M7815" s="12" t="n"/>
      <c r="N7815" s="12" t="s">
        <v>43</v>
      </c>
      <c r="O7815" s="12" t="n"/>
      <c r="P7815" s="12" t="s">
        <v>96</v>
      </c>
      <c r="Q7815" s="12" t="n"/>
    </row>
    <row customHeight="true" ht="20.25" outlineLevel="0" r="7816">
      <c r="A7816" s="23" t="n">
        <v>7784</v>
      </c>
      <c r="B7816" s="23" t="n">
        <f aca="false" ca="false" dt2D="false" dtr="false" t="normal">B7815+1</f>
        <v>80</v>
      </c>
      <c r="C7816" s="12" t="s">
        <v>10232</v>
      </c>
      <c r="D7816" s="3" t="s">
        <v>10328</v>
      </c>
      <c r="E7816" s="12" t="n">
        <v>1961</v>
      </c>
      <c r="F7816" s="23" t="s">
        <v>8860</v>
      </c>
      <c r="G7816" s="12" t="s">
        <v>24</v>
      </c>
      <c r="H7816" s="23" t="n"/>
      <c r="I7816" s="12" t="n"/>
      <c r="J7816" s="12" t="s">
        <v>61</v>
      </c>
      <c r="K7816" s="12" t="n"/>
      <c r="L7816" s="12" t="s">
        <v>26</v>
      </c>
      <c r="M7816" s="12" t="n"/>
      <c r="N7816" s="12" t="n"/>
      <c r="O7816" s="12" t="n"/>
      <c r="P7816" s="12" t="s">
        <v>27</v>
      </c>
      <c r="Q7816" s="12" t="n"/>
    </row>
    <row customHeight="true" ht="20.25" outlineLevel="0" r="7817">
      <c r="A7817" s="23" t="n">
        <v>7785</v>
      </c>
      <c r="B7817" s="23" t="n">
        <f aca="false" ca="false" dt2D="false" dtr="false" t="normal">B7816+1</f>
        <v>81</v>
      </c>
      <c r="C7817" s="12" t="s">
        <v>10232</v>
      </c>
      <c r="D7817" s="3" t="s">
        <v>10329</v>
      </c>
      <c r="E7817" s="12" t="n">
        <v>1961</v>
      </c>
      <c r="F7817" s="23" t="s">
        <v>8221</v>
      </c>
      <c r="G7817" s="12" t="s">
        <v>24</v>
      </c>
      <c r="H7817" s="23" t="n"/>
      <c r="I7817" s="12" t="n"/>
      <c r="J7817" s="12" t="s">
        <v>61</v>
      </c>
      <c r="K7817" s="12" t="n"/>
      <c r="L7817" s="12" t="s">
        <v>26</v>
      </c>
      <c r="M7817" s="12" t="n"/>
      <c r="N7817" s="12" t="n"/>
      <c r="O7817" s="12" t="n"/>
      <c r="P7817" s="12" t="s">
        <v>27</v>
      </c>
      <c r="Q7817" s="12" t="n"/>
    </row>
    <row customHeight="true" ht="20.25" outlineLevel="0" r="7818">
      <c r="A7818" s="23" t="n">
        <v>7786</v>
      </c>
      <c r="B7818" s="23" t="n">
        <f aca="false" ca="false" dt2D="false" dtr="false" t="normal">B7817+1</f>
        <v>82</v>
      </c>
      <c r="C7818" s="12" t="s">
        <v>10232</v>
      </c>
      <c r="D7818" s="3" t="s">
        <v>10330</v>
      </c>
      <c r="E7818" s="12" t="n">
        <v>1961</v>
      </c>
      <c r="F7818" s="23" t="s">
        <v>10331</v>
      </c>
      <c r="G7818" s="12" t="s">
        <v>24</v>
      </c>
      <c r="H7818" s="23" t="n"/>
      <c r="I7818" s="12" t="n"/>
      <c r="J7818" s="12" t="s">
        <v>61</v>
      </c>
      <c r="K7818" s="12" t="n"/>
      <c r="L7818" s="12" t="s">
        <v>26</v>
      </c>
      <c r="M7818" s="12" t="n"/>
      <c r="N7818" s="12" t="n"/>
      <c r="O7818" s="12" t="n"/>
      <c r="P7818" s="12" t="s">
        <v>27</v>
      </c>
      <c r="Q7818" s="12" t="n"/>
    </row>
    <row customHeight="true" ht="20.25" outlineLevel="0" r="7819">
      <c r="A7819" s="23" t="n">
        <v>7787</v>
      </c>
      <c r="B7819" s="23" t="n">
        <f aca="false" ca="false" dt2D="false" dtr="false" t="normal">B7818+1</f>
        <v>83</v>
      </c>
      <c r="C7819" s="12" t="s">
        <v>10232</v>
      </c>
      <c r="D7819" s="3" t="s">
        <v>10332</v>
      </c>
      <c r="E7819" s="12" t="n">
        <v>1961</v>
      </c>
      <c r="F7819" s="23" t="s">
        <v>10333</v>
      </c>
      <c r="G7819" s="12" t="s">
        <v>24</v>
      </c>
      <c r="H7819" s="23" t="n"/>
      <c r="I7819" s="12" t="n"/>
      <c r="J7819" s="12" t="s">
        <v>61</v>
      </c>
      <c r="K7819" s="12" t="n"/>
      <c r="L7819" s="12" t="s">
        <v>26</v>
      </c>
      <c r="M7819" s="12" t="n"/>
      <c r="N7819" s="12" t="n"/>
      <c r="O7819" s="12" t="n"/>
      <c r="P7819" s="12" t="s">
        <v>27</v>
      </c>
      <c r="Q7819" s="12" t="n"/>
    </row>
    <row customHeight="true" ht="20.25" outlineLevel="0" r="7820">
      <c r="A7820" s="23" t="n">
        <v>7788</v>
      </c>
      <c r="B7820" s="23" t="n">
        <f aca="false" ca="false" dt2D="false" dtr="false" t="normal">B7819+1</f>
        <v>84</v>
      </c>
      <c r="C7820" s="12" t="s">
        <v>10232</v>
      </c>
      <c r="D7820" s="3" t="s">
        <v>10334</v>
      </c>
      <c r="E7820" s="12" t="n">
        <v>1981</v>
      </c>
      <c r="F7820" s="23" t="s">
        <v>563</v>
      </c>
      <c r="G7820" s="23" t="n"/>
      <c r="H7820" s="23" t="n"/>
      <c r="I7820" s="12" t="n"/>
      <c r="J7820" s="12" t="s">
        <v>61</v>
      </c>
      <c r="K7820" s="12" t="n"/>
      <c r="L7820" s="12" t="n"/>
      <c r="M7820" s="12" t="n"/>
      <c r="N7820" s="12" t="s">
        <v>26</v>
      </c>
      <c r="O7820" s="12" t="n"/>
      <c r="P7820" s="12" t="s">
        <v>43</v>
      </c>
      <c r="Q7820" s="12" t="n"/>
    </row>
    <row customHeight="true" ht="20.25" outlineLevel="0" r="7821">
      <c r="A7821" s="23" t="n">
        <v>7789</v>
      </c>
      <c r="B7821" s="23" t="n">
        <f aca="false" ca="false" dt2D="false" dtr="false" t="normal">B7820+1</f>
        <v>85</v>
      </c>
      <c r="C7821" s="12" t="s">
        <v>10232</v>
      </c>
      <c r="D7821" s="3" t="s">
        <v>10335</v>
      </c>
      <c r="E7821" s="12" t="n">
        <v>1982</v>
      </c>
      <c r="F7821" s="23" t="s">
        <v>563</v>
      </c>
      <c r="G7821" s="23" t="n"/>
      <c r="H7821" s="23" t="n"/>
      <c r="I7821" s="12" t="n"/>
      <c r="J7821" s="12" t="s">
        <v>61</v>
      </c>
      <c r="K7821" s="12" t="n"/>
      <c r="L7821" s="12" t="n"/>
      <c r="M7821" s="12" t="s">
        <v>96</v>
      </c>
      <c r="N7821" s="12" t="n"/>
      <c r="O7821" s="12" t="s">
        <v>43</v>
      </c>
      <c r="P7821" s="12" t="n"/>
      <c r="Q7821" s="12" t="s">
        <v>97</v>
      </c>
    </row>
    <row customHeight="true" ht="20.25" outlineLevel="0" r="7822">
      <c r="A7822" s="23" t="n">
        <v>7790</v>
      </c>
      <c r="B7822" s="23" t="n">
        <f aca="false" ca="false" dt2D="false" dtr="false" t="normal">B7821+1</f>
        <v>86</v>
      </c>
      <c r="C7822" s="12" t="s">
        <v>10232</v>
      </c>
      <c r="D7822" s="3" t="s">
        <v>10336</v>
      </c>
      <c r="E7822" s="12" t="n">
        <v>1981</v>
      </c>
      <c r="F7822" s="23" t="s">
        <v>563</v>
      </c>
      <c r="G7822" s="23" t="n"/>
      <c r="H7822" s="23" t="n"/>
      <c r="I7822" s="12" t="n"/>
      <c r="J7822" s="12" t="s">
        <v>61</v>
      </c>
      <c r="K7822" s="12" t="n"/>
      <c r="L7822" s="12" t="n"/>
      <c r="M7822" s="12" t="n"/>
      <c r="N7822" s="12" t="s">
        <v>26</v>
      </c>
      <c r="O7822" s="12" t="n"/>
      <c r="P7822" s="12" t="s">
        <v>43</v>
      </c>
      <c r="Q7822" s="12" t="n"/>
    </row>
    <row customHeight="true" ht="20.25" outlineLevel="0" r="7823">
      <c r="A7823" s="23" t="n">
        <v>7791</v>
      </c>
      <c r="B7823" s="23" t="n">
        <f aca="false" ca="false" dt2D="false" dtr="false" t="normal">B7822+1</f>
        <v>87</v>
      </c>
      <c r="C7823" s="12" t="s">
        <v>10232</v>
      </c>
      <c r="D7823" s="3" t="s">
        <v>10337</v>
      </c>
      <c r="E7823" s="12" t="n">
        <v>1987</v>
      </c>
      <c r="F7823" s="23" t="s">
        <v>5799</v>
      </c>
      <c r="G7823" s="23" t="n"/>
      <c r="H7823" s="23" t="n"/>
      <c r="I7823" s="12" t="n"/>
      <c r="J7823" s="12" t="s">
        <v>24</v>
      </c>
      <c r="K7823" s="12" t="n"/>
      <c r="L7823" s="12" t="s">
        <v>61</v>
      </c>
      <c r="M7823" s="12" t="n"/>
      <c r="N7823" s="12" t="n"/>
      <c r="O7823" s="12" t="s">
        <v>26</v>
      </c>
      <c r="P7823" s="12" t="n"/>
      <c r="Q7823" s="12" t="s">
        <v>27</v>
      </c>
    </row>
    <row customHeight="true" ht="20.25" outlineLevel="0" r="7824">
      <c r="A7824" s="23" t="n">
        <v>7792</v>
      </c>
      <c r="B7824" s="23" t="n">
        <f aca="false" ca="false" dt2D="false" dtr="false" t="normal">B7823+1</f>
        <v>88</v>
      </c>
      <c r="C7824" s="12" t="s">
        <v>10232</v>
      </c>
      <c r="D7824" s="3" t="s">
        <v>10338</v>
      </c>
      <c r="E7824" s="12" t="n">
        <v>1981</v>
      </c>
      <c r="F7824" s="23" t="s">
        <v>1250</v>
      </c>
      <c r="G7824" s="23" t="n"/>
      <c r="H7824" s="23" t="n"/>
      <c r="I7824" s="12" t="n"/>
      <c r="J7824" s="12" t="s">
        <v>26</v>
      </c>
      <c r="K7824" s="12" t="n"/>
      <c r="L7824" s="12" t="n"/>
      <c r="M7824" s="12" t="s">
        <v>61</v>
      </c>
      <c r="N7824" s="12" t="n"/>
      <c r="O7824" s="12" t="s">
        <v>43</v>
      </c>
      <c r="P7824" s="12" t="n"/>
      <c r="Q7824" s="12" t="s">
        <v>27</v>
      </c>
    </row>
    <row customHeight="true" ht="20.25" outlineLevel="0" r="7825">
      <c r="A7825" s="23" t="n">
        <v>7793</v>
      </c>
      <c r="B7825" s="23" t="n">
        <f aca="false" ca="false" dt2D="false" dtr="false" t="normal">B7824+1</f>
        <v>89</v>
      </c>
      <c r="C7825" s="12" t="s">
        <v>10232</v>
      </c>
      <c r="D7825" s="3" t="s">
        <v>10339</v>
      </c>
      <c r="E7825" s="12" t="n">
        <v>1981</v>
      </c>
      <c r="F7825" s="23" t="s">
        <v>232</v>
      </c>
      <c r="G7825" s="23" t="n"/>
      <c r="H7825" s="23" t="n"/>
      <c r="I7825" s="12" t="n"/>
      <c r="J7825" s="12" t="s">
        <v>24</v>
      </c>
      <c r="K7825" s="12" t="n"/>
      <c r="L7825" s="12" t="s">
        <v>61</v>
      </c>
      <c r="M7825" s="12" t="n"/>
      <c r="N7825" s="12" t="s">
        <v>26</v>
      </c>
      <c r="O7825" s="12" t="n"/>
      <c r="P7825" s="12" t="s">
        <v>27</v>
      </c>
      <c r="Q7825" s="12" t="n"/>
    </row>
    <row customHeight="true" ht="20.25" outlineLevel="0" r="7826">
      <c r="A7826" s="23" t="n">
        <v>7794</v>
      </c>
      <c r="B7826" s="23" t="n">
        <f aca="false" ca="false" dt2D="false" dtr="false" t="normal">B7825+1</f>
        <v>90</v>
      </c>
      <c r="C7826" s="12" t="s">
        <v>10232</v>
      </c>
      <c r="D7826" s="3" t="s">
        <v>10340</v>
      </c>
      <c r="E7826" s="12" t="n">
        <v>1964</v>
      </c>
      <c r="F7826" s="23" t="s">
        <v>157</v>
      </c>
      <c r="G7826" s="12" t="s">
        <v>24</v>
      </c>
      <c r="H7826" s="12" t="n"/>
      <c r="I7826" s="12" t="n"/>
      <c r="J7826" s="12" t="s">
        <v>61</v>
      </c>
      <c r="K7826" s="12" t="n"/>
      <c r="L7826" s="12" t="s">
        <v>26</v>
      </c>
      <c r="M7826" s="12" t="n"/>
      <c r="N7826" s="12" t="n"/>
      <c r="O7826" s="12" t="n"/>
      <c r="P7826" s="12" t="s">
        <v>27</v>
      </c>
      <c r="Q7826" s="12" t="n"/>
    </row>
    <row customHeight="true" ht="20.25" outlineLevel="0" r="7827">
      <c r="A7827" s="23" t="n">
        <v>7795</v>
      </c>
      <c r="B7827" s="23" t="n">
        <f aca="false" ca="false" dt2D="false" dtr="false" t="normal">B7826+1</f>
        <v>91</v>
      </c>
      <c r="C7827" s="12" t="s">
        <v>10232</v>
      </c>
      <c r="D7827" s="3" t="s">
        <v>10341</v>
      </c>
      <c r="E7827" s="12" t="n">
        <v>1962</v>
      </c>
      <c r="F7827" s="23" t="s">
        <v>10342</v>
      </c>
      <c r="G7827" s="12" t="s">
        <v>24</v>
      </c>
      <c r="H7827" s="23" t="n"/>
      <c r="I7827" s="12" t="n"/>
      <c r="J7827" s="12" t="s">
        <v>61</v>
      </c>
      <c r="K7827" s="12" t="n"/>
      <c r="L7827" s="12" t="s">
        <v>26</v>
      </c>
      <c r="M7827" s="12" t="n"/>
      <c r="N7827" s="12" t="n"/>
      <c r="O7827" s="12" t="n"/>
      <c r="P7827" s="12" t="s">
        <v>27</v>
      </c>
      <c r="Q7827" s="12" t="n"/>
    </row>
    <row customHeight="true" ht="20.25" outlineLevel="0" r="7828">
      <c r="A7828" s="23" t="n">
        <v>7796</v>
      </c>
      <c r="B7828" s="23" t="n">
        <f aca="false" ca="false" dt2D="false" dtr="false" t="normal">B7827+1</f>
        <v>92</v>
      </c>
      <c r="C7828" s="12" t="s">
        <v>10232</v>
      </c>
      <c r="D7828" s="3" t="s">
        <v>10343</v>
      </c>
      <c r="E7828" s="12" t="n">
        <v>1982</v>
      </c>
      <c r="F7828" s="23" t="s">
        <v>2058</v>
      </c>
      <c r="G7828" s="23" t="n"/>
      <c r="H7828" s="23" t="n"/>
      <c r="I7828" s="12" t="n"/>
      <c r="J7828" s="12" t="s">
        <v>24</v>
      </c>
      <c r="K7828" s="12" t="n"/>
      <c r="L7828" s="12" t="s">
        <v>61</v>
      </c>
      <c r="M7828" s="12" t="n"/>
      <c r="N7828" s="12" t="s">
        <v>26</v>
      </c>
      <c r="O7828" s="12" t="n"/>
      <c r="P7828" s="12" t="s">
        <v>27</v>
      </c>
      <c r="Q7828" s="12" t="n"/>
    </row>
    <row customHeight="true" ht="20.25" outlineLevel="0" r="7829">
      <c r="A7829" s="23" t="n">
        <v>7797</v>
      </c>
      <c r="B7829" s="23" t="n">
        <f aca="false" ca="false" dt2D="false" dtr="false" t="normal">B7828+1</f>
        <v>93</v>
      </c>
      <c r="C7829" s="12" t="s">
        <v>10232</v>
      </c>
      <c r="D7829" s="3" t="s">
        <v>10344</v>
      </c>
      <c r="E7829" s="12" t="n">
        <v>1979</v>
      </c>
      <c r="F7829" s="23" t="s">
        <v>1138</v>
      </c>
      <c r="G7829" s="23" t="n"/>
      <c r="H7829" s="23" t="n"/>
      <c r="I7829" s="12" t="s">
        <v>43</v>
      </c>
      <c r="J7829" s="12" t="n"/>
      <c r="K7829" s="12" t="s">
        <v>61</v>
      </c>
      <c r="L7829" s="12" t="n"/>
      <c r="M7829" s="12" t="s">
        <v>26</v>
      </c>
      <c r="N7829" s="12" t="n"/>
      <c r="O7829" s="12" t="n"/>
      <c r="P7829" s="12" t="s">
        <v>27</v>
      </c>
      <c r="Q7829" s="12" t="n"/>
    </row>
    <row customHeight="true" ht="20.25" outlineLevel="0" r="7830">
      <c r="A7830" s="23" t="n">
        <v>7798</v>
      </c>
      <c r="B7830" s="23" t="n">
        <f aca="false" ca="false" dt2D="false" dtr="false" t="normal">B7829+1</f>
        <v>94</v>
      </c>
      <c r="C7830" s="12" t="s">
        <v>10232</v>
      </c>
      <c r="D7830" s="3" t="s">
        <v>10345</v>
      </c>
      <c r="E7830" s="12" t="n">
        <v>1982</v>
      </c>
      <c r="F7830" s="23" t="s">
        <v>5252</v>
      </c>
      <c r="G7830" s="23" t="n"/>
      <c r="H7830" s="23" t="n"/>
      <c r="I7830" s="12" t="n"/>
      <c r="J7830" s="12" t="s">
        <v>24</v>
      </c>
      <c r="K7830" s="12" t="n"/>
      <c r="L7830" s="12" t="s">
        <v>61</v>
      </c>
      <c r="M7830" s="12" t="n"/>
      <c r="N7830" s="12" t="s">
        <v>26</v>
      </c>
      <c r="O7830" s="12" t="n"/>
      <c r="P7830" s="12" t="s">
        <v>27</v>
      </c>
      <c r="Q7830" s="12" t="n"/>
    </row>
    <row customHeight="true" ht="20.25" outlineLevel="0" r="7831">
      <c r="A7831" s="23" t="n">
        <v>7799</v>
      </c>
      <c r="B7831" s="23" t="n">
        <f aca="false" ca="false" dt2D="false" dtr="false" t="normal">B7830+1</f>
        <v>95</v>
      </c>
      <c r="C7831" s="12" t="s">
        <v>10232</v>
      </c>
      <c r="D7831" s="3" t="s">
        <v>10346</v>
      </c>
      <c r="E7831" s="12" t="n">
        <v>1983</v>
      </c>
      <c r="F7831" s="23" t="s">
        <v>530</v>
      </c>
      <c r="G7831" s="23" t="n"/>
      <c r="H7831" s="23" t="n"/>
      <c r="I7831" s="12" t="n"/>
      <c r="J7831" s="12" t="s">
        <v>24</v>
      </c>
      <c r="K7831" s="12" t="n"/>
      <c r="L7831" s="12" t="s">
        <v>61</v>
      </c>
      <c r="M7831" s="12" t="n"/>
      <c r="N7831" s="12" t="s">
        <v>26</v>
      </c>
      <c r="O7831" s="12" t="n"/>
      <c r="P7831" s="12" t="s">
        <v>27</v>
      </c>
      <c r="Q7831" s="12" t="n"/>
    </row>
    <row customHeight="true" ht="20.25" outlineLevel="0" r="7832">
      <c r="A7832" s="23" t="n">
        <v>7800</v>
      </c>
      <c r="B7832" s="23" t="n">
        <f aca="false" ca="false" dt2D="false" dtr="false" t="normal">B7831+1</f>
        <v>96</v>
      </c>
      <c r="C7832" s="12" t="s">
        <v>10232</v>
      </c>
      <c r="D7832" s="3" t="s">
        <v>10347</v>
      </c>
      <c r="E7832" s="12" t="n">
        <v>1987</v>
      </c>
      <c r="F7832" s="23" t="s">
        <v>2058</v>
      </c>
      <c r="G7832" s="23" t="n"/>
      <c r="H7832" s="23" t="n"/>
      <c r="I7832" s="12" t="n"/>
      <c r="J7832" s="12" t="s">
        <v>61</v>
      </c>
      <c r="K7832" s="12" t="n"/>
      <c r="L7832" s="12" t="s">
        <v>43</v>
      </c>
      <c r="M7832" s="12" t="n"/>
      <c r="N7832" s="12" t="s">
        <v>26</v>
      </c>
      <c r="O7832" s="12" t="n"/>
      <c r="P7832" s="12" t="s">
        <v>27</v>
      </c>
      <c r="Q7832" s="12" t="n"/>
    </row>
    <row customHeight="true" ht="20.25" outlineLevel="0" r="7833">
      <c r="A7833" s="23" t="n">
        <v>7801</v>
      </c>
      <c r="B7833" s="23" t="n">
        <f aca="false" ca="false" dt2D="false" dtr="false" t="normal">B7832+1</f>
        <v>97</v>
      </c>
      <c r="C7833" s="12" t="s">
        <v>10232</v>
      </c>
      <c r="D7833" s="3" t="s">
        <v>10348</v>
      </c>
      <c r="E7833" s="12" t="n">
        <v>1986</v>
      </c>
      <c r="F7833" s="23" t="s">
        <v>530</v>
      </c>
      <c r="G7833" s="23" t="n"/>
      <c r="H7833" s="23" t="n"/>
      <c r="I7833" s="12" t="n"/>
      <c r="J7833" s="12" t="n"/>
      <c r="K7833" s="12" t="s">
        <v>43</v>
      </c>
      <c r="L7833" s="12" t="n"/>
      <c r="M7833" s="12" t="s">
        <v>61</v>
      </c>
      <c r="N7833" s="12" t="n"/>
      <c r="O7833" s="12" t="s">
        <v>26</v>
      </c>
      <c r="P7833" s="12" t="n"/>
      <c r="Q7833" s="12" t="s">
        <v>27</v>
      </c>
    </row>
    <row customHeight="true" ht="20.25" outlineLevel="0" r="7834">
      <c r="A7834" s="23" t="n">
        <v>7802</v>
      </c>
      <c r="B7834" s="23" t="n">
        <f aca="false" ca="false" dt2D="false" dtr="false" t="normal">B7833+1</f>
        <v>98</v>
      </c>
      <c r="C7834" s="12" t="s">
        <v>10232</v>
      </c>
      <c r="D7834" s="3" t="s">
        <v>10349</v>
      </c>
      <c r="E7834" s="12" t="n">
        <v>1986</v>
      </c>
      <c r="F7834" s="23" t="s">
        <v>2798</v>
      </c>
      <c r="G7834" s="23" t="n"/>
      <c r="H7834" s="23" t="n"/>
      <c r="I7834" s="12" t="n"/>
      <c r="J7834" s="12" t="n"/>
      <c r="K7834" s="12" t="s">
        <v>43</v>
      </c>
      <c r="L7834" s="12" t="n"/>
      <c r="M7834" s="12" t="s">
        <v>61</v>
      </c>
      <c r="N7834" s="12" t="n"/>
      <c r="O7834" s="12" t="s">
        <v>26</v>
      </c>
      <c r="P7834" s="12" t="n"/>
      <c r="Q7834" s="12" t="s">
        <v>27</v>
      </c>
    </row>
    <row customHeight="true" ht="20.25" outlineLevel="0" r="7835">
      <c r="A7835" s="23" t="n">
        <v>7803</v>
      </c>
      <c r="B7835" s="23" t="n">
        <f aca="false" ca="false" dt2D="false" dtr="false" t="normal">B7834+1</f>
        <v>99</v>
      </c>
      <c r="C7835" s="12" t="s">
        <v>10232</v>
      </c>
      <c r="D7835" s="3" t="s">
        <v>10350</v>
      </c>
      <c r="E7835" s="12" t="n">
        <v>1968</v>
      </c>
      <c r="F7835" s="23" t="s">
        <v>10351</v>
      </c>
      <c r="G7835" s="12" t="s">
        <v>24</v>
      </c>
      <c r="H7835" s="12" t="n"/>
      <c r="I7835" s="12" t="s">
        <v>24</v>
      </c>
      <c r="J7835" s="12" t="s">
        <v>61</v>
      </c>
      <c r="K7835" s="12" t="n"/>
      <c r="L7835" s="12" t="s">
        <v>26</v>
      </c>
      <c r="M7835" s="12" t="n"/>
      <c r="N7835" s="12" t="n"/>
      <c r="O7835" s="12" t="n"/>
      <c r="P7835" s="12" t="s">
        <v>27</v>
      </c>
      <c r="Q7835" s="12" t="n"/>
    </row>
    <row customHeight="true" ht="20.25" outlineLevel="0" r="7836">
      <c r="A7836" s="23" t="n">
        <v>7804</v>
      </c>
      <c r="B7836" s="23" t="n">
        <f aca="false" ca="false" dt2D="false" dtr="false" t="normal">B7835+1</f>
        <v>100</v>
      </c>
      <c r="C7836" s="12" t="s">
        <v>10232</v>
      </c>
      <c r="D7836" s="3" t="s">
        <v>10352</v>
      </c>
      <c r="E7836" s="12" t="n">
        <v>1970</v>
      </c>
      <c r="F7836" s="23" t="s">
        <v>1709</v>
      </c>
      <c r="G7836" s="12" t="s">
        <v>24</v>
      </c>
      <c r="H7836" s="12" t="n"/>
      <c r="I7836" s="12" t="n"/>
      <c r="J7836" s="12" t="n"/>
      <c r="K7836" s="12" t="n"/>
      <c r="L7836" s="12" t="s">
        <v>61</v>
      </c>
      <c r="M7836" s="12" t="n"/>
      <c r="N7836" s="12" t="n"/>
      <c r="O7836" s="12" t="s">
        <v>26</v>
      </c>
      <c r="P7836" s="12" t="n"/>
      <c r="Q7836" s="12" t="s">
        <v>27</v>
      </c>
    </row>
    <row customHeight="true" ht="20.25" outlineLevel="0" r="7837">
      <c r="A7837" s="23" t="n">
        <v>7805</v>
      </c>
      <c r="B7837" s="23" t="n">
        <f aca="false" ca="false" dt2D="false" dtr="false" t="normal">B7836+1</f>
        <v>101</v>
      </c>
      <c r="C7837" s="12" t="s">
        <v>10232</v>
      </c>
      <c r="D7837" s="3" t="s">
        <v>10353</v>
      </c>
      <c r="E7837" s="12" t="n">
        <v>1967</v>
      </c>
      <c r="F7837" s="23" t="s">
        <v>9504</v>
      </c>
      <c r="G7837" s="12" t="s">
        <v>24</v>
      </c>
      <c r="H7837" s="12" t="n"/>
      <c r="I7837" s="12" t="n"/>
      <c r="J7837" s="12" t="s">
        <v>61</v>
      </c>
      <c r="K7837" s="12" t="n"/>
      <c r="L7837" s="12" t="s">
        <v>26</v>
      </c>
      <c r="M7837" s="12" t="n"/>
      <c r="N7837" s="12" t="n"/>
      <c r="O7837" s="12" t="n"/>
      <c r="P7837" s="12" t="s">
        <v>27</v>
      </c>
      <c r="Q7837" s="12" t="n"/>
    </row>
    <row customHeight="true" ht="20.25" outlineLevel="0" r="7838">
      <c r="A7838" s="23" t="n">
        <v>7806</v>
      </c>
      <c r="B7838" s="23" t="n">
        <f aca="false" ca="false" dt2D="false" dtr="false" t="normal">B7837+1</f>
        <v>102</v>
      </c>
      <c r="C7838" s="12" t="s">
        <v>10232</v>
      </c>
      <c r="D7838" s="3" t="s">
        <v>10354</v>
      </c>
      <c r="E7838" s="12" t="n">
        <v>1963</v>
      </c>
      <c r="F7838" s="23" t="s">
        <v>9860</v>
      </c>
      <c r="G7838" s="12" t="s">
        <v>24</v>
      </c>
      <c r="H7838" s="23" t="n"/>
      <c r="I7838" s="12" t="n"/>
      <c r="J7838" s="12" t="s">
        <v>61</v>
      </c>
      <c r="K7838" s="12" t="n"/>
      <c r="L7838" s="12" t="s">
        <v>26</v>
      </c>
      <c r="M7838" s="12" t="n"/>
      <c r="N7838" s="12" t="n"/>
      <c r="O7838" s="12" t="n"/>
      <c r="P7838" s="12" t="s">
        <v>27</v>
      </c>
      <c r="Q7838" s="12" t="n"/>
    </row>
    <row customHeight="true" ht="20.25" outlineLevel="0" r="7839">
      <c r="A7839" s="23" t="n">
        <v>7807</v>
      </c>
      <c r="B7839" s="23" t="n">
        <f aca="false" ca="false" dt2D="false" dtr="false" t="normal">B7838+1</f>
        <v>103</v>
      </c>
      <c r="C7839" s="12" t="s">
        <v>10232</v>
      </c>
      <c r="D7839" s="3" t="s">
        <v>10355</v>
      </c>
      <c r="E7839" s="12" t="n">
        <v>1968</v>
      </c>
      <c r="F7839" s="23" t="s">
        <v>10356</v>
      </c>
      <c r="G7839" s="12" t="s">
        <v>24</v>
      </c>
      <c r="H7839" s="12" t="n"/>
      <c r="I7839" s="12" t="n"/>
      <c r="J7839" s="12" t="s">
        <v>61</v>
      </c>
      <c r="K7839" s="12" t="n"/>
      <c r="L7839" s="12" t="s">
        <v>26</v>
      </c>
      <c r="M7839" s="12" t="n"/>
      <c r="N7839" s="12" t="n"/>
      <c r="O7839" s="12" t="n"/>
      <c r="P7839" s="12" t="s">
        <v>27</v>
      </c>
      <c r="Q7839" s="12" t="n"/>
    </row>
    <row customHeight="true" ht="20.25" outlineLevel="0" r="7840">
      <c r="A7840" s="23" t="n">
        <v>7808</v>
      </c>
      <c r="B7840" s="23" t="n">
        <f aca="false" ca="false" dt2D="false" dtr="false" t="normal">B7839+1</f>
        <v>104</v>
      </c>
      <c r="C7840" s="12" t="s">
        <v>10232</v>
      </c>
      <c r="D7840" s="3" t="s">
        <v>10357</v>
      </c>
      <c r="E7840" s="12" t="n">
        <v>1965</v>
      </c>
      <c r="F7840" s="23" t="s">
        <v>2825</v>
      </c>
      <c r="G7840" s="12" t="s">
        <v>24</v>
      </c>
      <c r="H7840" s="12" t="n"/>
      <c r="I7840" s="12" t="n"/>
      <c r="J7840" s="12" t="s">
        <v>61</v>
      </c>
      <c r="K7840" s="12" t="n"/>
      <c r="L7840" s="12" t="s">
        <v>26</v>
      </c>
      <c r="M7840" s="12" t="n"/>
      <c r="N7840" s="12" t="n"/>
      <c r="O7840" s="12" t="n"/>
      <c r="P7840" s="12" t="s">
        <v>27</v>
      </c>
      <c r="Q7840" s="12" t="n"/>
    </row>
    <row customHeight="true" ht="20.25" outlineLevel="0" r="7841">
      <c r="A7841" s="23" t="n">
        <v>7809</v>
      </c>
      <c r="B7841" s="23" t="n">
        <f aca="false" ca="false" dt2D="false" dtr="false" t="normal">B7840+1</f>
        <v>105</v>
      </c>
      <c r="C7841" s="12" t="s">
        <v>10232</v>
      </c>
      <c r="D7841" s="3" t="s">
        <v>10358</v>
      </c>
      <c r="E7841" s="12" t="n">
        <v>1967</v>
      </c>
      <c r="F7841" s="23" t="s">
        <v>355</v>
      </c>
      <c r="G7841" s="23" t="n"/>
      <c r="H7841" s="23" t="s">
        <v>24</v>
      </c>
      <c r="I7841" s="12" t="n"/>
      <c r="J7841" s="12" t="s">
        <v>61</v>
      </c>
      <c r="K7841" s="12" t="n"/>
      <c r="L7841" s="12" t="s">
        <v>26</v>
      </c>
      <c r="M7841" s="12" t="n"/>
      <c r="N7841" s="12" t="n"/>
      <c r="O7841" s="12" t="n"/>
      <c r="P7841" s="12" t="s">
        <v>27</v>
      </c>
      <c r="Q7841" s="12" t="n"/>
    </row>
    <row customHeight="true" ht="20.25" outlineLevel="0" r="7842">
      <c r="A7842" s="23" t="n">
        <v>7810</v>
      </c>
      <c r="B7842" s="23" t="n">
        <f aca="false" ca="false" dt2D="false" dtr="false" t="normal">B7841+1</f>
        <v>106</v>
      </c>
      <c r="C7842" s="12" t="s">
        <v>10232</v>
      </c>
      <c r="D7842" s="3" t="s">
        <v>10359</v>
      </c>
      <c r="E7842" s="12" t="n">
        <v>1962</v>
      </c>
      <c r="F7842" s="23" t="s">
        <v>10360</v>
      </c>
      <c r="G7842" s="12" t="s">
        <v>24</v>
      </c>
      <c r="H7842" s="23" t="n"/>
      <c r="I7842" s="12" t="n"/>
      <c r="J7842" s="12" t="s">
        <v>61</v>
      </c>
      <c r="K7842" s="12" t="n"/>
      <c r="L7842" s="12" t="s">
        <v>26</v>
      </c>
      <c r="M7842" s="12" t="n"/>
      <c r="N7842" s="12" t="n"/>
      <c r="O7842" s="12" t="n"/>
      <c r="P7842" s="12" t="s">
        <v>27</v>
      </c>
      <c r="Q7842" s="12" t="n"/>
    </row>
    <row customHeight="true" ht="20.25" outlineLevel="0" r="7843">
      <c r="A7843" s="23" t="n">
        <v>7811</v>
      </c>
      <c r="B7843" s="23" t="n">
        <f aca="false" ca="false" dt2D="false" dtr="false" t="normal">B7842+1</f>
        <v>107</v>
      </c>
      <c r="C7843" s="12" t="s">
        <v>10232</v>
      </c>
      <c r="D7843" s="3" t="s">
        <v>10361</v>
      </c>
      <c r="E7843" s="12" t="n">
        <v>1980</v>
      </c>
      <c r="F7843" s="23" t="s">
        <v>2798</v>
      </c>
      <c r="G7843" s="23" t="n"/>
      <c r="H7843" s="23" t="n"/>
      <c r="I7843" s="12" t="s">
        <v>118</v>
      </c>
      <c r="J7843" s="12" t="n"/>
      <c r="K7843" s="12" t="s">
        <v>61</v>
      </c>
      <c r="L7843" s="12" t="n"/>
      <c r="M7843" s="12" t="s">
        <v>26</v>
      </c>
      <c r="N7843" s="12" t="n"/>
      <c r="O7843" s="12" t="n"/>
      <c r="P7843" s="12" t="s">
        <v>27</v>
      </c>
      <c r="Q7843" s="12" t="n"/>
    </row>
    <row customHeight="true" ht="20.25" outlineLevel="0" r="7844">
      <c r="A7844" s="23" t="n">
        <v>7812</v>
      </c>
      <c r="B7844" s="23" t="n">
        <f aca="false" ca="false" dt2D="false" dtr="false" t="normal">B7843+1</f>
        <v>108</v>
      </c>
      <c r="C7844" s="12" t="s">
        <v>10232</v>
      </c>
      <c r="D7844" s="3" t="s">
        <v>10362</v>
      </c>
      <c r="E7844" s="12" t="n">
        <v>1983</v>
      </c>
      <c r="F7844" s="23" t="s">
        <v>2798</v>
      </c>
      <c r="G7844" s="23" t="n"/>
      <c r="H7844" s="23" t="n"/>
      <c r="I7844" s="12" t="n"/>
      <c r="J7844" s="12" t="s">
        <v>726</v>
      </c>
      <c r="K7844" s="12" t="n"/>
      <c r="L7844" s="12" t="s">
        <v>61</v>
      </c>
      <c r="M7844" s="12" t="n"/>
      <c r="N7844" s="12" t="s">
        <v>26</v>
      </c>
      <c r="O7844" s="12" t="n"/>
      <c r="P7844" s="12" t="s">
        <v>27</v>
      </c>
      <c r="Q7844" s="12" t="n"/>
    </row>
    <row customHeight="true" ht="20.25" outlineLevel="0" r="7845">
      <c r="A7845" s="23" t="n">
        <v>7813</v>
      </c>
      <c r="B7845" s="23" t="n">
        <f aca="false" ca="false" dt2D="false" dtr="false" t="normal">B7844+1</f>
        <v>109</v>
      </c>
      <c r="C7845" s="12" t="s">
        <v>10232</v>
      </c>
      <c r="D7845" s="3" t="s">
        <v>10363</v>
      </c>
      <c r="E7845" s="12" t="n">
        <v>1976</v>
      </c>
      <c r="F7845" s="23" t="s">
        <v>1020</v>
      </c>
      <c r="G7845" s="23" t="n"/>
      <c r="H7845" s="23" t="n"/>
      <c r="I7845" s="12" t="s">
        <v>118</v>
      </c>
      <c r="J7845" s="12" t="n"/>
      <c r="K7845" s="12" t="n"/>
      <c r="L7845" s="12" t="n"/>
      <c r="M7845" s="12" t="s">
        <v>26</v>
      </c>
      <c r="N7845" s="12" t="n"/>
      <c r="O7845" s="12" t="s">
        <v>61</v>
      </c>
      <c r="P7845" s="12" t="n"/>
      <c r="Q7845" s="12" t="s">
        <v>27</v>
      </c>
    </row>
    <row customHeight="true" ht="20.25" outlineLevel="0" r="7846">
      <c r="A7846" s="23" t="n">
        <v>7814</v>
      </c>
      <c r="B7846" s="23" t="n">
        <f aca="false" ca="false" dt2D="false" dtr="false" t="normal">B7845+1</f>
        <v>110</v>
      </c>
      <c r="C7846" s="12" t="s">
        <v>10232</v>
      </c>
      <c r="D7846" s="3" t="s">
        <v>10364</v>
      </c>
      <c r="E7846" s="12" t="n">
        <v>1977</v>
      </c>
      <c r="F7846" s="23" t="s">
        <v>528</v>
      </c>
      <c r="G7846" s="23" t="n"/>
      <c r="H7846" s="23" t="n"/>
      <c r="I7846" s="12" t="s">
        <v>118</v>
      </c>
      <c r="J7846" s="12" t="n"/>
      <c r="K7846" s="12" t="n"/>
      <c r="L7846" s="12" t="n"/>
      <c r="M7846" s="12" t="s">
        <v>26</v>
      </c>
      <c r="N7846" s="12" t="n"/>
      <c r="O7846" s="12" t="s">
        <v>61</v>
      </c>
      <c r="P7846" s="12" t="n"/>
      <c r="Q7846" s="12" t="s">
        <v>27</v>
      </c>
    </row>
    <row customHeight="true" ht="20.25" outlineLevel="0" r="7847">
      <c r="A7847" s="23" t="n">
        <v>7815</v>
      </c>
      <c r="B7847" s="23" t="n">
        <f aca="false" ca="false" dt2D="false" dtr="false" t="normal">B7846+1</f>
        <v>111</v>
      </c>
      <c r="C7847" s="12" t="s">
        <v>10232</v>
      </c>
      <c r="D7847" s="3" t="s">
        <v>10365</v>
      </c>
      <c r="E7847" s="12" t="n">
        <v>1971</v>
      </c>
      <c r="F7847" s="23" t="s">
        <v>2798</v>
      </c>
      <c r="G7847" s="12" t="s">
        <v>24</v>
      </c>
      <c r="H7847" s="12" t="n"/>
      <c r="I7847" s="12" t="n"/>
      <c r="J7847" s="12" t="n"/>
      <c r="K7847" s="12" t="s">
        <v>26</v>
      </c>
      <c r="L7847" s="12" t="n"/>
      <c r="M7847" s="12" t="s">
        <v>27</v>
      </c>
      <c r="N7847" s="12" t="n"/>
      <c r="O7847" s="12" t="s">
        <v>61</v>
      </c>
      <c r="P7847" s="12" t="n"/>
      <c r="Q7847" s="12" t="n"/>
    </row>
    <row customHeight="true" ht="20.25" outlineLevel="0" r="7848">
      <c r="A7848" s="23" t="n">
        <v>7816</v>
      </c>
      <c r="B7848" s="23" t="n">
        <f aca="false" ca="false" dt2D="false" dtr="false" t="normal">B7847+1</f>
        <v>112</v>
      </c>
      <c r="C7848" s="12" t="s">
        <v>10232</v>
      </c>
      <c r="D7848" s="3" t="s">
        <v>10366</v>
      </c>
      <c r="E7848" s="12" t="n">
        <v>1992</v>
      </c>
      <c r="F7848" s="23" t="s">
        <v>2798</v>
      </c>
      <c r="G7848" s="23" t="n"/>
      <c r="H7848" s="23" t="n"/>
      <c r="I7848" s="12" t="n"/>
      <c r="J7848" s="12" t="s">
        <v>61</v>
      </c>
      <c r="K7848" s="12" t="n"/>
      <c r="L7848" s="12" t="n"/>
      <c r="M7848" s="12" t="n"/>
      <c r="N7848" s="12" t="s">
        <v>43</v>
      </c>
      <c r="O7848" s="12" t="n"/>
      <c r="P7848" s="12" t="s">
        <v>26</v>
      </c>
      <c r="Q7848" s="12" t="n"/>
    </row>
    <row customHeight="true" ht="20.25" outlineLevel="0" r="7849">
      <c r="A7849" s="23" t="n">
        <v>7817</v>
      </c>
      <c r="B7849" s="23" t="n">
        <f aca="false" ca="false" dt2D="false" dtr="false" t="normal">B7848+1</f>
        <v>113</v>
      </c>
      <c r="C7849" s="12" t="s">
        <v>10232</v>
      </c>
      <c r="D7849" s="3" t="s">
        <v>10367</v>
      </c>
      <c r="E7849" s="12" t="n">
        <v>1975</v>
      </c>
      <c r="F7849" s="23" t="s">
        <v>2007</v>
      </c>
      <c r="G7849" s="23" t="n"/>
      <c r="H7849" s="23" t="n"/>
      <c r="I7849" s="12" t="s">
        <v>118</v>
      </c>
      <c r="J7849" s="12" t="n"/>
      <c r="K7849" s="12" t="n"/>
      <c r="L7849" s="12" t="s">
        <v>26</v>
      </c>
      <c r="M7849" s="12" t="n"/>
      <c r="N7849" s="12" t="n"/>
      <c r="O7849" s="12" t="s">
        <v>61</v>
      </c>
      <c r="P7849" s="12" t="n"/>
      <c r="Q7849" s="12" t="s">
        <v>27</v>
      </c>
    </row>
    <row customHeight="true" ht="20.25" outlineLevel="0" r="7850">
      <c r="A7850" s="23" t="n">
        <v>7818</v>
      </c>
      <c r="B7850" s="23" t="n">
        <f aca="false" ca="false" dt2D="false" dtr="false" t="normal">B7849+1</f>
        <v>114</v>
      </c>
      <c r="C7850" s="12" t="s">
        <v>10232</v>
      </c>
      <c r="D7850" s="3" t="s">
        <v>10368</v>
      </c>
      <c r="E7850" s="12" t="n">
        <v>1976</v>
      </c>
      <c r="F7850" s="23" t="s">
        <v>2007</v>
      </c>
      <c r="G7850" s="23" t="n"/>
      <c r="H7850" s="23" t="n"/>
      <c r="I7850" s="12" t="s">
        <v>118</v>
      </c>
      <c r="J7850" s="12" t="n"/>
      <c r="K7850" s="12" t="n"/>
      <c r="L7850" s="12" t="n"/>
      <c r="M7850" s="12" t="s">
        <v>26</v>
      </c>
      <c r="N7850" s="12" t="n"/>
      <c r="O7850" s="12" t="s">
        <v>61</v>
      </c>
      <c r="P7850" s="12" t="n"/>
      <c r="Q7850" s="12" t="s">
        <v>27</v>
      </c>
    </row>
    <row customHeight="true" ht="20.25" outlineLevel="0" r="7851">
      <c r="A7851" s="23" t="n">
        <v>7819</v>
      </c>
      <c r="B7851" s="23" t="n">
        <f aca="false" ca="false" dt2D="false" dtr="false" t="normal">B7850+1</f>
        <v>115</v>
      </c>
      <c r="C7851" s="12" t="s">
        <v>10232</v>
      </c>
      <c r="D7851" s="3" t="s">
        <v>10369</v>
      </c>
      <c r="E7851" s="12" t="n">
        <v>1976</v>
      </c>
      <c r="F7851" s="23" t="s">
        <v>1121</v>
      </c>
      <c r="G7851" s="23" t="n"/>
      <c r="H7851" s="23" t="n"/>
      <c r="I7851" s="12" t="s">
        <v>118</v>
      </c>
      <c r="J7851" s="12" t="n"/>
      <c r="K7851" s="12" t="n"/>
      <c r="L7851" s="12" t="n"/>
      <c r="M7851" s="12" t="s">
        <v>26</v>
      </c>
      <c r="N7851" s="12" t="n"/>
      <c r="O7851" s="12" t="s">
        <v>61</v>
      </c>
      <c r="P7851" s="12" t="n"/>
      <c r="Q7851" s="12" t="s">
        <v>27</v>
      </c>
    </row>
    <row customHeight="true" ht="20.25" outlineLevel="0" r="7852">
      <c r="A7852" s="23" t="n">
        <v>7820</v>
      </c>
      <c r="B7852" s="23" t="n">
        <f aca="false" ca="false" dt2D="false" dtr="false" t="normal">B7851+1</f>
        <v>116</v>
      </c>
      <c r="C7852" s="12" t="s">
        <v>10232</v>
      </c>
      <c r="D7852" s="3" t="s">
        <v>10370</v>
      </c>
      <c r="E7852" s="12" t="n">
        <v>1967</v>
      </c>
      <c r="F7852" s="23" t="s">
        <v>10371</v>
      </c>
      <c r="G7852" s="23" t="n"/>
      <c r="H7852" s="12" t="s">
        <v>126</v>
      </c>
      <c r="I7852" s="12" t="n"/>
      <c r="J7852" s="12" t="n"/>
      <c r="K7852" s="12" t="s">
        <v>26</v>
      </c>
      <c r="L7852" s="12" t="n"/>
      <c r="M7852" s="12" t="s">
        <v>127</v>
      </c>
      <c r="N7852" s="12" t="n"/>
      <c r="O7852" s="12" t="s">
        <v>43</v>
      </c>
      <c r="P7852" s="12" t="n"/>
      <c r="Q7852" s="12" t="s">
        <v>27</v>
      </c>
    </row>
    <row customHeight="true" ht="20.25" outlineLevel="0" r="7853">
      <c r="A7853" s="23" t="n">
        <v>7821</v>
      </c>
      <c r="B7853" s="23" t="n">
        <f aca="false" ca="false" dt2D="false" dtr="false" t="normal">B7852+1</f>
        <v>117</v>
      </c>
      <c r="C7853" s="12" t="s">
        <v>10232</v>
      </c>
      <c r="D7853" s="3" t="s">
        <v>10372</v>
      </c>
      <c r="E7853" s="12" t="n">
        <v>1987</v>
      </c>
      <c r="F7853" s="23" t="s">
        <v>299</v>
      </c>
      <c r="G7853" s="23" t="n"/>
      <c r="H7853" s="23" t="n"/>
      <c r="I7853" s="12" t="n"/>
      <c r="J7853" s="12" t="s">
        <v>24</v>
      </c>
      <c r="K7853" s="12" t="n"/>
      <c r="L7853" s="12" t="n"/>
      <c r="M7853" s="12" t="s">
        <v>26</v>
      </c>
      <c r="N7853" s="12" t="n"/>
      <c r="O7853" s="12" t="s">
        <v>27</v>
      </c>
      <c r="P7853" s="12" t="n"/>
      <c r="Q7853" s="12" t="s">
        <v>61</v>
      </c>
    </row>
    <row customHeight="true" ht="20.25" outlineLevel="0" r="7854">
      <c r="A7854" s="23" t="n">
        <v>7822</v>
      </c>
      <c r="B7854" s="23" t="n">
        <f aca="false" ca="false" dt2D="false" dtr="false" t="normal">B7853+1</f>
        <v>118</v>
      </c>
      <c r="C7854" s="12" t="s">
        <v>10232</v>
      </c>
      <c r="D7854" s="3" t="s">
        <v>10373</v>
      </c>
      <c r="E7854" s="12" t="n">
        <v>1979</v>
      </c>
      <c r="F7854" s="23" t="s">
        <v>170</v>
      </c>
      <c r="G7854" s="23" t="n"/>
      <c r="H7854" s="23" t="n"/>
      <c r="I7854" s="12" t="n"/>
      <c r="J7854" s="12" t="s">
        <v>24</v>
      </c>
      <c r="K7854" s="12" t="n"/>
      <c r="L7854" s="12" t="s">
        <v>61</v>
      </c>
      <c r="M7854" s="12" t="n"/>
      <c r="N7854" s="12" t="s">
        <v>26</v>
      </c>
      <c r="O7854" s="12" t="n"/>
      <c r="P7854" s="12" t="s">
        <v>27</v>
      </c>
      <c r="Q7854" s="12" t="n"/>
    </row>
    <row customHeight="true" ht="20.25" outlineLevel="0" r="7855">
      <c r="A7855" s="23" t="n">
        <v>7823</v>
      </c>
      <c r="B7855" s="23" t="n">
        <f aca="false" ca="false" dt2D="false" dtr="false" t="normal">B7854+1</f>
        <v>119</v>
      </c>
      <c r="C7855" s="12" t="s">
        <v>10232</v>
      </c>
      <c r="D7855" s="3" t="s">
        <v>10374</v>
      </c>
      <c r="E7855" s="12" t="n">
        <v>1965</v>
      </c>
      <c r="F7855" s="23" t="s">
        <v>194</v>
      </c>
      <c r="G7855" s="23" t="n"/>
      <c r="H7855" s="23" t="s">
        <v>43</v>
      </c>
      <c r="I7855" s="12" t="n"/>
      <c r="J7855" s="12" t="s">
        <v>61</v>
      </c>
      <c r="K7855" s="12" t="n"/>
      <c r="L7855" s="12" t="s">
        <v>26</v>
      </c>
      <c r="M7855" s="12" t="n"/>
      <c r="N7855" s="12" t="n"/>
      <c r="O7855" s="12" t="n"/>
      <c r="P7855" s="12" t="s">
        <v>27</v>
      </c>
      <c r="Q7855" s="12" t="n"/>
    </row>
    <row customHeight="true" ht="20.25" outlineLevel="0" r="7856">
      <c r="A7856" s="23" t="n">
        <v>7824</v>
      </c>
      <c r="B7856" s="23" t="n">
        <f aca="false" ca="false" dt2D="false" dtr="false" t="normal">B7855+1</f>
        <v>120</v>
      </c>
      <c r="C7856" s="12" t="s">
        <v>10232</v>
      </c>
      <c r="D7856" s="3" t="s">
        <v>10375</v>
      </c>
      <c r="E7856" s="12" t="n">
        <v>1983</v>
      </c>
      <c r="F7856" s="23" t="s">
        <v>229</v>
      </c>
      <c r="G7856" s="23" t="n"/>
      <c r="H7856" s="23" t="n"/>
      <c r="I7856" s="12" t="n"/>
      <c r="J7856" s="12" t="s">
        <v>24</v>
      </c>
      <c r="K7856" s="12" t="n"/>
      <c r="L7856" s="12" t="s">
        <v>61</v>
      </c>
      <c r="M7856" s="12" t="n"/>
      <c r="N7856" s="12" t="s">
        <v>26</v>
      </c>
      <c r="O7856" s="12" t="n"/>
      <c r="P7856" s="12" t="s">
        <v>27</v>
      </c>
      <c r="Q7856" s="12" t="n"/>
    </row>
    <row customHeight="true" ht="20.25" outlineLevel="0" r="7857">
      <c r="A7857" s="23" t="n">
        <v>7825</v>
      </c>
      <c r="B7857" s="23" t="n">
        <f aca="false" ca="false" dt2D="false" dtr="false" t="normal">B7856+1</f>
        <v>121</v>
      </c>
      <c r="C7857" s="12" t="s">
        <v>10232</v>
      </c>
      <c r="D7857" s="3" t="s">
        <v>10376</v>
      </c>
      <c r="E7857" s="12" t="n">
        <v>1979</v>
      </c>
      <c r="F7857" s="23" t="s">
        <v>282</v>
      </c>
      <c r="G7857" s="23" t="n"/>
      <c r="H7857" s="23" t="n"/>
      <c r="I7857" s="12" t="n"/>
      <c r="J7857" s="12" t="s">
        <v>61</v>
      </c>
      <c r="K7857" s="12" t="n"/>
      <c r="L7857" s="12" t="s">
        <v>43</v>
      </c>
      <c r="M7857" s="12" t="n"/>
      <c r="N7857" s="12" t="s">
        <v>26</v>
      </c>
      <c r="O7857" s="12" t="n"/>
      <c r="P7857" s="12" t="s">
        <v>27</v>
      </c>
      <c r="Q7857" s="12" t="n"/>
    </row>
    <row customHeight="true" ht="20.25" outlineLevel="0" r="7858">
      <c r="A7858" s="23" t="n">
        <v>7826</v>
      </c>
      <c r="B7858" s="23" t="n">
        <f aca="false" ca="false" dt2D="false" dtr="false" t="normal">B7857+1</f>
        <v>122</v>
      </c>
      <c r="C7858" s="12" t="s">
        <v>10232</v>
      </c>
      <c r="D7858" s="3" t="s">
        <v>10377</v>
      </c>
      <c r="E7858" s="12" t="n">
        <v>1960</v>
      </c>
      <c r="F7858" s="23" t="s">
        <v>10378</v>
      </c>
      <c r="G7858" s="23" t="s">
        <v>24</v>
      </c>
      <c r="H7858" s="12" t="n"/>
      <c r="I7858" s="12" t="n"/>
      <c r="J7858" s="12" t="s">
        <v>61</v>
      </c>
      <c r="K7858" s="12" t="n"/>
      <c r="L7858" s="12" t="s">
        <v>26</v>
      </c>
      <c r="M7858" s="12" t="n"/>
      <c r="N7858" s="12" t="n"/>
      <c r="O7858" s="12" t="n"/>
      <c r="P7858" s="12" t="n"/>
      <c r="Q7858" s="12" t="s">
        <v>27</v>
      </c>
    </row>
    <row customHeight="true" ht="20.25" outlineLevel="0" r="7859">
      <c r="A7859" s="23" t="n">
        <v>7827</v>
      </c>
      <c r="B7859" s="23" t="n">
        <f aca="false" ca="false" dt2D="false" dtr="false" t="normal">B7858+1</f>
        <v>123</v>
      </c>
      <c r="C7859" s="12" t="s">
        <v>10232</v>
      </c>
      <c r="D7859" s="3" t="s">
        <v>10379</v>
      </c>
      <c r="E7859" s="12" t="n">
        <v>1960</v>
      </c>
      <c r="F7859" s="23" t="s">
        <v>10380</v>
      </c>
      <c r="G7859" s="23" t="s">
        <v>24</v>
      </c>
      <c r="H7859" s="12" t="n"/>
      <c r="I7859" s="12" t="n"/>
      <c r="J7859" s="12" t="s">
        <v>61</v>
      </c>
      <c r="K7859" s="12" t="n"/>
      <c r="L7859" s="12" t="s">
        <v>26</v>
      </c>
      <c r="M7859" s="12" t="n"/>
      <c r="N7859" s="12" t="n"/>
      <c r="O7859" s="12" t="n"/>
      <c r="P7859" s="12" t="n"/>
      <c r="Q7859" s="12" t="s">
        <v>27</v>
      </c>
    </row>
    <row customHeight="true" ht="20.25" outlineLevel="0" r="7860">
      <c r="A7860" s="23" t="n">
        <v>7828</v>
      </c>
      <c r="B7860" s="23" t="n">
        <f aca="false" ca="false" dt2D="false" dtr="false" t="normal">B7859+1</f>
        <v>124</v>
      </c>
      <c r="C7860" s="12" t="s">
        <v>10232</v>
      </c>
      <c r="D7860" s="3" t="s">
        <v>10381</v>
      </c>
      <c r="E7860" s="12" t="n">
        <v>1972</v>
      </c>
      <c r="F7860" s="23" t="s">
        <v>3472</v>
      </c>
      <c r="G7860" s="23" t="n"/>
      <c r="H7860" s="23" t="s">
        <v>24</v>
      </c>
      <c r="I7860" s="12" t="n"/>
      <c r="J7860" s="12" t="n"/>
      <c r="K7860" s="12" t="n"/>
      <c r="L7860" s="12" t="s">
        <v>26</v>
      </c>
      <c r="M7860" s="12" t="n"/>
      <c r="N7860" s="12" t="n"/>
      <c r="O7860" s="12" t="s">
        <v>61</v>
      </c>
      <c r="P7860" s="12" t="n"/>
      <c r="Q7860" s="12" t="s">
        <v>27</v>
      </c>
    </row>
    <row customHeight="true" ht="20.25" outlineLevel="0" r="7861">
      <c r="A7861" s="23" t="n">
        <v>7829</v>
      </c>
      <c r="B7861" s="23" t="n">
        <f aca="false" ca="false" dt2D="false" dtr="false" t="normal">B7860+1</f>
        <v>125</v>
      </c>
      <c r="C7861" s="12" t="s">
        <v>10232</v>
      </c>
      <c r="D7861" s="3" t="s">
        <v>10382</v>
      </c>
      <c r="E7861" s="12" t="n">
        <v>1973</v>
      </c>
      <c r="F7861" s="23" t="s">
        <v>10383</v>
      </c>
      <c r="G7861" s="23" t="n"/>
      <c r="H7861" s="23" t="s">
        <v>24</v>
      </c>
      <c r="I7861" s="12" t="n"/>
      <c r="J7861" s="12" t="n"/>
      <c r="K7861" s="12" t="n"/>
      <c r="L7861" s="12" t="s">
        <v>26</v>
      </c>
      <c r="M7861" s="12" t="n"/>
      <c r="N7861" s="12" t="n"/>
      <c r="O7861" s="12" t="s">
        <v>61</v>
      </c>
      <c r="P7861" s="12" t="n"/>
      <c r="Q7861" s="12" t="s">
        <v>27</v>
      </c>
    </row>
    <row customHeight="true" ht="20.25" outlineLevel="0" r="7862">
      <c r="A7862" s="23" t="n">
        <v>7830</v>
      </c>
      <c r="B7862" s="23" t="n">
        <f aca="false" ca="false" dt2D="false" dtr="false" t="normal">B7861+1</f>
        <v>126</v>
      </c>
      <c r="C7862" s="12" t="s">
        <v>10232</v>
      </c>
      <c r="D7862" s="3" t="s">
        <v>10384</v>
      </c>
      <c r="E7862" s="12" t="n">
        <v>1973</v>
      </c>
      <c r="F7862" s="23" t="s">
        <v>10385</v>
      </c>
      <c r="G7862" s="23" t="n"/>
      <c r="H7862" s="23" t="s">
        <v>24</v>
      </c>
      <c r="I7862" s="12" t="n"/>
      <c r="J7862" s="12" t="n"/>
      <c r="K7862" s="12" t="n"/>
      <c r="L7862" s="12" t="s">
        <v>26</v>
      </c>
      <c r="M7862" s="12" t="n"/>
      <c r="N7862" s="12" t="n"/>
      <c r="O7862" s="12" t="s">
        <v>61</v>
      </c>
      <c r="P7862" s="12" t="n"/>
      <c r="Q7862" s="12" t="s">
        <v>27</v>
      </c>
    </row>
    <row customHeight="true" ht="20.25" outlineLevel="0" r="7863">
      <c r="A7863" s="23" t="n">
        <v>7831</v>
      </c>
      <c r="B7863" s="23" t="n">
        <f aca="false" ca="false" dt2D="false" dtr="false" t="normal">B7862+1</f>
        <v>127</v>
      </c>
      <c r="C7863" s="12" t="s">
        <v>10232</v>
      </c>
      <c r="D7863" s="3" t="s">
        <v>10386</v>
      </c>
      <c r="E7863" s="12" t="n">
        <v>1973</v>
      </c>
      <c r="F7863" s="23" t="s">
        <v>7312</v>
      </c>
      <c r="G7863" s="23" t="n"/>
      <c r="H7863" s="23" t="s">
        <v>24</v>
      </c>
      <c r="I7863" s="12" t="n"/>
      <c r="J7863" s="12" t="n"/>
      <c r="K7863" s="12" t="n"/>
      <c r="L7863" s="12" t="s">
        <v>26</v>
      </c>
      <c r="M7863" s="12" t="n"/>
      <c r="N7863" s="12" t="n"/>
      <c r="O7863" s="12" t="s">
        <v>61</v>
      </c>
      <c r="P7863" s="12" t="n"/>
      <c r="Q7863" s="12" t="s">
        <v>27</v>
      </c>
    </row>
    <row customHeight="true" ht="20.25" outlineLevel="0" r="7864">
      <c r="A7864" s="23" t="n">
        <v>7832</v>
      </c>
      <c r="B7864" s="23" t="n">
        <f aca="false" ca="false" dt2D="false" dtr="false" t="normal">B7863+1</f>
        <v>128</v>
      </c>
      <c r="C7864" s="12" t="s">
        <v>10232</v>
      </c>
      <c r="D7864" s="3" t="s">
        <v>10387</v>
      </c>
      <c r="E7864" s="12" t="n">
        <v>1981</v>
      </c>
      <c r="F7864" s="23" t="s">
        <v>10378</v>
      </c>
      <c r="G7864" s="23" t="n"/>
      <c r="H7864" s="23" t="s">
        <v>24</v>
      </c>
      <c r="I7864" s="12" t="n"/>
      <c r="J7864" s="12" t="n"/>
      <c r="K7864" s="12" t="n"/>
      <c r="L7864" s="12" t="n"/>
      <c r="M7864" s="12" t="s">
        <v>26</v>
      </c>
      <c r="N7864" s="12" t="n"/>
      <c r="O7864" s="12" t="s">
        <v>61</v>
      </c>
      <c r="P7864" s="12" t="n"/>
      <c r="Q7864" s="12" t="s">
        <v>27</v>
      </c>
    </row>
    <row customHeight="true" ht="20.25" outlineLevel="0" r="7865">
      <c r="A7865" s="23" t="n">
        <v>7833</v>
      </c>
      <c r="B7865" s="23" t="n">
        <f aca="false" ca="false" dt2D="false" dtr="false" t="normal">B7864+1</f>
        <v>129</v>
      </c>
      <c r="C7865" s="12" t="s">
        <v>10232</v>
      </c>
      <c r="D7865" s="3" t="s">
        <v>10388</v>
      </c>
      <c r="E7865" s="12" t="n">
        <v>1981</v>
      </c>
      <c r="F7865" s="23" t="s">
        <v>6547</v>
      </c>
      <c r="G7865" s="23" t="n"/>
      <c r="H7865" s="23" t="s">
        <v>24</v>
      </c>
      <c r="I7865" s="12" t="n"/>
      <c r="J7865" s="12" t="n"/>
      <c r="K7865" s="12" t="n"/>
      <c r="L7865" s="12" t="n"/>
      <c r="M7865" s="12" t="s">
        <v>26</v>
      </c>
      <c r="N7865" s="12" t="n"/>
      <c r="O7865" s="12" t="s">
        <v>61</v>
      </c>
      <c r="P7865" s="12" t="n"/>
      <c r="Q7865" s="12" t="s">
        <v>27</v>
      </c>
    </row>
    <row customHeight="true" ht="20.25" outlineLevel="0" r="7866">
      <c r="A7866" s="23" t="n">
        <v>7834</v>
      </c>
      <c r="B7866" s="23" t="n">
        <f aca="false" ca="false" dt2D="false" dtr="false" t="normal">B7865+1</f>
        <v>130</v>
      </c>
      <c r="C7866" s="12" t="s">
        <v>10232</v>
      </c>
      <c r="D7866" s="3" t="s">
        <v>10389</v>
      </c>
      <c r="E7866" s="12" t="n">
        <v>1980</v>
      </c>
      <c r="F7866" s="23" t="s">
        <v>10390</v>
      </c>
      <c r="G7866" s="23" t="n"/>
      <c r="H7866" s="23" t="n"/>
      <c r="I7866" s="12" t="n"/>
      <c r="J7866" s="12" t="s">
        <v>61</v>
      </c>
      <c r="K7866" s="12" t="n"/>
      <c r="L7866" s="12" t="s">
        <v>43</v>
      </c>
      <c r="M7866" s="12" t="n"/>
      <c r="N7866" s="12" t="s">
        <v>26</v>
      </c>
      <c r="O7866" s="12" t="n"/>
      <c r="P7866" s="12" t="s">
        <v>27</v>
      </c>
      <c r="Q7866" s="12" t="n"/>
    </row>
    <row customHeight="true" ht="20.25" outlineLevel="0" r="7867">
      <c r="A7867" s="23" t="n">
        <v>7835</v>
      </c>
      <c r="B7867" s="23" t="n">
        <f aca="false" ca="false" dt2D="false" dtr="false" t="normal">B7866+1</f>
        <v>131</v>
      </c>
      <c r="C7867" s="12" t="s">
        <v>10232</v>
      </c>
      <c r="D7867" s="3" t="s">
        <v>10391</v>
      </c>
      <c r="E7867" s="12" t="n">
        <v>1988</v>
      </c>
      <c r="F7867" s="23" t="s">
        <v>10392</v>
      </c>
      <c r="G7867" s="23" t="n"/>
      <c r="H7867" s="23" t="n"/>
      <c r="I7867" s="12" t="n"/>
      <c r="J7867" s="12" t="s">
        <v>61</v>
      </c>
      <c r="K7867" s="12" t="n"/>
      <c r="L7867" s="12" t="n"/>
      <c r="M7867" s="12" t="n"/>
      <c r="N7867" s="12" t="s">
        <v>43</v>
      </c>
      <c r="O7867" s="12" t="n"/>
      <c r="P7867" s="12" t="s">
        <v>26</v>
      </c>
      <c r="Q7867" s="12" t="n"/>
    </row>
    <row customHeight="true" ht="20.25" outlineLevel="0" r="7868">
      <c r="A7868" s="23" t="n">
        <v>7836</v>
      </c>
      <c r="B7868" s="23" t="n">
        <f aca="false" ca="false" dt2D="false" dtr="false" t="normal">B7867+1</f>
        <v>132</v>
      </c>
      <c r="C7868" s="12" t="s">
        <v>10232</v>
      </c>
      <c r="D7868" s="3" t="s">
        <v>10393</v>
      </c>
      <c r="E7868" s="12" t="n">
        <v>1988</v>
      </c>
      <c r="F7868" s="23" t="s">
        <v>10394</v>
      </c>
      <c r="G7868" s="23" t="n"/>
      <c r="H7868" s="23" t="n"/>
      <c r="I7868" s="12" t="n"/>
      <c r="J7868" s="12" t="s">
        <v>61</v>
      </c>
      <c r="K7868" s="12" t="n"/>
      <c r="L7868" s="12" t="n"/>
      <c r="M7868" s="12" t="n"/>
      <c r="N7868" s="12" t="s">
        <v>43</v>
      </c>
      <c r="O7868" s="12" t="n"/>
      <c r="P7868" s="12" t="s">
        <v>26</v>
      </c>
      <c r="Q7868" s="12" t="n"/>
    </row>
    <row customHeight="true" ht="20.25" outlineLevel="0" r="7869">
      <c r="A7869" s="23" t="n">
        <v>7837</v>
      </c>
      <c r="B7869" s="23" t="n">
        <f aca="false" ca="false" dt2D="false" dtr="false" t="normal">B7868+1</f>
        <v>133</v>
      </c>
      <c r="C7869" s="12" t="s">
        <v>10232</v>
      </c>
      <c r="D7869" s="3" t="s">
        <v>10395</v>
      </c>
      <c r="E7869" s="12" t="n">
        <v>1988</v>
      </c>
      <c r="F7869" s="23" t="s">
        <v>10396</v>
      </c>
      <c r="G7869" s="23" t="n"/>
      <c r="H7869" s="23" t="n"/>
      <c r="I7869" s="12" t="n"/>
      <c r="J7869" s="12" t="s">
        <v>61</v>
      </c>
      <c r="K7869" s="12" t="n"/>
      <c r="L7869" s="12" t="n"/>
      <c r="M7869" s="12" t="n"/>
      <c r="N7869" s="12" t="s">
        <v>43</v>
      </c>
      <c r="O7869" s="12" t="n"/>
      <c r="P7869" s="12" t="s">
        <v>26</v>
      </c>
      <c r="Q7869" s="12" t="n"/>
    </row>
    <row customHeight="true" ht="20.25" outlineLevel="0" r="7870">
      <c r="A7870" s="23" t="n">
        <v>7838</v>
      </c>
      <c r="B7870" s="23" t="n">
        <f aca="false" ca="false" dt2D="false" dtr="false" t="normal">B7869+1</f>
        <v>134</v>
      </c>
      <c r="C7870" s="12" t="s">
        <v>10232</v>
      </c>
      <c r="D7870" s="3" t="s">
        <v>10397</v>
      </c>
      <c r="E7870" s="12" t="n">
        <v>1973</v>
      </c>
      <c r="F7870" s="23" t="s">
        <v>287</v>
      </c>
      <c r="G7870" s="12" t="s">
        <v>24</v>
      </c>
      <c r="H7870" s="12" t="n"/>
      <c r="I7870" s="12" t="n"/>
      <c r="J7870" s="12" t="n"/>
      <c r="K7870" s="12" t="n"/>
      <c r="L7870" s="12" t="s">
        <v>26</v>
      </c>
      <c r="M7870" s="12" t="n"/>
      <c r="N7870" s="12" t="n"/>
      <c r="O7870" s="12" t="s">
        <v>61</v>
      </c>
      <c r="P7870" s="12" t="n"/>
      <c r="Q7870" s="12" t="s">
        <v>27</v>
      </c>
    </row>
    <row customHeight="true" ht="20.25" outlineLevel="0" r="7871">
      <c r="A7871" s="23" t="n">
        <v>7839</v>
      </c>
      <c r="B7871" s="23" t="n">
        <f aca="false" ca="false" dt2D="false" dtr="false" t="normal">B7870+1</f>
        <v>135</v>
      </c>
      <c r="C7871" s="12" t="s">
        <v>10232</v>
      </c>
      <c r="D7871" s="3" t="s">
        <v>10398</v>
      </c>
      <c r="E7871" s="12" t="n">
        <v>1979</v>
      </c>
      <c r="F7871" s="23" t="s">
        <v>10399</v>
      </c>
      <c r="G7871" s="23" t="n"/>
      <c r="H7871" s="23" t="n"/>
      <c r="I7871" s="12" t="n"/>
      <c r="J7871" s="12" t="s">
        <v>61</v>
      </c>
      <c r="K7871" s="12" t="n"/>
      <c r="L7871" s="12" t="s">
        <v>96</v>
      </c>
      <c r="M7871" s="12" t="n"/>
      <c r="N7871" s="12" t="s">
        <v>43</v>
      </c>
      <c r="O7871" s="12" t="n"/>
      <c r="P7871" s="12" t="s">
        <v>97</v>
      </c>
      <c r="Q7871" s="12" t="n"/>
    </row>
    <row customHeight="true" ht="20.25" outlineLevel="0" r="7872">
      <c r="A7872" s="23" t="n">
        <v>7840</v>
      </c>
      <c r="B7872" s="23" t="n">
        <f aca="false" ca="false" dt2D="false" dtr="false" t="normal">B7871+1</f>
        <v>136</v>
      </c>
      <c r="C7872" s="12" t="s">
        <v>10232</v>
      </c>
      <c r="D7872" s="3" t="s">
        <v>10400</v>
      </c>
      <c r="E7872" s="12" t="n">
        <v>1973</v>
      </c>
      <c r="F7872" s="23" t="s">
        <v>10401</v>
      </c>
      <c r="G7872" s="23" t="n"/>
      <c r="H7872" s="23" t="s">
        <v>24</v>
      </c>
      <c r="I7872" s="12" t="n"/>
      <c r="J7872" s="12" t="n"/>
      <c r="K7872" s="12" t="n"/>
      <c r="L7872" s="12" t="s">
        <v>26</v>
      </c>
      <c r="M7872" s="12" t="n"/>
      <c r="N7872" s="12" t="n"/>
      <c r="O7872" s="12" t="s">
        <v>61</v>
      </c>
      <c r="P7872" s="12" t="n"/>
      <c r="Q7872" s="12" t="s">
        <v>27</v>
      </c>
    </row>
    <row customHeight="true" ht="20.25" outlineLevel="0" r="7873">
      <c r="A7873" s="23" t="n">
        <v>7841</v>
      </c>
      <c r="B7873" s="23" t="n">
        <f aca="false" ca="false" dt2D="false" dtr="false" t="normal">B7872+1</f>
        <v>137</v>
      </c>
      <c r="C7873" s="12" t="s">
        <v>10232</v>
      </c>
      <c r="D7873" s="3" t="s">
        <v>10402</v>
      </c>
      <c r="E7873" s="12" t="n">
        <v>1973</v>
      </c>
      <c r="F7873" s="23" t="s">
        <v>739</v>
      </c>
      <c r="G7873" s="12" t="s">
        <v>24</v>
      </c>
      <c r="H7873" s="12" t="n"/>
      <c r="I7873" s="12" t="n"/>
      <c r="J7873" s="12" t="n"/>
      <c r="K7873" s="12" t="n"/>
      <c r="L7873" s="12" t="s">
        <v>26</v>
      </c>
      <c r="M7873" s="12" t="n"/>
      <c r="N7873" s="12" t="n"/>
      <c r="O7873" s="12" t="s">
        <v>61</v>
      </c>
      <c r="P7873" s="12" t="n"/>
      <c r="Q7873" s="12" t="s">
        <v>27</v>
      </c>
    </row>
    <row customHeight="true" ht="20.25" outlineLevel="0" r="7874">
      <c r="A7874" s="23" t="n"/>
    </row>
    <row customHeight="true" ht="20.25" outlineLevel="0" r="7875">
      <c r="A7875" s="23" t="n">
        <v>7842</v>
      </c>
      <c r="B7875" s="12" t="n">
        <v>1</v>
      </c>
      <c r="C7875" s="12" t="s">
        <v>10403</v>
      </c>
      <c r="D7875" s="3" t="s">
        <v>10404</v>
      </c>
      <c r="E7875" s="12" t="n">
        <v>1989</v>
      </c>
      <c r="F7875" s="23" t="s">
        <v>711</v>
      </c>
      <c r="G7875" s="23" t="n"/>
      <c r="H7875" s="23" t="n"/>
      <c r="I7875" s="12" t="n"/>
      <c r="J7875" s="12" t="s">
        <v>24</v>
      </c>
      <c r="K7875" s="12" t="n"/>
      <c r="L7875" s="12" t="n"/>
      <c r="M7875" s="12" t="n"/>
      <c r="N7875" s="12" t="s">
        <v>26</v>
      </c>
      <c r="O7875" s="12" t="n"/>
      <c r="P7875" s="12" t="s">
        <v>61</v>
      </c>
      <c r="Q7875" s="12" t="n"/>
    </row>
    <row customHeight="true" ht="20.25" outlineLevel="0" r="7876">
      <c r="A7876" s="23" t="n">
        <v>7843</v>
      </c>
      <c r="B7876" s="23" t="n">
        <v>2</v>
      </c>
      <c r="C7876" s="12" t="s">
        <v>10403</v>
      </c>
      <c r="D7876" s="3" t="s">
        <v>10405</v>
      </c>
      <c r="E7876" s="12" t="n">
        <v>1971</v>
      </c>
      <c r="F7876" s="23" t="s">
        <v>638</v>
      </c>
      <c r="G7876" s="23" t="n"/>
      <c r="H7876" s="23" t="s">
        <v>43</v>
      </c>
      <c r="I7876" s="12" t="n"/>
      <c r="J7876" s="12" t="n"/>
      <c r="K7876" s="12" t="n"/>
      <c r="L7876" s="12" t="s">
        <v>26</v>
      </c>
      <c r="M7876" s="12" t="n"/>
      <c r="N7876" s="12" t="n"/>
      <c r="O7876" s="12" t="s">
        <v>61</v>
      </c>
      <c r="P7876" s="12" t="n"/>
      <c r="Q7876" s="12" t="s">
        <v>27</v>
      </c>
    </row>
    <row customHeight="true" ht="20.25" outlineLevel="0" r="7877">
      <c r="A7877" s="23" t="n">
        <v>7844</v>
      </c>
      <c r="B7877" s="23" t="n">
        <v>3</v>
      </c>
      <c r="C7877" s="12" t="s">
        <v>10403</v>
      </c>
      <c r="D7877" s="3" t="s">
        <v>10406</v>
      </c>
      <c r="E7877" s="12" t="n">
        <v>1973</v>
      </c>
      <c r="F7877" s="23" t="s">
        <v>575</v>
      </c>
      <c r="G7877" s="23" t="n"/>
      <c r="H7877" s="23" t="s">
        <v>24</v>
      </c>
      <c r="I7877" s="12" t="n"/>
      <c r="J7877" s="12" t="n"/>
      <c r="K7877" s="12" t="n"/>
      <c r="L7877" s="12" t="s">
        <v>26</v>
      </c>
      <c r="M7877" s="12" t="n"/>
      <c r="N7877" s="12" t="n"/>
      <c r="O7877" s="12" t="s">
        <v>61</v>
      </c>
      <c r="P7877" s="12" t="n"/>
      <c r="Q7877" s="12" t="s">
        <v>27</v>
      </c>
    </row>
    <row customHeight="true" ht="20.25" outlineLevel="0" r="7878">
      <c r="A7878" s="23" t="n">
        <v>7845</v>
      </c>
      <c r="B7878" s="12" t="n">
        <v>4</v>
      </c>
      <c r="C7878" s="12" t="s">
        <v>10403</v>
      </c>
      <c r="D7878" s="3" t="s">
        <v>10407</v>
      </c>
      <c r="E7878" s="12" t="n">
        <v>1987</v>
      </c>
      <c r="F7878" s="23" t="s">
        <v>408</v>
      </c>
      <c r="G7878" s="23" t="n"/>
      <c r="H7878" s="23" t="n"/>
      <c r="I7878" s="12" t="s">
        <v>43</v>
      </c>
      <c r="J7878" s="12" t="n"/>
      <c r="K7878" s="12" t="n"/>
      <c r="L7878" s="12" t="n"/>
      <c r="M7878" s="12" t="s">
        <v>26</v>
      </c>
      <c r="N7878" s="12" t="n"/>
      <c r="O7878" s="12" t="s">
        <v>27</v>
      </c>
      <c r="P7878" s="12" t="n"/>
      <c r="Q7878" s="12" t="s">
        <v>61</v>
      </c>
    </row>
    <row customHeight="true" ht="20.25" outlineLevel="0" r="7879">
      <c r="A7879" s="23" t="n">
        <v>7846</v>
      </c>
      <c r="B7879" s="12" t="n">
        <v>5</v>
      </c>
      <c r="C7879" s="12" t="s">
        <v>10403</v>
      </c>
      <c r="D7879" s="3" t="s">
        <v>10408</v>
      </c>
      <c r="E7879" s="12" t="n">
        <v>1987</v>
      </c>
      <c r="F7879" s="23" t="s">
        <v>1030</v>
      </c>
      <c r="G7879" s="23" t="n"/>
      <c r="H7879" s="23" t="n"/>
      <c r="I7879" s="12" t="n"/>
      <c r="J7879" s="12" t="n"/>
      <c r="K7879" s="12" t="s">
        <v>61</v>
      </c>
      <c r="L7879" s="12" t="n"/>
      <c r="M7879" s="12" t="s">
        <v>26</v>
      </c>
      <c r="N7879" s="12" t="n"/>
      <c r="O7879" s="12" t="s">
        <v>43</v>
      </c>
      <c r="P7879" s="12" t="n"/>
      <c r="Q7879" s="12" t="s">
        <v>27</v>
      </c>
    </row>
    <row customHeight="true" ht="20.25" outlineLevel="0" r="7880">
      <c r="A7880" s="23" t="n">
        <v>7847</v>
      </c>
      <c r="B7880" s="23" t="n">
        <v>6</v>
      </c>
      <c r="C7880" s="12" t="s">
        <v>10403</v>
      </c>
      <c r="D7880" s="3" t="s">
        <v>10409</v>
      </c>
      <c r="E7880" s="12" t="n">
        <v>2008</v>
      </c>
      <c r="F7880" s="23" t="s">
        <v>10410</v>
      </c>
      <c r="G7880" s="23" t="n"/>
      <c r="H7880" s="23" t="n"/>
      <c r="I7880" s="12" t="n"/>
      <c r="J7880" s="12" t="n"/>
      <c r="K7880" s="12" t="s">
        <v>64</v>
      </c>
      <c r="L7880" s="12" t="n"/>
      <c r="M7880" s="12" t="s">
        <v>43</v>
      </c>
      <c r="N7880" s="12" t="n"/>
      <c r="O7880" s="12" t="s">
        <v>26</v>
      </c>
      <c r="P7880" s="12" t="n"/>
      <c r="Q7880" s="12" t="s">
        <v>70</v>
      </c>
    </row>
    <row customHeight="true" ht="20.25" outlineLevel="0" r="7881">
      <c r="A7881" s="23" t="n">
        <v>7848</v>
      </c>
      <c r="B7881" s="23" t="n">
        <v>7</v>
      </c>
      <c r="C7881" s="12" t="s">
        <v>10403</v>
      </c>
      <c r="D7881" s="3" t="s">
        <v>10411</v>
      </c>
      <c r="E7881" s="12" t="n">
        <v>2013</v>
      </c>
      <c r="F7881" s="23" t="s">
        <v>51</v>
      </c>
      <c r="G7881" s="23" t="n"/>
      <c r="H7881" s="23" t="n"/>
      <c r="I7881" s="12" t="n"/>
      <c r="J7881" s="12" t="n"/>
      <c r="K7881" s="12" t="s">
        <v>53</v>
      </c>
      <c r="L7881" s="12" t="n"/>
      <c r="M7881" s="12" t="s">
        <v>54</v>
      </c>
      <c r="N7881" s="12" t="n"/>
      <c r="O7881" s="12" t="s">
        <v>43</v>
      </c>
      <c r="P7881" s="12" t="s">
        <v>70</v>
      </c>
      <c r="Q7881" s="12" t="s">
        <v>26</v>
      </c>
    </row>
    <row customHeight="true" ht="20.25" outlineLevel="0" r="7882">
      <c r="A7882" s="23" t="n">
        <v>7849</v>
      </c>
      <c r="B7882" s="12" t="n">
        <v>8</v>
      </c>
      <c r="C7882" s="12" t="s">
        <v>10403</v>
      </c>
      <c r="D7882" s="3" t="s">
        <v>10412</v>
      </c>
      <c r="E7882" s="12" t="n">
        <v>1965</v>
      </c>
      <c r="F7882" s="23" t="s">
        <v>10413</v>
      </c>
      <c r="G7882" s="23" t="n"/>
      <c r="H7882" s="12" t="s">
        <v>143</v>
      </c>
      <c r="I7882" s="12" t="n"/>
      <c r="J7882" s="12" t="n"/>
      <c r="K7882" s="12" t="s">
        <v>26</v>
      </c>
      <c r="L7882" s="12" t="n"/>
      <c r="M7882" s="12" t="s">
        <v>43</v>
      </c>
      <c r="N7882" s="12" t="n"/>
      <c r="O7882" s="12" t="s">
        <v>100</v>
      </c>
      <c r="P7882" s="12" t="n"/>
      <c r="Q7882" s="12" t="s">
        <v>27</v>
      </c>
    </row>
    <row customHeight="true" ht="20.25" outlineLevel="0" r="7883">
      <c r="A7883" s="23" t="n">
        <v>7850</v>
      </c>
      <c r="B7883" s="12" t="n">
        <v>9</v>
      </c>
      <c r="C7883" s="12" t="s">
        <v>10403</v>
      </c>
      <c r="D7883" s="3" t="s">
        <v>10414</v>
      </c>
      <c r="E7883" s="12" t="n">
        <v>1993</v>
      </c>
      <c r="F7883" s="23" t="s">
        <v>6608</v>
      </c>
      <c r="G7883" s="23" t="n"/>
      <c r="H7883" s="23" t="n"/>
      <c r="I7883" s="12" t="n"/>
      <c r="J7883" s="12" t="s">
        <v>24</v>
      </c>
      <c r="K7883" s="12" t="n"/>
      <c r="L7883" s="12" t="n"/>
      <c r="M7883" s="12" t="s">
        <v>96</v>
      </c>
      <c r="N7883" s="12" t="n"/>
      <c r="O7883" s="12" t="s">
        <v>97</v>
      </c>
      <c r="P7883" s="12" t="n"/>
      <c r="Q7883" s="12" t="s">
        <v>61</v>
      </c>
    </row>
    <row customHeight="true" ht="20.25" outlineLevel="0" r="7884">
      <c r="A7884" s="23" t="n">
        <v>7851</v>
      </c>
      <c r="B7884" s="23" t="n">
        <v>10</v>
      </c>
      <c r="C7884" s="12" t="s">
        <v>10403</v>
      </c>
      <c r="D7884" s="3" t="s">
        <v>10415</v>
      </c>
      <c r="E7884" s="12" t="n">
        <v>1977</v>
      </c>
      <c r="F7884" s="23" t="s">
        <v>6747</v>
      </c>
      <c r="G7884" s="23" t="n"/>
      <c r="H7884" s="23" t="n"/>
      <c r="I7884" s="12" t="s">
        <v>118</v>
      </c>
      <c r="J7884" s="12" t="n"/>
      <c r="K7884" s="12" t="n"/>
      <c r="L7884" s="12" t="n"/>
      <c r="M7884" s="12" t="s">
        <v>26</v>
      </c>
      <c r="N7884" s="12" t="n"/>
      <c r="O7884" s="12" t="s">
        <v>61</v>
      </c>
      <c r="P7884" s="12" t="n"/>
      <c r="Q7884" s="12" t="s">
        <v>27</v>
      </c>
    </row>
    <row customHeight="true" ht="20.25" outlineLevel="0" r="7885">
      <c r="A7885" s="23" t="n">
        <v>7852</v>
      </c>
      <c r="B7885" s="23" t="n">
        <v>11</v>
      </c>
      <c r="C7885" s="12" t="s">
        <v>10403</v>
      </c>
      <c r="D7885" s="3" t="s">
        <v>10416</v>
      </c>
      <c r="E7885" s="12" t="n">
        <v>1979</v>
      </c>
      <c r="F7885" s="23" t="s">
        <v>1032</v>
      </c>
      <c r="G7885" s="23" t="n"/>
      <c r="H7885" s="23" t="n"/>
      <c r="I7885" s="12" t="s">
        <v>43</v>
      </c>
      <c r="J7885" s="12" t="n"/>
      <c r="K7885" s="12" t="n"/>
      <c r="L7885" s="12" t="n"/>
      <c r="M7885" s="12" t="s">
        <v>26</v>
      </c>
      <c r="N7885" s="12" t="n"/>
      <c r="O7885" s="12" t="s">
        <v>61</v>
      </c>
      <c r="P7885" s="12" t="n"/>
      <c r="Q7885" s="12" t="s">
        <v>27</v>
      </c>
    </row>
    <row customHeight="true" ht="20.25" outlineLevel="0" r="7886">
      <c r="A7886" s="23" t="n">
        <v>7853</v>
      </c>
      <c r="B7886" s="12" t="n">
        <v>12</v>
      </c>
      <c r="C7886" s="12" t="s">
        <v>10403</v>
      </c>
      <c r="D7886" s="3" t="s">
        <v>10417</v>
      </c>
      <c r="E7886" s="12" t="n">
        <v>1988</v>
      </c>
      <c r="F7886" s="23" t="s">
        <v>10418</v>
      </c>
      <c r="G7886" s="23" t="n"/>
      <c r="H7886" s="23" t="n"/>
      <c r="I7886" s="12" t="n"/>
      <c r="J7886" s="12" t="s">
        <v>24</v>
      </c>
      <c r="K7886" s="12" t="n"/>
      <c r="L7886" s="12" t="s">
        <v>61</v>
      </c>
      <c r="M7886" s="12" t="n"/>
      <c r="N7886" s="12" t="s">
        <v>26</v>
      </c>
      <c r="O7886" s="12" t="n"/>
      <c r="P7886" s="12" t="n"/>
      <c r="Q7886" s="12" t="s">
        <v>27</v>
      </c>
    </row>
    <row customHeight="true" ht="20.25" outlineLevel="0" r="7887">
      <c r="A7887" s="23" t="n">
        <v>7854</v>
      </c>
      <c r="B7887" s="12" t="n">
        <v>13</v>
      </c>
      <c r="C7887" s="12" t="s">
        <v>10403</v>
      </c>
      <c r="D7887" s="3" t="s">
        <v>10419</v>
      </c>
      <c r="E7887" s="12" t="n">
        <v>1986</v>
      </c>
      <c r="F7887" s="23" t="s">
        <v>1062</v>
      </c>
      <c r="G7887" s="23" t="n"/>
      <c r="H7887" s="23" t="n"/>
      <c r="I7887" s="12" t="n"/>
      <c r="J7887" s="12" t="n"/>
      <c r="K7887" s="12" t="s">
        <v>61</v>
      </c>
      <c r="L7887" s="12" t="n"/>
      <c r="M7887" s="12" t="s">
        <v>96</v>
      </c>
      <c r="N7887" s="12" t="n"/>
      <c r="O7887" s="12" t="s">
        <v>43</v>
      </c>
      <c r="P7887" s="12" t="n"/>
      <c r="Q7887" s="12" t="s">
        <v>97</v>
      </c>
    </row>
    <row customHeight="true" ht="20.25" outlineLevel="0" r="7888">
      <c r="A7888" s="23" t="n">
        <v>7855</v>
      </c>
      <c r="B7888" s="23" t="n">
        <v>14</v>
      </c>
      <c r="C7888" s="12" t="s">
        <v>10403</v>
      </c>
      <c r="D7888" s="3" t="s">
        <v>10420</v>
      </c>
      <c r="E7888" s="12" t="n">
        <v>1975</v>
      </c>
      <c r="F7888" s="23" t="s">
        <v>115</v>
      </c>
      <c r="G7888" s="23" t="s">
        <v>497</v>
      </c>
      <c r="H7888" s="23" t="n"/>
      <c r="I7888" s="12" t="n"/>
      <c r="J7888" s="12" t="s">
        <v>27</v>
      </c>
      <c r="K7888" s="12" t="n"/>
      <c r="L7888" s="12" t="s">
        <v>100</v>
      </c>
      <c r="M7888" s="12" t="n"/>
      <c r="N7888" s="12" t="n"/>
      <c r="O7888" s="12" t="s">
        <v>26</v>
      </c>
      <c r="P7888" s="12" t="n"/>
      <c r="Q7888" s="12" t="s">
        <v>43</v>
      </c>
    </row>
    <row customHeight="true" ht="20.25" outlineLevel="0" r="7889">
      <c r="A7889" s="23" t="n">
        <v>7856</v>
      </c>
      <c r="B7889" s="23" t="n">
        <v>15</v>
      </c>
      <c r="C7889" s="12" t="s">
        <v>10403</v>
      </c>
      <c r="D7889" s="3" t="s">
        <v>10421</v>
      </c>
      <c r="E7889" s="12" t="n">
        <v>1987</v>
      </c>
      <c r="F7889" s="23" t="s">
        <v>625</v>
      </c>
      <c r="G7889" s="23" t="n"/>
      <c r="H7889" s="23" t="n"/>
      <c r="I7889" s="12" t="n"/>
      <c r="J7889" s="12" t="n"/>
      <c r="K7889" s="12" t="s">
        <v>61</v>
      </c>
      <c r="L7889" s="12" t="n"/>
      <c r="M7889" s="12" t="s">
        <v>26</v>
      </c>
      <c r="N7889" s="12" t="n"/>
      <c r="O7889" s="12" t="s">
        <v>43</v>
      </c>
      <c r="P7889" s="12" t="n"/>
      <c r="Q7889" s="12" t="s">
        <v>27</v>
      </c>
    </row>
    <row customHeight="true" ht="20.25" outlineLevel="0" r="7890">
      <c r="A7890" s="23" t="n">
        <v>7857</v>
      </c>
      <c r="B7890" s="12" t="n">
        <v>16</v>
      </c>
      <c r="C7890" s="12" t="s">
        <v>10403</v>
      </c>
      <c r="D7890" s="3" t="s">
        <v>10422</v>
      </c>
      <c r="E7890" s="12" t="n">
        <v>1984</v>
      </c>
      <c r="F7890" s="23" t="s">
        <v>8617</v>
      </c>
      <c r="G7890" s="23" t="n"/>
      <c r="H7890" s="23" t="n"/>
      <c r="I7890" s="12" t="s">
        <v>118</v>
      </c>
      <c r="J7890" s="12" t="n"/>
      <c r="K7890" s="12" t="s">
        <v>61</v>
      </c>
      <c r="L7890" s="12" t="n"/>
      <c r="M7890" s="12" t="n"/>
      <c r="N7890" s="12" t="s">
        <v>26</v>
      </c>
      <c r="O7890" s="12" t="n"/>
      <c r="P7890" s="12" t="n"/>
      <c r="Q7890" s="12" t="s">
        <v>27</v>
      </c>
    </row>
    <row customHeight="true" ht="20.25" outlineLevel="0" r="7891">
      <c r="A7891" s="23" t="n">
        <v>7858</v>
      </c>
      <c r="B7891" s="12" t="n">
        <v>17</v>
      </c>
      <c r="C7891" s="12" t="s">
        <v>10403</v>
      </c>
      <c r="D7891" s="3" t="s">
        <v>10423</v>
      </c>
      <c r="E7891" s="12" t="n">
        <v>1983</v>
      </c>
      <c r="F7891" s="23" t="s">
        <v>1012</v>
      </c>
      <c r="G7891" s="23" t="n"/>
      <c r="H7891" s="23" t="n"/>
      <c r="I7891" s="12" t="n"/>
      <c r="J7891" s="12" t="s">
        <v>24</v>
      </c>
      <c r="K7891" s="12" t="n"/>
      <c r="L7891" s="12" t="n"/>
      <c r="M7891" s="12" t="n"/>
      <c r="N7891" s="12" t="s">
        <v>26</v>
      </c>
      <c r="O7891" s="12" t="n"/>
      <c r="P7891" s="12" t="s">
        <v>7392</v>
      </c>
      <c r="Q7891" s="12" t="n"/>
    </row>
    <row customHeight="true" ht="20.25" outlineLevel="0" r="7892">
      <c r="A7892" s="23" t="n">
        <v>7859</v>
      </c>
      <c r="B7892" s="23" t="n">
        <v>18</v>
      </c>
      <c r="C7892" s="12" t="s">
        <v>10403</v>
      </c>
      <c r="D7892" s="3" t="s">
        <v>10424</v>
      </c>
      <c r="E7892" s="12" t="n">
        <v>1980</v>
      </c>
      <c r="F7892" s="23" t="s">
        <v>5923</v>
      </c>
      <c r="G7892" s="12" t="s">
        <v>24</v>
      </c>
      <c r="H7892" s="12" t="n"/>
      <c r="I7892" s="12" t="n"/>
      <c r="J7892" s="12" t="n"/>
      <c r="K7892" s="12" t="s">
        <v>26</v>
      </c>
      <c r="L7892" s="12" t="n"/>
      <c r="M7892" s="12" t="s">
        <v>61</v>
      </c>
      <c r="N7892" s="12" t="n"/>
      <c r="O7892" s="12" t="s">
        <v>27</v>
      </c>
      <c r="P7892" s="12" t="n"/>
      <c r="Q7892" s="12" t="n"/>
    </row>
    <row customHeight="true" ht="20.25" outlineLevel="0" r="7893">
      <c r="A7893" s="23" t="n">
        <v>7860</v>
      </c>
      <c r="B7893" s="23" t="n">
        <v>19</v>
      </c>
      <c r="C7893" s="12" t="s">
        <v>10403</v>
      </c>
      <c r="D7893" s="3" t="s">
        <v>10425</v>
      </c>
      <c r="E7893" s="12" t="n">
        <v>1979</v>
      </c>
      <c r="F7893" s="23" t="s">
        <v>2994</v>
      </c>
      <c r="G7893" s="23" t="n"/>
      <c r="H7893" s="23" t="n"/>
      <c r="I7893" s="12" t="n"/>
      <c r="J7893" s="12" t="s">
        <v>61</v>
      </c>
      <c r="K7893" s="12" t="n"/>
      <c r="L7893" s="12" t="n"/>
      <c r="M7893" s="12" t="s">
        <v>96</v>
      </c>
      <c r="N7893" s="12" t="n"/>
      <c r="O7893" s="12" t="s">
        <v>97</v>
      </c>
      <c r="P7893" s="12" t="n"/>
      <c r="Q7893" s="12" t="s">
        <v>43</v>
      </c>
    </row>
    <row customHeight="true" ht="20.25" outlineLevel="0" r="7894">
      <c r="A7894" s="23" t="n">
        <v>7861</v>
      </c>
      <c r="B7894" s="12" t="n">
        <v>20</v>
      </c>
      <c r="C7894" s="12" t="s">
        <v>10403</v>
      </c>
      <c r="D7894" s="3" t="s">
        <v>10426</v>
      </c>
      <c r="E7894" s="12" t="n">
        <v>1980</v>
      </c>
      <c r="F7894" s="23" t="s">
        <v>2885</v>
      </c>
      <c r="G7894" s="23" t="n"/>
      <c r="H7894" s="23" t="n"/>
      <c r="I7894" s="12" t="s">
        <v>43</v>
      </c>
      <c r="J7894" s="12" t="n"/>
      <c r="K7894" s="12" t="s">
        <v>61</v>
      </c>
      <c r="L7894" s="12" t="n"/>
      <c r="M7894" s="12" t="s">
        <v>26</v>
      </c>
      <c r="N7894" s="12" t="n"/>
      <c r="O7894" s="12" t="n"/>
      <c r="P7894" s="12" t="s">
        <v>27</v>
      </c>
      <c r="Q7894" s="12" t="n"/>
    </row>
    <row customHeight="true" ht="20.25" outlineLevel="0" r="7895">
      <c r="A7895" s="23" t="n">
        <v>7862</v>
      </c>
      <c r="B7895" s="12" t="n">
        <v>21</v>
      </c>
      <c r="C7895" s="12" t="s">
        <v>10403</v>
      </c>
      <c r="D7895" s="3" t="s">
        <v>10427</v>
      </c>
      <c r="E7895" s="12" t="n">
        <v>1979</v>
      </c>
      <c r="F7895" s="23" t="s">
        <v>2953</v>
      </c>
      <c r="G7895" s="23" t="n"/>
      <c r="H7895" s="23" t="n"/>
      <c r="I7895" s="12" t="s">
        <v>43</v>
      </c>
      <c r="J7895" s="12" t="n"/>
      <c r="K7895" s="12" t="n"/>
      <c r="L7895" s="12" t="n"/>
      <c r="M7895" s="12" t="s">
        <v>26</v>
      </c>
      <c r="N7895" s="12" t="n"/>
      <c r="O7895" s="12" t="s">
        <v>61</v>
      </c>
      <c r="P7895" s="12" t="n"/>
      <c r="Q7895" s="12" t="s">
        <v>27</v>
      </c>
    </row>
    <row customHeight="true" ht="20.25" outlineLevel="0" r="7896">
      <c r="A7896" s="23" t="n">
        <v>7863</v>
      </c>
      <c r="B7896" s="23" t="n">
        <v>22</v>
      </c>
      <c r="C7896" s="12" t="s">
        <v>10403</v>
      </c>
      <c r="D7896" s="3" t="s">
        <v>10428</v>
      </c>
      <c r="E7896" s="12" t="n">
        <v>1988</v>
      </c>
      <c r="F7896" s="23" t="s">
        <v>145</v>
      </c>
      <c r="G7896" s="23" t="n"/>
      <c r="H7896" s="23" t="n"/>
      <c r="I7896" s="12" t="n"/>
      <c r="J7896" s="12" t="n"/>
      <c r="K7896" s="12" t="s">
        <v>61</v>
      </c>
      <c r="L7896" s="12" t="n"/>
      <c r="M7896" s="12" t="s">
        <v>43</v>
      </c>
      <c r="N7896" s="12" t="n"/>
      <c r="O7896" s="12" t="s">
        <v>26</v>
      </c>
      <c r="P7896" s="12" t="n"/>
      <c r="Q7896" s="12" t="s">
        <v>27</v>
      </c>
    </row>
    <row customHeight="true" ht="20.25" outlineLevel="0" r="7897">
      <c r="A7897" s="23" t="n">
        <v>7864</v>
      </c>
      <c r="B7897" s="23" t="n">
        <v>23</v>
      </c>
      <c r="C7897" s="12" t="s">
        <v>10403</v>
      </c>
      <c r="D7897" s="3" t="s">
        <v>10429</v>
      </c>
      <c r="E7897" s="12" t="n">
        <v>1984</v>
      </c>
      <c r="F7897" s="23" t="s">
        <v>1860</v>
      </c>
      <c r="G7897" s="23" t="n"/>
      <c r="H7897" s="23" t="n"/>
      <c r="I7897" s="12" t="n"/>
      <c r="J7897" s="12" t="s">
        <v>314</v>
      </c>
      <c r="K7897" s="12" t="n"/>
      <c r="L7897" s="12" t="s">
        <v>26</v>
      </c>
      <c r="M7897" s="12" t="n"/>
      <c r="N7897" s="12" t="s">
        <v>70</v>
      </c>
      <c r="O7897" s="12" t="s">
        <v>43</v>
      </c>
      <c r="P7897" s="12" t="n"/>
      <c r="Q7897" s="12" t="s">
        <v>27</v>
      </c>
    </row>
    <row customHeight="true" ht="20.25" outlineLevel="0" r="7898">
      <c r="A7898" s="23" t="n">
        <v>7865</v>
      </c>
      <c r="B7898" s="12" t="n">
        <v>24</v>
      </c>
      <c r="C7898" s="12" t="s">
        <v>10403</v>
      </c>
      <c r="D7898" s="3" t="s">
        <v>10430</v>
      </c>
      <c r="E7898" s="12" t="n">
        <v>1986</v>
      </c>
      <c r="F7898" s="23" t="s">
        <v>2953</v>
      </c>
      <c r="G7898" s="23" t="n"/>
      <c r="H7898" s="12" t="s">
        <v>43</v>
      </c>
      <c r="I7898" s="12" t="n"/>
      <c r="J7898" s="12" t="n"/>
      <c r="K7898" s="12" t="n"/>
      <c r="L7898" s="12" t="n"/>
      <c r="M7898" s="12" t="s">
        <v>26</v>
      </c>
      <c r="N7898" s="12" t="n"/>
      <c r="O7898" s="12" t="s">
        <v>27</v>
      </c>
      <c r="P7898" s="12" t="n"/>
      <c r="Q7898" s="12" t="s">
        <v>61</v>
      </c>
    </row>
    <row customHeight="true" ht="20.25" outlineLevel="0" r="7899">
      <c r="A7899" s="23" t="n">
        <v>7866</v>
      </c>
      <c r="B7899" s="12" t="n">
        <v>25</v>
      </c>
      <c r="C7899" s="12" t="s">
        <v>10403</v>
      </c>
      <c r="D7899" s="3" t="s">
        <v>10431</v>
      </c>
      <c r="E7899" s="12" t="n">
        <v>1985</v>
      </c>
      <c r="F7899" s="23" t="s">
        <v>939</v>
      </c>
      <c r="G7899" s="23" t="n"/>
      <c r="H7899" s="23" t="n"/>
      <c r="I7899" s="12" t="n"/>
      <c r="J7899" s="12" t="s">
        <v>61</v>
      </c>
      <c r="K7899" s="12" t="n"/>
      <c r="L7899" s="12" t="n"/>
      <c r="M7899" s="12" t="s">
        <v>43</v>
      </c>
      <c r="N7899" s="12" t="n"/>
      <c r="O7899" s="12" t="s">
        <v>26</v>
      </c>
      <c r="P7899" s="12" t="n"/>
      <c r="Q7899" s="12" t="s">
        <v>27</v>
      </c>
    </row>
    <row customHeight="true" ht="20.25" outlineLevel="0" r="7900">
      <c r="A7900" s="23" t="n">
        <v>7867</v>
      </c>
      <c r="B7900" s="23" t="n">
        <v>26</v>
      </c>
      <c r="C7900" s="12" t="s">
        <v>10403</v>
      </c>
      <c r="D7900" s="3" t="s">
        <v>10432</v>
      </c>
      <c r="E7900" s="12" t="n">
        <v>1995</v>
      </c>
      <c r="F7900" s="23" t="s">
        <v>10433</v>
      </c>
      <c r="G7900" s="23" t="n"/>
      <c r="H7900" s="23" t="n"/>
      <c r="I7900" s="12" t="n"/>
      <c r="J7900" s="12" t="s">
        <v>24</v>
      </c>
      <c r="K7900" s="12" t="n"/>
      <c r="L7900" s="12" t="n"/>
      <c r="M7900" s="12" t="n"/>
      <c r="N7900" s="12" t="n"/>
      <c r="O7900" s="12" t="s">
        <v>26</v>
      </c>
      <c r="P7900" s="12" t="n"/>
      <c r="Q7900" s="12" t="s">
        <v>61</v>
      </c>
    </row>
    <row customHeight="true" ht="20.25" outlineLevel="0" r="7901">
      <c r="A7901" s="23" t="n">
        <v>7868</v>
      </c>
      <c r="B7901" s="23" t="n">
        <v>27</v>
      </c>
      <c r="C7901" s="12" t="s">
        <v>10403</v>
      </c>
      <c r="D7901" s="3" t="s">
        <v>10434</v>
      </c>
      <c r="E7901" s="12" t="n">
        <v>1969</v>
      </c>
      <c r="F7901" s="23" t="s">
        <v>1138</v>
      </c>
      <c r="G7901" s="23" t="n"/>
      <c r="H7901" s="23" t="s">
        <v>146</v>
      </c>
      <c r="I7901" s="12" t="s">
        <v>6732</v>
      </c>
      <c r="J7901" s="12" t="n"/>
      <c r="K7901" s="12" t="n"/>
      <c r="L7901" s="12" t="n"/>
      <c r="M7901" s="12" t="s">
        <v>96</v>
      </c>
      <c r="N7901" s="12" t="n"/>
      <c r="O7901" s="12" t="s">
        <v>43</v>
      </c>
      <c r="P7901" s="12" t="n"/>
      <c r="Q7901" s="12" t="s">
        <v>97</v>
      </c>
    </row>
    <row customHeight="true" ht="35.25" outlineLevel="0" r="7902">
      <c r="A7902" s="23" t="n">
        <v>7869</v>
      </c>
      <c r="B7902" s="12" t="n">
        <v>28</v>
      </c>
      <c r="C7902" s="12" t="s">
        <v>10403</v>
      </c>
      <c r="D7902" s="3" t="s">
        <v>10435</v>
      </c>
      <c r="E7902" s="12" t="n">
        <v>1972</v>
      </c>
      <c r="F7902" s="23" t="s">
        <v>1589</v>
      </c>
      <c r="G7902" s="23" t="n"/>
      <c r="H7902" s="12" t="s">
        <v>97</v>
      </c>
      <c r="I7902" s="12" t="n"/>
      <c r="J7902" s="12" t="s">
        <v>61</v>
      </c>
      <c r="K7902" s="12" t="n"/>
      <c r="L7902" s="12" t="n"/>
      <c r="M7902" s="12" t="n"/>
      <c r="N7902" s="12" t="s">
        <v>43</v>
      </c>
      <c r="O7902" s="12" t="n"/>
      <c r="P7902" s="12" t="s">
        <v>96</v>
      </c>
      <c r="Q7902" s="12" t="n"/>
    </row>
    <row customHeight="true" ht="20.25" outlineLevel="0" r="7903">
      <c r="A7903" s="23" t="n">
        <v>7870</v>
      </c>
      <c r="B7903" s="12" t="n">
        <v>29</v>
      </c>
      <c r="C7903" s="12" t="s">
        <v>10403</v>
      </c>
      <c r="D7903" s="3" t="s">
        <v>10436</v>
      </c>
      <c r="E7903" s="12" t="n">
        <v>1979</v>
      </c>
      <c r="F7903" s="23" t="s">
        <v>10437</v>
      </c>
      <c r="G7903" s="23" t="n"/>
      <c r="H7903" s="23" t="n"/>
      <c r="I7903" s="12" t="s">
        <v>351</v>
      </c>
      <c r="J7903" s="12" t="n"/>
      <c r="K7903" s="12" t="s">
        <v>26</v>
      </c>
      <c r="L7903" s="12" t="n"/>
      <c r="M7903" s="12" t="s">
        <v>27</v>
      </c>
      <c r="N7903" s="12" t="n"/>
      <c r="O7903" s="12" t="s">
        <v>43</v>
      </c>
      <c r="P7903" s="12" t="n"/>
      <c r="Q7903" s="12" t="s">
        <v>239</v>
      </c>
    </row>
    <row customHeight="true" ht="20.25" outlineLevel="0" r="7904">
      <c r="A7904" s="23" t="n">
        <v>7871</v>
      </c>
      <c r="B7904" s="23" t="n">
        <v>30</v>
      </c>
      <c r="C7904" s="12" t="s">
        <v>10403</v>
      </c>
      <c r="D7904" s="3" t="s">
        <v>10438</v>
      </c>
      <c r="E7904" s="12" t="n">
        <v>2014</v>
      </c>
      <c r="F7904" s="23" t="s">
        <v>51</v>
      </c>
      <c r="G7904" s="23" t="n"/>
      <c r="H7904" s="23" t="n"/>
      <c r="I7904" s="12" t="n"/>
      <c r="J7904" s="12" t="n"/>
      <c r="K7904" s="12" t="n"/>
      <c r="L7904" s="12" t="s">
        <v>100</v>
      </c>
      <c r="M7904" s="12" t="n"/>
      <c r="N7904" s="12" t="s">
        <v>43</v>
      </c>
      <c r="O7904" s="12" t="n"/>
      <c r="P7904" s="12" t="s">
        <v>249</v>
      </c>
      <c r="Q7904" s="12" t="n"/>
    </row>
    <row customHeight="true" ht="20.25" outlineLevel="0" r="7905">
      <c r="A7905" s="23" t="n">
        <v>7872</v>
      </c>
      <c r="B7905" s="23" t="n">
        <v>31</v>
      </c>
      <c r="C7905" s="12" t="s">
        <v>10403</v>
      </c>
      <c r="D7905" s="3" t="s">
        <v>10439</v>
      </c>
      <c r="E7905" s="12" t="n">
        <v>1990</v>
      </c>
      <c r="F7905" s="23" t="s">
        <v>4115</v>
      </c>
      <c r="G7905" s="23" t="n"/>
      <c r="H7905" s="23" t="n"/>
      <c r="I7905" s="12" t="n"/>
      <c r="J7905" s="12" t="s">
        <v>24</v>
      </c>
      <c r="K7905" s="12" t="n"/>
      <c r="L7905" s="12" t="n"/>
      <c r="M7905" s="12" t="n"/>
      <c r="N7905" s="12" t="s">
        <v>26</v>
      </c>
      <c r="O7905" s="12" t="n"/>
      <c r="P7905" s="12" t="s">
        <v>7392</v>
      </c>
      <c r="Q7905" s="12" t="n"/>
    </row>
    <row customHeight="true" ht="20.25" outlineLevel="0" r="7906">
      <c r="A7906" s="23" t="n">
        <v>7873</v>
      </c>
      <c r="B7906" s="12" t="n">
        <v>32</v>
      </c>
      <c r="C7906" s="12" t="s">
        <v>10403</v>
      </c>
      <c r="D7906" s="3" t="s">
        <v>10440</v>
      </c>
      <c r="E7906" s="12" t="n">
        <v>1993</v>
      </c>
      <c r="F7906" s="23" t="s">
        <v>9955</v>
      </c>
      <c r="G7906" s="23" t="n"/>
      <c r="H7906" s="23" t="n"/>
      <c r="I7906" s="12" t="n"/>
      <c r="J7906" s="12" t="s">
        <v>61</v>
      </c>
      <c r="K7906" s="12" t="n"/>
      <c r="L7906" s="12" t="n"/>
      <c r="M7906" s="12" t="n"/>
      <c r="N7906" s="12" t="s">
        <v>43</v>
      </c>
      <c r="O7906" s="12" t="n"/>
      <c r="P7906" s="12" t="s">
        <v>26</v>
      </c>
      <c r="Q7906" s="12" t="n"/>
    </row>
    <row customHeight="true" ht="20.25" outlineLevel="0" r="7907">
      <c r="A7907" s="23" t="n">
        <v>7874</v>
      </c>
      <c r="B7907" s="12" t="n">
        <v>33</v>
      </c>
      <c r="C7907" s="12" t="s">
        <v>10403</v>
      </c>
      <c r="D7907" s="3" t="s">
        <v>10441</v>
      </c>
      <c r="E7907" s="12" t="n">
        <v>1965</v>
      </c>
      <c r="F7907" s="23" t="s">
        <v>254</v>
      </c>
      <c r="G7907" s="12" t="s">
        <v>24</v>
      </c>
      <c r="H7907" s="23" t="n"/>
      <c r="I7907" s="12" t="n"/>
      <c r="J7907" s="12" t="s">
        <v>61</v>
      </c>
      <c r="K7907" s="12" t="n"/>
      <c r="L7907" s="12" t="s">
        <v>26</v>
      </c>
      <c r="M7907" s="12" t="n"/>
      <c r="N7907" s="12" t="n"/>
      <c r="O7907" s="12" t="n"/>
      <c r="P7907" s="12" t="s">
        <v>27</v>
      </c>
      <c r="Q7907" s="12" t="n"/>
    </row>
    <row customHeight="true" ht="20.25" outlineLevel="0" r="7908">
      <c r="A7908" s="23" t="n">
        <v>7875</v>
      </c>
      <c r="B7908" s="23" t="n">
        <v>34</v>
      </c>
      <c r="C7908" s="12" t="s">
        <v>10403</v>
      </c>
      <c r="D7908" s="3" t="s">
        <v>10442</v>
      </c>
      <c r="E7908" s="12" t="n">
        <v>1986</v>
      </c>
      <c r="F7908" s="23" t="s">
        <v>8829</v>
      </c>
      <c r="G7908" s="23" t="n"/>
      <c r="H7908" s="23" t="n"/>
      <c r="I7908" s="12" t="n"/>
      <c r="J7908" s="12" t="n"/>
      <c r="K7908" s="12" t="s">
        <v>43</v>
      </c>
      <c r="L7908" s="12" t="n"/>
      <c r="M7908" s="12" t="s">
        <v>61</v>
      </c>
      <c r="N7908" s="12" t="n"/>
      <c r="O7908" s="12" t="s">
        <v>96</v>
      </c>
      <c r="P7908" s="12" t="n"/>
      <c r="Q7908" s="12" t="s">
        <v>97</v>
      </c>
    </row>
    <row customHeight="true" ht="20.25" outlineLevel="0" r="7909">
      <c r="A7909" s="23" t="n">
        <v>7876</v>
      </c>
      <c r="B7909" s="23" t="n">
        <v>35</v>
      </c>
      <c r="C7909" s="12" t="s">
        <v>10403</v>
      </c>
      <c r="D7909" s="3" t="s">
        <v>10443</v>
      </c>
      <c r="E7909" s="12" t="n">
        <v>1963</v>
      </c>
      <c r="F7909" s="23" t="s">
        <v>4250</v>
      </c>
      <c r="G7909" s="23" t="s">
        <v>24</v>
      </c>
      <c r="H7909" s="12" t="n"/>
      <c r="I7909" s="12" t="n"/>
      <c r="J7909" s="12" t="s">
        <v>61</v>
      </c>
      <c r="K7909" s="12" t="n"/>
      <c r="L7909" s="12" t="s">
        <v>26</v>
      </c>
      <c r="M7909" s="12" t="n"/>
      <c r="N7909" s="12" t="n"/>
      <c r="O7909" s="12" t="n"/>
      <c r="P7909" s="12" t="s">
        <v>27</v>
      </c>
      <c r="Q7909" s="12" t="n"/>
    </row>
    <row customHeight="true" ht="20.25" outlineLevel="0" r="7910">
      <c r="A7910" s="23" t="n">
        <v>7877</v>
      </c>
      <c r="B7910" s="12" t="n">
        <v>36</v>
      </c>
      <c r="C7910" s="12" t="s">
        <v>10403</v>
      </c>
      <c r="D7910" s="3" t="s">
        <v>10444</v>
      </c>
      <c r="E7910" s="12" t="n">
        <v>1973</v>
      </c>
      <c r="F7910" s="23" t="s">
        <v>5194</v>
      </c>
      <c r="G7910" s="23" t="n"/>
      <c r="H7910" s="23" t="s">
        <v>360</v>
      </c>
      <c r="I7910" s="12" t="n"/>
      <c r="J7910" s="12" t="n"/>
      <c r="K7910" s="12" t="s">
        <v>252</v>
      </c>
      <c r="L7910" s="12" t="n"/>
      <c r="M7910" s="12" t="s">
        <v>96</v>
      </c>
      <c r="N7910" s="12" t="n"/>
      <c r="O7910" s="12" t="s">
        <v>97</v>
      </c>
      <c r="P7910" s="12" t="n"/>
      <c r="Q7910" s="12" t="s">
        <v>43</v>
      </c>
    </row>
    <row customHeight="true" ht="20.25" outlineLevel="0" r="7911">
      <c r="A7911" s="23" t="n">
        <v>7878</v>
      </c>
      <c r="B7911" s="12" t="n">
        <v>37</v>
      </c>
      <c r="C7911" s="12" t="s">
        <v>10403</v>
      </c>
      <c r="D7911" s="3" t="s">
        <v>10445</v>
      </c>
      <c r="E7911" s="12" t="n">
        <v>1983</v>
      </c>
      <c r="F7911" s="23" t="s">
        <v>3148</v>
      </c>
      <c r="G7911" s="23" t="n"/>
      <c r="H7911" s="23" t="n"/>
      <c r="I7911" s="12" t="n"/>
      <c r="J7911" s="12" t="n"/>
      <c r="K7911" s="12" t="s">
        <v>43</v>
      </c>
      <c r="L7911" s="12" t="n"/>
      <c r="M7911" s="12" t="s">
        <v>26</v>
      </c>
      <c r="N7911" s="12" t="n"/>
      <c r="O7911" s="12" t="s">
        <v>61</v>
      </c>
      <c r="P7911" s="12" t="n"/>
      <c r="Q7911" s="12" t="s">
        <v>27</v>
      </c>
    </row>
    <row customHeight="true" ht="20.25" outlineLevel="0" r="7912">
      <c r="A7912" s="23" t="n">
        <v>7879</v>
      </c>
      <c r="B7912" s="23" t="n">
        <v>38</v>
      </c>
      <c r="C7912" s="12" t="s">
        <v>10403</v>
      </c>
      <c r="D7912" s="3" t="s">
        <v>10446</v>
      </c>
      <c r="E7912" s="12" t="n">
        <v>1981</v>
      </c>
      <c r="F7912" s="23" t="s">
        <v>725</v>
      </c>
      <c r="G7912" s="23" t="n"/>
      <c r="H7912" s="23" t="n"/>
      <c r="I7912" s="12" t="s">
        <v>43</v>
      </c>
      <c r="J7912" s="12" t="n"/>
      <c r="K7912" s="12" t="s">
        <v>61</v>
      </c>
      <c r="L7912" s="12" t="n"/>
      <c r="M7912" s="12" t="n"/>
      <c r="N7912" s="12" t="n"/>
      <c r="O7912" s="12" t="s">
        <v>96</v>
      </c>
      <c r="P7912" s="12" t="n"/>
      <c r="Q7912" s="12" t="s">
        <v>97</v>
      </c>
    </row>
    <row customHeight="true" ht="20.25" outlineLevel="0" r="7913">
      <c r="A7913" s="23" t="n">
        <v>7880</v>
      </c>
      <c r="B7913" s="23" t="n">
        <v>39</v>
      </c>
      <c r="C7913" s="12" t="s">
        <v>10403</v>
      </c>
      <c r="D7913" s="3" t="s">
        <v>10447</v>
      </c>
      <c r="E7913" s="12" t="n">
        <v>1979</v>
      </c>
      <c r="F7913" s="23" t="s">
        <v>1804</v>
      </c>
      <c r="G7913" s="23" t="n"/>
      <c r="H7913" s="23" t="n"/>
      <c r="I7913" s="12" t="n"/>
      <c r="J7913" s="12" t="s">
        <v>61</v>
      </c>
      <c r="K7913" s="12" t="n"/>
      <c r="L7913" s="12" t="n"/>
      <c r="M7913" s="12" t="s">
        <v>96</v>
      </c>
      <c r="N7913" s="12" t="n"/>
      <c r="O7913" s="12" t="s">
        <v>97</v>
      </c>
      <c r="P7913" s="12" t="n"/>
      <c r="Q7913" s="12" t="s">
        <v>43</v>
      </c>
    </row>
    <row customHeight="true" ht="20.25" outlineLevel="0" r="7914">
      <c r="A7914" s="23" t="n">
        <v>7881</v>
      </c>
      <c r="B7914" s="12" t="n">
        <v>40</v>
      </c>
      <c r="C7914" s="12" t="s">
        <v>10403</v>
      </c>
      <c r="D7914" s="3" t="s">
        <v>10448</v>
      </c>
      <c r="E7914" s="12" t="n">
        <v>1966</v>
      </c>
      <c r="F7914" s="23" t="s">
        <v>817</v>
      </c>
      <c r="G7914" s="12" t="s">
        <v>24</v>
      </c>
      <c r="H7914" s="23" t="n"/>
      <c r="I7914" s="12" t="n"/>
      <c r="J7914" s="12" t="s">
        <v>61</v>
      </c>
      <c r="K7914" s="12" t="n"/>
      <c r="L7914" s="12" t="s">
        <v>26</v>
      </c>
      <c r="M7914" s="12" t="n"/>
      <c r="N7914" s="12" t="n"/>
      <c r="O7914" s="12" t="n"/>
      <c r="P7914" s="12" t="s">
        <v>27</v>
      </c>
      <c r="Q7914" s="12" t="n"/>
    </row>
    <row customHeight="true" ht="20.25" outlineLevel="0" r="7915">
      <c r="A7915" s="23" t="n">
        <v>7882</v>
      </c>
      <c r="B7915" s="12" t="n">
        <v>41</v>
      </c>
      <c r="C7915" s="12" t="s">
        <v>10403</v>
      </c>
      <c r="D7915" s="3" t="s">
        <v>10449</v>
      </c>
      <c r="E7915" s="12" t="n">
        <v>1976</v>
      </c>
      <c r="F7915" s="23" t="s">
        <v>1836</v>
      </c>
      <c r="G7915" s="23" t="s">
        <v>24</v>
      </c>
      <c r="H7915" s="23" t="n"/>
      <c r="I7915" s="12" t="n"/>
      <c r="J7915" s="12" t="n"/>
      <c r="K7915" s="12" t="n"/>
      <c r="L7915" s="12" t="n"/>
      <c r="M7915" s="12" t="s">
        <v>26</v>
      </c>
      <c r="N7915" s="12" t="n"/>
      <c r="O7915" s="12" t="s">
        <v>61</v>
      </c>
      <c r="P7915" s="12" t="n"/>
      <c r="Q7915" s="12" t="s">
        <v>27</v>
      </c>
    </row>
    <row customHeight="true" ht="20.25" outlineLevel="0" r="7916">
      <c r="A7916" s="23" t="n">
        <v>7883</v>
      </c>
      <c r="B7916" s="23" t="n">
        <v>42</v>
      </c>
      <c r="C7916" s="12" t="s">
        <v>10403</v>
      </c>
      <c r="D7916" s="3" t="s">
        <v>10450</v>
      </c>
      <c r="E7916" s="12" t="n">
        <v>1976</v>
      </c>
      <c r="F7916" s="23" t="s">
        <v>5194</v>
      </c>
      <c r="G7916" s="23" t="s">
        <v>24</v>
      </c>
      <c r="H7916" s="12" t="n"/>
      <c r="I7916" s="12" t="n"/>
      <c r="J7916" s="12" t="n"/>
      <c r="K7916" s="12" t="n"/>
      <c r="L7916" s="12" t="n"/>
      <c r="M7916" s="12" t="s">
        <v>26</v>
      </c>
      <c r="N7916" s="12" t="n"/>
      <c r="O7916" s="12" t="s">
        <v>61</v>
      </c>
      <c r="P7916" s="12" t="n"/>
      <c r="Q7916" s="12" t="s">
        <v>27</v>
      </c>
    </row>
    <row customHeight="true" ht="20.25" outlineLevel="0" r="7917">
      <c r="A7917" s="23" t="n">
        <v>7884</v>
      </c>
      <c r="B7917" s="23" t="n">
        <v>43</v>
      </c>
      <c r="C7917" s="12" t="s">
        <v>10403</v>
      </c>
      <c r="D7917" s="3" t="s">
        <v>10451</v>
      </c>
      <c r="E7917" s="12" t="n">
        <v>1963</v>
      </c>
      <c r="F7917" s="23" t="s">
        <v>217</v>
      </c>
      <c r="G7917" s="23" t="s">
        <v>24</v>
      </c>
      <c r="H7917" s="12" t="n"/>
      <c r="I7917" s="12" t="n"/>
      <c r="J7917" s="12" t="s">
        <v>61</v>
      </c>
      <c r="K7917" s="12" t="n"/>
      <c r="L7917" s="12" t="s">
        <v>26</v>
      </c>
      <c r="M7917" s="12" t="n"/>
      <c r="N7917" s="12" t="n"/>
      <c r="O7917" s="12" t="n"/>
      <c r="P7917" s="12" t="s">
        <v>27</v>
      </c>
      <c r="Q7917" s="12" t="n"/>
    </row>
    <row customHeight="true" ht="20.25" outlineLevel="0" r="7918">
      <c r="A7918" s="23" t="n">
        <v>7885</v>
      </c>
      <c r="B7918" s="12" t="n">
        <v>44</v>
      </c>
      <c r="C7918" s="12" t="s">
        <v>10403</v>
      </c>
      <c r="D7918" s="3" t="s">
        <v>10452</v>
      </c>
      <c r="E7918" s="12" t="n">
        <v>1987</v>
      </c>
      <c r="F7918" s="23" t="s">
        <v>145</v>
      </c>
      <c r="G7918" s="23" t="n"/>
      <c r="H7918" s="23" t="n"/>
      <c r="I7918" s="12" t="n"/>
      <c r="J7918" s="12" t="s">
        <v>24</v>
      </c>
      <c r="K7918" s="12" t="n"/>
      <c r="L7918" s="12" t="s">
        <v>61</v>
      </c>
      <c r="M7918" s="12" t="n"/>
      <c r="N7918" s="12" t="n"/>
      <c r="O7918" s="12" t="s">
        <v>96</v>
      </c>
      <c r="P7918" s="12" t="n"/>
      <c r="Q7918" s="12" t="s">
        <v>97</v>
      </c>
    </row>
    <row customHeight="true" ht="20.25" outlineLevel="0" r="7919">
      <c r="A7919" s="23" t="n">
        <v>7886</v>
      </c>
      <c r="B7919" s="12" t="n">
        <v>45</v>
      </c>
      <c r="C7919" s="12" t="s">
        <v>10403</v>
      </c>
      <c r="D7919" s="3" t="s">
        <v>10453</v>
      </c>
      <c r="E7919" s="12" t="n">
        <v>2007</v>
      </c>
      <c r="F7919" s="23" t="s">
        <v>494</v>
      </c>
      <c r="G7919" s="23" t="n"/>
      <c r="H7919" s="23" t="n"/>
      <c r="I7919" s="12" t="n"/>
      <c r="J7919" s="12" t="n"/>
      <c r="K7919" s="12" t="s">
        <v>100</v>
      </c>
      <c r="L7919" s="12" t="n"/>
      <c r="M7919" s="12" t="n"/>
      <c r="N7919" s="12" t="s">
        <v>43</v>
      </c>
      <c r="O7919" s="12" t="n"/>
      <c r="P7919" s="12" t="s">
        <v>26</v>
      </c>
      <c r="Q7919" s="12" t="n"/>
    </row>
    <row customHeight="true" ht="20.25" outlineLevel="0" r="7920">
      <c r="A7920" s="23" t="n">
        <v>7887</v>
      </c>
      <c r="B7920" s="23" t="n">
        <v>46</v>
      </c>
      <c r="C7920" s="12" t="s">
        <v>10403</v>
      </c>
      <c r="D7920" s="3" t="s">
        <v>10454</v>
      </c>
      <c r="E7920" s="12" t="n">
        <v>1978</v>
      </c>
      <c r="F7920" s="23" t="s">
        <v>145</v>
      </c>
      <c r="G7920" s="23" t="n"/>
      <c r="H7920" s="23" t="n"/>
      <c r="I7920" s="12" t="s">
        <v>1060</v>
      </c>
      <c r="J7920" s="12" t="n"/>
      <c r="K7920" s="12" t="s">
        <v>61</v>
      </c>
      <c r="L7920" s="12" t="n"/>
      <c r="M7920" s="12" t="n"/>
      <c r="N7920" s="12" t="s">
        <v>27</v>
      </c>
      <c r="O7920" s="12" t="n"/>
      <c r="P7920" s="12" t="s">
        <v>43</v>
      </c>
      <c r="Q7920" s="12" t="n"/>
    </row>
    <row customHeight="true" ht="20.25" outlineLevel="0" r="7921">
      <c r="A7921" s="23" t="n">
        <v>7888</v>
      </c>
      <c r="B7921" s="23" t="n">
        <v>47</v>
      </c>
      <c r="C7921" s="12" t="s">
        <v>10403</v>
      </c>
      <c r="D7921" s="3" t="s">
        <v>10455</v>
      </c>
      <c r="E7921" s="12" t="n">
        <v>1979</v>
      </c>
      <c r="F7921" s="23" t="s">
        <v>172</v>
      </c>
      <c r="G7921" s="23" t="n"/>
      <c r="H7921" s="23" t="n"/>
      <c r="I7921" s="12" t="s">
        <v>27</v>
      </c>
      <c r="J7921" s="12" t="n"/>
      <c r="K7921" s="12" t="s">
        <v>61</v>
      </c>
      <c r="L7921" s="12" t="n"/>
      <c r="M7921" s="12" t="s">
        <v>26</v>
      </c>
      <c r="N7921" s="12" t="n"/>
      <c r="O7921" s="12" t="n"/>
      <c r="P7921" s="12" t="s">
        <v>43</v>
      </c>
      <c r="Q7921" s="12" t="n"/>
    </row>
    <row customHeight="true" ht="20.25" outlineLevel="0" r="7922">
      <c r="A7922" s="23" t="n">
        <v>7889</v>
      </c>
      <c r="B7922" s="12" t="n">
        <v>48</v>
      </c>
      <c r="C7922" s="12" t="s">
        <v>10403</v>
      </c>
      <c r="D7922" s="3" t="s">
        <v>10456</v>
      </c>
      <c r="E7922" s="12" t="n">
        <v>1990</v>
      </c>
      <c r="F7922" s="23" t="s">
        <v>6516</v>
      </c>
      <c r="G7922" s="23" t="n"/>
      <c r="H7922" s="23" t="n"/>
      <c r="I7922" s="12" t="n"/>
      <c r="J7922" s="12" t="s">
        <v>24</v>
      </c>
      <c r="K7922" s="12" t="n"/>
      <c r="L7922" s="12" t="s">
        <v>61</v>
      </c>
      <c r="M7922" s="12" t="n"/>
      <c r="N7922" s="12" t="n"/>
      <c r="O7922" s="12" t="s">
        <v>96</v>
      </c>
      <c r="P7922" s="12" t="n"/>
      <c r="Q7922" s="12" t="s">
        <v>97</v>
      </c>
    </row>
    <row customHeight="true" ht="20.25" outlineLevel="0" r="7923">
      <c r="A7923" s="23" t="n">
        <v>7890</v>
      </c>
      <c r="B7923" s="12" t="n">
        <v>49</v>
      </c>
      <c r="C7923" s="12" t="s">
        <v>10403</v>
      </c>
      <c r="D7923" s="3" t="s">
        <v>10457</v>
      </c>
      <c r="E7923" s="12" t="n">
        <v>1986</v>
      </c>
      <c r="F7923" s="23" t="s">
        <v>115</v>
      </c>
      <c r="G7923" s="23" t="n"/>
      <c r="H7923" s="23" t="n"/>
      <c r="I7923" s="12" t="s">
        <v>118</v>
      </c>
      <c r="J7923" s="12" t="n"/>
      <c r="K7923" s="12" t="s">
        <v>61</v>
      </c>
      <c r="L7923" s="12" t="n"/>
      <c r="M7923" s="12" t="n"/>
      <c r="N7923" s="12" t="n"/>
      <c r="O7923" s="12" t="s">
        <v>96</v>
      </c>
      <c r="P7923" s="12" t="n"/>
      <c r="Q7923" s="12" t="s">
        <v>97</v>
      </c>
    </row>
    <row customHeight="true" ht="20.25" outlineLevel="0" r="7924">
      <c r="A7924" s="23" t="n">
        <v>7891</v>
      </c>
      <c r="B7924" s="23" t="n">
        <v>50</v>
      </c>
      <c r="C7924" s="12" t="s">
        <v>10403</v>
      </c>
      <c r="D7924" s="3" t="s">
        <v>10458</v>
      </c>
      <c r="E7924" s="12" t="n">
        <v>1988</v>
      </c>
      <c r="F7924" s="23" t="s">
        <v>5250</v>
      </c>
      <c r="G7924" s="23" t="n"/>
      <c r="H7924" s="23" t="n"/>
      <c r="I7924" s="12" t="s">
        <v>118</v>
      </c>
      <c r="J7924" s="12" t="n"/>
      <c r="K7924" s="12" t="s">
        <v>61</v>
      </c>
      <c r="L7924" s="12" t="n"/>
      <c r="M7924" s="12" t="n"/>
      <c r="N7924" s="12" t="n"/>
      <c r="O7924" s="12" t="s">
        <v>96</v>
      </c>
      <c r="P7924" s="12" t="n"/>
      <c r="Q7924" s="12" t="s">
        <v>97</v>
      </c>
    </row>
    <row customHeight="true" ht="20.25" outlineLevel="0" r="7925">
      <c r="A7925" s="23" t="n">
        <v>7892</v>
      </c>
      <c r="B7925" s="23" t="n">
        <v>51</v>
      </c>
      <c r="C7925" s="12" t="s">
        <v>10403</v>
      </c>
      <c r="D7925" s="3" t="s">
        <v>10459</v>
      </c>
      <c r="E7925" s="12" t="n">
        <v>1966</v>
      </c>
      <c r="F7925" s="23" t="s">
        <v>2981</v>
      </c>
      <c r="G7925" s="23" t="s">
        <v>24</v>
      </c>
      <c r="H7925" s="12" t="n"/>
      <c r="I7925" s="12" t="n"/>
      <c r="J7925" s="12" t="s">
        <v>61</v>
      </c>
      <c r="K7925" s="12" t="n"/>
      <c r="L7925" s="12" t="s">
        <v>26</v>
      </c>
      <c r="M7925" s="12" t="n"/>
      <c r="N7925" s="12" t="n"/>
      <c r="O7925" s="12" t="n"/>
      <c r="P7925" s="12" t="s">
        <v>27</v>
      </c>
      <c r="Q7925" s="12" t="n"/>
    </row>
    <row customHeight="true" ht="20.25" outlineLevel="0" r="7926">
      <c r="A7926" s="23" t="n">
        <v>7893</v>
      </c>
      <c r="B7926" s="12" t="n">
        <v>52</v>
      </c>
      <c r="C7926" s="12" t="s">
        <v>10403</v>
      </c>
      <c r="D7926" s="3" t="s">
        <v>10460</v>
      </c>
      <c r="E7926" s="12" t="n">
        <v>1965</v>
      </c>
      <c r="F7926" s="23" t="s">
        <v>303</v>
      </c>
      <c r="G7926" s="12" t="s">
        <v>24</v>
      </c>
      <c r="H7926" s="23" t="n"/>
      <c r="I7926" s="12" t="n"/>
      <c r="J7926" s="12" t="s">
        <v>61</v>
      </c>
      <c r="K7926" s="12" t="n"/>
      <c r="L7926" s="12" t="s">
        <v>26</v>
      </c>
      <c r="M7926" s="12" t="n"/>
      <c r="N7926" s="12" t="n"/>
      <c r="O7926" s="12" t="n"/>
      <c r="P7926" s="12" t="s">
        <v>27</v>
      </c>
      <c r="Q7926" s="12" t="n"/>
    </row>
    <row customHeight="true" ht="20.25" outlineLevel="0" r="7927">
      <c r="A7927" s="23" t="n">
        <v>7894</v>
      </c>
      <c r="B7927" s="12" t="n">
        <v>53</v>
      </c>
      <c r="C7927" s="12" t="s">
        <v>10403</v>
      </c>
      <c r="D7927" s="3" t="s">
        <v>10461</v>
      </c>
      <c r="E7927" s="12" t="n">
        <v>1990</v>
      </c>
      <c r="F7927" s="23" t="s">
        <v>5125</v>
      </c>
      <c r="G7927" s="23" t="n"/>
      <c r="H7927" s="23" t="n"/>
      <c r="I7927" s="12" t="n"/>
      <c r="J7927" s="12" t="s">
        <v>61</v>
      </c>
      <c r="K7927" s="12" t="n"/>
      <c r="L7927" s="12" t="n"/>
      <c r="M7927" s="12" t="n"/>
      <c r="N7927" s="12" t="s">
        <v>43</v>
      </c>
      <c r="O7927" s="12" t="n"/>
      <c r="P7927" s="12" t="s">
        <v>26</v>
      </c>
      <c r="Q7927" s="12" t="n"/>
    </row>
    <row customHeight="true" ht="20.25" outlineLevel="0" r="7928">
      <c r="A7928" s="23" t="n">
        <v>7895</v>
      </c>
      <c r="B7928" s="23" t="n">
        <v>54</v>
      </c>
      <c r="C7928" s="12" t="s">
        <v>10403</v>
      </c>
      <c r="D7928" s="3" t="s">
        <v>10462</v>
      </c>
      <c r="E7928" s="12" t="n">
        <v>1964</v>
      </c>
      <c r="F7928" s="23" t="s">
        <v>232</v>
      </c>
      <c r="G7928" s="12" t="s">
        <v>24</v>
      </c>
      <c r="H7928" s="23" t="n"/>
      <c r="I7928" s="12" t="n"/>
      <c r="J7928" s="12" t="s">
        <v>26</v>
      </c>
      <c r="K7928" s="12" t="n"/>
      <c r="L7928" s="12" t="s">
        <v>61</v>
      </c>
      <c r="M7928" s="12" t="n"/>
      <c r="N7928" s="12" t="n"/>
      <c r="O7928" s="12" t="n"/>
      <c r="P7928" s="12" t="s">
        <v>27</v>
      </c>
      <c r="Q7928" s="12" t="n"/>
    </row>
    <row customHeight="true" ht="20.25" outlineLevel="0" r="7929">
      <c r="A7929" s="23" t="n">
        <v>7896</v>
      </c>
      <c r="B7929" s="23" t="n">
        <v>55</v>
      </c>
      <c r="C7929" s="12" t="s">
        <v>10403</v>
      </c>
      <c r="D7929" s="3" t="s">
        <v>10463</v>
      </c>
      <c r="E7929" s="12" t="n">
        <v>1966</v>
      </c>
      <c r="F7929" s="23" t="s">
        <v>556</v>
      </c>
      <c r="G7929" s="23" t="n"/>
      <c r="H7929" s="23" t="n"/>
      <c r="I7929" s="12" t="n"/>
      <c r="J7929" s="12" t="s">
        <v>24</v>
      </c>
      <c r="K7929" s="12" t="n"/>
      <c r="L7929" s="12" t="s">
        <v>26</v>
      </c>
      <c r="M7929" s="12" t="n"/>
      <c r="N7929" s="12" t="s">
        <v>27</v>
      </c>
      <c r="O7929" s="12" t="n"/>
      <c r="P7929" s="12" t="s">
        <v>61</v>
      </c>
      <c r="Q7929" s="12" t="n"/>
    </row>
    <row customHeight="true" ht="20.25" outlineLevel="0" r="7930">
      <c r="A7930" s="23" t="n">
        <v>7897</v>
      </c>
      <c r="B7930" s="12" t="n">
        <v>56</v>
      </c>
      <c r="C7930" s="12" t="s">
        <v>10403</v>
      </c>
      <c r="D7930" s="3" t="s">
        <v>10464</v>
      </c>
      <c r="E7930" s="12" t="n">
        <v>1968</v>
      </c>
      <c r="F7930" s="23" t="s">
        <v>227</v>
      </c>
      <c r="G7930" s="23" t="s">
        <v>24</v>
      </c>
      <c r="H7930" s="12" t="n"/>
      <c r="I7930" s="12" t="n"/>
      <c r="J7930" s="12" t="s">
        <v>61</v>
      </c>
      <c r="K7930" s="12" t="n"/>
      <c r="L7930" s="12" t="s">
        <v>26</v>
      </c>
      <c r="M7930" s="12" t="n"/>
      <c r="N7930" s="12" t="n"/>
      <c r="O7930" s="12" t="n"/>
      <c r="P7930" s="12" t="s">
        <v>27</v>
      </c>
      <c r="Q7930" s="12" t="n"/>
    </row>
    <row customHeight="true" ht="20.25" outlineLevel="0" r="7931">
      <c r="A7931" s="23" t="n">
        <v>7898</v>
      </c>
      <c r="B7931" s="12" t="n">
        <v>57</v>
      </c>
      <c r="C7931" s="12" t="s">
        <v>10403</v>
      </c>
      <c r="D7931" s="3" t="s">
        <v>10465</v>
      </c>
      <c r="E7931" s="12" t="n">
        <v>1981</v>
      </c>
      <c r="F7931" s="23" t="s">
        <v>10466</v>
      </c>
      <c r="G7931" s="23" t="n"/>
      <c r="H7931" s="23" t="n"/>
      <c r="I7931" s="12" t="s">
        <v>43</v>
      </c>
      <c r="J7931" s="12" t="n"/>
      <c r="K7931" s="12" t="n"/>
      <c r="L7931" s="12" t="n"/>
      <c r="M7931" s="12" t="s">
        <v>26</v>
      </c>
      <c r="N7931" s="12" t="n"/>
      <c r="O7931" s="12" t="s">
        <v>61</v>
      </c>
      <c r="P7931" s="12" t="n"/>
      <c r="Q7931" s="12" t="s">
        <v>27</v>
      </c>
    </row>
    <row customHeight="true" ht="20.25" outlineLevel="0" r="7932">
      <c r="A7932" s="23" t="n">
        <v>7899</v>
      </c>
      <c r="B7932" s="23" t="n">
        <v>58</v>
      </c>
      <c r="C7932" s="12" t="s">
        <v>10403</v>
      </c>
      <c r="D7932" s="3" t="s">
        <v>10467</v>
      </c>
      <c r="E7932" s="12" t="n">
        <v>1975</v>
      </c>
      <c r="F7932" s="23" t="s">
        <v>1030</v>
      </c>
      <c r="G7932" s="23" t="n"/>
      <c r="H7932" s="23" t="n"/>
      <c r="I7932" s="12" t="s">
        <v>43</v>
      </c>
      <c r="J7932" s="12" t="n"/>
      <c r="K7932" s="12" t="n"/>
      <c r="L7932" s="12" t="s">
        <v>26</v>
      </c>
      <c r="M7932" s="12" t="n"/>
      <c r="N7932" s="12" t="n"/>
      <c r="O7932" s="12" t="s">
        <v>61</v>
      </c>
      <c r="P7932" s="12" t="n"/>
      <c r="Q7932" s="12" t="s">
        <v>27</v>
      </c>
    </row>
    <row customHeight="true" ht="20.25" outlineLevel="0" r="7933">
      <c r="A7933" s="23" t="n">
        <v>7900</v>
      </c>
      <c r="B7933" s="23" t="n">
        <v>59</v>
      </c>
      <c r="C7933" s="12" t="s">
        <v>10403</v>
      </c>
      <c r="D7933" s="3" t="s">
        <v>10468</v>
      </c>
      <c r="E7933" s="12" t="n">
        <v>1974</v>
      </c>
      <c r="F7933" s="23" t="s">
        <v>638</v>
      </c>
      <c r="G7933" s="23" t="n"/>
      <c r="H7933" s="23" t="s">
        <v>24</v>
      </c>
      <c r="I7933" s="12" t="n"/>
      <c r="J7933" s="12" t="n"/>
      <c r="K7933" s="12" t="n"/>
      <c r="L7933" s="12" t="s">
        <v>26</v>
      </c>
      <c r="M7933" s="12" t="n"/>
      <c r="N7933" s="12" t="n"/>
      <c r="O7933" s="12" t="s">
        <v>61</v>
      </c>
      <c r="P7933" s="12" t="n"/>
      <c r="Q7933" s="12" t="s">
        <v>27</v>
      </c>
    </row>
    <row customHeight="true" ht="20.25" outlineLevel="0" r="7934">
      <c r="A7934" s="23" t="n">
        <v>7901</v>
      </c>
      <c r="B7934" s="12" t="n">
        <v>60</v>
      </c>
      <c r="C7934" s="12" t="s">
        <v>10403</v>
      </c>
      <c r="D7934" s="3" t="s">
        <v>10469</v>
      </c>
      <c r="E7934" s="12" t="n">
        <v>1967</v>
      </c>
      <c r="F7934" s="23" t="s">
        <v>123</v>
      </c>
      <c r="G7934" s="23" t="s">
        <v>24</v>
      </c>
      <c r="H7934" s="12" t="n"/>
      <c r="I7934" s="12" t="n"/>
      <c r="J7934" s="12" t="s">
        <v>61</v>
      </c>
      <c r="K7934" s="12" t="n"/>
      <c r="L7934" s="12" t="s">
        <v>26</v>
      </c>
      <c r="M7934" s="12" t="n"/>
      <c r="N7934" s="12" t="n"/>
      <c r="O7934" s="12" t="n"/>
      <c r="P7934" s="12" t="s">
        <v>27</v>
      </c>
      <c r="Q7934" s="12" t="n"/>
    </row>
    <row customHeight="true" ht="20.25" outlineLevel="0" r="7935">
      <c r="A7935" s="23" t="n">
        <v>7902</v>
      </c>
      <c r="B7935" s="12" t="n">
        <v>61</v>
      </c>
      <c r="C7935" s="12" t="s">
        <v>10403</v>
      </c>
      <c r="D7935" s="3" t="s">
        <v>10470</v>
      </c>
      <c r="E7935" s="12" t="n">
        <v>1993</v>
      </c>
      <c r="F7935" s="23" t="s">
        <v>9951</v>
      </c>
      <c r="G7935" s="23" t="n"/>
      <c r="H7935" s="23" t="n"/>
      <c r="I7935" s="12" t="n"/>
      <c r="J7935" s="12" t="s">
        <v>24</v>
      </c>
      <c r="K7935" s="12" t="n"/>
      <c r="L7935" s="12" t="s">
        <v>61</v>
      </c>
      <c r="M7935" s="12" t="n"/>
      <c r="N7935" s="12" t="n"/>
      <c r="O7935" s="12" t="s">
        <v>96</v>
      </c>
      <c r="P7935" s="12" t="n"/>
      <c r="Q7935" s="12" t="s">
        <v>97</v>
      </c>
    </row>
    <row customHeight="true" ht="20.25" outlineLevel="0" r="7936">
      <c r="A7936" s="23" t="n">
        <v>7903</v>
      </c>
      <c r="B7936" s="23" t="n">
        <v>62</v>
      </c>
      <c r="C7936" s="12" t="s">
        <v>10403</v>
      </c>
      <c r="D7936" s="3" t="s">
        <v>10471</v>
      </c>
      <c r="E7936" s="12" t="n">
        <v>1969</v>
      </c>
      <c r="F7936" s="23" t="s">
        <v>1509</v>
      </c>
      <c r="G7936" s="23" t="s">
        <v>24</v>
      </c>
      <c r="H7936" s="12" t="n"/>
      <c r="I7936" s="12" t="n"/>
      <c r="J7936" s="12" t="s">
        <v>61</v>
      </c>
      <c r="K7936" s="12" t="n"/>
      <c r="L7936" s="12" t="s">
        <v>26</v>
      </c>
      <c r="M7936" s="12" t="n"/>
      <c r="N7936" s="12" t="n"/>
      <c r="O7936" s="12" t="n"/>
      <c r="P7936" s="12" t="s">
        <v>27</v>
      </c>
      <c r="Q7936" s="12" t="n"/>
    </row>
    <row customHeight="true" ht="20.25" outlineLevel="0" r="7937">
      <c r="A7937" s="23" t="n">
        <v>7904</v>
      </c>
      <c r="B7937" s="23" t="n">
        <v>63</v>
      </c>
      <c r="C7937" s="12" t="s">
        <v>10403</v>
      </c>
      <c r="D7937" s="3" t="s">
        <v>10472</v>
      </c>
      <c r="E7937" s="12" t="n">
        <v>1990</v>
      </c>
      <c r="F7937" s="23" t="s">
        <v>471</v>
      </c>
      <c r="G7937" s="23" t="n"/>
      <c r="H7937" s="23" t="n"/>
      <c r="I7937" s="12" t="n"/>
      <c r="J7937" s="12" t="s">
        <v>61</v>
      </c>
      <c r="K7937" s="12" t="n"/>
      <c r="L7937" s="12" t="n"/>
      <c r="M7937" s="12" t="n"/>
      <c r="N7937" s="12" t="s">
        <v>43</v>
      </c>
      <c r="O7937" s="12" t="n"/>
      <c r="P7937" s="12" t="s">
        <v>26</v>
      </c>
      <c r="Q7937" s="12" t="n"/>
    </row>
    <row customHeight="true" ht="20.25" outlineLevel="0" r="7938">
      <c r="A7938" s="23" t="n">
        <v>7905</v>
      </c>
      <c r="B7938" s="12" t="n">
        <v>64</v>
      </c>
      <c r="C7938" s="12" t="s">
        <v>10403</v>
      </c>
      <c r="D7938" s="3" t="s">
        <v>10473</v>
      </c>
      <c r="E7938" s="12" t="n">
        <v>1981</v>
      </c>
      <c r="F7938" s="23" t="s">
        <v>289</v>
      </c>
      <c r="G7938" s="23" t="n"/>
      <c r="H7938" s="23" t="n"/>
      <c r="I7938" s="12" t="n"/>
      <c r="J7938" s="12" t="s">
        <v>61</v>
      </c>
      <c r="K7938" s="12" t="n"/>
      <c r="L7938" s="12" t="n"/>
      <c r="M7938" s="12" t="s">
        <v>43</v>
      </c>
      <c r="N7938" s="12" t="n"/>
      <c r="O7938" s="12" t="s">
        <v>96</v>
      </c>
      <c r="P7938" s="12" t="n"/>
      <c r="Q7938" s="12" t="s">
        <v>97</v>
      </c>
    </row>
    <row customHeight="true" ht="20.25" outlineLevel="0" r="7939">
      <c r="A7939" s="23" t="n">
        <v>7906</v>
      </c>
      <c r="B7939" s="12" t="n">
        <v>65</v>
      </c>
      <c r="C7939" s="12" t="s">
        <v>10403</v>
      </c>
      <c r="D7939" s="3" t="s">
        <v>10474</v>
      </c>
      <c r="E7939" s="12" t="n">
        <v>1989</v>
      </c>
      <c r="F7939" s="23" t="s">
        <v>4306</v>
      </c>
      <c r="G7939" s="23" t="n"/>
      <c r="H7939" s="23" t="n"/>
      <c r="I7939" s="12" t="n"/>
      <c r="J7939" s="12" t="s">
        <v>61</v>
      </c>
      <c r="K7939" s="12" t="n"/>
      <c r="L7939" s="12" t="n"/>
      <c r="M7939" s="12" t="n"/>
      <c r="N7939" s="12" t="s">
        <v>43</v>
      </c>
      <c r="O7939" s="12" t="n"/>
      <c r="P7939" s="12" t="s">
        <v>26</v>
      </c>
      <c r="Q7939" s="12" t="n"/>
    </row>
    <row customHeight="true" ht="20.25" outlineLevel="0" r="7940">
      <c r="A7940" s="23" t="n">
        <v>7907</v>
      </c>
      <c r="B7940" s="23" t="n">
        <v>66</v>
      </c>
      <c r="C7940" s="12" t="s">
        <v>10403</v>
      </c>
      <c r="D7940" s="3" t="s">
        <v>10475</v>
      </c>
      <c r="E7940" s="12" t="n">
        <v>1982</v>
      </c>
      <c r="F7940" s="23" t="s">
        <v>2423</v>
      </c>
      <c r="G7940" s="23" t="n"/>
      <c r="H7940" s="23" t="n"/>
      <c r="I7940" s="12" t="n"/>
      <c r="J7940" s="12" t="s">
        <v>61</v>
      </c>
      <c r="K7940" s="12" t="n"/>
      <c r="L7940" s="12" t="n"/>
      <c r="M7940" s="12" t="s">
        <v>43</v>
      </c>
      <c r="N7940" s="12" t="n"/>
      <c r="O7940" s="12" t="s">
        <v>96</v>
      </c>
      <c r="P7940" s="12" t="n"/>
      <c r="Q7940" s="12" t="s">
        <v>97</v>
      </c>
    </row>
    <row customHeight="true" ht="20.25" outlineLevel="0" r="7941">
      <c r="A7941" s="23" t="n">
        <v>7908</v>
      </c>
      <c r="B7941" s="23" t="n">
        <v>67</v>
      </c>
      <c r="C7941" s="12" t="s">
        <v>10403</v>
      </c>
      <c r="D7941" s="3" t="s">
        <v>10476</v>
      </c>
      <c r="E7941" s="12" t="n">
        <v>1984</v>
      </c>
      <c r="F7941" s="23" t="s">
        <v>997</v>
      </c>
      <c r="G7941" s="23" t="n"/>
      <c r="H7941" s="23" t="n"/>
      <c r="I7941" s="12" t="n"/>
      <c r="J7941" s="12" t="s">
        <v>61</v>
      </c>
      <c r="K7941" s="12" t="n"/>
      <c r="L7941" s="12" t="s">
        <v>43</v>
      </c>
      <c r="M7941" s="12" t="n"/>
      <c r="N7941" s="12" t="s">
        <v>26</v>
      </c>
      <c r="O7941" s="12" t="n"/>
      <c r="P7941" s="12" t="s">
        <v>27</v>
      </c>
      <c r="Q7941" s="12" t="n"/>
    </row>
    <row customHeight="true" ht="20.25" outlineLevel="0" r="7942">
      <c r="A7942" s="23" t="n">
        <v>7909</v>
      </c>
      <c r="B7942" s="12" t="n">
        <v>68</v>
      </c>
      <c r="C7942" s="12" t="s">
        <v>10403</v>
      </c>
      <c r="D7942" s="3" t="s">
        <v>10477</v>
      </c>
      <c r="E7942" s="12" t="n">
        <v>1972</v>
      </c>
      <c r="F7942" s="23" t="s">
        <v>10478</v>
      </c>
      <c r="G7942" s="23" t="s">
        <v>24</v>
      </c>
      <c r="H7942" s="12" t="n"/>
      <c r="I7942" s="12" t="n"/>
      <c r="J7942" s="12" t="n"/>
      <c r="K7942" s="12" t="n"/>
      <c r="L7942" s="12" t="n"/>
      <c r="M7942" s="12" t="s">
        <v>61</v>
      </c>
      <c r="N7942" s="12" t="n"/>
      <c r="O7942" s="12" t="s">
        <v>96</v>
      </c>
      <c r="P7942" s="12" t="n"/>
      <c r="Q7942" s="12" t="s">
        <v>97</v>
      </c>
    </row>
    <row customHeight="true" ht="20.25" outlineLevel="0" r="7943">
      <c r="A7943" s="23" t="n">
        <v>7910</v>
      </c>
      <c r="B7943" s="12" t="n">
        <v>69</v>
      </c>
      <c r="C7943" s="12" t="s">
        <v>10403</v>
      </c>
      <c r="D7943" s="3" t="s">
        <v>10479</v>
      </c>
      <c r="E7943" s="12" t="n">
        <v>1975</v>
      </c>
      <c r="F7943" s="23" t="s">
        <v>316</v>
      </c>
      <c r="G7943" s="23" t="s">
        <v>24</v>
      </c>
      <c r="H7943" s="23" t="n"/>
      <c r="I7943" s="12" t="n"/>
      <c r="J7943" s="12" t="n"/>
      <c r="K7943" s="12" t="n"/>
      <c r="L7943" s="12" t="s">
        <v>26</v>
      </c>
      <c r="M7943" s="12" t="n"/>
      <c r="N7943" s="12" t="s">
        <v>27</v>
      </c>
      <c r="O7943" s="12" t="n"/>
      <c r="P7943" s="12" t="s">
        <v>61</v>
      </c>
      <c r="Q7943" s="12" t="n"/>
    </row>
    <row customHeight="true" ht="20.25" outlineLevel="0" r="7944">
      <c r="A7944" s="23" t="n">
        <v>7911</v>
      </c>
      <c r="B7944" s="23" t="n">
        <v>70</v>
      </c>
      <c r="C7944" s="12" t="s">
        <v>10403</v>
      </c>
      <c r="D7944" s="3" t="s">
        <v>10480</v>
      </c>
      <c r="E7944" s="12" t="n">
        <v>1976</v>
      </c>
      <c r="F7944" s="23" t="s">
        <v>170</v>
      </c>
      <c r="G7944" s="23" t="n"/>
      <c r="H7944" s="23" t="n"/>
      <c r="I7944" s="12" t="s">
        <v>43</v>
      </c>
      <c r="J7944" s="12" t="n"/>
      <c r="K7944" s="12" t="n"/>
      <c r="L7944" s="12" t="n"/>
      <c r="M7944" s="12" t="s">
        <v>26</v>
      </c>
      <c r="N7944" s="12" t="n"/>
      <c r="O7944" s="12" t="s">
        <v>61</v>
      </c>
      <c r="P7944" s="12" t="n"/>
      <c r="Q7944" s="12" t="s">
        <v>27</v>
      </c>
    </row>
    <row customHeight="true" ht="20.25" outlineLevel="0" r="7945">
      <c r="A7945" s="23" t="n">
        <v>7912</v>
      </c>
      <c r="B7945" s="23" t="n">
        <v>71</v>
      </c>
      <c r="C7945" s="12" t="s">
        <v>10403</v>
      </c>
      <c r="D7945" s="3" t="s">
        <v>10481</v>
      </c>
      <c r="E7945" s="12" t="n">
        <v>1990</v>
      </c>
      <c r="F7945" s="23" t="s">
        <v>10118</v>
      </c>
      <c r="G7945" s="23" t="n"/>
      <c r="H7945" s="23" t="n"/>
      <c r="I7945" s="12" t="n"/>
      <c r="J7945" s="12" t="s">
        <v>24</v>
      </c>
      <c r="K7945" s="12" t="n"/>
      <c r="L7945" s="12" t="n"/>
      <c r="M7945" s="12" t="s">
        <v>26</v>
      </c>
      <c r="N7945" s="12" t="n"/>
      <c r="O7945" s="12" t="s">
        <v>27</v>
      </c>
      <c r="P7945" s="12" t="n"/>
      <c r="Q7945" s="12" t="s">
        <v>61</v>
      </c>
    </row>
    <row customHeight="true" ht="20.25" outlineLevel="0" r="7946">
      <c r="A7946" s="23" t="n">
        <v>7913</v>
      </c>
      <c r="B7946" s="12" t="n">
        <v>72</v>
      </c>
      <c r="C7946" s="12" t="s">
        <v>10403</v>
      </c>
      <c r="D7946" s="3" t="s">
        <v>10482</v>
      </c>
      <c r="E7946" s="12" t="n">
        <v>1971</v>
      </c>
      <c r="F7946" s="23" t="s">
        <v>157</v>
      </c>
      <c r="G7946" s="23" t="n"/>
      <c r="H7946" s="23" t="s">
        <v>24</v>
      </c>
      <c r="I7946" s="12" t="n"/>
      <c r="J7946" s="12" t="n"/>
      <c r="K7946" s="12" t="s">
        <v>26</v>
      </c>
      <c r="L7946" s="12" t="n"/>
      <c r="M7946" s="12" t="s">
        <v>27</v>
      </c>
      <c r="N7946" s="12" t="n"/>
      <c r="O7946" s="12" t="s">
        <v>61</v>
      </c>
      <c r="P7946" s="12" t="n"/>
      <c r="Q7946" s="12" t="n"/>
    </row>
    <row customHeight="true" ht="20.25" outlineLevel="0" r="7947">
      <c r="A7947" s="23" t="n">
        <v>7914</v>
      </c>
      <c r="B7947" s="12" t="n">
        <v>73</v>
      </c>
      <c r="C7947" s="12" t="s">
        <v>10403</v>
      </c>
      <c r="D7947" s="3" t="s">
        <v>10483</v>
      </c>
      <c r="E7947" s="12" t="n">
        <v>1970</v>
      </c>
      <c r="F7947" s="23" t="s">
        <v>2981</v>
      </c>
      <c r="G7947" s="23" t="s">
        <v>24</v>
      </c>
      <c r="H7947" s="12" t="n"/>
      <c r="I7947" s="12" t="n"/>
      <c r="J7947" s="12" t="n"/>
      <c r="K7947" s="12" t="n"/>
      <c r="L7947" s="12" t="n"/>
      <c r="M7947" s="12" t="s">
        <v>61</v>
      </c>
      <c r="N7947" s="12" t="n"/>
      <c r="O7947" s="12" t="s">
        <v>96</v>
      </c>
      <c r="P7947" s="12" t="n"/>
      <c r="Q7947" s="12" t="s">
        <v>97</v>
      </c>
    </row>
    <row customHeight="true" ht="20.25" outlineLevel="0" r="7948">
      <c r="A7948" s="23" t="n">
        <v>7915</v>
      </c>
      <c r="B7948" s="23" t="n">
        <v>74</v>
      </c>
      <c r="C7948" s="12" t="s">
        <v>10403</v>
      </c>
      <c r="D7948" s="3" t="s">
        <v>10484</v>
      </c>
      <c r="E7948" s="12" t="n">
        <v>1972</v>
      </c>
      <c r="F7948" s="23" t="s">
        <v>920</v>
      </c>
      <c r="G7948" s="23" t="s">
        <v>24</v>
      </c>
      <c r="H7948" s="12" t="n"/>
      <c r="I7948" s="12" t="n"/>
      <c r="J7948" s="12" t="n"/>
      <c r="K7948" s="12" t="n"/>
      <c r="L7948" s="12" t="s">
        <v>26</v>
      </c>
      <c r="M7948" s="12" t="n"/>
      <c r="N7948" s="12" t="n"/>
      <c r="O7948" s="12" t="s">
        <v>61</v>
      </c>
      <c r="P7948" s="12" t="n"/>
      <c r="Q7948" s="12" t="s">
        <v>27</v>
      </c>
    </row>
    <row customHeight="true" ht="20.25" outlineLevel="0" r="7949">
      <c r="A7949" s="23" t="n">
        <v>7916</v>
      </c>
      <c r="B7949" s="23" t="n">
        <v>75</v>
      </c>
      <c r="C7949" s="12" t="s">
        <v>10403</v>
      </c>
      <c r="D7949" s="3" t="s">
        <v>10485</v>
      </c>
      <c r="E7949" s="12" t="n">
        <v>1971</v>
      </c>
      <c r="F7949" s="23" t="s">
        <v>559</v>
      </c>
      <c r="G7949" s="23" t="s">
        <v>24</v>
      </c>
      <c r="H7949" s="12" t="n"/>
      <c r="I7949" s="12" t="n"/>
      <c r="J7949" s="12" t="n"/>
      <c r="K7949" s="12" t="s">
        <v>26</v>
      </c>
      <c r="L7949" s="12" t="n"/>
      <c r="M7949" s="12" t="s">
        <v>27</v>
      </c>
      <c r="N7949" s="12" t="n"/>
      <c r="O7949" s="12" t="s">
        <v>61</v>
      </c>
      <c r="P7949" s="12" t="n"/>
      <c r="Q7949" s="12" t="n"/>
    </row>
    <row customHeight="true" ht="20.25" outlineLevel="0" r="7950">
      <c r="A7950" s="23" t="n">
        <v>7917</v>
      </c>
      <c r="B7950" s="12" t="n">
        <v>76</v>
      </c>
      <c r="C7950" s="12" t="s">
        <v>10403</v>
      </c>
      <c r="D7950" s="3" t="s">
        <v>10486</v>
      </c>
      <c r="E7950" s="12" t="n">
        <v>1994</v>
      </c>
      <c r="F7950" s="23" t="s">
        <v>10487</v>
      </c>
      <c r="G7950" s="23" t="n"/>
      <c r="H7950" s="23" t="n"/>
      <c r="I7950" s="12" t="n"/>
      <c r="J7950" s="12" t="s">
        <v>24</v>
      </c>
      <c r="K7950" s="12" t="n"/>
      <c r="L7950" s="12" t="n"/>
      <c r="M7950" s="12" t="n"/>
      <c r="N7950" s="12" t="n"/>
      <c r="O7950" s="12" t="s">
        <v>26</v>
      </c>
      <c r="P7950" s="12" t="n"/>
      <c r="Q7950" s="12" t="s">
        <v>61</v>
      </c>
    </row>
    <row customHeight="true" ht="20.25" outlineLevel="0" r="7951">
      <c r="A7951" s="23" t="n">
        <v>7918</v>
      </c>
      <c r="B7951" s="12" t="n">
        <v>77</v>
      </c>
      <c r="C7951" s="12" t="s">
        <v>10403</v>
      </c>
      <c r="D7951" s="3" t="s">
        <v>10488</v>
      </c>
      <c r="E7951" s="12" t="n">
        <v>1999</v>
      </c>
      <c r="F7951" s="23" t="s">
        <v>8635</v>
      </c>
      <c r="G7951" s="23" t="n"/>
      <c r="H7951" s="23" t="n"/>
      <c r="I7951" s="12" t="n"/>
      <c r="J7951" s="12" t="n"/>
      <c r="K7951" s="12" t="s">
        <v>43</v>
      </c>
      <c r="L7951" s="12" t="n"/>
      <c r="M7951" s="12" t="n"/>
      <c r="N7951" s="12" t="n"/>
      <c r="O7951" s="12" t="s">
        <v>26</v>
      </c>
      <c r="P7951" s="12" t="n"/>
      <c r="Q7951" s="12" t="s">
        <v>61</v>
      </c>
    </row>
    <row customHeight="true" ht="20.25" outlineLevel="0" r="7952">
      <c r="A7952" s="23" t="n">
        <v>7919</v>
      </c>
      <c r="B7952" s="23" t="n">
        <v>78</v>
      </c>
      <c r="C7952" s="12" t="s">
        <v>10403</v>
      </c>
      <c r="D7952" s="3" t="s">
        <v>10489</v>
      </c>
      <c r="E7952" s="12" t="n">
        <v>1968</v>
      </c>
      <c r="F7952" s="23" t="s">
        <v>10490</v>
      </c>
      <c r="G7952" s="23" t="s">
        <v>360</v>
      </c>
      <c r="H7952" s="23" t="n"/>
      <c r="I7952" s="12" t="n"/>
      <c r="J7952" s="12" t="n"/>
      <c r="K7952" s="12" t="s">
        <v>96</v>
      </c>
      <c r="L7952" s="12" t="n"/>
      <c r="M7952" s="12" t="s">
        <v>252</v>
      </c>
      <c r="N7952" s="12" t="n"/>
      <c r="O7952" s="12" t="s">
        <v>97</v>
      </c>
      <c r="P7952" s="12" t="n"/>
      <c r="Q7952" s="12" t="s">
        <v>43</v>
      </c>
    </row>
    <row customHeight="true" ht="20.25" outlineLevel="0" r="7953">
      <c r="A7953" s="23" t="n">
        <v>7920</v>
      </c>
      <c r="B7953" s="23" t="n">
        <v>79</v>
      </c>
      <c r="C7953" s="12" t="s">
        <v>10403</v>
      </c>
      <c r="D7953" s="3" t="s">
        <v>10491</v>
      </c>
      <c r="E7953" s="12" t="n">
        <v>1971</v>
      </c>
      <c r="F7953" s="23" t="s">
        <v>2823</v>
      </c>
      <c r="G7953" s="23" t="n"/>
      <c r="H7953" s="12" t="s">
        <v>54</v>
      </c>
      <c r="I7953" s="12" t="n"/>
      <c r="J7953" s="12" t="n"/>
      <c r="K7953" s="12" t="s">
        <v>252</v>
      </c>
      <c r="L7953" s="12" t="n"/>
      <c r="M7953" s="12" t="s">
        <v>26</v>
      </c>
      <c r="N7953" s="12" t="n"/>
      <c r="O7953" s="12" t="s">
        <v>43</v>
      </c>
      <c r="P7953" s="12" t="n"/>
      <c r="Q7953" s="12" t="s">
        <v>27</v>
      </c>
    </row>
    <row customHeight="true" ht="20.25" outlineLevel="0" r="7954">
      <c r="A7954" s="23" t="n">
        <v>7921</v>
      </c>
      <c r="B7954" s="12" t="n">
        <v>80</v>
      </c>
      <c r="C7954" s="12" t="s">
        <v>10403</v>
      </c>
      <c r="D7954" s="3" t="s">
        <v>10492</v>
      </c>
      <c r="E7954" s="12" t="n">
        <v>1973</v>
      </c>
      <c r="F7954" s="23" t="s">
        <v>209</v>
      </c>
      <c r="G7954" s="23" t="s">
        <v>360</v>
      </c>
      <c r="H7954" s="23" t="n"/>
      <c r="I7954" s="12" t="n"/>
      <c r="J7954" s="12" t="n"/>
      <c r="K7954" s="12" t="s">
        <v>252</v>
      </c>
      <c r="L7954" s="12" t="n"/>
      <c r="M7954" s="12" t="s">
        <v>26</v>
      </c>
      <c r="N7954" s="12" t="n"/>
      <c r="O7954" s="12" t="s">
        <v>27</v>
      </c>
      <c r="P7954" s="12" t="n"/>
      <c r="Q7954" s="12" t="s">
        <v>43</v>
      </c>
    </row>
    <row customHeight="true" ht="20.25" outlineLevel="0" r="7955">
      <c r="A7955" s="23" t="n">
        <v>7922</v>
      </c>
      <c r="B7955" s="12" t="n">
        <v>81</v>
      </c>
      <c r="C7955" s="12" t="s">
        <v>10403</v>
      </c>
      <c r="D7955" s="3" t="s">
        <v>10493</v>
      </c>
      <c r="E7955" s="12" t="n">
        <v>1973</v>
      </c>
      <c r="F7955" s="23" t="s">
        <v>10490</v>
      </c>
      <c r="G7955" s="23" t="n"/>
      <c r="H7955" s="23" t="s">
        <v>24</v>
      </c>
      <c r="I7955" s="12" t="n"/>
      <c r="J7955" s="12" t="n"/>
      <c r="K7955" s="12" t="n"/>
      <c r="L7955" s="12" t="s">
        <v>26</v>
      </c>
      <c r="M7955" s="12" t="n"/>
      <c r="N7955" s="12" t="n"/>
      <c r="O7955" s="12" t="s">
        <v>61</v>
      </c>
      <c r="P7955" s="12" t="n"/>
      <c r="Q7955" s="12" t="s">
        <v>27</v>
      </c>
    </row>
    <row customHeight="true" ht="20.25" outlineLevel="0" r="7956">
      <c r="A7956" s="23" t="n">
        <v>7923</v>
      </c>
      <c r="B7956" s="23" t="n">
        <v>82</v>
      </c>
      <c r="C7956" s="12" t="s">
        <v>10403</v>
      </c>
      <c r="D7956" s="3" t="s">
        <v>10494</v>
      </c>
      <c r="E7956" s="12" t="n">
        <v>1969</v>
      </c>
      <c r="F7956" s="23" t="s">
        <v>4589</v>
      </c>
      <c r="G7956" s="23" t="s">
        <v>24</v>
      </c>
      <c r="H7956" s="12" t="n"/>
      <c r="I7956" s="12" t="n"/>
      <c r="J7956" s="12" t="s">
        <v>61</v>
      </c>
      <c r="K7956" s="12" t="n"/>
      <c r="L7956" s="12" t="s">
        <v>26</v>
      </c>
      <c r="M7956" s="12" t="n"/>
      <c r="N7956" s="12" t="n"/>
      <c r="O7956" s="12" t="n"/>
      <c r="P7956" s="12" t="s">
        <v>27</v>
      </c>
      <c r="Q7956" s="12" t="n"/>
    </row>
    <row customHeight="true" ht="20.25" outlineLevel="0" r="7957">
      <c r="A7957" s="23" t="n">
        <v>7924</v>
      </c>
      <c r="B7957" s="23" t="n">
        <v>83</v>
      </c>
      <c r="C7957" s="12" t="s">
        <v>10403</v>
      </c>
      <c r="D7957" s="3" t="s">
        <v>10495</v>
      </c>
      <c r="E7957" s="12" t="n">
        <v>2014</v>
      </c>
      <c r="F7957" s="23" t="s">
        <v>51</v>
      </c>
      <c r="G7957" s="23" t="n"/>
      <c r="H7957" s="23" t="n"/>
      <c r="I7957" s="12" t="n"/>
      <c r="J7957" s="12" t="n"/>
      <c r="K7957" s="12" t="n"/>
      <c r="L7957" s="12" t="s">
        <v>53</v>
      </c>
      <c r="M7957" s="12" t="s">
        <v>54</v>
      </c>
      <c r="N7957" s="12" t="n"/>
      <c r="O7957" s="12" t="s">
        <v>43</v>
      </c>
      <c r="P7957" s="12" t="n"/>
      <c r="Q7957" s="12" t="s">
        <v>26</v>
      </c>
    </row>
    <row customHeight="true" ht="20.25" outlineLevel="0" r="7958">
      <c r="A7958" s="23" t="n">
        <v>7925</v>
      </c>
      <c r="B7958" s="12" t="n">
        <v>84</v>
      </c>
      <c r="C7958" s="12" t="s">
        <v>10403</v>
      </c>
      <c r="D7958" s="3" t="s">
        <v>10496</v>
      </c>
      <c r="E7958" s="12" t="n">
        <v>2015</v>
      </c>
      <c r="F7958" s="23" t="s">
        <v>51</v>
      </c>
      <c r="G7958" s="23" t="n"/>
      <c r="H7958" s="23" t="n"/>
      <c r="I7958" s="12" t="n"/>
      <c r="J7958" s="12" t="n"/>
      <c r="K7958" s="12" t="n"/>
      <c r="L7958" s="12" t="s">
        <v>53</v>
      </c>
      <c r="M7958" s="12" t="n"/>
      <c r="N7958" s="12" t="s">
        <v>54</v>
      </c>
      <c r="O7958" s="12" t="s">
        <v>43</v>
      </c>
      <c r="P7958" s="12" t="n"/>
      <c r="Q7958" s="12" t="s">
        <v>26</v>
      </c>
    </row>
    <row customHeight="true" ht="20.25" outlineLevel="0" r="7959">
      <c r="A7959" s="23" t="n">
        <v>7926</v>
      </c>
      <c r="B7959" s="12" t="n">
        <v>85</v>
      </c>
      <c r="C7959" s="12" t="s">
        <v>10403</v>
      </c>
      <c r="D7959" s="3" t="s">
        <v>10497</v>
      </c>
      <c r="E7959" s="12" t="n">
        <v>1984</v>
      </c>
      <c r="F7959" s="23" t="s">
        <v>4110</v>
      </c>
      <c r="G7959" s="23" t="n"/>
      <c r="H7959" s="23" t="s">
        <v>24</v>
      </c>
      <c r="I7959" s="12" t="n"/>
      <c r="J7959" s="12" t="n"/>
      <c r="K7959" s="12" t="s">
        <v>26</v>
      </c>
      <c r="L7959" s="12" t="n"/>
      <c r="M7959" s="12" t="n"/>
      <c r="N7959" s="12" t="s">
        <v>27</v>
      </c>
      <c r="O7959" s="12" t="n"/>
      <c r="P7959" s="12" t="s">
        <v>25</v>
      </c>
      <c r="Q7959" s="12" t="n"/>
    </row>
    <row customHeight="true" ht="20.25" outlineLevel="0" r="7960">
      <c r="A7960" s="23" t="n">
        <v>7927</v>
      </c>
      <c r="B7960" s="23" t="n">
        <v>86</v>
      </c>
      <c r="C7960" s="12" t="s">
        <v>10403</v>
      </c>
      <c r="D7960" s="3" t="s">
        <v>10498</v>
      </c>
      <c r="E7960" s="12" t="n">
        <v>1987</v>
      </c>
      <c r="F7960" s="23" t="s">
        <v>117</v>
      </c>
      <c r="G7960" s="23" t="n"/>
      <c r="H7960" s="23" t="n"/>
      <c r="I7960" s="12" t="s">
        <v>118</v>
      </c>
      <c r="J7960" s="12" t="n"/>
      <c r="K7960" s="12" t="s">
        <v>61</v>
      </c>
      <c r="L7960" s="12" t="n"/>
      <c r="M7960" s="12" t="n"/>
      <c r="N7960" s="12" t="n"/>
      <c r="O7960" s="12" t="s">
        <v>96</v>
      </c>
      <c r="P7960" s="12" t="n"/>
      <c r="Q7960" s="12" t="s">
        <v>97</v>
      </c>
    </row>
    <row customHeight="true" ht="20.25" outlineLevel="0" r="7961">
      <c r="A7961" s="23" t="n">
        <v>7928</v>
      </c>
      <c r="B7961" s="23" t="n">
        <v>87</v>
      </c>
      <c r="C7961" s="12" t="s">
        <v>10403</v>
      </c>
      <c r="D7961" s="3" t="s">
        <v>10499</v>
      </c>
      <c r="E7961" s="12" t="n">
        <v>1967</v>
      </c>
      <c r="F7961" s="23" t="s">
        <v>8341</v>
      </c>
      <c r="G7961" s="23" t="s">
        <v>24</v>
      </c>
      <c r="H7961" s="12" t="n"/>
      <c r="I7961" s="12" t="n"/>
      <c r="J7961" s="12" t="s">
        <v>61</v>
      </c>
      <c r="K7961" s="12" t="n"/>
      <c r="L7961" s="12" t="s">
        <v>26</v>
      </c>
      <c r="M7961" s="12" t="n"/>
      <c r="N7961" s="12" t="n"/>
      <c r="O7961" s="12" t="n"/>
      <c r="P7961" s="12" t="s">
        <v>27</v>
      </c>
      <c r="Q7961" s="12" t="n"/>
    </row>
    <row customHeight="true" ht="20.25" outlineLevel="0" r="7962">
      <c r="A7962" s="23" t="n">
        <v>7929</v>
      </c>
      <c r="B7962" s="12" t="n">
        <v>88</v>
      </c>
      <c r="C7962" s="12" t="s">
        <v>10403</v>
      </c>
      <c r="D7962" s="3" t="s">
        <v>10500</v>
      </c>
      <c r="E7962" s="12" t="n">
        <v>1968</v>
      </c>
      <c r="F7962" s="23" t="s">
        <v>4250</v>
      </c>
      <c r="G7962" s="23" t="s">
        <v>24</v>
      </c>
      <c r="H7962" s="12" t="n"/>
      <c r="I7962" s="12" t="n"/>
      <c r="J7962" s="12" t="s">
        <v>61</v>
      </c>
      <c r="K7962" s="12" t="n"/>
      <c r="L7962" s="12" t="s">
        <v>26</v>
      </c>
      <c r="M7962" s="12" t="n"/>
      <c r="N7962" s="12" t="n"/>
      <c r="O7962" s="12" t="n"/>
      <c r="P7962" s="12" t="s">
        <v>27</v>
      </c>
      <c r="Q7962" s="12" t="n"/>
    </row>
    <row customHeight="true" ht="20.25" outlineLevel="0" r="7963">
      <c r="A7963" s="23" t="n">
        <v>7930</v>
      </c>
      <c r="B7963" s="12" t="n">
        <v>89</v>
      </c>
      <c r="C7963" s="12" t="s">
        <v>10403</v>
      </c>
      <c r="D7963" s="3" t="s">
        <v>10501</v>
      </c>
      <c r="E7963" s="12" t="n">
        <v>1975</v>
      </c>
      <c r="F7963" s="23" t="s">
        <v>1677</v>
      </c>
      <c r="G7963" s="23" t="n"/>
      <c r="H7963" s="23" t="s">
        <v>146</v>
      </c>
      <c r="I7963" s="12" t="s">
        <v>1594</v>
      </c>
      <c r="J7963" s="12" t="n"/>
      <c r="K7963" s="12" t="s">
        <v>252</v>
      </c>
      <c r="L7963" s="12" t="n"/>
      <c r="M7963" s="12" t="s">
        <v>96</v>
      </c>
      <c r="N7963" s="12" t="n"/>
      <c r="O7963" s="12" t="s">
        <v>97</v>
      </c>
      <c r="P7963" s="12" t="n"/>
      <c r="Q7963" s="12" t="s">
        <v>43</v>
      </c>
    </row>
    <row customHeight="true" ht="20.25" outlineLevel="0" r="7964">
      <c r="A7964" s="23" t="n">
        <v>7931</v>
      </c>
      <c r="B7964" s="23" t="n">
        <v>90</v>
      </c>
      <c r="C7964" s="12" t="s">
        <v>10403</v>
      </c>
      <c r="D7964" s="3" t="s">
        <v>10502</v>
      </c>
      <c r="E7964" s="12" t="n">
        <v>1987</v>
      </c>
      <c r="F7964" s="23" t="s">
        <v>581</v>
      </c>
      <c r="G7964" s="23" t="n"/>
      <c r="H7964" s="23" t="n"/>
      <c r="I7964" s="12" t="s">
        <v>118</v>
      </c>
      <c r="J7964" s="12" t="n"/>
      <c r="K7964" s="12" t="n"/>
      <c r="L7964" s="12" t="n"/>
      <c r="M7964" s="12" t="s">
        <v>96</v>
      </c>
      <c r="N7964" s="12" t="n"/>
      <c r="O7964" s="12" t="s">
        <v>97</v>
      </c>
      <c r="P7964" s="12" t="n"/>
      <c r="Q7964" s="12" t="s">
        <v>61</v>
      </c>
    </row>
    <row customHeight="true" ht="20.25" outlineLevel="0" r="7965">
      <c r="A7965" s="23" t="n">
        <v>7932</v>
      </c>
      <c r="B7965" s="23" t="n">
        <v>91</v>
      </c>
      <c r="C7965" s="12" t="s">
        <v>10403</v>
      </c>
      <c r="D7965" s="3" t="s">
        <v>10503</v>
      </c>
      <c r="E7965" s="12" t="n">
        <v>1999</v>
      </c>
      <c r="F7965" s="23" t="s">
        <v>1093</v>
      </c>
      <c r="G7965" s="23" t="n"/>
      <c r="H7965" s="23" t="n"/>
      <c r="I7965" s="12" t="n"/>
      <c r="J7965" s="12" t="n"/>
      <c r="K7965" s="12" t="s">
        <v>43</v>
      </c>
      <c r="L7965" s="12" t="n"/>
      <c r="M7965" s="12" t="s">
        <v>100</v>
      </c>
      <c r="N7965" s="12" t="n"/>
      <c r="O7965" s="12" t="s">
        <v>26</v>
      </c>
      <c r="P7965" s="12" t="n"/>
      <c r="Q7965" s="12" t="s">
        <v>143</v>
      </c>
    </row>
    <row customHeight="true" ht="20.25" outlineLevel="0" r="7966">
      <c r="A7966" s="23" t="n">
        <v>7933</v>
      </c>
      <c r="B7966" s="12" t="n">
        <v>92</v>
      </c>
      <c r="C7966" s="12" t="s">
        <v>10403</v>
      </c>
      <c r="D7966" s="3" t="s">
        <v>10504</v>
      </c>
      <c r="E7966" s="12" t="n">
        <v>1977</v>
      </c>
      <c r="F7966" s="23" t="s">
        <v>2125</v>
      </c>
      <c r="G7966" s="23" t="n"/>
      <c r="H7966" s="23" t="n"/>
      <c r="I7966" s="12" t="n"/>
      <c r="J7966" s="12" t="s">
        <v>314</v>
      </c>
      <c r="K7966" s="12" t="n"/>
      <c r="L7966" s="12" t="s">
        <v>96</v>
      </c>
      <c r="M7966" s="12" t="n"/>
      <c r="N7966" s="12" t="s">
        <v>43</v>
      </c>
      <c r="O7966" s="12" t="s">
        <v>70</v>
      </c>
      <c r="P7966" s="12" t="n"/>
      <c r="Q7966" s="12" t="s">
        <v>97</v>
      </c>
    </row>
    <row customHeight="true" ht="20.25" outlineLevel="0" r="7967">
      <c r="A7967" s="23" t="n">
        <v>7934</v>
      </c>
      <c r="B7967" s="12" t="n">
        <v>93</v>
      </c>
      <c r="C7967" s="12" t="s">
        <v>10403</v>
      </c>
      <c r="D7967" s="3" t="s">
        <v>10505</v>
      </c>
      <c r="E7967" s="12" t="n">
        <v>1977</v>
      </c>
      <c r="F7967" s="23" t="s">
        <v>4250</v>
      </c>
      <c r="G7967" s="23" t="n"/>
      <c r="H7967" s="23" t="n"/>
      <c r="I7967" s="12" t="n"/>
      <c r="J7967" s="12" t="s">
        <v>314</v>
      </c>
      <c r="K7967" s="12" t="n"/>
      <c r="L7967" s="12" t="s">
        <v>96</v>
      </c>
      <c r="M7967" s="12" t="n"/>
      <c r="N7967" s="12" t="s">
        <v>43</v>
      </c>
      <c r="O7967" s="12" t="s">
        <v>70</v>
      </c>
      <c r="P7967" s="12" t="n"/>
      <c r="Q7967" s="12" t="s">
        <v>97</v>
      </c>
    </row>
    <row customHeight="true" ht="20.25" outlineLevel="0" r="7968">
      <c r="A7968" s="23" t="n">
        <v>7935</v>
      </c>
      <c r="B7968" s="23" t="n">
        <v>94</v>
      </c>
      <c r="C7968" s="12" t="s">
        <v>10403</v>
      </c>
      <c r="D7968" s="3" t="s">
        <v>10506</v>
      </c>
      <c r="E7968" s="12" t="n">
        <v>1981</v>
      </c>
      <c r="F7968" s="23" t="s">
        <v>1071</v>
      </c>
      <c r="G7968" s="23" t="n"/>
      <c r="H7968" s="23" t="n"/>
      <c r="I7968" s="12" t="n"/>
      <c r="J7968" s="12" t="s">
        <v>314</v>
      </c>
      <c r="K7968" s="12" t="n"/>
      <c r="L7968" s="12" t="s">
        <v>96</v>
      </c>
      <c r="M7968" s="12" t="n"/>
      <c r="N7968" s="12" t="s">
        <v>43</v>
      </c>
      <c r="O7968" s="12" t="s">
        <v>70</v>
      </c>
      <c r="P7968" s="12" t="n"/>
      <c r="Q7968" s="12" t="s">
        <v>97</v>
      </c>
    </row>
    <row customHeight="true" ht="20.25" outlineLevel="0" r="7969">
      <c r="A7969" s="23" t="n">
        <v>7936</v>
      </c>
      <c r="B7969" s="23" t="n">
        <v>95</v>
      </c>
      <c r="C7969" s="12" t="s">
        <v>10403</v>
      </c>
      <c r="D7969" s="3" t="s">
        <v>10507</v>
      </c>
      <c r="E7969" s="12" t="n">
        <v>1978</v>
      </c>
      <c r="F7969" s="23" t="s">
        <v>2964</v>
      </c>
      <c r="G7969" s="23" t="n"/>
      <c r="H7969" s="23" t="n"/>
      <c r="I7969" s="12" t="s">
        <v>43</v>
      </c>
      <c r="J7969" s="12" t="n"/>
      <c r="K7969" s="12" t="n"/>
      <c r="L7969" s="12" t="n"/>
      <c r="M7969" s="12" t="s">
        <v>26</v>
      </c>
      <c r="N7969" s="12" t="n"/>
      <c r="O7969" s="12" t="s">
        <v>61</v>
      </c>
      <c r="P7969" s="12" t="n"/>
      <c r="Q7969" s="12" t="s">
        <v>27</v>
      </c>
    </row>
    <row customHeight="true" ht="20.25" outlineLevel="0" r="7970">
      <c r="A7970" s="23" t="n">
        <v>7937</v>
      </c>
      <c r="B7970" s="12" t="n">
        <v>96</v>
      </c>
      <c r="C7970" s="12" t="s">
        <v>10403</v>
      </c>
      <c r="D7970" s="3" t="s">
        <v>10508</v>
      </c>
      <c r="E7970" s="12" t="n">
        <v>1982</v>
      </c>
      <c r="F7970" s="23" t="s">
        <v>177</v>
      </c>
      <c r="G7970" s="23" t="n"/>
      <c r="H7970" s="23" t="n"/>
      <c r="I7970" s="12" t="s">
        <v>43</v>
      </c>
      <c r="J7970" s="12" t="n"/>
      <c r="K7970" s="12" t="s">
        <v>61</v>
      </c>
      <c r="L7970" s="12" t="n"/>
      <c r="M7970" s="12" t="n"/>
      <c r="N7970" s="12" t="n"/>
      <c r="O7970" s="12" t="s">
        <v>96</v>
      </c>
      <c r="P7970" s="12" t="n"/>
      <c r="Q7970" s="12" t="s">
        <v>97</v>
      </c>
    </row>
    <row customHeight="true" ht="20.25" outlineLevel="0" r="7971">
      <c r="A7971" s="23" t="n">
        <v>7938</v>
      </c>
      <c r="B7971" s="12" t="n">
        <v>97</v>
      </c>
      <c r="C7971" s="12" t="s">
        <v>10403</v>
      </c>
      <c r="D7971" s="3" t="s">
        <v>10509</v>
      </c>
      <c r="E7971" s="12" t="n">
        <v>1963</v>
      </c>
      <c r="F7971" s="23" t="s">
        <v>1860</v>
      </c>
      <c r="G7971" s="12" t="n"/>
      <c r="H7971" s="23" t="s">
        <v>43</v>
      </c>
      <c r="I7971" s="12" t="n"/>
      <c r="J7971" s="12" t="s">
        <v>61</v>
      </c>
      <c r="K7971" s="12" t="n"/>
      <c r="L7971" s="12" t="s">
        <v>26</v>
      </c>
      <c r="M7971" s="12" t="n"/>
      <c r="N7971" s="12" t="n"/>
      <c r="O7971" s="12" t="n"/>
      <c r="P7971" s="12" t="s">
        <v>27</v>
      </c>
      <c r="Q7971" s="12" t="n"/>
    </row>
    <row customHeight="true" ht="20.25" outlineLevel="0" r="7972">
      <c r="A7972" s="23" t="n">
        <v>7939</v>
      </c>
      <c r="B7972" s="23" t="n">
        <v>98</v>
      </c>
      <c r="C7972" s="12" t="s">
        <v>10403</v>
      </c>
      <c r="D7972" s="3" t="s">
        <v>10510</v>
      </c>
      <c r="E7972" s="12" t="n">
        <v>1963</v>
      </c>
      <c r="F7972" s="23" t="s">
        <v>303</v>
      </c>
      <c r="G7972" s="12" t="s">
        <v>24</v>
      </c>
      <c r="H7972" s="23" t="n"/>
      <c r="I7972" s="12" t="n"/>
      <c r="J7972" s="12" t="s">
        <v>61</v>
      </c>
      <c r="K7972" s="12" t="n"/>
      <c r="L7972" s="12" t="s">
        <v>26</v>
      </c>
      <c r="M7972" s="12" t="n"/>
      <c r="N7972" s="12" t="n"/>
      <c r="O7972" s="12" t="n"/>
      <c r="P7972" s="12" t="s">
        <v>27</v>
      </c>
      <c r="Q7972" s="12" t="n"/>
    </row>
    <row customHeight="true" ht="20.25" outlineLevel="0" r="7973">
      <c r="A7973" s="23" t="n">
        <v>7940</v>
      </c>
      <c r="B7973" s="23" t="n">
        <v>99</v>
      </c>
      <c r="C7973" s="12" t="s">
        <v>10403</v>
      </c>
      <c r="D7973" s="3" t="s">
        <v>10511</v>
      </c>
      <c r="E7973" s="12" t="n">
        <v>1961</v>
      </c>
      <c r="F7973" s="23" t="s">
        <v>656</v>
      </c>
      <c r="G7973" s="12" t="n"/>
      <c r="H7973" s="23" t="s">
        <v>126</v>
      </c>
      <c r="I7973" s="12" t="n"/>
      <c r="J7973" s="12" t="n"/>
      <c r="K7973" s="12" t="s">
        <v>127</v>
      </c>
      <c r="L7973" s="12" t="n"/>
      <c r="M7973" s="12" t="s">
        <v>43</v>
      </c>
      <c r="N7973" s="12" t="n"/>
      <c r="O7973" s="12" t="s">
        <v>96</v>
      </c>
      <c r="P7973" s="12" t="n"/>
      <c r="Q7973" s="12" t="s">
        <v>97</v>
      </c>
    </row>
    <row customHeight="true" ht="20.25" outlineLevel="0" r="7974">
      <c r="A7974" s="23" t="n">
        <v>7941</v>
      </c>
      <c r="B7974" s="12" t="n">
        <v>100</v>
      </c>
      <c r="C7974" s="12" t="s">
        <v>10403</v>
      </c>
      <c r="D7974" s="3" t="s">
        <v>10512</v>
      </c>
      <c r="E7974" s="12" t="n">
        <v>1959</v>
      </c>
      <c r="F7974" s="23" t="s">
        <v>3148</v>
      </c>
      <c r="G7974" s="23" t="s">
        <v>126</v>
      </c>
      <c r="H7974" s="12" t="n"/>
      <c r="I7974" s="12" t="n"/>
      <c r="J7974" s="12" t="s">
        <v>127</v>
      </c>
      <c r="K7974" s="12" t="n"/>
      <c r="L7974" s="12" t="s">
        <v>96</v>
      </c>
      <c r="M7974" s="12" t="n"/>
      <c r="N7974" s="12" t="n"/>
      <c r="O7974" s="12" t="s">
        <v>97</v>
      </c>
      <c r="P7974" s="12" t="n"/>
      <c r="Q7974" s="12" t="s">
        <v>43</v>
      </c>
    </row>
    <row customHeight="true" ht="20.25" outlineLevel="0" r="7975">
      <c r="A7975" s="23" t="n">
        <v>7942</v>
      </c>
      <c r="B7975" s="12" t="n">
        <v>101</v>
      </c>
      <c r="C7975" s="12" t="s">
        <v>10403</v>
      </c>
      <c r="D7975" s="3" t="s">
        <v>10513</v>
      </c>
      <c r="E7975" s="12" t="n">
        <v>1960</v>
      </c>
      <c r="F7975" s="23" t="s">
        <v>487</v>
      </c>
      <c r="G7975" s="12" t="n"/>
      <c r="H7975" s="12" t="s">
        <v>2678</v>
      </c>
      <c r="I7975" s="12" t="n"/>
      <c r="J7975" s="12" t="s">
        <v>54</v>
      </c>
      <c r="K7975" s="12" t="n"/>
      <c r="L7975" s="12" t="s">
        <v>26</v>
      </c>
      <c r="M7975" s="12" t="n"/>
      <c r="N7975" s="12" t="s">
        <v>43</v>
      </c>
      <c r="O7975" s="12" t="n"/>
      <c r="P7975" s="12" t="s">
        <v>27</v>
      </c>
      <c r="Q7975" s="12" t="n"/>
    </row>
    <row customHeight="true" ht="20.25" outlineLevel="0" r="7976">
      <c r="A7976" s="23" t="n">
        <v>7943</v>
      </c>
      <c r="B7976" s="23" t="n">
        <v>102</v>
      </c>
      <c r="C7976" s="12" t="s">
        <v>10403</v>
      </c>
      <c r="D7976" s="3" t="s">
        <v>10514</v>
      </c>
      <c r="E7976" s="12" t="n">
        <v>1992</v>
      </c>
      <c r="F7976" s="23" t="s">
        <v>1412</v>
      </c>
      <c r="G7976" s="23" t="n"/>
      <c r="H7976" s="23" t="n"/>
      <c r="I7976" s="12" t="n"/>
      <c r="J7976" s="12" t="s">
        <v>24</v>
      </c>
      <c r="K7976" s="12" t="n"/>
      <c r="L7976" s="12" t="n"/>
      <c r="M7976" s="12" t="s">
        <v>96</v>
      </c>
      <c r="N7976" s="12" t="n"/>
      <c r="O7976" s="12" t="s">
        <v>97</v>
      </c>
      <c r="P7976" s="12" t="n"/>
      <c r="Q7976" s="12" t="s">
        <v>61</v>
      </c>
    </row>
    <row customHeight="true" ht="20.25" outlineLevel="0" r="7977">
      <c r="A7977" s="23" t="n">
        <v>7944</v>
      </c>
      <c r="B7977" s="23" t="n">
        <v>103</v>
      </c>
      <c r="C7977" s="12" t="s">
        <v>10403</v>
      </c>
      <c r="D7977" s="3" t="s">
        <v>10515</v>
      </c>
      <c r="E7977" s="12" t="n">
        <v>2014</v>
      </c>
      <c r="F7977" s="23" t="s">
        <v>51</v>
      </c>
      <c r="G7977" s="23" t="n"/>
      <c r="H7977" s="23" t="n"/>
      <c r="I7977" s="12" t="n"/>
      <c r="J7977" s="12" t="n"/>
      <c r="K7977" s="12" t="n"/>
      <c r="L7977" s="12" t="s">
        <v>53</v>
      </c>
      <c r="M7977" s="12" t="s">
        <v>54</v>
      </c>
      <c r="N7977" s="12" t="n"/>
      <c r="O7977" s="12" t="s">
        <v>43</v>
      </c>
      <c r="P7977" s="12" t="n"/>
      <c r="Q7977" s="12" t="s">
        <v>26</v>
      </c>
    </row>
    <row customHeight="true" ht="20.25" outlineLevel="0" r="7978">
      <c r="A7978" s="23" t="n">
        <v>7945</v>
      </c>
      <c r="B7978" s="12" t="n">
        <v>104</v>
      </c>
      <c r="C7978" s="12" t="s">
        <v>10403</v>
      </c>
      <c r="D7978" s="3" t="s">
        <v>10516</v>
      </c>
      <c r="E7978" s="12" t="n">
        <v>1963</v>
      </c>
      <c r="F7978" s="23" t="s">
        <v>7382</v>
      </c>
      <c r="G7978" s="12" t="s">
        <v>24</v>
      </c>
      <c r="H7978" s="23" t="n"/>
      <c r="I7978" s="12" t="n"/>
      <c r="J7978" s="12" t="s">
        <v>61</v>
      </c>
      <c r="K7978" s="12" t="n"/>
      <c r="L7978" s="12" t="s">
        <v>26</v>
      </c>
      <c r="M7978" s="12" t="n"/>
      <c r="N7978" s="12" t="n"/>
      <c r="O7978" s="12" t="n"/>
      <c r="P7978" s="12" t="s">
        <v>27</v>
      </c>
      <c r="Q7978" s="12" t="n"/>
    </row>
    <row customHeight="true" ht="20.25" outlineLevel="0" r="7979">
      <c r="A7979" s="23" t="n">
        <v>7946</v>
      </c>
      <c r="B7979" s="12" t="n">
        <v>105</v>
      </c>
      <c r="C7979" s="12" t="s">
        <v>10403</v>
      </c>
      <c r="D7979" s="3" t="s">
        <v>10517</v>
      </c>
      <c r="E7979" s="12" t="n">
        <v>1992</v>
      </c>
      <c r="F7979" s="23" t="s">
        <v>8884</v>
      </c>
      <c r="G7979" s="23" t="n"/>
      <c r="H7979" s="23" t="n"/>
      <c r="I7979" s="12" t="n"/>
      <c r="J7979" s="12" t="s">
        <v>61</v>
      </c>
      <c r="K7979" s="12" t="n"/>
      <c r="L7979" s="12" t="n"/>
      <c r="M7979" s="12" t="n"/>
      <c r="N7979" s="12" t="s">
        <v>43</v>
      </c>
      <c r="O7979" s="12" t="n"/>
      <c r="P7979" s="12" t="s">
        <v>26</v>
      </c>
      <c r="Q7979" s="12" t="n"/>
    </row>
    <row customHeight="true" ht="20.25" outlineLevel="0" r="7980">
      <c r="A7980" s="23" t="n">
        <v>7947</v>
      </c>
      <c r="B7980" s="23" t="n">
        <v>106</v>
      </c>
      <c r="C7980" s="12" t="s">
        <v>10403</v>
      </c>
      <c r="D7980" s="3" t="s">
        <v>10518</v>
      </c>
      <c r="E7980" s="12" t="n">
        <v>1982</v>
      </c>
      <c r="F7980" s="23" t="s">
        <v>9016</v>
      </c>
      <c r="G7980" s="23" t="n"/>
      <c r="H7980" s="23" t="n"/>
      <c r="I7980" s="12" t="s">
        <v>118</v>
      </c>
      <c r="J7980" s="12" t="n"/>
      <c r="K7980" s="12" t="n"/>
      <c r="L7980" s="12" t="n"/>
      <c r="M7980" s="12" t="s">
        <v>26</v>
      </c>
      <c r="N7980" s="12" t="n"/>
      <c r="O7980" s="12" t="s">
        <v>61</v>
      </c>
      <c r="P7980" s="12" t="n"/>
      <c r="Q7980" s="12" t="s">
        <v>27</v>
      </c>
    </row>
    <row customHeight="true" ht="20.25" outlineLevel="0" r="7981">
      <c r="A7981" s="23" t="n">
        <v>7948</v>
      </c>
      <c r="B7981" s="23" t="n">
        <v>107</v>
      </c>
      <c r="C7981" s="12" t="s">
        <v>10403</v>
      </c>
      <c r="D7981" s="3" t="s">
        <v>10519</v>
      </c>
      <c r="E7981" s="12" t="n">
        <v>1986</v>
      </c>
      <c r="F7981" s="23" t="s">
        <v>2423</v>
      </c>
      <c r="G7981" s="23" t="n"/>
      <c r="H7981" s="23" t="n"/>
      <c r="I7981" s="12" t="s">
        <v>43</v>
      </c>
      <c r="J7981" s="12" t="n"/>
      <c r="K7981" s="12" t="s">
        <v>61</v>
      </c>
      <c r="L7981" s="12" t="n"/>
      <c r="M7981" s="12" t="n"/>
      <c r="N7981" s="12" t="n"/>
      <c r="O7981" s="12" t="s">
        <v>96</v>
      </c>
      <c r="P7981" s="12" t="n"/>
      <c r="Q7981" s="12" t="s">
        <v>97</v>
      </c>
    </row>
    <row customHeight="true" ht="20.25" outlineLevel="0" r="7982">
      <c r="A7982" s="23" t="n">
        <v>7949</v>
      </c>
      <c r="B7982" s="12" t="n">
        <v>108</v>
      </c>
      <c r="C7982" s="12" t="s">
        <v>10403</v>
      </c>
      <c r="D7982" s="3" t="s">
        <v>10520</v>
      </c>
      <c r="E7982" s="12" t="n">
        <v>1988</v>
      </c>
      <c r="F7982" s="23" t="s">
        <v>1860</v>
      </c>
      <c r="G7982" s="23" t="n"/>
      <c r="H7982" s="23" t="n"/>
      <c r="I7982" s="12" t="s">
        <v>118</v>
      </c>
      <c r="J7982" s="12" t="n"/>
      <c r="K7982" s="12" t="s">
        <v>61</v>
      </c>
      <c r="L7982" s="12" t="n"/>
      <c r="M7982" s="12" t="n"/>
      <c r="N7982" s="12" t="n"/>
      <c r="O7982" s="12" t="s">
        <v>96</v>
      </c>
      <c r="P7982" s="12" t="n"/>
      <c r="Q7982" s="12" t="s">
        <v>97</v>
      </c>
    </row>
    <row customHeight="true" ht="20.25" outlineLevel="0" r="7983">
      <c r="A7983" s="23" t="n">
        <v>7950</v>
      </c>
      <c r="B7983" s="12" t="n">
        <v>109</v>
      </c>
      <c r="C7983" s="12" t="s">
        <v>10403</v>
      </c>
      <c r="D7983" s="3" t="s">
        <v>10521</v>
      </c>
      <c r="E7983" s="12" t="n">
        <v>1983</v>
      </c>
      <c r="F7983" s="23" t="s">
        <v>10522</v>
      </c>
      <c r="G7983" s="23" t="n"/>
      <c r="H7983" s="23" t="n"/>
      <c r="I7983" s="12" t="n"/>
      <c r="J7983" s="12" t="s">
        <v>61</v>
      </c>
      <c r="K7983" s="12" t="n"/>
      <c r="L7983" s="12" t="n"/>
      <c r="M7983" s="12" t="s">
        <v>96</v>
      </c>
      <c r="N7983" s="12" t="n"/>
      <c r="O7983" s="12" t="s">
        <v>97</v>
      </c>
      <c r="P7983" s="12" t="n"/>
      <c r="Q7983" s="12" t="s">
        <v>43</v>
      </c>
    </row>
    <row customHeight="true" ht="20.25" outlineLevel="0" r="7984">
      <c r="A7984" s="23" t="n">
        <v>7951</v>
      </c>
      <c r="B7984" s="23" t="n">
        <v>110</v>
      </c>
      <c r="C7984" s="12" t="s">
        <v>10403</v>
      </c>
      <c r="D7984" s="3" t="s">
        <v>10523</v>
      </c>
      <c r="E7984" s="12" t="n">
        <v>1980</v>
      </c>
      <c r="F7984" s="23" t="s">
        <v>10524</v>
      </c>
      <c r="G7984" s="23" t="n"/>
      <c r="H7984" s="23" t="n"/>
      <c r="I7984" s="12" t="s">
        <v>10525</v>
      </c>
      <c r="J7984" s="12" t="n"/>
      <c r="K7984" s="12" t="s">
        <v>127</v>
      </c>
      <c r="L7984" s="12" t="n"/>
      <c r="M7984" s="12" t="s">
        <v>96</v>
      </c>
      <c r="N7984" s="12" t="n"/>
      <c r="O7984" s="12" t="s">
        <v>97</v>
      </c>
      <c r="P7984" s="12" t="n"/>
      <c r="Q7984" s="12" t="s">
        <v>43</v>
      </c>
    </row>
    <row customHeight="true" ht="20.25" outlineLevel="0" r="7985">
      <c r="A7985" s="23" t="n">
        <v>7952</v>
      </c>
      <c r="B7985" s="23" t="n">
        <v>111</v>
      </c>
      <c r="C7985" s="12" t="s">
        <v>10403</v>
      </c>
      <c r="D7985" s="3" t="s">
        <v>10526</v>
      </c>
      <c r="E7985" s="12" t="n">
        <v>1989</v>
      </c>
      <c r="F7985" s="23" t="s">
        <v>9982</v>
      </c>
      <c r="G7985" s="23" t="n"/>
      <c r="H7985" s="23" t="n"/>
      <c r="I7985" s="12" t="s">
        <v>43</v>
      </c>
      <c r="J7985" s="12" t="n"/>
      <c r="K7985" s="12" t="n"/>
      <c r="L7985" s="12" t="n"/>
      <c r="M7985" s="12" t="s">
        <v>96</v>
      </c>
      <c r="N7985" s="12" t="n"/>
      <c r="O7985" s="12" t="s">
        <v>97</v>
      </c>
      <c r="P7985" s="12" t="n"/>
      <c r="Q7985" s="12" t="s">
        <v>61</v>
      </c>
    </row>
    <row customHeight="true" ht="20.25" outlineLevel="0" r="7986">
      <c r="A7986" s="23" t="n">
        <v>7953</v>
      </c>
      <c r="B7986" s="12" t="n">
        <v>112</v>
      </c>
      <c r="C7986" s="12" t="s">
        <v>10403</v>
      </c>
      <c r="D7986" s="3" t="s">
        <v>10527</v>
      </c>
      <c r="E7986" s="12" t="n">
        <v>1988</v>
      </c>
      <c r="F7986" s="23" t="s">
        <v>117</v>
      </c>
      <c r="G7986" s="23" t="n"/>
      <c r="H7986" s="23" t="n"/>
      <c r="I7986" s="12" t="s">
        <v>43</v>
      </c>
      <c r="J7986" s="12" t="n"/>
      <c r="K7986" s="12" t="s">
        <v>61</v>
      </c>
      <c r="L7986" s="12" t="n"/>
      <c r="M7986" s="12" t="n"/>
      <c r="N7986" s="12" t="n"/>
      <c r="O7986" s="12" t="s">
        <v>96</v>
      </c>
      <c r="P7986" s="12" t="n"/>
      <c r="Q7986" s="12" t="s">
        <v>97</v>
      </c>
    </row>
    <row customHeight="true" ht="20.25" outlineLevel="0" r="7987">
      <c r="A7987" s="23" t="n">
        <v>7954</v>
      </c>
      <c r="B7987" s="12" t="n">
        <v>113</v>
      </c>
      <c r="C7987" s="12" t="s">
        <v>10403</v>
      </c>
      <c r="D7987" s="3" t="s">
        <v>10528</v>
      </c>
      <c r="E7987" s="12" t="n">
        <v>1977</v>
      </c>
      <c r="F7987" s="23" t="s">
        <v>9528</v>
      </c>
      <c r="G7987" s="23" t="s">
        <v>24</v>
      </c>
      <c r="H7987" s="23" t="n"/>
      <c r="I7987" s="12" t="n"/>
      <c r="J7987" s="12" t="n"/>
      <c r="K7987" s="12" t="n"/>
      <c r="L7987" s="12" t="n"/>
      <c r="M7987" s="12" t="s">
        <v>26</v>
      </c>
      <c r="N7987" s="12" t="n"/>
      <c r="O7987" s="12" t="s">
        <v>61</v>
      </c>
      <c r="P7987" s="12" t="n"/>
      <c r="Q7987" s="12" t="s">
        <v>27</v>
      </c>
    </row>
    <row customHeight="true" ht="20.25" outlineLevel="0" r="7988">
      <c r="A7988" s="23" t="n">
        <v>7955</v>
      </c>
      <c r="B7988" s="23" t="n">
        <v>114</v>
      </c>
      <c r="C7988" s="12" t="s">
        <v>10403</v>
      </c>
      <c r="D7988" s="3" t="s">
        <v>10529</v>
      </c>
      <c r="E7988" s="12" t="n">
        <v>1977</v>
      </c>
      <c r="F7988" s="23" t="s">
        <v>6804</v>
      </c>
      <c r="G7988" s="23" t="s">
        <v>24</v>
      </c>
      <c r="H7988" s="23" t="n"/>
      <c r="I7988" s="12" t="n"/>
      <c r="J7988" s="12" t="n"/>
      <c r="K7988" s="12" t="n"/>
      <c r="L7988" s="12" t="n"/>
      <c r="M7988" s="12" t="s">
        <v>26</v>
      </c>
      <c r="N7988" s="12" t="n"/>
      <c r="O7988" s="12" t="s">
        <v>61</v>
      </c>
      <c r="P7988" s="12" t="n"/>
      <c r="Q7988" s="12" t="s">
        <v>27</v>
      </c>
    </row>
    <row customHeight="true" ht="20.25" outlineLevel="0" r="7989">
      <c r="A7989" s="23" t="n">
        <v>7956</v>
      </c>
      <c r="B7989" s="23" t="n">
        <v>115</v>
      </c>
      <c r="C7989" s="12" t="s">
        <v>10403</v>
      </c>
      <c r="D7989" s="3" t="s">
        <v>10530</v>
      </c>
      <c r="E7989" s="12" t="n">
        <v>1997</v>
      </c>
      <c r="F7989" s="23" t="s">
        <v>49</v>
      </c>
      <c r="G7989" s="23" t="n"/>
      <c r="H7989" s="23" t="n"/>
      <c r="I7989" s="12" t="n"/>
      <c r="J7989" s="12" t="n"/>
      <c r="K7989" s="12" t="s">
        <v>43</v>
      </c>
      <c r="L7989" s="12" t="n"/>
      <c r="M7989" s="12" t="s">
        <v>61</v>
      </c>
      <c r="N7989" s="12" t="n"/>
      <c r="O7989" s="12" t="s">
        <v>26</v>
      </c>
      <c r="P7989" s="12" t="n"/>
      <c r="Q7989" s="12" t="n"/>
    </row>
    <row customHeight="true" ht="20.25" outlineLevel="0" r="7990">
      <c r="A7990" s="23" t="n">
        <v>7957</v>
      </c>
      <c r="B7990" s="12" t="n">
        <v>116</v>
      </c>
      <c r="C7990" s="12" t="s">
        <v>10403</v>
      </c>
      <c r="D7990" s="3" t="s">
        <v>10531</v>
      </c>
      <c r="E7990" s="12" t="n">
        <v>1982</v>
      </c>
      <c r="F7990" s="23" t="s">
        <v>6576</v>
      </c>
      <c r="G7990" s="23" t="n"/>
      <c r="H7990" s="23" t="s">
        <v>43</v>
      </c>
      <c r="I7990" s="12" t="n"/>
      <c r="J7990" s="12" t="n"/>
      <c r="K7990" s="12" t="n"/>
      <c r="L7990" s="12" t="n"/>
      <c r="M7990" s="12" t="n"/>
      <c r="N7990" s="12" t="s">
        <v>26</v>
      </c>
      <c r="O7990" s="12" t="n"/>
      <c r="P7990" s="12" t="s">
        <v>25</v>
      </c>
      <c r="Q7990" s="12" t="n"/>
    </row>
    <row customHeight="true" ht="20.25" outlineLevel="0" r="7991">
      <c r="A7991" s="23" t="n">
        <v>7958</v>
      </c>
      <c r="B7991" s="12" t="n">
        <v>117</v>
      </c>
      <c r="C7991" s="12" t="s">
        <v>10403</v>
      </c>
      <c r="D7991" s="3" t="s">
        <v>10532</v>
      </c>
      <c r="E7991" s="12" t="n">
        <v>1984</v>
      </c>
      <c r="F7991" s="23" t="s">
        <v>2423</v>
      </c>
      <c r="G7991" s="23" t="n"/>
      <c r="H7991" s="23" t="n"/>
      <c r="I7991" s="12" t="n"/>
      <c r="J7991" s="12" t="s">
        <v>61</v>
      </c>
      <c r="K7991" s="12" t="n"/>
      <c r="L7991" s="12" t="n"/>
      <c r="M7991" s="12" t="s">
        <v>43</v>
      </c>
      <c r="N7991" s="12" t="n"/>
      <c r="O7991" s="12" t="s">
        <v>96</v>
      </c>
      <c r="P7991" s="12" t="n"/>
      <c r="Q7991" s="12" t="s">
        <v>97</v>
      </c>
    </row>
    <row customHeight="true" ht="20.25" outlineLevel="0" r="7992">
      <c r="A7992" s="23" t="n">
        <v>7959</v>
      </c>
      <c r="B7992" s="23" t="n">
        <v>118</v>
      </c>
      <c r="C7992" s="12" t="s">
        <v>10403</v>
      </c>
      <c r="D7992" s="3" t="s">
        <v>10533</v>
      </c>
      <c r="E7992" s="12" t="n">
        <v>1989</v>
      </c>
      <c r="F7992" s="23" t="s">
        <v>2885</v>
      </c>
      <c r="G7992" s="23" t="n"/>
      <c r="H7992" s="23" t="n"/>
      <c r="I7992" s="12" t="n"/>
      <c r="J7992" s="12" t="n"/>
      <c r="K7992" s="12" t="s">
        <v>61</v>
      </c>
      <c r="L7992" s="12" t="n"/>
      <c r="M7992" s="12" t="s">
        <v>96</v>
      </c>
      <c r="N7992" s="12" t="n"/>
      <c r="O7992" s="12" t="s">
        <v>43</v>
      </c>
      <c r="P7992" s="12" t="n"/>
      <c r="Q7992" s="12" t="s">
        <v>97</v>
      </c>
    </row>
    <row customHeight="true" ht="20.25" outlineLevel="0" r="7993">
      <c r="A7993" s="23" t="n">
        <v>7960</v>
      </c>
      <c r="B7993" s="23" t="n">
        <v>119</v>
      </c>
      <c r="C7993" s="12" t="s">
        <v>10403</v>
      </c>
      <c r="D7993" s="3" t="s">
        <v>10534</v>
      </c>
      <c r="E7993" s="12" t="n">
        <v>1985</v>
      </c>
      <c r="F7993" s="23" t="s">
        <v>227</v>
      </c>
      <c r="G7993" s="23" t="n"/>
      <c r="H7993" s="23" t="n"/>
      <c r="I7993" s="12" t="n"/>
      <c r="J7993" s="12" t="s">
        <v>61</v>
      </c>
      <c r="K7993" s="12" t="n"/>
      <c r="L7993" s="12" t="n"/>
      <c r="M7993" s="12" t="s">
        <v>43</v>
      </c>
      <c r="N7993" s="12" t="n"/>
      <c r="O7993" s="12" t="s">
        <v>96</v>
      </c>
      <c r="P7993" s="12" t="n"/>
      <c r="Q7993" s="12" t="s">
        <v>97</v>
      </c>
    </row>
    <row customHeight="true" ht="20.25" outlineLevel="0" r="7994">
      <c r="A7994" s="23" t="n">
        <v>7961</v>
      </c>
      <c r="B7994" s="12" t="n">
        <v>120</v>
      </c>
      <c r="C7994" s="12" t="s">
        <v>10403</v>
      </c>
      <c r="D7994" s="3" t="s">
        <v>10535</v>
      </c>
      <c r="E7994" s="12" t="n">
        <v>1990</v>
      </c>
      <c r="F7994" s="23" t="s">
        <v>8211</v>
      </c>
      <c r="G7994" s="23" t="n"/>
      <c r="H7994" s="23" t="n"/>
      <c r="I7994" s="12" t="n"/>
      <c r="J7994" s="12" t="n"/>
      <c r="K7994" s="12" t="s">
        <v>61</v>
      </c>
      <c r="L7994" s="12" t="n"/>
      <c r="M7994" s="12" t="s">
        <v>96</v>
      </c>
      <c r="N7994" s="12" t="n"/>
      <c r="O7994" s="12" t="s">
        <v>43</v>
      </c>
      <c r="P7994" s="12" t="n"/>
      <c r="Q7994" s="12" t="s">
        <v>97</v>
      </c>
    </row>
    <row customHeight="true" ht="20.25" outlineLevel="0" r="7995">
      <c r="A7995" s="23" t="n">
        <v>7962</v>
      </c>
      <c r="B7995" s="23" t="n">
        <v>122</v>
      </c>
      <c r="C7995" s="12" t="s">
        <v>10403</v>
      </c>
      <c r="D7995" s="3" t="s">
        <v>10536</v>
      </c>
      <c r="E7995" s="12" t="n">
        <v>1980</v>
      </c>
      <c r="F7995" s="23" t="s">
        <v>117</v>
      </c>
      <c r="G7995" s="23" t="n"/>
      <c r="H7995" s="23" t="n"/>
      <c r="I7995" s="12" t="n"/>
      <c r="J7995" s="12" t="s">
        <v>26</v>
      </c>
      <c r="K7995" s="12" t="n"/>
      <c r="L7995" s="12" t="n"/>
      <c r="M7995" s="12" t="s">
        <v>61</v>
      </c>
      <c r="N7995" s="12" t="n"/>
      <c r="O7995" s="12" t="s">
        <v>43</v>
      </c>
      <c r="P7995" s="12" t="n"/>
      <c r="Q7995" s="12" t="s">
        <v>27</v>
      </c>
    </row>
    <row customHeight="true" ht="20.25" outlineLevel="0" r="7996">
      <c r="A7996" s="23" t="n">
        <v>7963</v>
      </c>
      <c r="B7996" s="23" t="n">
        <v>123</v>
      </c>
      <c r="C7996" s="12" t="s">
        <v>10403</v>
      </c>
      <c r="D7996" s="3" t="s">
        <v>10537</v>
      </c>
      <c r="E7996" s="12" t="n">
        <v>1993</v>
      </c>
      <c r="F7996" s="23" t="s">
        <v>664</v>
      </c>
      <c r="G7996" s="23" t="n"/>
      <c r="H7996" s="23" t="n"/>
      <c r="I7996" s="12" t="n"/>
      <c r="J7996" s="12" t="s">
        <v>24</v>
      </c>
      <c r="K7996" s="12" t="n"/>
      <c r="L7996" s="12" t="s">
        <v>61</v>
      </c>
      <c r="M7996" s="12" t="n"/>
      <c r="N7996" s="12" t="s">
        <v>26</v>
      </c>
      <c r="O7996" s="12" t="n"/>
      <c r="P7996" s="12" t="s">
        <v>27</v>
      </c>
      <c r="Q7996" s="12" t="n"/>
    </row>
    <row customHeight="true" ht="20.25" outlineLevel="0" r="7997">
      <c r="A7997" s="23" t="n">
        <v>7964</v>
      </c>
      <c r="B7997" s="12" t="n">
        <v>121</v>
      </c>
      <c r="C7997" s="12" t="s">
        <v>10403</v>
      </c>
      <c r="D7997" s="3" t="s">
        <v>10538</v>
      </c>
      <c r="E7997" s="12" t="n">
        <v>1974</v>
      </c>
      <c r="F7997" s="23" t="s">
        <v>383</v>
      </c>
      <c r="G7997" s="23" t="n"/>
      <c r="H7997" s="23" t="n"/>
      <c r="I7997" s="12" t="s">
        <v>1060</v>
      </c>
      <c r="J7997" s="12" t="n"/>
      <c r="K7997" s="12" t="s">
        <v>27</v>
      </c>
      <c r="L7997" s="12" t="n"/>
      <c r="M7997" s="12" t="s">
        <v>100</v>
      </c>
      <c r="N7997" s="12" t="n"/>
      <c r="O7997" s="12" t="s">
        <v>43</v>
      </c>
      <c r="P7997" s="12" t="n"/>
      <c r="Q7997" s="12" t="n"/>
    </row>
    <row customHeight="true" ht="20.25" outlineLevel="0" r="7998">
      <c r="A7998" s="23" t="n">
        <v>7965</v>
      </c>
      <c r="B7998" s="12" t="n">
        <v>124</v>
      </c>
      <c r="C7998" s="12" t="s">
        <v>10403</v>
      </c>
      <c r="D7998" s="3" t="s">
        <v>10539</v>
      </c>
      <c r="E7998" s="12" t="n">
        <v>1977</v>
      </c>
      <c r="F7998" s="23" t="s">
        <v>10540</v>
      </c>
      <c r="G7998" s="23" t="n"/>
      <c r="H7998" s="12" t="s">
        <v>43</v>
      </c>
      <c r="I7998" s="12" t="n"/>
      <c r="J7998" s="12" t="n"/>
      <c r="K7998" s="12" t="n"/>
      <c r="L7998" s="12" t="n"/>
      <c r="M7998" s="12" t="s">
        <v>26</v>
      </c>
      <c r="N7998" s="12" t="n"/>
      <c r="O7998" s="12" t="s">
        <v>61</v>
      </c>
      <c r="P7998" s="12" t="n"/>
      <c r="Q7998" s="12" t="s">
        <v>27</v>
      </c>
    </row>
    <row customHeight="true" ht="20.25" outlineLevel="0" r="7999">
      <c r="A7999" s="23" t="n">
        <v>7966</v>
      </c>
      <c r="B7999" s="12" t="n">
        <v>125</v>
      </c>
      <c r="C7999" s="12" t="s">
        <v>10403</v>
      </c>
      <c r="D7999" s="3" t="s">
        <v>10541</v>
      </c>
      <c r="E7999" s="12" t="n">
        <v>1970</v>
      </c>
      <c r="F7999" s="23" t="s">
        <v>4550</v>
      </c>
      <c r="G7999" s="23" t="n"/>
      <c r="H7999" s="23" t="n"/>
      <c r="I7999" s="12" t="s">
        <v>61</v>
      </c>
      <c r="J7999" s="12" t="n"/>
      <c r="K7999" s="12" t="s">
        <v>26</v>
      </c>
      <c r="L7999" s="12" t="n"/>
      <c r="M7999" s="12" t="s">
        <v>27</v>
      </c>
      <c r="N7999" s="12" t="n"/>
      <c r="O7999" s="12" t="n"/>
      <c r="P7999" s="12" t="n"/>
      <c r="Q7999" s="12" t="s">
        <v>43</v>
      </c>
    </row>
    <row customHeight="true" ht="20.25" outlineLevel="0" r="8000">
      <c r="A8000" s="23" t="n">
        <v>7967</v>
      </c>
      <c r="B8000" s="23" t="n">
        <v>126</v>
      </c>
      <c r="C8000" s="12" t="s">
        <v>10403</v>
      </c>
      <c r="D8000" s="3" t="s">
        <v>10542</v>
      </c>
      <c r="E8000" s="12" t="n">
        <v>1978</v>
      </c>
      <c r="F8000" s="23" t="s">
        <v>9928</v>
      </c>
      <c r="G8000" s="23" t="n"/>
      <c r="H8000" s="12" t="s">
        <v>146</v>
      </c>
      <c r="I8000" s="12" t="s">
        <v>147</v>
      </c>
      <c r="J8000" s="12" t="n"/>
      <c r="K8000" s="12" t="n"/>
      <c r="L8000" s="12" t="n"/>
      <c r="M8000" s="12" t="s">
        <v>26</v>
      </c>
      <c r="N8000" s="12" t="n"/>
      <c r="O8000" s="12" t="s">
        <v>61</v>
      </c>
      <c r="P8000" s="12" t="n"/>
      <c r="Q8000" s="12" t="s">
        <v>27</v>
      </c>
    </row>
    <row customHeight="true" ht="20.25" outlineLevel="0" r="8001">
      <c r="A8001" s="23" t="n">
        <v>7968</v>
      </c>
      <c r="B8001" s="23" t="n">
        <v>127</v>
      </c>
      <c r="C8001" s="12" t="s">
        <v>10403</v>
      </c>
      <c r="D8001" s="3" t="s">
        <v>10543</v>
      </c>
      <c r="E8001" s="12" t="n">
        <v>1989</v>
      </c>
      <c r="F8001" s="23" t="s">
        <v>10544</v>
      </c>
      <c r="G8001" s="23" t="n"/>
      <c r="H8001" s="12" t="s">
        <v>43</v>
      </c>
      <c r="I8001" s="12" t="n"/>
      <c r="J8001" s="12" t="n"/>
      <c r="K8001" s="12" t="n"/>
      <c r="L8001" s="12" t="n"/>
      <c r="M8001" s="12" t="s">
        <v>26</v>
      </c>
      <c r="N8001" s="12" t="n"/>
      <c r="O8001" s="12" t="s">
        <v>27</v>
      </c>
      <c r="P8001" s="12" t="n"/>
      <c r="Q8001" s="12" t="s">
        <v>61</v>
      </c>
    </row>
    <row customHeight="true" ht="20.25" outlineLevel="0" r="8002">
      <c r="A8002" s="23" t="n">
        <v>7969</v>
      </c>
      <c r="B8002" s="12" t="n">
        <v>128</v>
      </c>
      <c r="C8002" s="12" t="s">
        <v>10403</v>
      </c>
      <c r="D8002" s="3" t="s">
        <v>10545</v>
      </c>
      <c r="E8002" s="12" t="n">
        <v>1975</v>
      </c>
      <c r="F8002" s="23" t="s">
        <v>8817</v>
      </c>
      <c r="G8002" s="23" t="n"/>
      <c r="H8002" s="12" t="s">
        <v>43</v>
      </c>
      <c r="I8002" s="12" t="n"/>
      <c r="J8002" s="12" t="n"/>
      <c r="K8002" s="12" t="n"/>
      <c r="L8002" s="12" t="s">
        <v>26</v>
      </c>
      <c r="M8002" s="12" t="n"/>
      <c r="N8002" s="12" t="s">
        <v>27</v>
      </c>
      <c r="O8002" s="12" t="n"/>
      <c r="P8002" s="12" t="s">
        <v>61</v>
      </c>
      <c r="Q8002" s="12" t="n"/>
    </row>
    <row customHeight="true" ht="20.25" outlineLevel="0" r="8003">
      <c r="A8003" s="23" t="n">
        <v>7970</v>
      </c>
      <c r="B8003" s="12" t="n">
        <v>129</v>
      </c>
      <c r="C8003" s="12" t="s">
        <v>10403</v>
      </c>
      <c r="D8003" s="3" t="s">
        <v>10546</v>
      </c>
      <c r="E8003" s="12" t="n">
        <v>1974</v>
      </c>
      <c r="F8003" s="23" t="s">
        <v>10547</v>
      </c>
      <c r="G8003" s="23" t="s">
        <v>24</v>
      </c>
      <c r="H8003" s="23" t="n"/>
      <c r="I8003" s="12" t="n"/>
      <c r="J8003" s="12" t="n"/>
      <c r="K8003" s="12" t="n"/>
      <c r="L8003" s="12" t="s">
        <v>26</v>
      </c>
      <c r="M8003" s="12" t="n"/>
      <c r="N8003" s="12" t="n"/>
      <c r="O8003" s="12" t="s">
        <v>61</v>
      </c>
      <c r="P8003" s="12" t="n"/>
      <c r="Q8003" s="12" t="s">
        <v>27</v>
      </c>
    </row>
    <row customHeight="true" ht="20.25" outlineLevel="0" r="8004">
      <c r="A8004" s="23" t="n">
        <v>7971</v>
      </c>
      <c r="B8004" s="23" t="n">
        <v>130</v>
      </c>
      <c r="C8004" s="12" t="s">
        <v>10403</v>
      </c>
      <c r="D8004" s="3" t="s">
        <v>10548</v>
      </c>
      <c r="E8004" s="12" t="n">
        <v>1973</v>
      </c>
      <c r="F8004" s="23" t="s">
        <v>2161</v>
      </c>
      <c r="G8004" s="23" t="s">
        <v>24</v>
      </c>
      <c r="H8004" s="12" t="n"/>
      <c r="I8004" s="12" t="n"/>
      <c r="J8004" s="12" t="s">
        <v>61</v>
      </c>
      <c r="K8004" s="12" t="n"/>
      <c r="L8004" s="12" t="n"/>
      <c r="M8004" s="12" t="s">
        <v>26</v>
      </c>
      <c r="N8004" s="12" t="n"/>
      <c r="O8004" s="12" t="n"/>
      <c r="P8004" s="12" t="n"/>
      <c r="Q8004" s="12" t="s">
        <v>27</v>
      </c>
    </row>
    <row customHeight="true" ht="20.25" outlineLevel="0" r="8005">
      <c r="A8005" s="23" t="n">
        <v>7972</v>
      </c>
      <c r="B8005" s="23" t="n">
        <v>131</v>
      </c>
      <c r="C8005" s="12" t="s">
        <v>10403</v>
      </c>
      <c r="D8005" s="3" t="s">
        <v>10549</v>
      </c>
      <c r="E8005" s="12" t="n">
        <v>1977</v>
      </c>
      <c r="F8005" s="23" t="s">
        <v>8886</v>
      </c>
      <c r="G8005" s="23" t="n"/>
      <c r="H8005" s="23" t="s">
        <v>24</v>
      </c>
      <c r="I8005" s="12" t="n"/>
      <c r="J8005" s="12" t="n"/>
      <c r="K8005" s="12" t="n"/>
      <c r="L8005" s="12" t="n"/>
      <c r="M8005" s="12" t="s">
        <v>26</v>
      </c>
      <c r="N8005" s="12" t="n"/>
      <c r="O8005" s="12" t="s">
        <v>61</v>
      </c>
      <c r="P8005" s="12" t="n"/>
      <c r="Q8005" s="12" t="s">
        <v>27</v>
      </c>
    </row>
    <row customHeight="true" ht="20.25" outlineLevel="0" r="8006">
      <c r="A8006" s="23" t="n">
        <v>7973</v>
      </c>
      <c r="B8006" s="12" t="n">
        <v>132</v>
      </c>
      <c r="C8006" s="12" t="s">
        <v>10403</v>
      </c>
      <c r="D8006" s="3" t="s">
        <v>10550</v>
      </c>
      <c r="E8006" s="12" t="n">
        <v>1977</v>
      </c>
      <c r="F8006" s="23" t="s">
        <v>2983</v>
      </c>
      <c r="G8006" s="23" t="s">
        <v>24</v>
      </c>
      <c r="H8006" s="23" t="n"/>
      <c r="I8006" s="12" t="n"/>
      <c r="J8006" s="12" t="n"/>
      <c r="K8006" s="12" t="n"/>
      <c r="L8006" s="12" t="n"/>
      <c r="M8006" s="12" t="s">
        <v>26</v>
      </c>
      <c r="N8006" s="12" t="n"/>
      <c r="O8006" s="12" t="s">
        <v>61</v>
      </c>
      <c r="P8006" s="12" t="n"/>
      <c r="Q8006" s="12" t="s">
        <v>27</v>
      </c>
    </row>
    <row customHeight="true" ht="20.25" outlineLevel="0" r="8007">
      <c r="A8007" s="23" t="n">
        <v>7974</v>
      </c>
      <c r="B8007" s="12" t="n">
        <v>133</v>
      </c>
      <c r="C8007" s="12" t="s">
        <v>10403</v>
      </c>
      <c r="D8007" s="3" t="s">
        <v>10551</v>
      </c>
      <c r="E8007" s="12" t="n">
        <v>1978</v>
      </c>
      <c r="F8007" s="23" t="s">
        <v>10552</v>
      </c>
      <c r="G8007" s="23" t="s">
        <v>24</v>
      </c>
      <c r="H8007" s="23" t="n"/>
      <c r="I8007" s="12" t="n"/>
      <c r="J8007" s="12" t="n"/>
      <c r="K8007" s="12" t="n"/>
      <c r="L8007" s="12" t="n"/>
      <c r="M8007" s="12" t="s">
        <v>26</v>
      </c>
      <c r="N8007" s="12" t="n"/>
      <c r="O8007" s="12" t="s">
        <v>61</v>
      </c>
      <c r="P8007" s="12" t="n"/>
      <c r="Q8007" s="12" t="s">
        <v>27</v>
      </c>
    </row>
    <row customHeight="true" ht="20.25" outlineLevel="0" r="8008">
      <c r="A8008" s="23" t="n">
        <v>7975</v>
      </c>
      <c r="B8008" s="23" t="n">
        <v>134</v>
      </c>
      <c r="C8008" s="12" t="s">
        <v>10403</v>
      </c>
      <c r="D8008" s="3" t="s">
        <v>10553</v>
      </c>
      <c r="E8008" s="12" t="n">
        <v>1979</v>
      </c>
      <c r="F8008" s="23" t="s">
        <v>3148</v>
      </c>
      <c r="G8008" s="23" t="n"/>
      <c r="H8008" s="23" t="n"/>
      <c r="I8008" s="12" t="s">
        <v>118</v>
      </c>
      <c r="J8008" s="12" t="n"/>
      <c r="K8008" s="12" t="n"/>
      <c r="L8008" s="12" t="n"/>
      <c r="M8008" s="12" t="s">
        <v>26</v>
      </c>
      <c r="N8008" s="12" t="n"/>
      <c r="O8008" s="12" t="s">
        <v>61</v>
      </c>
      <c r="P8008" s="12" t="n"/>
      <c r="Q8008" s="12" t="s">
        <v>27</v>
      </c>
    </row>
    <row customHeight="true" ht="20.25" outlineLevel="0" r="8009">
      <c r="A8009" s="23" t="n">
        <v>7976</v>
      </c>
      <c r="B8009" s="23" t="n">
        <v>135</v>
      </c>
      <c r="C8009" s="12" t="s">
        <v>10403</v>
      </c>
      <c r="D8009" s="3" t="s">
        <v>10554</v>
      </c>
      <c r="E8009" s="12" t="n">
        <v>1981</v>
      </c>
      <c r="F8009" s="23" t="s">
        <v>7700</v>
      </c>
      <c r="G8009" s="23" t="n"/>
      <c r="H8009" s="23" t="s">
        <v>146</v>
      </c>
      <c r="I8009" s="12" t="s">
        <v>147</v>
      </c>
      <c r="J8009" s="12" t="n"/>
      <c r="K8009" s="12" t="n"/>
      <c r="L8009" s="12" t="n"/>
      <c r="M8009" s="12" t="s">
        <v>26</v>
      </c>
      <c r="N8009" s="12" t="n"/>
      <c r="O8009" s="12" t="s">
        <v>61</v>
      </c>
      <c r="P8009" s="12" t="n"/>
      <c r="Q8009" s="12" t="s">
        <v>27</v>
      </c>
    </row>
    <row customHeight="true" ht="20.25" outlineLevel="0" r="8010">
      <c r="A8010" s="23" t="n">
        <v>7977</v>
      </c>
      <c r="B8010" s="12" t="n">
        <v>136</v>
      </c>
      <c r="C8010" s="12" t="s">
        <v>10403</v>
      </c>
      <c r="D8010" s="3" t="s">
        <v>10555</v>
      </c>
      <c r="E8010" s="12" t="n">
        <v>1990</v>
      </c>
      <c r="F8010" s="23" t="s">
        <v>9591</v>
      </c>
      <c r="G8010" s="23" t="n"/>
      <c r="H8010" s="23" t="n"/>
      <c r="I8010" s="12" t="n"/>
      <c r="J8010" s="12" t="s">
        <v>24</v>
      </c>
      <c r="K8010" s="12" t="n"/>
      <c r="L8010" s="12" t="n"/>
      <c r="M8010" s="12" t="s">
        <v>26</v>
      </c>
      <c r="N8010" s="12" t="n"/>
      <c r="O8010" s="12" t="s">
        <v>27</v>
      </c>
      <c r="P8010" s="12" t="n"/>
      <c r="Q8010" s="12" t="s">
        <v>61</v>
      </c>
    </row>
    <row customHeight="true" ht="20.25" outlineLevel="0" r="8011">
      <c r="A8011" s="23" t="n"/>
    </row>
    <row customHeight="true" ht="20.25" outlineLevel="0" r="8012">
      <c r="A8012" s="23" t="n">
        <v>7978</v>
      </c>
      <c r="B8012" s="12" t="n">
        <v>1</v>
      </c>
      <c r="C8012" s="12" t="s">
        <v>10556</v>
      </c>
      <c r="D8012" s="3" t="s">
        <v>10557</v>
      </c>
      <c r="E8012" s="12" t="n">
        <v>1979</v>
      </c>
      <c r="F8012" s="23" t="s">
        <v>933</v>
      </c>
      <c r="G8012" s="23" t="n"/>
      <c r="H8012" s="23" t="s">
        <v>24</v>
      </c>
      <c r="I8012" s="12" t="n"/>
      <c r="J8012" s="12" t="n"/>
      <c r="K8012" s="12" t="n"/>
      <c r="L8012" s="12" t="n"/>
      <c r="M8012" s="12" t="s">
        <v>26</v>
      </c>
      <c r="N8012" s="12" t="n"/>
      <c r="O8012" s="12" t="s">
        <v>61</v>
      </c>
      <c r="P8012" s="12" t="n"/>
      <c r="Q8012" s="12" t="s">
        <v>27</v>
      </c>
    </row>
    <row customHeight="true" ht="20.25" outlineLevel="0" r="8013">
      <c r="A8013" s="23" t="n">
        <v>7979</v>
      </c>
      <c r="B8013" s="23" t="n">
        <v>2</v>
      </c>
      <c r="C8013" s="12" t="s">
        <v>10556</v>
      </c>
      <c r="D8013" s="3" t="s">
        <v>10558</v>
      </c>
      <c r="E8013" s="12" t="n">
        <v>1986</v>
      </c>
      <c r="F8013" s="23" t="s">
        <v>289</v>
      </c>
      <c r="G8013" s="23" t="n"/>
      <c r="H8013" s="23" t="n"/>
      <c r="I8013" s="12" t="s">
        <v>43</v>
      </c>
      <c r="J8013" s="12" t="n"/>
      <c r="K8013" s="12" t="n"/>
      <c r="L8013" s="12" t="n"/>
      <c r="M8013" s="12" t="s">
        <v>96</v>
      </c>
      <c r="N8013" s="12" t="n"/>
      <c r="O8013" s="12" t="s">
        <v>61</v>
      </c>
      <c r="P8013" s="12" t="n"/>
      <c r="Q8013" s="12" t="s">
        <v>97</v>
      </c>
    </row>
    <row customHeight="true" ht="20.25" outlineLevel="0" r="8014">
      <c r="A8014" s="23" t="n">
        <v>7980</v>
      </c>
      <c r="B8014" s="23" t="n">
        <v>3</v>
      </c>
      <c r="C8014" s="12" t="s">
        <v>10556</v>
      </c>
      <c r="D8014" s="3" t="s">
        <v>10559</v>
      </c>
      <c r="E8014" s="12" t="n">
        <v>1980</v>
      </c>
      <c r="F8014" s="23" t="s">
        <v>51</v>
      </c>
      <c r="G8014" s="23" t="n"/>
      <c r="H8014" s="23" t="n"/>
      <c r="I8014" s="12" t="n"/>
      <c r="J8014" s="12" t="s">
        <v>61</v>
      </c>
      <c r="K8014" s="12" t="n"/>
      <c r="L8014" s="12" t="n"/>
      <c r="M8014" s="12" t="s">
        <v>26</v>
      </c>
      <c r="N8014" s="12" t="n"/>
      <c r="O8014" s="12" t="s">
        <v>27</v>
      </c>
      <c r="P8014" s="12" t="n"/>
      <c r="Q8014" s="12" t="s">
        <v>43</v>
      </c>
    </row>
    <row customHeight="true" ht="20.25" outlineLevel="0" r="8015">
      <c r="A8015" s="23" t="n">
        <v>7981</v>
      </c>
      <c r="B8015" s="12" t="n">
        <v>4</v>
      </c>
      <c r="C8015" s="12" t="s">
        <v>10556</v>
      </c>
      <c r="D8015" s="3" t="s">
        <v>10560</v>
      </c>
      <c r="E8015" s="12" t="n">
        <v>1980</v>
      </c>
      <c r="F8015" s="23" t="s">
        <v>1126</v>
      </c>
      <c r="G8015" s="23" t="n"/>
      <c r="H8015" s="23" t="n"/>
      <c r="I8015" s="12" t="n"/>
      <c r="J8015" s="12" t="s">
        <v>61</v>
      </c>
      <c r="K8015" s="12" t="n"/>
      <c r="L8015" s="12" t="n"/>
      <c r="M8015" s="12" t="s">
        <v>26</v>
      </c>
      <c r="N8015" s="12" t="n"/>
      <c r="O8015" s="12" t="s">
        <v>27</v>
      </c>
      <c r="P8015" s="12" t="n"/>
      <c r="Q8015" s="12" t="s">
        <v>43</v>
      </c>
    </row>
    <row customHeight="true" ht="20.25" outlineLevel="0" r="8016">
      <c r="A8016" s="23" t="n">
        <v>7982</v>
      </c>
      <c r="B8016" s="23" t="n">
        <v>5</v>
      </c>
      <c r="C8016" s="12" t="s">
        <v>10556</v>
      </c>
      <c r="D8016" s="3" t="s">
        <v>10561</v>
      </c>
      <c r="E8016" s="12" t="n">
        <v>2017</v>
      </c>
      <c r="F8016" s="23" t="s">
        <v>51</v>
      </c>
      <c r="G8016" s="23" t="n"/>
      <c r="H8016" s="23" t="n"/>
      <c r="I8016" s="12" t="n"/>
      <c r="J8016" s="12" t="n"/>
      <c r="K8016" s="12" t="n"/>
      <c r="L8016" s="12" t="n"/>
      <c r="M8016" s="12" t="s">
        <v>53</v>
      </c>
      <c r="N8016" s="12" t="s">
        <v>54</v>
      </c>
      <c r="O8016" s="12" t="n"/>
      <c r="P8016" s="12" t="n"/>
      <c r="Q8016" s="12" t="n"/>
    </row>
    <row customHeight="true" ht="20.25" outlineLevel="0" r="8017">
      <c r="A8017" s="23" t="n">
        <v>7983</v>
      </c>
      <c r="B8017" s="23" t="n">
        <v>6</v>
      </c>
      <c r="C8017" s="12" t="s">
        <v>10556</v>
      </c>
      <c r="D8017" s="3" t="s">
        <v>10562</v>
      </c>
      <c r="E8017" s="12" t="n">
        <v>1971</v>
      </c>
      <c r="F8017" s="23" t="s">
        <v>1672</v>
      </c>
      <c r="G8017" s="23" t="n"/>
      <c r="H8017" s="23" t="s">
        <v>146</v>
      </c>
      <c r="I8017" s="12" t="s">
        <v>1037</v>
      </c>
      <c r="J8017" s="12" t="n"/>
      <c r="K8017" s="12" t="n"/>
      <c r="L8017" s="12" t="n"/>
      <c r="M8017" s="12" t="s">
        <v>64</v>
      </c>
      <c r="N8017" s="12" t="n"/>
      <c r="O8017" s="12" t="s">
        <v>27</v>
      </c>
      <c r="P8017" s="12" t="s">
        <v>70</v>
      </c>
      <c r="Q8017" s="12" t="s">
        <v>43</v>
      </c>
    </row>
    <row customHeight="true" ht="20.25" outlineLevel="0" r="8018">
      <c r="A8018" s="23" t="n">
        <v>7984</v>
      </c>
      <c r="B8018" s="12" t="n">
        <v>7</v>
      </c>
      <c r="C8018" s="12" t="s">
        <v>10556</v>
      </c>
      <c r="D8018" s="3" t="s">
        <v>10563</v>
      </c>
      <c r="E8018" s="12" t="n">
        <v>1985</v>
      </c>
      <c r="F8018" s="23" t="s">
        <v>10564</v>
      </c>
      <c r="G8018" s="23" t="n"/>
      <c r="H8018" s="23" t="n"/>
      <c r="I8018" s="12" t="n"/>
      <c r="J8018" s="12" t="s">
        <v>54</v>
      </c>
      <c r="K8018" s="12" t="n"/>
      <c r="L8018" s="12" t="s">
        <v>26</v>
      </c>
      <c r="M8018" s="12" t="n"/>
      <c r="N8018" s="12" t="s">
        <v>27</v>
      </c>
      <c r="O8018" s="12" t="n"/>
      <c r="P8018" s="12" t="s">
        <v>43</v>
      </c>
      <c r="Q8018" s="12" t="n"/>
    </row>
    <row customHeight="true" ht="20.25" outlineLevel="0" r="8019">
      <c r="A8019" s="23" t="n">
        <v>7985</v>
      </c>
      <c r="B8019" s="23" t="n">
        <v>8</v>
      </c>
      <c r="C8019" s="12" t="s">
        <v>10556</v>
      </c>
      <c r="D8019" s="3" t="s">
        <v>10565</v>
      </c>
      <c r="E8019" s="12" t="n">
        <v>1985</v>
      </c>
      <c r="F8019" s="23" t="s">
        <v>51</v>
      </c>
      <c r="G8019" s="23" t="n"/>
      <c r="H8019" s="23" t="n"/>
      <c r="I8019" s="12" t="n"/>
      <c r="J8019" s="12" t="s">
        <v>10566</v>
      </c>
      <c r="K8019" s="12" t="n"/>
      <c r="L8019" s="12" t="n"/>
      <c r="M8019" s="12" t="s">
        <v>43</v>
      </c>
      <c r="N8019" s="12" t="n"/>
      <c r="O8019" s="12" t="s">
        <v>26</v>
      </c>
      <c r="P8019" s="12" t="n"/>
      <c r="Q8019" s="12" t="n"/>
    </row>
    <row customHeight="true" ht="20.25" outlineLevel="0" r="8020">
      <c r="A8020" s="23" t="n">
        <v>7986</v>
      </c>
      <c r="B8020" s="23" t="n">
        <v>9</v>
      </c>
      <c r="C8020" s="12" t="s">
        <v>10556</v>
      </c>
      <c r="D8020" s="3" t="s">
        <v>10567</v>
      </c>
      <c r="E8020" s="12" t="n">
        <v>1984</v>
      </c>
      <c r="F8020" s="23" t="s">
        <v>2309</v>
      </c>
      <c r="G8020" s="23" t="n"/>
      <c r="H8020" s="23" t="n"/>
      <c r="I8020" s="12" t="n"/>
      <c r="J8020" s="12" t="s">
        <v>24</v>
      </c>
      <c r="K8020" s="12" t="n"/>
      <c r="L8020" s="12" t="s">
        <v>61</v>
      </c>
      <c r="M8020" s="12" t="n"/>
      <c r="N8020" s="12" t="s">
        <v>96</v>
      </c>
      <c r="O8020" s="12" t="n"/>
      <c r="P8020" s="12" t="s">
        <v>97</v>
      </c>
      <c r="Q8020" s="12" t="n"/>
    </row>
    <row customHeight="true" ht="20.25" outlineLevel="0" r="8021">
      <c r="A8021" s="23" t="n">
        <v>7987</v>
      </c>
      <c r="B8021" s="12" t="n">
        <v>10</v>
      </c>
      <c r="C8021" s="12" t="s">
        <v>10556</v>
      </c>
      <c r="D8021" s="3" t="s">
        <v>10568</v>
      </c>
      <c r="E8021" s="12" t="n">
        <v>1989</v>
      </c>
      <c r="F8021" s="23" t="s">
        <v>197</v>
      </c>
      <c r="G8021" s="23" t="n"/>
      <c r="H8021" s="23" t="n"/>
      <c r="I8021" s="12" t="n"/>
      <c r="J8021" s="12" t="s">
        <v>64</v>
      </c>
      <c r="K8021" s="12" t="n"/>
      <c r="L8021" s="12" t="s">
        <v>43</v>
      </c>
      <c r="M8021" s="12" t="n"/>
      <c r="N8021" s="12" t="s">
        <v>26</v>
      </c>
      <c r="O8021" s="12" t="n"/>
      <c r="P8021" s="12" t="s">
        <v>546</v>
      </c>
      <c r="Q8021" s="12" t="s">
        <v>27</v>
      </c>
    </row>
    <row customHeight="true" ht="20.25" outlineLevel="0" r="8022">
      <c r="A8022" s="23" t="n">
        <v>7988</v>
      </c>
      <c r="B8022" s="23" t="n">
        <v>11</v>
      </c>
      <c r="C8022" s="12" t="s">
        <v>10556</v>
      </c>
      <c r="D8022" s="3" t="s">
        <v>10569</v>
      </c>
      <c r="E8022" s="12" t="n">
        <v>1976</v>
      </c>
      <c r="F8022" s="23" t="s">
        <v>51</v>
      </c>
      <c r="G8022" s="23" t="n"/>
      <c r="H8022" s="12" t="s">
        <v>351</v>
      </c>
      <c r="I8022" s="12" t="n"/>
      <c r="J8022" s="12" t="s">
        <v>134</v>
      </c>
      <c r="K8022" s="12" t="n"/>
      <c r="L8022" s="12" t="s">
        <v>26</v>
      </c>
      <c r="M8022" s="12" t="n"/>
      <c r="N8022" s="12" t="s">
        <v>27</v>
      </c>
      <c r="O8022" s="12" t="n"/>
      <c r="P8022" s="12" t="s">
        <v>43</v>
      </c>
      <c r="Q8022" s="12" t="n"/>
    </row>
    <row customHeight="true" ht="20.25" outlineLevel="0" r="8023">
      <c r="A8023" s="23" t="n">
        <v>7989</v>
      </c>
      <c r="B8023" s="23" t="n">
        <v>12</v>
      </c>
      <c r="C8023" s="12" t="s">
        <v>10556</v>
      </c>
      <c r="D8023" s="3" t="s">
        <v>10570</v>
      </c>
      <c r="E8023" s="12" t="n">
        <v>1972</v>
      </c>
      <c r="F8023" s="23" t="s">
        <v>1836</v>
      </c>
      <c r="G8023" s="12" t="s">
        <v>2678</v>
      </c>
      <c r="H8023" s="12" t="n"/>
      <c r="I8023" s="12" t="n"/>
      <c r="J8023" s="12" t="s">
        <v>24</v>
      </c>
      <c r="K8023" s="12" t="n"/>
      <c r="L8023" s="12" t="s">
        <v>54</v>
      </c>
      <c r="M8023" s="12" t="n"/>
      <c r="N8023" s="12" t="s">
        <v>26</v>
      </c>
      <c r="O8023" s="12" t="n"/>
      <c r="P8023" s="12" t="s">
        <v>27</v>
      </c>
      <c r="Q8023" s="12" t="n"/>
    </row>
    <row customHeight="true" ht="20.25" outlineLevel="0" r="8024">
      <c r="A8024" s="23" t="n">
        <v>7990</v>
      </c>
      <c r="B8024" s="12" t="n">
        <v>13</v>
      </c>
      <c r="C8024" s="12" t="s">
        <v>10556</v>
      </c>
      <c r="D8024" s="3" t="s">
        <v>10571</v>
      </c>
      <c r="E8024" s="12" t="n">
        <v>1977</v>
      </c>
      <c r="F8024" s="23" t="s">
        <v>5250</v>
      </c>
      <c r="G8024" s="23" t="n"/>
      <c r="H8024" s="23" t="n"/>
      <c r="I8024" s="12" t="s">
        <v>61</v>
      </c>
      <c r="J8024" s="12" t="n"/>
      <c r="K8024" s="12" t="n"/>
      <c r="L8024" s="12" t="n"/>
      <c r="M8024" s="12" t="s">
        <v>26</v>
      </c>
      <c r="N8024" s="12" t="n"/>
      <c r="O8024" s="12" t="s">
        <v>27</v>
      </c>
      <c r="P8024" s="12" t="n"/>
      <c r="Q8024" s="12" t="s">
        <v>43</v>
      </c>
    </row>
    <row customHeight="true" ht="20.25" outlineLevel="0" r="8025">
      <c r="A8025" s="23" t="n">
        <v>7991</v>
      </c>
      <c r="B8025" s="23" t="n">
        <v>14</v>
      </c>
      <c r="C8025" s="12" t="s">
        <v>10556</v>
      </c>
      <c r="D8025" s="3" t="s">
        <v>10572</v>
      </c>
      <c r="E8025" s="12" t="n">
        <v>1970</v>
      </c>
      <c r="F8025" s="23" t="s">
        <v>584</v>
      </c>
      <c r="G8025" s="23" t="n"/>
      <c r="H8025" s="12" t="s">
        <v>97</v>
      </c>
      <c r="I8025" s="12" t="n"/>
      <c r="J8025" s="12" t="n"/>
      <c r="K8025" s="12" t="n"/>
      <c r="L8025" s="12" t="s">
        <v>100</v>
      </c>
      <c r="M8025" s="12" t="n"/>
      <c r="N8025" s="12" t="s">
        <v>43</v>
      </c>
      <c r="O8025" s="12" t="n"/>
      <c r="P8025" s="12" t="s">
        <v>96</v>
      </c>
      <c r="Q8025" s="12" t="n"/>
    </row>
    <row customHeight="true" ht="20.25" outlineLevel="0" r="8026">
      <c r="A8026" s="23" t="n">
        <v>7992</v>
      </c>
      <c r="B8026" s="23" t="n">
        <v>15</v>
      </c>
      <c r="C8026" s="12" t="s">
        <v>10556</v>
      </c>
      <c r="D8026" s="3" t="s">
        <v>10573</v>
      </c>
      <c r="E8026" s="12" t="n">
        <v>1989</v>
      </c>
      <c r="F8026" s="23" t="s">
        <v>51</v>
      </c>
      <c r="G8026" s="23" t="n"/>
      <c r="H8026" s="23" t="n"/>
      <c r="I8026" s="12" t="n"/>
      <c r="J8026" s="12" t="s">
        <v>24</v>
      </c>
      <c r="K8026" s="12" t="n"/>
      <c r="L8026" s="12" t="s">
        <v>100</v>
      </c>
      <c r="M8026" s="12" t="n"/>
      <c r="N8026" s="12" t="s">
        <v>26</v>
      </c>
      <c r="O8026" s="12" t="n"/>
      <c r="P8026" s="12" t="s">
        <v>27</v>
      </c>
      <c r="Q8026" s="12" t="n"/>
    </row>
    <row customHeight="true" ht="20.25" outlineLevel="0" r="8027">
      <c r="A8027" s="23" t="n">
        <v>7993</v>
      </c>
      <c r="B8027" s="12" t="n">
        <v>16</v>
      </c>
      <c r="C8027" s="12" t="s">
        <v>10556</v>
      </c>
      <c r="D8027" s="3" t="s">
        <v>10574</v>
      </c>
      <c r="E8027" s="12" t="n">
        <v>1978</v>
      </c>
      <c r="F8027" s="23" t="s">
        <v>296</v>
      </c>
      <c r="G8027" s="23" t="n"/>
      <c r="H8027" s="23" t="n"/>
      <c r="I8027" s="12" t="n"/>
      <c r="J8027" s="12" t="s">
        <v>54</v>
      </c>
      <c r="K8027" s="12" t="n"/>
      <c r="L8027" s="12" t="s">
        <v>26</v>
      </c>
      <c r="M8027" s="12" t="n"/>
      <c r="N8027" s="12" t="s">
        <v>27</v>
      </c>
      <c r="O8027" s="12" t="s">
        <v>634</v>
      </c>
      <c r="P8027" s="12" t="n"/>
      <c r="Q8027" s="12" t="s">
        <v>43</v>
      </c>
    </row>
    <row customHeight="true" ht="20.25" outlineLevel="0" r="8028">
      <c r="A8028" s="23" t="n">
        <v>7994</v>
      </c>
      <c r="B8028" s="23" t="n">
        <v>17</v>
      </c>
      <c r="C8028" s="12" t="s">
        <v>10556</v>
      </c>
      <c r="D8028" s="3" t="s">
        <v>10575</v>
      </c>
      <c r="E8028" s="12" t="n">
        <v>1973</v>
      </c>
      <c r="F8028" s="23" t="s">
        <v>2423</v>
      </c>
      <c r="G8028" s="23" t="n"/>
      <c r="H8028" s="23" t="n"/>
      <c r="I8028" s="12" t="s">
        <v>61</v>
      </c>
      <c r="J8028" s="12" t="n"/>
      <c r="K8028" s="12" t="n"/>
      <c r="L8028" s="12" t="s">
        <v>26</v>
      </c>
      <c r="M8028" s="12" t="n"/>
      <c r="N8028" s="12" t="s">
        <v>27</v>
      </c>
      <c r="O8028" s="12" t="n"/>
      <c r="P8028" s="12" t="s">
        <v>43</v>
      </c>
      <c r="Q8028" s="12" t="n"/>
    </row>
    <row customHeight="true" ht="20.25" outlineLevel="0" r="8029">
      <c r="A8029" s="23" t="n">
        <v>7995</v>
      </c>
      <c r="B8029" s="23" t="n">
        <v>18</v>
      </c>
      <c r="C8029" s="12" t="s">
        <v>10556</v>
      </c>
      <c r="D8029" s="3" t="s">
        <v>10576</v>
      </c>
      <c r="E8029" s="12" t="n">
        <v>1971</v>
      </c>
      <c r="F8029" s="23" t="s">
        <v>1387</v>
      </c>
      <c r="G8029" s="23" t="n"/>
      <c r="H8029" s="23" t="s">
        <v>146</v>
      </c>
      <c r="I8029" s="12" t="s">
        <v>1037</v>
      </c>
      <c r="J8029" s="12" t="n"/>
      <c r="K8029" s="12" t="s">
        <v>61</v>
      </c>
      <c r="L8029" s="12" t="n"/>
      <c r="M8029" s="12" t="n"/>
      <c r="N8029" s="12" t="s">
        <v>27</v>
      </c>
      <c r="O8029" s="12" t="n"/>
      <c r="P8029" s="12" t="s">
        <v>43</v>
      </c>
      <c r="Q8029" s="12" t="n"/>
    </row>
    <row customHeight="true" ht="20.25" outlineLevel="0" r="8030">
      <c r="A8030" s="23" t="n">
        <v>7996</v>
      </c>
      <c r="B8030" s="12" t="n">
        <v>19</v>
      </c>
      <c r="C8030" s="12" t="s">
        <v>10556</v>
      </c>
      <c r="D8030" s="3" t="s">
        <v>10577</v>
      </c>
      <c r="E8030" s="12" t="n">
        <v>1977</v>
      </c>
      <c r="F8030" s="23" t="s">
        <v>117</v>
      </c>
      <c r="G8030" s="23" t="n"/>
      <c r="H8030" s="23" t="n"/>
      <c r="I8030" s="12" t="s">
        <v>61</v>
      </c>
      <c r="J8030" s="12" t="n"/>
      <c r="K8030" s="12" t="n"/>
      <c r="L8030" s="12" t="n"/>
      <c r="M8030" s="12" t="s">
        <v>26</v>
      </c>
      <c r="N8030" s="12" t="n"/>
      <c r="O8030" s="12" t="s">
        <v>27</v>
      </c>
      <c r="P8030" s="12" t="n"/>
      <c r="Q8030" s="12" t="s">
        <v>43</v>
      </c>
    </row>
    <row customHeight="true" ht="20.25" outlineLevel="0" r="8031">
      <c r="A8031" s="23" t="n">
        <v>7997</v>
      </c>
      <c r="B8031" s="23" t="n">
        <v>20</v>
      </c>
      <c r="C8031" s="12" t="s">
        <v>10556</v>
      </c>
      <c r="D8031" s="3" t="s">
        <v>10578</v>
      </c>
      <c r="E8031" s="12" t="n">
        <v>1984</v>
      </c>
      <c r="F8031" s="23" t="s">
        <v>23</v>
      </c>
      <c r="G8031" s="23" t="n"/>
      <c r="H8031" s="23" t="n"/>
      <c r="I8031" s="12" t="n"/>
      <c r="J8031" s="12" t="s">
        <v>61</v>
      </c>
      <c r="K8031" s="12" t="n"/>
      <c r="L8031" s="12" t="n"/>
      <c r="M8031" s="12" t="s">
        <v>26</v>
      </c>
      <c r="N8031" s="12" t="n"/>
      <c r="O8031" s="12" t="s">
        <v>27</v>
      </c>
      <c r="P8031" s="12" t="n"/>
      <c r="Q8031" s="12" t="s">
        <v>43</v>
      </c>
    </row>
    <row customHeight="true" ht="20.25" outlineLevel="0" r="8032">
      <c r="A8032" s="23" t="n">
        <v>7998</v>
      </c>
      <c r="B8032" s="23" t="n">
        <v>21</v>
      </c>
      <c r="C8032" s="12" t="s">
        <v>10556</v>
      </c>
      <c r="D8032" s="3" t="s">
        <v>10579</v>
      </c>
      <c r="E8032" s="12" t="n">
        <v>1985</v>
      </c>
      <c r="F8032" s="23" t="s">
        <v>10580</v>
      </c>
      <c r="G8032" s="23" t="n"/>
      <c r="H8032" s="12" t="s">
        <v>97</v>
      </c>
      <c r="I8032" s="12" t="n"/>
      <c r="J8032" s="12" t="n"/>
      <c r="K8032" s="12" t="n"/>
      <c r="L8032" s="12" t="n"/>
      <c r="M8032" s="12" t="s">
        <v>64</v>
      </c>
      <c r="N8032" s="12" t="n"/>
      <c r="O8032" s="12" t="s">
        <v>96</v>
      </c>
      <c r="P8032" s="12" t="s">
        <v>70</v>
      </c>
      <c r="Q8032" s="12" t="s">
        <v>43</v>
      </c>
    </row>
    <row customHeight="true" ht="20.25" outlineLevel="0" r="8033">
      <c r="A8033" s="23" t="n">
        <v>7999</v>
      </c>
      <c r="B8033" s="12" t="n">
        <v>22</v>
      </c>
      <c r="C8033" s="12" t="s">
        <v>10556</v>
      </c>
      <c r="D8033" s="3" t="s">
        <v>10581</v>
      </c>
      <c r="E8033" s="12" t="n">
        <v>1971</v>
      </c>
      <c r="F8033" s="23" t="s">
        <v>321</v>
      </c>
      <c r="G8033" s="12" t="s">
        <v>2678</v>
      </c>
      <c r="H8033" s="23" t="n"/>
      <c r="I8033" s="12" t="n"/>
      <c r="J8033" s="12" t="s">
        <v>54</v>
      </c>
      <c r="K8033" s="12" t="n"/>
      <c r="L8033" s="12" t="s">
        <v>43</v>
      </c>
      <c r="M8033" s="12" t="n"/>
      <c r="N8033" s="12" t="s">
        <v>26</v>
      </c>
      <c r="O8033" s="12" t="n"/>
      <c r="P8033" s="12" t="s">
        <v>27</v>
      </c>
      <c r="Q8033" s="12" t="n"/>
    </row>
    <row customHeight="true" ht="20.25" outlineLevel="0" r="8034">
      <c r="A8034" s="23" t="n"/>
    </row>
    <row customHeight="true" ht="20.25" outlineLevel="0" r="8035">
      <c r="A8035" s="23" t="n">
        <v>8000</v>
      </c>
      <c r="B8035" s="12" t="n">
        <v>1</v>
      </c>
      <c r="C8035" s="12" t="s">
        <v>10582</v>
      </c>
      <c r="D8035" s="3" t="s">
        <v>10583</v>
      </c>
      <c r="E8035" s="12" t="n">
        <v>1963</v>
      </c>
      <c r="F8035" s="23" t="s">
        <v>51</v>
      </c>
      <c r="G8035" s="23" t="n"/>
      <c r="H8035" s="23" t="n"/>
      <c r="I8035" s="12" t="s">
        <v>346</v>
      </c>
      <c r="J8035" s="12" t="n"/>
      <c r="K8035" s="12" t="s">
        <v>61</v>
      </c>
      <c r="L8035" s="12" t="n"/>
      <c r="M8035" s="12" t="n"/>
      <c r="N8035" s="12" t="s">
        <v>27</v>
      </c>
      <c r="O8035" s="12" t="n"/>
      <c r="P8035" s="12" t="s">
        <v>43</v>
      </c>
      <c r="Q8035" s="12" t="n"/>
    </row>
    <row customHeight="true" ht="20.25" outlineLevel="0" r="8036">
      <c r="A8036" s="23" t="n">
        <v>8001</v>
      </c>
      <c r="B8036" s="23" t="n">
        <f aca="false" ca="false" dt2D="false" dtr="false" t="normal">B8035+1</f>
        <v>2</v>
      </c>
      <c r="C8036" s="12" t="s">
        <v>10582</v>
      </c>
      <c r="D8036" s="3" t="s">
        <v>10584</v>
      </c>
      <c r="E8036" s="12" t="n">
        <v>1995</v>
      </c>
      <c r="F8036" s="23" t="s">
        <v>10585</v>
      </c>
      <c r="G8036" s="23" t="n"/>
      <c r="H8036" s="23" t="n"/>
      <c r="I8036" s="12" t="n"/>
      <c r="J8036" s="12" t="n"/>
      <c r="K8036" s="12" t="s">
        <v>61</v>
      </c>
      <c r="L8036" s="12" t="n"/>
      <c r="M8036" s="12" t="n"/>
      <c r="N8036" s="12" t="n"/>
      <c r="O8036" s="12" t="s">
        <v>43</v>
      </c>
      <c r="P8036" s="12" t="n"/>
      <c r="Q8036" s="12" t="s">
        <v>26</v>
      </c>
    </row>
    <row customHeight="true" ht="20.25" outlineLevel="0" r="8037">
      <c r="A8037" s="23" t="n">
        <v>8002</v>
      </c>
      <c r="B8037" s="23" t="n">
        <f aca="false" ca="false" dt2D="false" dtr="false" t="normal">B8036+1</f>
        <v>3</v>
      </c>
      <c r="C8037" s="12" t="s">
        <v>10582</v>
      </c>
      <c r="D8037" s="3" t="s">
        <v>10586</v>
      </c>
      <c r="E8037" s="12" t="n">
        <v>1971</v>
      </c>
      <c r="F8037" s="23" t="s">
        <v>51</v>
      </c>
      <c r="G8037" s="23" t="n"/>
      <c r="H8037" s="23" t="n"/>
      <c r="I8037" s="12" t="n"/>
      <c r="J8037" s="12" t="s">
        <v>61</v>
      </c>
      <c r="K8037" s="12" t="n"/>
      <c r="L8037" s="12" t="n"/>
      <c r="M8037" s="12" t="s">
        <v>43</v>
      </c>
      <c r="N8037" s="12" t="n"/>
      <c r="O8037" s="12" t="s">
        <v>26</v>
      </c>
      <c r="P8037" s="12" t="n"/>
      <c r="Q8037" s="12" t="s">
        <v>27</v>
      </c>
    </row>
    <row customHeight="true" ht="20.25" outlineLevel="0" r="8038">
      <c r="A8038" s="23" t="n">
        <v>8003</v>
      </c>
      <c r="B8038" s="23" t="n">
        <f aca="false" ca="false" dt2D="false" dtr="false" t="normal">B8037+1</f>
        <v>4</v>
      </c>
      <c r="C8038" s="12" t="s">
        <v>10582</v>
      </c>
      <c r="D8038" s="3" t="s">
        <v>10587</v>
      </c>
      <c r="E8038" s="12" t="n">
        <v>1987</v>
      </c>
      <c r="F8038" s="23" t="s">
        <v>51</v>
      </c>
      <c r="G8038" s="23" t="n"/>
      <c r="H8038" s="23" t="n"/>
      <c r="I8038" s="12" t="n"/>
      <c r="J8038" s="12" t="s">
        <v>26</v>
      </c>
      <c r="K8038" s="12" t="n"/>
      <c r="L8038" s="12" t="s">
        <v>61</v>
      </c>
      <c r="M8038" s="12" t="n"/>
      <c r="N8038" s="12" t="s">
        <v>27</v>
      </c>
      <c r="O8038" s="12" t="n"/>
      <c r="P8038" s="12" t="s">
        <v>43</v>
      </c>
      <c r="Q8038" s="12" t="n"/>
    </row>
    <row customHeight="true" ht="20.25" outlineLevel="0" r="8039">
      <c r="A8039" s="23" t="n">
        <v>8004</v>
      </c>
      <c r="B8039" s="23" t="n">
        <f aca="false" ca="false" dt2D="false" dtr="false" t="normal">B8038+1</f>
        <v>5</v>
      </c>
      <c r="C8039" s="12" t="s">
        <v>10582</v>
      </c>
      <c r="D8039" s="3" t="s">
        <v>10588</v>
      </c>
      <c r="E8039" s="12" t="n">
        <v>1981</v>
      </c>
      <c r="F8039" s="23" t="s">
        <v>1664</v>
      </c>
      <c r="G8039" s="23" t="n"/>
      <c r="H8039" s="23" t="n"/>
      <c r="I8039" s="12" t="s">
        <v>24</v>
      </c>
      <c r="J8039" s="12" t="n"/>
      <c r="K8039" s="12" t="s">
        <v>61</v>
      </c>
      <c r="L8039" s="12" t="n"/>
      <c r="M8039" s="12" t="n"/>
      <c r="N8039" s="12" t="s">
        <v>26</v>
      </c>
      <c r="O8039" s="12" t="n"/>
      <c r="P8039" s="12" t="s">
        <v>27</v>
      </c>
      <c r="Q8039" s="12" t="n"/>
    </row>
    <row customHeight="true" ht="20.25" outlineLevel="0" r="8040">
      <c r="A8040" s="23" t="n">
        <v>8005</v>
      </c>
      <c r="B8040" s="23" t="n">
        <f aca="false" ca="false" dt2D="false" dtr="false" t="normal">B8039+1</f>
        <v>6</v>
      </c>
      <c r="C8040" s="12" t="s">
        <v>10582</v>
      </c>
      <c r="D8040" s="3" t="s">
        <v>10589</v>
      </c>
      <c r="E8040" s="12" t="n">
        <v>1965</v>
      </c>
      <c r="F8040" s="23" t="s">
        <v>2693</v>
      </c>
      <c r="G8040" s="23" t="s">
        <v>126</v>
      </c>
      <c r="H8040" s="12" t="n"/>
      <c r="I8040" s="12" t="n"/>
      <c r="J8040" s="12" t="n"/>
      <c r="K8040" s="12" t="s">
        <v>127</v>
      </c>
      <c r="L8040" s="12" t="n"/>
      <c r="M8040" s="12" t="s">
        <v>96</v>
      </c>
      <c r="N8040" s="12" t="n"/>
      <c r="O8040" s="12" t="s">
        <v>97</v>
      </c>
      <c r="P8040" s="12" t="n"/>
      <c r="Q8040" s="12" t="s">
        <v>43</v>
      </c>
    </row>
    <row customHeight="true" ht="35.25" outlineLevel="0" r="8041">
      <c r="A8041" s="23" t="n">
        <v>8006</v>
      </c>
      <c r="B8041" s="23" t="n">
        <f aca="false" ca="false" dt2D="false" dtr="false" t="normal">B8040+1</f>
        <v>7</v>
      </c>
      <c r="C8041" s="12" t="s">
        <v>10582</v>
      </c>
      <c r="D8041" s="3" t="s">
        <v>10590</v>
      </c>
      <c r="E8041" s="12" t="n">
        <v>1959</v>
      </c>
      <c r="F8041" s="23" t="s">
        <v>10591</v>
      </c>
      <c r="G8041" s="23" t="n"/>
      <c r="H8041" s="12" t="s">
        <v>662</v>
      </c>
      <c r="I8041" s="12" t="n"/>
      <c r="J8041" s="12" t="s">
        <v>61</v>
      </c>
      <c r="K8041" s="12" t="n"/>
      <c r="L8041" s="12" t="n"/>
      <c r="M8041" s="12" t="n"/>
      <c r="N8041" s="12" t="n"/>
      <c r="O8041" s="12" t="s">
        <v>96</v>
      </c>
      <c r="P8041" s="12" t="n"/>
      <c r="Q8041" s="12" t="s">
        <v>43</v>
      </c>
    </row>
    <row customHeight="true" ht="20.25" outlineLevel="0" r="8042">
      <c r="A8042" s="23" t="n">
        <v>8007</v>
      </c>
      <c r="B8042" s="23" t="n">
        <f aca="false" ca="false" dt2D="false" dtr="false" t="normal">B8041+1</f>
        <v>8</v>
      </c>
      <c r="C8042" s="12" t="s">
        <v>10582</v>
      </c>
      <c r="D8042" s="3" t="s">
        <v>10592</v>
      </c>
      <c r="E8042" s="12" t="n">
        <v>1970</v>
      </c>
      <c r="F8042" s="23" t="s">
        <v>10585</v>
      </c>
      <c r="G8042" s="23" t="n"/>
      <c r="H8042" s="23" t="n"/>
      <c r="I8042" s="12" t="n"/>
      <c r="J8042" s="12" t="s">
        <v>61</v>
      </c>
      <c r="K8042" s="12" t="n"/>
      <c r="L8042" s="12" t="s">
        <v>27</v>
      </c>
      <c r="M8042" s="12" t="n"/>
      <c r="N8042" s="12" t="s">
        <v>43</v>
      </c>
      <c r="O8042" s="12" t="n"/>
      <c r="P8042" s="12" t="s">
        <v>26</v>
      </c>
      <c r="Q8042" s="12" t="n"/>
    </row>
    <row customHeight="true" ht="20.25" outlineLevel="0" r="8043">
      <c r="A8043" s="23" t="n">
        <v>8008</v>
      </c>
      <c r="B8043" s="23" t="n">
        <f aca="false" ca="false" dt2D="false" dtr="false" t="normal">B8042+1</f>
        <v>9</v>
      </c>
      <c r="C8043" s="12" t="s">
        <v>10582</v>
      </c>
      <c r="D8043" s="3" t="s">
        <v>10593</v>
      </c>
      <c r="E8043" s="12" t="n">
        <v>1970</v>
      </c>
      <c r="F8043" s="23" t="s">
        <v>1953</v>
      </c>
      <c r="G8043" s="23" t="n"/>
      <c r="H8043" s="23" t="n"/>
      <c r="I8043" s="12" t="n"/>
      <c r="J8043" s="12" t="s">
        <v>61</v>
      </c>
      <c r="K8043" s="12" t="n"/>
      <c r="L8043" s="12" t="s">
        <v>26</v>
      </c>
      <c r="M8043" s="12" t="n"/>
      <c r="N8043" s="12" t="s">
        <v>43</v>
      </c>
      <c r="O8043" s="12" t="n"/>
      <c r="P8043" s="12" t="s">
        <v>27</v>
      </c>
      <c r="Q8043" s="12" t="n"/>
    </row>
    <row customHeight="true" ht="20.25" outlineLevel="0" r="8044">
      <c r="A8044" s="23" t="n">
        <v>8009</v>
      </c>
      <c r="B8044" s="23" t="n">
        <f aca="false" ca="false" dt2D="false" dtr="false" t="normal">B8043+1</f>
        <v>10</v>
      </c>
      <c r="C8044" s="12" t="s">
        <v>10582</v>
      </c>
      <c r="D8044" s="3" t="s">
        <v>10594</v>
      </c>
      <c r="E8044" s="12" t="n">
        <v>1969</v>
      </c>
      <c r="F8044" s="23" t="s">
        <v>10595</v>
      </c>
      <c r="G8044" s="23" t="n"/>
      <c r="H8044" s="23" t="n"/>
      <c r="I8044" s="12" t="s">
        <v>6849</v>
      </c>
      <c r="J8044" s="12" t="n"/>
      <c r="K8044" s="12" t="n"/>
      <c r="L8044" s="12" t="n"/>
      <c r="M8044" s="12" t="s">
        <v>96</v>
      </c>
      <c r="N8044" s="12" t="n"/>
      <c r="O8044" s="12" t="s">
        <v>43</v>
      </c>
      <c r="P8044" s="12" t="n"/>
      <c r="Q8044" s="12" t="s">
        <v>97</v>
      </c>
    </row>
    <row customHeight="true" ht="20.25" outlineLevel="0" r="8045">
      <c r="A8045" s="23" t="n">
        <v>8010</v>
      </c>
      <c r="B8045" s="23" t="n">
        <f aca="false" ca="false" dt2D="false" dtr="false" t="normal">B8044+1</f>
        <v>11</v>
      </c>
      <c r="C8045" s="12" t="s">
        <v>10582</v>
      </c>
      <c r="D8045" s="3" t="s">
        <v>10596</v>
      </c>
      <c r="E8045" s="12" t="n">
        <v>1966</v>
      </c>
      <c r="F8045" s="23" t="s">
        <v>10597</v>
      </c>
      <c r="G8045" s="23" t="n"/>
      <c r="H8045" s="12" t="s">
        <v>662</v>
      </c>
      <c r="I8045" s="12" t="n"/>
      <c r="J8045" s="12" t="s">
        <v>61</v>
      </c>
      <c r="K8045" s="12" t="n"/>
      <c r="L8045" s="12" t="n"/>
      <c r="M8045" s="12" t="n"/>
      <c r="N8045" s="12" t="n"/>
      <c r="O8045" s="12" t="s">
        <v>96</v>
      </c>
      <c r="P8045" s="12" t="n"/>
      <c r="Q8045" s="12" t="s">
        <v>43</v>
      </c>
    </row>
    <row customHeight="true" ht="20.25" outlineLevel="0" r="8046">
      <c r="A8046" s="23" t="n">
        <v>8011</v>
      </c>
      <c r="B8046" s="23" t="n">
        <f aca="false" ca="false" dt2D="false" dtr="false" t="normal">B8045+1</f>
        <v>12</v>
      </c>
      <c r="C8046" s="12" t="s">
        <v>10582</v>
      </c>
      <c r="D8046" s="3" t="s">
        <v>10598</v>
      </c>
      <c r="E8046" s="12" t="n">
        <v>1976</v>
      </c>
      <c r="F8046" s="23" t="s">
        <v>10599</v>
      </c>
      <c r="G8046" s="23" t="n"/>
      <c r="H8046" s="23" t="s">
        <v>146</v>
      </c>
      <c r="I8046" s="12" t="s">
        <v>126</v>
      </c>
      <c r="J8046" s="12" t="n"/>
      <c r="K8046" s="12" t="s">
        <v>26</v>
      </c>
      <c r="L8046" s="12" t="n"/>
      <c r="M8046" s="12" t="s">
        <v>127</v>
      </c>
      <c r="N8046" s="12" t="n"/>
      <c r="O8046" s="12" t="n"/>
      <c r="P8046" s="12" t="s">
        <v>43</v>
      </c>
      <c r="Q8046" s="12" t="n"/>
    </row>
    <row customHeight="true" ht="20.25" outlineLevel="0" r="8047">
      <c r="A8047" s="23" t="n">
        <v>8012</v>
      </c>
      <c r="B8047" s="23" t="n">
        <f aca="false" ca="false" dt2D="false" dtr="false" t="normal">B8046+1</f>
        <v>13</v>
      </c>
      <c r="C8047" s="12" t="s">
        <v>10582</v>
      </c>
      <c r="D8047" s="3" t="s">
        <v>10600</v>
      </c>
      <c r="E8047" s="12" t="n">
        <v>1967</v>
      </c>
      <c r="F8047" s="23" t="s">
        <v>10601</v>
      </c>
      <c r="G8047" s="23" t="n"/>
      <c r="H8047" s="23" t="s">
        <v>146</v>
      </c>
      <c r="I8047" s="12" t="s">
        <v>398</v>
      </c>
      <c r="J8047" s="12" t="n"/>
      <c r="K8047" s="12" t="s">
        <v>26</v>
      </c>
      <c r="L8047" s="12" t="n"/>
      <c r="M8047" s="12" t="s">
        <v>351</v>
      </c>
      <c r="N8047" s="12" t="n"/>
      <c r="O8047" s="12" t="s">
        <v>27</v>
      </c>
      <c r="P8047" s="12" t="n"/>
      <c r="Q8047" s="12" t="s">
        <v>43</v>
      </c>
    </row>
    <row customHeight="true" ht="20.25" outlineLevel="0" r="8048">
      <c r="A8048" s="23" t="n">
        <v>8013</v>
      </c>
      <c r="B8048" s="23" t="n">
        <f aca="false" ca="false" dt2D="false" dtr="false" t="normal">B8047+1</f>
        <v>14</v>
      </c>
      <c r="C8048" s="12" t="s">
        <v>10582</v>
      </c>
      <c r="D8048" s="3" t="s">
        <v>10602</v>
      </c>
      <c r="E8048" s="12" t="n">
        <v>1998</v>
      </c>
      <c r="F8048" s="23" t="s">
        <v>10603</v>
      </c>
      <c r="G8048" s="23" t="n"/>
      <c r="H8048" s="23" t="n"/>
      <c r="I8048" s="12" t="n"/>
      <c r="J8048" s="12" t="n"/>
      <c r="K8048" s="12" t="s">
        <v>43</v>
      </c>
      <c r="L8048" s="12" t="n"/>
      <c r="M8048" s="12" t="s">
        <v>26</v>
      </c>
      <c r="N8048" s="12" t="n"/>
      <c r="O8048" s="12" t="s">
        <v>61</v>
      </c>
      <c r="P8048" s="12" t="n"/>
      <c r="Q8048" s="12" t="n"/>
    </row>
    <row customHeight="true" ht="20.25" outlineLevel="0" r="8049">
      <c r="A8049" s="23" t="n">
        <v>8014</v>
      </c>
      <c r="B8049" s="23" t="n">
        <f aca="false" ca="false" dt2D="false" dtr="false" t="normal">B8048+1</f>
        <v>15</v>
      </c>
      <c r="C8049" s="12" t="s">
        <v>10582</v>
      </c>
      <c r="D8049" s="3" t="s">
        <v>10604</v>
      </c>
      <c r="E8049" s="12" t="n">
        <v>1985</v>
      </c>
      <c r="F8049" s="23" t="s">
        <v>51</v>
      </c>
      <c r="G8049" s="23" t="n"/>
      <c r="H8049" s="23" t="n"/>
      <c r="I8049" s="12" t="n"/>
      <c r="J8049" s="12" t="s">
        <v>61</v>
      </c>
      <c r="K8049" s="12" t="n"/>
      <c r="L8049" s="12" t="s">
        <v>43</v>
      </c>
      <c r="M8049" s="12" t="n"/>
      <c r="N8049" s="12" t="s">
        <v>26</v>
      </c>
      <c r="O8049" s="12" t="n"/>
      <c r="P8049" s="12" t="n"/>
      <c r="Q8049" s="12" t="s">
        <v>27</v>
      </c>
    </row>
    <row customHeight="true" ht="20.25" outlineLevel="0" r="8050">
      <c r="A8050" s="23" t="n">
        <v>8015</v>
      </c>
      <c r="B8050" s="23" t="n">
        <f aca="false" ca="false" dt2D="false" dtr="false" t="normal">B8049+1</f>
        <v>16</v>
      </c>
      <c r="C8050" s="12" t="s">
        <v>10582</v>
      </c>
      <c r="D8050" s="3" t="s">
        <v>10605</v>
      </c>
      <c r="E8050" s="12" t="n">
        <v>1976</v>
      </c>
      <c r="F8050" s="23" t="s">
        <v>10606</v>
      </c>
      <c r="G8050" s="23" t="s">
        <v>24</v>
      </c>
      <c r="H8050" s="12" t="n"/>
      <c r="I8050" s="12" t="n"/>
      <c r="J8050" s="12" t="n"/>
      <c r="K8050" s="12" t="n"/>
      <c r="L8050" s="12" t="n"/>
      <c r="M8050" s="12" t="s">
        <v>61</v>
      </c>
      <c r="N8050" s="12" t="n"/>
      <c r="O8050" s="12" t="s">
        <v>96</v>
      </c>
      <c r="P8050" s="12" t="n"/>
      <c r="Q8050" s="12" t="s">
        <v>97</v>
      </c>
    </row>
    <row customHeight="true" ht="20.25" outlineLevel="0" r="8051">
      <c r="A8051" s="23" t="n">
        <v>8016</v>
      </c>
      <c r="B8051" s="23" t="n">
        <f aca="false" ca="false" dt2D="false" dtr="false" t="normal">B8050+1</f>
        <v>17</v>
      </c>
      <c r="C8051" s="12" t="s">
        <v>10582</v>
      </c>
      <c r="D8051" s="3" t="s">
        <v>10607</v>
      </c>
      <c r="E8051" s="12" t="n">
        <v>1975</v>
      </c>
      <c r="F8051" s="23" t="s">
        <v>282</v>
      </c>
      <c r="G8051" s="23" t="n"/>
      <c r="H8051" s="23" t="n"/>
      <c r="I8051" s="12" t="s">
        <v>43</v>
      </c>
      <c r="J8051" s="12" t="n"/>
      <c r="K8051" s="12" t="n"/>
      <c r="L8051" s="12" t="s">
        <v>26</v>
      </c>
      <c r="M8051" s="12" t="n"/>
      <c r="N8051" s="12" t="s">
        <v>61</v>
      </c>
      <c r="O8051" s="12" t="n"/>
      <c r="P8051" s="12" t="s">
        <v>27</v>
      </c>
      <c r="Q8051" s="12" t="n"/>
    </row>
    <row customHeight="true" ht="20.25" outlineLevel="0" r="8052">
      <c r="A8052" s="23" t="n">
        <v>8017</v>
      </c>
      <c r="B8052" s="23" t="n">
        <f aca="false" ca="false" dt2D="false" dtr="false" t="normal">B8051+1</f>
        <v>18</v>
      </c>
      <c r="C8052" s="12" t="s">
        <v>10582</v>
      </c>
      <c r="D8052" s="3" t="s">
        <v>10608</v>
      </c>
      <c r="E8052" s="12" t="n">
        <v>1989</v>
      </c>
      <c r="F8052" s="23" t="s">
        <v>51</v>
      </c>
      <c r="G8052" s="23" t="n"/>
      <c r="H8052" s="23" t="n"/>
      <c r="I8052" s="12" t="n"/>
      <c r="J8052" s="12" t="s">
        <v>61</v>
      </c>
      <c r="K8052" s="12" t="n"/>
      <c r="L8052" s="12" t="n"/>
      <c r="M8052" s="12" t="n"/>
      <c r="N8052" s="12" t="s">
        <v>43</v>
      </c>
      <c r="O8052" s="12" t="n"/>
      <c r="P8052" s="12" t="s">
        <v>26</v>
      </c>
      <c r="Q8052" s="12" t="n"/>
    </row>
    <row customHeight="true" ht="20.25" outlineLevel="0" r="8053">
      <c r="A8053" s="23" t="n">
        <v>8018</v>
      </c>
      <c r="B8053" s="23" t="n">
        <f aca="false" ca="false" dt2D="false" dtr="false" t="normal">B8052+1</f>
        <v>19</v>
      </c>
      <c r="C8053" s="12" t="s">
        <v>10582</v>
      </c>
      <c r="D8053" s="3" t="s">
        <v>10609</v>
      </c>
      <c r="E8053" s="12" t="n">
        <v>1974</v>
      </c>
      <c r="F8053" s="23" t="s">
        <v>4261</v>
      </c>
      <c r="G8053" s="23" t="n"/>
      <c r="H8053" s="23" t="n"/>
      <c r="I8053" s="12" t="s">
        <v>1060</v>
      </c>
      <c r="J8053" s="12" t="n"/>
      <c r="K8053" s="12" t="n"/>
      <c r="L8053" s="12" t="n"/>
      <c r="M8053" s="12" t="s">
        <v>27</v>
      </c>
      <c r="N8053" s="12" t="n"/>
      <c r="O8053" s="12" t="s">
        <v>127</v>
      </c>
      <c r="P8053" s="12" t="n"/>
      <c r="Q8053" s="12" t="s">
        <v>43</v>
      </c>
    </row>
    <row customHeight="true" ht="20.25" outlineLevel="0" r="8054">
      <c r="A8054" s="23" t="n">
        <v>8019</v>
      </c>
      <c r="B8054" s="23" t="n">
        <f aca="false" ca="false" dt2D="false" dtr="false" t="normal">B8053+1</f>
        <v>20</v>
      </c>
      <c r="C8054" s="12" t="s">
        <v>10582</v>
      </c>
      <c r="D8054" s="3" t="s">
        <v>10610</v>
      </c>
      <c r="E8054" s="12" t="n">
        <v>1977</v>
      </c>
      <c r="F8054" s="23" t="s">
        <v>10611</v>
      </c>
      <c r="G8054" s="23" t="s">
        <v>24</v>
      </c>
      <c r="H8054" s="12" t="n"/>
      <c r="I8054" s="12" t="n"/>
      <c r="J8054" s="12" t="s">
        <v>61</v>
      </c>
      <c r="K8054" s="12" t="n"/>
      <c r="L8054" s="12" t="n"/>
      <c r="M8054" s="12" t="s">
        <v>26</v>
      </c>
      <c r="N8054" s="12" t="n"/>
      <c r="O8054" s="12" t="n"/>
      <c r="P8054" s="12" t="s">
        <v>27</v>
      </c>
      <c r="Q8054" s="12" t="n"/>
    </row>
    <row customHeight="true" ht="20.25" outlineLevel="0" r="8055">
      <c r="A8055" s="23" t="n">
        <v>8020</v>
      </c>
      <c r="B8055" s="23" t="n">
        <f aca="false" ca="false" dt2D="false" dtr="false" t="normal">B8054+1</f>
        <v>21</v>
      </c>
      <c r="C8055" s="12" t="s">
        <v>10582</v>
      </c>
      <c r="D8055" s="3" t="s">
        <v>10612</v>
      </c>
      <c r="E8055" s="12" t="n">
        <v>1974</v>
      </c>
      <c r="F8055" s="23" t="s">
        <v>51</v>
      </c>
      <c r="G8055" s="23" t="n"/>
      <c r="H8055" s="23" t="n"/>
      <c r="I8055" s="12" t="s">
        <v>43</v>
      </c>
      <c r="J8055" s="12" t="n"/>
      <c r="K8055" s="12" t="n"/>
      <c r="L8055" s="12" t="s">
        <v>26</v>
      </c>
      <c r="M8055" s="12" t="n"/>
      <c r="N8055" s="12" t="s">
        <v>61</v>
      </c>
      <c r="O8055" s="12" t="n"/>
      <c r="P8055" s="12" t="s">
        <v>27</v>
      </c>
      <c r="Q8055" s="12" t="n"/>
    </row>
    <row customHeight="true" ht="20.25" outlineLevel="0" r="8056">
      <c r="A8056" s="23" t="n">
        <v>8021</v>
      </c>
      <c r="B8056" s="23" t="n">
        <f aca="false" ca="false" dt2D="false" dtr="false" t="normal">B8055+1</f>
        <v>22</v>
      </c>
      <c r="C8056" s="12" t="s">
        <v>10582</v>
      </c>
      <c r="D8056" s="3" t="s">
        <v>10613</v>
      </c>
      <c r="E8056" s="12" t="n">
        <v>1965</v>
      </c>
      <c r="F8056" s="23" t="s">
        <v>51</v>
      </c>
      <c r="G8056" s="23" t="n"/>
      <c r="H8056" s="23" t="n"/>
      <c r="I8056" s="12" t="s">
        <v>43</v>
      </c>
      <c r="J8056" s="12" t="n"/>
      <c r="K8056" s="12" t="s">
        <v>61</v>
      </c>
      <c r="L8056" s="12" t="n"/>
      <c r="M8056" s="12" t="s">
        <v>26</v>
      </c>
      <c r="N8056" s="12" t="n"/>
      <c r="O8056" s="12" t="n"/>
      <c r="P8056" s="12" t="s">
        <v>27</v>
      </c>
      <c r="Q8056" s="12" t="n"/>
    </row>
    <row customHeight="true" ht="20.25" outlineLevel="0" r="8057">
      <c r="A8057" s="23" t="n">
        <v>8022</v>
      </c>
      <c r="B8057" s="23" t="n">
        <f aca="false" ca="false" dt2D="false" dtr="false" t="normal">B8056+1</f>
        <v>23</v>
      </c>
      <c r="C8057" s="12" t="s">
        <v>10582</v>
      </c>
      <c r="D8057" s="3" t="s">
        <v>10614</v>
      </c>
      <c r="E8057" s="12" t="n">
        <v>1963</v>
      </c>
      <c r="F8057" s="23" t="s">
        <v>10615</v>
      </c>
      <c r="G8057" s="12" t="n"/>
      <c r="H8057" s="12" t="n"/>
      <c r="I8057" s="12" t="n"/>
      <c r="J8057" s="12" t="s">
        <v>97</v>
      </c>
      <c r="K8057" s="12" t="n"/>
      <c r="L8057" s="12" t="s">
        <v>43</v>
      </c>
      <c r="M8057" s="12" t="n"/>
      <c r="N8057" s="12" t="s">
        <v>27</v>
      </c>
      <c r="O8057" s="12" t="n"/>
      <c r="P8057" s="12" t="s">
        <v>10616</v>
      </c>
      <c r="Q8057" s="12" t="n"/>
    </row>
    <row customHeight="true" ht="20.25" outlineLevel="0" r="8058">
      <c r="A8058" s="23" t="n">
        <v>8023</v>
      </c>
      <c r="B8058" s="23" t="n">
        <f aca="false" ca="false" dt2D="false" dtr="false" t="normal">B8057+1</f>
        <v>24</v>
      </c>
      <c r="C8058" s="12" t="s">
        <v>10582</v>
      </c>
      <c r="D8058" s="3" t="s">
        <v>10617</v>
      </c>
      <c r="E8058" s="12" t="n">
        <v>2013</v>
      </c>
      <c r="F8058" s="23" t="n"/>
      <c r="G8058" s="12" t="n"/>
      <c r="H8058" s="12" t="n"/>
      <c r="I8058" s="12" t="n"/>
      <c r="J8058" s="12" t="n"/>
      <c r="K8058" s="12" t="s">
        <v>53</v>
      </c>
      <c r="L8058" s="12" t="n"/>
      <c r="M8058" s="12" t="s">
        <v>54</v>
      </c>
      <c r="N8058" s="12" t="n"/>
      <c r="O8058" s="12" t="s">
        <v>43</v>
      </c>
      <c r="P8058" s="12" t="n"/>
      <c r="Q8058" s="12" t="s">
        <v>26</v>
      </c>
    </row>
    <row customHeight="true" ht="20.25" outlineLevel="0" r="8059">
      <c r="A8059" s="23" t="n">
        <v>8024</v>
      </c>
      <c r="B8059" s="23" t="n">
        <f aca="false" ca="false" dt2D="false" dtr="false" t="normal">B8058+1</f>
        <v>25</v>
      </c>
      <c r="C8059" s="12" t="s">
        <v>10582</v>
      </c>
      <c r="D8059" s="3" t="s">
        <v>10618</v>
      </c>
      <c r="E8059" s="12" t="n">
        <v>1963</v>
      </c>
      <c r="F8059" s="23" t="s">
        <v>10619</v>
      </c>
      <c r="G8059" s="23" t="s">
        <v>24</v>
      </c>
      <c r="H8059" s="23" t="n"/>
      <c r="I8059" s="12" t="n"/>
      <c r="J8059" s="12" t="s">
        <v>61</v>
      </c>
      <c r="K8059" s="12" t="n"/>
      <c r="L8059" s="12" t="s">
        <v>26</v>
      </c>
      <c r="M8059" s="12" t="n"/>
      <c r="N8059" s="12" t="n"/>
      <c r="O8059" s="12" t="n"/>
      <c r="P8059" s="12" t="s">
        <v>27</v>
      </c>
      <c r="Q8059" s="12" t="n"/>
    </row>
    <row customHeight="true" ht="20.25" outlineLevel="0" r="8060">
      <c r="A8060" s="23" t="n">
        <v>8025</v>
      </c>
      <c r="B8060" s="23" t="n">
        <f aca="false" ca="false" dt2D="false" dtr="false" t="normal">B8059+1</f>
        <v>26</v>
      </c>
      <c r="C8060" s="12" t="s">
        <v>10582</v>
      </c>
      <c r="D8060" s="3" t="s">
        <v>10620</v>
      </c>
      <c r="E8060" s="12" t="n">
        <v>1979</v>
      </c>
      <c r="F8060" s="23" t="s">
        <v>10599</v>
      </c>
      <c r="G8060" s="23" t="n"/>
      <c r="H8060" s="23" t="n"/>
      <c r="I8060" s="12" t="s">
        <v>1060</v>
      </c>
      <c r="J8060" s="12" t="n"/>
      <c r="K8060" s="12" t="n"/>
      <c r="L8060" s="12" t="n"/>
      <c r="M8060" s="12" t="s">
        <v>27</v>
      </c>
      <c r="N8060" s="12" t="n"/>
      <c r="O8060" s="12" t="s">
        <v>61</v>
      </c>
      <c r="P8060" s="12" t="n"/>
      <c r="Q8060" s="12" t="s">
        <v>43</v>
      </c>
    </row>
    <row customHeight="true" ht="20.25" outlineLevel="0" r="8061">
      <c r="A8061" s="23" t="n">
        <v>8026</v>
      </c>
      <c r="B8061" s="23" t="n">
        <f aca="false" ca="false" dt2D="false" dtr="false" t="normal">B8060+1</f>
        <v>27</v>
      </c>
      <c r="C8061" s="12" t="s">
        <v>10582</v>
      </c>
      <c r="D8061" s="3" t="s">
        <v>10621</v>
      </c>
      <c r="E8061" s="12" t="n">
        <v>1979</v>
      </c>
      <c r="F8061" s="23" t="s">
        <v>10622</v>
      </c>
      <c r="G8061" s="23" t="n"/>
      <c r="H8061" s="23" t="n"/>
      <c r="I8061" s="12" t="n"/>
      <c r="J8061" s="12" t="s">
        <v>26</v>
      </c>
      <c r="K8061" s="12" t="n"/>
      <c r="L8061" s="12" t="s">
        <v>61</v>
      </c>
      <c r="M8061" s="12" t="n"/>
      <c r="N8061" s="12" t="n"/>
      <c r="O8061" s="12" t="s">
        <v>43</v>
      </c>
      <c r="P8061" s="12" t="n"/>
      <c r="Q8061" s="12" t="n"/>
    </row>
    <row customHeight="true" ht="20.25" outlineLevel="0" r="8062">
      <c r="A8062" s="23" t="n">
        <v>8027</v>
      </c>
      <c r="B8062" s="23" t="n">
        <f aca="false" ca="false" dt2D="false" dtr="false" t="normal">B8061+1</f>
        <v>28</v>
      </c>
      <c r="C8062" s="12" t="s">
        <v>10582</v>
      </c>
      <c r="D8062" s="3" t="s">
        <v>10623</v>
      </c>
      <c r="E8062" s="12" t="n">
        <v>1985</v>
      </c>
      <c r="F8062" s="23" t="s">
        <v>2693</v>
      </c>
      <c r="G8062" s="23" t="n"/>
      <c r="H8062" s="23" t="n"/>
      <c r="I8062" s="12" t="n"/>
      <c r="J8062" s="12" t="n"/>
      <c r="K8062" s="12" t="s">
        <v>61</v>
      </c>
      <c r="L8062" s="12" t="n"/>
      <c r="M8062" s="12" t="s">
        <v>96</v>
      </c>
      <c r="N8062" s="12" t="n"/>
      <c r="O8062" s="12" t="s">
        <v>43</v>
      </c>
      <c r="P8062" s="12" t="n"/>
      <c r="Q8062" s="12" t="s">
        <v>97</v>
      </c>
    </row>
    <row customHeight="true" ht="20.25" outlineLevel="0" r="8063">
      <c r="A8063" s="23" t="n">
        <v>8028</v>
      </c>
      <c r="B8063" s="23" t="n">
        <f aca="false" ca="false" dt2D="false" dtr="false" t="normal">B8062+1</f>
        <v>29</v>
      </c>
      <c r="C8063" s="12" t="s">
        <v>10582</v>
      </c>
      <c r="D8063" s="3" t="s">
        <v>10624</v>
      </c>
      <c r="E8063" s="12" t="n">
        <v>2007</v>
      </c>
      <c r="F8063" s="23" t="s">
        <v>494</v>
      </c>
      <c r="G8063" s="23" t="n"/>
      <c r="H8063" s="23" t="n"/>
      <c r="I8063" s="12" t="n"/>
      <c r="J8063" s="12" t="n"/>
      <c r="K8063" s="12" t="s">
        <v>64</v>
      </c>
      <c r="L8063" s="12" t="n"/>
      <c r="M8063" s="12" t="s">
        <v>67</v>
      </c>
      <c r="N8063" s="12" t="n"/>
      <c r="O8063" s="12" t="s">
        <v>43</v>
      </c>
      <c r="P8063" s="12" t="n"/>
      <c r="Q8063" s="12" t="s">
        <v>26</v>
      </c>
    </row>
    <row customHeight="true" ht="35.25" outlineLevel="0" r="8064">
      <c r="A8064" s="23" t="n">
        <v>8029</v>
      </c>
      <c r="B8064" s="23" t="n">
        <f aca="false" ca="false" dt2D="false" dtr="false" t="normal">B8063+1</f>
        <v>30</v>
      </c>
      <c r="C8064" s="12" t="s">
        <v>10582</v>
      </c>
      <c r="D8064" s="3" t="s">
        <v>10625</v>
      </c>
      <c r="E8064" s="12" t="n">
        <v>1972</v>
      </c>
      <c r="F8064" s="23" t="s">
        <v>10595</v>
      </c>
      <c r="G8064" s="23" t="n"/>
      <c r="H8064" s="23" t="n"/>
      <c r="I8064" s="12" t="n"/>
      <c r="J8064" s="12" t="s">
        <v>195</v>
      </c>
      <c r="K8064" s="12" t="n"/>
      <c r="L8064" s="12" t="s">
        <v>27</v>
      </c>
      <c r="M8064" s="12" t="n"/>
      <c r="N8064" s="12" t="s">
        <v>43</v>
      </c>
      <c r="O8064" s="12" t="n"/>
      <c r="P8064" s="12" t="s">
        <v>26</v>
      </c>
      <c r="Q8064" s="12" t="n"/>
    </row>
    <row customHeight="true" ht="20.25" outlineLevel="0" r="8065">
      <c r="A8065" s="23" t="n">
        <v>8030</v>
      </c>
      <c r="B8065" s="23" t="n">
        <f aca="false" ca="false" dt2D="false" dtr="false" t="normal">B8064+1</f>
        <v>31</v>
      </c>
      <c r="C8065" s="12" t="s">
        <v>10582</v>
      </c>
      <c r="D8065" s="3" t="s">
        <v>10626</v>
      </c>
      <c r="E8065" s="12" t="n">
        <v>1988</v>
      </c>
      <c r="F8065" s="23" t="s">
        <v>51</v>
      </c>
      <c r="G8065" s="23" t="n"/>
      <c r="H8065" s="23" t="n"/>
      <c r="I8065" s="12" t="n"/>
      <c r="J8065" s="12" t="n"/>
      <c r="K8065" s="12" t="s">
        <v>61</v>
      </c>
      <c r="L8065" s="12" t="n"/>
      <c r="M8065" s="12" t="s">
        <v>96</v>
      </c>
      <c r="N8065" s="12" t="n"/>
      <c r="O8065" s="12" t="s">
        <v>43</v>
      </c>
      <c r="P8065" s="12" t="n"/>
      <c r="Q8065" s="12" t="s">
        <v>97</v>
      </c>
    </row>
    <row customHeight="true" ht="20.25" outlineLevel="0" r="8066">
      <c r="A8066" s="23" t="n">
        <v>8031</v>
      </c>
      <c r="B8066" s="23" t="n">
        <f aca="false" ca="false" dt2D="false" dtr="false" t="normal">B8065+1</f>
        <v>32</v>
      </c>
      <c r="C8066" s="12" t="s">
        <v>10582</v>
      </c>
      <c r="D8066" s="3" t="s">
        <v>10627</v>
      </c>
      <c r="E8066" s="12" t="n">
        <v>1970</v>
      </c>
      <c r="F8066" s="23" t="s">
        <v>10133</v>
      </c>
      <c r="G8066" s="23" t="n"/>
      <c r="H8066" s="12" t="s">
        <v>70</v>
      </c>
      <c r="I8066" s="12" t="n"/>
      <c r="J8066" s="12" t="s">
        <v>26</v>
      </c>
      <c r="K8066" s="12" t="n"/>
      <c r="L8066" s="12" t="n"/>
      <c r="M8066" s="12" t="s">
        <v>27</v>
      </c>
      <c r="N8066" s="12" t="n"/>
      <c r="O8066" s="12" t="s">
        <v>127</v>
      </c>
      <c r="P8066" s="12" t="n"/>
      <c r="Q8066" s="12" t="s">
        <v>43</v>
      </c>
    </row>
    <row customHeight="true" ht="20.25" outlineLevel="0" r="8067">
      <c r="A8067" s="23" t="n">
        <v>8032</v>
      </c>
      <c r="B8067" s="23" t="n">
        <f aca="false" ca="false" dt2D="false" dtr="false" t="normal">B8066+1</f>
        <v>33</v>
      </c>
      <c r="C8067" s="12" t="s">
        <v>10582</v>
      </c>
      <c r="D8067" s="3" t="s">
        <v>10628</v>
      </c>
      <c r="E8067" s="12" t="n">
        <v>1992</v>
      </c>
      <c r="F8067" s="23" t="s">
        <v>10629</v>
      </c>
      <c r="G8067" s="23" t="n"/>
      <c r="H8067" s="23" t="n"/>
      <c r="I8067" s="12" t="n"/>
      <c r="J8067" s="12" t="n"/>
      <c r="K8067" s="12" t="s">
        <v>43</v>
      </c>
      <c r="L8067" s="12" t="n"/>
      <c r="M8067" s="12" t="s">
        <v>61</v>
      </c>
      <c r="N8067" s="12" t="n"/>
      <c r="O8067" s="12" t="s">
        <v>96</v>
      </c>
      <c r="P8067" s="12" t="n"/>
      <c r="Q8067" s="12" t="s">
        <v>97</v>
      </c>
    </row>
    <row customHeight="true" ht="20.25" outlineLevel="0" r="8068">
      <c r="A8068" s="23" t="n">
        <v>8033</v>
      </c>
      <c r="B8068" s="23" t="n">
        <f aca="false" ca="false" dt2D="false" dtr="false" t="normal">B8067+1</f>
        <v>34</v>
      </c>
      <c r="C8068" s="12" t="s">
        <v>10582</v>
      </c>
      <c r="D8068" s="3" t="s">
        <v>10630</v>
      </c>
      <c r="E8068" s="12" t="n">
        <v>1967</v>
      </c>
      <c r="F8068" s="23" t="s">
        <v>51</v>
      </c>
      <c r="G8068" s="23" t="n"/>
      <c r="H8068" s="23" t="n"/>
      <c r="I8068" s="12" t="s">
        <v>43</v>
      </c>
      <c r="J8068" s="12" t="n"/>
      <c r="K8068" s="12" t="s">
        <v>61</v>
      </c>
      <c r="L8068" s="12" t="n"/>
      <c r="M8068" s="12" t="s">
        <v>26</v>
      </c>
      <c r="N8068" s="12" t="n"/>
      <c r="O8068" s="12" t="n"/>
      <c r="P8068" s="12" t="s">
        <v>27</v>
      </c>
      <c r="Q8068" s="12" t="n"/>
    </row>
    <row customHeight="true" ht="20.25" outlineLevel="0" r="8069">
      <c r="A8069" s="23" t="n">
        <v>8034</v>
      </c>
      <c r="B8069" s="23" t="n">
        <f aca="false" ca="false" dt2D="false" dtr="false" t="normal">B8068+1</f>
        <v>35</v>
      </c>
      <c r="C8069" s="12" t="s">
        <v>10582</v>
      </c>
      <c r="D8069" s="3" t="s">
        <v>10631</v>
      </c>
      <c r="E8069" s="12" t="n">
        <v>1984</v>
      </c>
      <c r="F8069" s="23" t="s">
        <v>8431</v>
      </c>
      <c r="G8069" s="23" t="n"/>
      <c r="H8069" s="23" t="n"/>
      <c r="I8069" s="12" t="n"/>
      <c r="J8069" s="12" t="s">
        <v>26</v>
      </c>
      <c r="K8069" s="12" t="n"/>
      <c r="L8069" s="12" t="s">
        <v>61</v>
      </c>
      <c r="M8069" s="12" t="n"/>
      <c r="N8069" s="12" t="s">
        <v>27</v>
      </c>
      <c r="O8069" s="12" t="n"/>
      <c r="P8069" s="12" t="s">
        <v>43</v>
      </c>
      <c r="Q8069" s="12" t="n"/>
    </row>
    <row customHeight="true" ht="20.25" outlineLevel="0" r="8070">
      <c r="A8070" s="23" t="n">
        <v>8035</v>
      </c>
      <c r="B8070" s="23" t="n">
        <f aca="false" ca="false" dt2D="false" dtr="false" t="normal">B8069+1</f>
        <v>36</v>
      </c>
      <c r="C8070" s="12" t="s">
        <v>10582</v>
      </c>
      <c r="D8070" s="3" t="s">
        <v>10632</v>
      </c>
      <c r="E8070" s="12" t="n">
        <v>1994</v>
      </c>
      <c r="F8070" s="23" t="s">
        <v>10633</v>
      </c>
      <c r="G8070" s="23" t="n"/>
      <c r="H8070" s="23" t="n"/>
      <c r="I8070" s="12" t="s">
        <v>6849</v>
      </c>
      <c r="J8070" s="12" t="n"/>
      <c r="K8070" s="12" t="s">
        <v>26</v>
      </c>
      <c r="L8070" s="12" t="n"/>
      <c r="M8070" s="12" t="n"/>
      <c r="N8070" s="12" t="n"/>
      <c r="O8070" s="12" t="s">
        <v>43</v>
      </c>
      <c r="P8070" s="12" t="n"/>
      <c r="Q8070" s="12" t="s">
        <v>27</v>
      </c>
    </row>
    <row customHeight="true" ht="20.25" outlineLevel="0" r="8071">
      <c r="A8071" s="23" t="n">
        <v>8036</v>
      </c>
      <c r="B8071" s="23" t="n">
        <f aca="false" ca="false" dt2D="false" dtr="false" t="normal">B8070+1</f>
        <v>37</v>
      </c>
      <c r="C8071" s="12" t="s">
        <v>10582</v>
      </c>
      <c r="D8071" s="3" t="s">
        <v>10634</v>
      </c>
      <c r="E8071" s="12" t="n">
        <v>1978</v>
      </c>
      <c r="F8071" s="23" t="s">
        <v>3627</v>
      </c>
      <c r="G8071" s="23" t="n"/>
      <c r="H8071" s="23" t="n"/>
      <c r="I8071" s="12" t="n"/>
      <c r="J8071" s="12" t="s">
        <v>24</v>
      </c>
      <c r="K8071" s="12" t="n"/>
      <c r="L8071" s="12" t="s">
        <v>61</v>
      </c>
      <c r="M8071" s="12" t="n"/>
      <c r="N8071" s="12" t="s">
        <v>26</v>
      </c>
      <c r="O8071" s="12" t="n"/>
      <c r="P8071" s="12" t="s">
        <v>27</v>
      </c>
      <c r="Q8071" s="12" t="n"/>
    </row>
    <row customHeight="true" ht="20.25" outlineLevel="0" r="8072">
      <c r="A8072" s="23" t="n">
        <v>8037</v>
      </c>
      <c r="B8072" s="23" t="n">
        <f aca="false" ca="false" dt2D="false" dtr="false" t="normal">B8071+1</f>
        <v>38</v>
      </c>
      <c r="C8072" s="12" t="s">
        <v>10582</v>
      </c>
      <c r="D8072" s="3" t="s">
        <v>10635</v>
      </c>
      <c r="E8072" s="12" t="n">
        <v>1980</v>
      </c>
      <c r="F8072" s="23" t="s">
        <v>3874</v>
      </c>
      <c r="G8072" s="23" t="n"/>
      <c r="H8072" s="23" t="n"/>
      <c r="I8072" s="12" t="n"/>
      <c r="J8072" s="12" t="s">
        <v>24</v>
      </c>
      <c r="K8072" s="12" t="n"/>
      <c r="L8072" s="12" t="s">
        <v>61</v>
      </c>
      <c r="M8072" s="12" t="n"/>
      <c r="N8072" s="12" t="s">
        <v>26</v>
      </c>
      <c r="O8072" s="12" t="n"/>
      <c r="P8072" s="12" t="s">
        <v>27</v>
      </c>
      <c r="Q8072" s="12" t="n"/>
    </row>
    <row customHeight="true" ht="20.25" outlineLevel="0" r="8073">
      <c r="A8073" s="23" t="n">
        <v>8038</v>
      </c>
      <c r="B8073" s="23" t="n">
        <f aca="false" ca="false" dt2D="false" dtr="false" t="normal">B8072+1</f>
        <v>39</v>
      </c>
      <c r="C8073" s="12" t="s">
        <v>10582</v>
      </c>
      <c r="D8073" s="3" t="s">
        <v>10636</v>
      </c>
      <c r="E8073" s="12" t="n">
        <v>1974</v>
      </c>
      <c r="F8073" s="23" t="s">
        <v>10637</v>
      </c>
      <c r="G8073" s="23" t="s">
        <v>24</v>
      </c>
      <c r="H8073" s="12" t="n"/>
      <c r="I8073" s="12" t="n"/>
      <c r="J8073" s="12" t="n"/>
      <c r="K8073" s="12" t="n"/>
      <c r="L8073" s="12" t="n"/>
      <c r="M8073" s="12" t="s">
        <v>61</v>
      </c>
      <c r="N8073" s="12" t="n"/>
      <c r="O8073" s="12" t="s">
        <v>96</v>
      </c>
      <c r="P8073" s="12" t="n"/>
      <c r="Q8073" s="12" t="s">
        <v>97</v>
      </c>
    </row>
    <row customHeight="true" ht="20.25" outlineLevel="0" r="8074">
      <c r="A8074" s="23" t="n">
        <v>8039</v>
      </c>
      <c r="B8074" s="23" t="n">
        <f aca="false" ca="false" dt2D="false" dtr="false" t="normal">B8073+1</f>
        <v>40</v>
      </c>
      <c r="C8074" s="12" t="s">
        <v>10582</v>
      </c>
      <c r="D8074" s="3" t="s">
        <v>10638</v>
      </c>
      <c r="E8074" s="12" t="n">
        <v>1974</v>
      </c>
      <c r="F8074" s="23" t="s">
        <v>3627</v>
      </c>
      <c r="G8074" s="23" t="n"/>
      <c r="H8074" s="23" t="n"/>
      <c r="I8074" s="12" t="s">
        <v>26</v>
      </c>
      <c r="J8074" s="12" t="n"/>
      <c r="K8074" s="12" t="n"/>
      <c r="L8074" s="12" t="n"/>
      <c r="M8074" s="12" t="s">
        <v>27</v>
      </c>
      <c r="N8074" s="12" t="n"/>
      <c r="O8074" s="12" t="s">
        <v>61</v>
      </c>
      <c r="P8074" s="12" t="n"/>
      <c r="Q8074" s="12" t="s">
        <v>43</v>
      </c>
    </row>
    <row customHeight="true" ht="20.25" outlineLevel="0" r="8075">
      <c r="A8075" s="23" t="n">
        <v>8040</v>
      </c>
      <c r="B8075" s="23" t="n">
        <f aca="false" ca="false" dt2D="false" dtr="false" t="normal">B8074+1</f>
        <v>41</v>
      </c>
      <c r="C8075" s="12" t="s">
        <v>10582</v>
      </c>
      <c r="D8075" s="3" t="s">
        <v>10639</v>
      </c>
      <c r="E8075" s="12" t="n">
        <v>1983</v>
      </c>
      <c r="F8075" s="23" t="s">
        <v>51</v>
      </c>
      <c r="G8075" s="23" t="n"/>
      <c r="H8075" s="23" t="n"/>
      <c r="I8075" s="12" t="n"/>
      <c r="J8075" s="12" t="s">
        <v>61</v>
      </c>
      <c r="K8075" s="12" t="n"/>
      <c r="L8075" s="12" t="s">
        <v>43</v>
      </c>
      <c r="M8075" s="12" t="n"/>
      <c r="N8075" s="12" t="s">
        <v>26</v>
      </c>
      <c r="O8075" s="12" t="n"/>
      <c r="P8075" s="12" t="n"/>
      <c r="Q8075" s="12" t="s">
        <v>27</v>
      </c>
    </row>
    <row customHeight="true" ht="20.25" outlineLevel="0" r="8076">
      <c r="A8076" s="23" t="n">
        <v>8041</v>
      </c>
      <c r="B8076" s="23" t="n">
        <f aca="false" ca="false" dt2D="false" dtr="false" t="normal">B8075+1</f>
        <v>42</v>
      </c>
      <c r="C8076" s="12" t="s">
        <v>10582</v>
      </c>
      <c r="D8076" s="3" t="s">
        <v>10640</v>
      </c>
      <c r="E8076" s="12" t="n">
        <v>1973</v>
      </c>
      <c r="F8076" s="23" t="s">
        <v>10641</v>
      </c>
      <c r="G8076" s="23" t="n"/>
      <c r="H8076" s="23" t="s">
        <v>146</v>
      </c>
      <c r="I8076" s="12" t="s">
        <v>1037</v>
      </c>
      <c r="J8076" s="12" t="n"/>
      <c r="K8076" s="12" t="s">
        <v>61</v>
      </c>
      <c r="L8076" s="12" t="n"/>
      <c r="M8076" s="12" t="n"/>
      <c r="N8076" s="12" t="n"/>
      <c r="O8076" s="12" t="s">
        <v>27</v>
      </c>
      <c r="P8076" s="12" t="n"/>
      <c r="Q8076" s="12" t="s">
        <v>43</v>
      </c>
    </row>
    <row customHeight="true" ht="20.25" outlineLevel="0" r="8077">
      <c r="A8077" s="23" t="n">
        <v>8042</v>
      </c>
      <c r="B8077" s="23" t="n">
        <f aca="false" ca="false" dt2D="false" dtr="false" t="normal">B8076+1</f>
        <v>43</v>
      </c>
      <c r="C8077" s="12" t="s">
        <v>10582</v>
      </c>
      <c r="D8077" s="3" t="s">
        <v>10642</v>
      </c>
      <c r="E8077" s="12" t="n">
        <v>1979</v>
      </c>
      <c r="F8077" s="23" t="s">
        <v>51</v>
      </c>
      <c r="G8077" s="23" t="n"/>
      <c r="H8077" s="23" t="n"/>
      <c r="I8077" s="12" t="n"/>
      <c r="J8077" s="12" t="n"/>
      <c r="K8077" s="12" t="s">
        <v>43</v>
      </c>
      <c r="L8077" s="12" t="n"/>
      <c r="M8077" s="12" t="s">
        <v>26</v>
      </c>
      <c r="N8077" s="12" t="n"/>
      <c r="O8077" s="12" t="s">
        <v>61</v>
      </c>
      <c r="P8077" s="12" t="n"/>
      <c r="Q8077" s="12" t="s">
        <v>27</v>
      </c>
    </row>
    <row customHeight="true" ht="20.25" outlineLevel="0" r="8078">
      <c r="A8078" s="23" t="n">
        <v>8043</v>
      </c>
      <c r="B8078" s="23" t="n">
        <f aca="false" ca="false" dt2D="false" dtr="false" t="normal">B8077+1</f>
        <v>44</v>
      </c>
      <c r="C8078" s="12" t="s">
        <v>10582</v>
      </c>
      <c r="D8078" s="3" t="s">
        <v>10643</v>
      </c>
      <c r="E8078" s="12" t="n">
        <v>1984</v>
      </c>
      <c r="F8078" s="23" t="s">
        <v>51</v>
      </c>
      <c r="G8078" s="23" t="n"/>
      <c r="H8078" s="23" t="n"/>
      <c r="I8078" s="12" t="n"/>
      <c r="J8078" s="12" t="n"/>
      <c r="K8078" s="12" t="s">
        <v>61</v>
      </c>
      <c r="L8078" s="12" t="n"/>
      <c r="M8078" s="12" t="s">
        <v>96</v>
      </c>
      <c r="N8078" s="12" t="n"/>
      <c r="O8078" s="12" t="s">
        <v>43</v>
      </c>
      <c r="P8078" s="12" t="n"/>
      <c r="Q8078" s="12" t="s">
        <v>97</v>
      </c>
    </row>
    <row customHeight="true" ht="20.25" outlineLevel="0" r="8079">
      <c r="A8079" s="23" t="n">
        <v>8044</v>
      </c>
      <c r="B8079" s="23" t="n">
        <f aca="false" ca="false" dt2D="false" dtr="false" t="normal">B8078+1</f>
        <v>45</v>
      </c>
      <c r="C8079" s="12" t="s">
        <v>10582</v>
      </c>
      <c r="D8079" s="3" t="s">
        <v>10644</v>
      </c>
      <c r="E8079" s="12" t="n">
        <v>1978</v>
      </c>
      <c r="F8079" s="23" t="s">
        <v>51</v>
      </c>
      <c r="G8079" s="23" t="n"/>
      <c r="H8079" s="23" t="n"/>
      <c r="I8079" s="12" t="n"/>
      <c r="J8079" s="12" t="n"/>
      <c r="K8079" s="12" t="s">
        <v>43</v>
      </c>
      <c r="L8079" s="12" t="n"/>
      <c r="M8079" s="12" t="s">
        <v>26</v>
      </c>
      <c r="N8079" s="12" t="n"/>
      <c r="O8079" s="12" t="s">
        <v>61</v>
      </c>
      <c r="P8079" s="12" t="n"/>
      <c r="Q8079" s="12" t="s">
        <v>27</v>
      </c>
    </row>
    <row customHeight="true" ht="20.25" outlineLevel="0" r="8080">
      <c r="A8080" s="23" t="n">
        <v>8045</v>
      </c>
      <c r="B8080" s="23" t="n">
        <f aca="false" ca="false" dt2D="false" dtr="false" t="normal">B8079+1</f>
        <v>46</v>
      </c>
      <c r="C8080" s="12" t="s">
        <v>10582</v>
      </c>
      <c r="D8080" s="3" t="s">
        <v>10645</v>
      </c>
      <c r="E8080" s="12" t="n">
        <v>1973</v>
      </c>
      <c r="F8080" s="23" t="s">
        <v>10646</v>
      </c>
      <c r="G8080" s="23" t="n"/>
      <c r="H8080" s="23" t="n"/>
      <c r="I8080" s="12" t="n"/>
      <c r="J8080" s="12" t="s">
        <v>27</v>
      </c>
      <c r="K8080" s="12" t="n"/>
      <c r="L8080" s="12" t="s">
        <v>61</v>
      </c>
      <c r="M8080" s="12" t="n"/>
      <c r="N8080" s="12" t="n"/>
      <c r="O8080" s="12" t="s">
        <v>43</v>
      </c>
      <c r="P8080" s="12" t="n"/>
      <c r="Q8080" s="12" t="s">
        <v>26</v>
      </c>
    </row>
    <row customHeight="true" ht="20.25" outlineLevel="0" r="8081">
      <c r="A8081" s="23" t="n">
        <v>8046</v>
      </c>
      <c r="B8081" s="23" t="n">
        <f aca="false" ca="false" dt2D="false" dtr="false" t="normal">B8080+1</f>
        <v>47</v>
      </c>
      <c r="C8081" s="12" t="s">
        <v>10582</v>
      </c>
      <c r="D8081" s="3" t="s">
        <v>10647</v>
      </c>
      <c r="E8081" s="12" t="n">
        <v>1975</v>
      </c>
      <c r="F8081" s="23" t="s">
        <v>51</v>
      </c>
      <c r="G8081" s="23" t="n"/>
      <c r="H8081" s="23" t="n"/>
      <c r="I8081" s="12" t="n"/>
      <c r="J8081" s="12" t="s">
        <v>24</v>
      </c>
      <c r="K8081" s="12" t="n"/>
      <c r="L8081" s="12" t="s">
        <v>26</v>
      </c>
      <c r="M8081" s="12" t="n"/>
      <c r="N8081" s="12" t="s">
        <v>61</v>
      </c>
      <c r="O8081" s="12" t="n"/>
      <c r="P8081" s="12" t="s">
        <v>27</v>
      </c>
      <c r="Q8081" s="12" t="n"/>
    </row>
    <row customHeight="true" ht="20.25" outlineLevel="0" r="8082">
      <c r="A8082" s="23" t="n">
        <v>8047</v>
      </c>
      <c r="B8082" s="23" t="n">
        <f aca="false" ca="false" dt2D="false" dtr="false" t="normal">B8081+1</f>
        <v>48</v>
      </c>
      <c r="C8082" s="12" t="s">
        <v>10582</v>
      </c>
      <c r="D8082" s="3" t="s">
        <v>10648</v>
      </c>
      <c r="E8082" s="12" t="n">
        <v>1963</v>
      </c>
      <c r="F8082" s="23" t="s">
        <v>8343</v>
      </c>
      <c r="G8082" s="23" t="n"/>
      <c r="H8082" s="12" t="s">
        <v>70</v>
      </c>
      <c r="I8082" s="12" t="s">
        <v>1730</v>
      </c>
      <c r="J8082" s="12" t="n"/>
      <c r="K8082" s="12" t="s">
        <v>53</v>
      </c>
      <c r="L8082" s="12" t="n"/>
      <c r="M8082" s="12" t="s">
        <v>96</v>
      </c>
      <c r="N8082" s="12" t="n"/>
      <c r="O8082" s="12" t="s">
        <v>97</v>
      </c>
      <c r="P8082" s="12" t="n"/>
      <c r="Q8082" s="12" t="s">
        <v>43</v>
      </c>
    </row>
    <row customHeight="true" ht="20.25" outlineLevel="0" r="8083">
      <c r="A8083" s="23" t="n">
        <v>8048</v>
      </c>
      <c r="B8083" s="23" t="n">
        <f aca="false" ca="false" dt2D="false" dtr="false" t="normal">B8082+1</f>
        <v>49</v>
      </c>
      <c r="C8083" s="12" t="s">
        <v>10582</v>
      </c>
      <c r="D8083" s="3" t="s">
        <v>10649</v>
      </c>
      <c r="E8083" s="12" t="n">
        <v>1964</v>
      </c>
      <c r="F8083" s="23" t="s">
        <v>10650</v>
      </c>
      <c r="G8083" s="23" t="n"/>
      <c r="H8083" s="23" t="n"/>
      <c r="I8083" s="12" t="n"/>
      <c r="J8083" s="12" t="s">
        <v>26</v>
      </c>
      <c r="K8083" s="12" t="n"/>
      <c r="L8083" s="12" t="n"/>
      <c r="M8083" s="12" t="s">
        <v>61</v>
      </c>
      <c r="N8083" s="12" t="n"/>
      <c r="O8083" s="12" t="s">
        <v>27</v>
      </c>
      <c r="P8083" s="12" t="n"/>
      <c r="Q8083" s="12" t="s">
        <v>43</v>
      </c>
    </row>
    <row customHeight="true" ht="20.25" outlineLevel="0" r="8084">
      <c r="A8084" s="23" t="n">
        <v>8049</v>
      </c>
      <c r="B8084" s="23" t="n">
        <f aca="false" ca="false" dt2D="false" dtr="false" t="normal">B8083+1</f>
        <v>50</v>
      </c>
      <c r="C8084" s="12" t="s">
        <v>10582</v>
      </c>
      <c r="D8084" s="3" t="s">
        <v>10651</v>
      </c>
      <c r="E8084" s="12" t="n">
        <v>1973</v>
      </c>
      <c r="F8084" s="23" t="s">
        <v>10650</v>
      </c>
      <c r="G8084" s="23" t="s">
        <v>24</v>
      </c>
      <c r="H8084" s="12" t="n"/>
      <c r="I8084" s="12" t="n"/>
      <c r="J8084" s="12" t="n"/>
      <c r="K8084" s="12" t="n"/>
      <c r="L8084" s="12" t="n"/>
      <c r="M8084" s="12" t="s">
        <v>61</v>
      </c>
      <c r="N8084" s="12" t="n"/>
      <c r="O8084" s="12" t="s">
        <v>96</v>
      </c>
      <c r="P8084" s="12" t="n"/>
      <c r="Q8084" s="12" t="s">
        <v>97</v>
      </c>
    </row>
    <row customHeight="true" ht="20.25" outlineLevel="0" r="8085">
      <c r="A8085" s="23" t="n">
        <v>8050</v>
      </c>
      <c r="B8085" s="23" t="n">
        <f aca="false" ca="false" dt2D="false" dtr="false" t="normal">B8084+1</f>
        <v>51</v>
      </c>
      <c r="C8085" s="12" t="s">
        <v>10582</v>
      </c>
      <c r="D8085" s="3" t="s">
        <v>10652</v>
      </c>
      <c r="E8085" s="12" t="n">
        <v>1973</v>
      </c>
      <c r="F8085" s="23" t="s">
        <v>10653</v>
      </c>
      <c r="G8085" s="23" t="n"/>
      <c r="H8085" s="23" t="n"/>
      <c r="I8085" s="12" t="s">
        <v>54</v>
      </c>
      <c r="J8085" s="12" t="n"/>
      <c r="K8085" s="12" t="s">
        <v>27</v>
      </c>
      <c r="L8085" s="12" t="n"/>
      <c r="M8085" s="12" t="s">
        <v>26</v>
      </c>
      <c r="N8085" s="12" t="n"/>
      <c r="O8085" s="12" t="s">
        <v>427</v>
      </c>
      <c r="P8085" s="12" t="n"/>
      <c r="Q8085" s="12" t="s">
        <v>43</v>
      </c>
    </row>
    <row customHeight="true" ht="20.25" outlineLevel="0" r="8086">
      <c r="A8086" s="23" t="n">
        <v>8051</v>
      </c>
      <c r="B8086" s="23" t="n">
        <f aca="false" ca="false" dt2D="false" dtr="false" t="normal">B8085+1</f>
        <v>52</v>
      </c>
      <c r="C8086" s="12" t="s">
        <v>10582</v>
      </c>
      <c r="D8086" s="3" t="s">
        <v>10654</v>
      </c>
      <c r="E8086" s="12" t="n">
        <v>1973</v>
      </c>
      <c r="F8086" s="23" t="s">
        <v>51</v>
      </c>
      <c r="G8086" s="23" t="n"/>
      <c r="H8086" s="23" t="n"/>
      <c r="I8086" s="12" t="n"/>
      <c r="J8086" s="12" t="n"/>
      <c r="K8086" s="12" t="s">
        <v>26</v>
      </c>
      <c r="L8086" s="12" t="n"/>
      <c r="M8086" s="12" t="s">
        <v>61</v>
      </c>
      <c r="N8086" s="12" t="n"/>
      <c r="O8086" s="12" t="s">
        <v>27</v>
      </c>
      <c r="P8086" s="12" t="n"/>
      <c r="Q8086" s="12" t="s">
        <v>43</v>
      </c>
      <c r="R8086" s="0" t="n"/>
      <c r="S8086" s="0" t="n"/>
      <c r="T8086" s="0" t="n"/>
      <c r="U8086" s="0" t="n"/>
    </row>
    <row customHeight="true" ht="20.25" outlineLevel="0" r="8087">
      <c r="A8087" s="23" t="n">
        <v>8052</v>
      </c>
      <c r="B8087" s="23" t="n">
        <f aca="false" ca="false" dt2D="false" dtr="false" t="normal">B8086+1</f>
        <v>53</v>
      </c>
      <c r="C8087" s="12" t="s">
        <v>10582</v>
      </c>
      <c r="D8087" s="3" t="s">
        <v>10655</v>
      </c>
      <c r="E8087" s="12" t="n">
        <v>1971</v>
      </c>
      <c r="F8087" s="23" t="s">
        <v>51</v>
      </c>
      <c r="G8087" s="23" t="n"/>
      <c r="H8087" s="23" t="n"/>
      <c r="I8087" s="12" t="s">
        <v>26</v>
      </c>
      <c r="J8087" s="12" t="n"/>
      <c r="K8087" s="12" t="s">
        <v>61</v>
      </c>
      <c r="L8087" s="12" t="n"/>
      <c r="M8087" s="12" t="n"/>
      <c r="N8087" s="12" t="n"/>
      <c r="O8087" s="12" t="s">
        <v>27</v>
      </c>
      <c r="P8087" s="12" t="n"/>
      <c r="Q8087" s="12" t="s">
        <v>43</v>
      </c>
      <c r="R8087" s="0" t="n"/>
      <c r="S8087" s="0" t="n"/>
      <c r="T8087" s="0" t="n"/>
      <c r="U8087" s="0" t="n"/>
    </row>
    <row customFormat="true" customHeight="true" ht="20.25" outlineLevel="0" r="8088" s="27">
      <c r="A8088" s="23" t="n">
        <v>8053</v>
      </c>
      <c r="B8088" s="23" t="n">
        <f aca="false" ca="false" dt2D="false" dtr="false" t="normal">B8087+1</f>
        <v>54</v>
      </c>
      <c r="C8088" s="12" t="s">
        <v>10582</v>
      </c>
      <c r="D8088" s="3" t="s">
        <v>10656</v>
      </c>
      <c r="E8088" s="12" t="n">
        <v>1975</v>
      </c>
      <c r="F8088" s="23" t="s">
        <v>51</v>
      </c>
      <c r="G8088" s="23" t="n"/>
      <c r="H8088" s="23" t="n"/>
      <c r="I8088" s="12" t="n"/>
      <c r="J8088" s="12" t="n"/>
      <c r="K8088" s="12" t="s">
        <v>26</v>
      </c>
      <c r="L8088" s="12" t="n"/>
      <c r="M8088" s="12" t="s">
        <v>61</v>
      </c>
      <c r="N8088" s="12" t="n"/>
      <c r="O8088" s="12" t="s">
        <v>27</v>
      </c>
      <c r="P8088" s="12" t="n"/>
      <c r="Q8088" s="12" t="s">
        <v>43</v>
      </c>
      <c r="R8088" s="0" t="n"/>
      <c r="S8088" s="0" t="n"/>
      <c r="T8088" s="0" t="n"/>
      <c r="U8088" s="0" t="n"/>
    </row>
    <row customHeight="true" ht="20.25" outlineLevel="0" r="8089">
      <c r="A8089" s="23" t="n">
        <v>8054</v>
      </c>
      <c r="B8089" s="23" t="n">
        <f aca="false" ca="false" dt2D="false" dtr="false" t="normal">B8088+1</f>
        <v>55</v>
      </c>
      <c r="C8089" s="12" t="s">
        <v>10582</v>
      </c>
      <c r="D8089" s="3" t="s">
        <v>10657</v>
      </c>
      <c r="E8089" s="12" t="n">
        <v>1974</v>
      </c>
      <c r="F8089" s="23" t="s">
        <v>51</v>
      </c>
      <c r="G8089" s="23" t="n"/>
      <c r="H8089" s="23" t="n"/>
      <c r="I8089" s="12" t="n"/>
      <c r="J8089" s="12" t="n"/>
      <c r="K8089" s="12" t="s">
        <v>26</v>
      </c>
      <c r="L8089" s="12" t="n"/>
      <c r="M8089" s="12" t="s">
        <v>61</v>
      </c>
      <c r="N8089" s="12" t="n"/>
      <c r="O8089" s="12" t="s">
        <v>27</v>
      </c>
      <c r="P8089" s="12" t="n"/>
      <c r="Q8089" s="12" t="s">
        <v>43</v>
      </c>
      <c r="R8089" s="0" t="n"/>
      <c r="S8089" s="0" t="n"/>
      <c r="T8089" s="0" t="n"/>
      <c r="U8089" s="0" t="n"/>
    </row>
    <row customHeight="true" ht="20.25" outlineLevel="0" r="8090">
      <c r="A8090" s="23" t="n">
        <v>8055</v>
      </c>
      <c r="B8090" s="23" t="n">
        <f aca="false" ca="false" dt2D="false" dtr="false" t="normal">B8089+1</f>
        <v>56</v>
      </c>
      <c r="C8090" s="12" t="s">
        <v>10582</v>
      </c>
      <c r="D8090" s="3" t="s">
        <v>10658</v>
      </c>
      <c r="E8090" s="12" t="n">
        <v>1975</v>
      </c>
      <c r="F8090" s="23" t="s">
        <v>51</v>
      </c>
      <c r="G8090" s="23" t="n"/>
      <c r="H8090" s="23" t="n"/>
      <c r="I8090" s="12" t="n"/>
      <c r="J8090" s="12" t="n"/>
      <c r="K8090" s="12" t="s">
        <v>26</v>
      </c>
      <c r="L8090" s="12" t="n"/>
      <c r="M8090" s="12" t="s">
        <v>61</v>
      </c>
      <c r="N8090" s="12" t="n"/>
      <c r="O8090" s="12" t="s">
        <v>27</v>
      </c>
      <c r="P8090" s="12" t="n"/>
      <c r="Q8090" s="12" t="s">
        <v>43</v>
      </c>
      <c r="R8090" s="0" t="n"/>
      <c r="S8090" s="0" t="n"/>
      <c r="T8090" s="0" t="n"/>
      <c r="U8090" s="0" t="n"/>
    </row>
    <row customHeight="true" ht="20.25" outlineLevel="0" r="8091">
      <c r="A8091" s="23" t="n">
        <v>8056</v>
      </c>
      <c r="B8091" s="23" t="n">
        <f aca="false" ca="false" dt2D="false" dtr="false" t="normal">B8090+1</f>
        <v>57</v>
      </c>
      <c r="C8091" s="12" t="s">
        <v>10582</v>
      </c>
      <c r="D8091" s="3" t="s">
        <v>10659</v>
      </c>
      <c r="E8091" s="12" t="n">
        <v>1971</v>
      </c>
      <c r="F8091" s="23" t="s">
        <v>10660</v>
      </c>
      <c r="G8091" s="23" t="n"/>
      <c r="H8091" s="23" t="n"/>
      <c r="I8091" s="12" t="s">
        <v>346</v>
      </c>
      <c r="J8091" s="12" t="n"/>
      <c r="K8091" s="12" t="s">
        <v>61</v>
      </c>
      <c r="L8091" s="12" t="n"/>
      <c r="M8091" s="12" t="n"/>
      <c r="N8091" s="12" t="s">
        <v>43</v>
      </c>
      <c r="O8091" s="12" t="n"/>
      <c r="P8091" s="12" t="s">
        <v>27</v>
      </c>
      <c r="Q8091" s="12" t="n"/>
      <c r="R8091" s="0" t="n"/>
      <c r="S8091" s="0" t="n"/>
      <c r="T8091" s="0" t="n"/>
      <c r="U8091" s="0" t="n"/>
    </row>
    <row customHeight="true" ht="20.25" outlineLevel="0" r="8092">
      <c r="A8092" s="23" t="n">
        <v>8057</v>
      </c>
      <c r="B8092" s="23" t="n">
        <f aca="false" ca="false" dt2D="false" dtr="false" t="normal">B8091+1</f>
        <v>58</v>
      </c>
      <c r="C8092" s="12" t="s">
        <v>10582</v>
      </c>
      <c r="D8092" s="3" t="s">
        <v>10661</v>
      </c>
      <c r="E8092" s="12" t="n">
        <v>1960</v>
      </c>
      <c r="F8092" s="23" t="s">
        <v>51</v>
      </c>
      <c r="G8092" s="23" t="n"/>
      <c r="H8092" s="23" t="n"/>
      <c r="I8092" s="12" t="n"/>
      <c r="J8092" s="12" t="s">
        <v>24</v>
      </c>
      <c r="K8092" s="12" t="n"/>
      <c r="L8092" s="12" t="s">
        <v>26</v>
      </c>
      <c r="M8092" s="12" t="n"/>
      <c r="N8092" s="12" t="s">
        <v>61</v>
      </c>
      <c r="O8092" s="12" t="n"/>
      <c r="P8092" s="12" t="s">
        <v>27</v>
      </c>
      <c r="Q8092" s="12" t="n"/>
      <c r="R8092" s="0" t="n"/>
      <c r="S8092" s="0" t="n"/>
      <c r="T8092" s="0" t="n"/>
      <c r="U8092" s="0" t="n"/>
    </row>
    <row customHeight="true" ht="20.25" outlineLevel="0" r="8093">
      <c r="A8093" s="23" t="n">
        <v>8058</v>
      </c>
      <c r="B8093" s="23" t="n">
        <f aca="false" ca="false" dt2D="false" dtr="false" t="normal">B8092+1</f>
        <v>59</v>
      </c>
      <c r="C8093" s="12" t="s">
        <v>10582</v>
      </c>
      <c r="D8093" s="3" t="s">
        <v>10662</v>
      </c>
      <c r="E8093" s="12" t="n">
        <v>1982</v>
      </c>
      <c r="F8093" s="23" t="n"/>
      <c r="G8093" s="23" t="n"/>
      <c r="H8093" s="23" t="n"/>
      <c r="I8093" s="12" t="n"/>
      <c r="J8093" s="12" t="s">
        <v>61</v>
      </c>
      <c r="K8093" s="12" t="n"/>
      <c r="L8093" s="12" t="s">
        <v>43</v>
      </c>
      <c r="M8093" s="12" t="n"/>
      <c r="N8093" s="12" t="s">
        <v>26</v>
      </c>
      <c r="O8093" s="12" t="n"/>
      <c r="P8093" s="12" t="s">
        <v>27</v>
      </c>
      <c r="Q8093" s="12" t="n"/>
      <c r="R8093" s="0" t="n"/>
      <c r="S8093" s="0" t="n"/>
      <c r="T8093" s="0" t="n"/>
      <c r="U8093" s="0" t="n"/>
    </row>
    <row customHeight="true" ht="20.25" outlineLevel="0" r="8094">
      <c r="A8094" s="23" t="n"/>
      <c r="R8094" s="0" t="n"/>
      <c r="S8094" s="0" t="n"/>
      <c r="T8094" s="0" t="n"/>
      <c r="U8094" s="0" t="n"/>
    </row>
    <row customHeight="true" ht="20.25" outlineLevel="0" r="8095">
      <c r="A8095" s="23" t="n">
        <v>8059</v>
      </c>
      <c r="B8095" s="12" t="n">
        <v>1</v>
      </c>
      <c r="C8095" s="12" t="s">
        <v>10663</v>
      </c>
      <c r="D8095" s="3" t="s">
        <v>10664</v>
      </c>
      <c r="E8095" s="12" t="n">
        <v>1976</v>
      </c>
      <c r="F8095" s="23" t="s">
        <v>2885</v>
      </c>
      <c r="G8095" s="23" t="n"/>
      <c r="H8095" s="23" t="n"/>
      <c r="I8095" s="12" t="n"/>
      <c r="J8095" s="12" t="n"/>
      <c r="K8095" s="12" t="s">
        <v>127</v>
      </c>
      <c r="L8095" s="12" t="n"/>
      <c r="M8095" s="12" t="s">
        <v>96</v>
      </c>
      <c r="N8095" s="12" t="n"/>
      <c r="O8095" s="12" t="s">
        <v>97</v>
      </c>
      <c r="P8095" s="12" t="n"/>
      <c r="Q8095" s="12" t="s">
        <v>43</v>
      </c>
      <c r="R8095" s="0" t="n"/>
      <c r="S8095" s="0" t="n"/>
      <c r="T8095" s="0" t="n"/>
      <c r="U8095" s="0" t="n"/>
    </row>
    <row customHeight="true" ht="20.25" outlineLevel="0" r="8096">
      <c r="A8096" s="23" t="n">
        <v>8060</v>
      </c>
      <c r="B8096" s="23" t="n">
        <f aca="false" ca="false" dt2D="false" dtr="false" t="normal">B8095+1</f>
        <v>2</v>
      </c>
      <c r="C8096" s="12" t="s">
        <v>10663</v>
      </c>
      <c r="D8096" s="3" t="s">
        <v>10665</v>
      </c>
      <c r="E8096" s="12" t="n">
        <v>2007</v>
      </c>
      <c r="F8096" s="23" t="s">
        <v>494</v>
      </c>
      <c r="G8096" s="23" t="n"/>
      <c r="H8096" s="23" t="n"/>
      <c r="I8096" s="12" t="n"/>
      <c r="J8096" s="12" t="n"/>
      <c r="K8096" s="12" t="s">
        <v>64</v>
      </c>
      <c r="L8096" s="12" t="n"/>
      <c r="M8096" s="12" t="s">
        <v>67</v>
      </c>
      <c r="N8096" s="12" t="n"/>
      <c r="O8096" s="12" t="s">
        <v>26</v>
      </c>
      <c r="P8096" s="12" t="n"/>
      <c r="Q8096" s="12" t="s">
        <v>43</v>
      </c>
      <c r="R8096" s="0" t="n"/>
      <c r="S8096" s="0" t="n"/>
      <c r="T8096" s="0" t="n"/>
      <c r="U8096" s="0" t="n"/>
    </row>
    <row customHeight="true" ht="20.25" outlineLevel="0" r="8097">
      <c r="A8097" s="23" t="n">
        <v>8061</v>
      </c>
      <c r="B8097" s="23" t="n">
        <f aca="false" ca="false" dt2D="false" dtr="false" t="normal">B8096+1</f>
        <v>3</v>
      </c>
      <c r="C8097" s="12" t="s">
        <v>10663</v>
      </c>
      <c r="D8097" s="3" t="s">
        <v>10666</v>
      </c>
      <c r="E8097" s="12" t="n">
        <v>1983</v>
      </c>
      <c r="F8097" s="23" t="s">
        <v>530</v>
      </c>
      <c r="G8097" s="23" t="n"/>
      <c r="H8097" s="23" t="n"/>
      <c r="I8097" s="12" t="s">
        <v>1600</v>
      </c>
      <c r="J8097" s="12" t="n"/>
      <c r="K8097" s="12" t="s">
        <v>61</v>
      </c>
      <c r="L8097" s="12" t="n"/>
      <c r="M8097" s="12" t="s">
        <v>27</v>
      </c>
      <c r="N8097" s="12" t="n"/>
      <c r="O8097" s="12" t="s">
        <v>43</v>
      </c>
      <c r="P8097" s="12" t="n"/>
      <c r="Q8097" s="12" t="s">
        <v>97</v>
      </c>
      <c r="R8097" s="0" t="n"/>
      <c r="S8097" s="0" t="n"/>
      <c r="T8097" s="0" t="n"/>
      <c r="U8097" s="0" t="n"/>
    </row>
    <row customHeight="true" ht="20.25" outlineLevel="0" r="8098">
      <c r="A8098" s="23" t="n">
        <v>8062</v>
      </c>
      <c r="B8098" s="23" t="n">
        <f aca="false" ca="false" dt2D="false" dtr="false" t="normal">B8097+1</f>
        <v>4</v>
      </c>
      <c r="C8098" s="12" t="s">
        <v>10663</v>
      </c>
      <c r="D8098" s="3" t="s">
        <v>10667</v>
      </c>
      <c r="E8098" s="12" t="n">
        <v>1988</v>
      </c>
      <c r="F8098" s="23" t="s">
        <v>2885</v>
      </c>
      <c r="G8098" s="23" t="n"/>
      <c r="H8098" s="23" t="n"/>
      <c r="I8098" s="12" t="s">
        <v>86</v>
      </c>
      <c r="J8098" s="12" t="n"/>
      <c r="K8098" s="12" t="n"/>
      <c r="L8098" s="12" t="n"/>
      <c r="M8098" s="12" t="s">
        <v>96</v>
      </c>
      <c r="N8098" s="12" t="n"/>
      <c r="O8098" s="12" t="s">
        <v>97</v>
      </c>
      <c r="P8098" s="12" t="n"/>
      <c r="Q8098" s="12" t="s">
        <v>61</v>
      </c>
      <c r="R8098" s="0" t="n"/>
      <c r="S8098" s="0" t="n"/>
      <c r="T8098" s="0" t="n"/>
      <c r="U8098" s="0" t="n"/>
    </row>
    <row customHeight="true" ht="20.25" outlineLevel="0" r="8099">
      <c r="A8099" s="23" t="n">
        <v>8063</v>
      </c>
      <c r="B8099" s="23" t="n">
        <f aca="false" ca="false" dt2D="false" dtr="false" t="normal">B8098+1</f>
        <v>5</v>
      </c>
      <c r="C8099" s="12" t="s">
        <v>10663</v>
      </c>
      <c r="D8099" s="3" t="s">
        <v>10668</v>
      </c>
      <c r="E8099" s="12" t="n">
        <v>1992</v>
      </c>
      <c r="F8099" s="23" t="s">
        <v>2403</v>
      </c>
      <c r="G8099" s="23" t="n"/>
      <c r="H8099" s="23" t="n"/>
      <c r="I8099" s="12" t="n"/>
      <c r="J8099" s="12" t="s">
        <v>61</v>
      </c>
      <c r="K8099" s="12" t="n"/>
      <c r="L8099" s="12" t="n"/>
      <c r="M8099" s="12" t="s">
        <v>43</v>
      </c>
      <c r="N8099" s="12" t="n"/>
      <c r="O8099" s="12" t="s">
        <v>26</v>
      </c>
      <c r="P8099" s="12" t="n"/>
      <c r="Q8099" s="12" t="s">
        <v>27</v>
      </c>
      <c r="R8099" s="0" t="n"/>
      <c r="S8099" s="0" t="n"/>
      <c r="T8099" s="0" t="n"/>
      <c r="U8099" s="0" t="n"/>
    </row>
    <row customHeight="true" ht="20.25" outlineLevel="0" r="8100">
      <c r="A8100" s="23" t="n">
        <v>8064</v>
      </c>
      <c r="B8100" s="23" t="n">
        <f aca="false" ca="false" dt2D="false" dtr="false" t="normal">B8099+1</f>
        <v>6</v>
      </c>
      <c r="C8100" s="12" t="s">
        <v>10663</v>
      </c>
      <c r="D8100" s="3" t="s">
        <v>10669</v>
      </c>
      <c r="E8100" s="12" t="n">
        <v>1978</v>
      </c>
      <c r="F8100" s="23" t="s">
        <v>614</v>
      </c>
      <c r="G8100" s="23" t="n"/>
      <c r="H8100" s="23" t="n"/>
      <c r="I8100" s="12" t="s">
        <v>804</v>
      </c>
      <c r="J8100" s="12" t="n"/>
      <c r="K8100" s="12" t="s">
        <v>43</v>
      </c>
      <c r="L8100" s="12" t="n"/>
      <c r="M8100" s="12" t="s">
        <v>26</v>
      </c>
      <c r="N8100" s="12" t="n"/>
      <c r="O8100" s="12" t="n"/>
      <c r="P8100" s="12" t="s">
        <v>27</v>
      </c>
      <c r="Q8100" s="12" t="n"/>
      <c r="R8100" s="0" t="n"/>
      <c r="S8100" s="0" t="n"/>
      <c r="T8100" s="0" t="n"/>
      <c r="U8100" s="0" t="n"/>
    </row>
    <row customHeight="true" ht="20.25" outlineLevel="0" r="8101">
      <c r="A8101" s="23" t="n">
        <v>8065</v>
      </c>
      <c r="B8101" s="23" t="n">
        <f aca="false" ca="false" dt2D="false" dtr="false" t="normal">B8100+1</f>
        <v>7</v>
      </c>
      <c r="C8101" s="12" t="s">
        <v>10663</v>
      </c>
      <c r="D8101" s="3" t="s">
        <v>10670</v>
      </c>
      <c r="E8101" s="12" t="n">
        <v>1982</v>
      </c>
      <c r="F8101" s="23" t="s">
        <v>614</v>
      </c>
      <c r="G8101" s="23" t="n"/>
      <c r="H8101" s="23" t="n"/>
      <c r="I8101" s="12" t="s">
        <v>43</v>
      </c>
      <c r="J8101" s="12" t="n"/>
      <c r="K8101" s="12" t="s">
        <v>61</v>
      </c>
      <c r="L8101" s="12" t="n"/>
      <c r="M8101" s="12" t="s">
        <v>26</v>
      </c>
      <c r="N8101" s="12" t="n"/>
      <c r="O8101" s="12" t="n"/>
      <c r="P8101" s="12" t="n"/>
      <c r="Q8101" s="12" t="s">
        <v>27</v>
      </c>
      <c r="R8101" s="0" t="n"/>
      <c r="S8101" s="0" t="n"/>
      <c r="T8101" s="0" t="n"/>
      <c r="U8101" s="0" t="n"/>
    </row>
    <row customHeight="true" ht="20.25" outlineLevel="0" r="8102">
      <c r="A8102" s="23" t="n">
        <v>8066</v>
      </c>
      <c r="B8102" s="23" t="n">
        <f aca="false" ca="false" dt2D="false" dtr="false" t="normal">B8101+1</f>
        <v>8</v>
      </c>
      <c r="C8102" s="12" t="s">
        <v>10663</v>
      </c>
      <c r="D8102" s="3" t="s">
        <v>10671</v>
      </c>
      <c r="E8102" s="12" t="n">
        <v>1984</v>
      </c>
      <c r="F8102" s="23" t="s">
        <v>614</v>
      </c>
      <c r="G8102" s="23" t="n"/>
      <c r="H8102" s="23" t="n"/>
      <c r="I8102" s="12" t="n"/>
      <c r="J8102" s="12" t="n"/>
      <c r="K8102" s="12" t="s">
        <v>127</v>
      </c>
      <c r="L8102" s="12" t="n"/>
      <c r="M8102" s="12" t="s">
        <v>27</v>
      </c>
      <c r="N8102" s="12" t="n"/>
      <c r="O8102" s="12" t="s">
        <v>43</v>
      </c>
      <c r="P8102" s="12" t="n"/>
      <c r="Q8102" s="12" t="s">
        <v>26</v>
      </c>
      <c r="R8102" s="0" t="n"/>
      <c r="S8102" s="0" t="n"/>
      <c r="T8102" s="0" t="n"/>
      <c r="U8102" s="0" t="n"/>
    </row>
    <row customHeight="true" ht="20.25" outlineLevel="0" r="8103">
      <c r="A8103" s="23" t="n">
        <v>8067</v>
      </c>
      <c r="B8103" s="23" t="n">
        <f aca="false" ca="false" dt2D="false" dtr="false" t="normal">B8102+1</f>
        <v>9</v>
      </c>
      <c r="C8103" s="12" t="s">
        <v>10663</v>
      </c>
      <c r="D8103" s="3" t="s">
        <v>10672</v>
      </c>
      <c r="E8103" s="12" t="n">
        <v>1984</v>
      </c>
      <c r="F8103" s="23" t="s">
        <v>614</v>
      </c>
      <c r="G8103" s="23" t="n"/>
      <c r="H8103" s="23" t="n"/>
      <c r="I8103" s="12" t="n"/>
      <c r="J8103" s="12" t="s">
        <v>61</v>
      </c>
      <c r="K8103" s="12" t="n"/>
      <c r="L8103" s="12" t="n"/>
      <c r="M8103" s="12" t="s">
        <v>96</v>
      </c>
      <c r="N8103" s="12" t="n"/>
      <c r="O8103" s="12" t="s">
        <v>43</v>
      </c>
      <c r="P8103" s="12" t="n"/>
      <c r="Q8103" s="12" t="s">
        <v>97</v>
      </c>
      <c r="R8103" s="0" t="n"/>
      <c r="S8103" s="0" t="n"/>
      <c r="T8103" s="0" t="n"/>
      <c r="U8103" s="0" t="n"/>
    </row>
    <row customHeight="true" ht="20.25" outlineLevel="0" r="8104">
      <c r="A8104" s="23" t="n">
        <v>8068</v>
      </c>
      <c r="B8104" s="23" t="n">
        <f aca="false" ca="false" dt2D="false" dtr="false" t="normal">B8103+1</f>
        <v>10</v>
      </c>
      <c r="C8104" s="12" t="s">
        <v>10663</v>
      </c>
      <c r="D8104" s="3" t="s">
        <v>10673</v>
      </c>
      <c r="E8104" s="12" t="n">
        <v>1968</v>
      </c>
      <c r="F8104" s="23" t="s">
        <v>3372</v>
      </c>
      <c r="G8104" s="23" t="s">
        <v>24</v>
      </c>
      <c r="H8104" s="12" t="n"/>
      <c r="I8104" s="12" t="n"/>
      <c r="J8104" s="12" t="n"/>
      <c r="K8104" s="12" t="n"/>
      <c r="L8104" s="12" t="s">
        <v>96</v>
      </c>
      <c r="M8104" s="12" t="n"/>
      <c r="N8104" s="12" t="s">
        <v>97</v>
      </c>
      <c r="O8104" s="12" t="n"/>
      <c r="P8104" s="12" t="s">
        <v>127</v>
      </c>
      <c r="Q8104" s="12" t="n"/>
      <c r="R8104" s="0" t="n"/>
      <c r="S8104" s="0" t="n"/>
      <c r="T8104" s="0" t="n"/>
      <c r="U8104" s="0" t="n"/>
    </row>
    <row customHeight="true" ht="20.25" outlineLevel="0" r="8105">
      <c r="A8105" s="23" t="n">
        <v>8069</v>
      </c>
      <c r="B8105" s="23" t="n">
        <f aca="false" ca="false" dt2D="false" dtr="false" t="normal">B8104+1</f>
        <v>11</v>
      </c>
      <c r="C8105" s="12" t="s">
        <v>10663</v>
      </c>
      <c r="D8105" s="3" t="s">
        <v>10674</v>
      </c>
      <c r="E8105" s="12" t="n">
        <v>1969</v>
      </c>
      <c r="F8105" s="23" t="s">
        <v>614</v>
      </c>
      <c r="G8105" s="12" t="s">
        <v>97</v>
      </c>
      <c r="H8105" s="23" t="n"/>
      <c r="I8105" s="12" t="n"/>
      <c r="J8105" s="12" t="s">
        <v>61</v>
      </c>
      <c r="K8105" s="12" t="n"/>
      <c r="L8105" s="12" t="n"/>
      <c r="M8105" s="12" t="n"/>
      <c r="N8105" s="12" t="s">
        <v>43</v>
      </c>
      <c r="O8105" s="12" t="n"/>
      <c r="P8105" s="12" t="s">
        <v>96</v>
      </c>
      <c r="Q8105" s="12" t="n"/>
      <c r="R8105" s="0" t="n"/>
      <c r="S8105" s="0" t="n"/>
      <c r="T8105" s="0" t="n"/>
      <c r="U8105" s="0" t="n"/>
    </row>
    <row customHeight="true" ht="20.25" outlineLevel="0" r="8106">
      <c r="A8106" s="23" t="n">
        <v>8070</v>
      </c>
      <c r="B8106" s="23" t="n">
        <f aca="false" ca="false" dt2D="false" dtr="false" t="normal">B8105+1</f>
        <v>12</v>
      </c>
      <c r="C8106" s="12" t="s">
        <v>10663</v>
      </c>
      <c r="D8106" s="3" t="s">
        <v>10675</v>
      </c>
      <c r="E8106" s="12" t="n">
        <v>1975</v>
      </c>
      <c r="F8106" s="23" t="s">
        <v>471</v>
      </c>
      <c r="G8106" s="23" t="n"/>
      <c r="H8106" s="12" t="s">
        <v>662</v>
      </c>
      <c r="I8106" s="12" t="n"/>
      <c r="J8106" s="12" t="n"/>
      <c r="K8106" s="12" t="s">
        <v>61</v>
      </c>
      <c r="L8106" s="12" t="n"/>
      <c r="M8106" s="12" t="n"/>
      <c r="N8106" s="12" t="s">
        <v>43</v>
      </c>
      <c r="O8106" s="12" t="n"/>
      <c r="P8106" s="12" t="s">
        <v>96</v>
      </c>
      <c r="Q8106" s="12" t="n"/>
      <c r="R8106" s="0" t="n"/>
      <c r="S8106" s="0" t="n"/>
      <c r="T8106" s="0" t="n"/>
      <c r="U8106" s="0" t="n"/>
    </row>
    <row customHeight="true" ht="20.25" outlineLevel="0" r="8107">
      <c r="A8107" s="23" t="n">
        <v>8071</v>
      </c>
      <c r="B8107" s="23" t="n">
        <f aca="false" ca="false" dt2D="false" dtr="false" t="normal">B8106+1</f>
        <v>13</v>
      </c>
      <c r="C8107" s="12" t="s">
        <v>10663</v>
      </c>
      <c r="D8107" s="3" t="s">
        <v>10676</v>
      </c>
      <c r="E8107" s="12" t="n">
        <v>1969</v>
      </c>
      <c r="F8107" s="23" t="s">
        <v>614</v>
      </c>
      <c r="G8107" s="23" t="s">
        <v>24</v>
      </c>
      <c r="H8107" s="12" t="n"/>
      <c r="I8107" s="12" t="n"/>
      <c r="J8107" s="12" t="s">
        <v>26</v>
      </c>
      <c r="K8107" s="12" t="n"/>
      <c r="L8107" s="12" t="s">
        <v>61</v>
      </c>
      <c r="M8107" s="12" t="n"/>
      <c r="N8107" s="12" t="n"/>
      <c r="O8107" s="12" t="n"/>
      <c r="P8107" s="12" t="s">
        <v>27</v>
      </c>
      <c r="Q8107" s="12" t="n"/>
      <c r="R8107" s="0" t="n"/>
      <c r="S8107" s="0" t="n"/>
      <c r="T8107" s="0" t="n"/>
      <c r="U8107" s="0" t="n"/>
    </row>
    <row customHeight="true" ht="20.25" outlineLevel="0" r="8108">
      <c r="A8108" s="23" t="n">
        <v>8072</v>
      </c>
      <c r="B8108" s="23" t="n">
        <f aca="false" ca="false" dt2D="false" dtr="false" t="normal">B8107+1</f>
        <v>14</v>
      </c>
      <c r="C8108" s="12" t="s">
        <v>10663</v>
      </c>
      <c r="D8108" s="3" t="s">
        <v>10677</v>
      </c>
      <c r="E8108" s="12" t="n">
        <v>1976</v>
      </c>
      <c r="F8108" s="23" t="s">
        <v>2885</v>
      </c>
      <c r="G8108" s="23" t="n"/>
      <c r="H8108" s="23" t="n"/>
      <c r="I8108" s="12" t="n"/>
      <c r="J8108" s="12" t="n"/>
      <c r="K8108" s="12" t="s">
        <v>96</v>
      </c>
      <c r="L8108" s="12" t="n"/>
      <c r="M8108" s="12" t="s">
        <v>127</v>
      </c>
      <c r="N8108" s="12" t="n"/>
      <c r="O8108" s="12" t="s">
        <v>43</v>
      </c>
      <c r="P8108" s="12" t="n"/>
      <c r="Q8108" s="12" t="s">
        <v>97</v>
      </c>
      <c r="R8108" s="0" t="n"/>
      <c r="S8108" s="0" t="n"/>
      <c r="T8108" s="0" t="n"/>
      <c r="U8108" s="0" t="n"/>
    </row>
    <row customHeight="true" ht="20.25" outlineLevel="0" r="8109">
      <c r="A8109" s="23" t="n">
        <v>8073</v>
      </c>
      <c r="B8109" s="23" t="n">
        <f aca="false" ca="false" dt2D="false" dtr="false" t="normal">B8108+1</f>
        <v>15</v>
      </c>
      <c r="C8109" s="12" t="s">
        <v>10663</v>
      </c>
      <c r="D8109" s="3" t="s">
        <v>10678</v>
      </c>
      <c r="E8109" s="12" t="n">
        <v>1979</v>
      </c>
      <c r="F8109" s="23" t="s">
        <v>6703</v>
      </c>
      <c r="G8109" s="23" t="n"/>
      <c r="H8109" s="23" t="n"/>
      <c r="I8109" s="12" t="n"/>
      <c r="J8109" s="12" t="n"/>
      <c r="K8109" s="12" t="s">
        <v>64</v>
      </c>
      <c r="L8109" s="12" t="n"/>
      <c r="M8109" s="12" t="s">
        <v>27</v>
      </c>
      <c r="N8109" s="12" t="n"/>
      <c r="O8109" s="12" t="s">
        <v>43</v>
      </c>
      <c r="P8109" s="12" t="n"/>
      <c r="Q8109" s="12" t="s">
        <v>26</v>
      </c>
      <c r="R8109" s="0" t="n"/>
      <c r="S8109" s="0" t="n"/>
      <c r="T8109" s="0" t="n"/>
      <c r="U8109" s="0" t="n"/>
    </row>
    <row customHeight="true" ht="20.25" outlineLevel="0" r="8110">
      <c r="A8110" s="23" t="n">
        <v>8074</v>
      </c>
      <c r="B8110" s="23" t="n">
        <f aca="false" ca="false" dt2D="false" dtr="false" t="normal">B8109+1</f>
        <v>16</v>
      </c>
      <c r="C8110" s="12" t="s">
        <v>10663</v>
      </c>
      <c r="D8110" s="3" t="s">
        <v>10679</v>
      </c>
      <c r="E8110" s="12" t="n">
        <v>1979</v>
      </c>
      <c r="F8110" s="23" t="s">
        <v>614</v>
      </c>
      <c r="G8110" s="23" t="n"/>
      <c r="H8110" s="23" t="n"/>
      <c r="I8110" s="12" t="n"/>
      <c r="J8110" s="12" t="n"/>
      <c r="K8110" s="12" t="s">
        <v>64</v>
      </c>
      <c r="L8110" s="12" t="n"/>
      <c r="M8110" s="12" t="s">
        <v>27</v>
      </c>
      <c r="N8110" s="12" t="n"/>
      <c r="O8110" s="12" t="s">
        <v>43</v>
      </c>
      <c r="P8110" s="12" t="n"/>
      <c r="Q8110" s="12" t="s">
        <v>26</v>
      </c>
      <c r="R8110" s="0" t="n"/>
      <c r="S8110" s="0" t="n"/>
      <c r="T8110" s="0" t="n"/>
      <c r="U8110" s="0" t="n"/>
    </row>
    <row customHeight="true" ht="20.25" outlineLevel="0" r="8111">
      <c r="A8111" s="23" t="n">
        <v>8075</v>
      </c>
      <c r="B8111" s="23" t="n">
        <f aca="false" ca="false" dt2D="false" dtr="false" t="normal">B8110+1</f>
        <v>17</v>
      </c>
      <c r="C8111" s="12" t="s">
        <v>10663</v>
      </c>
      <c r="D8111" s="3" t="s">
        <v>10680</v>
      </c>
      <c r="E8111" s="12" t="n">
        <v>1980</v>
      </c>
      <c r="F8111" s="23" t="s">
        <v>923</v>
      </c>
      <c r="G8111" s="23" t="n"/>
      <c r="H8111" s="12" t="s">
        <v>662</v>
      </c>
      <c r="I8111" s="12" t="n"/>
      <c r="J8111" s="12" t="n"/>
      <c r="K8111" s="12" t="n"/>
      <c r="L8111" s="12" t="s">
        <v>43</v>
      </c>
      <c r="M8111" s="12" t="n"/>
      <c r="N8111" s="12" t="n"/>
      <c r="O8111" s="12" t="s">
        <v>61</v>
      </c>
      <c r="P8111" s="12" t="n"/>
      <c r="Q8111" s="12" t="s">
        <v>96</v>
      </c>
      <c r="R8111" s="0" t="n"/>
      <c r="S8111" s="0" t="n"/>
      <c r="T8111" s="0" t="n"/>
      <c r="U8111" s="0" t="n"/>
    </row>
    <row customHeight="true" ht="20.25" outlineLevel="0" r="8112">
      <c r="A8112" s="23" t="n"/>
      <c r="R8112" s="0" t="n"/>
      <c r="S8112" s="0" t="n"/>
      <c r="T8112" s="0" t="n"/>
      <c r="U8112" s="0" t="n"/>
    </row>
    <row customHeight="true" ht="20.25" outlineLevel="0" r="8113">
      <c r="A8113" s="23" t="n">
        <v>8076</v>
      </c>
      <c r="B8113" s="12" t="n">
        <v>1</v>
      </c>
      <c r="C8113" s="12" t="s">
        <v>10681</v>
      </c>
      <c r="D8113" s="3" t="s">
        <v>10682</v>
      </c>
      <c r="E8113" s="12" t="n">
        <v>1981</v>
      </c>
      <c r="F8113" s="23" t="s">
        <v>10683</v>
      </c>
      <c r="G8113" s="23" t="n"/>
      <c r="H8113" s="23" t="n"/>
      <c r="I8113" s="12" t="s">
        <v>86</v>
      </c>
      <c r="J8113" s="12" t="n"/>
      <c r="K8113" s="12" t="s">
        <v>61</v>
      </c>
      <c r="L8113" s="12" t="n"/>
      <c r="M8113" s="12" t="s">
        <v>26</v>
      </c>
      <c r="N8113" s="12" t="n"/>
      <c r="O8113" s="12" t="n"/>
      <c r="P8113" s="12" t="n"/>
      <c r="Q8113" s="12" t="s">
        <v>27</v>
      </c>
      <c r="R8113" s="0" t="n"/>
      <c r="S8113" s="0" t="n"/>
      <c r="T8113" s="0" t="n"/>
      <c r="U8113" s="0" t="n"/>
    </row>
    <row customHeight="true" ht="20.25" outlineLevel="0" r="8114">
      <c r="A8114" s="23" t="n">
        <v>8077</v>
      </c>
      <c r="B8114" s="23" t="n">
        <f aca="false" ca="false" dt2D="false" dtr="false" t="normal">B8113+1</f>
        <v>2</v>
      </c>
      <c r="C8114" s="12" t="s">
        <v>10681</v>
      </c>
      <c r="D8114" s="3" t="s">
        <v>10684</v>
      </c>
      <c r="E8114" s="12" t="n">
        <v>1990</v>
      </c>
      <c r="F8114" s="23" t="s">
        <v>623</v>
      </c>
      <c r="G8114" s="23" t="n"/>
      <c r="H8114" s="23" t="n"/>
      <c r="I8114" s="12" t="n"/>
      <c r="J8114" s="12" t="s">
        <v>24</v>
      </c>
      <c r="K8114" s="12" t="n"/>
      <c r="L8114" s="12" t="s">
        <v>61</v>
      </c>
      <c r="M8114" s="12" t="n"/>
      <c r="N8114" s="12" t="n"/>
      <c r="O8114" s="12" t="s">
        <v>96</v>
      </c>
      <c r="P8114" s="12" t="n"/>
      <c r="Q8114" s="12" t="s">
        <v>97</v>
      </c>
      <c r="R8114" s="0" t="n"/>
      <c r="S8114" s="0" t="n"/>
      <c r="T8114" s="0" t="n"/>
      <c r="U8114" s="0" t="n"/>
    </row>
    <row customHeight="true" ht="20.25" outlineLevel="0" r="8115">
      <c r="A8115" s="23" t="n">
        <v>8078</v>
      </c>
      <c r="B8115" s="23" t="n">
        <f aca="false" ca="false" dt2D="false" dtr="false" t="normal">B8114+1</f>
        <v>3</v>
      </c>
      <c r="C8115" s="12" t="s">
        <v>10681</v>
      </c>
      <c r="D8115" s="3" t="s">
        <v>10685</v>
      </c>
      <c r="E8115" s="12" t="n">
        <v>1997</v>
      </c>
      <c r="F8115" s="23" t="s">
        <v>4586</v>
      </c>
      <c r="G8115" s="23" t="n"/>
      <c r="H8115" s="23" t="n"/>
      <c r="I8115" s="12" t="s">
        <v>86</v>
      </c>
      <c r="J8115" s="12" t="n"/>
      <c r="K8115" s="12" t="n"/>
      <c r="L8115" s="12" t="n"/>
      <c r="M8115" s="12" t="n"/>
      <c r="N8115" s="12" t="n"/>
      <c r="O8115" s="12" t="s">
        <v>26</v>
      </c>
      <c r="P8115" s="12" t="n"/>
      <c r="Q8115" s="12" t="s">
        <v>61</v>
      </c>
      <c r="R8115" s="0" t="n"/>
      <c r="S8115" s="0" t="n"/>
      <c r="T8115" s="0" t="n"/>
      <c r="U8115" s="0" t="n"/>
    </row>
    <row customHeight="true" ht="20.25" outlineLevel="0" r="8116">
      <c r="A8116" s="23" t="n">
        <v>8079</v>
      </c>
      <c r="B8116" s="23" t="n">
        <f aca="false" ca="false" dt2D="false" dtr="false" t="normal">B8115+1</f>
        <v>4</v>
      </c>
      <c r="C8116" s="12" t="s">
        <v>10681</v>
      </c>
      <c r="D8116" s="3" t="s">
        <v>10686</v>
      </c>
      <c r="E8116" s="12" t="n">
        <v>1989</v>
      </c>
      <c r="F8116" s="23" t="s">
        <v>51</v>
      </c>
      <c r="G8116" s="23" t="n"/>
      <c r="H8116" s="23" t="n"/>
      <c r="I8116" s="12" t="n"/>
      <c r="J8116" s="12" t="s">
        <v>24</v>
      </c>
      <c r="K8116" s="12" t="n"/>
      <c r="L8116" s="12" t="s">
        <v>61</v>
      </c>
      <c r="M8116" s="12" t="n"/>
      <c r="N8116" s="12" t="n"/>
      <c r="O8116" s="12" t="s">
        <v>96</v>
      </c>
      <c r="P8116" s="12" t="n"/>
      <c r="Q8116" s="12" t="s">
        <v>97</v>
      </c>
      <c r="R8116" s="0" t="n"/>
      <c r="S8116" s="0" t="n"/>
      <c r="T8116" s="0" t="n"/>
      <c r="U8116" s="0" t="n"/>
    </row>
    <row customHeight="true" ht="20.25" outlineLevel="0" r="8117">
      <c r="A8117" s="23" t="n">
        <v>8080</v>
      </c>
      <c r="B8117" s="23" t="n">
        <f aca="false" ca="false" dt2D="false" dtr="false" t="normal">B8116+1</f>
        <v>5</v>
      </c>
      <c r="C8117" s="12" t="s">
        <v>10681</v>
      </c>
      <c r="D8117" s="3" t="s">
        <v>10687</v>
      </c>
      <c r="E8117" s="12" t="n">
        <v>1967</v>
      </c>
      <c r="F8117" s="23" t="s">
        <v>1596</v>
      </c>
      <c r="G8117" s="23" t="s">
        <v>24</v>
      </c>
      <c r="H8117" s="12" t="n"/>
      <c r="I8117" s="12" t="n"/>
      <c r="J8117" s="12" t="s">
        <v>61</v>
      </c>
      <c r="K8117" s="12" t="n"/>
      <c r="L8117" s="12" t="s">
        <v>26</v>
      </c>
      <c r="M8117" s="12" t="n"/>
      <c r="N8117" s="12" t="n"/>
      <c r="O8117" s="12" t="n"/>
      <c r="P8117" s="12" t="s">
        <v>27</v>
      </c>
      <c r="Q8117" s="12" t="n"/>
      <c r="R8117" s="0" t="n"/>
      <c r="S8117" s="0" t="n"/>
      <c r="T8117" s="0" t="n"/>
      <c r="U8117" s="0" t="n"/>
    </row>
    <row customHeight="true" ht="20.25" outlineLevel="0" r="8118">
      <c r="A8118" s="23" t="n">
        <v>8081</v>
      </c>
      <c r="B8118" s="23" t="n">
        <f aca="false" ca="false" dt2D="false" dtr="false" t="normal">B8117+1</f>
        <v>6</v>
      </c>
      <c r="C8118" s="12" t="s">
        <v>10681</v>
      </c>
      <c r="D8118" s="3" t="s">
        <v>10688</v>
      </c>
      <c r="E8118" s="12" t="n">
        <v>1977</v>
      </c>
      <c r="F8118" s="23" t="s">
        <v>259</v>
      </c>
      <c r="G8118" s="23" t="n"/>
      <c r="H8118" s="23" t="n"/>
      <c r="I8118" s="12" t="n"/>
      <c r="J8118" s="12" t="n"/>
      <c r="K8118" s="12" t="s">
        <v>43</v>
      </c>
      <c r="L8118" s="12" t="n"/>
      <c r="M8118" s="12" t="s">
        <v>26</v>
      </c>
      <c r="N8118" s="12" t="n"/>
      <c r="O8118" s="12" t="s">
        <v>61</v>
      </c>
      <c r="P8118" s="12" t="n"/>
      <c r="Q8118" s="12" t="s">
        <v>27</v>
      </c>
      <c r="R8118" s="0" t="n"/>
      <c r="S8118" s="0" t="n"/>
      <c r="T8118" s="0" t="n"/>
      <c r="U8118" s="0" t="n"/>
    </row>
    <row customHeight="true" ht="20.25" outlineLevel="0" r="8119">
      <c r="A8119" s="23" t="n">
        <v>8082</v>
      </c>
      <c r="B8119" s="23" t="n">
        <f aca="false" ca="false" dt2D="false" dtr="false" t="normal">B8118+1</f>
        <v>7</v>
      </c>
      <c r="C8119" s="12" t="s">
        <v>10681</v>
      </c>
      <c r="D8119" s="3" t="s">
        <v>10689</v>
      </c>
      <c r="E8119" s="12" t="n">
        <v>1965</v>
      </c>
      <c r="F8119" s="23" t="s">
        <v>815</v>
      </c>
      <c r="G8119" s="23" t="n"/>
      <c r="H8119" s="12" t="s">
        <v>97</v>
      </c>
      <c r="I8119" s="12" t="n"/>
      <c r="J8119" s="12" t="s">
        <v>61</v>
      </c>
      <c r="K8119" s="12" t="n"/>
      <c r="L8119" s="12" t="n"/>
      <c r="M8119" s="12" t="s">
        <v>43</v>
      </c>
      <c r="N8119" s="12" t="n"/>
      <c r="O8119" s="12" t="n"/>
      <c r="P8119" s="12" t="n"/>
      <c r="Q8119" s="12" t="s">
        <v>96</v>
      </c>
      <c r="R8119" s="0" t="n"/>
      <c r="S8119" s="0" t="n"/>
      <c r="T8119" s="0" t="n"/>
      <c r="U8119" s="0" t="n"/>
    </row>
    <row customHeight="true" ht="20.25" outlineLevel="0" r="8120">
      <c r="A8120" s="23" t="n">
        <v>8083</v>
      </c>
      <c r="B8120" s="23" t="n">
        <f aca="false" ca="false" dt2D="false" dtr="false" t="normal">B8119+1</f>
        <v>8</v>
      </c>
      <c r="C8120" s="12" t="s">
        <v>10681</v>
      </c>
      <c r="D8120" s="3" t="s">
        <v>10690</v>
      </c>
      <c r="E8120" s="12" t="n">
        <v>1979</v>
      </c>
      <c r="F8120" s="23" t="s">
        <v>1300</v>
      </c>
      <c r="G8120" s="23" t="n"/>
      <c r="H8120" s="23" t="n"/>
      <c r="I8120" s="12" t="n"/>
      <c r="J8120" s="12" t="n"/>
      <c r="K8120" s="12" t="s">
        <v>43</v>
      </c>
      <c r="L8120" s="12" t="n"/>
      <c r="M8120" s="12" t="s">
        <v>26</v>
      </c>
      <c r="N8120" s="12" t="n"/>
      <c r="O8120" s="12" t="s">
        <v>61</v>
      </c>
      <c r="P8120" s="12" t="n"/>
      <c r="Q8120" s="12" t="s">
        <v>27</v>
      </c>
      <c r="R8120" s="0" t="n"/>
      <c r="S8120" s="0" t="n"/>
      <c r="T8120" s="0" t="n"/>
      <c r="U8120" s="0" t="n"/>
    </row>
    <row customHeight="true" ht="20.25" outlineLevel="0" r="8121">
      <c r="A8121" s="23" t="n">
        <v>8084</v>
      </c>
      <c r="B8121" s="23" t="n">
        <f aca="false" ca="false" dt2D="false" dtr="false" t="normal">B8120+1</f>
        <v>9</v>
      </c>
      <c r="C8121" s="12" t="s">
        <v>10681</v>
      </c>
      <c r="D8121" s="3" t="s">
        <v>10691</v>
      </c>
      <c r="E8121" s="12" t="n">
        <v>1975</v>
      </c>
      <c r="F8121" s="23" t="s">
        <v>2419</v>
      </c>
      <c r="G8121" s="23" t="n"/>
      <c r="H8121" s="23" t="n"/>
      <c r="I8121" s="12" t="n"/>
      <c r="J8121" s="12" t="s">
        <v>24</v>
      </c>
      <c r="K8121" s="12" t="n"/>
      <c r="L8121" s="12" t="s">
        <v>26</v>
      </c>
      <c r="M8121" s="12" t="n"/>
      <c r="N8121" s="12" t="s">
        <v>61</v>
      </c>
      <c r="O8121" s="12" t="n"/>
      <c r="P8121" s="12" t="s">
        <v>27</v>
      </c>
      <c r="Q8121" s="12" t="n"/>
      <c r="R8121" s="0" t="n"/>
      <c r="S8121" s="0" t="n"/>
      <c r="T8121" s="0" t="n"/>
      <c r="U8121" s="0" t="n"/>
    </row>
    <row customHeight="true" ht="20.25" outlineLevel="0" r="8122">
      <c r="A8122" s="23" t="n">
        <v>8085</v>
      </c>
      <c r="B8122" s="23" t="n">
        <f aca="false" ca="false" dt2D="false" dtr="false" t="normal">B8121+1</f>
        <v>10</v>
      </c>
      <c r="C8122" s="12" t="s">
        <v>10681</v>
      </c>
      <c r="D8122" s="3" t="s">
        <v>10692</v>
      </c>
      <c r="E8122" s="12" t="n">
        <v>1980</v>
      </c>
      <c r="F8122" s="23" t="s">
        <v>5546</v>
      </c>
      <c r="G8122" s="23" t="n"/>
      <c r="H8122" s="23" t="n"/>
      <c r="I8122" s="12" t="n"/>
      <c r="J8122" s="12" t="n"/>
      <c r="K8122" s="12" t="s">
        <v>43</v>
      </c>
      <c r="L8122" s="12" t="n"/>
      <c r="M8122" s="12" t="s">
        <v>26</v>
      </c>
      <c r="N8122" s="12" t="n"/>
      <c r="O8122" s="12" t="s">
        <v>61</v>
      </c>
      <c r="P8122" s="12" t="n"/>
      <c r="Q8122" s="12" t="s">
        <v>27</v>
      </c>
      <c r="R8122" s="0" t="n"/>
      <c r="S8122" s="0" t="n"/>
      <c r="T8122" s="0" t="n"/>
      <c r="U8122" s="0" t="n"/>
    </row>
    <row customHeight="true" ht="20.25" outlineLevel="0" r="8123">
      <c r="A8123" s="23" t="n">
        <v>8086</v>
      </c>
      <c r="B8123" s="23" t="n">
        <f aca="false" ca="false" dt2D="false" dtr="false" t="normal">B8122+1</f>
        <v>11</v>
      </c>
      <c r="C8123" s="12" t="s">
        <v>10681</v>
      </c>
      <c r="D8123" s="3" t="s">
        <v>10693</v>
      </c>
      <c r="E8123" s="12" t="n">
        <v>1978</v>
      </c>
      <c r="F8123" s="23" t="s">
        <v>2120</v>
      </c>
      <c r="G8123" s="23" t="n"/>
      <c r="H8123" s="23" t="n"/>
      <c r="I8123" s="12" t="n"/>
      <c r="J8123" s="12" t="n"/>
      <c r="K8123" s="12" t="s">
        <v>43</v>
      </c>
      <c r="L8123" s="12" t="n"/>
      <c r="M8123" s="12" t="s">
        <v>26</v>
      </c>
      <c r="N8123" s="12" t="n"/>
      <c r="O8123" s="12" t="s">
        <v>61</v>
      </c>
      <c r="P8123" s="12" t="n"/>
      <c r="Q8123" s="12" t="s">
        <v>27</v>
      </c>
      <c r="R8123" s="0" t="n"/>
      <c r="S8123" s="0" t="n"/>
      <c r="T8123" s="0" t="n"/>
      <c r="U8123" s="0" t="n"/>
    </row>
    <row customHeight="true" ht="20.25" outlineLevel="0" r="8124">
      <c r="A8124" s="23" t="n">
        <v>8087</v>
      </c>
      <c r="B8124" s="23" t="n">
        <f aca="false" ca="false" dt2D="false" dtr="false" t="normal">B8123+1</f>
        <v>12</v>
      </c>
      <c r="C8124" s="12" t="s">
        <v>10681</v>
      </c>
      <c r="D8124" s="3" t="s">
        <v>10694</v>
      </c>
      <c r="E8124" s="12" t="n">
        <v>1965</v>
      </c>
      <c r="F8124" s="23" t="s">
        <v>10695</v>
      </c>
      <c r="G8124" s="23" t="n"/>
      <c r="H8124" s="23" t="n"/>
      <c r="I8124" s="12" t="s">
        <v>86</v>
      </c>
      <c r="J8124" s="12" t="n"/>
      <c r="K8124" s="12" t="s">
        <v>26</v>
      </c>
      <c r="L8124" s="12" t="n"/>
      <c r="M8124" s="12" t="s">
        <v>61</v>
      </c>
      <c r="N8124" s="12" t="n"/>
      <c r="O8124" s="12" t="n"/>
      <c r="P8124" s="12" t="s">
        <v>27</v>
      </c>
      <c r="Q8124" s="12" t="n"/>
      <c r="R8124" s="0" t="n"/>
      <c r="S8124" s="0" t="n"/>
      <c r="T8124" s="0" t="n"/>
      <c r="U8124" s="0" t="n"/>
    </row>
    <row customFormat="true" customHeight="true" ht="20.25" outlineLevel="0" r="8125" s="27">
      <c r="A8125" s="23" t="n">
        <v>8088</v>
      </c>
      <c r="B8125" s="23" t="n">
        <f aca="false" ca="false" dt2D="false" dtr="false" t="normal">B8124+1</f>
        <v>13</v>
      </c>
      <c r="C8125" s="12" t="s">
        <v>10681</v>
      </c>
      <c r="D8125" s="3" t="s">
        <v>10696</v>
      </c>
      <c r="E8125" s="12" t="n">
        <v>1978</v>
      </c>
      <c r="F8125" s="23" t="s">
        <v>256</v>
      </c>
      <c r="G8125" s="23" t="n"/>
      <c r="H8125" s="23" t="n"/>
      <c r="I8125" s="12" t="s">
        <v>146</v>
      </c>
      <c r="J8125" s="12" t="s">
        <v>24</v>
      </c>
      <c r="K8125" s="12" t="n"/>
      <c r="L8125" s="12" t="n"/>
      <c r="M8125" s="12" t="s">
        <v>26</v>
      </c>
      <c r="N8125" s="12" t="n"/>
      <c r="O8125" s="12" t="s">
        <v>61</v>
      </c>
      <c r="P8125" s="12" t="n"/>
      <c r="Q8125" s="12" t="s">
        <v>27</v>
      </c>
      <c r="R8125" s="0" t="n"/>
      <c r="S8125" s="0" t="n"/>
      <c r="T8125" s="0" t="n"/>
      <c r="U8125" s="0" t="n"/>
    </row>
    <row customHeight="true" hidden="false" ht="22.75" outlineLevel="0" r="8126">
      <c r="A8126" s="23" t="n">
        <v>8089</v>
      </c>
      <c r="B8126" s="23" t="n">
        <f aca="false" ca="false" dt2D="false" dtr="false" t="normal">B8125+1</f>
        <v>14</v>
      </c>
      <c r="C8126" s="12" t="s">
        <v>10681</v>
      </c>
      <c r="D8126" s="3" t="s">
        <v>10697</v>
      </c>
      <c r="E8126" s="12" t="n">
        <v>1979</v>
      </c>
      <c r="F8126" s="23" t="s">
        <v>2407</v>
      </c>
      <c r="G8126" s="23" t="n"/>
      <c r="H8126" s="23" t="n"/>
      <c r="I8126" s="12" t="n"/>
      <c r="J8126" s="12" t="s">
        <v>24</v>
      </c>
      <c r="K8126" s="12" t="n"/>
      <c r="L8126" s="12" t="s">
        <v>26</v>
      </c>
      <c r="M8126" s="12" t="n"/>
      <c r="N8126" s="12" t="s">
        <v>100</v>
      </c>
      <c r="O8126" s="12" t="n"/>
      <c r="P8126" s="12" t="s">
        <v>27</v>
      </c>
      <c r="Q8126" s="12" t="n"/>
      <c r="R8126" s="0" t="n"/>
      <c r="S8126" s="0" t="n"/>
      <c r="T8126" s="0" t="n"/>
      <c r="U8126" s="0" t="n"/>
    </row>
    <row customHeight="true" ht="20.25" outlineLevel="0" r="8127">
      <c r="A8127" s="23" t="n">
        <v>8090</v>
      </c>
      <c r="B8127" s="23" t="n">
        <f aca="false" ca="false" dt2D="false" dtr="false" t="normal">B8126+1</f>
        <v>15</v>
      </c>
      <c r="C8127" s="12" t="s">
        <v>10681</v>
      </c>
      <c r="D8127" s="3" t="s">
        <v>10698</v>
      </c>
      <c r="E8127" s="12" t="n">
        <v>1981</v>
      </c>
      <c r="F8127" s="23" t="s">
        <v>2891</v>
      </c>
      <c r="G8127" s="23" t="n"/>
      <c r="H8127" s="23" t="n"/>
      <c r="I8127" s="12" t="n"/>
      <c r="J8127" s="12" t="s">
        <v>61</v>
      </c>
      <c r="K8127" s="12" t="n"/>
      <c r="L8127" s="12" t="s">
        <v>43</v>
      </c>
      <c r="M8127" s="12" t="n"/>
      <c r="N8127" s="12" t="s">
        <v>26</v>
      </c>
      <c r="O8127" s="12" t="n"/>
      <c r="P8127" s="12" t="n"/>
      <c r="Q8127" s="12" t="s">
        <v>27</v>
      </c>
      <c r="R8127" s="0" t="n"/>
      <c r="S8127" s="0" t="n"/>
      <c r="T8127" s="0" t="n"/>
      <c r="U8127" s="0" t="n"/>
    </row>
    <row customHeight="true" ht="20.25" outlineLevel="0" r="8128">
      <c r="A8128" s="23" t="n">
        <v>8091</v>
      </c>
      <c r="B8128" s="23" t="n">
        <f aca="false" ca="false" dt2D="false" dtr="false" t="normal">B8127+1</f>
        <v>16</v>
      </c>
      <c r="C8128" s="12" t="s">
        <v>10681</v>
      </c>
      <c r="D8128" s="3" t="s">
        <v>10699</v>
      </c>
      <c r="E8128" s="12" t="n">
        <v>1977</v>
      </c>
      <c r="F8128" s="23" t="s">
        <v>10700</v>
      </c>
      <c r="G8128" s="23" t="s">
        <v>24</v>
      </c>
      <c r="H8128" s="23" t="n"/>
      <c r="I8128" s="12" t="n"/>
      <c r="J8128" s="12" t="n"/>
      <c r="K8128" s="12" t="n"/>
      <c r="L8128" s="12" t="n"/>
      <c r="M8128" s="12" t="s">
        <v>26</v>
      </c>
      <c r="N8128" s="12" t="n"/>
      <c r="O8128" s="12" t="s">
        <v>61</v>
      </c>
      <c r="P8128" s="12" t="n"/>
      <c r="Q8128" s="12" t="s">
        <v>27</v>
      </c>
      <c r="R8128" s="0" t="n"/>
      <c r="S8128" s="0" t="n"/>
      <c r="T8128" s="0" t="n"/>
      <c r="U8128" s="0" t="n"/>
    </row>
    <row customHeight="true" ht="20.25" outlineLevel="0" r="8129">
      <c r="A8129" s="23" t="n">
        <v>8092</v>
      </c>
      <c r="B8129" s="23" t="n">
        <f aca="false" ca="false" dt2D="false" dtr="false" t="normal">B8128+1</f>
        <v>17</v>
      </c>
      <c r="C8129" s="12" t="s">
        <v>10681</v>
      </c>
      <c r="D8129" s="3" t="s">
        <v>10701</v>
      </c>
      <c r="E8129" s="12" t="n">
        <v>1962</v>
      </c>
      <c r="F8129" s="23" t="s">
        <v>1651</v>
      </c>
      <c r="G8129" s="23" t="n"/>
      <c r="H8129" s="12" t="s">
        <v>8874</v>
      </c>
      <c r="I8129" s="12" t="n"/>
      <c r="J8129" s="12" t="n"/>
      <c r="K8129" s="12" t="s">
        <v>26</v>
      </c>
      <c r="L8129" s="12" t="n"/>
      <c r="M8129" s="12" t="s">
        <v>127</v>
      </c>
      <c r="N8129" s="12" t="n"/>
      <c r="O8129" s="12" t="s">
        <v>43</v>
      </c>
      <c r="P8129" s="12" t="n"/>
      <c r="Q8129" s="12" t="s">
        <v>27</v>
      </c>
      <c r="R8129" s="0" t="n"/>
      <c r="S8129" s="0" t="n"/>
      <c r="T8129" s="0" t="n"/>
      <c r="U8129" s="0" t="n"/>
    </row>
    <row customHeight="true" ht="20.25" outlineLevel="0" r="8130">
      <c r="A8130" s="23" t="n">
        <v>8093</v>
      </c>
      <c r="B8130" s="23" t="n">
        <f aca="false" ca="false" dt2D="false" dtr="false" t="normal">B8129+1</f>
        <v>18</v>
      </c>
      <c r="C8130" s="12" t="s">
        <v>10681</v>
      </c>
      <c r="D8130" s="3" t="s">
        <v>10702</v>
      </c>
      <c r="E8130" s="12" t="n">
        <v>1986</v>
      </c>
      <c r="F8130" s="23" t="s">
        <v>51</v>
      </c>
      <c r="G8130" s="23" t="n"/>
      <c r="H8130" s="23" t="n"/>
      <c r="I8130" s="12" t="n"/>
      <c r="J8130" s="12" t="s">
        <v>61</v>
      </c>
      <c r="K8130" s="12" t="n"/>
      <c r="L8130" s="12" t="n"/>
      <c r="M8130" s="12" t="n"/>
      <c r="N8130" s="12" t="s">
        <v>43</v>
      </c>
      <c r="O8130" s="12" t="n"/>
      <c r="P8130" s="12" t="s">
        <v>26</v>
      </c>
      <c r="Q8130" s="12" t="n"/>
      <c r="R8130" s="0" t="n"/>
      <c r="S8130" s="0" t="n"/>
      <c r="T8130" s="0" t="n"/>
      <c r="U8130" s="0" t="n"/>
    </row>
    <row customHeight="true" ht="20.25" outlineLevel="0" r="8131">
      <c r="A8131" s="23" t="n">
        <v>8094</v>
      </c>
      <c r="B8131" s="23" t="n">
        <f aca="false" ca="false" dt2D="false" dtr="false" t="normal">B8130+1</f>
        <v>19</v>
      </c>
      <c r="C8131" s="12" t="s">
        <v>10681</v>
      </c>
      <c r="D8131" s="3" t="s">
        <v>10703</v>
      </c>
      <c r="E8131" s="12" t="n">
        <v>1975</v>
      </c>
      <c r="F8131" s="23" t="s">
        <v>23</v>
      </c>
      <c r="G8131" s="23" t="n"/>
      <c r="H8131" s="23" t="n"/>
      <c r="I8131" s="12" t="n"/>
      <c r="J8131" s="12" t="s">
        <v>26</v>
      </c>
      <c r="K8131" s="12" t="n"/>
      <c r="L8131" s="12" t="s">
        <v>143</v>
      </c>
      <c r="M8131" s="12" t="n"/>
      <c r="N8131" s="12" t="s">
        <v>43</v>
      </c>
      <c r="O8131" s="12" t="n"/>
      <c r="P8131" s="12" t="s">
        <v>27</v>
      </c>
      <c r="Q8131" s="12" t="n"/>
    </row>
    <row customHeight="true" ht="20.25" outlineLevel="0" r="8132">
      <c r="A8132" s="23" t="n">
        <v>8095</v>
      </c>
      <c r="B8132" s="23" t="n">
        <f aca="false" ca="false" dt2D="false" dtr="false" t="normal">B8131+1</f>
        <v>20</v>
      </c>
      <c r="C8132" s="12" t="s">
        <v>10681</v>
      </c>
      <c r="D8132" s="3" t="s">
        <v>10704</v>
      </c>
      <c r="E8132" s="12" t="n">
        <v>1974</v>
      </c>
      <c r="F8132" s="23" t="s">
        <v>815</v>
      </c>
      <c r="G8132" s="23" t="n"/>
      <c r="H8132" s="23" t="n"/>
      <c r="I8132" s="12" t="n"/>
      <c r="J8132" s="12" t="s">
        <v>24</v>
      </c>
      <c r="K8132" s="12" t="n"/>
      <c r="L8132" s="12" t="s">
        <v>26</v>
      </c>
      <c r="M8132" s="12" t="n"/>
      <c r="N8132" s="12" t="s">
        <v>61</v>
      </c>
      <c r="O8132" s="12" t="n"/>
      <c r="P8132" s="12" t="s">
        <v>27</v>
      </c>
      <c r="Q8132" s="12" t="n"/>
    </row>
    <row customHeight="true" ht="20.25" outlineLevel="0" r="8133">
      <c r="A8133" s="23" t="n">
        <v>8096</v>
      </c>
      <c r="B8133" s="23" t="n">
        <f aca="false" ca="false" dt2D="false" dtr="false" t="normal">B8132+1</f>
        <v>21</v>
      </c>
      <c r="C8133" s="12" t="s">
        <v>10681</v>
      </c>
      <c r="D8133" s="3" t="s">
        <v>10705</v>
      </c>
      <c r="E8133" s="12" t="n">
        <v>1972</v>
      </c>
      <c r="F8133" s="23" t="s">
        <v>2939</v>
      </c>
      <c r="G8133" s="23" t="s">
        <v>24</v>
      </c>
      <c r="H8133" s="23" t="n"/>
      <c r="I8133" s="12" t="n"/>
      <c r="J8133" s="12" t="n"/>
      <c r="K8133" s="12" t="n"/>
      <c r="L8133" s="12" t="s">
        <v>26</v>
      </c>
      <c r="M8133" s="12" t="n"/>
      <c r="N8133" s="12" t="n"/>
      <c r="O8133" s="12" t="s">
        <v>61</v>
      </c>
      <c r="P8133" s="12" t="n"/>
      <c r="Q8133" s="12" t="s">
        <v>27</v>
      </c>
    </row>
    <row customHeight="true" ht="20.25" outlineLevel="0" r="8134">
      <c r="A8134" s="23" t="n">
        <v>8097</v>
      </c>
      <c r="B8134" s="23" t="n">
        <f aca="false" ca="false" dt2D="false" dtr="false" t="normal">B8133+1</f>
        <v>22</v>
      </c>
      <c r="C8134" s="12" t="s">
        <v>10681</v>
      </c>
      <c r="D8134" s="3" t="s">
        <v>10706</v>
      </c>
      <c r="E8134" s="12" t="n">
        <v>1972</v>
      </c>
      <c r="F8134" s="23" t="s">
        <v>1300</v>
      </c>
      <c r="G8134" s="23" t="s">
        <v>24</v>
      </c>
      <c r="H8134" s="23" t="n"/>
      <c r="I8134" s="12" t="n"/>
      <c r="J8134" s="12" t="n"/>
      <c r="K8134" s="12" t="n"/>
      <c r="L8134" s="12" t="s">
        <v>26</v>
      </c>
      <c r="M8134" s="12" t="n"/>
      <c r="N8134" s="12" t="n"/>
      <c r="O8134" s="12" t="s">
        <v>61</v>
      </c>
      <c r="P8134" s="12" t="n"/>
      <c r="Q8134" s="12" t="s">
        <v>27</v>
      </c>
    </row>
    <row customHeight="true" ht="20.25" outlineLevel="0" r="8135">
      <c r="A8135" s="23" t="n">
        <v>8098</v>
      </c>
      <c r="B8135" s="23" t="n">
        <f aca="false" ca="false" dt2D="false" dtr="false" t="normal">B8134+1</f>
        <v>23</v>
      </c>
      <c r="C8135" s="12" t="s">
        <v>10681</v>
      </c>
      <c r="D8135" s="3" t="s">
        <v>10707</v>
      </c>
      <c r="E8135" s="12" t="n">
        <v>1972</v>
      </c>
      <c r="F8135" s="23" t="s">
        <v>51</v>
      </c>
      <c r="G8135" s="23" t="n"/>
      <c r="H8135" s="23" t="n"/>
      <c r="I8135" s="12" t="n"/>
      <c r="J8135" s="12" t="s">
        <v>24</v>
      </c>
      <c r="K8135" s="12" t="n"/>
      <c r="L8135" s="12" t="s">
        <v>26</v>
      </c>
      <c r="M8135" s="12" t="n"/>
      <c r="N8135" s="12" t="s">
        <v>61</v>
      </c>
      <c r="O8135" s="12" t="n"/>
      <c r="P8135" s="12" t="s">
        <v>27</v>
      </c>
      <c r="Q8135" s="12" t="n"/>
    </row>
    <row customHeight="true" ht="20.25" outlineLevel="0" r="8136">
      <c r="A8136" s="23" t="n">
        <v>8099</v>
      </c>
      <c r="B8136" s="23" t="n">
        <f aca="false" ca="false" dt2D="false" dtr="false" t="normal">B8135+1</f>
        <v>24</v>
      </c>
      <c r="C8136" s="12" t="s">
        <v>10681</v>
      </c>
      <c r="D8136" s="3" t="s">
        <v>10708</v>
      </c>
      <c r="E8136" s="12" t="n">
        <v>1969</v>
      </c>
      <c r="F8136" s="23" t="s">
        <v>5825</v>
      </c>
      <c r="G8136" s="23" t="s">
        <v>24</v>
      </c>
      <c r="H8136" s="12" t="n"/>
      <c r="I8136" s="12" t="n"/>
      <c r="J8136" s="12" t="s">
        <v>61</v>
      </c>
      <c r="K8136" s="12" t="n"/>
      <c r="L8136" s="12" t="s">
        <v>26</v>
      </c>
      <c r="M8136" s="12" t="n"/>
      <c r="N8136" s="12" t="n"/>
      <c r="O8136" s="12" t="n"/>
      <c r="P8136" s="12" t="s">
        <v>27</v>
      </c>
      <c r="Q8136" s="12" t="n"/>
    </row>
    <row customHeight="true" ht="20.25" outlineLevel="0" r="8137">
      <c r="A8137" s="23" t="n">
        <v>8100</v>
      </c>
      <c r="B8137" s="23" t="n">
        <f aca="false" ca="false" dt2D="false" dtr="false" t="normal">B8136+1</f>
        <v>25</v>
      </c>
      <c r="C8137" s="12" t="s">
        <v>10681</v>
      </c>
      <c r="D8137" s="3" t="s">
        <v>10709</v>
      </c>
      <c r="E8137" s="12" t="n">
        <v>1963</v>
      </c>
      <c r="F8137" s="23" t="s">
        <v>768</v>
      </c>
      <c r="G8137" s="23" t="n"/>
      <c r="H8137" s="23" t="n"/>
      <c r="I8137" s="12" t="s">
        <v>10710</v>
      </c>
      <c r="J8137" s="12" t="n"/>
      <c r="K8137" s="12" t="s">
        <v>93</v>
      </c>
      <c r="L8137" s="12" t="n"/>
      <c r="M8137" s="12" t="s">
        <v>96</v>
      </c>
      <c r="N8137" s="12" t="n"/>
      <c r="O8137" s="12" t="s">
        <v>43</v>
      </c>
      <c r="P8137" s="12" t="n"/>
      <c r="Q8137" s="12" t="s">
        <v>97</v>
      </c>
    </row>
    <row customHeight="true" ht="20.25" outlineLevel="0" r="8138">
      <c r="A8138" s="23" t="n">
        <v>8101</v>
      </c>
      <c r="B8138" s="23" t="n">
        <f aca="false" ca="false" dt2D="false" dtr="false" t="normal">B8137+1</f>
        <v>26</v>
      </c>
      <c r="C8138" s="12" t="s">
        <v>10681</v>
      </c>
      <c r="D8138" s="3" t="s">
        <v>10711</v>
      </c>
      <c r="E8138" s="12" t="n">
        <v>1963</v>
      </c>
      <c r="F8138" s="23" t="s">
        <v>1281</v>
      </c>
      <c r="G8138" s="23" t="n"/>
      <c r="H8138" s="23" t="n"/>
      <c r="I8138" s="12" t="s">
        <v>8796</v>
      </c>
      <c r="J8138" s="12" t="n"/>
      <c r="K8138" s="12" t="s">
        <v>100</v>
      </c>
      <c r="L8138" s="12" t="n"/>
      <c r="M8138" s="12" t="s">
        <v>96</v>
      </c>
      <c r="N8138" s="12" t="n"/>
      <c r="O8138" s="12" t="s">
        <v>97</v>
      </c>
      <c r="P8138" s="12" t="n"/>
      <c r="Q8138" s="12" t="s">
        <v>43</v>
      </c>
    </row>
    <row customHeight="true" ht="20.25" outlineLevel="0" r="8139">
      <c r="A8139" s="23" t="n">
        <v>8102</v>
      </c>
      <c r="B8139" s="23" t="n">
        <f aca="false" ca="false" dt2D="false" dtr="false" t="normal">B8138+1</f>
        <v>27</v>
      </c>
      <c r="C8139" s="12" t="s">
        <v>10681</v>
      </c>
      <c r="D8139" s="3" t="s">
        <v>10712</v>
      </c>
      <c r="E8139" s="12" t="n">
        <v>1969</v>
      </c>
      <c r="F8139" s="23" t="s">
        <v>10713</v>
      </c>
      <c r="G8139" s="23" t="n"/>
      <c r="H8139" s="23" t="n"/>
      <c r="I8139" s="12" t="s">
        <v>118</v>
      </c>
      <c r="J8139" s="12" t="n"/>
      <c r="K8139" s="12" t="s">
        <v>61</v>
      </c>
      <c r="L8139" s="12" t="n"/>
      <c r="M8139" s="12" t="s">
        <v>26</v>
      </c>
      <c r="N8139" s="12" t="n"/>
      <c r="O8139" s="12" t="n"/>
      <c r="P8139" s="12" t="s">
        <v>27</v>
      </c>
      <c r="Q8139" s="12" t="n"/>
    </row>
    <row customHeight="true" ht="20.25" outlineLevel="0" r="8140">
      <c r="A8140" s="23" t="n">
        <v>8103</v>
      </c>
      <c r="B8140" s="23" t="n">
        <f aca="false" ca="false" dt2D="false" dtr="false" t="normal">B8139+1</f>
        <v>28</v>
      </c>
      <c r="C8140" s="12" t="s">
        <v>10681</v>
      </c>
      <c r="D8140" s="3" t="s">
        <v>10714</v>
      </c>
      <c r="E8140" s="12" t="n">
        <v>1988</v>
      </c>
      <c r="F8140" s="23" t="s">
        <v>142</v>
      </c>
      <c r="G8140" s="23" t="n"/>
      <c r="H8140" s="23" t="n"/>
      <c r="I8140" s="12" t="n"/>
      <c r="J8140" s="12" t="n"/>
      <c r="K8140" s="12" t="s">
        <v>64</v>
      </c>
      <c r="L8140" s="12" t="n"/>
      <c r="M8140" s="12" t="s">
        <v>27</v>
      </c>
      <c r="N8140" s="12" t="n"/>
      <c r="O8140" s="12" t="s">
        <v>43</v>
      </c>
      <c r="P8140" s="12" t="n"/>
      <c r="Q8140" s="12" t="s">
        <v>26</v>
      </c>
    </row>
    <row customHeight="true" ht="20.25" outlineLevel="0" r="8141">
      <c r="A8141" s="23" t="n">
        <v>8104</v>
      </c>
      <c r="B8141" s="23" t="n">
        <f aca="false" ca="false" dt2D="false" dtr="false" t="normal">B8140+1</f>
        <v>29</v>
      </c>
      <c r="C8141" s="12" t="s">
        <v>10681</v>
      </c>
      <c r="D8141" s="3" t="s">
        <v>10715</v>
      </c>
      <c r="E8141" s="12" t="n">
        <v>1963</v>
      </c>
      <c r="F8141" s="23" t="s">
        <v>10716</v>
      </c>
      <c r="G8141" s="23" t="n"/>
      <c r="H8141" s="23" t="s">
        <v>146</v>
      </c>
      <c r="I8141" s="12" t="n"/>
      <c r="J8141" s="12" t="s">
        <v>26</v>
      </c>
      <c r="K8141" s="3" t="n"/>
      <c r="L8141" s="12" t="n"/>
      <c r="M8141" s="12" t="s">
        <v>10717</v>
      </c>
      <c r="N8141" s="12" t="n"/>
      <c r="O8141" s="12" t="s">
        <v>43</v>
      </c>
      <c r="P8141" s="12" t="n"/>
      <c r="Q8141" s="12" t="s">
        <v>27</v>
      </c>
    </row>
    <row customHeight="true" ht="20.25" outlineLevel="0" r="8142">
      <c r="A8142" s="23" t="n">
        <v>8105</v>
      </c>
      <c r="B8142" s="23" t="n">
        <f aca="false" ca="false" dt2D="false" dtr="false" t="normal">B8141+1</f>
        <v>30</v>
      </c>
      <c r="C8142" s="12" t="s">
        <v>10681</v>
      </c>
      <c r="D8142" s="3" t="s">
        <v>10718</v>
      </c>
      <c r="E8142" s="12" t="n">
        <v>1965</v>
      </c>
      <c r="F8142" s="23" t="s">
        <v>323</v>
      </c>
      <c r="G8142" s="23" t="n"/>
      <c r="H8142" s="23" t="s">
        <v>146</v>
      </c>
      <c r="I8142" s="12" t="s">
        <v>143</v>
      </c>
      <c r="J8142" s="12" t="n"/>
      <c r="K8142" s="12" t="s">
        <v>43</v>
      </c>
      <c r="L8142" s="12" t="n"/>
      <c r="M8142" s="12" t="s">
        <v>64</v>
      </c>
      <c r="N8142" s="12" t="n"/>
      <c r="O8142" s="12" t="n"/>
      <c r="P8142" s="12" t="s">
        <v>26</v>
      </c>
      <c r="Q8142" s="12" t="n"/>
    </row>
    <row customHeight="true" ht="20.25" outlineLevel="0" r="8143">
      <c r="A8143" s="23" t="n">
        <v>8106</v>
      </c>
      <c r="B8143" s="23" t="n">
        <f aca="false" ca="false" dt2D="false" dtr="false" t="normal">B8142+1</f>
        <v>31</v>
      </c>
      <c r="C8143" s="12" t="s">
        <v>10681</v>
      </c>
      <c r="D8143" s="3" t="s">
        <v>10719</v>
      </c>
      <c r="E8143" s="12" t="n">
        <v>1964</v>
      </c>
      <c r="F8143" s="23" t="s">
        <v>232</v>
      </c>
      <c r="G8143" s="23" t="n"/>
      <c r="H8143" s="12" t="s">
        <v>97</v>
      </c>
      <c r="I8143" s="12" t="n"/>
      <c r="J8143" s="12" t="s">
        <v>61</v>
      </c>
      <c r="K8143" s="12" t="n"/>
      <c r="L8143" s="12" t="n"/>
      <c r="M8143" s="12" t="n"/>
      <c r="N8143" s="12" t="n"/>
      <c r="O8143" s="12" t="s">
        <v>96</v>
      </c>
      <c r="P8143" s="12" t="n"/>
      <c r="Q8143" s="12" t="s">
        <v>43</v>
      </c>
    </row>
    <row customHeight="true" hidden="false" ht="23.25" outlineLevel="0" r="8144">
      <c r="A8144" s="23" t="n">
        <v>8107</v>
      </c>
      <c r="B8144" s="23" t="n">
        <f aca="false" ca="false" dt2D="false" dtr="false" t="normal">B8143+1</f>
        <v>32</v>
      </c>
      <c r="C8144" s="12" t="s">
        <v>10681</v>
      </c>
      <c r="D8144" s="3" t="s">
        <v>10720</v>
      </c>
      <c r="E8144" s="12" t="n">
        <v>1984</v>
      </c>
      <c r="F8144" s="23" t="s">
        <v>259</v>
      </c>
      <c r="G8144" s="23" t="n"/>
      <c r="H8144" s="23" t="n"/>
      <c r="I8144" s="12" t="n"/>
      <c r="J8144" s="12" t="n"/>
      <c r="K8144" s="12" t="s">
        <v>61</v>
      </c>
      <c r="L8144" s="12" t="n"/>
      <c r="M8144" s="12" t="n"/>
      <c r="N8144" s="12" t="s">
        <v>43</v>
      </c>
      <c r="O8144" s="12" t="n"/>
      <c r="P8144" s="12" t="s">
        <v>26</v>
      </c>
      <c r="Q8144" s="12" t="n"/>
    </row>
    <row customHeight="true" ht="20.25" outlineLevel="0" r="8145">
      <c r="A8145" s="23" t="n">
        <v>8108</v>
      </c>
      <c r="B8145" s="23" t="n">
        <f aca="false" ca="false" dt2D="false" dtr="false" t="normal">B8144+1</f>
        <v>33</v>
      </c>
      <c r="C8145" s="12" t="s">
        <v>10681</v>
      </c>
      <c r="D8145" s="3" t="s">
        <v>10721</v>
      </c>
      <c r="E8145" s="12" t="n">
        <v>1980</v>
      </c>
      <c r="F8145" s="23" t="s">
        <v>4855</v>
      </c>
      <c r="G8145" s="23" t="n"/>
      <c r="H8145" s="23" t="n"/>
      <c r="I8145" s="12" t="n"/>
      <c r="J8145" s="12" t="n"/>
      <c r="K8145" s="12" t="s">
        <v>43</v>
      </c>
      <c r="L8145" s="12" t="n"/>
      <c r="M8145" s="12" t="s">
        <v>26</v>
      </c>
      <c r="N8145" s="12" t="n"/>
      <c r="O8145" s="12" t="s">
        <v>61</v>
      </c>
      <c r="P8145" s="12" t="n"/>
      <c r="Q8145" s="12" t="s">
        <v>27</v>
      </c>
    </row>
    <row customHeight="true" ht="20.25" outlineLevel="0" r="8146">
      <c r="A8146" s="23" t="n">
        <v>8109</v>
      </c>
      <c r="B8146" s="23" t="n">
        <f aca="false" ca="false" dt2D="false" dtr="false" t="normal">B8145+1</f>
        <v>34</v>
      </c>
      <c r="C8146" s="12" t="s">
        <v>10681</v>
      </c>
      <c r="D8146" s="3" t="s">
        <v>10722</v>
      </c>
      <c r="E8146" s="12" t="n">
        <v>1968</v>
      </c>
      <c r="F8146" s="23" t="s">
        <v>51</v>
      </c>
      <c r="G8146" s="23" t="n"/>
      <c r="H8146" s="23" t="n"/>
      <c r="I8146" s="12" t="n"/>
      <c r="J8146" s="12" t="s">
        <v>24</v>
      </c>
      <c r="K8146" s="12" t="n"/>
      <c r="L8146" s="12" t="s">
        <v>26</v>
      </c>
      <c r="M8146" s="12" t="n"/>
      <c r="N8146" s="12" t="s">
        <v>61</v>
      </c>
      <c r="O8146" s="12" t="n"/>
      <c r="P8146" s="12" t="s">
        <v>27</v>
      </c>
      <c r="Q8146" s="12" t="n"/>
    </row>
    <row customHeight="true" ht="20.25" outlineLevel="0" r="8147">
      <c r="A8147" s="23" t="n">
        <v>8110</v>
      </c>
      <c r="B8147" s="23" t="n">
        <f aca="false" ca="false" dt2D="false" dtr="false" t="normal">B8146+1</f>
        <v>35</v>
      </c>
      <c r="C8147" s="12" t="s">
        <v>10681</v>
      </c>
      <c r="D8147" s="3" t="s">
        <v>10723</v>
      </c>
      <c r="E8147" s="12" t="n">
        <v>1982</v>
      </c>
      <c r="F8147" s="23" t="s">
        <v>939</v>
      </c>
      <c r="G8147" s="23" t="n"/>
      <c r="H8147" s="23" t="n"/>
      <c r="I8147" s="12" t="n"/>
      <c r="J8147" s="12" t="s">
        <v>61</v>
      </c>
      <c r="K8147" s="12" t="n"/>
      <c r="L8147" s="12" t="n"/>
      <c r="M8147" s="12" t="n"/>
      <c r="N8147" s="12" t="s">
        <v>43</v>
      </c>
      <c r="O8147" s="12" t="n"/>
      <c r="P8147" s="12" t="s">
        <v>26</v>
      </c>
      <c r="Q8147" s="12" t="n"/>
    </row>
    <row customHeight="true" ht="20.25" outlineLevel="0" r="8148">
      <c r="A8148" s="23" t="n">
        <v>8111</v>
      </c>
      <c r="B8148" s="23" t="n">
        <f aca="false" ca="false" dt2D="false" dtr="false" t="normal">B8147+1</f>
        <v>36</v>
      </c>
      <c r="C8148" s="12" t="s">
        <v>10681</v>
      </c>
      <c r="D8148" s="3" t="s">
        <v>10724</v>
      </c>
      <c r="E8148" s="12" t="n">
        <v>1980</v>
      </c>
      <c r="F8148" s="23" t="s">
        <v>3382</v>
      </c>
      <c r="G8148" s="23" t="n"/>
      <c r="H8148" s="23" t="n"/>
      <c r="I8148" s="12" t="n"/>
      <c r="J8148" s="12" t="n"/>
      <c r="K8148" s="12" t="s">
        <v>43</v>
      </c>
      <c r="L8148" s="12" t="n"/>
      <c r="M8148" s="12" t="s">
        <v>26</v>
      </c>
      <c r="N8148" s="12" t="n"/>
      <c r="O8148" s="12" t="s">
        <v>61</v>
      </c>
      <c r="P8148" s="12" t="n"/>
      <c r="Q8148" s="12" t="s">
        <v>27</v>
      </c>
    </row>
    <row customHeight="true" ht="20.25" outlineLevel="0" r="8149">
      <c r="A8149" s="23" t="n">
        <v>8112</v>
      </c>
      <c r="B8149" s="23" t="n">
        <f aca="false" ca="false" dt2D="false" dtr="false" t="normal">B8148+1</f>
        <v>37</v>
      </c>
      <c r="C8149" s="12" t="s">
        <v>10681</v>
      </c>
      <c r="D8149" s="3" t="s">
        <v>10725</v>
      </c>
      <c r="E8149" s="12" t="n">
        <v>1972</v>
      </c>
      <c r="F8149" s="23" t="s">
        <v>3382</v>
      </c>
      <c r="G8149" s="23" t="n"/>
      <c r="H8149" s="12" t="s">
        <v>97</v>
      </c>
      <c r="I8149" s="12" t="n"/>
      <c r="J8149" s="12" t="s">
        <v>497</v>
      </c>
      <c r="K8149" s="12" t="n"/>
      <c r="L8149" s="12" t="n"/>
      <c r="M8149" s="12" t="s">
        <v>96</v>
      </c>
      <c r="N8149" s="12" t="n"/>
      <c r="O8149" s="12" t="s">
        <v>100</v>
      </c>
      <c r="P8149" s="12" t="n"/>
      <c r="Q8149" s="12" t="s">
        <v>43</v>
      </c>
    </row>
    <row customHeight="true" ht="20.25" outlineLevel="0" r="8150">
      <c r="A8150" s="23" t="n">
        <v>8113</v>
      </c>
      <c r="B8150" s="23" t="n">
        <f aca="false" ca="false" dt2D="false" dtr="false" t="normal">B8149+1</f>
        <v>38</v>
      </c>
      <c r="C8150" s="12" t="s">
        <v>10681</v>
      </c>
      <c r="D8150" s="3" t="s">
        <v>10726</v>
      </c>
      <c r="E8150" s="12" t="n">
        <v>1964</v>
      </c>
      <c r="F8150" s="23" t="s">
        <v>9667</v>
      </c>
      <c r="G8150" s="23" t="n"/>
      <c r="H8150" s="23" t="n"/>
      <c r="I8150" s="12" t="s">
        <v>8796</v>
      </c>
      <c r="J8150" s="12" t="n"/>
      <c r="K8150" s="12" t="s">
        <v>27</v>
      </c>
      <c r="L8150" s="12" t="n"/>
      <c r="M8150" s="12" t="s">
        <v>100</v>
      </c>
      <c r="N8150" s="12" t="n"/>
      <c r="O8150" s="12" t="s">
        <v>43</v>
      </c>
      <c r="P8150" s="12" t="n"/>
      <c r="Q8150" s="12" t="s">
        <v>26</v>
      </c>
    </row>
    <row customHeight="true" ht="20.25" outlineLevel="0" r="8151">
      <c r="A8151" s="23" t="n">
        <v>8114</v>
      </c>
      <c r="B8151" s="23" t="n">
        <f aca="false" ca="false" dt2D="false" dtr="false" t="normal">B8150+1</f>
        <v>39</v>
      </c>
      <c r="C8151" s="12" t="s">
        <v>10681</v>
      </c>
      <c r="D8151" s="3" t="s">
        <v>10727</v>
      </c>
      <c r="E8151" s="12" t="n">
        <v>1981</v>
      </c>
      <c r="F8151" s="23" t="s">
        <v>51</v>
      </c>
      <c r="G8151" s="23" t="n"/>
      <c r="H8151" s="23" t="n"/>
      <c r="I8151" s="12" t="n"/>
      <c r="J8151" s="12" t="n"/>
      <c r="K8151" s="12" t="s">
        <v>43</v>
      </c>
      <c r="L8151" s="12" t="n"/>
      <c r="M8151" s="12" t="s">
        <v>61</v>
      </c>
      <c r="N8151" s="12" t="n"/>
      <c r="O8151" s="12" t="s">
        <v>96</v>
      </c>
      <c r="P8151" s="12" t="n"/>
      <c r="Q8151" s="12" t="s">
        <v>97</v>
      </c>
    </row>
    <row customHeight="true" ht="20.25" outlineLevel="0" r="8152">
      <c r="A8152" s="23" t="n">
        <v>8115</v>
      </c>
      <c r="B8152" s="23" t="n">
        <f aca="false" ca="false" dt2D="false" dtr="false" t="normal">B8151+1</f>
        <v>40</v>
      </c>
      <c r="C8152" s="12" t="s">
        <v>10681</v>
      </c>
      <c r="D8152" s="3" t="s">
        <v>10728</v>
      </c>
      <c r="E8152" s="12" t="n">
        <v>1981</v>
      </c>
      <c r="F8152" s="23" t="s">
        <v>1804</v>
      </c>
      <c r="G8152" s="23" t="n"/>
      <c r="H8152" s="23" t="n"/>
      <c r="I8152" s="12" t="n"/>
      <c r="J8152" s="12" t="n"/>
      <c r="K8152" s="12" t="s">
        <v>43</v>
      </c>
      <c r="L8152" s="12" t="n"/>
      <c r="M8152" s="12" t="s">
        <v>61</v>
      </c>
      <c r="N8152" s="12" t="n"/>
      <c r="O8152" s="12" t="s">
        <v>96</v>
      </c>
      <c r="P8152" s="12" t="n"/>
      <c r="Q8152" s="12" t="s">
        <v>97</v>
      </c>
    </row>
    <row customHeight="true" ht="20.25" outlineLevel="0" r="8153">
      <c r="A8153" s="23" t="n">
        <v>8116</v>
      </c>
      <c r="B8153" s="23" t="n">
        <f aca="false" ca="false" dt2D="false" dtr="false" t="normal">B8152+1</f>
        <v>41</v>
      </c>
      <c r="C8153" s="12" t="s">
        <v>10681</v>
      </c>
      <c r="D8153" s="3" t="s">
        <v>10729</v>
      </c>
      <c r="E8153" s="12" t="n">
        <v>1981</v>
      </c>
      <c r="F8153" s="23" t="s">
        <v>3382</v>
      </c>
      <c r="G8153" s="23" t="n"/>
      <c r="H8153" s="23" t="n"/>
      <c r="I8153" s="12" t="n"/>
      <c r="J8153" s="12" t="s">
        <v>61</v>
      </c>
      <c r="K8153" s="12" t="n"/>
      <c r="L8153" s="12" t="n"/>
      <c r="M8153" s="12" t="s">
        <v>96</v>
      </c>
      <c r="N8153" s="12" t="n"/>
      <c r="O8153" s="12" t="s">
        <v>43</v>
      </c>
      <c r="P8153" s="12" t="n"/>
      <c r="Q8153" s="12" t="s">
        <v>97</v>
      </c>
    </row>
    <row customHeight="true" ht="20.25" outlineLevel="0" r="8154">
      <c r="A8154" s="23" t="n">
        <v>8117</v>
      </c>
      <c r="B8154" s="23" t="n">
        <f aca="false" ca="false" dt2D="false" dtr="false" t="normal">B8153+1</f>
        <v>42</v>
      </c>
      <c r="C8154" s="12" t="s">
        <v>10681</v>
      </c>
      <c r="D8154" s="3" t="s">
        <v>10730</v>
      </c>
      <c r="E8154" s="12" t="n">
        <v>1989</v>
      </c>
      <c r="F8154" s="23" t="s">
        <v>688</v>
      </c>
      <c r="G8154" s="23" t="n"/>
      <c r="H8154" s="23" t="n"/>
      <c r="I8154" s="12" t="n"/>
      <c r="J8154" s="12" t="s">
        <v>24</v>
      </c>
      <c r="K8154" s="12" t="n"/>
      <c r="L8154" s="12" t="s">
        <v>61</v>
      </c>
      <c r="M8154" s="12" t="n"/>
      <c r="N8154" s="12" t="n"/>
      <c r="O8154" s="12" t="s">
        <v>96</v>
      </c>
      <c r="P8154" s="12" t="n"/>
      <c r="Q8154" s="12" t="s">
        <v>97</v>
      </c>
    </row>
    <row customHeight="true" ht="20.25" outlineLevel="0" r="8155">
      <c r="A8155" s="23" t="n">
        <v>8118</v>
      </c>
      <c r="B8155" s="23" t="n">
        <f aca="false" ca="false" dt2D="false" dtr="false" t="normal">B8154+1</f>
        <v>43</v>
      </c>
      <c r="C8155" s="12" t="s">
        <v>10681</v>
      </c>
      <c r="D8155" s="3" t="s">
        <v>10731</v>
      </c>
      <c r="E8155" s="12" t="n">
        <v>1969</v>
      </c>
      <c r="F8155" s="23" t="s">
        <v>9633</v>
      </c>
      <c r="G8155" s="23" t="n"/>
      <c r="H8155" s="23" t="s">
        <v>97</v>
      </c>
      <c r="I8155" s="12" t="n"/>
      <c r="J8155" s="12" t="s">
        <v>24</v>
      </c>
      <c r="K8155" s="12" t="n"/>
      <c r="L8155" s="12" t="n"/>
      <c r="M8155" s="12" t="n"/>
      <c r="N8155" s="12" t="s">
        <v>61</v>
      </c>
      <c r="O8155" s="12" t="n"/>
      <c r="P8155" s="12" t="s">
        <v>96</v>
      </c>
      <c r="Q8155" s="12" t="n"/>
    </row>
    <row customHeight="true" ht="20.25" outlineLevel="0" r="8156">
      <c r="A8156" s="23" t="n">
        <v>8119</v>
      </c>
      <c r="B8156" s="23" t="n">
        <f aca="false" ca="false" dt2D="false" dtr="false" t="normal">B8155+1</f>
        <v>44</v>
      </c>
      <c r="C8156" s="12" t="s">
        <v>10681</v>
      </c>
      <c r="D8156" s="3" t="s">
        <v>10732</v>
      </c>
      <c r="E8156" s="12" t="n">
        <v>1969</v>
      </c>
      <c r="F8156" s="23" t="s">
        <v>5194</v>
      </c>
      <c r="G8156" s="23" t="s">
        <v>24</v>
      </c>
      <c r="H8156" s="12" t="n"/>
      <c r="I8156" s="12" t="n"/>
      <c r="J8156" s="12" t="s">
        <v>26</v>
      </c>
      <c r="K8156" s="12" t="n"/>
      <c r="L8156" s="12" t="s">
        <v>61</v>
      </c>
      <c r="M8156" s="12" t="n"/>
      <c r="N8156" s="12" t="n"/>
      <c r="O8156" s="12" t="n"/>
      <c r="P8156" s="12" t="s">
        <v>27</v>
      </c>
      <c r="Q8156" s="12" t="n"/>
    </row>
    <row customHeight="true" ht="20.25" outlineLevel="0" r="8157">
      <c r="A8157" s="23" t="n">
        <v>8120</v>
      </c>
      <c r="B8157" s="23" t="n">
        <f aca="false" ca="false" dt2D="false" dtr="false" t="normal">B8156+1</f>
        <v>45</v>
      </c>
      <c r="C8157" s="12" t="s">
        <v>10681</v>
      </c>
      <c r="D8157" s="3" t="s">
        <v>10733</v>
      </c>
      <c r="E8157" s="12" t="n">
        <v>1966</v>
      </c>
      <c r="F8157" s="23" t="s">
        <v>471</v>
      </c>
      <c r="G8157" s="23" t="n"/>
      <c r="H8157" s="12" t="s">
        <v>97</v>
      </c>
      <c r="I8157" s="12" t="n"/>
      <c r="J8157" s="12" t="s">
        <v>61</v>
      </c>
      <c r="K8157" s="12" t="n"/>
      <c r="L8157" s="12" t="n"/>
      <c r="M8157" s="12" t="n"/>
      <c r="N8157" s="12" t="s">
        <v>43</v>
      </c>
      <c r="O8157" s="12" t="n"/>
      <c r="P8157" s="12" t="s">
        <v>96</v>
      </c>
      <c r="Q8157" s="12" t="n"/>
    </row>
    <row customHeight="true" ht="20.25" outlineLevel="0" r="8158">
      <c r="A8158" s="23" t="n">
        <v>8121</v>
      </c>
      <c r="B8158" s="23" t="n">
        <f aca="false" ca="false" dt2D="false" dtr="false" t="normal">B8157+1</f>
        <v>46</v>
      </c>
      <c r="C8158" s="12" t="s">
        <v>10681</v>
      </c>
      <c r="D8158" s="3" t="s">
        <v>10734</v>
      </c>
      <c r="E8158" s="12" t="n">
        <v>1969</v>
      </c>
      <c r="F8158" s="23" t="s">
        <v>262</v>
      </c>
      <c r="G8158" s="23" t="s">
        <v>24</v>
      </c>
      <c r="H8158" s="12" t="n"/>
      <c r="I8158" s="12" t="n"/>
      <c r="J8158" s="12" t="s">
        <v>26</v>
      </c>
      <c r="K8158" s="12" t="n"/>
      <c r="L8158" s="12" t="s">
        <v>61</v>
      </c>
      <c r="M8158" s="12" t="n"/>
      <c r="N8158" s="12" t="n"/>
      <c r="O8158" s="12" t="n"/>
      <c r="P8158" s="12" t="s">
        <v>27</v>
      </c>
      <c r="Q8158" s="12" t="n"/>
    </row>
    <row customHeight="true" ht="20.25" outlineLevel="0" r="8159">
      <c r="A8159" s="23" t="n">
        <v>8122</v>
      </c>
      <c r="B8159" s="23" t="n">
        <f aca="false" ca="false" dt2D="false" dtr="false" t="normal">B8158+1</f>
        <v>47</v>
      </c>
      <c r="C8159" s="12" t="s">
        <v>10681</v>
      </c>
      <c r="D8159" s="3" t="s">
        <v>10735</v>
      </c>
      <c r="E8159" s="12" t="n">
        <v>1967</v>
      </c>
      <c r="F8159" s="23" t="s">
        <v>815</v>
      </c>
      <c r="G8159" s="23" t="s">
        <v>24</v>
      </c>
      <c r="H8159" s="12" t="n"/>
      <c r="I8159" s="12" t="n"/>
      <c r="J8159" s="12" t="s">
        <v>26</v>
      </c>
      <c r="K8159" s="12" t="n"/>
      <c r="L8159" s="12" t="s">
        <v>61</v>
      </c>
      <c r="M8159" s="12" t="n"/>
      <c r="N8159" s="12" t="n"/>
      <c r="O8159" s="12" t="n"/>
      <c r="P8159" s="12" t="s">
        <v>27</v>
      </c>
      <c r="Q8159" s="12" t="n"/>
    </row>
    <row customHeight="true" ht="20.25" outlineLevel="0" r="8160">
      <c r="A8160" s="23" t="n">
        <v>8123</v>
      </c>
      <c r="B8160" s="23" t="n">
        <f aca="false" ca="false" dt2D="false" dtr="false" t="normal">B8159+1</f>
        <v>48</v>
      </c>
      <c r="C8160" s="12" t="s">
        <v>10681</v>
      </c>
      <c r="D8160" s="3" t="s">
        <v>10736</v>
      </c>
      <c r="E8160" s="12" t="n">
        <v>1963</v>
      </c>
      <c r="F8160" s="23" t="s">
        <v>371</v>
      </c>
      <c r="G8160" s="23" t="s">
        <v>24</v>
      </c>
      <c r="H8160" s="23" t="n"/>
      <c r="I8160" s="12" t="s">
        <v>24</v>
      </c>
      <c r="J8160" s="12" t="s">
        <v>61</v>
      </c>
      <c r="K8160" s="12" t="n"/>
      <c r="L8160" s="12" t="s">
        <v>26</v>
      </c>
      <c r="M8160" s="12" t="n"/>
      <c r="N8160" s="12" t="n"/>
      <c r="O8160" s="12" t="n"/>
      <c r="P8160" s="12" t="s">
        <v>27</v>
      </c>
      <c r="Q8160" s="12" t="n"/>
    </row>
    <row customHeight="true" ht="20.25" outlineLevel="0" r="8161">
      <c r="A8161" s="23" t="n">
        <v>8124</v>
      </c>
      <c r="B8161" s="23" t="n">
        <f aca="false" ca="false" dt2D="false" dtr="false" t="normal">B8160+1</f>
        <v>49</v>
      </c>
      <c r="C8161" s="12" t="s">
        <v>10681</v>
      </c>
      <c r="D8161" s="3" t="s">
        <v>10737</v>
      </c>
      <c r="E8161" s="12" t="n">
        <v>1965</v>
      </c>
      <c r="F8161" s="23" t="s">
        <v>815</v>
      </c>
      <c r="G8161" s="23" t="s">
        <v>24</v>
      </c>
      <c r="H8161" s="12" t="n"/>
      <c r="I8161" s="12" t="s">
        <v>143</v>
      </c>
      <c r="J8161" s="12" t="s">
        <v>100</v>
      </c>
      <c r="K8161" s="12" t="n"/>
      <c r="L8161" s="12" t="s">
        <v>26</v>
      </c>
      <c r="M8161" s="12" t="n"/>
      <c r="N8161" s="12" t="n"/>
      <c r="O8161" s="12" t="n"/>
      <c r="P8161" s="12" t="s">
        <v>27</v>
      </c>
      <c r="Q8161" s="12" t="n"/>
    </row>
    <row customHeight="true" ht="20.25" outlineLevel="0" r="8162">
      <c r="A8162" s="23" t="n">
        <v>8125</v>
      </c>
      <c r="B8162" s="23" t="n">
        <f aca="false" ca="false" dt2D="false" dtr="false" t="normal">B8161+1</f>
        <v>50</v>
      </c>
      <c r="C8162" s="12" t="s">
        <v>10681</v>
      </c>
      <c r="D8162" s="3" t="s">
        <v>10738</v>
      </c>
      <c r="E8162" s="12" t="n">
        <v>1977</v>
      </c>
      <c r="F8162" s="23" t="s">
        <v>1274</v>
      </c>
      <c r="G8162" s="23" t="n"/>
      <c r="H8162" s="23" t="n"/>
      <c r="I8162" s="12" t="n"/>
      <c r="J8162" s="12" t="n"/>
      <c r="K8162" s="12" t="s">
        <v>26</v>
      </c>
      <c r="L8162" s="12" t="n"/>
      <c r="M8162" s="12" t="s">
        <v>43</v>
      </c>
      <c r="N8162" s="12" t="n"/>
      <c r="O8162" s="12" t="s">
        <v>61</v>
      </c>
      <c r="P8162" s="12" t="n"/>
      <c r="Q8162" s="12" t="s">
        <v>27</v>
      </c>
    </row>
    <row customHeight="true" ht="20.25" outlineLevel="0" r="8163">
      <c r="A8163" s="23" t="n">
        <v>8126</v>
      </c>
      <c r="B8163" s="23" t="n">
        <f aca="false" ca="false" dt2D="false" dtr="false" t="normal">B8162+1</f>
        <v>51</v>
      </c>
      <c r="C8163" s="12" t="s">
        <v>10681</v>
      </c>
      <c r="D8163" s="3" t="s">
        <v>10739</v>
      </c>
      <c r="E8163" s="12" t="n">
        <v>1972</v>
      </c>
      <c r="F8163" s="23" t="s">
        <v>194</v>
      </c>
      <c r="G8163" s="23" t="s">
        <v>24</v>
      </c>
      <c r="H8163" s="23" t="n"/>
      <c r="I8163" s="12" t="n"/>
      <c r="J8163" s="12" t="n"/>
      <c r="K8163" s="12" t="n"/>
      <c r="L8163" s="12" t="s">
        <v>26</v>
      </c>
      <c r="M8163" s="12" t="n"/>
      <c r="N8163" s="12" t="n"/>
      <c r="O8163" s="12" t="s">
        <v>61</v>
      </c>
      <c r="P8163" s="12" t="n"/>
      <c r="Q8163" s="12" t="s">
        <v>27</v>
      </c>
    </row>
    <row customHeight="true" ht="20.25" outlineLevel="0" r="8164">
      <c r="A8164" s="23" t="n">
        <v>8127</v>
      </c>
      <c r="B8164" s="23" t="n">
        <f aca="false" ca="false" dt2D="false" dtr="false" t="normal">B8163+1</f>
        <v>52</v>
      </c>
      <c r="C8164" s="12" t="s">
        <v>10681</v>
      </c>
      <c r="D8164" s="3" t="s">
        <v>10740</v>
      </c>
      <c r="E8164" s="12" t="n">
        <v>1984</v>
      </c>
      <c r="F8164" s="23" t="s">
        <v>2939</v>
      </c>
      <c r="G8164" s="23" t="n"/>
      <c r="H8164" s="23" t="n"/>
      <c r="I8164" s="12" t="n"/>
      <c r="J8164" s="12" t="n"/>
      <c r="K8164" s="12" t="s">
        <v>43</v>
      </c>
      <c r="L8164" s="12" t="n"/>
      <c r="M8164" s="12" t="s">
        <v>140</v>
      </c>
      <c r="N8164" s="12" t="n"/>
      <c r="O8164" s="12" t="s">
        <v>26</v>
      </c>
      <c r="P8164" s="12" t="n"/>
      <c r="Q8164" s="12" t="s">
        <v>27</v>
      </c>
    </row>
    <row customHeight="true" ht="20.25" outlineLevel="0" r="8165">
      <c r="A8165" s="23" t="n">
        <v>8128</v>
      </c>
      <c r="B8165" s="23" t="n">
        <f aca="false" ca="false" dt2D="false" dtr="false" t="normal">B8164+1</f>
        <v>53</v>
      </c>
      <c r="C8165" s="12" t="s">
        <v>10681</v>
      </c>
      <c r="D8165" s="3" t="s">
        <v>10741</v>
      </c>
      <c r="E8165" s="12" t="n">
        <v>1984</v>
      </c>
      <c r="F8165" s="23" t="s">
        <v>1836</v>
      </c>
      <c r="G8165" s="23" t="n"/>
      <c r="H8165" s="23" t="n"/>
      <c r="I8165" s="12" t="n"/>
      <c r="J8165" s="12" t="n"/>
      <c r="K8165" s="12" t="s">
        <v>43</v>
      </c>
      <c r="L8165" s="12" t="n"/>
      <c r="M8165" s="12" t="s">
        <v>26</v>
      </c>
      <c r="N8165" s="12" t="n"/>
      <c r="O8165" s="12" t="s">
        <v>61</v>
      </c>
      <c r="P8165" s="12" t="n"/>
      <c r="Q8165" s="12" t="s">
        <v>27</v>
      </c>
    </row>
    <row customHeight="true" ht="20.25" outlineLevel="0" r="8166">
      <c r="A8166" s="23" t="n">
        <v>8129</v>
      </c>
      <c r="B8166" s="23" t="n">
        <f aca="false" ca="false" dt2D="false" dtr="false" t="normal">B8165+1</f>
        <v>54</v>
      </c>
      <c r="C8166" s="12" t="s">
        <v>10681</v>
      </c>
      <c r="D8166" s="3" t="s">
        <v>10742</v>
      </c>
      <c r="E8166" s="12" t="n">
        <v>1987</v>
      </c>
      <c r="F8166" s="23" t="s">
        <v>371</v>
      </c>
      <c r="G8166" s="23" t="n"/>
      <c r="H8166" s="23" t="n"/>
      <c r="I8166" s="12" t="n"/>
      <c r="J8166" s="12" t="s">
        <v>61</v>
      </c>
      <c r="K8166" s="12" t="n"/>
      <c r="L8166" s="12" t="s">
        <v>43</v>
      </c>
      <c r="M8166" s="12" t="n"/>
      <c r="N8166" s="12" t="s">
        <v>26</v>
      </c>
      <c r="O8166" s="12" t="n"/>
      <c r="P8166" s="12" t="s">
        <v>27</v>
      </c>
      <c r="Q8166" s="12" t="n"/>
    </row>
    <row customHeight="true" ht="20.25" outlineLevel="0" r="8167">
      <c r="A8167" s="23" t="n">
        <v>8130</v>
      </c>
      <c r="B8167" s="23" t="n">
        <f aca="false" ca="false" dt2D="false" dtr="false" t="normal">B8166+1</f>
        <v>55</v>
      </c>
      <c r="C8167" s="12" t="s">
        <v>10681</v>
      </c>
      <c r="D8167" s="3" t="s">
        <v>10743</v>
      </c>
      <c r="E8167" s="12" t="n">
        <v>1960</v>
      </c>
      <c r="F8167" s="23" t="s">
        <v>8971</v>
      </c>
      <c r="G8167" s="23" t="n"/>
      <c r="H8167" s="23" t="n"/>
      <c r="I8167" s="12" t="s">
        <v>497</v>
      </c>
      <c r="J8167" s="12" t="n"/>
      <c r="K8167" s="12" t="s">
        <v>10744</v>
      </c>
      <c r="L8167" s="12" t="n"/>
      <c r="M8167" s="12" t="s">
        <v>26</v>
      </c>
      <c r="N8167" s="12" t="n"/>
      <c r="O8167" s="12" t="s">
        <v>43</v>
      </c>
      <c r="P8167" s="12" t="n"/>
      <c r="Q8167" s="12" t="s">
        <v>27</v>
      </c>
    </row>
    <row customHeight="true" ht="20.25" outlineLevel="0" r="8168">
      <c r="A8168" s="23" t="n">
        <v>8131</v>
      </c>
      <c r="B8168" s="23" t="n">
        <f aca="false" ca="false" dt2D="false" dtr="false" t="normal">B8167+1</f>
        <v>56</v>
      </c>
      <c r="C8168" s="12" t="s">
        <v>10681</v>
      </c>
      <c r="D8168" s="3" t="s">
        <v>10745</v>
      </c>
      <c r="E8168" s="12" t="n">
        <v>2010</v>
      </c>
      <c r="F8168" s="23" t="s">
        <v>7765</v>
      </c>
      <c r="G8168" s="23" t="n"/>
      <c r="H8168" s="23" t="n"/>
      <c r="I8168" s="12" t="n"/>
      <c r="J8168" s="12" t="s">
        <v>53</v>
      </c>
      <c r="K8168" s="12" t="n"/>
      <c r="L8168" s="12" t="n"/>
      <c r="M8168" s="12" t="s">
        <v>239</v>
      </c>
      <c r="N8168" s="12" t="n"/>
      <c r="O8168" s="12" t="s">
        <v>26</v>
      </c>
      <c r="P8168" s="12" t="n"/>
      <c r="Q8168" s="12" t="s">
        <v>43</v>
      </c>
    </row>
    <row customHeight="true" ht="20.25" outlineLevel="0" r="8169">
      <c r="A8169" s="23" t="n">
        <v>8132</v>
      </c>
      <c r="B8169" s="23" t="n">
        <f aca="false" ca="false" dt2D="false" dtr="false" t="normal">B8168+1</f>
        <v>57</v>
      </c>
      <c r="C8169" s="12" t="s">
        <v>10681</v>
      </c>
      <c r="D8169" s="3" t="s">
        <v>10746</v>
      </c>
      <c r="E8169" s="12" t="n">
        <v>1975</v>
      </c>
      <c r="F8169" s="23" t="s">
        <v>207</v>
      </c>
      <c r="G8169" s="23" t="n"/>
      <c r="H8169" s="23" t="n"/>
      <c r="I8169" s="12" t="n"/>
      <c r="J8169" s="12" t="s">
        <v>24</v>
      </c>
      <c r="K8169" s="12" t="n"/>
      <c r="L8169" s="12" t="s">
        <v>26</v>
      </c>
      <c r="M8169" s="12" t="n"/>
      <c r="N8169" s="12" t="s">
        <v>61</v>
      </c>
      <c r="O8169" s="12" t="n"/>
      <c r="P8169" s="12" t="s">
        <v>27</v>
      </c>
      <c r="Q8169" s="12" t="n"/>
    </row>
    <row customHeight="true" ht="20.25" outlineLevel="0" r="8170">
      <c r="A8170" s="23" t="n">
        <v>8133</v>
      </c>
      <c r="B8170" s="23" t="n">
        <f aca="false" ca="false" dt2D="false" dtr="false" t="normal">B8169+1</f>
        <v>58</v>
      </c>
      <c r="C8170" s="12" t="s">
        <v>10681</v>
      </c>
      <c r="D8170" s="3" t="s">
        <v>10747</v>
      </c>
      <c r="E8170" s="12" t="n">
        <v>1972</v>
      </c>
      <c r="F8170" s="23" t="s">
        <v>10748</v>
      </c>
      <c r="G8170" s="23" t="n"/>
      <c r="H8170" s="23" t="s">
        <v>24</v>
      </c>
      <c r="I8170" s="12" t="n"/>
      <c r="J8170" s="12" t="n"/>
      <c r="K8170" s="12" t="n"/>
      <c r="L8170" s="12" t="s">
        <v>26</v>
      </c>
      <c r="M8170" s="12" t="n"/>
      <c r="N8170" s="12" t="n"/>
      <c r="O8170" s="12" t="s">
        <v>61</v>
      </c>
      <c r="P8170" s="12" t="n"/>
      <c r="Q8170" s="12" t="s">
        <v>27</v>
      </c>
    </row>
    <row customHeight="true" ht="20.25" outlineLevel="0" r="8171">
      <c r="A8171" s="23" t="n">
        <v>8134</v>
      </c>
      <c r="B8171" s="23" t="n">
        <f aca="false" ca="false" dt2D="false" dtr="false" t="normal">B8170+1</f>
        <v>59</v>
      </c>
      <c r="C8171" s="12" t="s">
        <v>10681</v>
      </c>
      <c r="D8171" s="3" t="s">
        <v>10749</v>
      </c>
      <c r="E8171" s="12" t="n">
        <v>1969</v>
      </c>
      <c r="F8171" s="23" t="s">
        <v>1106</v>
      </c>
      <c r="G8171" s="23" t="s">
        <v>24</v>
      </c>
      <c r="H8171" s="12" t="n"/>
      <c r="I8171" s="12" t="n"/>
      <c r="J8171" s="12" t="s">
        <v>61</v>
      </c>
      <c r="K8171" s="12" t="n"/>
      <c r="L8171" s="12" t="s">
        <v>26</v>
      </c>
      <c r="M8171" s="12" t="n"/>
      <c r="N8171" s="12" t="n"/>
      <c r="O8171" s="12" t="n"/>
      <c r="P8171" s="12" t="s">
        <v>27</v>
      </c>
      <c r="Q8171" s="12" t="n"/>
    </row>
    <row customHeight="true" ht="20.25" outlineLevel="0" r="8172">
      <c r="A8172" s="23" t="n">
        <v>8135</v>
      </c>
      <c r="B8172" s="23" t="n">
        <f aca="false" ca="false" dt2D="false" dtr="false" t="normal">B8171+1</f>
        <v>60</v>
      </c>
      <c r="C8172" s="12" t="s">
        <v>10681</v>
      </c>
      <c r="D8172" s="3" t="s">
        <v>10750</v>
      </c>
      <c r="E8172" s="12" t="n">
        <v>1969</v>
      </c>
      <c r="F8172" s="23" t="s">
        <v>10751</v>
      </c>
      <c r="G8172" s="23" t="n"/>
      <c r="H8172" s="23" t="s">
        <v>24</v>
      </c>
      <c r="I8172" s="12" t="n"/>
      <c r="J8172" s="12" t="s">
        <v>61</v>
      </c>
      <c r="K8172" s="12" t="n"/>
      <c r="L8172" s="12" t="s">
        <v>26</v>
      </c>
      <c r="M8172" s="12" t="n"/>
      <c r="N8172" s="12" t="n"/>
      <c r="O8172" s="12" t="n"/>
      <c r="P8172" s="12" t="s">
        <v>27</v>
      </c>
      <c r="Q8172" s="12" t="n"/>
    </row>
    <row customHeight="true" ht="20.25" outlineLevel="0" r="8173">
      <c r="A8173" s="23" t="n">
        <v>8136</v>
      </c>
      <c r="B8173" s="23" t="n">
        <f aca="false" ca="false" dt2D="false" dtr="false" t="normal">B8172+1</f>
        <v>61</v>
      </c>
      <c r="C8173" s="12" t="s">
        <v>10681</v>
      </c>
      <c r="D8173" s="3" t="s">
        <v>10752</v>
      </c>
      <c r="E8173" s="12" t="n">
        <v>1968</v>
      </c>
      <c r="F8173" s="23" t="s">
        <v>6488</v>
      </c>
      <c r="G8173" s="23" t="s">
        <v>97</v>
      </c>
      <c r="H8173" s="23" t="n"/>
      <c r="I8173" s="12" t="n"/>
      <c r="J8173" s="12" t="s">
        <v>61</v>
      </c>
      <c r="K8173" s="12" t="n"/>
      <c r="L8173" s="12" t="n"/>
      <c r="M8173" s="12" t="n"/>
      <c r="N8173" s="12" t="s">
        <v>43</v>
      </c>
      <c r="O8173" s="12" t="n"/>
      <c r="P8173" s="12" t="s">
        <v>96</v>
      </c>
      <c r="Q8173" s="12" t="n"/>
    </row>
    <row customHeight="true" ht="20.25" outlineLevel="0" r="8174">
      <c r="A8174" s="23" t="n">
        <v>8137</v>
      </c>
      <c r="B8174" s="23" t="n">
        <f aca="false" ca="false" dt2D="false" dtr="false" t="normal">B8173+1</f>
        <v>62</v>
      </c>
      <c r="C8174" s="12" t="s">
        <v>10681</v>
      </c>
      <c r="D8174" s="3" t="s">
        <v>10753</v>
      </c>
      <c r="E8174" s="12" t="n">
        <v>1987</v>
      </c>
      <c r="F8174" s="23" t="s">
        <v>2885</v>
      </c>
      <c r="G8174" s="23" t="n"/>
      <c r="H8174" s="23" t="n"/>
      <c r="I8174" s="12" t="n"/>
      <c r="J8174" s="12" t="n"/>
      <c r="K8174" s="12" t="s">
        <v>61</v>
      </c>
      <c r="L8174" s="12" t="n"/>
      <c r="M8174" s="12" t="s">
        <v>96</v>
      </c>
      <c r="N8174" s="12" t="n"/>
      <c r="O8174" s="12" t="s">
        <v>43</v>
      </c>
      <c r="P8174" s="12" t="n"/>
      <c r="Q8174" s="12" t="s">
        <v>97</v>
      </c>
    </row>
    <row customHeight="true" ht="20.25" outlineLevel="0" r="8175">
      <c r="A8175" s="23" t="n">
        <v>8138</v>
      </c>
      <c r="B8175" s="23" t="n">
        <f aca="false" ca="false" dt2D="false" dtr="false" t="normal">B8174+1</f>
        <v>63</v>
      </c>
      <c r="C8175" s="12" t="s">
        <v>10681</v>
      </c>
      <c r="D8175" s="3" t="s">
        <v>10754</v>
      </c>
      <c r="E8175" s="12" t="n">
        <v>1972</v>
      </c>
      <c r="F8175" s="23" t="s">
        <v>1709</v>
      </c>
      <c r="G8175" s="23" t="s">
        <v>97</v>
      </c>
      <c r="H8175" s="23" t="n"/>
      <c r="I8175" s="12" t="n"/>
      <c r="J8175" s="12" t="n"/>
      <c r="K8175" s="12" t="n"/>
      <c r="L8175" s="12" t="n"/>
      <c r="M8175" s="12" t="s">
        <v>96</v>
      </c>
      <c r="N8175" s="12" t="n"/>
      <c r="O8175" s="12" t="s">
        <v>61</v>
      </c>
      <c r="P8175" s="12" t="n"/>
      <c r="Q8175" s="12" t="s">
        <v>43</v>
      </c>
    </row>
    <row customHeight="true" ht="20.25" outlineLevel="0" r="8176">
      <c r="A8176" s="23" t="n">
        <v>8139</v>
      </c>
      <c r="B8176" s="23" t="n">
        <f aca="false" ca="false" dt2D="false" dtr="false" t="normal">B8175+1</f>
        <v>64</v>
      </c>
      <c r="C8176" s="12" t="s">
        <v>10681</v>
      </c>
      <c r="D8176" s="3" t="s">
        <v>10755</v>
      </c>
      <c r="E8176" s="12" t="n">
        <v>1972</v>
      </c>
      <c r="F8176" s="23" t="s">
        <v>1885</v>
      </c>
      <c r="G8176" s="23" t="s">
        <v>97</v>
      </c>
      <c r="H8176" s="23" t="n"/>
      <c r="I8176" s="12" t="n"/>
      <c r="J8176" s="12" t="n"/>
      <c r="K8176" s="12" t="n"/>
      <c r="L8176" s="12" t="n"/>
      <c r="M8176" s="12" t="s">
        <v>96</v>
      </c>
      <c r="N8176" s="12" t="n"/>
      <c r="O8176" s="12" t="s">
        <v>61</v>
      </c>
      <c r="P8176" s="12" t="n"/>
      <c r="Q8176" s="12" t="s">
        <v>43</v>
      </c>
    </row>
    <row customHeight="true" ht="20.25" outlineLevel="0" r="8177">
      <c r="A8177" s="23" t="n">
        <v>8140</v>
      </c>
      <c r="B8177" s="23" t="n">
        <f aca="false" ca="false" dt2D="false" dtr="false" t="normal">B8176+1</f>
        <v>65</v>
      </c>
      <c r="C8177" s="12" t="s">
        <v>10681</v>
      </c>
      <c r="D8177" s="3" t="s">
        <v>10756</v>
      </c>
      <c r="E8177" s="12" t="n">
        <v>1989</v>
      </c>
      <c r="F8177" s="23" t="s">
        <v>7686</v>
      </c>
      <c r="G8177" s="23" t="n"/>
      <c r="H8177" s="12" t="s">
        <v>86</v>
      </c>
      <c r="I8177" s="12" t="n"/>
      <c r="J8177" s="12" t="s">
        <v>61</v>
      </c>
      <c r="K8177" s="12" t="n"/>
      <c r="L8177" s="12" t="n"/>
      <c r="M8177" s="12" t="s">
        <v>26</v>
      </c>
      <c r="N8177" s="12" t="n"/>
      <c r="O8177" s="12" t="n"/>
      <c r="P8177" s="12" t="s">
        <v>27</v>
      </c>
      <c r="Q8177" s="12" t="n"/>
    </row>
    <row customHeight="true" ht="20.25" outlineLevel="0" r="8178">
      <c r="A8178" s="23" t="n">
        <v>8141</v>
      </c>
      <c r="B8178" s="23" t="n">
        <f aca="false" ca="false" dt2D="false" dtr="false" t="normal">B8177+1</f>
        <v>66</v>
      </c>
      <c r="C8178" s="12" t="s">
        <v>10681</v>
      </c>
      <c r="D8178" s="3" t="s">
        <v>10757</v>
      </c>
      <c r="E8178" s="12" t="n">
        <v>1979</v>
      </c>
      <c r="F8178" s="23" t="s">
        <v>1664</v>
      </c>
      <c r="G8178" s="23" t="n"/>
      <c r="H8178" s="23" t="n"/>
      <c r="I8178" s="12" t="n"/>
      <c r="J8178" s="12" t="n"/>
      <c r="K8178" s="12" t="s">
        <v>43</v>
      </c>
      <c r="L8178" s="12" t="n"/>
      <c r="M8178" s="12" t="s">
        <v>26</v>
      </c>
      <c r="N8178" s="12" t="n"/>
      <c r="O8178" s="12" t="s">
        <v>61</v>
      </c>
      <c r="P8178" s="12" t="n"/>
      <c r="Q8178" s="12" t="s">
        <v>27</v>
      </c>
    </row>
    <row customHeight="true" ht="20.25" outlineLevel="0" r="8179">
      <c r="A8179" s="23" t="n">
        <v>8142</v>
      </c>
      <c r="B8179" s="23" t="n">
        <f aca="false" ca="false" dt2D="false" dtr="false" t="normal">B8178+1</f>
        <v>67</v>
      </c>
      <c r="C8179" s="12" t="s">
        <v>10681</v>
      </c>
      <c r="D8179" s="3" t="s">
        <v>10758</v>
      </c>
      <c r="E8179" s="12" t="n">
        <v>1978</v>
      </c>
      <c r="F8179" s="23" t="s">
        <v>1996</v>
      </c>
      <c r="G8179" s="23" t="n"/>
      <c r="H8179" s="23" t="n"/>
      <c r="I8179" s="12" t="n"/>
      <c r="J8179" s="12" t="n"/>
      <c r="K8179" s="12" t="s">
        <v>43</v>
      </c>
      <c r="L8179" s="12" t="n"/>
      <c r="M8179" s="12" t="s">
        <v>26</v>
      </c>
      <c r="N8179" s="12" t="n"/>
      <c r="O8179" s="12" t="s">
        <v>61</v>
      </c>
      <c r="P8179" s="12" t="n"/>
      <c r="Q8179" s="12" t="s">
        <v>27</v>
      </c>
    </row>
    <row customHeight="true" ht="20.25" outlineLevel="0" r="8180">
      <c r="A8180" s="23" t="n">
        <v>8143</v>
      </c>
      <c r="B8180" s="23" t="n">
        <f aca="false" ca="false" dt2D="false" dtr="false" t="normal">B8179+1</f>
        <v>68</v>
      </c>
      <c r="C8180" s="12" t="s">
        <v>10681</v>
      </c>
      <c r="D8180" s="3" t="s">
        <v>10759</v>
      </c>
      <c r="E8180" s="12" t="n">
        <v>1988</v>
      </c>
      <c r="F8180" s="23" t="s">
        <v>5825</v>
      </c>
      <c r="G8180" s="23" t="n"/>
      <c r="H8180" s="23" t="n"/>
      <c r="I8180" s="12" t="n"/>
      <c r="J8180" s="12" t="s">
        <v>26</v>
      </c>
      <c r="K8180" s="12" t="n"/>
      <c r="L8180" s="12" t="n"/>
      <c r="M8180" s="12" t="s">
        <v>61</v>
      </c>
      <c r="N8180" s="12" t="n"/>
      <c r="O8180" s="12" t="s">
        <v>43</v>
      </c>
      <c r="P8180" s="12" t="n"/>
      <c r="Q8180" s="12" t="s">
        <v>27</v>
      </c>
    </row>
    <row customHeight="true" ht="20.25" outlineLevel="0" r="8181">
      <c r="A8181" s="23" t="n">
        <v>8144</v>
      </c>
      <c r="B8181" s="23" t="n">
        <f aca="false" ca="false" dt2D="false" dtr="false" t="normal">B8180+1</f>
        <v>69</v>
      </c>
      <c r="C8181" s="12" t="s">
        <v>10681</v>
      </c>
      <c r="D8181" s="3" t="s">
        <v>10760</v>
      </c>
      <c r="E8181" s="12" t="n">
        <v>1972</v>
      </c>
      <c r="F8181" s="23" t="s">
        <v>3692</v>
      </c>
      <c r="G8181" s="23" t="n"/>
      <c r="H8181" s="23" t="n"/>
      <c r="I8181" s="12" t="s">
        <v>118</v>
      </c>
      <c r="J8181" s="12" t="n"/>
      <c r="K8181" s="12" t="n"/>
      <c r="L8181" s="12" t="s">
        <v>26</v>
      </c>
      <c r="M8181" s="12" t="n"/>
      <c r="N8181" s="12" t="s">
        <v>61</v>
      </c>
      <c r="O8181" s="12" t="n"/>
      <c r="P8181" s="12" t="s">
        <v>27</v>
      </c>
      <c r="Q8181" s="12" t="n"/>
    </row>
    <row customHeight="true" ht="20.25" outlineLevel="0" r="8182">
      <c r="A8182" s="23" t="n">
        <v>8145</v>
      </c>
      <c r="B8182" s="23" t="n">
        <f aca="false" ca="false" dt2D="false" dtr="false" t="normal">B8181+1</f>
        <v>70</v>
      </c>
      <c r="C8182" s="12" t="s">
        <v>10681</v>
      </c>
      <c r="D8182" s="3" t="s">
        <v>10761</v>
      </c>
      <c r="E8182" s="12" t="n">
        <v>1974</v>
      </c>
      <c r="F8182" s="23" t="s">
        <v>10762</v>
      </c>
      <c r="G8182" s="23" t="n"/>
      <c r="H8182" s="23" t="n"/>
      <c r="I8182" s="12" t="s">
        <v>118</v>
      </c>
      <c r="J8182" s="12" t="n"/>
      <c r="K8182" s="12" t="n"/>
      <c r="L8182" s="12" t="s">
        <v>26</v>
      </c>
      <c r="M8182" s="12" t="n"/>
      <c r="N8182" s="12" t="s">
        <v>61</v>
      </c>
      <c r="O8182" s="12" t="n"/>
      <c r="P8182" s="12" t="s">
        <v>27</v>
      </c>
      <c r="Q8182" s="12" t="n"/>
    </row>
    <row customHeight="true" ht="20.25" outlineLevel="0" r="8183">
      <c r="A8183" s="23" t="n">
        <v>8146</v>
      </c>
      <c r="B8183" s="23" t="n">
        <f aca="false" ca="false" dt2D="false" dtr="false" t="normal">B8182+1</f>
        <v>71</v>
      </c>
      <c r="C8183" s="12" t="s">
        <v>10681</v>
      </c>
      <c r="D8183" s="3" t="s">
        <v>10763</v>
      </c>
      <c r="E8183" s="12" t="n">
        <v>1988</v>
      </c>
      <c r="F8183" s="23" t="s">
        <v>10764</v>
      </c>
      <c r="G8183" s="23" t="n"/>
      <c r="H8183" s="23" t="n"/>
      <c r="I8183" s="12" t="s">
        <v>346</v>
      </c>
      <c r="J8183" s="12" t="n"/>
      <c r="K8183" s="12" t="n"/>
      <c r="L8183" s="12" t="n"/>
      <c r="M8183" s="12" t="s">
        <v>43</v>
      </c>
      <c r="N8183" s="12" t="n"/>
      <c r="O8183" s="12" t="s">
        <v>27</v>
      </c>
      <c r="P8183" s="12" t="n"/>
      <c r="Q8183" s="12" t="s">
        <v>61</v>
      </c>
    </row>
    <row customHeight="true" ht="20.25" outlineLevel="0" r="8184">
      <c r="A8184" s="23" t="n">
        <v>8147</v>
      </c>
      <c r="B8184" s="23" t="n">
        <f aca="false" ca="false" dt2D="false" dtr="false" t="normal">B8183+1</f>
        <v>72</v>
      </c>
      <c r="C8184" s="12" t="s">
        <v>10681</v>
      </c>
      <c r="D8184" s="3" t="s">
        <v>10765</v>
      </c>
      <c r="E8184" s="12" t="n">
        <v>1988</v>
      </c>
      <c r="F8184" s="23" t="s">
        <v>51</v>
      </c>
      <c r="G8184" s="23" t="n"/>
      <c r="H8184" s="23" t="n"/>
      <c r="I8184" s="12" t="n"/>
      <c r="J8184" s="12" t="s">
        <v>24</v>
      </c>
      <c r="K8184" s="12" t="n"/>
      <c r="L8184" s="12" t="s">
        <v>61</v>
      </c>
      <c r="M8184" s="12" t="n"/>
      <c r="N8184" s="12" t="s">
        <v>26</v>
      </c>
      <c r="O8184" s="12" t="n"/>
      <c r="P8184" s="12" t="s">
        <v>27</v>
      </c>
      <c r="Q8184" s="12" t="n"/>
    </row>
    <row customHeight="true" ht="20.25" outlineLevel="0" r="8185">
      <c r="A8185" s="23" t="n">
        <v>8148</v>
      </c>
      <c r="B8185" s="23" t="n">
        <f aca="false" ca="false" dt2D="false" dtr="false" t="normal">B8184+1</f>
        <v>73</v>
      </c>
      <c r="C8185" s="12" t="s">
        <v>10681</v>
      </c>
      <c r="D8185" s="3" t="s">
        <v>10766</v>
      </c>
      <c r="E8185" s="12" t="n">
        <v>1989</v>
      </c>
      <c r="F8185" s="23" t="s">
        <v>10767</v>
      </c>
      <c r="G8185" s="23" t="n"/>
      <c r="H8185" s="23" t="n"/>
      <c r="I8185" s="12" t="n"/>
      <c r="J8185" s="12" t="s">
        <v>24</v>
      </c>
      <c r="K8185" s="12" t="n"/>
      <c r="L8185" s="12" t="n"/>
      <c r="M8185" s="12" t="s">
        <v>26</v>
      </c>
      <c r="N8185" s="12" t="n"/>
      <c r="O8185" s="12" t="s">
        <v>27</v>
      </c>
      <c r="P8185" s="12" t="n"/>
      <c r="Q8185" s="12" t="s">
        <v>61</v>
      </c>
    </row>
    <row customHeight="true" ht="20.25" outlineLevel="0" r="8186">
      <c r="A8186" s="23" t="n">
        <v>8149</v>
      </c>
      <c r="B8186" s="23" t="n">
        <f aca="false" ca="false" dt2D="false" dtr="false" t="normal">B8185+1</f>
        <v>74</v>
      </c>
      <c r="C8186" s="12" t="s">
        <v>10681</v>
      </c>
      <c r="D8186" s="3" t="s">
        <v>10768</v>
      </c>
      <c r="E8186" s="12" t="n">
        <v>1972</v>
      </c>
      <c r="F8186" s="23" t="s">
        <v>10769</v>
      </c>
      <c r="G8186" s="23" t="n"/>
      <c r="H8186" s="12" t="s">
        <v>97</v>
      </c>
      <c r="I8186" s="12" t="n"/>
      <c r="J8186" s="12" t="n"/>
      <c r="K8186" s="12" t="n"/>
      <c r="L8186" s="12" t="s">
        <v>43</v>
      </c>
      <c r="M8186" s="12" t="n"/>
      <c r="N8186" s="12" t="n"/>
      <c r="O8186" s="12" t="s">
        <v>61</v>
      </c>
      <c r="P8186" s="12" t="n"/>
      <c r="Q8186" s="12" t="s">
        <v>96</v>
      </c>
    </row>
    <row customHeight="true" ht="20.25" outlineLevel="0" r="8187">
      <c r="A8187" s="23" t="n"/>
    </row>
    <row customHeight="true" ht="20.25" outlineLevel="0" r="8188">
      <c r="A8188" s="23" t="n">
        <v>8150</v>
      </c>
      <c r="B8188" s="23" t="n">
        <v>1</v>
      </c>
      <c r="C8188" s="12" t="s">
        <v>10770</v>
      </c>
      <c r="D8188" s="3" t="s">
        <v>10771</v>
      </c>
      <c r="E8188" s="12" t="n">
        <v>1974</v>
      </c>
      <c r="F8188" s="23" t="s">
        <v>10772</v>
      </c>
      <c r="G8188" s="23" t="n"/>
      <c r="H8188" s="23" t="n"/>
      <c r="I8188" s="12" t="s">
        <v>1060</v>
      </c>
      <c r="J8188" s="12" t="n"/>
      <c r="K8188" s="12" t="s">
        <v>27</v>
      </c>
      <c r="L8188" s="12" t="n"/>
      <c r="M8188" s="12" t="s">
        <v>100</v>
      </c>
      <c r="N8188" s="12" t="n"/>
      <c r="O8188" s="12" t="s">
        <v>43</v>
      </c>
      <c r="P8188" s="12" t="n"/>
      <c r="Q8188" s="12" t="n"/>
    </row>
    <row customHeight="true" ht="20.25" outlineLevel="0" r="8189">
      <c r="A8189" s="23" t="n">
        <v>8151</v>
      </c>
      <c r="B8189" s="23" t="n">
        <f aca="false" ca="false" dt2D="false" dtr="false" t="normal">B8188+1</f>
        <v>2</v>
      </c>
      <c r="C8189" s="12" t="s">
        <v>10770</v>
      </c>
      <c r="D8189" s="3" t="s">
        <v>10773</v>
      </c>
      <c r="E8189" s="12" t="n">
        <v>1974</v>
      </c>
      <c r="F8189" s="23" t="s">
        <v>2419</v>
      </c>
      <c r="G8189" s="23" t="n"/>
      <c r="H8189" s="23" t="n"/>
      <c r="I8189" s="12" t="n"/>
      <c r="J8189" s="12" t="s">
        <v>27</v>
      </c>
      <c r="K8189" s="12" t="n"/>
      <c r="L8189" s="12" t="s">
        <v>100</v>
      </c>
      <c r="M8189" s="12" t="n"/>
      <c r="N8189" s="12" t="n"/>
      <c r="O8189" s="12" t="s">
        <v>43</v>
      </c>
      <c r="P8189" s="12" t="n"/>
      <c r="Q8189" s="12" t="s">
        <v>26</v>
      </c>
    </row>
    <row customHeight="true" ht="20.25" outlineLevel="0" r="8190">
      <c r="A8190" s="23" t="n">
        <v>8152</v>
      </c>
      <c r="B8190" s="23" t="n">
        <f aca="false" ca="false" dt2D="false" dtr="false" t="normal">B8189+1</f>
        <v>3</v>
      </c>
      <c r="C8190" s="12" t="s">
        <v>10770</v>
      </c>
      <c r="D8190" s="3" t="s">
        <v>10774</v>
      </c>
      <c r="E8190" s="12" t="n">
        <v>1966</v>
      </c>
      <c r="F8190" s="23" t="s">
        <v>51</v>
      </c>
      <c r="G8190" s="23" t="n"/>
      <c r="H8190" s="23" t="n"/>
      <c r="I8190" s="12" t="s">
        <v>43</v>
      </c>
      <c r="J8190" s="12" t="n"/>
      <c r="K8190" s="12" t="s">
        <v>61</v>
      </c>
      <c r="L8190" s="12" t="n"/>
      <c r="M8190" s="12" t="s">
        <v>26</v>
      </c>
      <c r="N8190" s="12" t="n"/>
      <c r="O8190" s="12" t="n"/>
      <c r="P8190" s="12" t="s">
        <v>27</v>
      </c>
      <c r="Q8190" s="12" t="n"/>
    </row>
    <row customHeight="true" ht="20.25" outlineLevel="0" r="8191">
      <c r="A8191" s="23" t="n">
        <v>8153</v>
      </c>
      <c r="B8191" s="23" t="n">
        <f aca="false" ca="false" dt2D="false" dtr="false" t="normal">B8190+1</f>
        <v>4</v>
      </c>
      <c r="C8191" s="12" t="s">
        <v>10770</v>
      </c>
      <c r="D8191" s="3" t="s">
        <v>10775</v>
      </c>
      <c r="E8191" s="12" t="n">
        <v>1966</v>
      </c>
      <c r="F8191" s="23" t="s">
        <v>10776</v>
      </c>
      <c r="G8191" s="23" t="n"/>
      <c r="H8191" s="23" t="s">
        <v>146</v>
      </c>
      <c r="I8191" s="12" t="s">
        <v>1116</v>
      </c>
      <c r="J8191" s="12" t="n"/>
      <c r="K8191" s="12" t="s">
        <v>96</v>
      </c>
      <c r="L8191" s="12" t="n"/>
      <c r="M8191" s="12" t="s">
        <v>143</v>
      </c>
      <c r="N8191" s="12" t="s">
        <v>43</v>
      </c>
      <c r="O8191" s="12" t="n"/>
      <c r="P8191" s="12" t="s">
        <v>70</v>
      </c>
      <c r="Q8191" s="12" t="s">
        <v>97</v>
      </c>
    </row>
    <row customHeight="true" ht="20.25" outlineLevel="0" r="8192">
      <c r="A8192" s="23" t="n">
        <v>8154</v>
      </c>
      <c r="B8192" s="23" t="n">
        <f aca="false" ca="false" dt2D="false" dtr="false" t="normal">B8191+1</f>
        <v>5</v>
      </c>
      <c r="C8192" s="12" t="s">
        <v>10770</v>
      </c>
      <c r="D8192" s="3" t="s">
        <v>10777</v>
      </c>
      <c r="E8192" s="12" t="n">
        <v>1966</v>
      </c>
      <c r="F8192" s="23" t="s">
        <v>892</v>
      </c>
      <c r="G8192" s="23" t="n"/>
      <c r="H8192" s="23" t="n"/>
      <c r="I8192" s="12" t="n"/>
      <c r="J8192" s="12" t="s">
        <v>64</v>
      </c>
      <c r="K8192" s="12" t="n"/>
      <c r="L8192" s="12" t="s">
        <v>96</v>
      </c>
      <c r="M8192" s="12" t="n"/>
      <c r="N8192" s="12" t="s">
        <v>546</v>
      </c>
      <c r="O8192" s="12" t="s">
        <v>97</v>
      </c>
      <c r="P8192" s="12" t="n"/>
      <c r="Q8192" s="12" t="s">
        <v>43</v>
      </c>
    </row>
    <row customHeight="true" ht="20.25" outlineLevel="0" r="8193">
      <c r="A8193" s="23" t="n">
        <v>8155</v>
      </c>
      <c r="B8193" s="23" t="n">
        <f aca="false" ca="false" dt2D="false" dtr="false" t="normal">B8192+1</f>
        <v>6</v>
      </c>
      <c r="C8193" s="12" t="s">
        <v>10770</v>
      </c>
      <c r="D8193" s="3" t="s">
        <v>10778</v>
      </c>
      <c r="E8193" s="12" t="n">
        <v>1966</v>
      </c>
      <c r="F8193" s="23" t="s">
        <v>51</v>
      </c>
      <c r="G8193" s="23" t="n"/>
      <c r="H8193" s="23" t="n"/>
      <c r="I8193" s="12" t="s">
        <v>43</v>
      </c>
      <c r="J8193" s="12" t="n"/>
      <c r="K8193" s="12" t="s">
        <v>61</v>
      </c>
      <c r="L8193" s="12" t="n"/>
      <c r="M8193" s="12" t="s">
        <v>26</v>
      </c>
      <c r="N8193" s="12" t="n"/>
      <c r="O8193" s="12" t="n"/>
      <c r="P8193" s="12" t="s">
        <v>27</v>
      </c>
      <c r="Q8193" s="12" t="n"/>
    </row>
    <row customHeight="true" ht="20.25" outlineLevel="0" r="8194">
      <c r="A8194" s="23" t="n">
        <v>8156</v>
      </c>
      <c r="B8194" s="23" t="n">
        <f aca="false" ca="false" dt2D="false" dtr="false" t="normal">B8193+1</f>
        <v>7</v>
      </c>
      <c r="C8194" s="12" t="s">
        <v>10770</v>
      </c>
      <c r="D8194" s="3" t="s">
        <v>10779</v>
      </c>
      <c r="E8194" s="12" t="n">
        <v>1966</v>
      </c>
      <c r="F8194" s="23" t="s">
        <v>2407</v>
      </c>
      <c r="G8194" s="23" t="n"/>
      <c r="H8194" s="23" t="n"/>
      <c r="I8194" s="12" t="n"/>
      <c r="J8194" s="12" t="s">
        <v>27</v>
      </c>
      <c r="K8194" s="12" t="n"/>
      <c r="L8194" s="12" t="s">
        <v>61</v>
      </c>
      <c r="M8194" s="12" t="n"/>
      <c r="N8194" s="12" t="n"/>
      <c r="O8194" s="12" t="s">
        <v>43</v>
      </c>
      <c r="P8194" s="12" t="n"/>
      <c r="Q8194" s="12" t="s">
        <v>26</v>
      </c>
    </row>
    <row customHeight="true" ht="20.25" outlineLevel="0" r="8195">
      <c r="A8195" s="23" t="n">
        <v>8157</v>
      </c>
      <c r="B8195" s="23" t="n">
        <f aca="false" ca="false" dt2D="false" dtr="false" t="normal">B8194+1</f>
        <v>8</v>
      </c>
      <c r="C8195" s="12" t="s">
        <v>10770</v>
      </c>
      <c r="D8195" s="3" t="s">
        <v>10780</v>
      </c>
      <c r="E8195" s="12" t="n">
        <v>1966</v>
      </c>
      <c r="F8195" s="23" t="s">
        <v>51</v>
      </c>
      <c r="G8195" s="23" t="n"/>
      <c r="H8195" s="23" t="n"/>
      <c r="I8195" s="12" t="s">
        <v>43</v>
      </c>
      <c r="J8195" s="12" t="n"/>
      <c r="K8195" s="12" t="s">
        <v>26</v>
      </c>
      <c r="L8195" s="12" t="n"/>
      <c r="M8195" s="12" t="s">
        <v>27</v>
      </c>
      <c r="N8195" s="12" t="n"/>
      <c r="O8195" s="12" t="s">
        <v>100</v>
      </c>
      <c r="P8195" s="12" t="n"/>
      <c r="Q8195" s="12" t="n"/>
    </row>
    <row customHeight="true" ht="20.25" outlineLevel="0" r="8196">
      <c r="A8196" s="23" t="n">
        <v>8158</v>
      </c>
      <c r="B8196" s="23" t="n">
        <f aca="false" ca="false" dt2D="false" dtr="false" t="normal">B8195+1</f>
        <v>9</v>
      </c>
      <c r="C8196" s="12" t="s">
        <v>10770</v>
      </c>
      <c r="D8196" s="3" t="s">
        <v>10781</v>
      </c>
      <c r="E8196" s="12" t="n">
        <v>1966</v>
      </c>
      <c r="F8196" s="23" t="s">
        <v>2407</v>
      </c>
      <c r="G8196" s="23" t="n"/>
      <c r="H8196" s="23" t="n"/>
      <c r="I8196" s="12" t="n"/>
      <c r="J8196" s="12" t="s">
        <v>27</v>
      </c>
      <c r="K8196" s="12" t="n"/>
      <c r="L8196" s="12" t="s">
        <v>100</v>
      </c>
      <c r="M8196" s="12" t="n"/>
      <c r="N8196" s="12" t="n"/>
      <c r="O8196" s="12" t="s">
        <v>43</v>
      </c>
      <c r="P8196" s="12" t="n"/>
      <c r="Q8196" s="12" t="s">
        <v>26</v>
      </c>
    </row>
    <row customHeight="true" ht="20.25" outlineLevel="0" r="8197">
      <c r="A8197" s="23" t="n">
        <v>8159</v>
      </c>
      <c r="B8197" s="23" t="n">
        <f aca="false" ca="false" dt2D="false" dtr="false" t="normal">B8196+1</f>
        <v>10</v>
      </c>
      <c r="C8197" s="12" t="s">
        <v>10770</v>
      </c>
      <c r="D8197" s="3" t="s">
        <v>10782</v>
      </c>
      <c r="E8197" s="12" t="n">
        <v>1974</v>
      </c>
      <c r="F8197" s="23" t="s">
        <v>5799</v>
      </c>
      <c r="G8197" s="23" t="n"/>
      <c r="H8197" s="23" t="n"/>
      <c r="I8197" s="12" t="n"/>
      <c r="J8197" s="12" t="s">
        <v>27</v>
      </c>
      <c r="K8197" s="12" t="n"/>
      <c r="L8197" s="12" t="s">
        <v>100</v>
      </c>
      <c r="M8197" s="12" t="n"/>
      <c r="N8197" s="12" t="n"/>
      <c r="O8197" s="12" t="s">
        <v>43</v>
      </c>
      <c r="P8197" s="12" t="n"/>
      <c r="Q8197" s="12" t="s">
        <v>26</v>
      </c>
    </row>
    <row customHeight="true" ht="20.25" outlineLevel="0" r="8198">
      <c r="A8198" s="23" t="n">
        <v>8160</v>
      </c>
      <c r="B8198" s="23" t="n">
        <f aca="false" ca="false" dt2D="false" dtr="false" t="normal">B8197+1</f>
        <v>11</v>
      </c>
      <c r="C8198" s="12" t="s">
        <v>10770</v>
      </c>
      <c r="D8198" s="3" t="s">
        <v>10783</v>
      </c>
      <c r="E8198" s="12" t="n">
        <v>1974</v>
      </c>
      <c r="F8198" s="23" t="s">
        <v>1229</v>
      </c>
      <c r="G8198" s="23" t="n"/>
      <c r="H8198" s="23" t="n"/>
      <c r="I8198" s="12" t="n"/>
      <c r="J8198" s="12" t="s">
        <v>27</v>
      </c>
      <c r="K8198" s="12" t="n"/>
      <c r="L8198" s="12" t="s">
        <v>61</v>
      </c>
      <c r="M8198" s="12" t="n"/>
      <c r="N8198" s="12" t="n"/>
      <c r="O8198" s="12" t="s">
        <v>43</v>
      </c>
      <c r="P8198" s="12" t="n"/>
      <c r="Q8198" s="12" t="s">
        <v>26</v>
      </c>
    </row>
    <row customHeight="true" ht="20.25" outlineLevel="0" r="8199">
      <c r="A8199" s="23" t="n">
        <v>8161</v>
      </c>
      <c r="B8199" s="23" t="n">
        <f aca="false" ca="false" dt2D="false" dtr="false" t="normal">B8198+1</f>
        <v>12</v>
      </c>
      <c r="C8199" s="12" t="s">
        <v>10770</v>
      </c>
      <c r="D8199" s="3" t="s">
        <v>10784</v>
      </c>
      <c r="E8199" s="12" t="n">
        <v>1996</v>
      </c>
      <c r="F8199" s="23" t="s">
        <v>10785</v>
      </c>
      <c r="G8199" s="23" t="n"/>
      <c r="H8199" s="23" t="n"/>
      <c r="I8199" s="12" t="n"/>
      <c r="J8199" s="12" t="s">
        <v>61</v>
      </c>
      <c r="K8199" s="12" t="n"/>
      <c r="L8199" s="12" t="s">
        <v>43</v>
      </c>
      <c r="M8199" s="12" t="n"/>
      <c r="N8199" s="12" t="s">
        <v>26</v>
      </c>
      <c r="O8199" s="12" t="n"/>
      <c r="P8199" s="12" t="s">
        <v>27</v>
      </c>
      <c r="Q8199" s="12" t="n"/>
    </row>
    <row customHeight="true" ht="20.25" outlineLevel="0" r="8200">
      <c r="A8200" s="23" t="n">
        <v>8162</v>
      </c>
      <c r="B8200" s="23" t="n">
        <f aca="false" ca="false" dt2D="false" dtr="false" t="normal">B8199+1</f>
        <v>13</v>
      </c>
      <c r="C8200" s="12" t="s">
        <v>10770</v>
      </c>
      <c r="D8200" s="3" t="s">
        <v>10786</v>
      </c>
      <c r="E8200" s="12" t="n">
        <v>1993</v>
      </c>
      <c r="F8200" s="23" t="s">
        <v>9504</v>
      </c>
      <c r="G8200" s="23" t="n"/>
      <c r="H8200" s="23" t="n"/>
      <c r="I8200" s="12" t="n"/>
      <c r="J8200" s="12" t="s">
        <v>61</v>
      </c>
      <c r="K8200" s="12" t="n"/>
      <c r="L8200" s="12" t="s">
        <v>43</v>
      </c>
      <c r="M8200" s="12" t="n"/>
      <c r="N8200" s="12" t="s">
        <v>26</v>
      </c>
      <c r="O8200" s="12" t="n"/>
      <c r="P8200" s="12" t="s">
        <v>27</v>
      </c>
      <c r="Q8200" s="12" t="n"/>
    </row>
    <row customHeight="true" ht="20.25" outlineLevel="0" r="8201">
      <c r="A8201" s="23" t="n">
        <v>8163</v>
      </c>
      <c r="B8201" s="23" t="n">
        <f aca="false" ca="false" dt2D="false" dtr="false" t="normal">B8200+1</f>
        <v>14</v>
      </c>
      <c r="C8201" s="12" t="s">
        <v>10770</v>
      </c>
      <c r="D8201" s="3" t="s">
        <v>10787</v>
      </c>
      <c r="E8201" s="12" t="n">
        <v>1975</v>
      </c>
      <c r="F8201" s="23" t="s">
        <v>1229</v>
      </c>
      <c r="G8201" s="23" t="n"/>
      <c r="H8201" s="23" t="n"/>
      <c r="I8201" s="12" t="n"/>
      <c r="J8201" s="12" t="s">
        <v>27</v>
      </c>
      <c r="K8201" s="12" t="n"/>
      <c r="L8201" s="12" t="s">
        <v>100</v>
      </c>
      <c r="M8201" s="12" t="n"/>
      <c r="N8201" s="12" t="n"/>
      <c r="O8201" s="12" t="s">
        <v>43</v>
      </c>
      <c r="P8201" s="12" t="n"/>
      <c r="Q8201" s="12" t="s">
        <v>26</v>
      </c>
    </row>
    <row customHeight="true" ht="20.25" outlineLevel="0" r="8202">
      <c r="A8202" s="23" t="n">
        <v>8164</v>
      </c>
      <c r="B8202" s="23" t="n">
        <f aca="false" ca="false" dt2D="false" dtr="false" t="normal">B8201+1</f>
        <v>15</v>
      </c>
      <c r="C8202" s="12" t="s">
        <v>10770</v>
      </c>
      <c r="D8202" s="3" t="s">
        <v>10788</v>
      </c>
      <c r="E8202" s="12" t="n">
        <v>2010</v>
      </c>
      <c r="F8202" s="23" t="s">
        <v>10789</v>
      </c>
      <c r="G8202" s="23" t="n"/>
      <c r="H8202" s="23" t="n"/>
      <c r="I8202" s="12" t="n"/>
      <c r="J8202" s="12" t="s">
        <v>53</v>
      </c>
      <c r="K8202" s="12" t="n"/>
      <c r="L8202" s="12" t="n"/>
      <c r="M8202" s="12" t="s">
        <v>239</v>
      </c>
      <c r="N8202" s="12" t="n"/>
      <c r="O8202" s="12" t="s">
        <v>26</v>
      </c>
      <c r="P8202" s="12" t="n"/>
      <c r="Q8202" s="12" t="s">
        <v>43</v>
      </c>
    </row>
    <row customHeight="true" ht="20.25" outlineLevel="0" r="8203">
      <c r="A8203" s="23" t="n">
        <v>8165</v>
      </c>
      <c r="B8203" s="23" t="n">
        <f aca="false" ca="false" dt2D="false" dtr="false" t="normal">B8202+1</f>
        <v>16</v>
      </c>
      <c r="C8203" s="12" t="s">
        <v>10770</v>
      </c>
      <c r="D8203" s="3" t="s">
        <v>10790</v>
      </c>
      <c r="E8203" s="12" t="n">
        <v>1975</v>
      </c>
      <c r="F8203" s="23" t="s">
        <v>1885</v>
      </c>
      <c r="G8203" s="23" t="n"/>
      <c r="H8203" s="23" t="n"/>
      <c r="I8203" s="12" t="n"/>
      <c r="J8203" s="12" t="n"/>
      <c r="K8203" s="12" t="s">
        <v>64</v>
      </c>
      <c r="L8203" s="12" t="n"/>
      <c r="M8203" s="12" t="s">
        <v>96</v>
      </c>
      <c r="N8203" s="12" t="s">
        <v>43</v>
      </c>
      <c r="O8203" s="12" t="n"/>
      <c r="P8203" s="12" t="s">
        <v>67</v>
      </c>
      <c r="Q8203" s="12" t="s">
        <v>97</v>
      </c>
    </row>
    <row customHeight="true" ht="20.25" outlineLevel="0" r="8204">
      <c r="A8204" s="23" t="n">
        <v>8166</v>
      </c>
      <c r="B8204" s="23" t="n">
        <f aca="false" ca="false" dt2D="false" dtr="false" t="normal">B8203+1</f>
        <v>17</v>
      </c>
      <c r="C8204" s="12" t="s">
        <v>10770</v>
      </c>
      <c r="D8204" s="3" t="s">
        <v>10791</v>
      </c>
      <c r="E8204" s="12" t="n">
        <v>1971</v>
      </c>
      <c r="F8204" s="23" t="s">
        <v>1834</v>
      </c>
      <c r="G8204" s="23" t="n"/>
      <c r="H8204" s="23" t="n"/>
      <c r="I8204" s="12" t="s">
        <v>70</v>
      </c>
      <c r="J8204" s="12" t="n"/>
      <c r="K8204" s="12" t="s">
        <v>27</v>
      </c>
      <c r="L8204" s="12" t="n"/>
      <c r="M8204" s="12" t="s">
        <v>127</v>
      </c>
      <c r="N8204" s="12" t="n"/>
      <c r="O8204" s="12" t="s">
        <v>43</v>
      </c>
      <c r="P8204" s="12" t="n"/>
      <c r="Q8204" s="12" t="s">
        <v>26</v>
      </c>
    </row>
    <row customHeight="true" ht="20.25" outlineLevel="0" r="8205">
      <c r="A8205" s="23" t="n">
        <v>8167</v>
      </c>
      <c r="B8205" s="23" t="n">
        <f aca="false" ca="false" dt2D="false" dtr="false" t="normal">B8204+1</f>
        <v>18</v>
      </c>
      <c r="C8205" s="12" t="s">
        <v>10770</v>
      </c>
      <c r="D8205" s="3" t="s">
        <v>10792</v>
      </c>
      <c r="E8205" s="12" t="n">
        <v>1959</v>
      </c>
      <c r="F8205" s="23" t="s">
        <v>5546</v>
      </c>
      <c r="G8205" s="23" t="n"/>
      <c r="H8205" s="23" t="n"/>
      <c r="I8205" s="12" t="n"/>
      <c r="J8205" s="12" t="s">
        <v>61</v>
      </c>
      <c r="K8205" s="12" t="n"/>
      <c r="L8205" s="12" t="n"/>
      <c r="M8205" s="12" t="s">
        <v>27</v>
      </c>
      <c r="N8205" s="12" t="n"/>
      <c r="O8205" s="12" t="s">
        <v>26</v>
      </c>
      <c r="P8205" s="12" t="n"/>
      <c r="Q8205" s="12" t="s">
        <v>43</v>
      </c>
    </row>
    <row customHeight="true" ht="20.25" outlineLevel="0" r="8206">
      <c r="A8206" s="23" t="n">
        <v>8168</v>
      </c>
      <c r="B8206" s="23" t="n">
        <f aca="false" ca="false" dt2D="false" dtr="false" t="normal">B8205+1</f>
        <v>19</v>
      </c>
      <c r="C8206" s="12" t="s">
        <v>10770</v>
      </c>
      <c r="D8206" s="3" t="s">
        <v>10793</v>
      </c>
      <c r="E8206" s="12" t="n">
        <v>1966</v>
      </c>
      <c r="F8206" s="23" t="s">
        <v>10115</v>
      </c>
      <c r="G8206" s="23" t="n"/>
      <c r="H8206" s="23" t="n"/>
      <c r="I8206" s="12" t="n"/>
      <c r="J8206" s="12" t="s">
        <v>351</v>
      </c>
      <c r="K8206" s="12" t="n"/>
      <c r="L8206" s="12" t="s">
        <v>96</v>
      </c>
      <c r="M8206" s="12" t="n"/>
      <c r="N8206" s="12" t="s">
        <v>43</v>
      </c>
      <c r="O8206" s="12" t="s">
        <v>239</v>
      </c>
      <c r="P8206" s="12" t="n"/>
      <c r="Q8206" s="12" t="s">
        <v>97</v>
      </c>
    </row>
    <row customHeight="true" ht="20.25" outlineLevel="0" r="8207">
      <c r="A8207" s="23" t="n">
        <v>8169</v>
      </c>
      <c r="B8207" s="23" t="n">
        <f aca="false" ca="false" dt2D="false" dtr="false" t="normal">B8206+1</f>
        <v>20</v>
      </c>
      <c r="C8207" s="12" t="s">
        <v>10770</v>
      </c>
      <c r="D8207" s="3" t="s">
        <v>10794</v>
      </c>
      <c r="E8207" s="12" t="n">
        <v>1988</v>
      </c>
      <c r="F8207" s="23" t="s">
        <v>1844</v>
      </c>
      <c r="G8207" s="23" t="n"/>
      <c r="H8207" s="23" t="n"/>
      <c r="I8207" s="12" t="n"/>
      <c r="J8207" s="12" t="n"/>
      <c r="K8207" s="12" t="s">
        <v>64</v>
      </c>
      <c r="L8207" s="12" t="n"/>
      <c r="M8207" s="12" t="s">
        <v>96</v>
      </c>
      <c r="N8207" s="12" t="n"/>
      <c r="O8207" s="12" t="s">
        <v>97</v>
      </c>
      <c r="P8207" s="12" t="n"/>
      <c r="Q8207" s="12" t="s">
        <v>43</v>
      </c>
    </row>
    <row customHeight="true" ht="20.25" outlineLevel="0" r="8208">
      <c r="A8208" s="23" t="n">
        <v>8170</v>
      </c>
      <c r="B8208" s="23" t="n">
        <f aca="false" ca="false" dt2D="false" dtr="false" t="normal">B8207+1</f>
        <v>21</v>
      </c>
      <c r="C8208" s="12" t="s">
        <v>10770</v>
      </c>
      <c r="D8208" s="3" t="s">
        <v>10795</v>
      </c>
      <c r="E8208" s="12" t="n">
        <v>1969</v>
      </c>
      <c r="F8208" s="23" t="s">
        <v>3240</v>
      </c>
      <c r="G8208" s="23" t="n"/>
      <c r="H8208" s="23" t="n"/>
      <c r="I8208" s="12" t="n"/>
      <c r="J8208" s="12" t="s">
        <v>26</v>
      </c>
      <c r="K8208" s="12" t="n"/>
      <c r="L8208" s="12" t="s">
        <v>84</v>
      </c>
      <c r="M8208" s="12" t="n"/>
      <c r="N8208" s="12" t="s">
        <v>43</v>
      </c>
      <c r="O8208" s="12" t="n"/>
      <c r="P8208" s="12" t="s">
        <v>96</v>
      </c>
      <c r="Q8208" s="12" t="n"/>
    </row>
    <row customHeight="true" ht="20.25" outlineLevel="0" r="8209">
      <c r="A8209" s="23" t="n">
        <v>8171</v>
      </c>
      <c r="B8209" s="23" t="n">
        <f aca="false" ca="false" dt2D="false" dtr="false" t="normal">B8208+1</f>
        <v>22</v>
      </c>
      <c r="C8209" s="12" t="s">
        <v>10770</v>
      </c>
      <c r="D8209" s="3" t="s">
        <v>10796</v>
      </c>
      <c r="E8209" s="12" t="n">
        <v>1969</v>
      </c>
      <c r="F8209" s="23" t="s">
        <v>2825</v>
      </c>
      <c r="G8209" s="23" t="n"/>
      <c r="H8209" s="23" t="n"/>
      <c r="I8209" s="12" t="s">
        <v>1060</v>
      </c>
      <c r="J8209" s="12" t="n"/>
      <c r="K8209" s="12" t="s">
        <v>61</v>
      </c>
      <c r="L8209" s="12" t="n"/>
      <c r="M8209" s="12" t="n"/>
      <c r="N8209" s="12" t="n"/>
      <c r="O8209" s="12" t="s">
        <v>27</v>
      </c>
      <c r="P8209" s="12" t="n"/>
      <c r="Q8209" s="12" t="s">
        <v>43</v>
      </c>
    </row>
    <row customHeight="true" ht="20.25" outlineLevel="0" r="8210">
      <c r="A8210" s="23" t="n">
        <v>8172</v>
      </c>
      <c r="B8210" s="23" t="n">
        <f aca="false" ca="false" dt2D="false" dtr="false" t="normal">B8209+1</f>
        <v>23</v>
      </c>
      <c r="C8210" s="12" t="s">
        <v>10770</v>
      </c>
      <c r="D8210" s="3" t="s">
        <v>10797</v>
      </c>
      <c r="E8210" s="12" t="n">
        <v>1978</v>
      </c>
      <c r="F8210" s="23" t="s">
        <v>1677</v>
      </c>
      <c r="G8210" s="23" t="n"/>
      <c r="H8210" s="23" t="n"/>
      <c r="I8210" s="12" t="n"/>
      <c r="J8210" s="12" t="n"/>
      <c r="K8210" s="12" t="s">
        <v>96</v>
      </c>
      <c r="L8210" s="12" t="n"/>
      <c r="M8210" s="12" t="s">
        <v>97</v>
      </c>
      <c r="N8210" s="12" t="n"/>
      <c r="O8210" s="12" t="s">
        <v>84</v>
      </c>
      <c r="P8210" s="12" t="n"/>
      <c r="Q8210" s="12" t="s">
        <v>43</v>
      </c>
    </row>
    <row customHeight="true" ht="20.25" outlineLevel="0" r="8211">
      <c r="A8211" s="23" t="n">
        <v>8173</v>
      </c>
      <c r="B8211" s="23" t="n">
        <f aca="false" ca="false" dt2D="false" dtr="false" t="normal">B8210+1</f>
        <v>24</v>
      </c>
      <c r="C8211" s="12" t="s">
        <v>10770</v>
      </c>
      <c r="D8211" s="3" t="s">
        <v>10798</v>
      </c>
      <c r="E8211" s="12" t="n">
        <v>1968</v>
      </c>
      <c r="F8211" s="23" t="s">
        <v>10799</v>
      </c>
      <c r="G8211" s="23" t="n"/>
      <c r="H8211" s="23" t="n"/>
      <c r="I8211" s="12" t="s">
        <v>10800</v>
      </c>
      <c r="J8211" s="12" t="n"/>
      <c r="K8211" s="12" t="n"/>
      <c r="L8211" s="12" t="s">
        <v>134</v>
      </c>
      <c r="M8211" s="12" t="n"/>
      <c r="N8211" s="12" t="n"/>
      <c r="O8211" s="12" t="s">
        <v>26</v>
      </c>
      <c r="P8211" s="12" t="n"/>
      <c r="Q8211" s="12" t="s">
        <v>43</v>
      </c>
    </row>
    <row customHeight="true" ht="20.25" outlineLevel="0" r="8212">
      <c r="A8212" s="23" t="n">
        <v>8174</v>
      </c>
      <c r="B8212" s="23" t="n">
        <f aca="false" ca="false" dt2D="false" dtr="false" t="normal">B8211+1</f>
        <v>25</v>
      </c>
      <c r="C8212" s="12" t="s">
        <v>10770</v>
      </c>
      <c r="D8212" s="3" t="s">
        <v>10801</v>
      </c>
      <c r="E8212" s="12" t="n">
        <v>1984</v>
      </c>
      <c r="F8212" s="23" t="s">
        <v>10802</v>
      </c>
      <c r="G8212" s="23" t="n"/>
      <c r="H8212" s="12" t="s">
        <v>86</v>
      </c>
      <c r="I8212" s="12" t="n"/>
      <c r="J8212" s="12" t="s">
        <v>26</v>
      </c>
      <c r="K8212" s="12" t="n"/>
      <c r="L8212" s="12" t="n"/>
      <c r="M8212" s="12" t="s">
        <v>61</v>
      </c>
      <c r="N8212" s="12" t="n"/>
      <c r="O8212" s="12" t="n"/>
      <c r="P8212" s="12" t="n"/>
      <c r="Q8212" s="12" t="s">
        <v>27</v>
      </c>
    </row>
    <row customHeight="true" ht="20.25" outlineLevel="0" r="8213">
      <c r="A8213" s="23" t="n">
        <v>8175</v>
      </c>
      <c r="B8213" s="23" t="n">
        <f aca="false" ca="false" dt2D="false" dtr="false" t="normal">B8212+1</f>
        <v>26</v>
      </c>
      <c r="C8213" s="12" t="s">
        <v>10770</v>
      </c>
      <c r="D8213" s="3" t="s">
        <v>10803</v>
      </c>
      <c r="E8213" s="12" t="n">
        <v>1977</v>
      </c>
      <c r="F8213" s="23" t="s">
        <v>155</v>
      </c>
      <c r="G8213" s="23" t="n"/>
      <c r="H8213" s="23" t="n"/>
      <c r="I8213" s="12" t="n"/>
      <c r="J8213" s="12" t="s">
        <v>26</v>
      </c>
      <c r="K8213" s="12" t="n"/>
      <c r="L8213" s="12" t="s">
        <v>61</v>
      </c>
      <c r="M8213" s="12" t="n"/>
      <c r="N8213" s="12" t="s">
        <v>27</v>
      </c>
      <c r="O8213" s="12" t="n"/>
      <c r="P8213" s="12" t="s">
        <v>43</v>
      </c>
      <c r="Q8213" s="12" t="n"/>
    </row>
    <row customHeight="true" ht="20.25" outlineLevel="0" r="8214">
      <c r="A8214" s="23" t="n">
        <v>8176</v>
      </c>
      <c r="B8214" s="23" t="n">
        <f aca="false" ca="false" dt2D="false" dtr="false" t="normal">B8213+1</f>
        <v>27</v>
      </c>
      <c r="C8214" s="12" t="s">
        <v>10770</v>
      </c>
      <c r="D8214" s="3" t="s">
        <v>10804</v>
      </c>
      <c r="E8214" s="12" t="n">
        <v>1977</v>
      </c>
      <c r="F8214" s="23" t="s">
        <v>892</v>
      </c>
      <c r="G8214" s="23" t="n"/>
      <c r="H8214" s="23" t="n"/>
      <c r="I8214" s="12" t="n"/>
      <c r="J8214" s="12" t="n"/>
      <c r="K8214" s="12" t="s">
        <v>96</v>
      </c>
      <c r="L8214" s="12" t="n"/>
      <c r="M8214" s="12" t="s">
        <v>100</v>
      </c>
      <c r="N8214" s="12" t="n"/>
      <c r="O8214" s="12" t="s">
        <v>97</v>
      </c>
      <c r="P8214" s="12" t="n"/>
      <c r="Q8214" s="12" t="s">
        <v>43</v>
      </c>
    </row>
    <row customHeight="true" ht="20.25" outlineLevel="0" r="8215">
      <c r="A8215" s="23" t="n">
        <v>8177</v>
      </c>
      <c r="B8215" s="23" t="n">
        <f aca="false" ca="false" dt2D="false" dtr="false" t="normal">B8214+1</f>
        <v>28</v>
      </c>
      <c r="C8215" s="12" t="s">
        <v>10770</v>
      </c>
      <c r="D8215" s="3" t="s">
        <v>10805</v>
      </c>
      <c r="E8215" s="12" t="n">
        <v>1977</v>
      </c>
      <c r="F8215" s="23" t="s">
        <v>201</v>
      </c>
      <c r="G8215" s="23" t="n"/>
      <c r="H8215" s="23" t="n"/>
      <c r="I8215" s="12" t="n"/>
      <c r="J8215" s="12" t="n"/>
      <c r="K8215" s="12" t="s">
        <v>64</v>
      </c>
      <c r="L8215" s="12" t="n"/>
      <c r="M8215" s="12" t="s">
        <v>96</v>
      </c>
      <c r="N8215" s="12" t="s">
        <v>43</v>
      </c>
      <c r="O8215" s="12" t="n"/>
      <c r="P8215" s="12" t="s">
        <v>67</v>
      </c>
      <c r="Q8215" s="12" t="s">
        <v>97</v>
      </c>
    </row>
    <row customHeight="true" ht="20.25" outlineLevel="0" r="8216">
      <c r="A8216" s="23" t="n">
        <v>8178</v>
      </c>
      <c r="B8216" s="23" t="n">
        <f aca="false" ca="false" dt2D="false" dtr="false" t="normal">B8215+1</f>
        <v>29</v>
      </c>
      <c r="C8216" s="12" t="s">
        <v>10770</v>
      </c>
      <c r="D8216" s="3" t="s">
        <v>10806</v>
      </c>
      <c r="E8216" s="12" t="n">
        <v>1973</v>
      </c>
      <c r="F8216" s="23" t="s">
        <v>2309</v>
      </c>
      <c r="G8216" s="23" t="n"/>
      <c r="H8216" s="12" t="s">
        <v>97</v>
      </c>
      <c r="I8216" s="12" t="n"/>
      <c r="J8216" s="12" t="n"/>
      <c r="K8216" s="12" t="s">
        <v>96</v>
      </c>
      <c r="L8216" s="12" t="n"/>
      <c r="M8216" s="12" t="s">
        <v>100</v>
      </c>
      <c r="N8216" s="12" t="n"/>
      <c r="O8216" s="12" t="s">
        <v>43</v>
      </c>
      <c r="P8216" s="12" t="n"/>
      <c r="Q8216" s="12" t="n"/>
    </row>
    <row customHeight="true" ht="20.25" outlineLevel="0" r="8217">
      <c r="A8217" s="23" t="n">
        <v>8179</v>
      </c>
      <c r="B8217" s="23" t="n">
        <f aca="false" ca="false" dt2D="false" dtr="false" t="normal">B8216+1</f>
        <v>30</v>
      </c>
      <c r="C8217" s="12" t="s">
        <v>10770</v>
      </c>
      <c r="D8217" s="3" t="s">
        <v>10807</v>
      </c>
      <c r="E8217" s="12" t="n">
        <v>1981</v>
      </c>
      <c r="F8217" s="23" t="s">
        <v>180</v>
      </c>
      <c r="G8217" s="23" t="n"/>
      <c r="H8217" s="23" t="n"/>
      <c r="I8217" s="12" t="n"/>
      <c r="J8217" s="12" t="s">
        <v>61</v>
      </c>
      <c r="K8217" s="12" t="n"/>
      <c r="L8217" s="12" t="n"/>
      <c r="M8217" s="12" t="s">
        <v>96</v>
      </c>
      <c r="N8217" s="12" t="n"/>
      <c r="O8217" s="12" t="s">
        <v>97</v>
      </c>
      <c r="P8217" s="12" t="n"/>
      <c r="Q8217" s="12" t="s">
        <v>43</v>
      </c>
    </row>
    <row customHeight="true" ht="20.25" outlineLevel="0" r="8218">
      <c r="A8218" s="23" t="n">
        <v>8180</v>
      </c>
      <c r="B8218" s="23" t="n">
        <f aca="false" ca="false" dt2D="false" dtr="false" t="normal">B8217+1</f>
        <v>31</v>
      </c>
      <c r="C8218" s="12" t="s">
        <v>10770</v>
      </c>
      <c r="D8218" s="3" t="s">
        <v>10808</v>
      </c>
      <c r="E8218" s="12" t="n">
        <v>1981</v>
      </c>
      <c r="F8218" s="23" t="s">
        <v>5799</v>
      </c>
      <c r="G8218" s="23" t="n"/>
      <c r="H8218" s="23" t="n"/>
      <c r="I8218" s="12" t="n"/>
      <c r="J8218" s="12" t="n"/>
      <c r="K8218" s="12" t="s">
        <v>127</v>
      </c>
      <c r="L8218" s="12" t="n"/>
      <c r="M8218" s="12" t="s">
        <v>27</v>
      </c>
      <c r="N8218" s="12" t="n"/>
      <c r="O8218" s="12" t="s">
        <v>43</v>
      </c>
      <c r="P8218" s="12" t="n"/>
      <c r="Q8218" s="12" t="s">
        <v>26</v>
      </c>
    </row>
    <row customHeight="true" ht="20.25" outlineLevel="0" r="8219">
      <c r="A8219" s="23" t="n">
        <v>8181</v>
      </c>
      <c r="B8219" s="23" t="n">
        <f aca="false" ca="false" dt2D="false" dtr="false" t="normal">B8218+1</f>
        <v>32</v>
      </c>
      <c r="C8219" s="12" t="s">
        <v>10770</v>
      </c>
      <c r="D8219" s="3" t="s">
        <v>10809</v>
      </c>
      <c r="E8219" s="12" t="n">
        <v>1983</v>
      </c>
      <c r="F8219" s="23" t="s">
        <v>4319</v>
      </c>
      <c r="G8219" s="23" t="n"/>
      <c r="H8219" s="23" t="n"/>
      <c r="I8219" s="12" t="n"/>
      <c r="J8219" s="12" t="s">
        <v>53</v>
      </c>
      <c r="K8219" s="12" t="n"/>
      <c r="L8219" s="12" t="s">
        <v>43</v>
      </c>
      <c r="M8219" s="12" t="s">
        <v>96</v>
      </c>
      <c r="N8219" s="12" t="n"/>
      <c r="O8219" s="12" t="s">
        <v>239</v>
      </c>
      <c r="P8219" s="12" t="n"/>
      <c r="Q8219" s="12" t="s">
        <v>97</v>
      </c>
    </row>
    <row customHeight="true" hidden="false" ht="23.75" outlineLevel="0" r="8220">
      <c r="A8220" s="23" t="n">
        <v>8182</v>
      </c>
      <c r="B8220" s="23" t="n">
        <f aca="false" ca="false" dt2D="false" dtr="false" t="normal">B8219+1</f>
        <v>33</v>
      </c>
      <c r="C8220" s="12" t="s">
        <v>10770</v>
      </c>
      <c r="D8220" s="3" t="s">
        <v>10810</v>
      </c>
      <c r="E8220" s="12" t="n">
        <v>1991</v>
      </c>
      <c r="F8220" s="23" t="s">
        <v>313</v>
      </c>
      <c r="G8220" s="23" t="n"/>
      <c r="H8220" s="23" t="n"/>
      <c r="I8220" s="12" t="n"/>
      <c r="J8220" s="12" t="s">
        <v>25</v>
      </c>
      <c r="K8220" s="12" t="n"/>
      <c r="L8220" s="12" t="s">
        <v>43</v>
      </c>
      <c r="M8220" s="12" t="n"/>
      <c r="N8220" s="12" t="s">
        <v>26</v>
      </c>
      <c r="O8220" s="12" t="n"/>
      <c r="P8220" s="12" t="s">
        <v>27</v>
      </c>
      <c r="Q8220" s="12" t="n"/>
    </row>
    <row customHeight="true" ht="20.25" outlineLevel="0" r="8221">
      <c r="A8221" s="23" t="n">
        <v>8183</v>
      </c>
      <c r="B8221" s="23" t="n">
        <f aca="false" ca="false" dt2D="false" dtr="false" t="normal">B8220+1</f>
        <v>34</v>
      </c>
      <c r="C8221" s="12" t="s">
        <v>10770</v>
      </c>
      <c r="D8221" s="3" t="s">
        <v>10811</v>
      </c>
      <c r="E8221" s="12" t="n">
        <v>1979</v>
      </c>
      <c r="F8221" s="23" t="s">
        <v>1834</v>
      </c>
      <c r="G8221" s="23" t="n"/>
      <c r="H8221" s="23" t="n"/>
      <c r="I8221" s="12" t="n"/>
      <c r="J8221" s="12" t="s">
        <v>53</v>
      </c>
      <c r="K8221" s="12" t="n"/>
      <c r="L8221" s="12" t="s">
        <v>96</v>
      </c>
      <c r="M8221" s="12" t="s">
        <v>43</v>
      </c>
      <c r="N8221" s="12" t="n"/>
      <c r="O8221" s="12" t="s">
        <v>239</v>
      </c>
      <c r="P8221" s="12" t="n"/>
      <c r="Q8221" s="12" t="s">
        <v>97</v>
      </c>
    </row>
    <row customHeight="true" ht="20.25" outlineLevel="0" r="8222">
      <c r="A8222" s="23" t="n">
        <v>8184</v>
      </c>
      <c r="B8222" s="23" t="n">
        <f aca="false" ca="false" dt2D="false" dtr="false" t="normal">B8221+1</f>
        <v>35</v>
      </c>
      <c r="C8222" s="12" t="s">
        <v>10770</v>
      </c>
      <c r="D8222" s="3" t="s">
        <v>10812</v>
      </c>
      <c r="E8222" s="12" t="n">
        <v>1966</v>
      </c>
      <c r="F8222" s="23" t="s">
        <v>1126</v>
      </c>
      <c r="G8222" s="23" t="n"/>
      <c r="H8222" s="23" t="n"/>
      <c r="I8222" s="12" t="s">
        <v>1060</v>
      </c>
      <c r="J8222" s="12" t="n"/>
      <c r="K8222" s="12" t="s">
        <v>61</v>
      </c>
      <c r="L8222" s="12" t="n"/>
      <c r="M8222" s="12" t="n"/>
      <c r="N8222" s="12" t="s">
        <v>27</v>
      </c>
      <c r="O8222" s="12" t="n"/>
      <c r="P8222" s="12" t="s">
        <v>43</v>
      </c>
      <c r="Q8222" s="12" t="n"/>
    </row>
    <row customHeight="true" ht="20.25" outlineLevel="0" r="8223">
      <c r="A8223" s="23" t="n">
        <v>8185</v>
      </c>
      <c r="B8223" s="23" t="n">
        <f aca="false" ca="false" dt2D="false" dtr="false" t="normal">B8222+1</f>
        <v>36</v>
      </c>
      <c r="C8223" s="12" t="s">
        <v>10770</v>
      </c>
      <c r="D8223" s="3" t="s">
        <v>10813</v>
      </c>
      <c r="E8223" s="12" t="n">
        <v>1966</v>
      </c>
      <c r="F8223" s="23" t="s">
        <v>183</v>
      </c>
      <c r="G8223" s="23" t="n"/>
      <c r="H8223" s="23" t="n"/>
      <c r="I8223" s="12" t="s">
        <v>43</v>
      </c>
      <c r="J8223" s="12" t="n"/>
      <c r="K8223" s="12" t="s">
        <v>61</v>
      </c>
      <c r="L8223" s="12" t="n"/>
      <c r="M8223" s="12" t="s">
        <v>27</v>
      </c>
      <c r="N8223" s="12" t="n"/>
      <c r="O8223" s="12" t="s">
        <v>26</v>
      </c>
      <c r="P8223" s="12" t="n"/>
      <c r="Q8223" s="12" t="n"/>
    </row>
    <row customHeight="true" ht="20.25" outlineLevel="0" r="8224">
      <c r="A8224" s="23" t="n">
        <v>8186</v>
      </c>
      <c r="B8224" s="23" t="n">
        <f aca="false" ca="false" dt2D="false" dtr="false" t="normal">B8223+1</f>
        <v>37</v>
      </c>
      <c r="C8224" s="12" t="s">
        <v>10770</v>
      </c>
      <c r="D8224" s="3" t="s">
        <v>10814</v>
      </c>
      <c r="E8224" s="12" t="n">
        <v>1966</v>
      </c>
      <c r="F8224" s="23" t="s">
        <v>5799</v>
      </c>
      <c r="G8224" s="23" t="n"/>
      <c r="H8224" s="23" t="n"/>
      <c r="I8224" s="12" t="n"/>
      <c r="J8224" s="12" t="s">
        <v>61</v>
      </c>
      <c r="K8224" s="12" t="n"/>
      <c r="L8224" s="12" t="s">
        <v>96</v>
      </c>
      <c r="M8224" s="12" t="n"/>
      <c r="N8224" s="12" t="s">
        <v>43</v>
      </c>
      <c r="O8224" s="12" t="n"/>
      <c r="P8224" s="12" t="s">
        <v>97</v>
      </c>
      <c r="Q8224" s="12" t="n"/>
    </row>
    <row customHeight="true" ht="20.25" outlineLevel="0" r="8225">
      <c r="A8225" s="23" t="n">
        <v>8187</v>
      </c>
      <c r="B8225" s="23" t="n">
        <f aca="false" ca="false" dt2D="false" dtr="false" t="normal">B8224+1</f>
        <v>38</v>
      </c>
      <c r="C8225" s="12" t="s">
        <v>10770</v>
      </c>
      <c r="D8225" s="3" t="s">
        <v>10815</v>
      </c>
      <c r="E8225" s="12" t="n">
        <v>1967</v>
      </c>
      <c r="F8225" s="23" t="s">
        <v>892</v>
      </c>
      <c r="G8225" s="23" t="s">
        <v>126</v>
      </c>
      <c r="H8225" s="12" t="n"/>
      <c r="I8225" s="12" t="n"/>
      <c r="J8225" s="12" t="n"/>
      <c r="K8225" s="12" t="s">
        <v>27</v>
      </c>
      <c r="L8225" s="12" t="n"/>
      <c r="M8225" s="12" t="s">
        <v>127</v>
      </c>
      <c r="N8225" s="12" t="n"/>
      <c r="O8225" s="12" t="s">
        <v>43</v>
      </c>
      <c r="P8225" s="12" t="n"/>
      <c r="Q8225" s="12" t="s">
        <v>26</v>
      </c>
    </row>
    <row customHeight="true" ht="20.25" outlineLevel="0" r="8226">
      <c r="A8226" s="23" t="n">
        <v>8188</v>
      </c>
      <c r="B8226" s="23" t="n">
        <f aca="false" ca="false" dt2D="false" dtr="false" t="normal">B8225+1</f>
        <v>39</v>
      </c>
      <c r="C8226" s="12" t="s">
        <v>10770</v>
      </c>
      <c r="D8226" s="3" t="s">
        <v>10816</v>
      </c>
      <c r="E8226" s="12" t="n">
        <v>1987</v>
      </c>
      <c r="F8226" s="23" t="s">
        <v>1672</v>
      </c>
      <c r="G8226" s="23" t="n"/>
      <c r="H8226" s="23" t="n"/>
      <c r="I8226" s="12" t="n"/>
      <c r="J8226" s="12" t="s">
        <v>24</v>
      </c>
      <c r="K8226" s="12" t="n"/>
      <c r="L8226" s="12" t="s">
        <v>61</v>
      </c>
      <c r="M8226" s="12" t="n"/>
      <c r="N8226" s="12" t="s">
        <v>26</v>
      </c>
      <c r="O8226" s="12" t="n"/>
      <c r="P8226" s="12" t="s">
        <v>27</v>
      </c>
      <c r="Q8226" s="12" t="n"/>
    </row>
    <row customHeight="true" ht="20.25" outlineLevel="0" r="8227">
      <c r="A8227" s="23" t="n">
        <v>8189</v>
      </c>
      <c r="B8227" s="23" t="n">
        <f aca="false" ca="false" dt2D="false" dtr="false" t="normal">B8226+1</f>
        <v>40</v>
      </c>
      <c r="C8227" s="12" t="s">
        <v>10770</v>
      </c>
      <c r="D8227" s="3" t="s">
        <v>10817</v>
      </c>
      <c r="E8227" s="12" t="n">
        <v>1981</v>
      </c>
      <c r="F8227" s="23" t="s">
        <v>155</v>
      </c>
      <c r="G8227" s="23" t="n"/>
      <c r="H8227" s="23" t="n"/>
      <c r="I8227" s="12" t="n"/>
      <c r="J8227" s="12" t="n"/>
      <c r="K8227" s="12" t="s">
        <v>166</v>
      </c>
      <c r="L8227" s="12" t="n"/>
      <c r="M8227" s="12" t="s">
        <v>96</v>
      </c>
      <c r="N8227" s="12" t="n"/>
      <c r="O8227" s="12" t="s">
        <v>43</v>
      </c>
      <c r="P8227" s="12" t="n"/>
      <c r="Q8227" s="12" t="s">
        <v>97</v>
      </c>
    </row>
    <row customHeight="true" ht="20.25" outlineLevel="0" r="8228">
      <c r="A8228" s="23" t="n">
        <v>8190</v>
      </c>
      <c r="B8228" s="23" t="n">
        <f aca="false" ca="false" dt2D="false" dtr="false" t="normal">B8227+1</f>
        <v>41</v>
      </c>
      <c r="C8228" s="12" t="s">
        <v>10770</v>
      </c>
      <c r="D8228" s="3" t="s">
        <v>10818</v>
      </c>
      <c r="E8228" s="12" t="n">
        <v>1990</v>
      </c>
      <c r="F8228" s="23" t="s">
        <v>2385</v>
      </c>
      <c r="G8228" s="23" t="n"/>
      <c r="H8228" s="23" t="n"/>
      <c r="I8228" s="12" t="n"/>
      <c r="J8228" s="12" t="n"/>
      <c r="K8228" s="12" t="s">
        <v>64</v>
      </c>
      <c r="L8228" s="12" t="n"/>
      <c r="M8228" s="12" t="s">
        <v>27</v>
      </c>
      <c r="N8228" s="12" t="n"/>
      <c r="O8228" s="12" t="s">
        <v>43</v>
      </c>
      <c r="P8228" s="12" t="n"/>
      <c r="Q8228" s="12" t="s">
        <v>26</v>
      </c>
    </row>
    <row customHeight="true" ht="20.25" outlineLevel="0" r="8229">
      <c r="A8229" s="23" t="n">
        <v>8191</v>
      </c>
      <c r="B8229" s="23" t="n">
        <f aca="false" ca="false" dt2D="false" dtr="false" t="normal">B8228+1</f>
        <v>42</v>
      </c>
      <c r="C8229" s="12" t="s">
        <v>10770</v>
      </c>
      <c r="D8229" s="3" t="s">
        <v>10819</v>
      </c>
      <c r="E8229" s="12" t="n">
        <v>1987</v>
      </c>
      <c r="F8229" s="23" t="s">
        <v>2407</v>
      </c>
      <c r="G8229" s="23" t="n"/>
      <c r="H8229" s="23" t="n"/>
      <c r="I8229" s="12" t="n"/>
      <c r="J8229" s="12" t="n"/>
      <c r="K8229" s="12" t="s">
        <v>64</v>
      </c>
      <c r="L8229" s="12" t="n"/>
      <c r="M8229" s="12" t="s">
        <v>27</v>
      </c>
      <c r="N8229" s="12" t="n"/>
      <c r="O8229" s="12" t="s">
        <v>43</v>
      </c>
      <c r="P8229" s="12" t="n"/>
      <c r="Q8229" s="12" t="s">
        <v>26</v>
      </c>
    </row>
    <row customHeight="true" ht="20.25" outlineLevel="0" r="8230">
      <c r="A8230" s="23" t="n">
        <v>8192</v>
      </c>
      <c r="B8230" s="23" t="n">
        <f aca="false" ca="false" dt2D="false" dtr="false" t="normal">B8229+1</f>
        <v>43</v>
      </c>
      <c r="C8230" s="12" t="s">
        <v>10770</v>
      </c>
      <c r="D8230" s="3" t="s">
        <v>10820</v>
      </c>
      <c r="E8230" s="12" t="n">
        <v>1981</v>
      </c>
      <c r="F8230" s="23" t="s">
        <v>5942</v>
      </c>
      <c r="G8230" s="23" t="n"/>
      <c r="H8230" s="23" t="n"/>
      <c r="I8230" s="12" t="n"/>
      <c r="J8230" s="12" t="s">
        <v>351</v>
      </c>
      <c r="K8230" s="12" t="n"/>
      <c r="L8230" s="12" t="s">
        <v>96</v>
      </c>
      <c r="M8230" s="12" t="s">
        <v>54</v>
      </c>
      <c r="N8230" s="12" t="n"/>
      <c r="O8230" s="12" t="s">
        <v>43</v>
      </c>
      <c r="P8230" s="12" t="n"/>
      <c r="Q8230" s="12" t="s">
        <v>97</v>
      </c>
    </row>
    <row customHeight="true" ht="20.25" outlineLevel="0" r="8231">
      <c r="A8231" s="23" t="n">
        <v>8193</v>
      </c>
      <c r="B8231" s="23" t="n">
        <f aca="false" ca="false" dt2D="false" dtr="false" t="normal">B8230+1</f>
        <v>44</v>
      </c>
      <c r="C8231" s="12" t="s">
        <v>10770</v>
      </c>
      <c r="D8231" s="3" t="s">
        <v>10821</v>
      </c>
      <c r="E8231" s="12" t="n">
        <v>1974</v>
      </c>
      <c r="F8231" s="23" t="s">
        <v>355</v>
      </c>
      <c r="G8231" s="23" t="n"/>
      <c r="H8231" s="12" t="s">
        <v>86</v>
      </c>
      <c r="I8231" s="12" t="n"/>
      <c r="J8231" s="12" t="s">
        <v>61</v>
      </c>
      <c r="K8231" s="12" t="n"/>
      <c r="L8231" s="12" t="s">
        <v>26</v>
      </c>
      <c r="M8231" s="12" t="n"/>
      <c r="N8231" s="12" t="n"/>
      <c r="O8231" s="12" t="n"/>
      <c r="P8231" s="12" t="s">
        <v>27</v>
      </c>
      <c r="Q8231" s="12" t="n"/>
    </row>
    <row customHeight="true" ht="20.25" outlineLevel="0" r="8232">
      <c r="A8232" s="23" t="n">
        <v>8194</v>
      </c>
      <c r="B8232" s="23" t="n">
        <f aca="false" ca="false" dt2D="false" dtr="false" t="normal">B8231+1</f>
        <v>45</v>
      </c>
      <c r="C8232" s="12" t="s">
        <v>10770</v>
      </c>
      <c r="D8232" s="3" t="s">
        <v>10822</v>
      </c>
      <c r="E8232" s="12" t="n">
        <v>1973</v>
      </c>
      <c r="F8232" s="23" t="s">
        <v>355</v>
      </c>
      <c r="G8232" s="23" t="n"/>
      <c r="H8232" s="23" t="s">
        <v>146</v>
      </c>
      <c r="I8232" s="12" t="s">
        <v>147</v>
      </c>
      <c r="J8232" s="12" t="n"/>
      <c r="K8232" s="12" t="s">
        <v>61</v>
      </c>
      <c r="L8232" s="12" t="n"/>
      <c r="M8232" s="12" t="s">
        <v>26</v>
      </c>
      <c r="N8232" s="12" t="n"/>
      <c r="O8232" s="12" t="n"/>
      <c r="P8232" s="12" t="s">
        <v>27</v>
      </c>
      <c r="Q8232" s="12" t="n"/>
    </row>
    <row customHeight="true" ht="20.25" outlineLevel="0" r="8233">
      <c r="A8233" s="23" t="n">
        <v>8195</v>
      </c>
      <c r="B8233" s="23" t="n">
        <f aca="false" ca="false" dt2D="false" dtr="false" t="normal">B8232+1</f>
        <v>46</v>
      </c>
      <c r="C8233" s="12" t="s">
        <v>10770</v>
      </c>
      <c r="D8233" s="3" t="s">
        <v>10823</v>
      </c>
      <c r="E8233" s="12" t="n">
        <v>1977</v>
      </c>
      <c r="F8233" s="23" t="s">
        <v>355</v>
      </c>
      <c r="G8233" s="23" t="n"/>
      <c r="H8233" s="12" t="s">
        <v>86</v>
      </c>
      <c r="I8233" s="12" t="n"/>
      <c r="J8233" s="12" t="s">
        <v>61</v>
      </c>
      <c r="K8233" s="12" t="n"/>
      <c r="L8233" s="12" t="s">
        <v>26</v>
      </c>
      <c r="M8233" s="12" t="n"/>
      <c r="N8233" s="12" t="n"/>
      <c r="O8233" s="12" t="n"/>
      <c r="P8233" s="12" t="s">
        <v>27</v>
      </c>
      <c r="Q8233" s="12" t="n"/>
    </row>
    <row customHeight="true" ht="20.25" outlineLevel="0" r="8234">
      <c r="A8234" s="23" t="n">
        <v>8196</v>
      </c>
      <c r="B8234" s="23" t="n">
        <f aca="false" ca="false" dt2D="false" dtr="false" t="normal">B8233+1</f>
        <v>47</v>
      </c>
      <c r="C8234" s="12" t="s">
        <v>10770</v>
      </c>
      <c r="D8234" s="3" t="s">
        <v>10824</v>
      </c>
      <c r="E8234" s="12" t="n">
        <v>1983</v>
      </c>
      <c r="F8234" s="23" t="s">
        <v>355</v>
      </c>
      <c r="G8234" s="23" t="n"/>
      <c r="H8234" s="23" t="n"/>
      <c r="I8234" s="12" t="s">
        <v>118</v>
      </c>
      <c r="J8234" s="12" t="n"/>
      <c r="K8234" s="12" t="n"/>
      <c r="L8234" s="12" t="n"/>
      <c r="M8234" s="12" t="n"/>
      <c r="N8234" s="12" t="s">
        <v>26</v>
      </c>
      <c r="O8234" s="12" t="n"/>
      <c r="P8234" s="12" t="s">
        <v>61</v>
      </c>
      <c r="Q8234" s="12" t="n"/>
    </row>
    <row customHeight="true" ht="20.25" outlineLevel="0" r="8235">
      <c r="A8235" s="23" t="n">
        <v>8197</v>
      </c>
      <c r="B8235" s="23" t="n">
        <f aca="false" ca="false" dt2D="false" dtr="false" t="normal">B8234+1</f>
        <v>48</v>
      </c>
      <c r="C8235" s="12" t="s">
        <v>10770</v>
      </c>
      <c r="D8235" s="3" t="s">
        <v>10825</v>
      </c>
      <c r="E8235" s="12" t="n">
        <v>1977</v>
      </c>
      <c r="F8235" s="23" t="s">
        <v>10826</v>
      </c>
      <c r="G8235" s="23" t="s">
        <v>24</v>
      </c>
      <c r="H8235" s="23" t="n"/>
      <c r="I8235" s="12" t="n"/>
      <c r="J8235" s="12" t="n"/>
      <c r="K8235" s="12" t="n"/>
      <c r="L8235" s="12" t="n"/>
      <c r="M8235" s="12" t="s">
        <v>26</v>
      </c>
      <c r="N8235" s="12" t="n"/>
      <c r="O8235" s="12" t="s">
        <v>61</v>
      </c>
      <c r="P8235" s="12" t="n"/>
      <c r="Q8235" s="12" t="s">
        <v>27</v>
      </c>
    </row>
    <row customHeight="true" ht="20.25" outlineLevel="0" r="8236">
      <c r="A8236" s="23" t="n">
        <v>8198</v>
      </c>
      <c r="B8236" s="23" t="n">
        <f aca="false" ca="false" dt2D="false" dtr="false" t="normal">B8235+1</f>
        <v>49</v>
      </c>
      <c r="C8236" s="12" t="s">
        <v>10770</v>
      </c>
      <c r="D8236" s="3" t="s">
        <v>10827</v>
      </c>
      <c r="E8236" s="12" t="n">
        <v>1977</v>
      </c>
      <c r="F8236" s="23" t="s">
        <v>8817</v>
      </c>
      <c r="G8236" s="23" t="s">
        <v>24</v>
      </c>
      <c r="H8236" s="23" t="n"/>
      <c r="I8236" s="12" t="n"/>
      <c r="J8236" s="12" t="n"/>
      <c r="K8236" s="12" t="n"/>
      <c r="L8236" s="12" t="n"/>
      <c r="M8236" s="12" t="s">
        <v>26</v>
      </c>
      <c r="N8236" s="12" t="n"/>
      <c r="O8236" s="12" t="s">
        <v>61</v>
      </c>
      <c r="P8236" s="12" t="n"/>
      <c r="Q8236" s="12" t="s">
        <v>27</v>
      </c>
    </row>
    <row customHeight="true" ht="20.25" outlineLevel="0" r="8237">
      <c r="A8237" s="23" t="n">
        <v>8199</v>
      </c>
      <c r="B8237" s="23" t="n">
        <f aca="false" ca="false" dt2D="false" dtr="false" t="normal">B8236+1</f>
        <v>50</v>
      </c>
      <c r="C8237" s="12" t="s">
        <v>10770</v>
      </c>
      <c r="D8237" s="3" t="s">
        <v>10828</v>
      </c>
      <c r="E8237" s="12" t="n">
        <v>1977</v>
      </c>
      <c r="F8237" s="23" t="s">
        <v>3635</v>
      </c>
      <c r="G8237" s="23" t="n"/>
      <c r="H8237" s="23" t="n"/>
      <c r="I8237" s="12" t="s">
        <v>118</v>
      </c>
      <c r="J8237" s="12" t="n"/>
      <c r="K8237" s="12" t="n"/>
      <c r="L8237" s="12" t="n"/>
      <c r="M8237" s="12" t="s">
        <v>26</v>
      </c>
      <c r="N8237" s="12" t="n"/>
      <c r="O8237" s="12" t="s">
        <v>61</v>
      </c>
      <c r="P8237" s="12" t="n"/>
      <c r="Q8237" s="12" t="s">
        <v>27</v>
      </c>
    </row>
    <row customHeight="true" ht="20.25" outlineLevel="0" r="8238">
      <c r="A8238" s="23" t="n">
        <v>8200</v>
      </c>
      <c r="B8238" s="23" t="n">
        <f aca="false" ca="false" dt2D="false" dtr="false" t="normal">B8237+1</f>
        <v>51</v>
      </c>
      <c r="C8238" s="12" t="s">
        <v>10770</v>
      </c>
      <c r="D8238" s="3" t="s">
        <v>10829</v>
      </c>
      <c r="E8238" s="12" t="n">
        <v>1977</v>
      </c>
      <c r="F8238" s="23" t="s">
        <v>10830</v>
      </c>
      <c r="G8238" s="23" t="n"/>
      <c r="H8238" s="23" t="n"/>
      <c r="I8238" s="12" t="n"/>
      <c r="J8238" s="12" t="s">
        <v>24</v>
      </c>
      <c r="K8238" s="12" t="n"/>
      <c r="L8238" s="12" t="s">
        <v>61</v>
      </c>
      <c r="M8238" s="12" t="n"/>
      <c r="N8238" s="12" t="s">
        <v>96</v>
      </c>
      <c r="O8238" s="12" t="n"/>
      <c r="P8238" s="12" t="s">
        <v>97</v>
      </c>
      <c r="Q8238" s="12" t="n"/>
    </row>
    <row customHeight="true" ht="20.25" outlineLevel="0" r="8239">
      <c r="A8239" s="23" t="n">
        <v>8201</v>
      </c>
      <c r="B8239" s="23" t="n">
        <f aca="false" ca="false" dt2D="false" dtr="false" t="normal">B8238+1</f>
        <v>52</v>
      </c>
      <c r="C8239" s="12" t="s">
        <v>10770</v>
      </c>
      <c r="D8239" s="3" t="s">
        <v>10831</v>
      </c>
      <c r="E8239" s="12" t="n">
        <v>1985</v>
      </c>
      <c r="F8239" s="23" t="s">
        <v>3388</v>
      </c>
      <c r="G8239" s="23" t="n"/>
      <c r="H8239" s="23" t="n"/>
      <c r="I8239" s="12" t="n"/>
      <c r="J8239" s="12" t="s">
        <v>26</v>
      </c>
      <c r="K8239" s="12" t="n"/>
      <c r="L8239" s="12" t="s">
        <v>61</v>
      </c>
      <c r="M8239" s="12" t="n"/>
      <c r="N8239" s="12" t="s">
        <v>43</v>
      </c>
      <c r="O8239" s="12" t="n"/>
      <c r="P8239" s="12" t="s">
        <v>27</v>
      </c>
      <c r="Q8239" s="12" t="n"/>
    </row>
    <row customHeight="true" ht="20.25" outlineLevel="0" r="8240">
      <c r="A8240" s="23" t="n">
        <v>8202</v>
      </c>
      <c r="B8240" s="23" t="n">
        <f aca="false" ca="false" dt2D="false" dtr="false" t="normal">B8239+1</f>
        <v>53</v>
      </c>
      <c r="C8240" s="12" t="s">
        <v>10770</v>
      </c>
      <c r="D8240" s="3" t="s">
        <v>10832</v>
      </c>
      <c r="E8240" s="12" t="n">
        <v>1985</v>
      </c>
      <c r="F8240" s="23" t="s">
        <v>5079</v>
      </c>
      <c r="G8240" s="23" t="n"/>
      <c r="H8240" s="23" t="n"/>
      <c r="I8240" s="12" t="n"/>
      <c r="J8240" s="12" t="s">
        <v>24</v>
      </c>
      <c r="K8240" s="12" t="n"/>
      <c r="L8240" s="12" t="s">
        <v>61</v>
      </c>
      <c r="M8240" s="12" t="n"/>
      <c r="N8240" s="12" t="s">
        <v>97</v>
      </c>
      <c r="O8240" s="12" t="n"/>
      <c r="P8240" s="12" t="s">
        <v>96</v>
      </c>
      <c r="Q8240" s="12" t="n"/>
    </row>
    <row customHeight="true" ht="20.25" outlineLevel="0" r="8241">
      <c r="A8241" s="23" t="n">
        <v>8203</v>
      </c>
      <c r="B8241" s="23" t="n">
        <f aca="false" ca="false" dt2D="false" dtr="false" t="normal">B8240+1</f>
        <v>54</v>
      </c>
      <c r="C8241" s="12" t="s">
        <v>10770</v>
      </c>
      <c r="D8241" s="3" t="s">
        <v>10833</v>
      </c>
      <c r="E8241" s="12" t="n">
        <v>1980</v>
      </c>
      <c r="F8241" s="23" t="s">
        <v>2125</v>
      </c>
      <c r="G8241" s="23" t="n"/>
      <c r="H8241" s="23" t="n"/>
      <c r="I8241" s="12" t="n"/>
      <c r="J8241" s="12" t="s">
        <v>24</v>
      </c>
      <c r="K8241" s="12" t="n"/>
      <c r="L8241" s="12" t="s">
        <v>61</v>
      </c>
      <c r="M8241" s="12" t="n"/>
      <c r="N8241" s="12" t="s">
        <v>96</v>
      </c>
      <c r="O8241" s="12" t="n"/>
      <c r="P8241" s="12" t="s">
        <v>97</v>
      </c>
      <c r="Q8241" s="12" t="n"/>
    </row>
    <row customHeight="true" ht="20.25" outlineLevel="0" r="8242">
      <c r="A8242" s="23" t="n">
        <v>8204</v>
      </c>
      <c r="B8242" s="23" t="n">
        <f aca="false" ca="false" dt2D="false" dtr="false" t="normal">B8241+1</f>
        <v>55</v>
      </c>
      <c r="C8242" s="12" t="s">
        <v>10770</v>
      </c>
      <c r="D8242" s="3" t="s">
        <v>10834</v>
      </c>
      <c r="E8242" s="12" t="n">
        <v>1980</v>
      </c>
      <c r="F8242" s="23" t="s">
        <v>3942</v>
      </c>
      <c r="G8242" s="23" t="n"/>
      <c r="H8242" s="23" t="n"/>
      <c r="I8242" s="12" t="n"/>
      <c r="J8242" s="12" t="s">
        <v>24</v>
      </c>
      <c r="K8242" s="12" t="n"/>
      <c r="L8242" s="12" t="s">
        <v>61</v>
      </c>
      <c r="M8242" s="12" t="n"/>
      <c r="N8242" s="12" t="s">
        <v>96</v>
      </c>
      <c r="O8242" s="12" t="n"/>
      <c r="P8242" s="12" t="s">
        <v>97</v>
      </c>
      <c r="Q8242" s="12" t="n"/>
    </row>
    <row customHeight="true" ht="20.25" outlineLevel="0" r="8243">
      <c r="A8243" s="23" t="n">
        <v>8205</v>
      </c>
      <c r="B8243" s="23" t="n">
        <f aca="false" ca="false" dt2D="false" dtr="false" t="normal">B8242+1</f>
        <v>56</v>
      </c>
      <c r="C8243" s="12" t="s">
        <v>10770</v>
      </c>
      <c r="D8243" s="3" t="s">
        <v>10835</v>
      </c>
      <c r="E8243" s="12" t="n">
        <v>1968</v>
      </c>
      <c r="F8243" s="23" t="s">
        <v>10836</v>
      </c>
      <c r="G8243" s="23" t="s">
        <v>24</v>
      </c>
      <c r="H8243" s="23" t="n"/>
      <c r="I8243" s="12" t="n"/>
      <c r="J8243" s="12" t="s">
        <v>61</v>
      </c>
      <c r="K8243" s="12" t="n"/>
      <c r="L8243" s="12" t="s">
        <v>26</v>
      </c>
      <c r="M8243" s="12" t="n"/>
      <c r="N8243" s="12" t="n"/>
      <c r="O8243" s="12" t="n"/>
      <c r="P8243" s="12" t="s">
        <v>27</v>
      </c>
      <c r="Q8243" s="12" t="n"/>
    </row>
    <row customHeight="true" ht="20.25" outlineLevel="0" r="8244">
      <c r="L8244" s="0" t="n"/>
    </row>
    <row customHeight="true" ht="20.25" outlineLevel="0" r="8245">
      <c r="L8245" s="0" t="n"/>
      <c r="M8245" s="0" t="n"/>
      <c r="O8245" s="0" t="n"/>
      <c r="P8245" s="0" t="n"/>
    </row>
    <row customHeight="true" ht="21.75" outlineLevel="0" r="8246">
      <c r="D8246" s="40" t="s">
        <v>10837</v>
      </c>
      <c r="I8246" s="2" t="n"/>
      <c r="J8246" s="2" t="n"/>
      <c r="K8246" s="2" t="n"/>
      <c r="L8246" s="2" t="n"/>
      <c r="M8246" s="2" t="n"/>
      <c r="N8246" s="2" t="n"/>
      <c r="O8246" s="2" t="n"/>
      <c r="P8246" s="2" t="n"/>
    </row>
    <row customHeight="true" ht="24.75" outlineLevel="0" r="8247">
      <c r="D8247" s="40" t="s">
        <v>10838</v>
      </c>
      <c r="I8247" s="2" t="n"/>
      <c r="K8247" s="2" t="n"/>
      <c r="L8247" s="1" t="n"/>
      <c r="M8247" s="2" t="n"/>
      <c r="N8247" s="2" t="n"/>
      <c r="O8247" s="2" t="n"/>
      <c r="P8247" s="2" t="n"/>
      <c r="Q8247" s="2" t="n"/>
    </row>
    <row customHeight="true" ht="27.75" outlineLevel="0" r="8248">
      <c r="D8248" s="40" t="s">
        <v>10839</v>
      </c>
      <c r="K8248" s="2" t="n"/>
      <c r="L8248" s="1" t="n"/>
      <c r="M8248" s="2" t="n"/>
      <c r="N8248" s="2" t="n"/>
      <c r="O8248" s="2" t="n"/>
      <c r="Q8248" s="2" t="n"/>
    </row>
    <row customHeight="true" ht="24" outlineLevel="0" r="8249">
      <c r="D8249" s="41" t="s">
        <v>10840</v>
      </c>
      <c r="L8249" s="0" t="n"/>
      <c r="M8249" s="0" t="n"/>
    </row>
    <row customHeight="true" ht="20.25" outlineLevel="0" r="8250">
      <c r="D8250" s="40" t="s">
        <v>10841</v>
      </c>
      <c r="L8250" s="0" t="n"/>
      <c r="M8250" s="0" t="n"/>
    </row>
    <row customHeight="true" ht="20.25" outlineLevel="0" r="8251">
      <c r="D8251" s="40" t="s">
        <v>10842</v>
      </c>
      <c r="L8251" s="0" t="n"/>
      <c r="M8251" s="0" t="n"/>
    </row>
    <row customHeight="true" ht="20.25" outlineLevel="0" r="8252">
      <c r="D8252" s="40" t="s">
        <v>10843</v>
      </c>
      <c r="L8252" s="0" t="n"/>
      <c r="M8252" s="0" t="n"/>
    </row>
    <row customHeight="true" ht="20.25" outlineLevel="0" r="8253">
      <c r="D8253" s="40" t="s">
        <v>10844</v>
      </c>
      <c r="L8253" s="0" t="n"/>
      <c r="M8253" s="0" t="n"/>
    </row>
    <row customHeight="true" ht="20.25" outlineLevel="0" r="8254">
      <c r="D8254" s="40" t="s">
        <v>10845</v>
      </c>
      <c r="L8254" s="0" t="n"/>
      <c r="M8254" s="0" t="n"/>
    </row>
    <row customHeight="true" ht="20.25" outlineLevel="0" r="8255">
      <c r="D8255" s="40" t="s">
        <v>10846</v>
      </c>
      <c r="L8255" s="0" t="n"/>
      <c r="M8255" s="0" t="n"/>
    </row>
    <row customHeight="true" ht="20.25" outlineLevel="0" r="8256">
      <c r="D8256" s="40" t="s">
        <v>10847</v>
      </c>
      <c r="L8256" s="0" t="n"/>
      <c r="M8256" s="0" t="n"/>
    </row>
    <row customHeight="true" ht="20.25" outlineLevel="0" r="8257">
      <c r="D8257" s="40" t="s">
        <v>10848</v>
      </c>
      <c r="L8257" s="0" t="n"/>
      <c r="M8257" s="0" t="n"/>
    </row>
    <row customHeight="true" ht="20.25" outlineLevel="0" r="8258">
      <c r="D8258" s="40" t="s">
        <v>10849</v>
      </c>
      <c r="L8258" s="0" t="n"/>
      <c r="M8258" s="0" t="n"/>
    </row>
    <row customHeight="true" ht="20.25" outlineLevel="0" r="8259">
      <c r="D8259" s="40" t="s">
        <v>10850</v>
      </c>
      <c r="L8259" s="0" t="n"/>
      <c r="M8259" s="0" t="n"/>
    </row>
    <row customHeight="true" ht="20.25" outlineLevel="0" r="8260">
      <c r="D8260" s="42" t="s">
        <v>10851</v>
      </c>
      <c r="L8260" s="0" t="n"/>
      <c r="M8260" s="0" t="n"/>
    </row>
    <row customHeight="true" ht="20.25" outlineLevel="0" r="8261">
      <c r="D8261" s="40" t="s">
        <v>10852</v>
      </c>
      <c r="L8261" s="0" t="n"/>
      <c r="M8261" s="0" t="n"/>
    </row>
    <row customHeight="true" ht="20.25" outlineLevel="0" r="8262">
      <c r="D8262" s="40" t="s">
        <v>10853</v>
      </c>
      <c r="L8262" s="0" t="n"/>
      <c r="M8262" s="0" t="n"/>
    </row>
    <row customHeight="true" ht="20.25" outlineLevel="0" r="8263">
      <c r="D8263" s="40" t="s">
        <v>10854</v>
      </c>
      <c r="L8263" s="0" t="n"/>
      <c r="M8263" s="0" t="n"/>
    </row>
    <row customHeight="true" ht="20.25" outlineLevel="0" r="8264">
      <c r="D8264" s="40" t="s">
        <v>10855</v>
      </c>
      <c r="L8264" s="0" t="n"/>
      <c r="M8264" s="0" t="n"/>
    </row>
    <row customHeight="true" ht="21.9500007629395" outlineLevel="0" r="8265">
      <c r="D8265" s="43" t="s">
        <v>10856</v>
      </c>
      <c r="E8265" s="43" t="s"/>
      <c r="F8265" s="43" t="s"/>
      <c r="G8265" s="43" t="s"/>
      <c r="H8265" s="43" t="s"/>
      <c r="I8265" s="43" t="s"/>
      <c r="J8265" s="43" t="s"/>
      <c r="K8265" s="43" t="s"/>
      <c r="L8265" s="43" t="s"/>
      <c r="M8265" s="43" t="s"/>
    </row>
    <row customHeight="true" ht="22.1499996185303" outlineLevel="0" r="8266">
      <c r="D8266" s="43" t="s">
        <v>10857</v>
      </c>
      <c r="E8266" s="43" t="s"/>
      <c r="F8266" s="43" t="s"/>
      <c r="G8266" s="43" t="s"/>
      <c r="H8266" s="43" t="s"/>
      <c r="I8266" s="43" t="s"/>
      <c r="J8266" s="43" t="s"/>
      <c r="K8266" s="43" t="s"/>
      <c r="L8266" s="43" t="s"/>
      <c r="M8266" s="43" t="s"/>
      <c r="N8266" s="43" t="s"/>
      <c r="O8266" s="43" t="s"/>
      <c r="P8266" s="43" t="s"/>
      <c r="Q8266" s="43" t="s"/>
    </row>
    <row customHeight="true" ht="20.25" outlineLevel="0" r="8267">
      <c r="D8267" s="40" t="s">
        <v>10858</v>
      </c>
      <c r="L8267" s="0" t="n"/>
      <c r="M8267" s="0" t="n"/>
    </row>
    <row customHeight="true" ht="22.5" outlineLevel="0" r="8268">
      <c r="D8268" s="41" t="s">
        <v>10859</v>
      </c>
      <c r="L8268" s="0" t="n"/>
      <c r="M8268" s="0" t="n"/>
    </row>
    <row customHeight="true" ht="20.25" outlineLevel="0" r="8269">
      <c r="D8269" s="40" t="n"/>
      <c r="L8269" s="0" t="n"/>
      <c r="M8269" s="0" t="n"/>
    </row>
    <row outlineLevel="0" r="8270">
      <c r="L8270" s="0" t="n"/>
    </row>
    <row outlineLevel="0" r="8271">
      <c r="L8271" s="0" t="n"/>
    </row>
    <row outlineLevel="0" r="8272">
      <c r="L8272" s="0" t="n"/>
    </row>
    <row outlineLevel="0" r="8273">
      <c r="L8273" s="0" t="n"/>
    </row>
    <row outlineLevel="0" r="8274">
      <c r="L8274" s="0" t="n"/>
    </row>
    <row outlineLevel="0" r="8275">
      <c r="L8275" s="0" t="n"/>
    </row>
    <row outlineLevel="0" r="8276">
      <c r="L8276" s="0" t="n"/>
    </row>
    <row outlineLevel="0" r="8277">
      <c r="L8277" s="0" t="n"/>
    </row>
    <row outlineLevel="0" r="8278">
      <c r="L8278" s="0" t="n"/>
    </row>
    <row outlineLevel="0" r="8279">
      <c r="L8279" s="0" t="n"/>
    </row>
    <row outlineLevel="0" r="8280">
      <c r="L8280" s="0" t="n"/>
    </row>
    <row outlineLevel="0" r="8281">
      <c r="L8281" s="0" t="n"/>
    </row>
    <row outlineLevel="0" r="8282">
      <c r="L8282" s="0" t="n"/>
    </row>
    <row outlineLevel="0" r="8283">
      <c r="L8283" s="0" t="n"/>
    </row>
    <row outlineLevel="0" r="8284">
      <c r="L8284" s="0" t="n"/>
    </row>
    <row outlineLevel="0" r="8285">
      <c r="L8285" s="0" t="n"/>
    </row>
    <row outlineLevel="0" r="8286">
      <c r="L8286" s="0" t="n"/>
    </row>
    <row outlineLevel="0" r="8287">
      <c r="L8287" s="0" t="n"/>
    </row>
    <row outlineLevel="0" r="8288">
      <c r="L8288" s="0" t="n"/>
    </row>
    <row outlineLevel="0" r="8289">
      <c r="L8289" s="0" t="n"/>
    </row>
    <row outlineLevel="0" r="8290">
      <c r="L8290" s="0" t="n"/>
    </row>
    <row outlineLevel="0" r="8291">
      <c r="L8291" s="0" t="n"/>
    </row>
    <row outlineLevel="0" r="8292">
      <c r="L8292" s="0" t="n"/>
    </row>
    <row outlineLevel="0" r="8293">
      <c r="L8293" s="0" t="n"/>
    </row>
    <row outlineLevel="0" r="8294">
      <c r="L8294" s="0" t="n"/>
    </row>
    <row outlineLevel="0" r="8295">
      <c r="L8295" s="0" t="n"/>
    </row>
    <row outlineLevel="0" r="8296">
      <c r="L8296" s="0" t="n"/>
    </row>
    <row outlineLevel="0" r="8297">
      <c r="L8297" s="0" t="n"/>
    </row>
    <row outlineLevel="0" r="8298">
      <c r="L8298" s="0" t="n"/>
    </row>
    <row outlineLevel="0" r="8299">
      <c r="L8299" s="0" t="n"/>
    </row>
    <row outlineLevel="0" r="8300">
      <c r="L8300" s="0" t="n"/>
    </row>
    <row outlineLevel="0" r="8301">
      <c r="L8301" s="0" t="n"/>
    </row>
    <row outlineLevel="0" r="8302">
      <c r="L8302" s="0" t="n"/>
    </row>
    <row outlineLevel="0" r="8303">
      <c r="L8303" s="0" t="n"/>
    </row>
    <row outlineLevel="0" r="8304">
      <c r="L8304" s="0" t="n"/>
    </row>
    <row outlineLevel="0" r="8305">
      <c r="L8305" s="0" t="n"/>
    </row>
    <row outlineLevel="0" r="8306">
      <c r="L8306" s="0" t="n"/>
    </row>
    <row outlineLevel="0" r="8307">
      <c r="L8307" s="0" t="n"/>
    </row>
    <row outlineLevel="0" r="8308">
      <c r="L8308" s="0" t="n"/>
    </row>
    <row outlineLevel="0" r="8309">
      <c r="L8309" s="0" t="n"/>
    </row>
    <row outlineLevel="0" r="8310">
      <c r="L8310" s="0" t="n"/>
    </row>
    <row outlineLevel="0" r="8311">
      <c r="L8311" s="0" t="n"/>
    </row>
    <row outlineLevel="0" r="8312">
      <c r="L8312" s="0" t="n"/>
    </row>
    <row outlineLevel="0" r="8313">
      <c r="L8313" s="0" t="n"/>
    </row>
    <row outlineLevel="0" r="8314">
      <c r="L8314" s="0" t="n"/>
    </row>
    <row outlineLevel="0" r="8315">
      <c r="L8315" s="0" t="n"/>
    </row>
    <row outlineLevel="0" r="8316">
      <c r="L8316" s="0" t="n"/>
    </row>
    <row outlineLevel="0" r="8317">
      <c r="L8317" s="0" t="n"/>
    </row>
    <row outlineLevel="0" r="8318">
      <c r="L8318" s="0" t="n"/>
    </row>
    <row outlineLevel="0" r="8319">
      <c r="L8319" s="0" t="n"/>
    </row>
    <row outlineLevel="0" r="8320">
      <c r="L8320" s="0" t="n"/>
    </row>
    <row outlineLevel="0" r="8321">
      <c r="L8321" s="0" t="n"/>
    </row>
    <row outlineLevel="0" r="8322">
      <c r="L8322" s="0" t="n"/>
    </row>
    <row outlineLevel="0" r="8323">
      <c r="L8323" s="0" t="n"/>
    </row>
    <row outlineLevel="0" r="8324">
      <c r="L8324" s="0" t="n"/>
    </row>
    <row outlineLevel="0" r="8325">
      <c r="L8325" s="0" t="n"/>
    </row>
    <row outlineLevel="0" r="8326">
      <c r="L8326" s="0" t="n"/>
    </row>
    <row outlineLevel="0" r="8327">
      <c r="L8327" s="0" t="n"/>
    </row>
    <row outlineLevel="0" r="8328">
      <c r="L8328" s="0" t="n"/>
    </row>
    <row outlineLevel="0" r="8329">
      <c r="L8329" s="0" t="n"/>
    </row>
    <row outlineLevel="0" r="8330">
      <c r="L8330" s="0" t="n"/>
    </row>
    <row outlineLevel="0" r="8331">
      <c r="L8331" s="0" t="n"/>
    </row>
    <row outlineLevel="0" r="8332">
      <c r="L8332" s="0" t="n"/>
    </row>
    <row outlineLevel="0" r="8333">
      <c r="L8333" s="0" t="n"/>
    </row>
    <row outlineLevel="0" r="8334">
      <c r="L8334" s="0" t="n"/>
    </row>
    <row outlineLevel="0" r="8335">
      <c r="L8335" s="0" t="n"/>
    </row>
    <row outlineLevel="0" r="8336">
      <c r="L8336" s="0" t="n"/>
    </row>
    <row outlineLevel="0" r="8337">
      <c r="L8337" s="0" t="n"/>
    </row>
    <row outlineLevel="0" r="8338">
      <c r="L8338" s="0" t="n"/>
    </row>
    <row outlineLevel="0" r="8339">
      <c r="L8339" s="0" t="n"/>
    </row>
    <row outlineLevel="0" r="8340">
      <c r="L8340" s="0" t="n"/>
    </row>
    <row outlineLevel="0" r="8341">
      <c r="L8341" s="0" t="n"/>
    </row>
    <row outlineLevel="0" r="8342">
      <c r="L8342" s="0" t="n"/>
    </row>
    <row outlineLevel="0" r="8343">
      <c r="L8343" s="0" t="n"/>
    </row>
    <row outlineLevel="0" r="8344">
      <c r="L8344" s="0" t="n"/>
    </row>
    <row outlineLevel="0" r="8345">
      <c r="L8345" s="0" t="n"/>
    </row>
    <row outlineLevel="0" r="8346">
      <c r="L8346" s="0" t="n"/>
    </row>
    <row outlineLevel="0" r="8347">
      <c r="L8347" s="0" t="n"/>
    </row>
    <row outlineLevel="0" r="8348">
      <c r="L8348" s="0" t="n"/>
    </row>
    <row outlineLevel="0" r="8349">
      <c r="L8349" s="0" t="n"/>
    </row>
    <row outlineLevel="0" r="8350">
      <c r="L8350" s="0" t="n"/>
    </row>
    <row outlineLevel="0" r="8351">
      <c r="L8351" s="0" t="n"/>
    </row>
    <row outlineLevel="0" r="8352">
      <c r="L8352" s="0" t="n"/>
    </row>
    <row outlineLevel="0" r="8353">
      <c r="L8353" s="0" t="n"/>
    </row>
    <row outlineLevel="0" r="8354">
      <c r="L8354" s="0" t="n"/>
    </row>
    <row outlineLevel="0" r="8355">
      <c r="L8355" s="0" t="n"/>
    </row>
    <row outlineLevel="0" r="8356">
      <c r="L8356" s="0" t="n"/>
    </row>
    <row outlineLevel="0" r="8357">
      <c r="L8357" s="0" t="n"/>
    </row>
    <row outlineLevel="0" r="8358">
      <c r="L8358" s="0" t="n"/>
    </row>
    <row outlineLevel="0" r="8359">
      <c r="L8359" s="0" t="n"/>
    </row>
    <row outlineLevel="0" r="8360">
      <c r="L8360" s="0" t="n"/>
    </row>
    <row outlineLevel="0" r="8361">
      <c r="L8361" s="0" t="n"/>
    </row>
    <row outlineLevel="0" r="8362">
      <c r="L8362" s="0" t="n"/>
    </row>
    <row outlineLevel="0" r="8363">
      <c r="L8363" s="0" t="n"/>
    </row>
    <row outlineLevel="0" r="8364">
      <c r="L8364" s="0" t="n"/>
    </row>
    <row outlineLevel="0" r="8365">
      <c r="L8365" s="0" t="n"/>
    </row>
    <row outlineLevel="0" r="8366">
      <c r="L8366" s="0" t="n"/>
    </row>
    <row outlineLevel="0" r="8367">
      <c r="L8367" s="0" t="n"/>
    </row>
    <row outlineLevel="0" r="8368">
      <c r="L8368" s="0" t="n"/>
    </row>
    <row outlineLevel="0" r="8369">
      <c r="L8369" s="0" t="n"/>
    </row>
    <row outlineLevel="0" r="8370">
      <c r="L8370" s="0" t="n"/>
    </row>
    <row outlineLevel="0" r="8371">
      <c r="L8371" s="0" t="n"/>
    </row>
    <row outlineLevel="0" r="8372">
      <c r="L8372" s="0" t="n"/>
    </row>
    <row outlineLevel="0" r="8373">
      <c r="L8373" s="0" t="n"/>
    </row>
    <row outlineLevel="0" r="8374">
      <c r="L8374" s="0" t="n"/>
    </row>
    <row outlineLevel="0" r="8375">
      <c r="L8375" s="0" t="n"/>
    </row>
    <row outlineLevel="0" r="8376">
      <c r="L8376" s="0" t="n"/>
    </row>
    <row outlineLevel="0" r="8377">
      <c r="L8377" s="0" t="n"/>
    </row>
    <row outlineLevel="0" r="8378">
      <c r="L8378" s="0" t="n"/>
    </row>
    <row outlineLevel="0" r="8379">
      <c r="L8379" s="0" t="n"/>
    </row>
    <row outlineLevel="0" r="8380">
      <c r="L8380" s="0" t="n"/>
    </row>
    <row outlineLevel="0" r="8381">
      <c r="L8381" s="0" t="n"/>
    </row>
    <row outlineLevel="0" r="8382">
      <c r="L8382" s="0" t="n"/>
    </row>
    <row outlineLevel="0" r="8383">
      <c r="L8383" s="0" t="n"/>
    </row>
    <row outlineLevel="0" r="8384">
      <c r="L8384" s="0" t="n"/>
    </row>
    <row outlineLevel="0" r="8385">
      <c r="L8385" s="0" t="n"/>
    </row>
    <row outlineLevel="0" r="8386">
      <c r="L8386" s="0" t="n"/>
    </row>
    <row outlineLevel="0" r="8387">
      <c r="L8387" s="0" t="n"/>
    </row>
    <row outlineLevel="0" r="8388">
      <c r="L8388" s="0" t="n"/>
    </row>
    <row outlineLevel="0" r="8389">
      <c r="L8389" s="0" t="n"/>
    </row>
    <row outlineLevel="0" r="8390">
      <c r="L8390" s="0" t="n"/>
    </row>
    <row outlineLevel="0" r="8391">
      <c r="L8391" s="0" t="n"/>
    </row>
    <row outlineLevel="0" r="8392">
      <c r="L8392" s="0" t="n"/>
    </row>
    <row outlineLevel="0" r="8393">
      <c r="L8393" s="0" t="n"/>
    </row>
    <row outlineLevel="0" r="8394">
      <c r="L8394" s="0" t="n"/>
    </row>
    <row outlineLevel="0" r="8395">
      <c r="L8395" s="0" t="n"/>
    </row>
    <row outlineLevel="0" r="8396">
      <c r="L8396" s="0" t="n"/>
    </row>
    <row outlineLevel="0" r="8397">
      <c r="L8397" s="0" t="n"/>
    </row>
    <row outlineLevel="0" r="8398">
      <c r="L8398" s="0" t="n"/>
    </row>
    <row outlineLevel="0" r="8399">
      <c r="L8399" s="0" t="n"/>
    </row>
    <row outlineLevel="0" r="8400">
      <c r="L8400" s="0" t="n"/>
    </row>
    <row outlineLevel="0" r="8401">
      <c r="L8401" s="0" t="n"/>
    </row>
    <row outlineLevel="0" r="8402">
      <c r="L8402" s="0" t="n"/>
    </row>
    <row outlineLevel="0" r="8403">
      <c r="L8403" s="0" t="n"/>
    </row>
    <row outlineLevel="0" r="8404">
      <c r="L8404" s="0" t="n"/>
    </row>
    <row outlineLevel="0" r="8405">
      <c r="L8405" s="0" t="n"/>
    </row>
    <row outlineLevel="0" r="8406">
      <c r="L8406" s="0" t="n"/>
    </row>
    <row outlineLevel="0" r="8407">
      <c r="L8407" s="0" t="n"/>
    </row>
    <row outlineLevel="0" r="8408">
      <c r="L8408" s="0" t="n"/>
    </row>
    <row outlineLevel="0" r="8409">
      <c r="L8409" s="0" t="n"/>
    </row>
    <row outlineLevel="0" r="8410">
      <c r="L8410" s="0" t="n"/>
    </row>
    <row outlineLevel="0" r="8411">
      <c r="L8411" s="0" t="n"/>
    </row>
    <row outlineLevel="0" r="8412">
      <c r="L8412" s="0" t="n"/>
    </row>
    <row outlineLevel="0" r="8413">
      <c r="L8413" s="0" t="n"/>
    </row>
    <row outlineLevel="0" r="8414">
      <c r="L8414" s="0" t="n"/>
    </row>
    <row outlineLevel="0" r="8415">
      <c r="L8415" s="0" t="n"/>
    </row>
    <row outlineLevel="0" r="8416">
      <c r="L8416" s="0" t="n"/>
    </row>
    <row outlineLevel="0" r="8417">
      <c r="L8417" s="0" t="n"/>
    </row>
    <row outlineLevel="0" r="8418">
      <c r="L8418" s="0" t="n"/>
    </row>
    <row outlineLevel="0" r="8419">
      <c r="L8419" s="0" t="n"/>
    </row>
    <row outlineLevel="0" r="8420">
      <c r="L8420" s="0" t="n"/>
    </row>
    <row outlineLevel="0" r="8421">
      <c r="L8421" s="0" t="n"/>
    </row>
    <row outlineLevel="0" r="8422">
      <c r="L8422" s="0" t="n"/>
    </row>
    <row outlineLevel="0" r="8423">
      <c r="L8423" s="0" t="n"/>
    </row>
    <row outlineLevel="0" r="8424">
      <c r="L8424" s="0" t="n"/>
    </row>
    <row outlineLevel="0" r="8425">
      <c r="L8425" s="0" t="n"/>
    </row>
    <row outlineLevel="0" r="8426">
      <c r="L8426" s="0" t="n"/>
    </row>
    <row outlineLevel="0" r="8427">
      <c r="L8427" s="0" t="n"/>
    </row>
    <row outlineLevel="0" r="8428">
      <c r="L8428" s="0" t="n"/>
    </row>
    <row outlineLevel="0" r="8429">
      <c r="L8429" s="0" t="n"/>
    </row>
    <row outlineLevel="0" r="8430">
      <c r="L8430" s="0" t="n"/>
    </row>
    <row outlineLevel="0" r="8431">
      <c r="L8431" s="0" t="n"/>
    </row>
    <row outlineLevel="0" r="8432">
      <c r="L8432" s="0" t="n"/>
    </row>
    <row outlineLevel="0" r="8433">
      <c r="L8433" s="0" t="n"/>
    </row>
    <row outlineLevel="0" r="8434">
      <c r="L8434" s="0" t="n"/>
    </row>
    <row outlineLevel="0" r="8435">
      <c r="L8435" s="0" t="n"/>
    </row>
    <row outlineLevel="0" r="8436">
      <c r="L8436" s="0" t="n"/>
    </row>
    <row outlineLevel="0" r="8437">
      <c r="L8437" s="0" t="n"/>
    </row>
    <row outlineLevel="0" r="8438">
      <c r="L8438" s="0" t="n"/>
    </row>
    <row outlineLevel="0" r="8439">
      <c r="L8439" s="0" t="n"/>
    </row>
    <row outlineLevel="0" r="8440">
      <c r="L8440" s="0" t="n"/>
    </row>
    <row outlineLevel="0" r="8441">
      <c r="L8441" s="0" t="n"/>
    </row>
    <row outlineLevel="0" r="8442">
      <c r="L8442" s="0" t="n"/>
    </row>
    <row outlineLevel="0" r="8443">
      <c r="L8443" s="0" t="n"/>
    </row>
    <row outlineLevel="0" r="8444">
      <c r="L8444" s="0" t="n"/>
    </row>
    <row outlineLevel="0" r="8445">
      <c r="L8445" s="0" t="n"/>
    </row>
    <row outlineLevel="0" r="8446">
      <c r="L8446" s="0" t="n"/>
    </row>
    <row outlineLevel="0" r="8447">
      <c r="L8447" s="0" t="n"/>
    </row>
    <row outlineLevel="0" r="8448">
      <c r="L8448" s="0" t="n"/>
    </row>
    <row outlineLevel="0" r="8449">
      <c r="L8449" s="0" t="n"/>
    </row>
    <row outlineLevel="0" r="8450">
      <c r="L8450" s="0" t="n"/>
    </row>
    <row outlineLevel="0" r="8451">
      <c r="L8451" s="0" t="n"/>
    </row>
    <row outlineLevel="0" r="8452">
      <c r="L8452" s="0" t="n"/>
    </row>
    <row outlineLevel="0" r="8453">
      <c r="L8453" s="0" t="n"/>
    </row>
    <row outlineLevel="0" r="8454">
      <c r="L8454" s="0" t="n"/>
    </row>
    <row outlineLevel="0" r="8455">
      <c r="L8455" s="0" t="n"/>
    </row>
    <row outlineLevel="0" r="8456">
      <c r="L8456" s="0" t="n"/>
    </row>
    <row outlineLevel="0" r="8457">
      <c r="L8457" s="0" t="n"/>
    </row>
    <row outlineLevel="0" r="8458">
      <c r="L8458" s="0" t="n"/>
    </row>
    <row outlineLevel="0" r="8459">
      <c r="L8459" s="0" t="n"/>
    </row>
    <row outlineLevel="0" r="8460">
      <c r="L8460" s="0" t="n"/>
    </row>
    <row outlineLevel="0" r="8461">
      <c r="L8461" s="0" t="n"/>
    </row>
    <row outlineLevel="0" r="8462">
      <c r="L8462" s="0" t="n"/>
    </row>
    <row outlineLevel="0" r="8463">
      <c r="L8463" s="0" t="n"/>
    </row>
    <row outlineLevel="0" r="8464">
      <c r="L8464" s="0" t="n"/>
    </row>
    <row outlineLevel="0" r="8465">
      <c r="L8465" s="0" t="n"/>
    </row>
    <row outlineLevel="0" r="8466">
      <c r="L8466" s="0" t="n"/>
    </row>
    <row outlineLevel="0" r="8467">
      <c r="L8467" s="0" t="n"/>
    </row>
    <row outlineLevel="0" r="8468">
      <c r="L8468" s="0" t="n"/>
    </row>
    <row outlineLevel="0" r="8469">
      <c r="L8469" s="0" t="n"/>
    </row>
    <row outlineLevel="0" r="8470">
      <c r="L8470" s="0" t="n"/>
    </row>
    <row outlineLevel="0" r="8471">
      <c r="L8471" s="0" t="n"/>
    </row>
    <row outlineLevel="0" r="8472">
      <c r="L8472" s="0" t="n"/>
    </row>
    <row outlineLevel="0" r="8473">
      <c r="L8473" s="0" t="n"/>
    </row>
    <row outlineLevel="0" r="8474">
      <c r="L8474" s="0" t="n"/>
    </row>
    <row outlineLevel="0" r="8475">
      <c r="L8475" s="0" t="n"/>
    </row>
    <row outlineLevel="0" r="8476">
      <c r="L8476" s="0" t="n"/>
    </row>
    <row outlineLevel="0" r="8477">
      <c r="L8477" s="0" t="n"/>
    </row>
    <row outlineLevel="0" r="8478">
      <c r="L8478" s="0" t="n"/>
    </row>
    <row outlineLevel="0" r="8479">
      <c r="L8479" s="0" t="n"/>
    </row>
    <row outlineLevel="0" r="8480">
      <c r="L8480" s="0" t="n"/>
    </row>
    <row outlineLevel="0" r="8481">
      <c r="L8481" s="0" t="n"/>
    </row>
    <row outlineLevel="0" r="8482">
      <c r="L8482" s="0" t="n"/>
    </row>
    <row outlineLevel="0" r="8483">
      <c r="L8483" s="0" t="n"/>
    </row>
    <row outlineLevel="0" r="8484">
      <c r="L8484" s="0" t="n"/>
    </row>
    <row outlineLevel="0" r="8485">
      <c r="L8485" s="0" t="n"/>
    </row>
    <row outlineLevel="0" r="8486">
      <c r="L8486" s="0" t="n"/>
    </row>
    <row outlineLevel="0" r="8487">
      <c r="L8487" s="0" t="n"/>
    </row>
    <row outlineLevel="0" r="8488">
      <c r="L8488" s="0" t="n"/>
    </row>
    <row outlineLevel="0" r="8489">
      <c r="L8489" s="0" t="n"/>
    </row>
    <row outlineLevel="0" r="8490">
      <c r="L8490" s="0" t="n"/>
    </row>
    <row outlineLevel="0" r="8491">
      <c r="L8491" s="0" t="n"/>
    </row>
    <row outlineLevel="0" r="8492">
      <c r="L8492" s="0" t="n"/>
    </row>
    <row outlineLevel="0" r="8493">
      <c r="L8493" s="0" t="n"/>
    </row>
    <row outlineLevel="0" r="8494">
      <c r="L8494" s="0" t="n"/>
    </row>
    <row outlineLevel="0" r="8495">
      <c r="L8495" s="0" t="n"/>
    </row>
    <row outlineLevel="0" r="8496">
      <c r="L8496" s="0" t="n"/>
    </row>
    <row outlineLevel="0" r="8497">
      <c r="L8497" s="0" t="n"/>
    </row>
    <row outlineLevel="0" r="8498">
      <c r="L8498" s="0" t="n"/>
    </row>
    <row outlineLevel="0" r="8499">
      <c r="L8499" s="0" t="n"/>
    </row>
    <row outlineLevel="0" r="8500">
      <c r="L8500" s="0" t="n"/>
    </row>
    <row outlineLevel="0" r="8501">
      <c r="L8501" s="0" t="n"/>
    </row>
    <row outlineLevel="0" r="8502">
      <c r="L8502" s="0" t="n"/>
    </row>
    <row outlineLevel="0" r="8503">
      <c r="L8503" s="0" t="n"/>
    </row>
    <row outlineLevel="0" r="8504">
      <c r="L8504" s="0" t="n"/>
    </row>
    <row outlineLevel="0" r="8505">
      <c r="L8505" s="0" t="n"/>
    </row>
    <row outlineLevel="0" r="8506">
      <c r="L8506" s="0" t="n"/>
    </row>
    <row outlineLevel="0" r="8507">
      <c r="L8507" s="0" t="n"/>
    </row>
    <row outlineLevel="0" r="8508">
      <c r="L8508" s="0" t="n"/>
    </row>
    <row outlineLevel="0" r="8509">
      <c r="L8509" s="0" t="n"/>
    </row>
    <row outlineLevel="0" r="8510">
      <c r="L8510" s="0" t="n"/>
    </row>
    <row outlineLevel="0" r="8511">
      <c r="L8511" s="0" t="n"/>
    </row>
    <row outlineLevel="0" r="8512">
      <c r="L8512" s="0" t="n"/>
    </row>
    <row outlineLevel="0" r="8513">
      <c r="L8513" s="0" t="n"/>
    </row>
    <row outlineLevel="0" r="8514">
      <c r="L8514" s="0" t="n"/>
    </row>
    <row outlineLevel="0" r="8515">
      <c r="L8515" s="0" t="n"/>
    </row>
    <row outlineLevel="0" r="8516">
      <c r="L8516" s="0" t="n"/>
    </row>
    <row outlineLevel="0" r="8517">
      <c r="L8517" s="0" t="n"/>
    </row>
    <row outlineLevel="0" r="8518">
      <c r="L8518" s="0" t="n"/>
    </row>
    <row outlineLevel="0" r="8519">
      <c r="L8519" s="0" t="n"/>
    </row>
    <row outlineLevel="0" r="8520">
      <c r="L8520" s="0" t="n"/>
    </row>
    <row outlineLevel="0" r="8521">
      <c r="L8521" s="0" t="n"/>
    </row>
    <row outlineLevel="0" r="8522">
      <c r="L8522" s="0" t="n"/>
    </row>
    <row outlineLevel="0" r="8523">
      <c r="L8523" s="0" t="n"/>
    </row>
    <row outlineLevel="0" r="8524">
      <c r="L8524" s="0" t="n"/>
    </row>
    <row outlineLevel="0" r="8525">
      <c r="L8525" s="0" t="n"/>
    </row>
    <row outlineLevel="0" r="8526">
      <c r="L8526" s="0" t="n"/>
    </row>
    <row outlineLevel="0" r="8527">
      <c r="L8527" s="0" t="n"/>
    </row>
    <row outlineLevel="0" r="8528">
      <c r="L8528" s="0" t="n"/>
    </row>
    <row outlineLevel="0" r="8529">
      <c r="L8529" s="0" t="n"/>
    </row>
    <row outlineLevel="0" r="8530">
      <c r="L8530" s="0" t="n"/>
    </row>
    <row outlineLevel="0" r="8531">
      <c r="L8531" s="0" t="n"/>
    </row>
    <row outlineLevel="0" r="8532">
      <c r="L8532" s="0" t="n"/>
    </row>
    <row outlineLevel="0" r="8533">
      <c r="L8533" s="0" t="n"/>
    </row>
    <row outlineLevel="0" r="8534">
      <c r="L8534" s="0" t="n"/>
    </row>
    <row outlineLevel="0" r="8535">
      <c r="L8535" s="0" t="n"/>
    </row>
    <row outlineLevel="0" r="8536">
      <c r="L8536" s="0" t="n"/>
    </row>
    <row outlineLevel="0" r="8537">
      <c r="L8537" s="0" t="n"/>
    </row>
    <row outlineLevel="0" r="8538">
      <c r="L8538" s="0" t="n"/>
    </row>
    <row outlineLevel="0" r="8539">
      <c r="L8539" s="0" t="n"/>
    </row>
    <row outlineLevel="0" r="8540">
      <c r="L8540" s="0" t="n"/>
    </row>
    <row outlineLevel="0" r="8541">
      <c r="L8541" s="0" t="n"/>
    </row>
    <row outlineLevel="0" r="8542">
      <c r="L8542" s="0" t="n"/>
    </row>
    <row outlineLevel="0" r="8543">
      <c r="L8543" s="0" t="n"/>
    </row>
    <row outlineLevel="0" r="8544">
      <c r="L8544" s="0" t="n"/>
    </row>
    <row outlineLevel="0" r="8545">
      <c r="L8545" s="0" t="n"/>
    </row>
    <row outlineLevel="0" r="8546">
      <c r="L8546" s="0" t="n"/>
    </row>
    <row outlineLevel="0" r="8547">
      <c r="L8547" s="0" t="n"/>
    </row>
    <row outlineLevel="0" r="8548">
      <c r="L8548" s="0" t="n"/>
    </row>
    <row outlineLevel="0" r="8549">
      <c r="L8549" s="0" t="n"/>
    </row>
    <row outlineLevel="0" r="8550">
      <c r="L8550" s="0" t="n"/>
    </row>
    <row outlineLevel="0" r="8551">
      <c r="L8551" s="0" t="n"/>
    </row>
    <row outlineLevel="0" r="8552">
      <c r="L8552" s="0" t="n"/>
    </row>
    <row outlineLevel="0" r="8553">
      <c r="L8553" s="0" t="n"/>
    </row>
    <row outlineLevel="0" r="8554">
      <c r="L8554" s="0" t="n"/>
    </row>
    <row outlineLevel="0" r="8555">
      <c r="L8555" s="0" t="n"/>
    </row>
    <row outlineLevel="0" r="8556">
      <c r="L8556" s="0" t="n"/>
    </row>
    <row outlineLevel="0" r="8557">
      <c r="L8557" s="0" t="n"/>
    </row>
    <row outlineLevel="0" r="8558">
      <c r="L8558" s="0" t="n"/>
    </row>
    <row outlineLevel="0" r="8559">
      <c r="L8559" s="0" t="n"/>
    </row>
    <row outlineLevel="0" r="8560">
      <c r="L8560" s="0" t="n"/>
    </row>
    <row outlineLevel="0" r="8561">
      <c r="L8561" s="0" t="n"/>
    </row>
    <row outlineLevel="0" r="8562">
      <c r="L8562" s="0" t="n"/>
    </row>
    <row outlineLevel="0" r="8563">
      <c r="L8563" s="0" t="n"/>
    </row>
    <row outlineLevel="0" r="8564">
      <c r="L8564" s="0" t="n"/>
    </row>
    <row outlineLevel="0" r="8565">
      <c r="L8565" s="0" t="n"/>
    </row>
    <row outlineLevel="0" r="8566">
      <c r="L8566" s="0" t="n"/>
    </row>
    <row outlineLevel="0" r="8567">
      <c r="L8567" s="0" t="n"/>
    </row>
    <row outlineLevel="0" r="8568">
      <c r="L8568" s="0" t="n"/>
    </row>
    <row outlineLevel="0" r="8569">
      <c r="L8569" s="0" t="n"/>
    </row>
    <row outlineLevel="0" r="8570">
      <c r="L8570" s="0" t="n"/>
    </row>
    <row outlineLevel="0" r="8571">
      <c r="L8571" s="0" t="n"/>
    </row>
    <row outlineLevel="0" r="8572">
      <c r="L8572" s="0" t="n"/>
    </row>
    <row outlineLevel="0" r="8573">
      <c r="L8573" s="0" t="n"/>
    </row>
    <row outlineLevel="0" r="8574">
      <c r="L8574" s="0" t="n"/>
    </row>
    <row outlineLevel="0" r="8575">
      <c r="L8575" s="0" t="n"/>
    </row>
    <row outlineLevel="0" r="8576">
      <c r="L8576" s="0" t="n"/>
    </row>
    <row outlineLevel="0" r="8577">
      <c r="L8577" s="0" t="n"/>
    </row>
    <row outlineLevel="0" r="8578">
      <c r="L8578" s="0" t="n"/>
    </row>
    <row outlineLevel="0" r="8579">
      <c r="L8579" s="0" t="n"/>
    </row>
    <row outlineLevel="0" r="8580">
      <c r="L8580" s="0" t="n"/>
    </row>
    <row outlineLevel="0" r="8581">
      <c r="L8581" s="0" t="n"/>
    </row>
    <row outlineLevel="0" r="8582">
      <c r="L8582" s="0" t="n"/>
    </row>
    <row outlineLevel="0" r="8583">
      <c r="L8583" s="0" t="n"/>
    </row>
    <row outlineLevel="0" r="8584">
      <c r="L8584" s="0" t="n"/>
    </row>
    <row outlineLevel="0" r="8585">
      <c r="L8585" s="0" t="n"/>
    </row>
    <row outlineLevel="0" r="8586">
      <c r="L8586" s="0" t="n"/>
    </row>
    <row outlineLevel="0" r="8587">
      <c r="L8587" s="0" t="n"/>
    </row>
    <row outlineLevel="0" r="8588">
      <c r="L8588" s="0" t="n"/>
    </row>
    <row outlineLevel="0" r="8589">
      <c r="L8589" s="0" t="n"/>
    </row>
    <row outlineLevel="0" r="8590">
      <c r="L8590" s="0" t="n"/>
    </row>
    <row outlineLevel="0" r="8591">
      <c r="L8591" s="0" t="n"/>
    </row>
    <row outlineLevel="0" r="8592">
      <c r="L8592" s="0" t="n"/>
    </row>
    <row outlineLevel="0" r="8593">
      <c r="L8593" s="0" t="n"/>
    </row>
    <row outlineLevel="0" r="8594">
      <c r="L8594" s="0" t="n"/>
    </row>
    <row outlineLevel="0" r="8595">
      <c r="L8595" s="0" t="n"/>
    </row>
    <row outlineLevel="0" r="8596">
      <c r="L8596" s="0" t="n"/>
    </row>
    <row outlineLevel="0" r="8597">
      <c r="L8597" s="0" t="n"/>
    </row>
    <row outlineLevel="0" r="8598">
      <c r="L8598" s="0" t="n"/>
    </row>
    <row outlineLevel="0" r="8599">
      <c r="L8599" s="0" t="n"/>
    </row>
    <row outlineLevel="0" r="8600">
      <c r="L8600" s="0" t="n"/>
    </row>
    <row outlineLevel="0" r="8601">
      <c r="L8601" s="0" t="n"/>
    </row>
    <row outlineLevel="0" r="8602">
      <c r="L8602" s="0" t="n"/>
    </row>
    <row outlineLevel="0" r="8603">
      <c r="L8603" s="0" t="n"/>
    </row>
    <row outlineLevel="0" r="8604">
      <c r="L8604" s="0" t="n"/>
    </row>
    <row outlineLevel="0" r="8605">
      <c r="L8605" s="0" t="n"/>
    </row>
    <row outlineLevel="0" r="8606">
      <c r="L8606" s="0" t="n"/>
    </row>
    <row outlineLevel="0" r="8607">
      <c r="L8607" s="0" t="n"/>
    </row>
    <row outlineLevel="0" r="8608">
      <c r="L8608" s="0" t="n"/>
    </row>
    <row outlineLevel="0" r="8609">
      <c r="L8609" s="0" t="n"/>
    </row>
    <row outlineLevel="0" r="8610">
      <c r="L8610" s="0" t="n"/>
    </row>
    <row outlineLevel="0" r="8611">
      <c r="L8611" s="0" t="n"/>
    </row>
    <row outlineLevel="0" r="8612">
      <c r="L8612" s="0" t="n"/>
    </row>
    <row outlineLevel="0" r="8613">
      <c r="L8613" s="0" t="n"/>
    </row>
    <row outlineLevel="0" r="8614">
      <c r="L8614" s="0" t="n"/>
    </row>
    <row outlineLevel="0" r="8615">
      <c r="L8615" s="0" t="n"/>
    </row>
    <row outlineLevel="0" r="8616">
      <c r="L8616" s="0" t="n"/>
    </row>
    <row outlineLevel="0" r="8617">
      <c r="L8617" s="0" t="n"/>
    </row>
    <row outlineLevel="0" r="8618">
      <c r="L8618" s="0" t="n"/>
    </row>
    <row outlineLevel="0" r="8619">
      <c r="L8619" s="0" t="n"/>
    </row>
    <row outlineLevel="0" r="8620">
      <c r="L8620" s="0" t="n"/>
    </row>
    <row outlineLevel="0" r="8621">
      <c r="L8621" s="0" t="n"/>
    </row>
    <row outlineLevel="0" r="8622">
      <c r="L8622" s="0" t="n"/>
    </row>
    <row outlineLevel="0" r="8623">
      <c r="L8623" s="0" t="n"/>
    </row>
    <row outlineLevel="0" r="8624">
      <c r="L8624" s="0" t="n"/>
    </row>
    <row outlineLevel="0" r="8625">
      <c r="L8625" s="0" t="n"/>
    </row>
    <row outlineLevel="0" r="8626">
      <c r="L8626" s="0" t="n"/>
    </row>
    <row outlineLevel="0" r="8627">
      <c r="L8627" s="0" t="n"/>
    </row>
    <row outlineLevel="0" r="8628">
      <c r="L8628" s="0" t="n"/>
    </row>
    <row outlineLevel="0" r="8629">
      <c r="L8629" s="0" t="n"/>
    </row>
    <row outlineLevel="0" r="8630">
      <c r="L8630" s="0" t="n"/>
    </row>
    <row outlineLevel="0" r="8631">
      <c r="L8631" s="0" t="n"/>
    </row>
    <row outlineLevel="0" r="8632">
      <c r="L8632" s="0" t="n"/>
    </row>
    <row outlineLevel="0" r="8633">
      <c r="L8633" s="0" t="n"/>
    </row>
    <row outlineLevel="0" r="8634">
      <c r="L8634" s="0" t="n"/>
    </row>
    <row outlineLevel="0" r="8635">
      <c r="L8635" s="0" t="n"/>
    </row>
    <row outlineLevel="0" r="8636">
      <c r="L8636" s="0" t="n"/>
    </row>
    <row outlineLevel="0" r="8637">
      <c r="L8637" s="0" t="n"/>
    </row>
    <row outlineLevel="0" r="8638">
      <c r="L8638" s="0" t="n"/>
    </row>
    <row outlineLevel="0" r="8639">
      <c r="L8639" s="0" t="n"/>
    </row>
    <row outlineLevel="0" r="8640">
      <c r="L8640" s="0" t="n"/>
    </row>
    <row outlineLevel="0" r="8641">
      <c r="L8641" s="0" t="n"/>
    </row>
    <row outlineLevel="0" r="8642">
      <c r="L8642" s="0" t="n"/>
    </row>
    <row outlineLevel="0" r="8643">
      <c r="L8643" s="0" t="n"/>
    </row>
    <row outlineLevel="0" r="8644">
      <c r="L8644" s="0" t="n"/>
    </row>
    <row outlineLevel="0" r="8645">
      <c r="L8645" s="0" t="n"/>
    </row>
    <row outlineLevel="0" r="8646">
      <c r="L8646" s="0" t="n"/>
    </row>
    <row outlineLevel="0" r="8647">
      <c r="L8647" s="0" t="n"/>
    </row>
    <row outlineLevel="0" r="8648">
      <c r="L8648" s="0" t="n"/>
    </row>
    <row outlineLevel="0" r="8649">
      <c r="L8649" s="0" t="n"/>
    </row>
    <row outlineLevel="0" r="8650">
      <c r="L8650" s="0" t="n"/>
    </row>
    <row outlineLevel="0" r="8651">
      <c r="L8651" s="0" t="n"/>
    </row>
    <row outlineLevel="0" r="8652">
      <c r="L8652" s="0" t="n"/>
    </row>
    <row outlineLevel="0" r="8653">
      <c r="L8653" s="0" t="n"/>
    </row>
    <row outlineLevel="0" r="8654">
      <c r="L8654" s="0" t="n"/>
    </row>
    <row outlineLevel="0" r="8655">
      <c r="L8655" s="0" t="n"/>
    </row>
    <row outlineLevel="0" r="8656">
      <c r="L8656" s="0" t="n"/>
    </row>
    <row outlineLevel="0" r="8657">
      <c r="L8657" s="0" t="n"/>
    </row>
    <row outlineLevel="0" r="8658">
      <c r="L8658" s="0" t="n"/>
    </row>
    <row outlineLevel="0" r="8659">
      <c r="L8659" s="0" t="n"/>
    </row>
    <row outlineLevel="0" r="8660">
      <c r="L8660" s="0" t="n"/>
    </row>
    <row outlineLevel="0" r="8661">
      <c r="L8661" s="0" t="n"/>
    </row>
    <row outlineLevel="0" r="8662">
      <c r="L8662" s="0" t="n"/>
    </row>
    <row outlineLevel="0" r="8663">
      <c r="L8663" s="0" t="n"/>
    </row>
    <row outlineLevel="0" r="8664">
      <c r="L8664" s="0" t="n"/>
    </row>
    <row outlineLevel="0" r="8665">
      <c r="L8665" s="0" t="n"/>
    </row>
    <row outlineLevel="0" r="8666">
      <c r="L8666" s="0" t="n"/>
    </row>
    <row outlineLevel="0" r="8667">
      <c r="L8667" s="0" t="n"/>
    </row>
    <row outlineLevel="0" r="8668">
      <c r="L8668" s="0" t="n"/>
    </row>
    <row outlineLevel="0" r="8669">
      <c r="L8669" s="0" t="n"/>
    </row>
    <row outlineLevel="0" r="8670">
      <c r="L8670" s="0" t="n"/>
    </row>
    <row outlineLevel="0" r="8671">
      <c r="L8671" s="0" t="n"/>
    </row>
    <row outlineLevel="0" r="8672">
      <c r="L8672" s="0" t="n"/>
    </row>
    <row outlineLevel="0" r="8673">
      <c r="L8673" s="0" t="n"/>
    </row>
    <row outlineLevel="0" r="8674">
      <c r="L8674" s="0" t="n"/>
    </row>
    <row outlineLevel="0" r="8675">
      <c r="L8675" s="0" t="n"/>
    </row>
    <row outlineLevel="0" r="8676">
      <c r="L8676" s="0" t="n"/>
    </row>
    <row outlineLevel="0" r="8677">
      <c r="L8677" s="0" t="n"/>
    </row>
    <row outlineLevel="0" r="8678">
      <c r="L8678" s="0" t="n"/>
    </row>
    <row outlineLevel="0" r="8679">
      <c r="L8679" s="0" t="n"/>
    </row>
    <row outlineLevel="0" r="8680">
      <c r="L8680" s="0" t="n"/>
    </row>
    <row outlineLevel="0" r="8681">
      <c r="L8681" s="0" t="n"/>
    </row>
    <row outlineLevel="0" r="8682">
      <c r="L8682" s="0" t="n"/>
    </row>
    <row outlineLevel="0" r="8683">
      <c r="L8683" s="0" t="n"/>
    </row>
    <row outlineLevel="0" r="8684">
      <c r="L8684" s="0" t="n"/>
    </row>
    <row outlineLevel="0" r="8685">
      <c r="L8685" s="0" t="n"/>
    </row>
    <row outlineLevel="0" r="8686">
      <c r="L8686" s="0" t="n"/>
    </row>
    <row outlineLevel="0" r="8687">
      <c r="L8687" s="0" t="n"/>
    </row>
    <row outlineLevel="0" r="8688">
      <c r="L8688" s="0" t="n"/>
    </row>
    <row outlineLevel="0" r="8689">
      <c r="L8689" s="0" t="n"/>
    </row>
    <row outlineLevel="0" r="8690">
      <c r="L8690" s="0" t="n"/>
    </row>
    <row outlineLevel="0" r="8691">
      <c r="L8691" s="0" t="n"/>
    </row>
    <row outlineLevel="0" r="8692">
      <c r="L8692" s="0" t="n"/>
    </row>
    <row outlineLevel="0" r="8693">
      <c r="L8693" s="0" t="n"/>
    </row>
    <row outlineLevel="0" r="8694">
      <c r="L8694" s="0" t="n"/>
    </row>
    <row outlineLevel="0" r="8695">
      <c r="L8695" s="0" t="n"/>
    </row>
    <row outlineLevel="0" r="8696">
      <c r="L8696" s="0" t="n"/>
    </row>
    <row outlineLevel="0" r="8697">
      <c r="L8697" s="0" t="n"/>
    </row>
    <row outlineLevel="0" r="8698">
      <c r="L8698" s="0" t="n"/>
    </row>
    <row outlineLevel="0" r="8699">
      <c r="L8699" s="0" t="n"/>
    </row>
    <row outlineLevel="0" r="8700">
      <c r="L8700" s="0" t="n"/>
    </row>
    <row outlineLevel="0" r="8701">
      <c r="L8701" s="0" t="n"/>
    </row>
    <row outlineLevel="0" r="8702">
      <c r="L8702" s="0" t="n"/>
    </row>
    <row outlineLevel="0" r="8703">
      <c r="L8703" s="0" t="n"/>
    </row>
    <row outlineLevel="0" r="8704">
      <c r="L8704" s="0" t="n"/>
    </row>
    <row outlineLevel="0" r="8705">
      <c r="L8705" s="0" t="n"/>
    </row>
    <row outlineLevel="0" r="8706">
      <c r="L8706" s="0" t="n"/>
    </row>
    <row outlineLevel="0" r="8707">
      <c r="L8707" s="0" t="n"/>
    </row>
    <row outlineLevel="0" r="8708">
      <c r="L8708" s="0" t="n"/>
    </row>
    <row outlineLevel="0" r="8709">
      <c r="L8709" s="0" t="n"/>
    </row>
    <row outlineLevel="0" r="8710">
      <c r="L8710" s="0" t="n"/>
    </row>
    <row outlineLevel="0" r="8711">
      <c r="L8711" s="0" t="n"/>
    </row>
    <row outlineLevel="0" r="8712">
      <c r="L8712" s="0" t="n"/>
    </row>
    <row outlineLevel="0" r="8713">
      <c r="L8713" s="0" t="n"/>
    </row>
    <row outlineLevel="0" r="8714">
      <c r="L8714" s="0" t="n"/>
    </row>
    <row outlineLevel="0" r="8715">
      <c r="L8715" s="0" t="n"/>
    </row>
    <row outlineLevel="0" r="8716">
      <c r="L8716" s="0" t="n"/>
    </row>
    <row outlineLevel="0" r="8717">
      <c r="L8717" s="0" t="n"/>
    </row>
    <row outlineLevel="0" r="8718">
      <c r="L8718" s="0" t="n"/>
    </row>
    <row outlineLevel="0" r="8719">
      <c r="L8719" s="0" t="n"/>
    </row>
    <row outlineLevel="0" r="8720">
      <c r="L8720" s="0" t="n"/>
    </row>
    <row outlineLevel="0" r="8721">
      <c r="L8721" s="0" t="n"/>
    </row>
    <row outlineLevel="0" r="8722">
      <c r="L8722" s="0" t="n"/>
    </row>
    <row outlineLevel="0" r="8723">
      <c r="L8723" s="0" t="n"/>
    </row>
    <row outlineLevel="0" r="8724">
      <c r="L8724" s="0" t="n"/>
    </row>
    <row outlineLevel="0" r="8725">
      <c r="L8725" s="0" t="n"/>
    </row>
    <row outlineLevel="0" r="8726">
      <c r="L8726" s="0" t="n"/>
    </row>
    <row outlineLevel="0" r="8727">
      <c r="L8727" s="0" t="n"/>
    </row>
    <row outlineLevel="0" r="8728">
      <c r="L8728" s="0" t="n"/>
    </row>
    <row outlineLevel="0" r="8729">
      <c r="L8729" s="0" t="n"/>
    </row>
    <row outlineLevel="0" r="8730">
      <c r="L8730" s="0" t="n"/>
    </row>
    <row outlineLevel="0" r="8731">
      <c r="L8731" s="0" t="n"/>
    </row>
    <row outlineLevel="0" r="8732">
      <c r="L8732" s="0" t="n"/>
    </row>
    <row outlineLevel="0" r="8733">
      <c r="L8733" s="0" t="n"/>
    </row>
    <row outlineLevel="0" r="8734">
      <c r="L8734" s="0" t="n"/>
    </row>
    <row outlineLevel="0" r="8735">
      <c r="L8735" s="0" t="n"/>
    </row>
    <row outlineLevel="0" r="8736">
      <c r="L8736" s="0" t="n"/>
    </row>
    <row outlineLevel="0" r="8737">
      <c r="L8737" s="0" t="n"/>
    </row>
    <row outlineLevel="0" r="8738">
      <c r="L8738" s="0" t="n"/>
    </row>
    <row outlineLevel="0" r="8739">
      <c r="L8739" s="0" t="n"/>
    </row>
    <row outlineLevel="0" r="8740">
      <c r="L8740" s="0" t="n"/>
    </row>
    <row outlineLevel="0" r="8741">
      <c r="L8741" s="0" t="n"/>
    </row>
    <row outlineLevel="0" r="8742">
      <c r="L8742" s="0" t="n"/>
    </row>
    <row outlineLevel="0" r="8743">
      <c r="L8743" s="0" t="n"/>
    </row>
    <row outlineLevel="0" r="8744">
      <c r="L8744" s="0" t="n"/>
    </row>
    <row outlineLevel="0" r="8745">
      <c r="L8745" s="0" t="n"/>
    </row>
    <row outlineLevel="0" r="8746">
      <c r="L8746" s="0" t="n"/>
    </row>
    <row outlineLevel="0" r="8747">
      <c r="L8747" s="0" t="n"/>
    </row>
    <row outlineLevel="0" r="8748">
      <c r="L8748" s="0" t="n"/>
    </row>
    <row outlineLevel="0" r="8749">
      <c r="L8749" s="0" t="n"/>
    </row>
    <row outlineLevel="0" r="8750">
      <c r="L8750" s="0" t="n"/>
    </row>
    <row outlineLevel="0" r="8751">
      <c r="L8751" s="0" t="n"/>
    </row>
    <row outlineLevel="0" r="8752">
      <c r="L8752" s="0" t="n"/>
    </row>
    <row outlineLevel="0" r="8753">
      <c r="L8753" s="0" t="n"/>
    </row>
    <row outlineLevel="0" r="8754">
      <c r="L8754" s="0" t="n"/>
    </row>
    <row outlineLevel="0" r="8755">
      <c r="L8755" s="0" t="n"/>
    </row>
    <row outlineLevel="0" r="8756">
      <c r="L8756" s="0" t="n"/>
    </row>
    <row outlineLevel="0" r="8757">
      <c r="L8757" s="0" t="n"/>
    </row>
    <row outlineLevel="0" r="8758">
      <c r="L8758" s="0" t="n"/>
    </row>
    <row outlineLevel="0" r="8759">
      <c r="L8759" s="0" t="n"/>
    </row>
    <row outlineLevel="0" r="8760">
      <c r="L8760" s="0" t="n"/>
    </row>
    <row outlineLevel="0" r="8761">
      <c r="L8761" s="0" t="n"/>
    </row>
    <row outlineLevel="0" r="8762">
      <c r="L8762" s="0" t="n"/>
    </row>
    <row outlineLevel="0" r="8763">
      <c r="L8763" s="0" t="n"/>
    </row>
    <row outlineLevel="0" r="8764">
      <c r="L8764" s="0" t="n"/>
    </row>
    <row outlineLevel="0" r="8765">
      <c r="L8765" s="0" t="n"/>
    </row>
    <row outlineLevel="0" r="8766">
      <c r="L8766" s="0" t="n"/>
    </row>
    <row outlineLevel="0" r="8767">
      <c r="L8767" s="0" t="n"/>
    </row>
    <row outlineLevel="0" r="8768">
      <c r="L8768" s="0" t="n"/>
    </row>
    <row outlineLevel="0" r="8769">
      <c r="L8769" s="0" t="n"/>
    </row>
    <row outlineLevel="0" r="8770">
      <c r="L8770" s="0" t="n"/>
    </row>
    <row outlineLevel="0" r="8771">
      <c r="L8771" s="0" t="n"/>
    </row>
    <row outlineLevel="0" r="8772">
      <c r="L8772" s="0" t="n"/>
    </row>
    <row outlineLevel="0" r="8773">
      <c r="L8773" s="0" t="n"/>
    </row>
    <row outlineLevel="0" r="8774">
      <c r="L8774" s="0" t="n"/>
    </row>
    <row outlineLevel="0" r="8775">
      <c r="L8775" s="0" t="n"/>
    </row>
    <row outlineLevel="0" r="8776">
      <c r="L8776" s="0" t="n"/>
    </row>
    <row outlineLevel="0" r="8777">
      <c r="L8777" s="0" t="n"/>
    </row>
    <row outlineLevel="0" r="8778">
      <c r="L8778" s="0" t="n"/>
    </row>
    <row outlineLevel="0" r="8779">
      <c r="L8779" s="0" t="n"/>
    </row>
    <row outlineLevel="0" r="8780">
      <c r="L8780" s="0" t="n"/>
    </row>
    <row outlineLevel="0" r="8781">
      <c r="L8781" s="0" t="n"/>
    </row>
    <row outlineLevel="0" r="8782">
      <c r="L8782" s="0" t="n"/>
    </row>
    <row outlineLevel="0" r="8783">
      <c r="L8783" s="0" t="n"/>
    </row>
    <row outlineLevel="0" r="8784">
      <c r="L8784" s="0" t="n"/>
    </row>
    <row outlineLevel="0" r="8785">
      <c r="L8785" s="0" t="n"/>
    </row>
    <row outlineLevel="0" r="8786">
      <c r="L8786" s="0" t="n"/>
    </row>
    <row outlineLevel="0" r="8787">
      <c r="L8787" s="0" t="n"/>
    </row>
    <row outlineLevel="0" r="8788">
      <c r="L8788" s="0" t="n"/>
    </row>
    <row outlineLevel="0" r="8789">
      <c r="L8789" s="0" t="n"/>
    </row>
    <row outlineLevel="0" r="8790">
      <c r="L8790" s="0" t="n"/>
    </row>
    <row outlineLevel="0" r="8791">
      <c r="L8791" s="0" t="n"/>
    </row>
    <row outlineLevel="0" r="8792">
      <c r="L8792" s="0" t="n"/>
    </row>
    <row outlineLevel="0" r="8793">
      <c r="L8793" s="0" t="n"/>
    </row>
    <row outlineLevel="0" r="8794">
      <c r="L8794" s="0" t="n"/>
    </row>
    <row outlineLevel="0" r="8795">
      <c r="L8795" s="0" t="n"/>
    </row>
    <row outlineLevel="0" r="8796">
      <c r="L8796" s="0" t="n"/>
    </row>
    <row outlineLevel="0" r="8797">
      <c r="L8797" s="0" t="n"/>
    </row>
    <row outlineLevel="0" r="8798">
      <c r="L8798" s="0" t="n"/>
    </row>
    <row outlineLevel="0" r="8799">
      <c r="L8799" s="0" t="n"/>
    </row>
    <row outlineLevel="0" r="8800">
      <c r="L8800" s="0" t="n"/>
    </row>
    <row outlineLevel="0" r="8801">
      <c r="L8801" s="0" t="n"/>
    </row>
    <row outlineLevel="0" r="8802">
      <c r="L8802" s="0" t="n"/>
    </row>
    <row outlineLevel="0" r="8803">
      <c r="L8803" s="0" t="n"/>
    </row>
    <row outlineLevel="0" r="8804">
      <c r="L8804" s="0" t="n"/>
    </row>
    <row outlineLevel="0" r="8805">
      <c r="L8805" s="0" t="n"/>
    </row>
    <row outlineLevel="0" r="8806">
      <c r="L8806" s="0" t="n"/>
    </row>
    <row outlineLevel="0" r="8807">
      <c r="L8807" s="0" t="n"/>
    </row>
    <row outlineLevel="0" r="8808">
      <c r="L8808" s="0" t="n"/>
    </row>
    <row outlineLevel="0" r="8809">
      <c r="L8809" s="0" t="n"/>
    </row>
    <row outlineLevel="0" r="8810">
      <c r="L8810" s="0" t="n"/>
    </row>
    <row outlineLevel="0" r="8811">
      <c r="L8811" s="0" t="n"/>
    </row>
    <row outlineLevel="0" r="8812">
      <c r="L8812" s="0" t="n"/>
    </row>
    <row outlineLevel="0" r="8813">
      <c r="L8813" s="0" t="n"/>
    </row>
    <row outlineLevel="0" r="8814">
      <c r="L8814" s="0" t="n"/>
    </row>
    <row outlineLevel="0" r="8815">
      <c r="L8815" s="0" t="n"/>
    </row>
    <row outlineLevel="0" r="8816">
      <c r="L8816" s="0" t="n"/>
    </row>
    <row outlineLevel="0" r="8817">
      <c r="L8817" s="0" t="n"/>
    </row>
    <row outlineLevel="0" r="8818">
      <c r="L8818" s="0" t="n"/>
    </row>
    <row outlineLevel="0" r="8819">
      <c r="L8819" s="0" t="n"/>
    </row>
    <row outlineLevel="0" r="8820">
      <c r="L8820" s="0" t="n"/>
    </row>
    <row outlineLevel="0" r="8821">
      <c r="L8821" s="0" t="n"/>
    </row>
    <row outlineLevel="0" r="8822">
      <c r="L8822" s="0" t="n"/>
    </row>
    <row outlineLevel="0" r="8823">
      <c r="L8823" s="0" t="n"/>
    </row>
    <row outlineLevel="0" r="8824">
      <c r="L8824" s="0" t="n"/>
    </row>
    <row outlineLevel="0" r="8825">
      <c r="L8825" s="0" t="n"/>
    </row>
    <row outlineLevel="0" r="8826">
      <c r="L8826" s="0" t="n"/>
    </row>
    <row outlineLevel="0" r="8827">
      <c r="L8827" s="0" t="n"/>
    </row>
    <row outlineLevel="0" r="8828">
      <c r="L8828" s="0" t="n"/>
    </row>
    <row outlineLevel="0" r="8829">
      <c r="L8829" s="0" t="n"/>
    </row>
    <row outlineLevel="0" r="8830">
      <c r="L8830" s="0" t="n"/>
    </row>
    <row outlineLevel="0" r="8831">
      <c r="L8831" s="0" t="n"/>
    </row>
    <row outlineLevel="0" r="8832">
      <c r="L8832" s="0" t="n"/>
    </row>
    <row outlineLevel="0" r="8833">
      <c r="L8833" s="0" t="n"/>
    </row>
    <row outlineLevel="0" r="8834">
      <c r="L8834" s="0" t="n"/>
    </row>
    <row outlineLevel="0" r="8835">
      <c r="L8835" s="0" t="n"/>
    </row>
    <row outlineLevel="0" r="8836">
      <c r="L8836" s="0" t="n"/>
    </row>
    <row outlineLevel="0" r="8837">
      <c r="L8837" s="0" t="n"/>
    </row>
    <row outlineLevel="0" r="8838">
      <c r="L8838" s="0" t="n"/>
    </row>
    <row outlineLevel="0" r="8839">
      <c r="L8839" s="0" t="n"/>
    </row>
    <row outlineLevel="0" r="8840">
      <c r="L8840" s="0" t="n"/>
    </row>
    <row outlineLevel="0" r="8841">
      <c r="L8841" s="0" t="n"/>
    </row>
    <row outlineLevel="0" r="8842">
      <c r="L8842" s="0" t="n"/>
    </row>
    <row outlineLevel="0" r="8843">
      <c r="L8843" s="0" t="n"/>
    </row>
    <row outlineLevel="0" r="8844">
      <c r="L8844" s="0" t="n"/>
    </row>
    <row outlineLevel="0" r="8845">
      <c r="L8845" s="0" t="n"/>
    </row>
    <row outlineLevel="0" r="8846">
      <c r="L8846" s="0" t="n"/>
    </row>
    <row outlineLevel="0" r="8847">
      <c r="L8847" s="0" t="n"/>
    </row>
    <row outlineLevel="0" r="8848">
      <c r="L8848" s="0" t="n"/>
    </row>
    <row outlineLevel="0" r="8849">
      <c r="L8849" s="0" t="n"/>
    </row>
    <row outlineLevel="0" r="8850">
      <c r="L8850" s="0" t="n"/>
    </row>
    <row outlineLevel="0" r="8851">
      <c r="L8851" s="0" t="n"/>
    </row>
    <row outlineLevel="0" r="8852">
      <c r="L8852" s="0" t="n"/>
    </row>
    <row outlineLevel="0" r="8853">
      <c r="L8853" s="0" t="n"/>
    </row>
    <row outlineLevel="0" r="8854">
      <c r="L8854" s="0" t="n"/>
    </row>
    <row outlineLevel="0" r="8855">
      <c r="L8855" s="0" t="n"/>
    </row>
    <row outlineLevel="0" r="8856">
      <c r="L8856" s="0" t="n"/>
    </row>
    <row outlineLevel="0" r="8857">
      <c r="L8857" s="0" t="n"/>
    </row>
    <row outlineLevel="0" r="8858">
      <c r="L8858" s="0" t="n"/>
    </row>
    <row outlineLevel="0" r="8859">
      <c r="L8859" s="0" t="n"/>
    </row>
    <row outlineLevel="0" r="8860">
      <c r="L8860" s="0" t="n"/>
    </row>
    <row outlineLevel="0" r="8861">
      <c r="L8861" s="0" t="n"/>
    </row>
    <row outlineLevel="0" r="8862">
      <c r="L8862" s="0" t="n"/>
    </row>
    <row outlineLevel="0" r="8863">
      <c r="L8863" s="0" t="n"/>
    </row>
    <row outlineLevel="0" r="8864">
      <c r="L8864" s="0" t="n"/>
    </row>
    <row outlineLevel="0" r="8865">
      <c r="L8865" s="0" t="n"/>
    </row>
    <row outlineLevel="0" r="8866">
      <c r="L8866" s="0" t="n"/>
    </row>
    <row outlineLevel="0" r="8867">
      <c r="L8867" s="0" t="n"/>
    </row>
    <row outlineLevel="0" r="8868">
      <c r="L8868" s="0" t="n"/>
    </row>
    <row outlineLevel="0" r="8869">
      <c r="L8869" s="0" t="n"/>
    </row>
    <row outlineLevel="0" r="8870">
      <c r="L8870" s="0" t="n"/>
    </row>
    <row outlineLevel="0" r="8871">
      <c r="L8871" s="0" t="n"/>
    </row>
    <row outlineLevel="0" r="8872">
      <c r="L8872" s="0" t="n"/>
    </row>
    <row outlineLevel="0" r="8873">
      <c r="L8873" s="0" t="n"/>
    </row>
    <row outlineLevel="0" r="8874">
      <c r="L8874" s="0" t="n"/>
    </row>
    <row outlineLevel="0" r="8875">
      <c r="L8875" s="0" t="n"/>
    </row>
    <row outlineLevel="0" r="8876">
      <c r="L8876" s="0" t="n"/>
    </row>
    <row outlineLevel="0" r="8877">
      <c r="L8877" s="0" t="n"/>
    </row>
    <row outlineLevel="0" r="8878">
      <c r="L8878" s="0" t="n"/>
    </row>
    <row outlineLevel="0" r="8879">
      <c r="L8879" s="0" t="n"/>
    </row>
    <row outlineLevel="0" r="8880">
      <c r="L8880" s="0" t="n"/>
    </row>
    <row outlineLevel="0" r="8881">
      <c r="L8881" s="0" t="n"/>
    </row>
    <row outlineLevel="0" r="8882">
      <c r="L8882" s="0" t="n"/>
    </row>
    <row outlineLevel="0" r="8883">
      <c r="L8883" s="0" t="n"/>
    </row>
    <row outlineLevel="0" r="8884">
      <c r="L8884" s="0" t="n"/>
    </row>
    <row outlineLevel="0" r="8885">
      <c r="L8885" s="0" t="n"/>
    </row>
    <row outlineLevel="0" r="8886">
      <c r="L8886" s="0" t="n"/>
    </row>
    <row outlineLevel="0" r="8887">
      <c r="L8887" s="0" t="n"/>
    </row>
    <row outlineLevel="0" r="8888">
      <c r="L8888" s="0" t="n"/>
    </row>
    <row outlineLevel="0" r="8889">
      <c r="L8889" s="0" t="n"/>
    </row>
    <row outlineLevel="0" r="8890">
      <c r="L8890" s="0" t="n"/>
    </row>
    <row outlineLevel="0" r="8891">
      <c r="L8891" s="0" t="n"/>
    </row>
    <row outlineLevel="0" r="8892">
      <c r="L8892" s="0" t="n"/>
    </row>
    <row outlineLevel="0" r="8893">
      <c r="L8893" s="0" t="n"/>
    </row>
    <row outlineLevel="0" r="8894">
      <c r="L8894" s="0" t="n"/>
    </row>
    <row outlineLevel="0" r="8895">
      <c r="L8895" s="0" t="n"/>
    </row>
    <row outlineLevel="0" r="8896">
      <c r="L8896" s="0" t="n"/>
    </row>
    <row outlineLevel="0" r="8897">
      <c r="L8897" s="0" t="n"/>
    </row>
    <row outlineLevel="0" r="8898">
      <c r="L8898" s="0" t="n"/>
    </row>
    <row outlineLevel="0" r="8899">
      <c r="L8899" s="0" t="n"/>
    </row>
    <row outlineLevel="0" r="8900">
      <c r="L8900" s="0" t="n"/>
    </row>
    <row outlineLevel="0" r="8901">
      <c r="L8901" s="0" t="n"/>
    </row>
    <row outlineLevel="0" r="8902">
      <c r="L8902" s="0" t="n"/>
    </row>
    <row outlineLevel="0" r="8903">
      <c r="L8903" s="0" t="n"/>
    </row>
    <row outlineLevel="0" r="8904">
      <c r="L8904" s="0" t="n"/>
    </row>
    <row outlineLevel="0" r="8905">
      <c r="L8905" s="0" t="n"/>
    </row>
    <row outlineLevel="0" r="8906">
      <c r="L8906" s="0" t="n"/>
    </row>
    <row outlineLevel="0" r="8907">
      <c r="L8907" s="0" t="n"/>
    </row>
    <row outlineLevel="0" r="8908">
      <c r="L8908" s="0" t="n"/>
    </row>
    <row outlineLevel="0" r="8909">
      <c r="L8909" s="0" t="n"/>
    </row>
    <row outlineLevel="0" r="8910">
      <c r="L8910" s="0" t="n"/>
    </row>
    <row outlineLevel="0" r="8911">
      <c r="L8911" s="0" t="n"/>
    </row>
    <row outlineLevel="0" r="8912">
      <c r="L8912" s="0" t="n"/>
    </row>
    <row outlineLevel="0" r="8913">
      <c r="L8913" s="0" t="n"/>
    </row>
    <row outlineLevel="0" r="8914">
      <c r="L8914" s="0" t="n"/>
    </row>
    <row outlineLevel="0" r="8915">
      <c r="L8915" s="0" t="n"/>
    </row>
    <row outlineLevel="0" r="8916">
      <c r="L8916" s="0" t="n"/>
    </row>
    <row outlineLevel="0" r="8917">
      <c r="L8917" s="0" t="n"/>
    </row>
    <row outlineLevel="0" r="8918">
      <c r="L8918" s="0" t="n"/>
    </row>
    <row outlineLevel="0" r="8919">
      <c r="L8919" s="0" t="n"/>
    </row>
    <row outlineLevel="0" r="8920">
      <c r="L8920" s="0" t="n"/>
    </row>
    <row outlineLevel="0" r="8921">
      <c r="L8921" s="0" t="n"/>
    </row>
    <row outlineLevel="0" r="8922">
      <c r="L8922" s="0" t="n"/>
    </row>
    <row outlineLevel="0" r="8923">
      <c r="L8923" s="0" t="n"/>
    </row>
    <row outlineLevel="0" r="8924">
      <c r="L8924" s="0" t="n"/>
    </row>
    <row outlineLevel="0" r="8925">
      <c r="L8925" s="0" t="n"/>
    </row>
    <row outlineLevel="0" r="8926">
      <c r="L8926" s="0" t="n"/>
    </row>
    <row outlineLevel="0" r="8927">
      <c r="L8927" s="0" t="n"/>
    </row>
    <row outlineLevel="0" r="8928">
      <c r="L8928" s="0" t="n"/>
    </row>
    <row outlineLevel="0" r="8929">
      <c r="L8929" s="0" t="n"/>
    </row>
    <row outlineLevel="0" r="8930">
      <c r="L8930" s="0" t="n"/>
    </row>
    <row outlineLevel="0" r="8931">
      <c r="L8931" s="0" t="n"/>
    </row>
    <row outlineLevel="0" r="8932">
      <c r="L8932" s="0" t="n"/>
    </row>
    <row outlineLevel="0" r="8933">
      <c r="L8933" s="0" t="n"/>
    </row>
    <row outlineLevel="0" r="8934">
      <c r="L8934" s="0" t="n"/>
    </row>
    <row outlineLevel="0" r="8935">
      <c r="L8935" s="0" t="n"/>
    </row>
    <row outlineLevel="0" r="8936">
      <c r="L8936" s="0" t="n"/>
    </row>
    <row outlineLevel="0" r="8937">
      <c r="L8937" s="0" t="n"/>
    </row>
    <row outlineLevel="0" r="8938">
      <c r="L8938" s="0" t="n"/>
    </row>
    <row outlineLevel="0" r="8939">
      <c r="L8939" s="0" t="n"/>
    </row>
    <row outlineLevel="0" r="8940">
      <c r="L8940" s="0" t="n"/>
    </row>
    <row outlineLevel="0" r="8941">
      <c r="L8941" s="0" t="n"/>
    </row>
    <row outlineLevel="0" r="8942">
      <c r="L8942" s="0" t="n"/>
    </row>
    <row outlineLevel="0" r="8943">
      <c r="L8943" s="0" t="n"/>
    </row>
    <row outlineLevel="0" r="8944">
      <c r="L8944" s="0" t="n"/>
    </row>
    <row outlineLevel="0" r="8945">
      <c r="L8945" s="0" t="n"/>
    </row>
    <row outlineLevel="0" r="8946">
      <c r="L8946" s="0" t="n"/>
    </row>
    <row outlineLevel="0" r="8947">
      <c r="L8947" s="0" t="n"/>
    </row>
    <row outlineLevel="0" r="8948">
      <c r="L8948" s="0" t="n"/>
    </row>
    <row outlineLevel="0" r="8949">
      <c r="L8949" s="0" t="n"/>
    </row>
    <row outlineLevel="0" r="8950">
      <c r="L8950" s="0" t="n"/>
    </row>
    <row outlineLevel="0" r="8951">
      <c r="L8951" s="0" t="n"/>
    </row>
    <row outlineLevel="0" r="8952">
      <c r="L8952" s="0" t="n"/>
    </row>
    <row outlineLevel="0" r="8953">
      <c r="L8953" s="0" t="n"/>
    </row>
    <row outlineLevel="0" r="8954">
      <c r="L8954" s="0" t="n"/>
    </row>
    <row outlineLevel="0" r="8955">
      <c r="L8955" s="0" t="n"/>
    </row>
    <row outlineLevel="0" r="8956">
      <c r="L8956" s="0" t="n"/>
    </row>
    <row outlineLevel="0" r="8957">
      <c r="L8957" s="0" t="n"/>
    </row>
    <row outlineLevel="0" r="8958">
      <c r="L8958" s="0" t="n"/>
    </row>
    <row outlineLevel="0" r="8959">
      <c r="L8959" s="0" t="n"/>
    </row>
    <row outlineLevel="0" r="8960">
      <c r="L8960" s="0" t="n"/>
    </row>
    <row outlineLevel="0" r="8961">
      <c r="L8961" s="0" t="n"/>
    </row>
    <row outlineLevel="0" r="8962">
      <c r="L8962" s="0" t="n"/>
    </row>
    <row outlineLevel="0" r="8963">
      <c r="L8963" s="0" t="n"/>
    </row>
    <row outlineLevel="0" r="8964">
      <c r="L8964" s="0" t="n"/>
    </row>
    <row outlineLevel="0" r="8965">
      <c r="L8965" s="0" t="n"/>
    </row>
    <row outlineLevel="0" r="8966">
      <c r="L8966" s="0" t="n"/>
    </row>
    <row outlineLevel="0" r="8967">
      <c r="L8967" s="0" t="n"/>
    </row>
    <row outlineLevel="0" r="8968">
      <c r="L8968" s="0" t="n"/>
    </row>
    <row outlineLevel="0" r="8969">
      <c r="L8969" s="0" t="n"/>
    </row>
    <row outlineLevel="0" r="8970">
      <c r="L8970" s="0" t="n"/>
    </row>
    <row outlineLevel="0" r="8971">
      <c r="L8971" s="0" t="n"/>
    </row>
    <row outlineLevel="0" r="8972">
      <c r="L8972" s="0" t="n"/>
    </row>
    <row outlineLevel="0" r="8973">
      <c r="L8973" s="0" t="n"/>
    </row>
    <row outlineLevel="0" r="8974">
      <c r="L8974" s="0" t="n"/>
    </row>
    <row outlineLevel="0" r="8975">
      <c r="L8975" s="0" t="n"/>
    </row>
    <row outlineLevel="0" r="8976">
      <c r="L8976" s="0" t="n"/>
    </row>
    <row outlineLevel="0" r="8977">
      <c r="L8977" s="0" t="n"/>
    </row>
    <row outlineLevel="0" r="8978">
      <c r="L8978" s="0" t="n"/>
    </row>
    <row outlineLevel="0" r="8979">
      <c r="L8979" s="0" t="n"/>
    </row>
    <row outlineLevel="0" r="8980">
      <c r="L8980" s="0" t="n"/>
    </row>
    <row outlineLevel="0" r="8981">
      <c r="L8981" s="0" t="n"/>
    </row>
    <row outlineLevel="0" r="8982">
      <c r="L8982" s="0" t="n"/>
    </row>
    <row outlineLevel="0" r="8983">
      <c r="L8983" s="0" t="n"/>
    </row>
    <row outlineLevel="0" r="8984">
      <c r="L8984" s="0" t="n"/>
    </row>
    <row outlineLevel="0" r="8985">
      <c r="L8985" s="0" t="n"/>
    </row>
    <row outlineLevel="0" r="8986">
      <c r="L8986" s="0" t="n"/>
    </row>
    <row outlineLevel="0" r="8987">
      <c r="L8987" s="0" t="n"/>
    </row>
    <row outlineLevel="0" r="8988">
      <c r="L8988" s="0" t="n"/>
    </row>
    <row outlineLevel="0" r="8989">
      <c r="L8989" s="0" t="n"/>
    </row>
    <row outlineLevel="0" r="8990">
      <c r="L8990" s="0" t="n"/>
    </row>
    <row outlineLevel="0" r="8991">
      <c r="L8991" s="0" t="n"/>
    </row>
    <row outlineLevel="0" r="8992">
      <c r="L8992" s="0" t="n"/>
    </row>
    <row outlineLevel="0" r="8993">
      <c r="L8993" s="0" t="n"/>
    </row>
    <row outlineLevel="0" r="8994">
      <c r="L8994" s="0" t="n"/>
    </row>
    <row outlineLevel="0" r="8995">
      <c r="L8995" s="0" t="n"/>
    </row>
    <row outlineLevel="0" r="8996">
      <c r="L8996" s="0" t="n"/>
    </row>
    <row outlineLevel="0" r="8997">
      <c r="L8997" s="0" t="n"/>
    </row>
    <row outlineLevel="0" r="8998">
      <c r="L8998" s="0" t="n"/>
    </row>
    <row outlineLevel="0" r="8999">
      <c r="L8999" s="0" t="n"/>
    </row>
    <row outlineLevel="0" r="9000">
      <c r="L9000" s="0" t="n"/>
    </row>
    <row outlineLevel="0" r="9001">
      <c r="L9001" s="0" t="n"/>
    </row>
    <row outlineLevel="0" r="9002">
      <c r="L9002" s="0" t="n"/>
    </row>
    <row outlineLevel="0" r="9003">
      <c r="L9003" s="0" t="n"/>
    </row>
    <row outlineLevel="0" r="9004">
      <c r="L9004" s="0" t="n"/>
    </row>
    <row outlineLevel="0" r="9005">
      <c r="L9005" s="0" t="n"/>
    </row>
    <row outlineLevel="0" r="9006">
      <c r="L9006" s="0" t="n"/>
    </row>
    <row outlineLevel="0" r="9007">
      <c r="L9007" s="0" t="n"/>
    </row>
    <row outlineLevel="0" r="9008">
      <c r="L9008" s="0" t="n"/>
    </row>
    <row outlineLevel="0" r="9009">
      <c r="L9009" s="0" t="n"/>
    </row>
    <row outlineLevel="0" r="9010">
      <c r="L9010" s="0" t="n"/>
    </row>
    <row outlineLevel="0" r="9011">
      <c r="L9011" s="0" t="n"/>
    </row>
    <row outlineLevel="0" r="9012">
      <c r="L9012" s="0" t="n"/>
    </row>
    <row outlineLevel="0" r="9013">
      <c r="L9013" s="0" t="n"/>
    </row>
    <row outlineLevel="0" r="9014">
      <c r="L9014" s="0" t="n"/>
    </row>
    <row outlineLevel="0" r="9015">
      <c r="L9015" s="0" t="n"/>
    </row>
    <row outlineLevel="0" r="9016">
      <c r="L9016" s="0" t="n"/>
    </row>
    <row outlineLevel="0" r="9017">
      <c r="L9017" s="0" t="n"/>
    </row>
    <row outlineLevel="0" r="9018">
      <c r="L9018" s="0" t="n"/>
    </row>
    <row outlineLevel="0" r="9019">
      <c r="L9019" s="0" t="n"/>
    </row>
    <row outlineLevel="0" r="9020">
      <c r="L9020" s="0" t="n"/>
    </row>
    <row outlineLevel="0" r="9021">
      <c r="L9021" s="0" t="n"/>
    </row>
    <row outlineLevel="0" r="9022">
      <c r="L9022" s="0" t="n"/>
    </row>
    <row outlineLevel="0" r="9023">
      <c r="L9023" s="0" t="n"/>
    </row>
    <row outlineLevel="0" r="9024">
      <c r="L9024" s="0" t="n"/>
    </row>
    <row outlineLevel="0" r="9025">
      <c r="L9025" s="0" t="n"/>
    </row>
    <row outlineLevel="0" r="9026">
      <c r="L9026" s="0" t="n"/>
    </row>
    <row outlineLevel="0" r="9027">
      <c r="L9027" s="0" t="n"/>
    </row>
    <row outlineLevel="0" r="9028">
      <c r="L9028" s="0" t="n"/>
    </row>
    <row outlineLevel="0" r="9029">
      <c r="L9029" s="0" t="n"/>
    </row>
    <row outlineLevel="0" r="9030">
      <c r="L9030" s="0" t="n"/>
    </row>
    <row outlineLevel="0" r="9031">
      <c r="L9031" s="0" t="n"/>
    </row>
    <row outlineLevel="0" r="9032">
      <c r="L9032" s="0" t="n"/>
    </row>
    <row outlineLevel="0" r="9033">
      <c r="L9033" s="0" t="n"/>
    </row>
    <row outlineLevel="0" r="9034">
      <c r="L9034" s="0" t="n"/>
    </row>
    <row outlineLevel="0" r="9035">
      <c r="L9035" s="0" t="n"/>
    </row>
    <row outlineLevel="0" r="9036">
      <c r="L9036" s="0" t="n"/>
    </row>
    <row outlineLevel="0" r="9037">
      <c r="L9037" s="0" t="n"/>
    </row>
    <row outlineLevel="0" r="9038">
      <c r="L9038" s="0" t="n"/>
    </row>
    <row outlineLevel="0" r="9039">
      <c r="L9039" s="0" t="n"/>
    </row>
    <row outlineLevel="0" r="9040">
      <c r="L9040" s="0" t="n"/>
    </row>
    <row outlineLevel="0" r="9041">
      <c r="L9041" s="0" t="n"/>
    </row>
    <row outlineLevel="0" r="9042">
      <c r="L9042" s="0" t="n"/>
    </row>
    <row outlineLevel="0" r="9043">
      <c r="L9043" s="0" t="n"/>
    </row>
    <row outlineLevel="0" r="9044">
      <c r="L9044" s="0" t="n"/>
    </row>
    <row outlineLevel="0" r="9045">
      <c r="L9045" s="0" t="n"/>
    </row>
    <row outlineLevel="0" r="9046">
      <c r="L9046" s="0" t="n"/>
    </row>
    <row outlineLevel="0" r="9047">
      <c r="L9047" s="0" t="n"/>
    </row>
    <row outlineLevel="0" r="9048">
      <c r="L9048" s="0" t="n"/>
    </row>
    <row outlineLevel="0" r="9049">
      <c r="L9049" s="0" t="n"/>
    </row>
    <row outlineLevel="0" r="9050">
      <c r="L9050" s="0" t="n"/>
    </row>
    <row outlineLevel="0" r="9051">
      <c r="L9051" s="0" t="n"/>
    </row>
    <row outlineLevel="0" r="9052">
      <c r="L9052" s="0" t="n"/>
    </row>
    <row outlineLevel="0" r="9053">
      <c r="L9053" s="0" t="n"/>
    </row>
    <row outlineLevel="0" r="9054">
      <c r="L9054" s="0" t="n"/>
    </row>
    <row outlineLevel="0" r="9055">
      <c r="L9055" s="0" t="n"/>
    </row>
    <row outlineLevel="0" r="9056">
      <c r="L9056" s="0" t="n"/>
    </row>
    <row outlineLevel="0" r="9057">
      <c r="L9057" s="0" t="n"/>
    </row>
    <row outlineLevel="0" r="9058">
      <c r="L9058" s="0" t="n"/>
    </row>
    <row outlineLevel="0" r="9059">
      <c r="L9059" s="0" t="n"/>
    </row>
    <row outlineLevel="0" r="9060">
      <c r="L9060" s="0" t="n"/>
    </row>
    <row outlineLevel="0" r="9061">
      <c r="L9061" s="0" t="n"/>
    </row>
    <row outlineLevel="0" r="9062">
      <c r="L9062" s="0" t="n"/>
    </row>
    <row outlineLevel="0" r="9063">
      <c r="L9063" s="0" t="n"/>
    </row>
    <row outlineLevel="0" r="9064">
      <c r="L9064" s="0" t="n"/>
    </row>
    <row outlineLevel="0" r="9065">
      <c r="L9065" s="0" t="n"/>
    </row>
    <row outlineLevel="0" r="9066">
      <c r="L9066" s="0" t="n"/>
    </row>
    <row outlineLevel="0" r="9067">
      <c r="L9067" s="0" t="n"/>
    </row>
    <row outlineLevel="0" r="9068">
      <c r="L9068" s="0" t="n"/>
    </row>
    <row outlineLevel="0" r="9069">
      <c r="L9069" s="0" t="n"/>
    </row>
    <row outlineLevel="0" r="9070">
      <c r="L9070" s="0" t="n"/>
    </row>
    <row outlineLevel="0" r="9071">
      <c r="L9071" s="0" t="n"/>
    </row>
    <row outlineLevel="0" r="9072">
      <c r="L9072" s="0" t="n"/>
    </row>
    <row outlineLevel="0" r="9073">
      <c r="L9073" s="0" t="n"/>
    </row>
    <row outlineLevel="0" r="9074">
      <c r="L9074" s="0" t="n"/>
    </row>
    <row outlineLevel="0" r="9075">
      <c r="L9075" s="0" t="n"/>
    </row>
    <row outlineLevel="0" r="9076">
      <c r="L9076" s="0" t="n"/>
    </row>
    <row outlineLevel="0" r="9077">
      <c r="L9077" s="0" t="n"/>
    </row>
    <row outlineLevel="0" r="9078">
      <c r="L9078" s="0" t="n"/>
    </row>
    <row outlineLevel="0" r="9079">
      <c r="L9079" s="0" t="n"/>
    </row>
    <row outlineLevel="0" r="9080">
      <c r="L9080" s="0" t="n"/>
    </row>
    <row outlineLevel="0" r="9081">
      <c r="L9081" s="0" t="n"/>
    </row>
    <row outlineLevel="0" r="9082">
      <c r="L9082" s="0" t="n"/>
    </row>
    <row outlineLevel="0" r="9083">
      <c r="L9083" s="0" t="n"/>
    </row>
    <row outlineLevel="0" r="9084">
      <c r="L9084" s="0" t="n"/>
    </row>
    <row outlineLevel="0" r="9085">
      <c r="L9085" s="0" t="n"/>
    </row>
    <row outlineLevel="0" r="9086">
      <c r="L9086" s="0" t="n"/>
    </row>
    <row outlineLevel="0" r="9087">
      <c r="L9087" s="0" t="n"/>
    </row>
    <row outlineLevel="0" r="9088">
      <c r="L9088" s="0" t="n"/>
    </row>
    <row outlineLevel="0" r="9089">
      <c r="L9089" s="0" t="n"/>
    </row>
    <row outlineLevel="0" r="9090">
      <c r="L9090" s="0" t="n"/>
    </row>
    <row outlineLevel="0" r="9091">
      <c r="L9091" s="0" t="n"/>
    </row>
    <row outlineLevel="0" r="9092">
      <c r="L9092" s="0" t="n"/>
    </row>
    <row outlineLevel="0" r="9093">
      <c r="L9093" s="0" t="n"/>
    </row>
    <row outlineLevel="0" r="9094">
      <c r="L9094" s="0" t="n"/>
    </row>
    <row outlineLevel="0" r="9095">
      <c r="L9095" s="0" t="n"/>
    </row>
    <row outlineLevel="0" r="9096">
      <c r="L9096" s="0" t="n"/>
    </row>
    <row outlineLevel="0" r="9097">
      <c r="L9097" s="0" t="n"/>
    </row>
    <row outlineLevel="0" r="9098">
      <c r="L9098" s="0" t="n"/>
    </row>
    <row outlineLevel="0" r="9099">
      <c r="L9099" s="0" t="n"/>
    </row>
    <row outlineLevel="0" r="9100">
      <c r="L9100" s="0" t="n"/>
    </row>
    <row outlineLevel="0" r="9101">
      <c r="L9101" s="0" t="n"/>
    </row>
    <row outlineLevel="0" r="9102">
      <c r="L9102" s="0" t="n"/>
    </row>
    <row outlineLevel="0" r="9103">
      <c r="L9103" s="0" t="n"/>
    </row>
    <row outlineLevel="0" r="9104">
      <c r="L9104" s="0" t="n"/>
    </row>
    <row outlineLevel="0" r="9105">
      <c r="L9105" s="0" t="n"/>
    </row>
    <row outlineLevel="0" r="9106">
      <c r="L9106" s="0" t="n"/>
    </row>
    <row outlineLevel="0" r="9107">
      <c r="L9107" s="0" t="n"/>
    </row>
    <row outlineLevel="0" r="9108">
      <c r="L9108" s="0" t="n"/>
    </row>
    <row outlineLevel="0" r="9109">
      <c r="L9109" s="0" t="n"/>
    </row>
    <row outlineLevel="0" r="9110">
      <c r="L9110" s="0" t="n"/>
    </row>
    <row outlineLevel="0" r="9111">
      <c r="L9111" s="0" t="n"/>
    </row>
    <row outlineLevel="0" r="9112">
      <c r="L9112" s="0" t="n"/>
    </row>
    <row outlineLevel="0" r="9113">
      <c r="L9113" s="0" t="n"/>
    </row>
    <row outlineLevel="0" r="9114">
      <c r="L9114" s="0" t="n"/>
    </row>
    <row outlineLevel="0" r="9115">
      <c r="L9115" s="0" t="n"/>
    </row>
    <row outlineLevel="0" r="9116">
      <c r="L9116" s="0" t="n"/>
    </row>
    <row outlineLevel="0" r="9117">
      <c r="L9117" s="0" t="n"/>
    </row>
    <row outlineLevel="0" r="9118">
      <c r="L9118" s="0" t="n"/>
    </row>
    <row outlineLevel="0" r="9119">
      <c r="L9119" s="0" t="n"/>
    </row>
    <row outlineLevel="0" r="9120">
      <c r="L9120" s="0" t="n"/>
    </row>
    <row outlineLevel="0" r="9121">
      <c r="L9121" s="0" t="n"/>
    </row>
    <row outlineLevel="0" r="9122">
      <c r="L9122" s="0" t="n"/>
    </row>
    <row outlineLevel="0" r="9123">
      <c r="L9123" s="0" t="n"/>
    </row>
    <row outlineLevel="0" r="9124">
      <c r="L9124" s="0" t="n"/>
    </row>
    <row outlineLevel="0" r="9125">
      <c r="L9125" s="0" t="n"/>
    </row>
    <row outlineLevel="0" r="9126">
      <c r="L9126" s="0" t="n"/>
    </row>
    <row outlineLevel="0" r="9127">
      <c r="L9127" s="0" t="n"/>
    </row>
    <row outlineLevel="0" r="9128">
      <c r="L9128" s="0" t="n"/>
    </row>
    <row outlineLevel="0" r="9129">
      <c r="L9129" s="0" t="n"/>
    </row>
    <row outlineLevel="0" r="9130">
      <c r="L9130" s="0" t="n"/>
    </row>
    <row outlineLevel="0" r="9131">
      <c r="L9131" s="0" t="n"/>
    </row>
    <row outlineLevel="0" r="9132">
      <c r="L9132" s="0" t="n"/>
    </row>
    <row outlineLevel="0" r="9133">
      <c r="L9133" s="0" t="n"/>
    </row>
    <row outlineLevel="0" r="9134">
      <c r="L9134" s="0" t="n"/>
    </row>
    <row outlineLevel="0" r="9135">
      <c r="L9135" s="0" t="n"/>
    </row>
    <row outlineLevel="0" r="9136">
      <c r="L9136" s="0" t="n"/>
    </row>
    <row outlineLevel="0" r="9137">
      <c r="L9137" s="0" t="n"/>
    </row>
    <row outlineLevel="0" r="9138">
      <c r="L9138" s="0" t="n"/>
    </row>
    <row outlineLevel="0" r="9139">
      <c r="L9139" s="0" t="n"/>
    </row>
    <row outlineLevel="0" r="9140">
      <c r="L9140" s="0" t="n"/>
    </row>
    <row outlineLevel="0" r="9141">
      <c r="L9141" s="0" t="n"/>
    </row>
    <row outlineLevel="0" r="9142">
      <c r="L9142" s="0" t="n"/>
    </row>
    <row outlineLevel="0" r="9143">
      <c r="L9143" s="0" t="n"/>
    </row>
    <row outlineLevel="0" r="9144">
      <c r="L9144" s="0" t="n"/>
    </row>
    <row outlineLevel="0" r="9145">
      <c r="L9145" s="0" t="n"/>
    </row>
    <row outlineLevel="0" r="9146">
      <c r="L9146" s="0" t="n"/>
    </row>
    <row outlineLevel="0" r="9147">
      <c r="L9147" s="0" t="n"/>
    </row>
    <row outlineLevel="0" r="9148">
      <c r="L9148" s="0" t="n"/>
    </row>
    <row outlineLevel="0" r="9149">
      <c r="L9149" s="0" t="n"/>
    </row>
    <row outlineLevel="0" r="9150">
      <c r="L9150" s="0" t="n"/>
    </row>
    <row outlineLevel="0" r="9151">
      <c r="L9151" s="0" t="n"/>
    </row>
    <row outlineLevel="0" r="9152">
      <c r="L9152" s="0" t="n"/>
    </row>
    <row outlineLevel="0" r="9153">
      <c r="L9153" s="0" t="n"/>
    </row>
    <row outlineLevel="0" r="9154">
      <c r="L9154" s="0" t="n"/>
    </row>
    <row outlineLevel="0" r="9155">
      <c r="L9155" s="0" t="n"/>
    </row>
    <row outlineLevel="0" r="9156">
      <c r="L9156" s="0" t="n"/>
    </row>
    <row outlineLevel="0" r="9157">
      <c r="L9157" s="0" t="n"/>
    </row>
    <row outlineLevel="0" r="9158">
      <c r="L9158" s="0" t="n"/>
    </row>
    <row outlineLevel="0" r="9159">
      <c r="L9159" s="0" t="n"/>
    </row>
    <row outlineLevel="0" r="9160">
      <c r="L9160" s="0" t="n"/>
    </row>
    <row outlineLevel="0" r="9161">
      <c r="L9161" s="0" t="n"/>
    </row>
    <row outlineLevel="0" r="9162">
      <c r="L9162" s="0" t="n"/>
    </row>
    <row outlineLevel="0" r="9163">
      <c r="L9163" s="0" t="n"/>
    </row>
    <row outlineLevel="0" r="9164">
      <c r="L9164" s="0" t="n"/>
    </row>
    <row outlineLevel="0" r="9165">
      <c r="L9165" s="0" t="n"/>
    </row>
    <row outlineLevel="0" r="9166">
      <c r="L9166" s="0" t="n"/>
    </row>
    <row outlineLevel="0" r="9167">
      <c r="L9167" s="0" t="n"/>
    </row>
    <row outlineLevel="0" r="9168">
      <c r="L9168" s="0" t="n"/>
    </row>
    <row outlineLevel="0" r="9169">
      <c r="L9169" s="0" t="n"/>
    </row>
    <row outlineLevel="0" r="9170">
      <c r="L9170" s="0" t="n"/>
    </row>
    <row outlineLevel="0" r="9171">
      <c r="L9171" s="0" t="n"/>
    </row>
    <row outlineLevel="0" r="9172">
      <c r="L9172" s="0" t="n"/>
    </row>
    <row outlineLevel="0" r="9173">
      <c r="L9173" s="0" t="n"/>
    </row>
    <row outlineLevel="0" r="9174">
      <c r="L9174" s="0" t="n"/>
    </row>
    <row outlineLevel="0" r="9175">
      <c r="L9175" s="0" t="n"/>
    </row>
    <row outlineLevel="0" r="9176">
      <c r="L9176" s="0" t="n"/>
    </row>
    <row outlineLevel="0" r="9177">
      <c r="L9177" s="0" t="n"/>
    </row>
    <row outlineLevel="0" r="9178">
      <c r="L9178" s="0" t="n"/>
    </row>
    <row outlineLevel="0" r="9179">
      <c r="L9179" s="0" t="n"/>
    </row>
    <row outlineLevel="0" r="9180">
      <c r="L9180" s="0" t="n"/>
    </row>
    <row outlineLevel="0" r="9181">
      <c r="L9181" s="0" t="n"/>
    </row>
    <row outlineLevel="0" r="9182">
      <c r="L9182" s="0" t="n"/>
    </row>
    <row outlineLevel="0" r="9183">
      <c r="L9183" s="0" t="n"/>
    </row>
    <row outlineLevel="0" r="9184">
      <c r="L9184" s="0" t="n"/>
    </row>
    <row outlineLevel="0" r="9185">
      <c r="L9185" s="0" t="n"/>
    </row>
    <row outlineLevel="0" r="9186">
      <c r="L9186" s="0" t="n"/>
    </row>
    <row outlineLevel="0" r="9187">
      <c r="L9187" s="0" t="n"/>
    </row>
    <row outlineLevel="0" r="9188">
      <c r="L9188" s="0" t="n"/>
    </row>
    <row outlineLevel="0" r="9189">
      <c r="L9189" s="0" t="n"/>
    </row>
    <row outlineLevel="0" r="9190">
      <c r="L9190" s="0" t="n"/>
    </row>
    <row outlineLevel="0" r="9191">
      <c r="L9191" s="0" t="n"/>
    </row>
    <row outlineLevel="0" r="9192">
      <c r="L9192" s="0" t="n"/>
    </row>
    <row outlineLevel="0" r="9193">
      <c r="L9193" s="0" t="n"/>
    </row>
    <row outlineLevel="0" r="9194">
      <c r="L9194" s="0" t="n"/>
    </row>
    <row outlineLevel="0" r="9195">
      <c r="L9195" s="0" t="n"/>
    </row>
    <row outlineLevel="0" r="9196">
      <c r="L9196" s="0" t="n"/>
    </row>
    <row outlineLevel="0" r="9197">
      <c r="L9197" s="0" t="n"/>
    </row>
    <row outlineLevel="0" r="9198">
      <c r="L9198" s="0" t="n"/>
    </row>
    <row outlineLevel="0" r="9199">
      <c r="L9199" s="0" t="n"/>
    </row>
    <row outlineLevel="0" r="9200">
      <c r="L9200" s="0" t="n"/>
    </row>
    <row outlineLevel="0" r="9201">
      <c r="L9201" s="0" t="n"/>
    </row>
    <row outlineLevel="0" r="9202">
      <c r="L9202" s="0" t="n"/>
    </row>
    <row outlineLevel="0" r="9203">
      <c r="L9203" s="0" t="n"/>
    </row>
    <row outlineLevel="0" r="9204">
      <c r="L9204" s="0" t="n"/>
    </row>
    <row outlineLevel="0" r="9205">
      <c r="L9205" s="0" t="n"/>
    </row>
    <row outlineLevel="0" r="9206">
      <c r="L9206" s="0" t="n"/>
    </row>
    <row outlineLevel="0" r="9207">
      <c r="L9207" s="0" t="n"/>
    </row>
    <row outlineLevel="0" r="9208">
      <c r="L9208" s="0" t="n"/>
    </row>
    <row outlineLevel="0" r="9209">
      <c r="L9209" s="0" t="n"/>
    </row>
    <row outlineLevel="0" r="9210">
      <c r="L9210" s="0" t="n"/>
    </row>
    <row outlineLevel="0" r="9211">
      <c r="L9211" s="0" t="n"/>
    </row>
    <row outlineLevel="0" r="9212">
      <c r="L9212" s="0" t="n"/>
    </row>
    <row outlineLevel="0" r="9213">
      <c r="L9213" s="0" t="n"/>
    </row>
    <row outlineLevel="0" r="9214">
      <c r="L9214" s="0" t="n"/>
    </row>
    <row outlineLevel="0" r="9215">
      <c r="L9215" s="0" t="n"/>
    </row>
    <row outlineLevel="0" r="9216">
      <c r="L9216" s="0" t="n"/>
    </row>
    <row outlineLevel="0" r="9217">
      <c r="L9217" s="0" t="n"/>
    </row>
    <row outlineLevel="0" r="9218">
      <c r="L9218" s="0" t="n"/>
    </row>
    <row outlineLevel="0" r="9219">
      <c r="L9219" s="0" t="n"/>
    </row>
    <row outlineLevel="0" r="9220">
      <c r="L9220" s="0" t="n"/>
    </row>
    <row outlineLevel="0" r="9221">
      <c r="L9221" s="0" t="n"/>
    </row>
    <row outlineLevel="0" r="9222">
      <c r="L9222" s="0" t="n"/>
    </row>
    <row outlineLevel="0" r="9223">
      <c r="L9223" s="0" t="n"/>
    </row>
    <row outlineLevel="0" r="9224">
      <c r="L9224" s="0" t="n"/>
    </row>
    <row outlineLevel="0" r="9225">
      <c r="L9225" s="0" t="n"/>
    </row>
    <row outlineLevel="0" r="9226">
      <c r="L9226" s="0" t="n"/>
    </row>
    <row outlineLevel="0" r="9227">
      <c r="L9227" s="0" t="n"/>
    </row>
    <row outlineLevel="0" r="9228">
      <c r="L9228" s="0" t="n"/>
    </row>
    <row outlineLevel="0" r="9229">
      <c r="L9229" s="0" t="n"/>
    </row>
    <row outlineLevel="0" r="9230">
      <c r="L9230" s="0" t="n"/>
    </row>
    <row outlineLevel="0" r="9231">
      <c r="L9231" s="0" t="n"/>
    </row>
    <row outlineLevel="0" r="9232">
      <c r="L9232" s="0" t="n"/>
    </row>
    <row outlineLevel="0" r="9233">
      <c r="L9233" s="0" t="n"/>
    </row>
    <row outlineLevel="0" r="9234">
      <c r="L9234" s="0" t="n"/>
    </row>
    <row outlineLevel="0" r="9235">
      <c r="L9235" s="0" t="n"/>
    </row>
    <row outlineLevel="0" r="9236">
      <c r="L9236" s="0" t="n"/>
    </row>
    <row outlineLevel="0" r="9237">
      <c r="L9237" s="0" t="n"/>
    </row>
    <row outlineLevel="0" r="9238">
      <c r="L9238" s="0" t="n"/>
    </row>
    <row outlineLevel="0" r="9239">
      <c r="L9239" s="0" t="n"/>
    </row>
    <row outlineLevel="0" r="9240">
      <c r="L9240" s="0" t="n"/>
    </row>
    <row outlineLevel="0" r="9241">
      <c r="L9241" s="0" t="n"/>
    </row>
    <row outlineLevel="0" r="9242">
      <c r="L9242" s="0" t="n"/>
    </row>
    <row outlineLevel="0" r="9243">
      <c r="L9243" s="0" t="n"/>
    </row>
    <row outlineLevel="0" r="9244">
      <c r="L9244" s="0" t="n"/>
    </row>
    <row outlineLevel="0" r="9245">
      <c r="L9245" s="0" t="n"/>
    </row>
    <row outlineLevel="0" r="9246">
      <c r="L9246" s="0" t="n"/>
    </row>
    <row outlineLevel="0" r="9247">
      <c r="L9247" s="0" t="n"/>
    </row>
    <row outlineLevel="0" r="9248">
      <c r="L9248" s="0" t="n"/>
    </row>
    <row outlineLevel="0" r="9249">
      <c r="L9249" s="0" t="n"/>
    </row>
    <row outlineLevel="0" r="9250">
      <c r="L9250" s="0" t="n"/>
    </row>
    <row outlineLevel="0" r="9251">
      <c r="L9251" s="0" t="n"/>
    </row>
    <row outlineLevel="0" r="9252">
      <c r="L9252" s="0" t="n"/>
    </row>
    <row outlineLevel="0" r="9253">
      <c r="L9253" s="0" t="n"/>
    </row>
    <row outlineLevel="0" r="9254">
      <c r="L9254" s="0" t="n"/>
    </row>
    <row outlineLevel="0" r="9255">
      <c r="L9255" s="0" t="n"/>
    </row>
    <row outlineLevel="0" r="9256">
      <c r="L9256" s="0" t="n"/>
    </row>
    <row outlineLevel="0" r="9257">
      <c r="L9257" s="0" t="n"/>
    </row>
    <row outlineLevel="0" r="9258">
      <c r="L9258" s="0" t="n"/>
    </row>
    <row outlineLevel="0" r="9259">
      <c r="L9259" s="0" t="n"/>
    </row>
    <row outlineLevel="0" r="9260">
      <c r="L9260" s="0" t="n"/>
    </row>
    <row outlineLevel="0" r="9261">
      <c r="L9261" s="0" t="n"/>
    </row>
    <row outlineLevel="0" r="9262">
      <c r="L9262" s="0" t="n"/>
    </row>
    <row outlineLevel="0" r="9263">
      <c r="L9263" s="0" t="n"/>
    </row>
    <row outlineLevel="0" r="9264">
      <c r="L9264" s="0" t="n"/>
    </row>
    <row outlineLevel="0" r="9265">
      <c r="L9265" s="0" t="n"/>
    </row>
    <row outlineLevel="0" r="9266">
      <c r="L9266" s="0" t="n"/>
    </row>
    <row outlineLevel="0" r="9267">
      <c r="L9267" s="0" t="n"/>
    </row>
    <row outlineLevel="0" r="9268">
      <c r="L9268" s="0" t="n"/>
    </row>
    <row outlineLevel="0" r="9269">
      <c r="L9269" s="0" t="n"/>
    </row>
    <row outlineLevel="0" r="9270">
      <c r="L9270" s="0" t="n"/>
    </row>
    <row outlineLevel="0" r="9271">
      <c r="L9271" s="0" t="n"/>
    </row>
    <row outlineLevel="0" r="9272">
      <c r="L9272" s="0" t="n"/>
    </row>
    <row outlineLevel="0" r="9273">
      <c r="L9273" s="0" t="n"/>
    </row>
    <row outlineLevel="0" r="9274">
      <c r="L9274" s="0" t="n"/>
    </row>
    <row outlineLevel="0" r="9275">
      <c r="L9275" s="0" t="n"/>
    </row>
    <row outlineLevel="0" r="9276">
      <c r="L9276" s="0" t="n"/>
    </row>
    <row outlineLevel="0" r="9277">
      <c r="L9277" s="0" t="n"/>
    </row>
    <row outlineLevel="0" r="9278">
      <c r="L9278" s="0" t="n"/>
    </row>
    <row outlineLevel="0" r="9279">
      <c r="L9279" s="0" t="n"/>
    </row>
    <row outlineLevel="0" r="9280">
      <c r="L9280" s="0" t="n"/>
    </row>
    <row outlineLevel="0" r="9281">
      <c r="L9281" s="0" t="n"/>
    </row>
    <row outlineLevel="0" r="9282">
      <c r="L9282" s="0" t="n"/>
    </row>
    <row outlineLevel="0" r="9283">
      <c r="L9283" s="0" t="n"/>
    </row>
    <row outlineLevel="0" r="9284">
      <c r="L9284" s="0" t="n"/>
    </row>
    <row outlineLevel="0" r="9285">
      <c r="L9285" s="0" t="n"/>
    </row>
    <row outlineLevel="0" r="9286">
      <c r="L9286" s="0" t="n"/>
    </row>
    <row outlineLevel="0" r="9287">
      <c r="L9287" s="0" t="n"/>
    </row>
    <row outlineLevel="0" r="9288">
      <c r="L9288" s="0" t="n"/>
    </row>
    <row outlineLevel="0" r="9289">
      <c r="L9289" s="0" t="n"/>
    </row>
    <row outlineLevel="0" r="9290">
      <c r="L9290" s="0" t="n"/>
    </row>
    <row outlineLevel="0" r="9291">
      <c r="L9291" s="0" t="n"/>
    </row>
    <row outlineLevel="0" r="9292">
      <c r="L9292" s="0" t="n"/>
    </row>
    <row outlineLevel="0" r="9293">
      <c r="L9293" s="0" t="n"/>
    </row>
    <row outlineLevel="0" r="9294">
      <c r="L9294" s="0" t="n"/>
    </row>
    <row outlineLevel="0" r="9295">
      <c r="L9295" s="0" t="n"/>
    </row>
    <row outlineLevel="0" r="9296">
      <c r="L9296" s="0" t="n"/>
    </row>
    <row outlineLevel="0" r="9297">
      <c r="L9297" s="0" t="n"/>
    </row>
    <row outlineLevel="0" r="9298">
      <c r="L9298" s="0" t="n"/>
    </row>
    <row outlineLevel="0" r="9299">
      <c r="L9299" s="0" t="n"/>
    </row>
    <row outlineLevel="0" r="9300">
      <c r="L9300" s="0" t="n"/>
    </row>
    <row outlineLevel="0" r="9301">
      <c r="L9301" s="0" t="n"/>
    </row>
    <row outlineLevel="0" r="9302">
      <c r="L9302" s="0" t="n"/>
    </row>
    <row outlineLevel="0" r="9303">
      <c r="L9303" s="0" t="n"/>
    </row>
    <row outlineLevel="0" r="9304">
      <c r="L9304" s="0" t="n"/>
    </row>
    <row outlineLevel="0" r="9305">
      <c r="L9305" s="0" t="n"/>
    </row>
    <row outlineLevel="0" r="9306">
      <c r="L9306" s="0" t="n"/>
    </row>
    <row outlineLevel="0" r="9307">
      <c r="L9307" s="0" t="n"/>
    </row>
    <row outlineLevel="0" r="9308">
      <c r="L9308" s="0" t="n"/>
    </row>
    <row outlineLevel="0" r="9309">
      <c r="L9309" s="0" t="n"/>
    </row>
    <row outlineLevel="0" r="9310">
      <c r="L9310" s="0" t="n"/>
    </row>
    <row outlineLevel="0" r="9311">
      <c r="L9311" s="0" t="n"/>
    </row>
    <row outlineLevel="0" r="9312">
      <c r="L9312" s="0" t="n"/>
    </row>
    <row outlineLevel="0" r="9313">
      <c r="L9313" s="0" t="n"/>
    </row>
    <row outlineLevel="0" r="9314">
      <c r="L9314" s="0" t="n"/>
    </row>
    <row outlineLevel="0" r="9315">
      <c r="L9315" s="0" t="n"/>
    </row>
    <row outlineLevel="0" r="9316">
      <c r="L9316" s="0" t="n"/>
    </row>
    <row outlineLevel="0" r="9317">
      <c r="L9317" s="0" t="n"/>
    </row>
    <row outlineLevel="0" r="9318">
      <c r="L9318" s="0" t="n"/>
    </row>
    <row outlineLevel="0" r="9319">
      <c r="L9319" s="0" t="n"/>
    </row>
    <row outlineLevel="0" r="9320">
      <c r="L9320" s="0" t="n"/>
    </row>
    <row outlineLevel="0" r="9321">
      <c r="L9321" s="0" t="n"/>
    </row>
    <row outlineLevel="0" r="9322">
      <c r="L9322" s="0" t="n"/>
    </row>
    <row outlineLevel="0" r="9323">
      <c r="L9323" s="0" t="n"/>
    </row>
    <row outlineLevel="0" r="9324">
      <c r="L9324" s="0" t="n"/>
    </row>
    <row outlineLevel="0" r="9325">
      <c r="L9325" s="0" t="n"/>
    </row>
    <row outlineLevel="0" r="9326">
      <c r="L9326" s="0" t="n"/>
    </row>
    <row outlineLevel="0" r="9327">
      <c r="L9327" s="0" t="n"/>
    </row>
    <row outlineLevel="0" r="9328">
      <c r="L9328" s="0" t="n"/>
    </row>
    <row outlineLevel="0" r="9329">
      <c r="L9329" s="0" t="n"/>
    </row>
    <row outlineLevel="0" r="9330">
      <c r="L9330" s="0" t="n"/>
    </row>
    <row outlineLevel="0" r="9331">
      <c r="L9331" s="0" t="n"/>
    </row>
    <row outlineLevel="0" r="9332">
      <c r="L9332" s="0" t="n"/>
    </row>
    <row outlineLevel="0" r="9333">
      <c r="L9333" s="0" t="n"/>
    </row>
    <row outlineLevel="0" r="9334">
      <c r="L9334" s="0" t="n"/>
    </row>
    <row outlineLevel="0" r="9335">
      <c r="L9335" s="0" t="n"/>
    </row>
    <row outlineLevel="0" r="9336">
      <c r="L9336" s="0" t="n"/>
    </row>
    <row outlineLevel="0" r="9337">
      <c r="L9337" s="0" t="n"/>
    </row>
    <row outlineLevel="0" r="9338">
      <c r="L9338" s="0" t="n"/>
    </row>
    <row outlineLevel="0" r="9339">
      <c r="L9339" s="0" t="n"/>
    </row>
    <row outlineLevel="0" r="9340">
      <c r="L9340" s="0" t="n"/>
    </row>
    <row outlineLevel="0" r="9341">
      <c r="L9341" s="0" t="n"/>
    </row>
    <row outlineLevel="0" r="9342">
      <c r="L9342" s="0" t="n"/>
    </row>
    <row outlineLevel="0" r="9343">
      <c r="L9343" s="0" t="n"/>
    </row>
    <row outlineLevel="0" r="9344">
      <c r="L9344" s="0" t="n"/>
    </row>
    <row outlineLevel="0" r="9345">
      <c r="L9345" s="0" t="n"/>
    </row>
    <row outlineLevel="0" r="9346">
      <c r="L9346" s="0" t="n"/>
    </row>
    <row outlineLevel="0" r="9347">
      <c r="L9347" s="0" t="n"/>
    </row>
    <row outlineLevel="0" r="9348">
      <c r="L9348" s="0" t="n"/>
    </row>
    <row outlineLevel="0" r="9349">
      <c r="L9349" s="0" t="n"/>
    </row>
    <row outlineLevel="0" r="9350">
      <c r="L9350" s="0" t="n"/>
    </row>
    <row outlineLevel="0" r="9351">
      <c r="L9351" s="0" t="n"/>
    </row>
    <row outlineLevel="0" r="9352">
      <c r="L9352" s="0" t="n"/>
    </row>
    <row outlineLevel="0" r="9353">
      <c r="L9353" s="0" t="n"/>
    </row>
    <row outlineLevel="0" r="9354">
      <c r="L9354" s="0" t="n"/>
    </row>
    <row outlineLevel="0" r="9355">
      <c r="L9355" s="0" t="n"/>
    </row>
    <row outlineLevel="0" r="9356">
      <c r="L9356" s="0" t="n"/>
    </row>
    <row outlineLevel="0" r="9357">
      <c r="L9357" s="0" t="n"/>
    </row>
    <row outlineLevel="0" r="9358">
      <c r="L9358" s="0" t="n"/>
    </row>
    <row outlineLevel="0" r="9359">
      <c r="L9359" s="0" t="n"/>
    </row>
    <row outlineLevel="0" r="9360">
      <c r="L9360" s="0" t="n"/>
    </row>
    <row outlineLevel="0" r="9361">
      <c r="L9361" s="0" t="n"/>
    </row>
    <row outlineLevel="0" r="9362">
      <c r="L9362" s="0" t="n"/>
    </row>
    <row outlineLevel="0" r="9363">
      <c r="L9363" s="0" t="n"/>
    </row>
    <row outlineLevel="0" r="9364">
      <c r="L9364" s="0" t="n"/>
    </row>
    <row outlineLevel="0" r="9365">
      <c r="L9365" s="0" t="n"/>
    </row>
    <row outlineLevel="0" r="9366">
      <c r="L9366" s="0" t="n"/>
    </row>
    <row outlineLevel="0" r="9367">
      <c r="L9367" s="0" t="n"/>
    </row>
    <row outlineLevel="0" r="9368">
      <c r="L9368" s="0" t="n"/>
    </row>
    <row outlineLevel="0" r="9369">
      <c r="L9369" s="0" t="n"/>
    </row>
    <row outlineLevel="0" r="9370">
      <c r="L9370" s="0" t="n"/>
    </row>
    <row outlineLevel="0" r="9371">
      <c r="L9371" s="0" t="n"/>
    </row>
    <row outlineLevel="0" r="9372">
      <c r="L9372" s="0" t="n"/>
    </row>
    <row outlineLevel="0" r="9373">
      <c r="L9373" s="0" t="n"/>
    </row>
    <row outlineLevel="0" r="9374">
      <c r="L9374" s="0" t="n"/>
    </row>
    <row outlineLevel="0" r="9375">
      <c r="L9375" s="0" t="n"/>
    </row>
    <row outlineLevel="0" r="9376">
      <c r="L9376" s="0" t="n"/>
    </row>
    <row outlineLevel="0" r="9377">
      <c r="L9377" s="0" t="n"/>
    </row>
    <row outlineLevel="0" r="9378">
      <c r="L9378" s="0" t="n"/>
    </row>
    <row outlineLevel="0" r="9379">
      <c r="L9379" s="0" t="n"/>
    </row>
    <row outlineLevel="0" r="9380">
      <c r="L9380" s="0" t="n"/>
    </row>
    <row outlineLevel="0" r="9381">
      <c r="L9381" s="0" t="n"/>
    </row>
    <row outlineLevel="0" r="9382">
      <c r="L9382" s="0" t="n"/>
    </row>
    <row outlineLevel="0" r="9383">
      <c r="L9383" s="0" t="n"/>
    </row>
    <row outlineLevel="0" r="9384">
      <c r="L9384" s="0" t="n"/>
    </row>
    <row outlineLevel="0" r="9385">
      <c r="L9385" s="0" t="n"/>
    </row>
    <row outlineLevel="0" r="9386">
      <c r="L9386" s="0" t="n"/>
    </row>
    <row outlineLevel="0" r="9387">
      <c r="L9387" s="0" t="n"/>
    </row>
    <row outlineLevel="0" r="9388">
      <c r="L9388" s="0" t="n"/>
    </row>
    <row outlineLevel="0" r="9389">
      <c r="L9389" s="0" t="n"/>
    </row>
    <row outlineLevel="0" r="9390">
      <c r="L9390" s="0" t="n"/>
    </row>
    <row outlineLevel="0" r="9391">
      <c r="L9391" s="0" t="n"/>
    </row>
    <row outlineLevel="0" r="9392">
      <c r="L9392" s="0" t="n"/>
    </row>
    <row outlineLevel="0" r="9393">
      <c r="L9393" s="0" t="n"/>
    </row>
    <row outlineLevel="0" r="9394">
      <c r="L9394" s="0" t="n"/>
    </row>
    <row outlineLevel="0" r="9395">
      <c r="L9395" s="0" t="n"/>
    </row>
    <row outlineLevel="0" r="9396">
      <c r="L9396" s="0" t="n"/>
    </row>
    <row outlineLevel="0" r="9397">
      <c r="L9397" s="0" t="n"/>
    </row>
    <row outlineLevel="0" r="9398">
      <c r="L9398" s="0" t="n"/>
    </row>
    <row outlineLevel="0" r="9399">
      <c r="L9399" s="0" t="n"/>
    </row>
    <row outlineLevel="0" r="9400">
      <c r="L9400" s="0" t="n"/>
    </row>
    <row outlineLevel="0" r="9401">
      <c r="L9401" s="0" t="n"/>
    </row>
    <row outlineLevel="0" r="9402">
      <c r="L9402" s="0" t="n"/>
    </row>
    <row outlineLevel="0" r="9403">
      <c r="L9403" s="0" t="n"/>
    </row>
    <row outlineLevel="0" r="9404">
      <c r="L9404" s="0" t="n"/>
    </row>
    <row outlineLevel="0" r="9405">
      <c r="L9405" s="0" t="n"/>
    </row>
    <row outlineLevel="0" r="9406">
      <c r="L9406" s="0" t="n"/>
    </row>
    <row outlineLevel="0" r="9407">
      <c r="L9407" s="0" t="n"/>
    </row>
    <row outlineLevel="0" r="9408">
      <c r="L9408" s="0" t="n"/>
    </row>
    <row outlineLevel="0" r="9409">
      <c r="L9409" s="0" t="n"/>
    </row>
    <row outlineLevel="0" r="9410">
      <c r="L9410" s="0" t="n"/>
    </row>
    <row outlineLevel="0" r="9411">
      <c r="L9411" s="0" t="n"/>
    </row>
    <row outlineLevel="0" r="9412">
      <c r="L9412" s="0" t="n"/>
    </row>
    <row outlineLevel="0" r="9413">
      <c r="L9413" s="0" t="n"/>
    </row>
    <row outlineLevel="0" r="9414">
      <c r="L9414" s="0" t="n"/>
    </row>
    <row outlineLevel="0" r="9415">
      <c r="L9415" s="0" t="n"/>
    </row>
    <row outlineLevel="0" r="9416">
      <c r="L9416" s="0" t="n"/>
    </row>
    <row outlineLevel="0" r="9417">
      <c r="L9417" s="0" t="n"/>
    </row>
    <row outlineLevel="0" r="9418">
      <c r="L9418" s="0" t="n"/>
    </row>
    <row outlineLevel="0" r="9419">
      <c r="L9419" s="0" t="n"/>
    </row>
    <row outlineLevel="0" r="9420">
      <c r="L9420" s="0" t="n"/>
    </row>
    <row outlineLevel="0" r="9421">
      <c r="L9421" s="0" t="n"/>
    </row>
    <row outlineLevel="0" r="9422">
      <c r="L9422" s="0" t="n"/>
    </row>
    <row outlineLevel="0" r="9423">
      <c r="L9423" s="0" t="n"/>
    </row>
    <row outlineLevel="0" r="9424">
      <c r="L9424" s="0" t="n"/>
    </row>
    <row outlineLevel="0" r="9425">
      <c r="L9425" s="0" t="n"/>
    </row>
    <row outlineLevel="0" r="9426">
      <c r="L9426" s="0" t="n"/>
    </row>
    <row outlineLevel="0" r="9427">
      <c r="L9427" s="0" t="n"/>
    </row>
    <row outlineLevel="0" r="9428">
      <c r="L9428" s="0" t="n"/>
    </row>
    <row outlineLevel="0" r="9429">
      <c r="L9429" s="0" t="n"/>
    </row>
    <row outlineLevel="0" r="9430">
      <c r="L9430" s="0" t="n"/>
    </row>
    <row outlineLevel="0" r="9431">
      <c r="L9431" s="0" t="n"/>
    </row>
    <row outlineLevel="0" r="9432">
      <c r="L9432" s="0" t="n"/>
    </row>
    <row outlineLevel="0" r="9433">
      <c r="L9433" s="0" t="n"/>
    </row>
    <row outlineLevel="0" r="9434">
      <c r="L9434" s="0" t="n"/>
    </row>
    <row outlineLevel="0" r="9435">
      <c r="L9435" s="0" t="n"/>
    </row>
    <row outlineLevel="0" r="9436">
      <c r="L9436" s="0" t="n"/>
    </row>
    <row outlineLevel="0" r="9437">
      <c r="L9437" s="0" t="n"/>
    </row>
    <row outlineLevel="0" r="9438">
      <c r="L9438" s="0" t="n"/>
    </row>
    <row outlineLevel="0" r="9439">
      <c r="L9439" s="0" t="n"/>
    </row>
    <row outlineLevel="0" r="9440">
      <c r="L9440" s="0" t="n"/>
    </row>
    <row outlineLevel="0" r="9441">
      <c r="L9441" s="0" t="n"/>
    </row>
    <row outlineLevel="0" r="9442">
      <c r="L9442" s="0" t="n"/>
    </row>
    <row outlineLevel="0" r="9443">
      <c r="L9443" s="0" t="n"/>
    </row>
    <row outlineLevel="0" r="9444">
      <c r="L9444" s="0" t="n"/>
    </row>
    <row outlineLevel="0" r="9445">
      <c r="L9445" s="0" t="n"/>
    </row>
    <row outlineLevel="0" r="9446">
      <c r="L9446" s="0" t="n"/>
    </row>
    <row outlineLevel="0" r="9447">
      <c r="L9447" s="0" t="n"/>
    </row>
    <row outlineLevel="0" r="9448">
      <c r="L9448" s="0" t="n"/>
    </row>
    <row outlineLevel="0" r="9449">
      <c r="L9449" s="0" t="n"/>
    </row>
    <row outlineLevel="0" r="9450">
      <c r="L9450" s="0" t="n"/>
    </row>
    <row outlineLevel="0" r="9451">
      <c r="L9451" s="0" t="n"/>
    </row>
    <row outlineLevel="0" r="9452">
      <c r="L9452" s="0" t="n"/>
    </row>
    <row outlineLevel="0" r="9453">
      <c r="L9453" s="0" t="n"/>
    </row>
    <row outlineLevel="0" r="9454">
      <c r="L9454" s="0" t="n"/>
    </row>
    <row outlineLevel="0" r="9455">
      <c r="L9455" s="0" t="n"/>
    </row>
    <row outlineLevel="0" r="9456">
      <c r="L9456" s="0" t="n"/>
    </row>
    <row outlineLevel="0" r="9457">
      <c r="L9457" s="0" t="n"/>
    </row>
    <row outlineLevel="0" r="9458">
      <c r="L9458" s="0" t="n"/>
    </row>
    <row outlineLevel="0" r="9459">
      <c r="L9459" s="0" t="n"/>
    </row>
    <row outlineLevel="0" r="9460">
      <c r="L9460" s="0" t="n"/>
    </row>
    <row outlineLevel="0" r="9461">
      <c r="L9461" s="0" t="n"/>
    </row>
    <row outlineLevel="0" r="9462">
      <c r="L9462" s="0" t="n"/>
    </row>
    <row outlineLevel="0" r="9463">
      <c r="L9463" s="0" t="n"/>
    </row>
    <row outlineLevel="0" r="9464">
      <c r="L9464" s="0" t="n"/>
    </row>
    <row outlineLevel="0" r="9465">
      <c r="L9465" s="0" t="n"/>
    </row>
    <row outlineLevel="0" r="9466">
      <c r="L9466" s="0" t="n"/>
    </row>
    <row outlineLevel="0" r="9467">
      <c r="L9467" s="0" t="n"/>
    </row>
    <row outlineLevel="0" r="9468">
      <c r="L9468" s="0" t="n"/>
    </row>
    <row outlineLevel="0" r="9469">
      <c r="L9469" s="0" t="n"/>
    </row>
    <row outlineLevel="0" r="9470">
      <c r="L9470" s="0" t="n"/>
    </row>
    <row outlineLevel="0" r="9471">
      <c r="L9471" s="0" t="n"/>
    </row>
    <row outlineLevel="0" r="9472">
      <c r="L9472" s="0" t="n"/>
    </row>
    <row outlineLevel="0" r="9473">
      <c r="L9473" s="0" t="n"/>
    </row>
    <row outlineLevel="0" r="9474">
      <c r="L9474" s="0" t="n"/>
    </row>
    <row outlineLevel="0" r="9475">
      <c r="L9475" s="0" t="n"/>
    </row>
    <row outlineLevel="0" r="9476">
      <c r="L9476" s="0" t="n"/>
    </row>
    <row outlineLevel="0" r="9477">
      <c r="L9477" s="0" t="n"/>
    </row>
    <row outlineLevel="0" r="9478">
      <c r="L9478" s="0" t="n"/>
    </row>
    <row outlineLevel="0" r="9479">
      <c r="L9479" s="0" t="n"/>
    </row>
    <row outlineLevel="0" r="9480">
      <c r="L9480" s="0" t="n"/>
    </row>
    <row outlineLevel="0" r="9481">
      <c r="L9481" s="0" t="n"/>
    </row>
    <row outlineLevel="0" r="9482">
      <c r="L9482" s="0" t="n"/>
    </row>
    <row outlineLevel="0" r="9483">
      <c r="L9483" s="0" t="n"/>
    </row>
    <row outlineLevel="0" r="9484">
      <c r="L9484" s="0" t="n"/>
    </row>
    <row outlineLevel="0" r="9485">
      <c r="L9485" s="0" t="n"/>
    </row>
    <row outlineLevel="0" r="9486">
      <c r="L9486" s="0" t="n"/>
    </row>
    <row outlineLevel="0" r="9487">
      <c r="L9487" s="0" t="n"/>
    </row>
    <row outlineLevel="0" r="9488">
      <c r="L9488" s="44" t="n"/>
    </row>
  </sheetData>
  <autoFilter ref="A5:Q8243"/>
  <mergeCells count="12">
    <mergeCell ref="A2:Q2"/>
    <mergeCell ref="A3:A4"/>
    <mergeCell ref="A6:Q6"/>
    <mergeCell ref="G3:Q3"/>
    <mergeCell ref="P1:Q1"/>
    <mergeCell ref="E3:E4"/>
    <mergeCell ref="D3:D4"/>
    <mergeCell ref="B3:B4"/>
    <mergeCell ref="C3:C4"/>
    <mergeCell ref="F3:F4"/>
    <mergeCell ref="D8266:Q8266"/>
    <mergeCell ref="D8265:M8265"/>
  </mergeCells>
  <pageMargins bottom="0.157480418682098" footer="0.31496062874794" header="0.31496062874794" left="0.118110314011574" right="0" top="0.393701016902924"/>
  <pageSetup fitToHeight="1" fitToWidth="1" orientation="landscape" paperHeight="420.1158mm" paperSize="8" paperWidth="297.1798mm" scale="38"/>
  <headerFooter>
    <oddHeader>&amp;C&amp;16&amp;"Times New Roman,Regular"&amp;P&amp;12&amp;"-,Regular"</oddHeader>
  </headerFooter>
  <rowBreaks count="2" manualBreakCount="2">
    <brk id="8140" man="true" max="16383"/>
    <brk id="8268" man="true" max="16383"/>
  </rowBreaks>
</worksheet>
</file>

<file path=xl/worksheets/sheet10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F653"/>
  <sheetViews>
    <sheetView showZeros="true" workbookViewId="0"/>
  </sheetViews>
  <sheetFormatPr baseColWidth="8" customHeight="true" defaultColWidth="72.7109377947192" defaultRowHeight="32.25" zeroHeight="false"/>
  <cols>
    <col customWidth="true" max="1" min="1" outlineLevel="0" width="7.42578095990643"/>
    <col customWidth="true" max="2" min="2" outlineLevel="0" style="69" width="28.7109384713839"/>
    <col customWidth="true" max="3" min="3" outlineLevel="0" width="45.285156158148"/>
    <col customWidth="true" max="4" min="4" outlineLevel="0" width="92.570311301299"/>
    <col customWidth="true" max="5" min="5" outlineLevel="0" width="13.7109379638854"/>
    <col customWidth="true" max="6" min="6" outlineLevel="0" width="42.9999998308338"/>
  </cols>
  <sheetData>
    <row ht="20.25" outlineLevel="0" r="1">
      <c r="A1" s="179" t="s">
        <v>10909</v>
      </c>
      <c r="B1" s="69" t="s">
        <v>12306</v>
      </c>
      <c r="C1" s="179" t="s">
        <v>10861</v>
      </c>
      <c r="D1" s="179" t="s">
        <v>10910</v>
      </c>
    </row>
    <row outlineLevel="0" r="2">
      <c r="A2" s="179" t="n">
        <v>1</v>
      </c>
      <c r="B2" s="69" t="s">
        <v>12330</v>
      </c>
      <c r="C2" s="66" t="s">
        <v>164</v>
      </c>
      <c r="D2" s="68" t="s">
        <v>12331</v>
      </c>
    </row>
    <row ht="20.25" outlineLevel="0" r="3">
      <c r="A3" s="179" t="n">
        <v>2</v>
      </c>
      <c r="B3" s="69" t="s">
        <v>12332</v>
      </c>
      <c r="C3" s="66" t="s">
        <v>3845</v>
      </c>
      <c r="D3" s="68" t="s">
        <v>10981</v>
      </c>
    </row>
    <row ht="20.25" outlineLevel="0" r="4">
      <c r="A4" s="179" t="n">
        <v>3</v>
      </c>
      <c r="B4" s="69" t="s">
        <v>12332</v>
      </c>
      <c r="C4" s="66" t="s">
        <v>3703</v>
      </c>
      <c r="D4" s="68" t="s">
        <v>10981</v>
      </c>
    </row>
    <row ht="20.25" outlineLevel="0" r="5">
      <c r="A5" s="179" t="n">
        <v>4</v>
      </c>
      <c r="B5" s="69" t="s">
        <v>12332</v>
      </c>
      <c r="C5" s="66" t="s">
        <v>4205</v>
      </c>
      <c r="D5" s="68" t="s">
        <v>10981</v>
      </c>
    </row>
    <row ht="20.25" outlineLevel="0" r="6">
      <c r="A6" s="179" t="n">
        <v>5</v>
      </c>
      <c r="B6" s="69" t="s">
        <v>12332</v>
      </c>
      <c r="C6" s="66" t="s">
        <v>5069</v>
      </c>
      <c r="D6" s="68" t="s">
        <v>10981</v>
      </c>
    </row>
    <row ht="20.25" outlineLevel="0" r="7">
      <c r="A7" s="179" t="n">
        <v>6</v>
      </c>
      <c r="B7" s="69" t="s">
        <v>12332</v>
      </c>
      <c r="C7" s="66" t="s">
        <v>6871</v>
      </c>
      <c r="D7" s="68" t="s">
        <v>10981</v>
      </c>
    </row>
    <row ht="20.25" outlineLevel="0" r="8">
      <c r="A8" s="179" t="n">
        <v>7</v>
      </c>
      <c r="B8" s="69" t="s">
        <v>12332</v>
      </c>
      <c r="C8" s="66" t="s">
        <v>1407</v>
      </c>
      <c r="D8" s="68" t="s">
        <v>10981</v>
      </c>
    </row>
    <row ht="20.25" outlineLevel="0" r="9">
      <c r="A9" s="179" t="n">
        <v>8</v>
      </c>
      <c r="B9" s="69" t="s">
        <v>12332</v>
      </c>
      <c r="C9" s="66" t="s">
        <v>1473</v>
      </c>
      <c r="D9" s="68" t="s">
        <v>10981</v>
      </c>
    </row>
    <row ht="20.25" outlineLevel="0" r="10">
      <c r="A10" s="179" t="n">
        <v>9</v>
      </c>
      <c r="B10" s="69" t="s">
        <v>12332</v>
      </c>
      <c r="C10" s="66" t="s">
        <v>1482</v>
      </c>
      <c r="D10" s="68" t="s">
        <v>10981</v>
      </c>
    </row>
    <row ht="20.25" outlineLevel="0" r="11">
      <c r="A11" s="179" t="n">
        <v>10</v>
      </c>
      <c r="B11" s="69" t="s">
        <v>12332</v>
      </c>
      <c r="C11" s="66" t="s">
        <v>4747</v>
      </c>
      <c r="D11" s="68" t="s">
        <v>10981</v>
      </c>
    </row>
    <row ht="20.25" outlineLevel="0" r="12">
      <c r="A12" s="179" t="n">
        <v>11</v>
      </c>
      <c r="B12" s="69" t="s">
        <v>12332</v>
      </c>
      <c r="C12" s="66" t="s">
        <v>6562</v>
      </c>
      <c r="D12" s="68" t="s">
        <v>10981</v>
      </c>
    </row>
    <row ht="20.25" outlineLevel="0" r="13">
      <c r="A13" s="179" t="n">
        <v>12</v>
      </c>
      <c r="B13" s="69" t="s">
        <v>12332</v>
      </c>
      <c r="C13" s="66" t="s">
        <v>431</v>
      </c>
      <c r="D13" s="68" t="s">
        <v>10981</v>
      </c>
    </row>
    <row ht="20.25" outlineLevel="0" r="14">
      <c r="A14" s="179" t="n">
        <v>13</v>
      </c>
      <c r="B14" s="69" t="s">
        <v>12332</v>
      </c>
      <c r="C14" s="66" t="s">
        <v>432</v>
      </c>
      <c r="D14" s="68" t="s">
        <v>10981</v>
      </c>
    </row>
    <row ht="20.25" outlineLevel="0" r="15">
      <c r="A15" s="179" t="n">
        <v>14</v>
      </c>
      <c r="B15" s="69" t="s">
        <v>12332</v>
      </c>
      <c r="C15" s="66" t="s">
        <v>434</v>
      </c>
      <c r="D15" s="68" t="s">
        <v>10981</v>
      </c>
    </row>
    <row ht="20.25" outlineLevel="0" r="16">
      <c r="A16" s="179" t="n">
        <v>15</v>
      </c>
      <c r="B16" s="69" t="s">
        <v>12332</v>
      </c>
      <c r="C16" s="66" t="s">
        <v>435</v>
      </c>
      <c r="D16" s="68" t="s">
        <v>10981</v>
      </c>
    </row>
    <row ht="20.25" outlineLevel="0" r="17">
      <c r="A17" s="179" t="n">
        <v>16</v>
      </c>
      <c r="B17" s="69" t="s">
        <v>12332</v>
      </c>
      <c r="C17" s="66" t="s">
        <v>470</v>
      </c>
      <c r="D17" s="68" t="s">
        <v>10981</v>
      </c>
    </row>
    <row ht="20.25" outlineLevel="0" r="18">
      <c r="A18" s="179" t="n">
        <v>17</v>
      </c>
      <c r="B18" s="69" t="s">
        <v>12332</v>
      </c>
      <c r="C18" s="66" t="s">
        <v>498</v>
      </c>
      <c r="D18" s="68" t="s">
        <v>10981</v>
      </c>
    </row>
    <row ht="20.25" outlineLevel="0" r="19">
      <c r="A19" s="179" t="n">
        <v>18</v>
      </c>
      <c r="B19" s="69" t="s">
        <v>12332</v>
      </c>
      <c r="C19" s="66" t="s">
        <v>500</v>
      </c>
      <c r="D19" s="68" t="s">
        <v>10981</v>
      </c>
    </row>
    <row ht="20.25" outlineLevel="0" r="20">
      <c r="A20" s="179" t="n">
        <v>19</v>
      </c>
      <c r="B20" s="69" t="s">
        <v>12332</v>
      </c>
      <c r="C20" s="66" t="s">
        <v>553</v>
      </c>
      <c r="D20" s="68" t="s">
        <v>10981</v>
      </c>
    </row>
    <row ht="20.25" outlineLevel="0" r="21">
      <c r="A21" s="179" t="n">
        <v>20</v>
      </c>
      <c r="B21" s="69" t="s">
        <v>12332</v>
      </c>
      <c r="C21" s="66" t="s">
        <v>731</v>
      </c>
      <c r="D21" s="68" t="s">
        <v>10981</v>
      </c>
    </row>
    <row ht="20.25" outlineLevel="0" r="22">
      <c r="A22" s="179" t="n">
        <v>21</v>
      </c>
      <c r="B22" s="69" t="s">
        <v>12332</v>
      </c>
      <c r="C22" s="66" t="s">
        <v>893</v>
      </c>
      <c r="D22" s="68" t="s">
        <v>10981</v>
      </c>
    </row>
    <row ht="20.25" outlineLevel="0" r="23">
      <c r="A23" s="179" t="n">
        <v>22</v>
      </c>
      <c r="B23" s="69" t="s">
        <v>12332</v>
      </c>
      <c r="C23" s="66" t="s">
        <v>928</v>
      </c>
      <c r="D23" s="68" t="s">
        <v>10981</v>
      </c>
    </row>
    <row ht="20.25" outlineLevel="0" r="24">
      <c r="A24" s="179" t="n">
        <v>23</v>
      </c>
      <c r="B24" s="69" t="s">
        <v>12332</v>
      </c>
      <c r="C24" s="66" t="s">
        <v>1097</v>
      </c>
      <c r="D24" s="68" t="s">
        <v>10981</v>
      </c>
    </row>
    <row ht="20.25" outlineLevel="0" r="25">
      <c r="A25" s="179" t="n">
        <v>24</v>
      </c>
      <c r="B25" s="69" t="s">
        <v>12332</v>
      </c>
      <c r="C25" s="66" t="s">
        <v>1102</v>
      </c>
      <c r="D25" s="68" t="s">
        <v>10981</v>
      </c>
    </row>
    <row ht="20.25" outlineLevel="0" r="26">
      <c r="A26" s="179" t="n">
        <v>25</v>
      </c>
      <c r="B26" s="69" t="s">
        <v>12332</v>
      </c>
      <c r="C26" s="66" t="s">
        <v>1112</v>
      </c>
      <c r="D26" s="68" t="s">
        <v>10981</v>
      </c>
    </row>
    <row ht="20.25" outlineLevel="0" r="27">
      <c r="A27" s="179" t="n">
        <v>26</v>
      </c>
      <c r="B27" s="69" t="s">
        <v>12332</v>
      </c>
      <c r="C27" s="66" t="s">
        <v>1164</v>
      </c>
      <c r="D27" s="68" t="s">
        <v>10981</v>
      </c>
    </row>
    <row ht="20.25" outlineLevel="0" r="28">
      <c r="A28" s="179" t="n">
        <v>27</v>
      </c>
      <c r="B28" s="69" t="s">
        <v>12332</v>
      </c>
      <c r="C28" s="66" t="s">
        <v>1194</v>
      </c>
      <c r="D28" s="68" t="s">
        <v>10981</v>
      </c>
    </row>
    <row outlineLevel="0" r="29">
      <c r="A29" s="179" t="n">
        <v>28</v>
      </c>
      <c r="B29" s="69" t="s">
        <v>12332</v>
      </c>
      <c r="C29" s="66" t="s">
        <v>1200</v>
      </c>
      <c r="D29" s="68" t="s">
        <v>11414</v>
      </c>
    </row>
    <row outlineLevel="0" r="30">
      <c r="A30" s="179" t="n">
        <v>29</v>
      </c>
      <c r="B30" s="69" t="s">
        <v>12332</v>
      </c>
      <c r="C30" s="66" t="s">
        <v>1204</v>
      </c>
      <c r="D30" s="68" t="s">
        <v>11417</v>
      </c>
      <c r="E30" s="190" t="n">
        <v>44479</v>
      </c>
    </row>
    <row ht="20.25" outlineLevel="0" r="31">
      <c r="A31" s="179" t="n">
        <v>30</v>
      </c>
      <c r="B31" s="69" t="s">
        <v>12332</v>
      </c>
      <c r="C31" s="66" t="s">
        <v>1418</v>
      </c>
      <c r="D31" s="68" t="s">
        <v>10981</v>
      </c>
    </row>
    <row ht="20.25" outlineLevel="0" r="32">
      <c r="A32" s="179" t="n">
        <v>31</v>
      </c>
      <c r="B32" s="69" t="s">
        <v>12332</v>
      </c>
      <c r="C32" s="66" t="s">
        <v>1548</v>
      </c>
      <c r="D32" s="68" t="s">
        <v>10981</v>
      </c>
    </row>
    <row ht="20.25" outlineLevel="0" r="33">
      <c r="A33" s="179" t="n">
        <v>32</v>
      </c>
      <c r="B33" s="69" t="s">
        <v>12332</v>
      </c>
      <c r="C33" s="66" t="s">
        <v>1576</v>
      </c>
      <c r="D33" s="68" t="s">
        <v>10981</v>
      </c>
    </row>
    <row ht="20.25" outlineLevel="0" r="34">
      <c r="A34" s="179" t="n">
        <v>33</v>
      </c>
      <c r="B34" s="69" t="s">
        <v>12332</v>
      </c>
      <c r="C34" s="66" t="s">
        <v>1861</v>
      </c>
      <c r="D34" s="68" t="s">
        <v>10981</v>
      </c>
    </row>
    <row ht="20.25" outlineLevel="0" r="35">
      <c r="A35" s="179" t="n">
        <v>34</v>
      </c>
      <c r="B35" s="69" t="s">
        <v>12332</v>
      </c>
      <c r="C35" s="66" t="s">
        <v>2122</v>
      </c>
      <c r="D35" s="68" t="s">
        <v>10981</v>
      </c>
    </row>
    <row ht="20.25" outlineLevel="0" r="36">
      <c r="A36" s="179" t="n">
        <v>35</v>
      </c>
      <c r="B36" s="69" t="s">
        <v>12332</v>
      </c>
      <c r="C36" s="66" t="s">
        <v>2326</v>
      </c>
      <c r="D36" s="68" t="s">
        <v>10981</v>
      </c>
    </row>
    <row ht="20.25" outlineLevel="0" r="37">
      <c r="A37" s="179" t="n">
        <v>36</v>
      </c>
      <c r="B37" s="69" t="s">
        <v>12332</v>
      </c>
      <c r="C37" s="66" t="s">
        <v>2448</v>
      </c>
      <c r="D37" s="68" t="s">
        <v>10981</v>
      </c>
    </row>
    <row ht="20.25" outlineLevel="0" r="38">
      <c r="A38" s="179" t="n">
        <v>37</v>
      </c>
      <c r="B38" s="69" t="s">
        <v>12332</v>
      </c>
      <c r="C38" s="66" t="s">
        <v>2481</v>
      </c>
      <c r="D38" s="68" t="s">
        <v>10981</v>
      </c>
    </row>
    <row ht="20.25" outlineLevel="0" r="39">
      <c r="A39" s="179" t="n">
        <v>38</v>
      </c>
      <c r="B39" s="69" t="s">
        <v>12332</v>
      </c>
      <c r="C39" s="66" t="s">
        <v>2505</v>
      </c>
      <c r="D39" s="68" t="s">
        <v>10981</v>
      </c>
    </row>
    <row ht="20.25" outlineLevel="0" r="40">
      <c r="A40" s="179" t="n">
        <v>39</v>
      </c>
      <c r="B40" s="69" t="s">
        <v>12332</v>
      </c>
      <c r="C40" s="66" t="s">
        <v>2507</v>
      </c>
      <c r="D40" s="68" t="s">
        <v>10981</v>
      </c>
    </row>
    <row ht="20.25" outlineLevel="0" r="41">
      <c r="A41" s="179" t="n">
        <v>40</v>
      </c>
      <c r="B41" s="69" t="s">
        <v>12332</v>
      </c>
      <c r="C41" s="66" t="s">
        <v>2544</v>
      </c>
      <c r="D41" s="68" t="s">
        <v>10981</v>
      </c>
    </row>
    <row ht="20.25" outlineLevel="0" r="42">
      <c r="A42" s="179" t="n">
        <v>41</v>
      </c>
      <c r="B42" s="69" t="s">
        <v>12332</v>
      </c>
      <c r="C42" s="66" t="s">
        <v>2564</v>
      </c>
      <c r="D42" s="68" t="s">
        <v>10981</v>
      </c>
    </row>
    <row ht="20.25" outlineLevel="0" r="43">
      <c r="A43" s="179" t="n">
        <v>42</v>
      </c>
      <c r="B43" s="69" t="s">
        <v>12332</v>
      </c>
      <c r="C43" s="66" t="s">
        <v>2565</v>
      </c>
      <c r="D43" s="68" t="s">
        <v>10981</v>
      </c>
    </row>
    <row ht="20.25" outlineLevel="0" r="44">
      <c r="A44" s="179" t="n">
        <v>43</v>
      </c>
      <c r="B44" s="69" t="s">
        <v>12332</v>
      </c>
      <c r="C44" s="66" t="s">
        <v>2941</v>
      </c>
      <c r="D44" s="68" t="s">
        <v>10981</v>
      </c>
    </row>
    <row ht="20.25" outlineLevel="0" r="45">
      <c r="A45" s="179" t="n">
        <v>44</v>
      </c>
      <c r="B45" s="69" t="s">
        <v>12332</v>
      </c>
      <c r="C45" s="66" t="s">
        <v>3101</v>
      </c>
      <c r="D45" s="68" t="s">
        <v>10981</v>
      </c>
    </row>
    <row ht="20.25" outlineLevel="0" r="46">
      <c r="A46" s="179" t="n">
        <v>45</v>
      </c>
      <c r="B46" s="69" t="s">
        <v>12332</v>
      </c>
      <c r="C46" s="66" t="s">
        <v>3189</v>
      </c>
      <c r="D46" s="68" t="s">
        <v>10981</v>
      </c>
    </row>
    <row ht="20.25" outlineLevel="0" r="47">
      <c r="A47" s="179" t="n">
        <v>46</v>
      </c>
      <c r="B47" s="69" t="s">
        <v>12332</v>
      </c>
      <c r="C47" s="66" t="s">
        <v>3190</v>
      </c>
      <c r="D47" s="68" t="s">
        <v>10981</v>
      </c>
    </row>
    <row ht="20.25" outlineLevel="0" r="48">
      <c r="A48" s="179" t="n">
        <v>47</v>
      </c>
      <c r="B48" s="69" t="s">
        <v>12332</v>
      </c>
      <c r="C48" s="66" t="s">
        <v>3503</v>
      </c>
      <c r="D48" s="68" t="s">
        <v>10981</v>
      </c>
    </row>
    <row ht="20.25" outlineLevel="0" r="49">
      <c r="A49" s="179" t="n">
        <v>48</v>
      </c>
      <c r="B49" s="69" t="s">
        <v>12332</v>
      </c>
      <c r="C49" s="66" t="s">
        <v>3677</v>
      </c>
      <c r="D49" s="68" t="s">
        <v>10981</v>
      </c>
    </row>
    <row ht="20.25" outlineLevel="0" r="50">
      <c r="A50" s="179" t="n">
        <v>49</v>
      </c>
      <c r="B50" s="69" t="s">
        <v>12332</v>
      </c>
      <c r="C50" s="66" t="s">
        <v>3699</v>
      </c>
      <c r="D50" s="68" t="s">
        <v>10981</v>
      </c>
    </row>
    <row outlineLevel="0" r="51">
      <c r="A51" s="179" t="n">
        <v>50</v>
      </c>
      <c r="B51" s="69" t="s">
        <v>12332</v>
      </c>
      <c r="C51" s="66" t="s">
        <v>3774</v>
      </c>
      <c r="D51" s="68" t="s">
        <v>11420</v>
      </c>
    </row>
    <row ht="20.25" outlineLevel="0" r="52">
      <c r="A52" s="179" t="n">
        <v>51</v>
      </c>
      <c r="B52" s="69" t="s">
        <v>12332</v>
      </c>
      <c r="C52" s="66" t="s">
        <v>4067</v>
      </c>
      <c r="D52" s="68" t="s">
        <v>10981</v>
      </c>
    </row>
    <row ht="20.25" outlineLevel="0" r="53">
      <c r="A53" s="179" t="n">
        <v>52</v>
      </c>
      <c r="B53" s="69" t="s">
        <v>12332</v>
      </c>
      <c r="C53" s="66" t="s">
        <v>4152</v>
      </c>
      <c r="D53" s="68" t="s">
        <v>10981</v>
      </c>
    </row>
    <row ht="20.25" outlineLevel="0" r="54">
      <c r="A54" s="179" t="n">
        <v>53</v>
      </c>
      <c r="B54" s="69" t="s">
        <v>12332</v>
      </c>
      <c r="C54" s="66" t="s">
        <v>4226</v>
      </c>
      <c r="D54" s="68" t="s">
        <v>10981</v>
      </c>
    </row>
    <row ht="20.25" outlineLevel="0" r="55">
      <c r="A55" s="179" t="n">
        <v>54</v>
      </c>
      <c r="B55" s="69" t="s">
        <v>12332</v>
      </c>
      <c r="C55" s="66" t="s">
        <v>4277</v>
      </c>
      <c r="D55" s="68" t="s">
        <v>11422</v>
      </c>
    </row>
    <row ht="20.25" outlineLevel="0" r="56">
      <c r="A56" s="179" t="n">
        <v>55</v>
      </c>
      <c r="B56" s="69" t="s">
        <v>12332</v>
      </c>
      <c r="C56" s="66" t="s">
        <v>4452</v>
      </c>
      <c r="D56" s="68" t="s">
        <v>10981</v>
      </c>
    </row>
    <row ht="20.25" outlineLevel="0" r="57">
      <c r="A57" s="179" t="n">
        <v>56</v>
      </c>
      <c r="B57" s="69" t="s">
        <v>12332</v>
      </c>
      <c r="C57" s="66" t="s">
        <v>4555</v>
      </c>
      <c r="D57" s="68" t="s">
        <v>10981</v>
      </c>
    </row>
    <row ht="20.25" outlineLevel="0" r="58">
      <c r="A58" s="179" t="n">
        <v>57</v>
      </c>
      <c r="B58" s="69" t="s">
        <v>12332</v>
      </c>
      <c r="C58" s="66" t="s">
        <v>4558</v>
      </c>
      <c r="D58" s="68" t="s">
        <v>10981</v>
      </c>
    </row>
    <row ht="20.25" outlineLevel="0" r="59">
      <c r="A59" s="179" t="n">
        <v>58</v>
      </c>
      <c r="B59" s="69" t="s">
        <v>12332</v>
      </c>
      <c r="C59" s="66" t="s">
        <v>4560</v>
      </c>
      <c r="D59" s="68" t="s">
        <v>10981</v>
      </c>
    </row>
    <row ht="20.25" outlineLevel="0" r="60">
      <c r="A60" s="179" t="n">
        <v>59</v>
      </c>
      <c r="B60" s="69" t="s">
        <v>12332</v>
      </c>
      <c r="C60" s="66" t="s">
        <v>4644</v>
      </c>
      <c r="D60" s="68" t="s">
        <v>10981</v>
      </c>
    </row>
    <row ht="20.25" outlineLevel="0" r="61">
      <c r="A61" s="179" t="n">
        <v>60</v>
      </c>
      <c r="B61" s="69" t="s">
        <v>12332</v>
      </c>
      <c r="C61" s="66" t="s">
        <v>4705</v>
      </c>
      <c r="D61" s="68" t="s">
        <v>10981</v>
      </c>
    </row>
    <row ht="20.25" outlineLevel="0" r="62">
      <c r="A62" s="179" t="n">
        <v>61</v>
      </c>
      <c r="B62" s="69" t="s">
        <v>12332</v>
      </c>
      <c r="C62" s="66" t="s">
        <v>4730</v>
      </c>
      <c r="D62" s="68" t="s">
        <v>10981</v>
      </c>
    </row>
    <row ht="20.25" outlineLevel="0" r="63">
      <c r="A63" s="179" t="n">
        <v>62</v>
      </c>
      <c r="B63" s="69" t="s">
        <v>12332</v>
      </c>
      <c r="C63" s="66" t="s">
        <v>4819</v>
      </c>
      <c r="D63" s="68" t="s">
        <v>10981</v>
      </c>
    </row>
    <row ht="20.25" outlineLevel="0" r="64">
      <c r="A64" s="179" t="n">
        <v>63</v>
      </c>
      <c r="B64" s="69" t="s">
        <v>12332</v>
      </c>
      <c r="C64" s="66" t="s">
        <v>4867</v>
      </c>
      <c r="D64" s="68" t="s">
        <v>10981</v>
      </c>
    </row>
    <row outlineLevel="0" r="65">
      <c r="A65" s="179" t="n">
        <v>64</v>
      </c>
      <c r="B65" s="69" t="s">
        <v>12332</v>
      </c>
      <c r="C65" s="66" t="s">
        <v>4871</v>
      </c>
      <c r="D65" s="68" t="s">
        <v>11424</v>
      </c>
    </row>
    <row ht="20.25" outlineLevel="0" r="66">
      <c r="A66" s="179" t="n">
        <v>65</v>
      </c>
      <c r="B66" s="69" t="s">
        <v>12332</v>
      </c>
      <c r="C66" s="66" t="s">
        <v>4962</v>
      </c>
      <c r="D66" s="68" t="s">
        <v>10981</v>
      </c>
    </row>
    <row ht="20.25" outlineLevel="0" r="67">
      <c r="A67" s="179" t="n">
        <v>66</v>
      </c>
      <c r="B67" s="69" t="s">
        <v>12332</v>
      </c>
      <c r="C67" s="66" t="s">
        <v>5041</v>
      </c>
      <c r="D67" s="68" t="s">
        <v>10981</v>
      </c>
    </row>
    <row ht="20.25" outlineLevel="0" r="68">
      <c r="A68" s="179" t="n">
        <v>67</v>
      </c>
      <c r="B68" s="69" t="s">
        <v>12332</v>
      </c>
      <c r="C68" s="66" t="s">
        <v>5071</v>
      </c>
      <c r="D68" s="68" t="s">
        <v>10981</v>
      </c>
    </row>
    <row ht="20.25" outlineLevel="0" r="69">
      <c r="A69" s="179" t="n">
        <v>68</v>
      </c>
      <c r="B69" s="69" t="s">
        <v>12332</v>
      </c>
      <c r="C69" s="66" t="s">
        <v>5089</v>
      </c>
      <c r="D69" s="68" t="s">
        <v>10981</v>
      </c>
    </row>
    <row ht="20.25" outlineLevel="0" r="70">
      <c r="A70" s="179" t="n">
        <v>69</v>
      </c>
      <c r="B70" s="69" t="s">
        <v>12332</v>
      </c>
      <c r="C70" s="66" t="s">
        <v>5094</v>
      </c>
      <c r="D70" s="68" t="s">
        <v>10981</v>
      </c>
    </row>
    <row ht="20.25" outlineLevel="0" r="71">
      <c r="A71" s="179" t="n">
        <v>70</v>
      </c>
      <c r="B71" s="69" t="s">
        <v>12332</v>
      </c>
      <c r="C71" s="66" t="s">
        <v>5148</v>
      </c>
      <c r="D71" s="68" t="s">
        <v>10981</v>
      </c>
    </row>
    <row ht="20.25" outlineLevel="0" r="72">
      <c r="A72" s="179" t="n">
        <v>71</v>
      </c>
      <c r="B72" s="69" t="s">
        <v>12332</v>
      </c>
      <c r="C72" s="66" t="s">
        <v>5330</v>
      </c>
      <c r="D72" s="68" t="s">
        <v>10981</v>
      </c>
    </row>
    <row ht="20.25" outlineLevel="0" r="73">
      <c r="A73" s="179" t="n">
        <v>72</v>
      </c>
      <c r="B73" s="69" t="s">
        <v>12332</v>
      </c>
      <c r="C73" s="66" t="s">
        <v>5389</v>
      </c>
      <c r="D73" s="68" t="s">
        <v>10981</v>
      </c>
    </row>
    <row ht="20.25" outlineLevel="0" r="74">
      <c r="A74" s="179" t="n">
        <v>73</v>
      </c>
      <c r="B74" s="69" t="s">
        <v>12332</v>
      </c>
      <c r="C74" s="66" t="s">
        <v>5409</v>
      </c>
      <c r="D74" s="68" t="s">
        <v>10981</v>
      </c>
    </row>
    <row ht="20.25" outlineLevel="0" r="75">
      <c r="A75" s="179" t="n">
        <v>74</v>
      </c>
      <c r="B75" s="69" t="s">
        <v>12332</v>
      </c>
      <c r="C75" s="66" t="s">
        <v>5411</v>
      </c>
      <c r="D75" s="68" t="s">
        <v>10981</v>
      </c>
    </row>
    <row ht="20.25" outlineLevel="0" r="76">
      <c r="A76" s="179" t="n">
        <v>75</v>
      </c>
      <c r="B76" s="69" t="s">
        <v>12332</v>
      </c>
      <c r="C76" s="66" t="s">
        <v>5412</v>
      </c>
      <c r="D76" s="68" t="s">
        <v>10981</v>
      </c>
    </row>
    <row ht="20.25" outlineLevel="0" r="77">
      <c r="A77" s="179" t="n">
        <v>76</v>
      </c>
      <c r="B77" s="69" t="s">
        <v>12332</v>
      </c>
      <c r="C77" s="66" t="s">
        <v>5413</v>
      </c>
      <c r="D77" s="68" t="s">
        <v>10981</v>
      </c>
    </row>
    <row ht="20.25" outlineLevel="0" r="78">
      <c r="A78" s="179" t="n">
        <v>77</v>
      </c>
      <c r="B78" s="69" t="s">
        <v>12332</v>
      </c>
      <c r="C78" s="66" t="s">
        <v>5415</v>
      </c>
      <c r="D78" s="68" t="s">
        <v>10981</v>
      </c>
    </row>
    <row ht="20.25" outlineLevel="0" r="79">
      <c r="A79" s="179" t="n">
        <v>78</v>
      </c>
      <c r="B79" s="69" t="s">
        <v>12332</v>
      </c>
      <c r="C79" s="66" t="s">
        <v>5434</v>
      </c>
      <c r="D79" s="68" t="s">
        <v>10981</v>
      </c>
    </row>
    <row ht="20.25" outlineLevel="0" r="80">
      <c r="A80" s="179" t="n">
        <v>79</v>
      </c>
      <c r="B80" s="69" t="s">
        <v>12332</v>
      </c>
      <c r="C80" s="66" t="s">
        <v>5470</v>
      </c>
      <c r="D80" s="68" t="s">
        <v>10981</v>
      </c>
    </row>
    <row ht="20.25" outlineLevel="0" r="81">
      <c r="A81" s="179" t="n">
        <v>80</v>
      </c>
      <c r="B81" s="69" t="s">
        <v>12332</v>
      </c>
      <c r="C81" s="66" t="s">
        <v>5533</v>
      </c>
      <c r="D81" s="68" t="s">
        <v>10981</v>
      </c>
    </row>
    <row ht="20.25" outlineLevel="0" r="82">
      <c r="A82" s="179" t="n">
        <v>81</v>
      </c>
      <c r="B82" s="69" t="s">
        <v>12332</v>
      </c>
      <c r="C82" s="66" t="s">
        <v>5582</v>
      </c>
      <c r="D82" s="68" t="s">
        <v>10981</v>
      </c>
    </row>
    <row ht="20.25" outlineLevel="0" r="83">
      <c r="A83" s="179" t="n">
        <v>82</v>
      </c>
      <c r="B83" s="69" t="s">
        <v>12332</v>
      </c>
      <c r="C83" s="66" t="s">
        <v>5592</v>
      </c>
      <c r="D83" s="68" t="s">
        <v>10981</v>
      </c>
    </row>
    <row ht="20.25" outlineLevel="0" r="84">
      <c r="A84" s="179" t="n">
        <v>83</v>
      </c>
      <c r="B84" s="69" t="s">
        <v>12332</v>
      </c>
      <c r="C84" s="66" t="s">
        <v>5651</v>
      </c>
      <c r="D84" s="68" t="s">
        <v>10981</v>
      </c>
    </row>
    <row ht="20.25" outlineLevel="0" r="85">
      <c r="A85" s="179" t="n">
        <v>84</v>
      </c>
      <c r="B85" s="69" t="s">
        <v>12332</v>
      </c>
      <c r="C85" s="66" t="s">
        <v>5977</v>
      </c>
      <c r="D85" s="68" t="s">
        <v>10981</v>
      </c>
    </row>
    <row ht="20.25" outlineLevel="0" r="86">
      <c r="A86" s="179" t="n">
        <v>85</v>
      </c>
      <c r="B86" s="69" t="s">
        <v>12332</v>
      </c>
      <c r="C86" s="66" t="s">
        <v>6236</v>
      </c>
      <c r="D86" s="68" t="s">
        <v>10981</v>
      </c>
    </row>
    <row ht="20.25" outlineLevel="0" r="87">
      <c r="A87" s="179" t="n">
        <v>86</v>
      </c>
      <c r="B87" s="69" t="s">
        <v>12332</v>
      </c>
      <c r="C87" s="66" t="s">
        <v>6245</v>
      </c>
      <c r="D87" s="68" t="s">
        <v>10981</v>
      </c>
    </row>
    <row ht="20.25" outlineLevel="0" r="88">
      <c r="A88" s="179" t="n">
        <v>87</v>
      </c>
      <c r="B88" s="69" t="s">
        <v>12332</v>
      </c>
      <c r="C88" s="66" t="s">
        <v>6273</v>
      </c>
      <c r="D88" s="68" t="s">
        <v>10981</v>
      </c>
    </row>
    <row ht="20.25" outlineLevel="0" r="89">
      <c r="A89" s="179" t="n">
        <v>88</v>
      </c>
      <c r="B89" s="69" t="s">
        <v>12332</v>
      </c>
      <c r="C89" s="66" t="s">
        <v>6274</v>
      </c>
      <c r="D89" s="68" t="s">
        <v>10981</v>
      </c>
    </row>
    <row ht="20.25" outlineLevel="0" r="90">
      <c r="A90" s="179" t="n">
        <v>89</v>
      </c>
      <c r="B90" s="69" t="s">
        <v>12332</v>
      </c>
      <c r="C90" s="66" t="s">
        <v>6288</v>
      </c>
      <c r="D90" s="68" t="s">
        <v>10981</v>
      </c>
    </row>
    <row ht="20.25" outlineLevel="0" r="91">
      <c r="A91" s="179" t="n">
        <v>90</v>
      </c>
      <c r="B91" s="69" t="s">
        <v>12332</v>
      </c>
      <c r="C91" s="66" t="s">
        <v>6564</v>
      </c>
      <c r="D91" s="68" t="s">
        <v>10981</v>
      </c>
    </row>
    <row ht="20.25" outlineLevel="0" r="92">
      <c r="A92" s="179" t="n">
        <v>91</v>
      </c>
      <c r="B92" s="69" t="s">
        <v>12332</v>
      </c>
      <c r="C92" s="66" t="s">
        <v>6833</v>
      </c>
      <c r="D92" s="68" t="s">
        <v>10981</v>
      </c>
    </row>
    <row ht="20.25" outlineLevel="0" r="93">
      <c r="A93" s="179" t="n">
        <v>92</v>
      </c>
      <c r="B93" s="69" t="s">
        <v>12332</v>
      </c>
      <c r="C93" s="66" t="s">
        <v>6834</v>
      </c>
      <c r="D93" s="68" t="s">
        <v>10981</v>
      </c>
    </row>
    <row ht="20.25" outlineLevel="0" r="94">
      <c r="A94" s="179" t="n">
        <v>93</v>
      </c>
      <c r="B94" s="69" t="s">
        <v>12332</v>
      </c>
      <c r="C94" s="66" t="s">
        <v>6890</v>
      </c>
      <c r="D94" s="68" t="s">
        <v>10981</v>
      </c>
    </row>
    <row ht="20.25" outlineLevel="0" r="95">
      <c r="A95" s="179" t="n">
        <v>94</v>
      </c>
      <c r="B95" s="69" t="s">
        <v>12332</v>
      </c>
      <c r="C95" s="66" t="s">
        <v>7220</v>
      </c>
      <c r="D95" s="68" t="s">
        <v>10981</v>
      </c>
    </row>
    <row ht="20.25" outlineLevel="0" r="96">
      <c r="A96" s="179" t="n">
        <v>95</v>
      </c>
      <c r="B96" s="69" t="s">
        <v>12332</v>
      </c>
      <c r="C96" s="66" t="s">
        <v>7261</v>
      </c>
      <c r="D96" s="68" t="s">
        <v>10981</v>
      </c>
    </row>
    <row ht="20.25" outlineLevel="0" r="97">
      <c r="A97" s="179" t="n">
        <v>96</v>
      </c>
      <c r="B97" s="69" t="s">
        <v>12332</v>
      </c>
      <c r="C97" s="66" t="s">
        <v>7301</v>
      </c>
      <c r="D97" s="68" t="s">
        <v>10981</v>
      </c>
    </row>
    <row ht="20.25" outlineLevel="0" r="98">
      <c r="A98" s="179" t="n">
        <v>97</v>
      </c>
      <c r="B98" s="69" t="s">
        <v>12332</v>
      </c>
      <c r="C98" s="66" t="s">
        <v>7407</v>
      </c>
      <c r="D98" s="68" t="s">
        <v>10981</v>
      </c>
    </row>
    <row outlineLevel="0" r="99">
      <c r="A99" s="179" t="n">
        <v>98</v>
      </c>
      <c r="B99" s="69" t="s">
        <v>12320</v>
      </c>
      <c r="C99" s="66" t="s">
        <v>9573</v>
      </c>
      <c r="D99" s="68" t="s">
        <v>11427</v>
      </c>
    </row>
    <row ht="20.25" outlineLevel="0" r="100">
      <c r="A100" s="179" t="n">
        <v>99</v>
      </c>
      <c r="B100" s="69" t="s">
        <v>12332</v>
      </c>
      <c r="C100" s="66" t="s">
        <v>6666</v>
      </c>
      <c r="D100" s="68" t="s">
        <v>10981</v>
      </c>
    </row>
    <row outlineLevel="0" r="101">
      <c r="A101" s="179" t="n">
        <v>100</v>
      </c>
      <c r="B101" s="69" t="s">
        <v>12332</v>
      </c>
      <c r="C101" s="66" t="s">
        <v>1366</v>
      </c>
      <c r="D101" s="68" t="s">
        <v>11429</v>
      </c>
    </row>
    <row ht="20.25" outlineLevel="0" r="102">
      <c r="A102" s="179" t="n">
        <v>101</v>
      </c>
      <c r="B102" s="69" t="s">
        <v>12332</v>
      </c>
      <c r="C102" s="66" t="s">
        <v>429</v>
      </c>
      <c r="D102" s="68" t="s">
        <v>12333</v>
      </c>
    </row>
    <row ht="20.25" outlineLevel="0" r="103">
      <c r="A103" s="179" t="n">
        <v>102</v>
      </c>
      <c r="B103" s="69" t="s">
        <v>12332</v>
      </c>
      <c r="C103" s="66" t="s">
        <v>4697</v>
      </c>
      <c r="D103" s="68" t="s">
        <v>11434</v>
      </c>
    </row>
    <row ht="20.25" outlineLevel="0" r="104">
      <c r="A104" s="179" t="n">
        <v>103</v>
      </c>
      <c r="B104" s="69" t="s">
        <v>12325</v>
      </c>
      <c r="C104" s="66" t="s">
        <v>7713</v>
      </c>
      <c r="D104" s="68" t="s">
        <v>11435</v>
      </c>
    </row>
    <row ht="20.25" outlineLevel="0" r="105">
      <c r="A105" s="179" t="n">
        <v>104</v>
      </c>
      <c r="B105" s="69" t="s">
        <v>12332</v>
      </c>
      <c r="C105" s="66" t="s">
        <v>6812</v>
      </c>
      <c r="D105" s="68" t="s">
        <v>12334</v>
      </c>
    </row>
    <row ht="20.25" outlineLevel="0" r="106">
      <c r="A106" s="179" t="n">
        <v>105</v>
      </c>
      <c r="B106" s="69" t="s">
        <v>12332</v>
      </c>
      <c r="C106" s="66" t="s">
        <v>4752</v>
      </c>
      <c r="D106" s="68" t="s">
        <v>11437</v>
      </c>
    </row>
    <row outlineLevel="0" r="107">
      <c r="A107" s="179" t="n">
        <v>106</v>
      </c>
      <c r="B107" s="69" t="s">
        <v>12335</v>
      </c>
      <c r="C107" s="66" t="s">
        <v>10548</v>
      </c>
      <c r="D107" s="68" t="s">
        <v>11438</v>
      </c>
    </row>
    <row ht="20.25" outlineLevel="0" r="108">
      <c r="A108" s="179" t="n">
        <v>107</v>
      </c>
      <c r="B108" s="69" t="s">
        <v>12332</v>
      </c>
      <c r="C108" s="66" t="s">
        <v>4294</v>
      </c>
      <c r="D108" s="68" t="s">
        <v>11439</v>
      </c>
    </row>
    <row ht="20.25" outlineLevel="0" r="109">
      <c r="A109" s="179" t="n">
        <v>108</v>
      </c>
      <c r="B109" s="69" t="s">
        <v>12332</v>
      </c>
      <c r="C109" s="66" t="s">
        <v>4960</v>
      </c>
      <c r="D109" s="68" t="s">
        <v>11442</v>
      </c>
    </row>
    <row ht="20.25" outlineLevel="0" r="110">
      <c r="A110" s="179" t="n">
        <v>109</v>
      </c>
      <c r="B110" s="69" t="s">
        <v>12332</v>
      </c>
      <c r="C110" s="66" t="s">
        <v>5119</v>
      </c>
      <c r="D110" s="68" t="s">
        <v>11443</v>
      </c>
    </row>
    <row ht="20.25" outlineLevel="0" r="111">
      <c r="A111" s="179" t="n">
        <v>110</v>
      </c>
      <c r="B111" s="69" t="s">
        <v>12336</v>
      </c>
      <c r="C111" s="66" t="s">
        <v>8986</v>
      </c>
      <c r="D111" s="68" t="s">
        <v>11444</v>
      </c>
    </row>
    <row ht="20.25" outlineLevel="0" r="112">
      <c r="A112" s="179" t="n">
        <v>111</v>
      </c>
      <c r="B112" s="69" t="s">
        <v>12332</v>
      </c>
      <c r="C112" s="66" t="s">
        <v>2355</v>
      </c>
      <c r="D112" s="68" t="s">
        <v>11444</v>
      </c>
    </row>
    <row ht="20.25" outlineLevel="0" r="113">
      <c r="A113" s="179" t="n">
        <v>112</v>
      </c>
      <c r="B113" s="69" t="s">
        <v>12332</v>
      </c>
      <c r="C113" s="67" t="s">
        <v>1299</v>
      </c>
      <c r="D113" s="76" t="s">
        <v>11447</v>
      </c>
    </row>
    <row ht="20.25" outlineLevel="0" r="114">
      <c r="A114" s="179" t="n">
        <v>113</v>
      </c>
      <c r="B114" s="69" t="s">
        <v>12332</v>
      </c>
      <c r="C114" s="67" t="s">
        <v>1338</v>
      </c>
      <c r="D114" s="76" t="s">
        <v>11448</v>
      </c>
    </row>
    <row ht="63.75" outlineLevel="0" r="115">
      <c r="A115" s="179" t="n">
        <v>114</v>
      </c>
      <c r="B115" s="69" t="s">
        <v>12332</v>
      </c>
      <c r="C115" s="66" t="s">
        <v>5756</v>
      </c>
      <c r="D115" s="68" t="s">
        <v>11449</v>
      </c>
    </row>
    <row ht="20.25" outlineLevel="0" r="116">
      <c r="A116" s="179" t="n">
        <v>115</v>
      </c>
      <c r="B116" s="69" t="s">
        <v>12332</v>
      </c>
      <c r="C116" s="67" t="s">
        <v>3271</v>
      </c>
      <c r="D116" s="68" t="s">
        <v>11451</v>
      </c>
    </row>
    <row outlineLevel="0" r="117">
      <c r="A117" s="179" t="n">
        <v>116</v>
      </c>
      <c r="B117" s="69" t="s">
        <v>12332</v>
      </c>
      <c r="C117" s="66" t="s">
        <v>7463</v>
      </c>
      <c r="D117" s="68" t="s">
        <v>11452</v>
      </c>
    </row>
    <row outlineLevel="0" r="118">
      <c r="A118" s="179" t="n">
        <v>117</v>
      </c>
      <c r="B118" s="69" t="s">
        <v>12332</v>
      </c>
      <c r="C118" s="66" t="s">
        <v>5216</v>
      </c>
      <c r="D118" s="68" t="s">
        <v>11458</v>
      </c>
    </row>
    <row ht="31.5" outlineLevel="0" r="119">
      <c r="A119" s="179" t="n">
        <v>118</v>
      </c>
      <c r="B119" s="69" t="s">
        <v>12332</v>
      </c>
      <c r="C119" s="67" t="s">
        <v>6034</v>
      </c>
      <c r="D119" s="92" t="s">
        <v>11462</v>
      </c>
    </row>
    <row ht="48" outlineLevel="0" r="120">
      <c r="A120" s="179" t="n">
        <v>119</v>
      </c>
      <c r="B120" s="69" t="s">
        <v>12336</v>
      </c>
      <c r="C120" s="67" t="s">
        <v>9019</v>
      </c>
      <c r="D120" s="68" t="s">
        <v>11465</v>
      </c>
    </row>
    <row outlineLevel="0" r="121">
      <c r="A121" s="179" t="n">
        <v>120</v>
      </c>
      <c r="B121" s="69" t="s">
        <v>12337</v>
      </c>
      <c r="C121" s="67" t="s">
        <v>11468</v>
      </c>
      <c r="D121" s="91" t="s">
        <v>11469</v>
      </c>
    </row>
    <row outlineLevel="0" r="122">
      <c r="A122" s="179" t="n">
        <v>121</v>
      </c>
      <c r="B122" s="69" t="s">
        <v>12332</v>
      </c>
      <c r="C122" s="66" t="s">
        <v>4453</v>
      </c>
      <c r="D122" s="68" t="s">
        <v>11471</v>
      </c>
    </row>
    <row ht="20.25" outlineLevel="0" r="123">
      <c r="A123" s="179" t="n">
        <v>122</v>
      </c>
      <c r="B123" s="69" t="s">
        <v>12332</v>
      </c>
      <c r="C123" s="66" t="s">
        <v>4454</v>
      </c>
      <c r="D123" s="68" t="s">
        <v>11472</v>
      </c>
    </row>
    <row ht="20.25" outlineLevel="0" r="124">
      <c r="A124" s="179" t="n">
        <v>123</v>
      </c>
      <c r="B124" s="69" t="s">
        <v>12336</v>
      </c>
      <c r="C124" s="66" t="s">
        <v>9053</v>
      </c>
      <c r="D124" s="76" t="s">
        <v>11473</v>
      </c>
    </row>
    <row ht="20.25" outlineLevel="0" r="125">
      <c r="A125" s="179" t="n">
        <v>124</v>
      </c>
      <c r="B125" s="69" t="s">
        <v>12336</v>
      </c>
      <c r="C125" s="66" t="s">
        <v>8972</v>
      </c>
      <c r="D125" s="76" t="s">
        <v>11474</v>
      </c>
    </row>
    <row ht="20.25" outlineLevel="0" r="126">
      <c r="A126" s="179" t="n">
        <v>125</v>
      </c>
      <c r="B126" s="69" t="s">
        <v>12336</v>
      </c>
      <c r="C126" s="66" t="s">
        <v>9031</v>
      </c>
      <c r="D126" s="76" t="s">
        <v>11475</v>
      </c>
    </row>
    <row ht="20.25" outlineLevel="0" r="127">
      <c r="A127" s="179" t="n">
        <v>126</v>
      </c>
      <c r="B127" s="69" t="s">
        <v>12336</v>
      </c>
      <c r="C127" s="66" t="s">
        <v>9026</v>
      </c>
      <c r="D127" s="76" t="s">
        <v>11476</v>
      </c>
    </row>
    <row ht="20.25" outlineLevel="0" r="128">
      <c r="A128" s="179" t="n">
        <v>127</v>
      </c>
      <c r="B128" s="69" t="s">
        <v>12332</v>
      </c>
      <c r="C128" s="66" t="s">
        <v>6855</v>
      </c>
      <c r="D128" s="68" t="s">
        <v>11478</v>
      </c>
    </row>
    <row ht="48" outlineLevel="0" r="129">
      <c r="A129" s="179" t="n">
        <v>128</v>
      </c>
      <c r="B129" s="69" t="s">
        <v>12332</v>
      </c>
      <c r="C129" s="66" t="s">
        <v>4794</v>
      </c>
      <c r="D129" s="68" t="s">
        <v>11480</v>
      </c>
    </row>
    <row outlineLevel="0" r="130">
      <c r="A130" s="179" t="n">
        <v>129</v>
      </c>
      <c r="B130" s="69" t="s">
        <v>12332</v>
      </c>
      <c r="C130" s="66" t="s">
        <v>5025</v>
      </c>
      <c r="D130" s="68" t="s">
        <v>11481</v>
      </c>
    </row>
    <row ht="20.25" outlineLevel="0" r="131">
      <c r="A131" s="179" t="n">
        <v>130</v>
      </c>
      <c r="B131" s="69" t="s">
        <v>12338</v>
      </c>
      <c r="C131" s="66" t="s">
        <v>62</v>
      </c>
      <c r="D131" s="68" t="s">
        <v>11175</v>
      </c>
    </row>
    <row ht="20.25" outlineLevel="0" r="132">
      <c r="A132" s="179" t="n">
        <v>131</v>
      </c>
      <c r="B132" s="69" t="s">
        <v>12338</v>
      </c>
      <c r="C132" s="66" t="s">
        <v>71</v>
      </c>
      <c r="D132" s="68" t="s">
        <v>11175</v>
      </c>
    </row>
    <row ht="20.25" outlineLevel="0" r="133">
      <c r="A133" s="179" t="n">
        <v>132</v>
      </c>
      <c r="B133" s="69" t="s">
        <v>12320</v>
      </c>
      <c r="C133" s="66" t="s">
        <v>9668</v>
      </c>
      <c r="D133" s="68" t="s">
        <v>11482</v>
      </c>
    </row>
    <row ht="20.25" outlineLevel="0" r="134">
      <c r="A134" s="179" t="n">
        <v>133</v>
      </c>
      <c r="B134" s="69" t="s">
        <v>12332</v>
      </c>
      <c r="C134" s="66" t="s">
        <v>5312</v>
      </c>
      <c r="D134" s="68" t="s">
        <v>11483</v>
      </c>
    </row>
    <row outlineLevel="0" r="135">
      <c r="A135" s="179" t="n">
        <v>134</v>
      </c>
      <c r="B135" s="69" t="s">
        <v>12332</v>
      </c>
      <c r="C135" s="66" t="s">
        <v>1752</v>
      </c>
      <c r="D135" s="68" t="s">
        <v>11484</v>
      </c>
    </row>
    <row outlineLevel="0" r="136">
      <c r="A136" s="179" t="n">
        <v>135</v>
      </c>
      <c r="B136" s="69" t="s">
        <v>12332</v>
      </c>
      <c r="C136" s="66" t="s">
        <v>377</v>
      </c>
      <c r="D136" s="68" t="s">
        <v>11485</v>
      </c>
    </row>
    <row outlineLevel="0" r="137">
      <c r="A137" s="179" t="n">
        <v>136</v>
      </c>
      <c r="B137" s="69" t="s">
        <v>12332</v>
      </c>
      <c r="C137" s="66" t="s">
        <v>6292</v>
      </c>
      <c r="D137" s="68" t="s">
        <v>11486</v>
      </c>
    </row>
    <row ht="20.25" outlineLevel="0" r="138">
      <c r="A138" s="179" t="n">
        <v>137</v>
      </c>
      <c r="B138" s="69" t="s">
        <v>12332</v>
      </c>
      <c r="C138" s="66" t="s">
        <v>1541</v>
      </c>
      <c r="D138" s="68" t="s">
        <v>11487</v>
      </c>
    </row>
    <row ht="20.25" outlineLevel="0" r="139">
      <c r="A139" s="179" t="n">
        <v>138</v>
      </c>
      <c r="B139" s="69" t="s">
        <v>12339</v>
      </c>
      <c r="C139" s="67" t="s">
        <v>10567</v>
      </c>
      <c r="D139" s="68" t="s">
        <v>11487</v>
      </c>
    </row>
    <row ht="20.25" outlineLevel="0" r="140">
      <c r="A140" s="179" t="n">
        <v>139</v>
      </c>
      <c r="B140" s="69" t="s">
        <v>12320</v>
      </c>
      <c r="C140" s="66" t="s">
        <v>9420</v>
      </c>
      <c r="D140" s="68" t="s">
        <v>11488</v>
      </c>
    </row>
    <row ht="20.25" outlineLevel="0" r="141">
      <c r="A141" s="179" t="n">
        <v>140</v>
      </c>
      <c r="B141" s="69" t="s">
        <v>12332</v>
      </c>
      <c r="C141" s="66" t="s">
        <v>5732</v>
      </c>
      <c r="D141" s="68" t="s">
        <v>11489</v>
      </c>
    </row>
    <row ht="20.25" outlineLevel="0" r="142">
      <c r="A142" s="179" t="n">
        <v>141</v>
      </c>
      <c r="B142" s="69" t="s">
        <v>12340</v>
      </c>
      <c r="C142" s="66" t="s">
        <v>8859</v>
      </c>
      <c r="D142" s="68" t="s">
        <v>11490</v>
      </c>
    </row>
    <row ht="20.25" outlineLevel="0" r="143">
      <c r="A143" s="179" t="n">
        <v>142</v>
      </c>
      <c r="B143" s="69" t="s">
        <v>12336</v>
      </c>
      <c r="C143" s="66" t="s">
        <v>9077</v>
      </c>
      <c r="D143" s="68" t="s">
        <v>11487</v>
      </c>
    </row>
    <row ht="20.25" outlineLevel="0" r="144">
      <c r="A144" s="179" t="n">
        <v>143</v>
      </c>
      <c r="B144" s="69" t="s">
        <v>12341</v>
      </c>
      <c r="C144" s="66" t="s">
        <v>7737</v>
      </c>
      <c r="D144" s="68" t="s">
        <v>12342</v>
      </c>
    </row>
    <row ht="20.25" outlineLevel="0" r="145">
      <c r="A145" s="179" t="n">
        <v>144</v>
      </c>
      <c r="B145" s="69" t="s">
        <v>12332</v>
      </c>
      <c r="C145" s="66" t="s">
        <v>405</v>
      </c>
      <c r="D145" s="68" t="s">
        <v>11492</v>
      </c>
    </row>
    <row ht="20.25" outlineLevel="0" r="146">
      <c r="A146" s="179" t="n">
        <v>145</v>
      </c>
      <c r="B146" s="69" t="s">
        <v>12332</v>
      </c>
      <c r="C146" s="66" t="s">
        <v>2805</v>
      </c>
      <c r="D146" s="68" t="s">
        <v>12343</v>
      </c>
    </row>
    <row outlineLevel="0" r="147">
      <c r="A147" s="179" t="n">
        <v>146</v>
      </c>
      <c r="B147" s="69" t="s">
        <v>12332</v>
      </c>
      <c r="C147" s="66" t="s">
        <v>5087</v>
      </c>
      <c r="D147" s="68" t="s">
        <v>11494</v>
      </c>
    </row>
    <row ht="20.25" outlineLevel="0" r="148">
      <c r="A148" s="179" t="n">
        <v>147</v>
      </c>
      <c r="B148" s="69" t="s">
        <v>12320</v>
      </c>
      <c r="C148" s="66" t="s">
        <v>9530</v>
      </c>
      <c r="D148" s="68" t="s">
        <v>11497</v>
      </c>
    </row>
    <row ht="20.25" outlineLevel="0" r="149">
      <c r="A149" s="179" t="n">
        <v>148</v>
      </c>
      <c r="B149" s="69" t="s">
        <v>12332</v>
      </c>
      <c r="C149" s="66" t="s">
        <v>6868</v>
      </c>
      <c r="D149" s="68" t="s">
        <v>11497</v>
      </c>
    </row>
    <row outlineLevel="0" r="150">
      <c r="A150" s="179" t="n">
        <v>149</v>
      </c>
      <c r="B150" s="69" t="s">
        <v>12332</v>
      </c>
      <c r="C150" s="66" t="s">
        <v>4054</v>
      </c>
      <c r="D150" s="68" t="s">
        <v>11498</v>
      </c>
    </row>
    <row ht="20.25" outlineLevel="0" r="151">
      <c r="A151" s="179" t="n">
        <v>150</v>
      </c>
      <c r="B151" s="69" t="s">
        <v>12332</v>
      </c>
      <c r="C151" s="66" t="s">
        <v>4132</v>
      </c>
      <c r="D151" s="68" t="s">
        <v>11500</v>
      </c>
    </row>
    <row ht="20.25" outlineLevel="0" r="152">
      <c r="A152" s="179" t="n">
        <v>151</v>
      </c>
      <c r="B152" s="69" t="s">
        <v>12332</v>
      </c>
      <c r="C152" s="66" t="s">
        <v>3282</v>
      </c>
      <c r="D152" s="68" t="s">
        <v>11501</v>
      </c>
    </row>
    <row ht="20.25" outlineLevel="0" r="153">
      <c r="A153" s="179" t="n">
        <v>152</v>
      </c>
      <c r="B153" s="69" t="s">
        <v>12344</v>
      </c>
      <c r="C153" s="66" t="s">
        <v>8326</v>
      </c>
      <c r="D153" s="68" t="s">
        <v>11502</v>
      </c>
    </row>
    <row ht="20.25" outlineLevel="0" r="154">
      <c r="A154" s="179" t="n">
        <v>153</v>
      </c>
      <c r="B154" s="69" t="s">
        <v>12345</v>
      </c>
      <c r="C154" s="66" t="s">
        <v>8155</v>
      </c>
      <c r="D154" s="68" t="s">
        <v>11503</v>
      </c>
    </row>
    <row ht="20.25" outlineLevel="0" r="155">
      <c r="A155" s="179" t="n">
        <v>154</v>
      </c>
      <c r="B155" s="69" t="s">
        <v>12346</v>
      </c>
      <c r="C155" s="66" t="s">
        <v>10016</v>
      </c>
      <c r="D155" s="68" t="s">
        <v>11504</v>
      </c>
    </row>
    <row ht="20.25" outlineLevel="0" r="156">
      <c r="A156" s="179" t="n">
        <v>155</v>
      </c>
      <c r="B156" s="69" t="s">
        <v>12325</v>
      </c>
      <c r="C156" s="66" t="s">
        <v>7695</v>
      </c>
      <c r="D156" s="68" t="s">
        <v>11505</v>
      </c>
    </row>
    <row outlineLevel="0" r="157">
      <c r="A157" s="179" t="n">
        <v>156</v>
      </c>
      <c r="B157" s="69" t="s">
        <v>12346</v>
      </c>
      <c r="C157" s="66" t="s">
        <v>10018</v>
      </c>
      <c r="D157" s="68" t="s">
        <v>11506</v>
      </c>
    </row>
    <row ht="20.25" outlineLevel="0" r="158">
      <c r="A158" s="179" t="n">
        <v>157</v>
      </c>
      <c r="B158" s="69" t="s">
        <v>12346</v>
      </c>
      <c r="C158" s="66" t="s">
        <v>10037</v>
      </c>
      <c r="D158" s="68" t="s">
        <v>11504</v>
      </c>
    </row>
    <row ht="20.25" outlineLevel="0" r="159">
      <c r="A159" s="179" t="n">
        <v>158</v>
      </c>
      <c r="B159" s="69" t="s">
        <v>12320</v>
      </c>
      <c r="C159" s="66" t="s">
        <v>9634</v>
      </c>
      <c r="D159" s="68" t="s">
        <v>11507</v>
      </c>
    </row>
    <row ht="20.25" outlineLevel="0" r="160">
      <c r="A160" s="179" t="n">
        <v>159</v>
      </c>
      <c r="B160" s="69" t="s">
        <v>12332</v>
      </c>
      <c r="C160" s="66" t="s">
        <v>1590</v>
      </c>
      <c r="D160" s="68" t="s">
        <v>11508</v>
      </c>
    </row>
    <row ht="20.25" outlineLevel="0" r="161">
      <c r="A161" s="179" t="n">
        <v>160</v>
      </c>
      <c r="B161" s="69" t="s">
        <v>12332</v>
      </c>
      <c r="C161" s="66" t="s">
        <v>5332</v>
      </c>
      <c r="D161" s="68" t="s">
        <v>11509</v>
      </c>
    </row>
    <row ht="20.25" outlineLevel="0" r="162">
      <c r="A162" s="179" t="n">
        <v>161</v>
      </c>
      <c r="B162" s="69" t="s">
        <v>12332</v>
      </c>
      <c r="C162" s="66" t="s">
        <v>5646</v>
      </c>
      <c r="D162" s="68" t="s">
        <v>12347</v>
      </c>
      <c r="E162" s="190" t="n">
        <v>44480</v>
      </c>
      <c r="F162" s="0" t="s">
        <v>12348</v>
      </c>
    </row>
    <row ht="20.25" outlineLevel="0" r="163">
      <c r="A163" s="179" t="n">
        <v>162</v>
      </c>
      <c r="B163" s="69" t="s">
        <v>12349</v>
      </c>
      <c r="C163" s="66" t="s">
        <v>7837</v>
      </c>
      <c r="D163" s="68" t="s">
        <v>11512</v>
      </c>
    </row>
    <row outlineLevel="0" r="164">
      <c r="A164" s="179" t="n">
        <v>163</v>
      </c>
      <c r="B164" s="69" t="s">
        <v>12332</v>
      </c>
      <c r="C164" s="66" t="s">
        <v>2569</v>
      </c>
      <c r="D164" s="68" t="s">
        <v>11513</v>
      </c>
    </row>
    <row ht="20.25" outlineLevel="0" r="165">
      <c r="A165" s="179" t="n">
        <v>164</v>
      </c>
      <c r="B165" s="69" t="s">
        <v>12320</v>
      </c>
      <c r="C165" s="66" t="s">
        <v>9378</v>
      </c>
      <c r="D165" s="68" t="s">
        <v>11512</v>
      </c>
    </row>
    <row ht="20.25" outlineLevel="0" r="166">
      <c r="A166" s="179" t="n">
        <v>165</v>
      </c>
      <c r="B166" s="69" t="s">
        <v>12332</v>
      </c>
      <c r="C166" s="66" t="s">
        <v>5890</v>
      </c>
      <c r="D166" s="68" t="s">
        <v>11512</v>
      </c>
    </row>
    <row ht="20.25" outlineLevel="0" r="167">
      <c r="A167" s="179" t="n">
        <v>166</v>
      </c>
      <c r="B167" s="69" t="s">
        <v>12350</v>
      </c>
      <c r="C167" s="66" t="s">
        <v>8518</v>
      </c>
      <c r="D167" s="68" t="s">
        <v>11497</v>
      </c>
    </row>
    <row ht="20.25" outlineLevel="0" r="168">
      <c r="A168" s="179" t="n">
        <v>167</v>
      </c>
      <c r="B168" s="69" t="s">
        <v>12351</v>
      </c>
      <c r="C168" s="66" t="s">
        <v>8700</v>
      </c>
      <c r="D168" s="68" t="s">
        <v>11516</v>
      </c>
    </row>
    <row ht="20.25" outlineLevel="0" r="169">
      <c r="A169" s="179" t="n">
        <v>168</v>
      </c>
      <c r="B169" s="69" t="s">
        <v>12352</v>
      </c>
      <c r="C169" s="66" t="s">
        <v>10676</v>
      </c>
      <c r="D169" s="68" t="s">
        <v>11517</v>
      </c>
    </row>
    <row ht="20.25" outlineLevel="0" r="170">
      <c r="A170" s="179" t="n">
        <v>169</v>
      </c>
      <c r="B170" s="69" t="s">
        <v>12332</v>
      </c>
      <c r="C170" s="66" t="s">
        <v>1227</v>
      </c>
      <c r="D170" s="68" t="s">
        <v>11512</v>
      </c>
    </row>
    <row ht="20.25" outlineLevel="0" r="171">
      <c r="A171" s="179" t="n">
        <v>170</v>
      </c>
      <c r="B171" s="69" t="s">
        <v>12332</v>
      </c>
      <c r="C171" s="66" t="s">
        <v>6859</v>
      </c>
      <c r="D171" s="68" t="s">
        <v>11504</v>
      </c>
    </row>
    <row ht="20.25" outlineLevel="0" r="172">
      <c r="A172" s="179" t="n">
        <v>171</v>
      </c>
      <c r="B172" s="69" t="s">
        <v>12345</v>
      </c>
      <c r="C172" s="66" t="s">
        <v>8208</v>
      </c>
      <c r="D172" s="68" t="s">
        <v>11518</v>
      </c>
    </row>
    <row ht="20.25" outlineLevel="0" r="173">
      <c r="A173" s="179" t="n">
        <v>172</v>
      </c>
      <c r="B173" s="69" t="s">
        <v>12332</v>
      </c>
      <c r="C173" s="66" t="s">
        <v>4283</v>
      </c>
      <c r="D173" s="68" t="s">
        <v>11512</v>
      </c>
    </row>
    <row ht="20.25" outlineLevel="0" r="174">
      <c r="A174" s="179" t="n">
        <v>173</v>
      </c>
      <c r="B174" s="69" t="s">
        <v>12335</v>
      </c>
      <c r="C174" s="66" t="s">
        <v>10536</v>
      </c>
      <c r="D174" s="68" t="s">
        <v>11519</v>
      </c>
    </row>
    <row ht="20.25" outlineLevel="0" r="175">
      <c r="A175" s="179" t="n">
        <v>174</v>
      </c>
      <c r="B175" s="69" t="s">
        <v>12320</v>
      </c>
      <c r="C175" s="66" t="s">
        <v>9724</v>
      </c>
      <c r="D175" s="68" t="s">
        <v>11504</v>
      </c>
    </row>
    <row ht="20.25" outlineLevel="0" r="176">
      <c r="A176" s="179" t="n">
        <v>175</v>
      </c>
      <c r="B176" s="69" t="s">
        <v>12353</v>
      </c>
      <c r="C176" s="66" t="s">
        <v>10803</v>
      </c>
      <c r="D176" s="68" t="s">
        <v>11519</v>
      </c>
    </row>
    <row ht="20.25" outlineLevel="0" r="177">
      <c r="A177" s="179" t="n">
        <v>176</v>
      </c>
      <c r="B177" s="69" t="s">
        <v>12332</v>
      </c>
      <c r="C177" s="66" t="s">
        <v>4998</v>
      </c>
      <c r="D177" s="68" t="s">
        <v>11504</v>
      </c>
    </row>
    <row ht="20.25" outlineLevel="0" r="178">
      <c r="A178" s="179" t="n">
        <v>177</v>
      </c>
      <c r="B178" s="69" t="s">
        <v>12332</v>
      </c>
      <c r="C178" s="66" t="s">
        <v>6368</v>
      </c>
      <c r="D178" s="68" t="s">
        <v>11504</v>
      </c>
    </row>
    <row ht="20.25" outlineLevel="0" r="179">
      <c r="A179" s="179" t="n">
        <v>178</v>
      </c>
      <c r="B179" s="69" t="s">
        <v>12344</v>
      </c>
      <c r="C179" s="66" t="s">
        <v>8349</v>
      </c>
      <c r="D179" s="68" t="s">
        <v>11520</v>
      </c>
    </row>
    <row ht="20.25" outlineLevel="0" r="180">
      <c r="A180" s="179" t="n">
        <v>179</v>
      </c>
      <c r="B180" s="69" t="s">
        <v>12354</v>
      </c>
      <c r="C180" s="66" t="s">
        <v>10715</v>
      </c>
      <c r="D180" s="68" t="s">
        <v>11504</v>
      </c>
    </row>
    <row ht="20.25" outlineLevel="0" r="181">
      <c r="A181" s="179" t="n">
        <v>180</v>
      </c>
      <c r="B181" s="69" t="s">
        <v>12332</v>
      </c>
      <c r="C181" s="66" t="s">
        <v>4279</v>
      </c>
      <c r="D181" s="68" t="s">
        <v>11504</v>
      </c>
    </row>
    <row ht="20.25" outlineLevel="0" r="182">
      <c r="A182" s="179" t="n">
        <v>181</v>
      </c>
      <c r="B182" s="69" t="s">
        <v>12332</v>
      </c>
      <c r="C182" s="66" t="s">
        <v>583</v>
      </c>
      <c r="D182" s="68" t="s">
        <v>11504</v>
      </c>
    </row>
    <row ht="20.25" outlineLevel="0" r="183">
      <c r="A183" s="179" t="n">
        <v>182</v>
      </c>
      <c r="B183" s="69" t="s">
        <v>12332</v>
      </c>
      <c r="C183" s="66" t="s">
        <v>1403</v>
      </c>
      <c r="D183" s="68" t="s">
        <v>11504</v>
      </c>
    </row>
    <row ht="20.25" outlineLevel="0" r="184">
      <c r="A184" s="179" t="n">
        <v>183</v>
      </c>
      <c r="B184" s="69" t="s">
        <v>12332</v>
      </c>
      <c r="C184" s="66" t="s">
        <v>6179</v>
      </c>
      <c r="D184" s="68" t="s">
        <v>11504</v>
      </c>
    </row>
    <row outlineLevel="0" r="185">
      <c r="A185" s="179" t="n">
        <v>184</v>
      </c>
      <c r="B185" s="69" t="s">
        <v>12340</v>
      </c>
      <c r="C185" s="66" t="s">
        <v>8745</v>
      </c>
      <c r="D185" s="68" t="s">
        <v>11524</v>
      </c>
    </row>
    <row outlineLevel="0" r="186">
      <c r="A186" s="179" t="n">
        <v>185</v>
      </c>
      <c r="B186" s="69" t="s">
        <v>12332</v>
      </c>
      <c r="C186" s="66" t="s">
        <v>5181</v>
      </c>
      <c r="D186" s="68" t="s">
        <v>12355</v>
      </c>
    </row>
    <row ht="20.25" outlineLevel="0" r="187">
      <c r="A187" s="179" t="n">
        <v>186</v>
      </c>
      <c r="B187" s="69" t="s">
        <v>12332</v>
      </c>
      <c r="C187" s="66" t="s">
        <v>1906</v>
      </c>
      <c r="D187" s="68" t="s">
        <v>11538</v>
      </c>
    </row>
    <row ht="20.25" outlineLevel="0" r="188">
      <c r="A188" s="179" t="n">
        <v>187</v>
      </c>
      <c r="B188" s="69" t="s">
        <v>12332</v>
      </c>
      <c r="C188" s="66" t="s">
        <v>3752</v>
      </c>
      <c r="D188" s="68" t="s">
        <v>11538</v>
      </c>
    </row>
    <row ht="20.25" outlineLevel="0" r="189">
      <c r="A189" s="179" t="n">
        <v>188</v>
      </c>
      <c r="B189" s="69" t="s">
        <v>12332</v>
      </c>
      <c r="C189" s="66" t="s">
        <v>4292</v>
      </c>
      <c r="D189" s="68" t="s">
        <v>11538</v>
      </c>
    </row>
    <row ht="20.25" outlineLevel="0" r="190">
      <c r="A190" s="179" t="n">
        <v>189</v>
      </c>
      <c r="B190" s="69" t="s">
        <v>12332</v>
      </c>
      <c r="C190" s="66" t="s">
        <v>5491</v>
      </c>
      <c r="D190" s="68" t="s">
        <v>11538</v>
      </c>
    </row>
    <row ht="20.25" outlineLevel="0" r="191">
      <c r="A191" s="179" t="n">
        <v>190</v>
      </c>
      <c r="B191" s="69" t="s">
        <v>12356</v>
      </c>
      <c r="C191" s="66" t="s">
        <v>10199</v>
      </c>
      <c r="D191" s="68" t="s">
        <v>11539</v>
      </c>
    </row>
    <row ht="20.25" outlineLevel="0" r="192">
      <c r="A192" s="179" t="n">
        <v>191</v>
      </c>
      <c r="B192" s="69" t="s">
        <v>12354</v>
      </c>
      <c r="C192" s="66" t="s">
        <v>10696</v>
      </c>
      <c r="D192" s="68" t="s">
        <v>11545</v>
      </c>
    </row>
    <row ht="20.25" outlineLevel="0" r="193">
      <c r="A193" s="179" t="n">
        <v>192</v>
      </c>
      <c r="B193" s="69" t="s">
        <v>12354</v>
      </c>
      <c r="C193" s="66" t="s">
        <v>10765</v>
      </c>
      <c r="D193" s="68" t="s">
        <v>11546</v>
      </c>
    </row>
    <row ht="20.25" outlineLevel="0" r="194">
      <c r="A194" s="179" t="n">
        <v>193</v>
      </c>
      <c r="B194" s="69" t="s">
        <v>12356</v>
      </c>
      <c r="C194" s="66" t="s">
        <v>11547</v>
      </c>
      <c r="D194" s="68" t="s">
        <v>11548</v>
      </c>
    </row>
    <row ht="20.25" outlineLevel="0" r="195">
      <c r="A195" s="179" t="n">
        <v>194</v>
      </c>
      <c r="B195" s="69" t="s">
        <v>12357</v>
      </c>
      <c r="C195" s="66" t="s">
        <v>10627</v>
      </c>
      <c r="D195" s="68" t="s">
        <v>11549</v>
      </c>
    </row>
    <row ht="48" outlineLevel="0" r="196">
      <c r="A196" s="179" t="n">
        <v>195</v>
      </c>
      <c r="B196" s="69" t="s">
        <v>12349</v>
      </c>
      <c r="C196" s="66" t="s">
        <v>7845</v>
      </c>
      <c r="D196" s="68" t="s">
        <v>11550</v>
      </c>
    </row>
    <row ht="20.25" outlineLevel="0" r="197">
      <c r="A197" s="179" t="n">
        <v>196</v>
      </c>
      <c r="B197" s="69" t="s">
        <v>12335</v>
      </c>
      <c r="C197" s="66" t="s">
        <v>10501</v>
      </c>
      <c r="D197" s="68" t="s">
        <v>11551</v>
      </c>
    </row>
    <row outlineLevel="0" r="198">
      <c r="A198" s="179" t="n">
        <v>197</v>
      </c>
      <c r="B198" s="69" t="s">
        <v>12336</v>
      </c>
      <c r="C198" s="66" t="s">
        <v>9027</v>
      </c>
      <c r="D198" s="68" t="s">
        <v>11552</v>
      </c>
    </row>
    <row outlineLevel="0" r="199">
      <c r="A199" s="179" t="n">
        <v>198</v>
      </c>
      <c r="B199" s="69" t="s">
        <v>12332</v>
      </c>
      <c r="C199" s="66" t="s">
        <v>4594</v>
      </c>
      <c r="D199" s="68" t="s">
        <v>11553</v>
      </c>
    </row>
    <row ht="20.25" outlineLevel="0" r="200">
      <c r="A200" s="179" t="n">
        <v>199</v>
      </c>
      <c r="B200" s="69" t="s">
        <v>12332</v>
      </c>
      <c r="C200" s="95" t="s">
        <v>5416</v>
      </c>
      <c r="D200" s="68" t="s">
        <v>11554</v>
      </c>
    </row>
    <row ht="20.25" outlineLevel="0" r="201">
      <c r="A201" s="179" t="n">
        <v>200</v>
      </c>
      <c r="B201" s="69" t="s">
        <v>12335</v>
      </c>
      <c r="C201" s="66" t="s">
        <v>10404</v>
      </c>
      <c r="D201" s="68" t="s">
        <v>11555</v>
      </c>
    </row>
    <row ht="20.25" outlineLevel="0" r="202">
      <c r="A202" s="179" t="n">
        <v>201</v>
      </c>
      <c r="B202" s="69" t="s">
        <v>12353</v>
      </c>
      <c r="C202" s="66" t="s">
        <v>10813</v>
      </c>
      <c r="D202" s="68" t="s">
        <v>12358</v>
      </c>
    </row>
    <row outlineLevel="0" r="203">
      <c r="A203" s="179" t="n">
        <v>202</v>
      </c>
      <c r="B203" s="69" t="s">
        <v>12359</v>
      </c>
      <c r="C203" s="66" t="s">
        <v>10061</v>
      </c>
      <c r="D203" s="68" t="s">
        <v>11558</v>
      </c>
    </row>
    <row ht="20.25" outlineLevel="0" r="204">
      <c r="A204" s="179" t="n">
        <v>203</v>
      </c>
      <c r="B204" s="69" t="s">
        <v>12359</v>
      </c>
      <c r="C204" s="66" t="s">
        <v>10077</v>
      </c>
      <c r="D204" s="68" t="s">
        <v>11559</v>
      </c>
    </row>
    <row ht="20.25" outlineLevel="0" r="205">
      <c r="A205" s="179" t="n">
        <v>204</v>
      </c>
      <c r="B205" s="69" t="s">
        <v>12332</v>
      </c>
      <c r="C205" s="66" t="s">
        <v>1628</v>
      </c>
      <c r="D205" s="68" t="s">
        <v>11561</v>
      </c>
    </row>
    <row ht="20.25" outlineLevel="0" r="206">
      <c r="A206" s="179" t="n">
        <v>205</v>
      </c>
      <c r="B206" s="69" t="s">
        <v>12332</v>
      </c>
      <c r="C206" s="66" t="s">
        <v>7519</v>
      </c>
      <c r="D206" s="68" t="s">
        <v>11562</v>
      </c>
    </row>
    <row ht="20.25" outlineLevel="0" r="207">
      <c r="A207" s="179" t="n">
        <v>206</v>
      </c>
      <c r="B207" s="69" t="s">
        <v>12360</v>
      </c>
      <c r="C207" s="66" t="s">
        <v>8901</v>
      </c>
      <c r="D207" s="68" t="s">
        <v>11563</v>
      </c>
    </row>
    <row ht="20.25" outlineLevel="0" r="208">
      <c r="A208" s="179" t="n">
        <v>207</v>
      </c>
      <c r="B208" s="69" t="s">
        <v>12340</v>
      </c>
      <c r="C208" s="66" t="s">
        <v>8881</v>
      </c>
      <c r="D208" s="68" t="s">
        <v>11564</v>
      </c>
    </row>
    <row ht="20.25" outlineLevel="0" r="209">
      <c r="A209" s="179" t="n">
        <v>208</v>
      </c>
      <c r="B209" s="69" t="s">
        <v>12349</v>
      </c>
      <c r="C209" s="66" t="s">
        <v>7944</v>
      </c>
      <c r="D209" s="68" t="s">
        <v>11564</v>
      </c>
    </row>
    <row ht="20.25" outlineLevel="0" r="210">
      <c r="A210" s="179" t="n">
        <v>209</v>
      </c>
      <c r="B210" s="69" t="s">
        <v>12332</v>
      </c>
      <c r="C210" s="66" t="s">
        <v>4968</v>
      </c>
      <c r="D210" s="68" t="s">
        <v>11565</v>
      </c>
    </row>
    <row ht="20.25" outlineLevel="0" r="211">
      <c r="A211" s="179" t="n">
        <v>210</v>
      </c>
      <c r="B211" s="69" t="s">
        <v>12332</v>
      </c>
      <c r="C211" s="66" t="s">
        <v>2925</v>
      </c>
      <c r="D211" s="68" t="s">
        <v>11569</v>
      </c>
    </row>
    <row outlineLevel="0" r="212">
      <c r="A212" s="179" t="n">
        <v>211</v>
      </c>
      <c r="B212" s="69" t="s">
        <v>12332</v>
      </c>
      <c r="C212" s="66" t="s">
        <v>6926</v>
      </c>
      <c r="D212" s="68" t="s">
        <v>11570</v>
      </c>
    </row>
    <row outlineLevel="0" r="213">
      <c r="A213" s="179" t="n">
        <v>212</v>
      </c>
      <c r="B213" s="69" t="s">
        <v>12332</v>
      </c>
      <c r="C213" s="66" t="s">
        <v>3248</v>
      </c>
      <c r="D213" s="68" t="s">
        <v>11571</v>
      </c>
    </row>
    <row outlineLevel="0" r="214">
      <c r="A214" s="179" t="n">
        <v>213</v>
      </c>
      <c r="B214" s="69" t="s">
        <v>12351</v>
      </c>
      <c r="C214" s="66" t="s">
        <v>8734</v>
      </c>
      <c r="D214" s="68" t="s">
        <v>11573</v>
      </c>
    </row>
    <row ht="20.25" outlineLevel="0" r="215">
      <c r="A215" s="179" t="n">
        <v>214</v>
      </c>
      <c r="B215" s="69" t="s">
        <v>12320</v>
      </c>
      <c r="C215" s="66" t="s">
        <v>9537</v>
      </c>
      <c r="D215" s="68" t="s">
        <v>11561</v>
      </c>
    </row>
    <row outlineLevel="0" r="216">
      <c r="A216" s="179" t="n">
        <v>215</v>
      </c>
      <c r="B216" s="69" t="s">
        <v>12332</v>
      </c>
      <c r="C216" s="66" t="s">
        <v>6723</v>
      </c>
      <c r="D216" s="68" t="s">
        <v>12361</v>
      </c>
    </row>
    <row ht="20.25" outlineLevel="0" r="217">
      <c r="A217" s="179" t="n">
        <v>216</v>
      </c>
      <c r="B217" s="69" t="s">
        <v>12332</v>
      </c>
      <c r="C217" s="66" t="s">
        <v>7558</v>
      </c>
      <c r="D217" s="68" t="s">
        <v>11578</v>
      </c>
    </row>
    <row ht="20.25" outlineLevel="0" r="218">
      <c r="A218" s="179" t="n">
        <v>217</v>
      </c>
      <c r="B218" s="69" t="s">
        <v>12332</v>
      </c>
      <c r="C218" s="66" t="s">
        <v>6453</v>
      </c>
      <c r="D218" s="68" t="s">
        <v>11579</v>
      </c>
    </row>
    <row outlineLevel="0" r="219">
      <c r="A219" s="179" t="n">
        <v>218</v>
      </c>
      <c r="B219" s="69" t="s">
        <v>12332</v>
      </c>
      <c r="C219" s="66" t="s">
        <v>5382</v>
      </c>
      <c r="D219" s="68" t="s">
        <v>12362</v>
      </c>
    </row>
    <row ht="20.25" outlineLevel="0" r="220">
      <c r="A220" s="179" t="n">
        <v>219</v>
      </c>
      <c r="B220" s="69" t="s">
        <v>12354</v>
      </c>
      <c r="C220" s="66" t="s">
        <v>10743</v>
      </c>
      <c r="D220" s="68" t="s">
        <v>12363</v>
      </c>
    </row>
    <row ht="20.25" outlineLevel="0" r="221">
      <c r="A221" s="179" t="n">
        <v>220</v>
      </c>
      <c r="B221" s="69" t="s">
        <v>12332</v>
      </c>
      <c r="C221" s="66" t="s">
        <v>1091</v>
      </c>
      <c r="D221" s="68" t="s">
        <v>11583</v>
      </c>
    </row>
    <row ht="20.25" outlineLevel="0" r="222">
      <c r="A222" s="179" t="n">
        <v>221</v>
      </c>
      <c r="B222" s="69" t="s">
        <v>12332</v>
      </c>
      <c r="C222" s="66" t="s">
        <v>5963</v>
      </c>
      <c r="D222" s="68" t="s">
        <v>11585</v>
      </c>
    </row>
    <row ht="20.25" outlineLevel="0" r="223">
      <c r="A223" s="179" t="n">
        <v>222</v>
      </c>
      <c r="B223" s="69" t="s">
        <v>12332</v>
      </c>
      <c r="C223" s="66" t="s">
        <v>6252</v>
      </c>
      <c r="D223" s="68" t="s">
        <v>11586</v>
      </c>
    </row>
    <row outlineLevel="0" r="224">
      <c r="A224" s="179" t="n">
        <v>223</v>
      </c>
      <c r="B224" s="69" t="s">
        <v>12359</v>
      </c>
      <c r="C224" s="66" t="s">
        <v>10075</v>
      </c>
      <c r="D224" s="68" t="s">
        <v>11588</v>
      </c>
    </row>
    <row outlineLevel="0" r="225">
      <c r="A225" s="179" t="n">
        <v>224</v>
      </c>
      <c r="B225" s="69" t="s">
        <v>12332</v>
      </c>
      <c r="C225" s="66" t="s">
        <v>3724</v>
      </c>
      <c r="D225" s="68" t="s">
        <v>11590</v>
      </c>
    </row>
    <row ht="20.25" outlineLevel="0" r="226">
      <c r="A226" s="179" t="n">
        <v>225</v>
      </c>
      <c r="B226" s="69" t="s">
        <v>12336</v>
      </c>
      <c r="C226" s="66" t="s">
        <v>8976</v>
      </c>
      <c r="D226" s="76" t="s">
        <v>11591</v>
      </c>
    </row>
    <row ht="20.25" outlineLevel="0" r="227">
      <c r="A227" s="179" t="n">
        <v>226</v>
      </c>
      <c r="B227" s="69" t="s">
        <v>12332</v>
      </c>
      <c r="C227" s="66" t="s">
        <v>4606</v>
      </c>
      <c r="D227" s="68" t="s">
        <v>11595</v>
      </c>
    </row>
    <row ht="20.25" outlineLevel="0" r="228">
      <c r="A228" s="179" t="n">
        <v>227</v>
      </c>
      <c r="B228" s="69" t="s">
        <v>12332</v>
      </c>
      <c r="C228" s="66" t="s">
        <v>3212</v>
      </c>
      <c r="D228" s="68" t="s">
        <v>11596</v>
      </c>
    </row>
    <row ht="20.25" outlineLevel="0" r="229">
      <c r="A229" s="179" t="n">
        <v>228</v>
      </c>
      <c r="B229" s="69" t="s">
        <v>12332</v>
      </c>
      <c r="C229" s="66" t="s">
        <v>2861</v>
      </c>
      <c r="D229" s="68" t="s">
        <v>11597</v>
      </c>
    </row>
    <row ht="20.25" outlineLevel="0" r="230">
      <c r="A230" s="179" t="n">
        <v>229</v>
      </c>
      <c r="B230" s="69" t="s">
        <v>12332</v>
      </c>
      <c r="C230" s="66" t="s">
        <v>3411</v>
      </c>
      <c r="D230" s="68" t="s">
        <v>11598</v>
      </c>
    </row>
    <row ht="20.25" outlineLevel="0" r="231">
      <c r="A231" s="179" t="n">
        <v>230</v>
      </c>
      <c r="B231" s="69" t="s">
        <v>12332</v>
      </c>
      <c r="C231" s="66" t="s">
        <v>4139</v>
      </c>
      <c r="D231" s="68" t="s">
        <v>11599</v>
      </c>
    </row>
    <row ht="20.25" outlineLevel="0" r="232">
      <c r="A232" s="179" t="n">
        <v>231</v>
      </c>
      <c r="B232" s="69" t="s">
        <v>12332</v>
      </c>
      <c r="C232" s="66" t="s">
        <v>4256</v>
      </c>
      <c r="D232" s="68" t="s">
        <v>11600</v>
      </c>
    </row>
    <row ht="20.25" outlineLevel="0" r="233">
      <c r="A233" s="179" t="n">
        <v>232</v>
      </c>
      <c r="B233" s="69" t="s">
        <v>12332</v>
      </c>
      <c r="C233" s="66" t="s">
        <v>7208</v>
      </c>
      <c r="D233" s="68" t="s">
        <v>11600</v>
      </c>
    </row>
    <row ht="20.25" outlineLevel="0" r="234">
      <c r="A234" s="179" t="n">
        <v>233</v>
      </c>
      <c r="B234" s="69" t="s">
        <v>12332</v>
      </c>
      <c r="C234" s="66" t="s">
        <v>3613</v>
      </c>
      <c r="D234" s="68" t="s">
        <v>11601</v>
      </c>
    </row>
    <row ht="20.25" outlineLevel="0" r="235">
      <c r="A235" s="179" t="n">
        <v>234</v>
      </c>
      <c r="B235" s="69" t="s">
        <v>12332</v>
      </c>
      <c r="C235" s="66" t="s">
        <v>2314</v>
      </c>
      <c r="D235" s="68" t="s">
        <v>11602</v>
      </c>
    </row>
    <row ht="20.25" outlineLevel="0" r="236">
      <c r="A236" s="179" t="n">
        <v>235</v>
      </c>
      <c r="B236" s="69" t="s">
        <v>12332</v>
      </c>
      <c r="C236" s="66" t="s">
        <v>3021</v>
      </c>
      <c r="D236" s="68" t="s">
        <v>11603</v>
      </c>
    </row>
    <row ht="20.25" outlineLevel="0" r="237">
      <c r="A237" s="179" t="n">
        <v>236</v>
      </c>
      <c r="B237" s="69" t="s">
        <v>12332</v>
      </c>
      <c r="C237" s="66" t="s">
        <v>5748</v>
      </c>
      <c r="D237" s="68" t="s">
        <v>11604</v>
      </c>
    </row>
    <row ht="20.25" outlineLevel="0" r="238">
      <c r="A238" s="179" t="n">
        <v>237</v>
      </c>
      <c r="B238" s="69" t="s">
        <v>12332</v>
      </c>
      <c r="C238" s="66" t="s">
        <v>5889</v>
      </c>
      <c r="D238" s="68" t="s">
        <v>11602</v>
      </c>
    </row>
    <row ht="20.25" outlineLevel="0" r="239">
      <c r="A239" s="179" t="n">
        <v>238</v>
      </c>
      <c r="B239" s="69" t="s">
        <v>12332</v>
      </c>
      <c r="C239" s="66" t="s">
        <v>5215</v>
      </c>
      <c r="D239" s="68" t="s">
        <v>11605</v>
      </c>
    </row>
    <row ht="20.25" outlineLevel="0" r="240">
      <c r="A240" s="179" t="n">
        <v>239</v>
      </c>
      <c r="B240" s="69" t="s">
        <v>12332</v>
      </c>
      <c r="C240" s="66" t="s">
        <v>3645</v>
      </c>
      <c r="D240" s="68" t="s">
        <v>11598</v>
      </c>
    </row>
    <row ht="20.25" outlineLevel="0" r="241">
      <c r="A241" s="179" t="n">
        <v>240</v>
      </c>
      <c r="B241" s="69" t="s">
        <v>12332</v>
      </c>
      <c r="C241" s="66" t="s">
        <v>5849</v>
      </c>
      <c r="D241" s="68" t="s">
        <v>11595</v>
      </c>
    </row>
    <row ht="20.25" outlineLevel="0" r="242">
      <c r="A242" s="179" t="n">
        <v>241</v>
      </c>
      <c r="B242" s="69" t="s">
        <v>12332</v>
      </c>
      <c r="C242" s="66" t="s">
        <v>3013</v>
      </c>
      <c r="D242" s="68" t="s">
        <v>11603</v>
      </c>
    </row>
    <row ht="20.25" outlineLevel="0" r="243">
      <c r="A243" s="179" t="n">
        <v>242</v>
      </c>
      <c r="B243" s="69" t="s">
        <v>12332</v>
      </c>
      <c r="C243" s="66" t="s">
        <v>3651</v>
      </c>
      <c r="D243" s="68" t="s">
        <v>11606</v>
      </c>
    </row>
    <row ht="20.25" outlineLevel="0" r="244">
      <c r="A244" s="179" t="n">
        <v>243</v>
      </c>
      <c r="B244" s="69" t="s">
        <v>12332</v>
      </c>
      <c r="C244" s="66" t="s">
        <v>6839</v>
      </c>
      <c r="D244" s="68" t="s">
        <v>11607</v>
      </c>
    </row>
    <row ht="20.25" outlineLevel="0" r="245">
      <c r="A245" s="179" t="n">
        <v>244</v>
      </c>
      <c r="B245" s="69" t="s">
        <v>12332</v>
      </c>
      <c r="C245" s="66" t="s">
        <v>6829</v>
      </c>
      <c r="D245" s="68" t="s">
        <v>11602</v>
      </c>
    </row>
    <row ht="20.25" outlineLevel="0" r="246">
      <c r="A246" s="179" t="n">
        <v>245</v>
      </c>
      <c r="B246" s="69" t="s">
        <v>12332</v>
      </c>
      <c r="C246" s="66" t="s">
        <v>6794</v>
      </c>
      <c r="D246" s="68" t="s">
        <v>11608</v>
      </c>
    </row>
    <row ht="20.25" outlineLevel="0" r="247">
      <c r="A247" s="179" t="n">
        <v>246</v>
      </c>
      <c r="B247" s="69" t="s">
        <v>12332</v>
      </c>
      <c r="C247" s="66" t="s">
        <v>7215</v>
      </c>
      <c r="D247" s="68" t="s">
        <v>11602</v>
      </c>
    </row>
    <row ht="20.25" outlineLevel="0" r="248">
      <c r="A248" s="179" t="n">
        <v>247</v>
      </c>
      <c r="B248" s="69" t="s">
        <v>12332</v>
      </c>
      <c r="C248" s="66" t="s">
        <v>1516</v>
      </c>
      <c r="D248" s="68" t="s">
        <v>11609</v>
      </c>
    </row>
    <row ht="20.25" outlineLevel="0" r="249">
      <c r="A249" s="179" t="n">
        <v>248</v>
      </c>
      <c r="B249" s="69" t="s">
        <v>12332</v>
      </c>
      <c r="C249" s="66" t="s">
        <v>4818</v>
      </c>
      <c r="D249" s="68" t="s">
        <v>11610</v>
      </c>
    </row>
    <row ht="20.25" outlineLevel="0" r="250">
      <c r="A250" s="179" t="n">
        <v>249</v>
      </c>
      <c r="B250" s="69" t="s">
        <v>12332</v>
      </c>
      <c r="C250" s="66" t="s">
        <v>6199</v>
      </c>
      <c r="D250" s="68" t="s">
        <v>11611</v>
      </c>
    </row>
    <row ht="20.25" outlineLevel="0" r="251">
      <c r="A251" s="179" t="n">
        <v>250</v>
      </c>
      <c r="B251" s="69" t="s">
        <v>12332</v>
      </c>
      <c r="C251" s="66" t="s">
        <v>3008</v>
      </c>
      <c r="D251" s="68" t="s">
        <v>11612</v>
      </c>
    </row>
    <row ht="20.25" outlineLevel="0" r="252">
      <c r="A252" s="179" t="n">
        <v>251</v>
      </c>
      <c r="B252" s="69" t="s">
        <v>12332</v>
      </c>
      <c r="C252" s="66" t="s">
        <v>1827</v>
      </c>
      <c r="D252" s="68" t="s">
        <v>11605</v>
      </c>
    </row>
    <row ht="20.25" outlineLevel="0" r="253">
      <c r="A253" s="179" t="n">
        <v>252</v>
      </c>
      <c r="B253" s="69" t="s">
        <v>12332</v>
      </c>
      <c r="C253" s="66" t="s">
        <v>2577</v>
      </c>
      <c r="D253" s="68" t="s">
        <v>11603</v>
      </c>
    </row>
    <row ht="20.25" outlineLevel="0" r="254">
      <c r="A254" s="179" t="n">
        <v>253</v>
      </c>
      <c r="B254" s="69" t="s">
        <v>12332</v>
      </c>
      <c r="C254" s="66" t="s">
        <v>4389</v>
      </c>
      <c r="D254" s="68" t="s">
        <v>11603</v>
      </c>
    </row>
    <row ht="20.25" outlineLevel="0" r="255">
      <c r="A255" s="179" t="n">
        <v>254</v>
      </c>
      <c r="B255" s="69" t="s">
        <v>12332</v>
      </c>
      <c r="C255" s="66" t="s">
        <v>5207</v>
      </c>
      <c r="D255" s="68" t="s">
        <v>11613</v>
      </c>
    </row>
    <row ht="20.25" outlineLevel="0" r="256">
      <c r="A256" s="179" t="n">
        <v>255</v>
      </c>
      <c r="B256" s="69" t="s">
        <v>12332</v>
      </c>
      <c r="C256" s="66" t="s">
        <v>4761</v>
      </c>
      <c r="D256" s="68" t="s">
        <v>11614</v>
      </c>
    </row>
    <row ht="20.25" outlineLevel="0" r="257">
      <c r="A257" s="179" t="n">
        <v>256</v>
      </c>
      <c r="B257" s="69" t="s">
        <v>12332</v>
      </c>
      <c r="C257" s="66" t="s">
        <v>1343</v>
      </c>
      <c r="D257" s="129" t="s">
        <v>11598</v>
      </c>
    </row>
    <row ht="20.25" outlineLevel="0" r="258">
      <c r="A258" s="179" t="n">
        <v>257</v>
      </c>
      <c r="B258" s="69" t="s">
        <v>12332</v>
      </c>
      <c r="C258" s="66" t="s">
        <v>4168</v>
      </c>
      <c r="D258" s="68" t="s">
        <v>11601</v>
      </c>
    </row>
    <row ht="20.25" outlineLevel="0" r="259">
      <c r="A259" s="179" t="n">
        <v>258</v>
      </c>
      <c r="B259" s="69" t="s">
        <v>12332</v>
      </c>
      <c r="C259" s="66" t="s">
        <v>6813</v>
      </c>
      <c r="D259" s="68" t="s">
        <v>11602</v>
      </c>
    </row>
    <row ht="20.25" outlineLevel="0" r="260">
      <c r="A260" s="179" t="n">
        <v>259</v>
      </c>
      <c r="B260" s="69" t="s">
        <v>12332</v>
      </c>
      <c r="C260" s="66" t="s">
        <v>5520</v>
      </c>
      <c r="D260" s="68" t="s">
        <v>11615</v>
      </c>
    </row>
    <row ht="20.25" outlineLevel="0" r="261">
      <c r="A261" s="179" t="n">
        <v>260</v>
      </c>
      <c r="B261" s="69" t="s">
        <v>12332</v>
      </c>
      <c r="C261" s="66" t="s">
        <v>5781</v>
      </c>
      <c r="D261" s="68" t="s">
        <v>11601</v>
      </c>
    </row>
    <row ht="20.25" outlineLevel="0" r="262">
      <c r="A262" s="179" t="n">
        <v>261</v>
      </c>
      <c r="B262" s="69" t="s">
        <v>12332</v>
      </c>
      <c r="C262" s="66" t="s">
        <v>3712</v>
      </c>
      <c r="D262" s="68" t="s">
        <v>11595</v>
      </c>
    </row>
    <row ht="20.25" outlineLevel="0" r="263">
      <c r="A263" s="179" t="n">
        <v>262</v>
      </c>
      <c r="B263" s="69" t="s">
        <v>12332</v>
      </c>
      <c r="C263" s="66" t="s">
        <v>7245</v>
      </c>
      <c r="D263" s="68" t="s">
        <v>11598</v>
      </c>
    </row>
    <row ht="20.25" outlineLevel="0" r="264">
      <c r="A264" s="179" t="n">
        <v>263</v>
      </c>
      <c r="B264" s="69" t="s">
        <v>12332</v>
      </c>
      <c r="C264" s="66" t="s">
        <v>3911</v>
      </c>
      <c r="D264" s="68" t="s">
        <v>11605</v>
      </c>
    </row>
    <row ht="20.25" outlineLevel="0" r="265">
      <c r="A265" s="179" t="n">
        <v>264</v>
      </c>
      <c r="B265" s="69" t="s">
        <v>12332</v>
      </c>
      <c r="C265" s="66" t="s">
        <v>4210</v>
      </c>
      <c r="D265" s="68" t="s">
        <v>11603</v>
      </c>
    </row>
    <row ht="20.25" outlineLevel="0" r="266">
      <c r="A266" s="179" t="n">
        <v>265</v>
      </c>
      <c r="B266" s="69" t="s">
        <v>12332</v>
      </c>
      <c r="C266" s="66" t="s">
        <v>7565</v>
      </c>
      <c r="D266" s="68" t="s">
        <v>11613</v>
      </c>
    </row>
    <row ht="20.25" outlineLevel="0" r="267">
      <c r="A267" s="179" t="n">
        <v>266</v>
      </c>
      <c r="B267" s="69" t="s">
        <v>12332</v>
      </c>
      <c r="C267" s="66" t="s">
        <v>5249</v>
      </c>
      <c r="D267" s="68" t="s">
        <v>11605</v>
      </c>
    </row>
    <row ht="20.25" outlineLevel="0" r="268">
      <c r="A268" s="179" t="n">
        <v>267</v>
      </c>
      <c r="B268" s="69" t="s">
        <v>12332</v>
      </c>
      <c r="C268" s="66" t="s">
        <v>3221</v>
      </c>
      <c r="D268" s="68" t="s">
        <v>11598</v>
      </c>
    </row>
    <row ht="20.25" outlineLevel="0" r="269">
      <c r="A269" s="179" t="n">
        <v>268</v>
      </c>
      <c r="B269" s="69" t="s">
        <v>12332</v>
      </c>
      <c r="C269" s="66" t="s">
        <v>2363</v>
      </c>
      <c r="D269" s="68" t="s">
        <v>11616</v>
      </c>
    </row>
    <row ht="20.25" outlineLevel="0" r="270">
      <c r="A270" s="179" t="n">
        <v>269</v>
      </c>
      <c r="B270" s="69" t="s">
        <v>12332</v>
      </c>
      <c r="C270" s="66" t="s">
        <v>5473</v>
      </c>
      <c r="D270" s="68" t="s">
        <v>11617</v>
      </c>
    </row>
    <row ht="20.25" outlineLevel="0" r="271">
      <c r="A271" s="179" t="n">
        <v>270</v>
      </c>
      <c r="B271" s="69" t="s">
        <v>12332</v>
      </c>
      <c r="C271" s="66" t="s">
        <v>992</v>
      </c>
      <c r="D271" s="68" t="s">
        <v>11598</v>
      </c>
    </row>
    <row ht="20.25" outlineLevel="0" r="272">
      <c r="A272" s="179" t="n">
        <v>271</v>
      </c>
      <c r="B272" s="69" t="s">
        <v>12332</v>
      </c>
      <c r="C272" s="66" t="s">
        <v>1701</v>
      </c>
      <c r="D272" s="68" t="s">
        <v>11602</v>
      </c>
    </row>
    <row ht="20.25" outlineLevel="0" r="273">
      <c r="A273" s="179" t="n">
        <v>272</v>
      </c>
      <c r="B273" s="69" t="s">
        <v>12332</v>
      </c>
      <c r="C273" s="66" t="s">
        <v>6042</v>
      </c>
      <c r="D273" s="68" t="s">
        <v>11598</v>
      </c>
    </row>
    <row ht="20.25" outlineLevel="0" r="274">
      <c r="A274" s="179" t="n">
        <v>273</v>
      </c>
      <c r="B274" s="69" t="s">
        <v>12332</v>
      </c>
      <c r="C274" s="66" t="s">
        <v>472</v>
      </c>
      <c r="D274" s="68" t="s">
        <v>11619</v>
      </c>
    </row>
    <row ht="20.25" outlineLevel="0" r="275">
      <c r="A275" s="179" t="n">
        <v>274</v>
      </c>
      <c r="B275" s="69" t="s">
        <v>12332</v>
      </c>
      <c r="C275" s="66" t="s">
        <v>1791</v>
      </c>
      <c r="D275" s="68" t="s">
        <v>11603</v>
      </c>
    </row>
    <row ht="20.25" outlineLevel="0" r="276">
      <c r="A276" s="179" t="n">
        <v>275</v>
      </c>
      <c r="B276" s="69" t="s">
        <v>12332</v>
      </c>
      <c r="C276" s="66" t="s">
        <v>1120</v>
      </c>
      <c r="D276" s="68" t="s">
        <v>11612</v>
      </c>
    </row>
    <row ht="20.25" outlineLevel="0" r="277">
      <c r="A277" s="179" t="n">
        <v>276</v>
      </c>
      <c r="B277" s="69" t="s">
        <v>12332</v>
      </c>
      <c r="C277" s="66" t="s">
        <v>5523</v>
      </c>
      <c r="D277" s="68" t="s">
        <v>11603</v>
      </c>
    </row>
    <row ht="20.25" outlineLevel="0" r="278">
      <c r="A278" s="179" t="n">
        <v>277</v>
      </c>
      <c r="B278" s="69" t="s">
        <v>12332</v>
      </c>
      <c r="C278" s="66" t="s">
        <v>6955</v>
      </c>
      <c r="D278" s="68" t="s">
        <v>11620</v>
      </c>
    </row>
    <row ht="20.25" outlineLevel="0" r="279">
      <c r="A279" s="179" t="n">
        <v>278</v>
      </c>
      <c r="B279" s="69" t="s">
        <v>12332</v>
      </c>
      <c r="C279" s="66" t="s">
        <v>4955</v>
      </c>
      <c r="D279" s="68" t="s">
        <v>11621</v>
      </c>
    </row>
    <row ht="20.25" outlineLevel="0" r="280">
      <c r="A280" s="179" t="n">
        <v>279</v>
      </c>
      <c r="B280" s="69" t="s">
        <v>12332</v>
      </c>
      <c r="C280" s="66" t="s">
        <v>1184</v>
      </c>
      <c r="D280" s="68" t="s">
        <v>11601</v>
      </c>
    </row>
    <row ht="20.25" outlineLevel="0" r="281">
      <c r="A281" s="179" t="n">
        <v>280</v>
      </c>
      <c r="B281" s="69" t="s">
        <v>12332</v>
      </c>
      <c r="C281" s="66" t="s">
        <v>5435</v>
      </c>
      <c r="D281" s="68" t="s">
        <v>11622</v>
      </c>
    </row>
    <row ht="20.25" outlineLevel="0" r="282">
      <c r="A282" s="179" t="n">
        <v>281</v>
      </c>
      <c r="B282" s="69" t="s">
        <v>12332</v>
      </c>
      <c r="C282" s="66" t="s">
        <v>2341</v>
      </c>
      <c r="D282" s="68" t="s">
        <v>11621</v>
      </c>
    </row>
    <row ht="20.25" outlineLevel="0" r="283">
      <c r="A283" s="179" t="n">
        <v>282</v>
      </c>
      <c r="B283" s="69" t="s">
        <v>12332</v>
      </c>
      <c r="C283" s="66" t="s">
        <v>2669</v>
      </c>
      <c r="D283" s="68" t="s">
        <v>11610</v>
      </c>
    </row>
    <row ht="20.25" outlineLevel="0" r="284">
      <c r="A284" s="179" t="n">
        <v>283</v>
      </c>
      <c r="B284" s="69" t="s">
        <v>12332</v>
      </c>
      <c r="C284" s="66" t="s">
        <v>5271</v>
      </c>
      <c r="D284" s="68" t="s">
        <v>11601</v>
      </c>
    </row>
    <row ht="20.25" outlineLevel="0" r="285">
      <c r="A285" s="179" t="n">
        <v>284</v>
      </c>
      <c r="B285" s="69" t="s">
        <v>12332</v>
      </c>
      <c r="C285" s="66" t="s">
        <v>6261</v>
      </c>
      <c r="D285" s="68" t="s">
        <v>11598</v>
      </c>
    </row>
    <row ht="20.25" outlineLevel="0" r="286">
      <c r="A286" s="179" t="n">
        <v>285</v>
      </c>
      <c r="B286" s="69" t="s">
        <v>12332</v>
      </c>
      <c r="C286" s="66" t="s">
        <v>5226</v>
      </c>
      <c r="D286" s="68" t="s">
        <v>11603</v>
      </c>
    </row>
    <row ht="20.25" outlineLevel="0" r="287">
      <c r="A287" s="179" t="n">
        <v>286</v>
      </c>
      <c r="B287" s="69" t="s">
        <v>12332</v>
      </c>
      <c r="C287" s="66" t="s">
        <v>3943</v>
      </c>
      <c r="D287" s="68" t="s">
        <v>11623</v>
      </c>
    </row>
    <row ht="20.25" outlineLevel="0" r="288">
      <c r="A288" s="179" t="n">
        <v>287</v>
      </c>
      <c r="B288" s="69" t="s">
        <v>12332</v>
      </c>
      <c r="C288" s="66" t="s">
        <v>7051</v>
      </c>
      <c r="D288" s="68" t="s">
        <v>11615</v>
      </c>
    </row>
    <row ht="20.25" outlineLevel="0" r="289">
      <c r="A289" s="179" t="n">
        <v>288</v>
      </c>
      <c r="B289" s="69" t="s">
        <v>12332</v>
      </c>
      <c r="C289" s="66" t="s">
        <v>4724</v>
      </c>
      <c r="D289" s="68" t="s">
        <v>11624</v>
      </c>
    </row>
    <row ht="20.25" outlineLevel="0" r="290">
      <c r="A290" s="179" t="n">
        <v>289</v>
      </c>
      <c r="B290" s="69" t="s">
        <v>12332</v>
      </c>
      <c r="C290" s="66" t="s">
        <v>2656</v>
      </c>
      <c r="D290" s="68" t="s">
        <v>11624</v>
      </c>
    </row>
    <row ht="20.25" outlineLevel="0" r="291">
      <c r="A291" s="179" t="n">
        <v>290</v>
      </c>
      <c r="B291" s="69" t="s">
        <v>12332</v>
      </c>
      <c r="C291" s="66" t="s">
        <v>639</v>
      </c>
      <c r="D291" s="68" t="s">
        <v>11625</v>
      </c>
    </row>
    <row ht="20.25" outlineLevel="0" r="292">
      <c r="A292" s="179" t="n">
        <v>291</v>
      </c>
      <c r="B292" s="69" t="s">
        <v>12332</v>
      </c>
      <c r="C292" s="66" t="s">
        <v>3441</v>
      </c>
      <c r="D292" s="68" t="s">
        <v>11601</v>
      </c>
    </row>
    <row ht="20.25" outlineLevel="0" r="293">
      <c r="A293" s="179" t="n">
        <v>292</v>
      </c>
      <c r="B293" s="69" t="s">
        <v>12332</v>
      </c>
      <c r="C293" s="66" t="s">
        <v>5929</v>
      </c>
      <c r="D293" s="68" t="s">
        <v>11626</v>
      </c>
    </row>
    <row ht="20.25" outlineLevel="0" r="294">
      <c r="A294" s="179" t="n">
        <v>293</v>
      </c>
      <c r="B294" s="69" t="s">
        <v>12332</v>
      </c>
      <c r="C294" s="66" t="s">
        <v>1470</v>
      </c>
      <c r="D294" s="68" t="s">
        <v>11613</v>
      </c>
    </row>
    <row ht="20.25" outlineLevel="0" r="295">
      <c r="A295" s="179" t="n">
        <v>294</v>
      </c>
      <c r="B295" s="69" t="s">
        <v>12332</v>
      </c>
      <c r="C295" s="66" t="s">
        <v>752</v>
      </c>
      <c r="D295" s="68" t="s">
        <v>11628</v>
      </c>
    </row>
    <row ht="20.25" outlineLevel="0" r="296">
      <c r="A296" s="179" t="n">
        <v>295</v>
      </c>
      <c r="B296" s="69" t="s">
        <v>12332</v>
      </c>
      <c r="C296" s="66" t="s">
        <v>5124</v>
      </c>
      <c r="D296" s="68" t="s">
        <v>11613</v>
      </c>
    </row>
    <row ht="20.25" outlineLevel="0" r="297">
      <c r="A297" s="179" t="n">
        <v>296</v>
      </c>
      <c r="B297" s="69" t="s">
        <v>12332</v>
      </c>
      <c r="C297" s="66" t="s">
        <v>3820</v>
      </c>
      <c r="D297" s="68" t="s">
        <v>11598</v>
      </c>
    </row>
    <row ht="20.25" outlineLevel="0" r="298">
      <c r="A298" s="179" t="n">
        <v>297</v>
      </c>
      <c r="B298" s="69" t="s">
        <v>12332</v>
      </c>
      <c r="C298" s="66" t="s">
        <v>1425</v>
      </c>
      <c r="D298" s="68" t="s">
        <v>11629</v>
      </c>
    </row>
    <row ht="20.25" outlineLevel="0" r="299">
      <c r="A299" s="179" t="n">
        <v>298</v>
      </c>
      <c r="B299" s="69" t="s">
        <v>12332</v>
      </c>
      <c r="C299" s="66" t="s">
        <v>5764</v>
      </c>
      <c r="D299" s="68" t="s">
        <v>11630</v>
      </c>
    </row>
    <row ht="20.25" outlineLevel="0" r="300">
      <c r="A300" s="179" t="n">
        <v>299</v>
      </c>
      <c r="B300" s="69" t="s">
        <v>12332</v>
      </c>
      <c r="C300" s="66" t="s">
        <v>4790</v>
      </c>
      <c r="D300" s="68" t="s">
        <v>11603</v>
      </c>
    </row>
    <row ht="20.25" outlineLevel="0" r="301">
      <c r="A301" s="179" t="n">
        <v>300</v>
      </c>
      <c r="B301" s="69" t="s">
        <v>12332</v>
      </c>
      <c r="C301" s="66" t="s">
        <v>7246</v>
      </c>
      <c r="D301" s="68" t="s">
        <v>11602</v>
      </c>
    </row>
    <row ht="20.25" outlineLevel="0" r="302">
      <c r="A302" s="179" t="n">
        <v>301</v>
      </c>
      <c r="B302" s="69" t="s">
        <v>12332</v>
      </c>
      <c r="C302" s="66" t="s">
        <v>1140</v>
      </c>
      <c r="D302" s="68" t="s">
        <v>11598</v>
      </c>
    </row>
    <row ht="20.25" outlineLevel="0" r="303">
      <c r="A303" s="179" t="n">
        <v>302</v>
      </c>
      <c r="B303" s="69" t="s">
        <v>12332</v>
      </c>
      <c r="C303" s="66" t="s">
        <v>791</v>
      </c>
      <c r="D303" s="68" t="s">
        <v>11631</v>
      </c>
    </row>
    <row ht="20.25" outlineLevel="0" r="304">
      <c r="A304" s="179" t="n">
        <v>303</v>
      </c>
      <c r="B304" s="69" t="s">
        <v>12332</v>
      </c>
      <c r="C304" s="66" t="s">
        <v>1947</v>
      </c>
      <c r="D304" s="68" t="s">
        <v>11631</v>
      </c>
    </row>
    <row ht="20.25" outlineLevel="0" r="305">
      <c r="A305" s="179" t="n">
        <v>304</v>
      </c>
      <c r="B305" s="69" t="s">
        <v>12332</v>
      </c>
      <c r="C305" s="66" t="s">
        <v>4500</v>
      </c>
      <c r="D305" s="68" t="s">
        <v>11632</v>
      </c>
    </row>
    <row ht="20.25" outlineLevel="0" r="306">
      <c r="A306" s="179" t="n">
        <v>305</v>
      </c>
      <c r="B306" s="69" t="s">
        <v>12332</v>
      </c>
      <c r="C306" s="66" t="s">
        <v>6191</v>
      </c>
      <c r="D306" s="68" t="s">
        <v>11603</v>
      </c>
    </row>
    <row ht="20.25" outlineLevel="0" r="307">
      <c r="A307" s="179" t="n">
        <v>306</v>
      </c>
      <c r="B307" s="69" t="s">
        <v>12332</v>
      </c>
      <c r="C307" s="66" t="s">
        <v>7071</v>
      </c>
      <c r="D307" s="68" t="s">
        <v>11633</v>
      </c>
    </row>
    <row ht="20.25" outlineLevel="0" r="308">
      <c r="A308" s="179" t="n">
        <v>307</v>
      </c>
      <c r="B308" s="69" t="s">
        <v>12332</v>
      </c>
      <c r="C308" s="66" t="s">
        <v>6085</v>
      </c>
      <c r="D308" s="68" t="s">
        <v>11634</v>
      </c>
    </row>
    <row ht="20.25" outlineLevel="0" r="309">
      <c r="A309" s="179" t="n">
        <v>308</v>
      </c>
      <c r="B309" s="69" t="s">
        <v>12332</v>
      </c>
      <c r="C309" s="66" t="s">
        <v>7162</v>
      </c>
      <c r="D309" s="68" t="s">
        <v>11601</v>
      </c>
    </row>
    <row ht="20.25" outlineLevel="0" r="310">
      <c r="A310" s="179" t="n">
        <v>309</v>
      </c>
      <c r="B310" s="69" t="s">
        <v>12332</v>
      </c>
      <c r="C310" s="66" t="s">
        <v>7248</v>
      </c>
      <c r="D310" s="68" t="s">
        <v>11635</v>
      </c>
    </row>
    <row ht="20.25" outlineLevel="0" r="311">
      <c r="A311" s="179" t="n">
        <v>310</v>
      </c>
      <c r="B311" s="69" t="s">
        <v>12332</v>
      </c>
      <c r="C311" s="66" t="s">
        <v>3705</v>
      </c>
      <c r="D311" s="68" t="s">
        <v>11603</v>
      </c>
    </row>
    <row ht="20.25" outlineLevel="0" r="312">
      <c r="A312" s="179" t="n">
        <v>311</v>
      </c>
      <c r="B312" s="69" t="s">
        <v>12332</v>
      </c>
      <c r="C312" s="66" t="s">
        <v>7060</v>
      </c>
      <c r="D312" s="68" t="s">
        <v>11621</v>
      </c>
    </row>
    <row ht="20.25" outlineLevel="0" r="313">
      <c r="A313" s="179" t="n">
        <v>312</v>
      </c>
      <c r="B313" s="69" t="s">
        <v>12332</v>
      </c>
      <c r="C313" s="66" t="s">
        <v>337</v>
      </c>
      <c r="D313" s="68" t="s">
        <v>11621</v>
      </c>
    </row>
    <row ht="20.25" outlineLevel="0" r="314">
      <c r="A314" s="179" t="n">
        <v>313</v>
      </c>
      <c r="B314" s="69" t="s">
        <v>12332</v>
      </c>
      <c r="C314" s="66" t="s">
        <v>6070</v>
      </c>
      <c r="D314" s="68" t="s">
        <v>11631</v>
      </c>
    </row>
    <row ht="20.25" outlineLevel="0" r="315">
      <c r="A315" s="179" t="n">
        <v>314</v>
      </c>
      <c r="B315" s="69" t="s">
        <v>12332</v>
      </c>
      <c r="C315" s="66" t="s">
        <v>6307</v>
      </c>
      <c r="D315" s="68" t="s">
        <v>11602</v>
      </c>
    </row>
    <row ht="20.25" outlineLevel="0" r="316">
      <c r="A316" s="179" t="n">
        <v>315</v>
      </c>
      <c r="B316" s="69" t="s">
        <v>12332</v>
      </c>
      <c r="C316" s="66" t="s">
        <v>3787</v>
      </c>
      <c r="D316" s="68" t="s">
        <v>11603</v>
      </c>
    </row>
    <row ht="20.25" outlineLevel="0" r="317">
      <c r="A317" s="179" t="n">
        <v>316</v>
      </c>
      <c r="B317" s="69" t="s">
        <v>12332</v>
      </c>
      <c r="C317" s="66" t="s">
        <v>3377</v>
      </c>
      <c r="D317" s="68" t="s">
        <v>11623</v>
      </c>
    </row>
    <row ht="20.25" outlineLevel="0" r="318">
      <c r="A318" s="179" t="n">
        <v>317</v>
      </c>
      <c r="B318" s="69" t="s">
        <v>12332</v>
      </c>
      <c r="C318" s="66" t="s">
        <v>4186</v>
      </c>
      <c r="D318" s="68" t="s">
        <v>11602</v>
      </c>
    </row>
    <row ht="20.25" outlineLevel="0" r="319">
      <c r="A319" s="179" t="n">
        <v>318</v>
      </c>
      <c r="B319" s="69" t="s">
        <v>12332</v>
      </c>
      <c r="C319" s="66" t="s">
        <v>4517</v>
      </c>
      <c r="D319" s="68" t="s">
        <v>11595</v>
      </c>
    </row>
    <row ht="20.25" outlineLevel="0" r="320">
      <c r="A320" s="179" t="n">
        <v>319</v>
      </c>
      <c r="B320" s="69" t="s">
        <v>12332</v>
      </c>
      <c r="C320" s="66" t="s">
        <v>3174</v>
      </c>
      <c r="D320" s="68" t="s">
        <v>11598</v>
      </c>
    </row>
    <row ht="20.25" outlineLevel="0" r="321">
      <c r="A321" s="179" t="n">
        <v>320</v>
      </c>
      <c r="B321" s="69" t="s">
        <v>12332</v>
      </c>
      <c r="C321" s="66" t="s">
        <v>4518</v>
      </c>
      <c r="D321" s="68" t="s">
        <v>11636</v>
      </c>
    </row>
    <row ht="20.25" outlineLevel="0" r="322">
      <c r="A322" s="179" t="n">
        <v>321</v>
      </c>
      <c r="B322" s="69" t="s">
        <v>12332</v>
      </c>
      <c r="C322" s="66" t="s">
        <v>6785</v>
      </c>
      <c r="D322" s="68" t="s">
        <v>11602</v>
      </c>
    </row>
    <row ht="20.25" outlineLevel="0" r="323">
      <c r="A323" s="179" t="n">
        <v>322</v>
      </c>
      <c r="B323" s="69" t="s">
        <v>12332</v>
      </c>
      <c r="C323" s="66" t="s">
        <v>1527</v>
      </c>
      <c r="D323" s="68" t="s">
        <v>11601</v>
      </c>
    </row>
    <row ht="20.25" outlineLevel="0" r="324">
      <c r="A324" s="179" t="n">
        <v>323</v>
      </c>
      <c r="B324" s="69" t="s">
        <v>12332</v>
      </c>
      <c r="C324" s="66" t="s">
        <v>2687</v>
      </c>
      <c r="D324" s="68" t="s">
        <v>11621</v>
      </c>
    </row>
    <row ht="20.25" outlineLevel="0" r="325">
      <c r="A325" s="179" t="n">
        <v>324</v>
      </c>
      <c r="B325" s="69" t="s">
        <v>12332</v>
      </c>
      <c r="C325" s="66" t="s">
        <v>7330</v>
      </c>
      <c r="D325" s="68" t="s">
        <v>11637</v>
      </c>
    </row>
    <row ht="20.25" outlineLevel="0" r="326">
      <c r="A326" s="179" t="n">
        <v>325</v>
      </c>
      <c r="B326" s="69" t="s">
        <v>12332</v>
      </c>
      <c r="C326" s="66" t="s">
        <v>6528</v>
      </c>
      <c r="D326" s="68" t="s">
        <v>11601</v>
      </c>
    </row>
    <row ht="20.25" outlineLevel="0" r="327">
      <c r="A327" s="179" t="n">
        <v>326</v>
      </c>
      <c r="B327" s="69" t="s">
        <v>12332</v>
      </c>
      <c r="C327" s="66" t="s">
        <v>504</v>
      </c>
      <c r="D327" s="68" t="s">
        <v>11598</v>
      </c>
    </row>
    <row ht="20.25" outlineLevel="0" r="328">
      <c r="A328" s="179" t="n">
        <v>327</v>
      </c>
      <c r="B328" s="69" t="s">
        <v>12332</v>
      </c>
      <c r="C328" s="66" t="s">
        <v>3595</v>
      </c>
      <c r="D328" s="68" t="s">
        <v>11602</v>
      </c>
    </row>
    <row ht="20.25" outlineLevel="0" r="329">
      <c r="A329" s="179" t="n">
        <v>328</v>
      </c>
      <c r="B329" s="69" t="s">
        <v>12332</v>
      </c>
      <c r="C329" s="66" t="s">
        <v>6182</v>
      </c>
      <c r="D329" s="68" t="s">
        <v>11615</v>
      </c>
    </row>
    <row ht="20.25" outlineLevel="0" r="330">
      <c r="A330" s="179" t="n">
        <v>329</v>
      </c>
      <c r="B330" s="69" t="s">
        <v>12332</v>
      </c>
      <c r="C330" s="66" t="s">
        <v>4126</v>
      </c>
      <c r="D330" s="68" t="s">
        <v>11605</v>
      </c>
    </row>
    <row ht="20.25" outlineLevel="0" r="331">
      <c r="A331" s="179" t="n">
        <v>330</v>
      </c>
      <c r="B331" s="69" t="s">
        <v>12332</v>
      </c>
      <c r="C331" s="66" t="s">
        <v>3597</v>
      </c>
      <c r="D331" s="68" t="s">
        <v>11603</v>
      </c>
    </row>
    <row ht="20.25" outlineLevel="0" r="332">
      <c r="A332" s="179" t="n">
        <v>331</v>
      </c>
      <c r="B332" s="69" t="s">
        <v>12332</v>
      </c>
      <c r="C332" s="66" t="s">
        <v>7331</v>
      </c>
      <c r="D332" s="68" t="s">
        <v>11598</v>
      </c>
    </row>
    <row ht="20.25" outlineLevel="0" r="333">
      <c r="A333" s="179" t="n">
        <v>332</v>
      </c>
      <c r="B333" s="69" t="s">
        <v>12332</v>
      </c>
      <c r="C333" s="66" t="s">
        <v>348</v>
      </c>
      <c r="D333" s="68" t="s">
        <v>11631</v>
      </c>
    </row>
    <row ht="20.25" outlineLevel="0" r="334">
      <c r="A334" s="179" t="n">
        <v>333</v>
      </c>
      <c r="B334" s="69" t="s">
        <v>12332</v>
      </c>
      <c r="C334" s="66" t="s">
        <v>4506</v>
      </c>
      <c r="D334" s="68" t="s">
        <v>11601</v>
      </c>
    </row>
    <row ht="20.25" outlineLevel="0" r="335">
      <c r="A335" s="179" t="n">
        <v>334</v>
      </c>
      <c r="B335" s="69" t="s">
        <v>12332</v>
      </c>
      <c r="C335" s="66" t="s">
        <v>6936</v>
      </c>
      <c r="D335" s="68" t="s">
        <v>11638</v>
      </c>
    </row>
    <row ht="20.25" outlineLevel="0" r="336">
      <c r="A336" s="179" t="n">
        <v>335</v>
      </c>
      <c r="B336" s="69" t="s">
        <v>12332</v>
      </c>
      <c r="C336" s="66" t="s">
        <v>4485</v>
      </c>
      <c r="D336" s="68" t="s">
        <v>11598</v>
      </c>
    </row>
    <row ht="20.25" outlineLevel="0" r="337">
      <c r="A337" s="179" t="n">
        <v>336</v>
      </c>
      <c r="B337" s="69" t="s">
        <v>12345</v>
      </c>
      <c r="C337" s="66" t="s">
        <v>8197</v>
      </c>
      <c r="D337" s="68" t="s">
        <v>11639</v>
      </c>
    </row>
    <row ht="20.25" outlineLevel="0" r="338">
      <c r="A338" s="179" t="n">
        <v>337</v>
      </c>
      <c r="B338" s="69" t="s">
        <v>12332</v>
      </c>
      <c r="C338" s="66" t="s">
        <v>6925</v>
      </c>
      <c r="D338" s="68" t="s">
        <v>11603</v>
      </c>
    </row>
    <row ht="20.25" outlineLevel="0" r="339">
      <c r="A339" s="179" t="n">
        <v>338</v>
      </c>
      <c r="B339" s="69" t="s">
        <v>12332</v>
      </c>
      <c r="C339" s="66" t="s">
        <v>6953</v>
      </c>
      <c r="D339" s="68" t="s">
        <v>11613</v>
      </c>
    </row>
    <row ht="20.25" outlineLevel="0" r="340">
      <c r="A340" s="179" t="n">
        <v>339</v>
      </c>
      <c r="B340" s="69" t="s">
        <v>12332</v>
      </c>
      <c r="C340" s="66" t="s">
        <v>2338</v>
      </c>
      <c r="D340" s="68" t="s">
        <v>11640</v>
      </c>
    </row>
    <row ht="20.25" outlineLevel="0" r="341">
      <c r="A341" s="179" t="n">
        <v>340</v>
      </c>
      <c r="B341" s="69" t="s">
        <v>12332</v>
      </c>
      <c r="C341" s="66" t="s">
        <v>5210</v>
      </c>
      <c r="D341" s="68" t="s">
        <v>11641</v>
      </c>
    </row>
    <row ht="20.25" outlineLevel="0" r="342">
      <c r="A342" s="179" t="n">
        <v>341</v>
      </c>
      <c r="B342" s="69" t="s">
        <v>12332</v>
      </c>
      <c r="C342" s="66" t="s">
        <v>6857</v>
      </c>
      <c r="D342" s="68" t="s">
        <v>11598</v>
      </c>
    </row>
    <row ht="20.25" outlineLevel="0" r="343">
      <c r="A343" s="179" t="n">
        <v>342</v>
      </c>
      <c r="B343" s="69" t="s">
        <v>12332</v>
      </c>
      <c r="C343" s="66" t="s">
        <v>384</v>
      </c>
      <c r="D343" s="68" t="s">
        <v>11640</v>
      </c>
    </row>
    <row ht="20.25" outlineLevel="0" r="344">
      <c r="A344" s="179" t="n">
        <v>343</v>
      </c>
      <c r="B344" s="69" t="s">
        <v>12332</v>
      </c>
      <c r="C344" s="66" t="s">
        <v>3036</v>
      </c>
      <c r="D344" s="68" t="s">
        <v>11598</v>
      </c>
    </row>
    <row ht="20.25" outlineLevel="0" r="345">
      <c r="A345" s="179" t="n">
        <v>344</v>
      </c>
      <c r="B345" s="69" t="s">
        <v>12332</v>
      </c>
      <c r="C345" s="66" t="s">
        <v>6556</v>
      </c>
      <c r="D345" s="68" t="s">
        <v>11642</v>
      </c>
    </row>
    <row ht="20.25" outlineLevel="0" r="346">
      <c r="A346" s="179" t="n">
        <v>345</v>
      </c>
      <c r="B346" s="69" t="s">
        <v>12332</v>
      </c>
      <c r="C346" s="66" t="s">
        <v>1100</v>
      </c>
      <c r="D346" s="68" t="s">
        <v>11642</v>
      </c>
    </row>
    <row ht="20.25" outlineLevel="0" r="347">
      <c r="A347" s="179" t="n">
        <v>346</v>
      </c>
      <c r="B347" s="69" t="s">
        <v>12332</v>
      </c>
      <c r="C347" s="66" t="s">
        <v>6949</v>
      </c>
      <c r="D347" s="68" t="s">
        <v>11602</v>
      </c>
    </row>
    <row ht="20.25" outlineLevel="0" r="348">
      <c r="A348" s="179" t="n">
        <v>347</v>
      </c>
      <c r="B348" s="69" t="s">
        <v>12332</v>
      </c>
      <c r="C348" s="66" t="s">
        <v>6982</v>
      </c>
      <c r="D348" s="68" t="s">
        <v>11642</v>
      </c>
    </row>
    <row ht="20.25" outlineLevel="0" r="349">
      <c r="A349" s="179" t="n">
        <v>348</v>
      </c>
      <c r="B349" s="69" t="s">
        <v>12332</v>
      </c>
      <c r="C349" s="66" t="s">
        <v>6620</v>
      </c>
      <c r="D349" s="68" t="s">
        <v>11640</v>
      </c>
    </row>
    <row ht="20.25" outlineLevel="0" r="350">
      <c r="A350" s="179" t="n">
        <v>349</v>
      </c>
      <c r="B350" s="69" t="s">
        <v>12332</v>
      </c>
      <c r="C350" s="66" t="s">
        <v>2922</v>
      </c>
      <c r="D350" s="68" t="s">
        <v>11642</v>
      </c>
    </row>
    <row ht="20.25" outlineLevel="0" r="351">
      <c r="A351" s="179" t="n">
        <v>350</v>
      </c>
      <c r="B351" s="69" t="s">
        <v>12332</v>
      </c>
      <c r="C351" s="66" t="s">
        <v>5279</v>
      </c>
      <c r="D351" s="68" t="s">
        <v>11644</v>
      </c>
    </row>
    <row ht="20.25" outlineLevel="0" r="352">
      <c r="A352" s="179" t="n">
        <v>351</v>
      </c>
      <c r="B352" s="69" t="s">
        <v>12332</v>
      </c>
      <c r="C352" s="66" t="s">
        <v>452</v>
      </c>
      <c r="D352" s="68" t="s">
        <v>11601</v>
      </c>
    </row>
    <row ht="20.25" outlineLevel="0" r="353">
      <c r="A353" s="179" t="n">
        <v>352</v>
      </c>
      <c r="B353" s="69" t="s">
        <v>12332</v>
      </c>
      <c r="C353" s="66" t="s">
        <v>7543</v>
      </c>
      <c r="D353" s="68" t="s">
        <v>11613</v>
      </c>
    </row>
    <row ht="20.25" outlineLevel="0" r="354">
      <c r="A354" s="179" t="n">
        <v>353</v>
      </c>
      <c r="B354" s="69" t="s">
        <v>12332</v>
      </c>
      <c r="C354" s="66" t="s">
        <v>4520</v>
      </c>
      <c r="D354" s="68" t="s">
        <v>11640</v>
      </c>
    </row>
    <row ht="20.25" outlineLevel="0" r="355">
      <c r="A355" s="179" t="n">
        <v>354</v>
      </c>
      <c r="B355" s="69" t="s">
        <v>12332</v>
      </c>
      <c r="C355" s="66" t="s">
        <v>1929</v>
      </c>
      <c r="D355" s="68" t="s">
        <v>11645</v>
      </c>
    </row>
    <row ht="20.25" outlineLevel="0" r="356">
      <c r="A356" s="179" t="n">
        <v>355</v>
      </c>
      <c r="B356" s="69" t="s">
        <v>12332</v>
      </c>
      <c r="C356" s="66" t="s">
        <v>4715</v>
      </c>
      <c r="D356" s="68" t="s">
        <v>11646</v>
      </c>
    </row>
    <row ht="20.25" outlineLevel="0" r="357">
      <c r="A357" s="179" t="n">
        <v>356</v>
      </c>
      <c r="B357" s="69" t="s">
        <v>12332</v>
      </c>
      <c r="C357" s="66" t="s">
        <v>7556</v>
      </c>
      <c r="D357" s="68" t="s">
        <v>11640</v>
      </c>
    </row>
    <row ht="20.25" outlineLevel="0" r="358">
      <c r="A358" s="179" t="n">
        <v>357</v>
      </c>
      <c r="B358" s="69" t="s">
        <v>12332</v>
      </c>
      <c r="C358" s="66" t="s">
        <v>4680</v>
      </c>
      <c r="D358" s="68" t="s">
        <v>11647</v>
      </c>
    </row>
    <row ht="20.25" outlineLevel="0" r="359">
      <c r="A359" s="179" t="n">
        <v>358</v>
      </c>
      <c r="B359" s="69" t="s">
        <v>12332</v>
      </c>
      <c r="C359" s="66" t="s">
        <v>538</v>
      </c>
      <c r="D359" s="68" t="s">
        <v>11598</v>
      </c>
    </row>
    <row ht="20.25" outlineLevel="0" r="360">
      <c r="A360" s="179" t="n">
        <v>359</v>
      </c>
      <c r="B360" s="69" t="s">
        <v>12332</v>
      </c>
      <c r="C360" s="66" t="s">
        <v>3599</v>
      </c>
      <c r="D360" s="68" t="s">
        <v>11640</v>
      </c>
    </row>
    <row ht="20.25" outlineLevel="0" r="361">
      <c r="A361" s="179" t="n">
        <v>360</v>
      </c>
      <c r="B361" s="69" t="s">
        <v>12332</v>
      </c>
      <c r="C361" s="66" t="s">
        <v>6431</v>
      </c>
      <c r="D361" s="68" t="s">
        <v>11598</v>
      </c>
    </row>
    <row ht="20.25" outlineLevel="0" r="362">
      <c r="A362" s="179" t="n">
        <v>361</v>
      </c>
      <c r="B362" s="69" t="s">
        <v>12332</v>
      </c>
      <c r="C362" s="66" t="s">
        <v>542</v>
      </c>
      <c r="D362" s="68" t="s">
        <v>11632</v>
      </c>
    </row>
    <row ht="20.25" outlineLevel="0" r="363">
      <c r="A363" s="179" t="n">
        <v>362</v>
      </c>
      <c r="B363" s="69" t="s">
        <v>12332</v>
      </c>
      <c r="C363" s="66" t="s">
        <v>5738</v>
      </c>
      <c r="D363" s="68" t="s">
        <v>11648</v>
      </c>
    </row>
    <row ht="20.25" outlineLevel="0" r="364">
      <c r="A364" s="179" t="n">
        <v>363</v>
      </c>
      <c r="B364" s="69" t="s">
        <v>12332</v>
      </c>
      <c r="C364" s="66" t="s">
        <v>1415</v>
      </c>
      <c r="D364" s="68" t="s">
        <v>11614</v>
      </c>
    </row>
    <row ht="20.25" outlineLevel="0" r="365">
      <c r="A365" s="179" t="n">
        <v>364</v>
      </c>
      <c r="B365" s="69" t="s">
        <v>12332</v>
      </c>
      <c r="C365" s="66" t="s">
        <v>4474</v>
      </c>
      <c r="D365" s="68" t="s">
        <v>11649</v>
      </c>
    </row>
    <row ht="20.25" outlineLevel="0" r="366">
      <c r="A366" s="179" t="n">
        <v>365</v>
      </c>
      <c r="B366" s="69" t="s">
        <v>12332</v>
      </c>
      <c r="C366" s="66" t="s">
        <v>4668</v>
      </c>
      <c r="D366" s="68" t="s">
        <v>11601</v>
      </c>
    </row>
    <row ht="20.25" outlineLevel="0" r="367">
      <c r="A367" s="179" t="n">
        <v>366</v>
      </c>
      <c r="B367" s="69" t="s">
        <v>12332</v>
      </c>
      <c r="C367" s="66" t="s">
        <v>537</v>
      </c>
      <c r="D367" s="68" t="s">
        <v>11632</v>
      </c>
    </row>
    <row ht="20.25" outlineLevel="0" r="368">
      <c r="A368" s="179" t="n">
        <v>367</v>
      </c>
      <c r="B368" s="69" t="s">
        <v>12332</v>
      </c>
      <c r="C368" s="66" t="s">
        <v>6883</v>
      </c>
      <c r="D368" s="68" t="s">
        <v>11626</v>
      </c>
    </row>
    <row ht="20.25" outlineLevel="0" r="369">
      <c r="A369" s="179" t="n">
        <v>368</v>
      </c>
      <c r="B369" s="69" t="s">
        <v>12332</v>
      </c>
      <c r="C369" s="66" t="s">
        <v>7546</v>
      </c>
      <c r="D369" s="68" t="s">
        <v>11601</v>
      </c>
    </row>
    <row ht="20.25" outlineLevel="0" r="370">
      <c r="A370" s="179" t="n">
        <v>369</v>
      </c>
      <c r="B370" s="69" t="s">
        <v>12332</v>
      </c>
      <c r="C370" s="66" t="s">
        <v>4792</v>
      </c>
      <c r="D370" s="68" t="s">
        <v>11601</v>
      </c>
    </row>
    <row ht="20.25" outlineLevel="0" r="371">
      <c r="A371" s="179" t="n">
        <v>370</v>
      </c>
      <c r="B371" s="69" t="s">
        <v>12332</v>
      </c>
      <c r="C371" s="66" t="s">
        <v>531</v>
      </c>
      <c r="D371" s="68" t="s">
        <v>11632</v>
      </c>
    </row>
    <row ht="20.25" outlineLevel="0" r="372">
      <c r="A372" s="179" t="n">
        <v>371</v>
      </c>
      <c r="B372" s="69" t="s">
        <v>12332</v>
      </c>
      <c r="C372" s="66" t="s">
        <v>1168</v>
      </c>
      <c r="D372" s="68" t="s">
        <v>11601</v>
      </c>
    </row>
    <row ht="20.25" outlineLevel="0" r="373">
      <c r="A373" s="179" t="n">
        <v>372</v>
      </c>
      <c r="B373" s="69" t="s">
        <v>12332</v>
      </c>
      <c r="C373" s="66" t="s">
        <v>6243</v>
      </c>
      <c r="D373" s="68" t="s">
        <v>11632</v>
      </c>
    </row>
    <row ht="20.25" outlineLevel="0" r="374">
      <c r="A374" s="179" t="n">
        <v>373</v>
      </c>
      <c r="B374" s="69" t="s">
        <v>12332</v>
      </c>
      <c r="C374" s="66" t="s">
        <v>1159</v>
      </c>
      <c r="D374" s="68" t="s">
        <v>11650</v>
      </c>
    </row>
    <row ht="20.25" outlineLevel="0" r="375">
      <c r="A375" s="179" t="n">
        <v>374</v>
      </c>
      <c r="B375" s="69" t="s">
        <v>12332</v>
      </c>
      <c r="C375" s="66" t="s">
        <v>1910</v>
      </c>
      <c r="D375" s="68" t="s">
        <v>11595</v>
      </c>
    </row>
    <row ht="20.25" outlineLevel="0" r="376">
      <c r="A376" s="179" t="n">
        <v>375</v>
      </c>
      <c r="B376" s="69" t="s">
        <v>12332</v>
      </c>
      <c r="C376" s="66" t="s">
        <v>847</v>
      </c>
      <c r="D376" s="68" t="s">
        <v>11595</v>
      </c>
    </row>
    <row ht="20.25" outlineLevel="0" r="377">
      <c r="A377" s="179" t="n">
        <v>376</v>
      </c>
      <c r="B377" s="69" t="s">
        <v>12332</v>
      </c>
      <c r="C377" s="66" t="s">
        <v>7211</v>
      </c>
      <c r="D377" s="68" t="s">
        <v>11601</v>
      </c>
    </row>
    <row ht="20.25" outlineLevel="0" r="378">
      <c r="A378" s="179" t="n">
        <v>377</v>
      </c>
      <c r="B378" s="69" t="s">
        <v>12332</v>
      </c>
      <c r="C378" s="66" t="s">
        <v>6414</v>
      </c>
      <c r="D378" s="68" t="s">
        <v>11651</v>
      </c>
    </row>
    <row ht="20.25" outlineLevel="0" r="379">
      <c r="A379" s="179" t="n">
        <v>378</v>
      </c>
      <c r="B379" s="69" t="s">
        <v>12332</v>
      </c>
      <c r="C379" s="66" t="s">
        <v>5580</v>
      </c>
      <c r="D379" s="68" t="s">
        <v>11652</v>
      </c>
    </row>
    <row ht="20.25" outlineLevel="0" r="380">
      <c r="A380" s="179" t="n">
        <v>379</v>
      </c>
      <c r="B380" s="69" t="s">
        <v>12332</v>
      </c>
      <c r="C380" s="66" t="s">
        <v>6814</v>
      </c>
      <c r="D380" s="68" t="s">
        <v>11653</v>
      </c>
    </row>
    <row ht="20.25" outlineLevel="0" r="381">
      <c r="A381" s="179" t="n">
        <v>380</v>
      </c>
      <c r="B381" s="69" t="s">
        <v>12332</v>
      </c>
      <c r="C381" s="66" t="s">
        <v>883</v>
      </c>
      <c r="D381" s="68" t="s">
        <v>11601</v>
      </c>
    </row>
    <row ht="20.25" outlineLevel="0" r="382">
      <c r="A382" s="179" t="n">
        <v>381</v>
      </c>
      <c r="B382" s="69" t="s">
        <v>12360</v>
      </c>
      <c r="C382" s="66" t="s">
        <v>8915</v>
      </c>
      <c r="D382" s="68" t="s">
        <v>11601</v>
      </c>
    </row>
    <row ht="20.25" outlineLevel="0" r="383">
      <c r="A383" s="179" t="n">
        <v>382</v>
      </c>
      <c r="B383" s="69" t="s">
        <v>12332</v>
      </c>
      <c r="C383" s="66" t="s">
        <v>5093</v>
      </c>
      <c r="D383" s="68" t="s">
        <v>11601</v>
      </c>
    </row>
    <row ht="20.25" outlineLevel="0" r="384">
      <c r="A384" s="179" t="n">
        <v>383</v>
      </c>
      <c r="B384" s="69" t="s">
        <v>12332</v>
      </c>
      <c r="C384" s="66" t="s">
        <v>5989</v>
      </c>
      <c r="D384" s="68" t="s">
        <v>11601</v>
      </c>
    </row>
    <row ht="20.25" outlineLevel="0" r="385">
      <c r="A385" s="179" t="n">
        <v>384</v>
      </c>
      <c r="B385" s="69" t="s">
        <v>12332</v>
      </c>
      <c r="C385" s="66" t="s">
        <v>7291</v>
      </c>
      <c r="D385" s="68" t="s">
        <v>11605</v>
      </c>
    </row>
    <row ht="20.25" outlineLevel="0" r="386">
      <c r="A386" s="179" t="n">
        <v>385</v>
      </c>
      <c r="B386" s="69" t="s">
        <v>12332</v>
      </c>
      <c r="C386" s="66" t="s">
        <v>7579</v>
      </c>
      <c r="D386" s="68" t="s">
        <v>11603</v>
      </c>
    </row>
    <row ht="20.25" outlineLevel="0" r="387">
      <c r="A387" s="179" t="n">
        <v>386</v>
      </c>
      <c r="B387" s="69" t="s">
        <v>12332</v>
      </c>
      <c r="C387" s="66" t="s">
        <v>6872</v>
      </c>
      <c r="D387" s="68" t="s">
        <v>11655</v>
      </c>
    </row>
    <row ht="20.25" outlineLevel="0" r="388">
      <c r="A388" s="179" t="n">
        <v>387</v>
      </c>
      <c r="B388" s="69" t="s">
        <v>12332</v>
      </c>
      <c r="C388" s="66" t="s">
        <v>2598</v>
      </c>
      <c r="D388" s="68" t="s">
        <v>11601</v>
      </c>
    </row>
    <row ht="20.25" outlineLevel="0" r="389">
      <c r="A389" s="179" t="n">
        <v>388</v>
      </c>
      <c r="B389" s="69" t="s">
        <v>12332</v>
      </c>
      <c r="C389" s="66" t="s">
        <v>4607</v>
      </c>
      <c r="D389" s="68" t="s">
        <v>11626</v>
      </c>
    </row>
    <row ht="20.25" outlineLevel="0" r="390">
      <c r="A390" s="179" t="n">
        <v>389</v>
      </c>
      <c r="B390" s="69" t="s">
        <v>12320</v>
      </c>
      <c r="C390" s="66" t="s">
        <v>9780</v>
      </c>
      <c r="D390" s="68" t="s">
        <v>11601</v>
      </c>
    </row>
    <row ht="20.25" outlineLevel="0" r="391">
      <c r="A391" s="179" t="n">
        <v>390</v>
      </c>
      <c r="B391" s="69" t="s">
        <v>12332</v>
      </c>
      <c r="C391" s="66" t="s">
        <v>5538</v>
      </c>
      <c r="D391" s="68" t="s">
        <v>11601</v>
      </c>
    </row>
    <row ht="20.25" outlineLevel="0" r="392">
      <c r="A392" s="179" t="n">
        <v>391</v>
      </c>
      <c r="B392" s="69" t="s">
        <v>12332</v>
      </c>
      <c r="C392" s="66" t="s">
        <v>4755</v>
      </c>
      <c r="D392" s="68" t="s">
        <v>11603</v>
      </c>
    </row>
    <row ht="20.25" outlineLevel="0" r="393">
      <c r="A393" s="179" t="n">
        <v>392</v>
      </c>
      <c r="B393" s="69" t="s">
        <v>12332</v>
      </c>
      <c r="C393" s="66" t="s">
        <v>4706</v>
      </c>
      <c r="D393" s="68" t="s">
        <v>11601</v>
      </c>
    </row>
    <row ht="20.25" outlineLevel="0" r="394">
      <c r="A394" s="179" t="n">
        <v>393</v>
      </c>
      <c r="B394" s="69" t="s">
        <v>12332</v>
      </c>
      <c r="C394" s="66" t="s">
        <v>5037</v>
      </c>
      <c r="D394" s="68" t="s">
        <v>11601</v>
      </c>
    </row>
    <row ht="20.25" outlineLevel="0" r="395">
      <c r="A395" s="179" t="n">
        <v>394</v>
      </c>
      <c r="B395" s="69" t="s">
        <v>12332</v>
      </c>
      <c r="C395" s="66" t="s">
        <v>5418</v>
      </c>
      <c r="D395" s="68" t="s">
        <v>11598</v>
      </c>
    </row>
    <row ht="20.25" outlineLevel="0" r="396">
      <c r="A396" s="179" t="n">
        <v>395</v>
      </c>
      <c r="B396" s="69" t="s">
        <v>12332</v>
      </c>
      <c r="C396" s="66" t="s">
        <v>3944</v>
      </c>
      <c r="D396" s="68" t="s">
        <v>11658</v>
      </c>
    </row>
    <row ht="20.25" outlineLevel="0" r="397">
      <c r="A397" s="179" t="n">
        <v>396</v>
      </c>
      <c r="B397" s="69" t="s">
        <v>12332</v>
      </c>
      <c r="C397" s="66" t="s">
        <v>4622</v>
      </c>
      <c r="D397" s="68" t="s">
        <v>11620</v>
      </c>
    </row>
    <row ht="20.25" outlineLevel="0" r="398">
      <c r="A398" s="179" t="n">
        <v>397</v>
      </c>
      <c r="B398" s="69" t="s">
        <v>12332</v>
      </c>
      <c r="C398" s="66" t="s">
        <v>6312</v>
      </c>
      <c r="D398" s="68" t="s">
        <v>11601</v>
      </c>
    </row>
    <row ht="20.25" outlineLevel="0" r="399">
      <c r="A399" s="179" t="n">
        <v>398</v>
      </c>
      <c r="B399" s="69" t="s">
        <v>12332</v>
      </c>
      <c r="C399" s="66" t="s">
        <v>3038</v>
      </c>
      <c r="D399" s="68" t="s">
        <v>11610</v>
      </c>
    </row>
    <row ht="20.25" outlineLevel="0" r="400">
      <c r="A400" s="179" t="n">
        <v>399</v>
      </c>
      <c r="B400" s="69" t="s">
        <v>12332</v>
      </c>
      <c r="C400" s="66" t="s">
        <v>4692</v>
      </c>
      <c r="D400" s="68" t="s">
        <v>11601</v>
      </c>
    </row>
    <row ht="20.25" outlineLevel="0" r="401">
      <c r="A401" s="179" t="n">
        <v>400</v>
      </c>
      <c r="B401" s="69" t="s">
        <v>12332</v>
      </c>
      <c r="C401" s="66" t="s">
        <v>1866</v>
      </c>
      <c r="D401" s="68" t="s">
        <v>11659</v>
      </c>
    </row>
    <row ht="20.25" outlineLevel="0" r="402">
      <c r="A402" s="179" t="n">
        <v>401</v>
      </c>
      <c r="B402" s="69" t="s">
        <v>12332</v>
      </c>
      <c r="C402" s="66" t="s">
        <v>4789</v>
      </c>
      <c r="D402" s="68" t="s">
        <v>11630</v>
      </c>
    </row>
    <row ht="20.25" outlineLevel="0" r="403">
      <c r="A403" s="179" t="n">
        <v>402</v>
      </c>
      <c r="B403" s="69" t="s">
        <v>12332</v>
      </c>
      <c r="C403" s="66" t="s">
        <v>6337</v>
      </c>
      <c r="D403" s="68" t="s">
        <v>11598</v>
      </c>
    </row>
    <row ht="20.25" outlineLevel="0" r="404">
      <c r="A404" s="179" t="n">
        <v>403</v>
      </c>
      <c r="B404" s="69" t="s">
        <v>12332</v>
      </c>
      <c r="C404" s="66" t="s">
        <v>4781</v>
      </c>
      <c r="D404" s="68" t="s">
        <v>11660</v>
      </c>
    </row>
    <row ht="20.25" outlineLevel="0" r="405">
      <c r="A405" s="179" t="n">
        <v>404</v>
      </c>
      <c r="B405" s="69" t="s">
        <v>12332</v>
      </c>
      <c r="C405" s="66" t="s">
        <v>7279</v>
      </c>
      <c r="D405" s="68" t="s">
        <v>11661</v>
      </c>
    </row>
    <row ht="20.25" outlineLevel="0" r="406">
      <c r="A406" s="179" t="n">
        <v>405</v>
      </c>
      <c r="B406" s="69" t="s">
        <v>12332</v>
      </c>
      <c r="C406" s="66" t="s">
        <v>3320</v>
      </c>
      <c r="D406" s="68" t="s">
        <v>11662</v>
      </c>
    </row>
    <row ht="20.25" outlineLevel="0" r="407">
      <c r="A407" s="179" t="n">
        <v>406</v>
      </c>
      <c r="B407" s="69" t="s">
        <v>12332</v>
      </c>
      <c r="C407" s="66" t="s">
        <v>1963</v>
      </c>
      <c r="D407" s="68" t="s">
        <v>11664</v>
      </c>
    </row>
    <row ht="20.25" outlineLevel="0" r="408">
      <c r="A408" s="179" t="n">
        <v>407</v>
      </c>
      <c r="B408" s="69" t="s">
        <v>12332</v>
      </c>
      <c r="C408" s="66" t="s">
        <v>3135</v>
      </c>
      <c r="D408" s="68" t="s">
        <v>11666</v>
      </c>
    </row>
    <row ht="20.25" outlineLevel="0" r="409">
      <c r="A409" s="179" t="n">
        <v>408</v>
      </c>
      <c r="B409" s="69" t="s">
        <v>12332</v>
      </c>
      <c r="C409" s="66" t="s">
        <v>462</v>
      </c>
      <c r="D409" s="68" t="s">
        <v>11667</v>
      </c>
    </row>
    <row ht="20.25" outlineLevel="0" r="410">
      <c r="A410" s="179" t="n">
        <v>409</v>
      </c>
      <c r="B410" s="69" t="s">
        <v>12332</v>
      </c>
      <c r="C410" s="66" t="s">
        <v>3496</v>
      </c>
      <c r="D410" s="68" t="s">
        <v>11668</v>
      </c>
    </row>
    <row ht="20.25" outlineLevel="0" r="411">
      <c r="A411" s="179" t="n">
        <v>410</v>
      </c>
      <c r="B411" s="69" t="s">
        <v>12332</v>
      </c>
      <c r="C411" s="66" t="s">
        <v>3768</v>
      </c>
      <c r="D411" s="68" t="s">
        <v>11669</v>
      </c>
    </row>
    <row ht="20.25" outlineLevel="0" r="412">
      <c r="A412" s="179" t="n">
        <v>411</v>
      </c>
      <c r="B412" s="69" t="s">
        <v>12332</v>
      </c>
      <c r="C412" s="66" t="s">
        <v>4245</v>
      </c>
      <c r="D412" s="68" t="s">
        <v>11671</v>
      </c>
    </row>
    <row ht="20.25" outlineLevel="0" r="413">
      <c r="A413" s="179" t="n">
        <v>412</v>
      </c>
      <c r="B413" s="69" t="s">
        <v>12332</v>
      </c>
      <c r="C413" s="66" t="s">
        <v>4231</v>
      </c>
      <c r="D413" s="68" t="s">
        <v>11668</v>
      </c>
    </row>
    <row ht="20.25" outlineLevel="0" r="414">
      <c r="A414" s="179" t="n">
        <v>413</v>
      </c>
      <c r="B414" s="69" t="s">
        <v>12332</v>
      </c>
      <c r="C414" s="66" t="s">
        <v>4233</v>
      </c>
      <c r="D414" s="68" t="s">
        <v>11672</v>
      </c>
    </row>
    <row ht="20.25" outlineLevel="0" r="415">
      <c r="A415" s="179" t="n">
        <v>414</v>
      </c>
      <c r="B415" s="69" t="s">
        <v>12332</v>
      </c>
      <c r="C415" s="66" t="s">
        <v>5175</v>
      </c>
      <c r="D415" s="68" t="s">
        <v>11668</v>
      </c>
    </row>
    <row ht="20.25" outlineLevel="0" r="416">
      <c r="A416" s="179" t="n">
        <v>415</v>
      </c>
      <c r="B416" s="69" t="s">
        <v>12332</v>
      </c>
      <c r="C416" s="66" t="s">
        <v>5166</v>
      </c>
      <c r="D416" s="68" t="s">
        <v>11673</v>
      </c>
    </row>
    <row ht="20.25" outlineLevel="0" r="417">
      <c r="A417" s="179" t="n">
        <v>416</v>
      </c>
      <c r="B417" s="69" t="s">
        <v>12332</v>
      </c>
      <c r="C417" s="66" t="s">
        <v>5341</v>
      </c>
      <c r="D417" s="68" t="s">
        <v>11674</v>
      </c>
    </row>
    <row ht="20.25" outlineLevel="0" r="418">
      <c r="A418" s="179" t="n">
        <v>417</v>
      </c>
      <c r="B418" s="69" t="s">
        <v>12332</v>
      </c>
      <c r="C418" s="66" t="s">
        <v>2503</v>
      </c>
      <c r="D418" s="68" t="s">
        <v>11675</v>
      </c>
    </row>
    <row ht="20.25" outlineLevel="0" r="419">
      <c r="A419" s="179" t="n">
        <v>418</v>
      </c>
      <c r="B419" s="69" t="s">
        <v>12332</v>
      </c>
      <c r="C419" s="66" t="s">
        <v>3154</v>
      </c>
      <c r="D419" s="68" t="s">
        <v>11667</v>
      </c>
    </row>
    <row ht="20.25" outlineLevel="0" r="420">
      <c r="A420" s="179" t="n">
        <v>419</v>
      </c>
      <c r="B420" s="69" t="s">
        <v>12332</v>
      </c>
      <c r="C420" s="66" t="s">
        <v>3163</v>
      </c>
      <c r="D420" s="68" t="s">
        <v>11676</v>
      </c>
    </row>
    <row ht="20.25" outlineLevel="0" r="421">
      <c r="A421" s="179" t="n">
        <v>420</v>
      </c>
      <c r="B421" s="69" t="s">
        <v>12332</v>
      </c>
      <c r="C421" s="66" t="s">
        <v>5860</v>
      </c>
      <c r="D421" s="68" t="s">
        <v>11668</v>
      </c>
    </row>
    <row ht="20.25" outlineLevel="0" r="422">
      <c r="A422" s="179" t="n">
        <v>421</v>
      </c>
      <c r="B422" s="69" t="s">
        <v>12332</v>
      </c>
      <c r="C422" s="66" t="s">
        <v>6299</v>
      </c>
      <c r="D422" s="68" t="s">
        <v>11677</v>
      </c>
    </row>
    <row ht="20.25" outlineLevel="0" r="423">
      <c r="A423" s="179" t="n">
        <v>422</v>
      </c>
      <c r="B423" s="69" t="s">
        <v>12332</v>
      </c>
      <c r="C423" s="66" t="s">
        <v>2200</v>
      </c>
      <c r="D423" s="68" t="s">
        <v>11678</v>
      </c>
    </row>
    <row ht="20.25" outlineLevel="0" r="424">
      <c r="A424" s="179" t="n">
        <v>423</v>
      </c>
      <c r="B424" s="69" t="s">
        <v>12332</v>
      </c>
      <c r="C424" s="66" t="s">
        <v>6642</v>
      </c>
      <c r="D424" s="68" t="s">
        <v>11662</v>
      </c>
    </row>
    <row ht="20.25" outlineLevel="0" r="425">
      <c r="A425" s="179" t="n">
        <v>424</v>
      </c>
      <c r="B425" s="69" t="s">
        <v>12332</v>
      </c>
      <c r="C425" s="66" t="s">
        <v>2574</v>
      </c>
      <c r="D425" s="68" t="s">
        <v>11679</v>
      </c>
    </row>
    <row ht="20.25" outlineLevel="0" r="426">
      <c r="A426" s="179" t="n">
        <v>425</v>
      </c>
      <c r="B426" s="69" t="s">
        <v>12332</v>
      </c>
      <c r="C426" s="66" t="s">
        <v>2411</v>
      </c>
      <c r="D426" s="68" t="s">
        <v>11671</v>
      </c>
    </row>
    <row ht="20.25" outlineLevel="0" r="427">
      <c r="A427" s="179" t="n">
        <v>426</v>
      </c>
      <c r="B427" s="69" t="s">
        <v>12332</v>
      </c>
      <c r="C427" s="66" t="s">
        <v>2119</v>
      </c>
      <c r="D427" s="68" t="s">
        <v>11678</v>
      </c>
    </row>
    <row ht="20.25" outlineLevel="0" r="428">
      <c r="A428" s="179" t="n">
        <v>427</v>
      </c>
      <c r="B428" s="69" t="s">
        <v>12332</v>
      </c>
      <c r="C428" s="66" t="s">
        <v>3309</v>
      </c>
      <c r="D428" s="68" t="s">
        <v>11671</v>
      </c>
    </row>
    <row ht="20.25" outlineLevel="0" r="429">
      <c r="A429" s="179" t="n">
        <v>428</v>
      </c>
      <c r="B429" s="69" t="s">
        <v>12320</v>
      </c>
      <c r="C429" s="66" t="s">
        <v>9566</v>
      </c>
      <c r="D429" s="68" t="s">
        <v>11671</v>
      </c>
    </row>
    <row outlineLevel="0" r="430">
      <c r="A430" s="179" t="n">
        <v>429</v>
      </c>
      <c r="B430" s="69" t="s">
        <v>12332</v>
      </c>
      <c r="C430" s="66" t="s">
        <v>2571</v>
      </c>
      <c r="D430" s="68" t="s">
        <v>11513</v>
      </c>
    </row>
    <row ht="20.25" outlineLevel="0" r="431">
      <c r="A431" s="179" t="n">
        <v>430</v>
      </c>
      <c r="B431" s="69" t="s">
        <v>12332</v>
      </c>
      <c r="C431" s="66" t="s">
        <v>6617</v>
      </c>
      <c r="D431" s="68" t="s">
        <v>11682</v>
      </c>
    </row>
    <row ht="20.25" outlineLevel="0" r="432">
      <c r="A432" s="179" t="n">
        <v>431</v>
      </c>
      <c r="B432" s="69" t="s">
        <v>12332</v>
      </c>
      <c r="C432" s="132" t="s">
        <v>4856</v>
      </c>
      <c r="D432" s="132" t="s">
        <v>12138</v>
      </c>
    </row>
    <row ht="20.25" outlineLevel="0" r="433">
      <c r="A433" s="179" t="n"/>
      <c r="B433" s="191" t="s">
        <v>12364</v>
      </c>
      <c r="C433" s="66" t="n"/>
      <c r="D433" s="66" t="n"/>
    </row>
    <row ht="20.25" outlineLevel="0" r="434">
      <c r="A434" s="179" t="n">
        <v>1</v>
      </c>
      <c r="B434" s="66" t="s">
        <v>10770</v>
      </c>
      <c r="C434" s="66" t="s">
        <v>10813</v>
      </c>
      <c r="D434" s="72" t="s">
        <v>11691</v>
      </c>
    </row>
    <row ht="20.25" outlineLevel="0" r="435">
      <c r="A435" s="179" t="n">
        <v>2</v>
      </c>
      <c r="B435" s="66" t="s">
        <v>10232</v>
      </c>
      <c r="C435" s="66" t="s">
        <v>10373</v>
      </c>
      <c r="D435" s="72" t="s">
        <v>12365</v>
      </c>
    </row>
    <row ht="20.25" outlineLevel="0" r="436">
      <c r="A436" s="179" t="n">
        <v>3</v>
      </c>
      <c r="B436" s="66" t="s">
        <v>12332</v>
      </c>
      <c r="C436" s="66" t="s">
        <v>4694</v>
      </c>
      <c r="D436" s="72" t="s">
        <v>11688</v>
      </c>
    </row>
    <row ht="20.25" outlineLevel="0" r="437">
      <c r="A437" s="179" t="n">
        <v>4</v>
      </c>
      <c r="B437" s="66" t="s">
        <v>12332</v>
      </c>
      <c r="C437" s="66" t="s">
        <v>5721</v>
      </c>
      <c r="D437" s="72" t="s">
        <v>11689</v>
      </c>
    </row>
    <row ht="20.25" outlineLevel="0" r="438">
      <c r="A438" s="179" t="n">
        <v>5</v>
      </c>
      <c r="B438" s="66" t="s">
        <v>12332</v>
      </c>
      <c r="C438" s="66" t="s">
        <v>6306</v>
      </c>
      <c r="D438" s="72" t="s">
        <v>11690</v>
      </c>
    </row>
    <row ht="20.25" outlineLevel="0" r="439">
      <c r="A439" s="179" t="n">
        <v>6</v>
      </c>
      <c r="B439" s="66" t="s">
        <v>12332</v>
      </c>
      <c r="C439" s="66" t="s">
        <v>5034</v>
      </c>
      <c r="D439" s="72" t="s">
        <v>11692</v>
      </c>
    </row>
    <row ht="20.25" outlineLevel="0" r="440">
      <c r="A440" s="179" t="n">
        <v>7</v>
      </c>
      <c r="B440" s="66" t="s">
        <v>12332</v>
      </c>
      <c r="C440" s="66" t="s">
        <v>1630</v>
      </c>
      <c r="D440" s="72" t="s">
        <v>11694</v>
      </c>
    </row>
    <row ht="20.25" outlineLevel="0" r="441">
      <c r="A441" s="179" t="n">
        <v>8</v>
      </c>
      <c r="B441" s="66" t="s">
        <v>12332</v>
      </c>
      <c r="C441" s="66" t="s">
        <v>5977</v>
      </c>
      <c r="D441" s="72" t="s">
        <v>11696</v>
      </c>
      <c r="E441" s="190" t="n">
        <v>44480</v>
      </c>
      <c r="F441" s="0" t="s">
        <v>12348</v>
      </c>
    </row>
    <row outlineLevel="0" r="442">
      <c r="A442" s="179" t="n">
        <v>9</v>
      </c>
      <c r="B442" s="66" t="s">
        <v>12332</v>
      </c>
      <c r="C442" s="66" t="s">
        <v>4570</v>
      </c>
      <c r="D442" s="155" t="s">
        <v>12366</v>
      </c>
      <c r="E442" s="190" t="n">
        <v>44480</v>
      </c>
      <c r="F442" s="0" t="s">
        <v>12348</v>
      </c>
    </row>
    <row outlineLevel="0" r="443">
      <c r="A443" s="179" t="n">
        <v>10</v>
      </c>
      <c r="B443" s="66" t="s">
        <v>12332</v>
      </c>
      <c r="C443" s="66" t="s">
        <v>5644</v>
      </c>
      <c r="D443" s="72" t="s">
        <v>11701</v>
      </c>
    </row>
    <row ht="20.25" outlineLevel="0" r="444">
      <c r="A444" s="179" t="n">
        <v>11</v>
      </c>
      <c r="B444" s="66" t="s">
        <v>12332</v>
      </c>
      <c r="C444" s="66" t="s">
        <v>6740</v>
      </c>
      <c r="D444" s="68" t="s">
        <v>11702</v>
      </c>
      <c r="E444" s="190" t="n">
        <v>44480</v>
      </c>
      <c r="F444" s="0" t="s">
        <v>12348</v>
      </c>
    </row>
    <row ht="20.25" outlineLevel="0" r="445">
      <c r="A445" s="179" t="n">
        <v>12</v>
      </c>
      <c r="B445" s="66" t="s">
        <v>12332</v>
      </c>
      <c r="C445" s="66" t="s">
        <v>7036</v>
      </c>
      <c r="D445" s="68" t="s">
        <v>12367</v>
      </c>
      <c r="E445" s="190" t="n">
        <v>44480</v>
      </c>
      <c r="F445" s="0" t="s">
        <v>12348</v>
      </c>
    </row>
    <row ht="20.25" outlineLevel="0" r="446">
      <c r="A446" s="179" t="n">
        <v>13</v>
      </c>
      <c r="B446" s="66" t="s">
        <v>12332</v>
      </c>
      <c r="C446" s="66" t="s">
        <v>1636</v>
      </c>
      <c r="D446" s="68" t="s">
        <v>11705</v>
      </c>
    </row>
    <row ht="20.25" outlineLevel="0" r="447">
      <c r="A447" s="179" t="n">
        <v>14</v>
      </c>
      <c r="B447" s="66" t="s">
        <v>12332</v>
      </c>
      <c r="C447" s="66" t="s">
        <v>5085</v>
      </c>
      <c r="D447" s="68" t="s">
        <v>12368</v>
      </c>
      <c r="E447" s="190" t="n">
        <v>44480</v>
      </c>
      <c r="F447" s="0" t="s">
        <v>12348</v>
      </c>
    </row>
    <row ht="20.25" outlineLevel="0" r="448">
      <c r="A448" s="179" t="n">
        <v>15</v>
      </c>
      <c r="B448" s="66" t="s">
        <v>12332</v>
      </c>
      <c r="C448" s="66" t="s">
        <v>6591</v>
      </c>
      <c r="D448" s="72" t="s">
        <v>12369</v>
      </c>
    </row>
    <row outlineLevel="0" r="449">
      <c r="A449" s="179" t="n">
        <v>16</v>
      </c>
      <c r="B449" s="66" t="s">
        <v>12332</v>
      </c>
      <c r="C449" s="66" t="s">
        <v>5093</v>
      </c>
      <c r="D449" s="72" t="s">
        <v>11709</v>
      </c>
      <c r="E449" s="190" t="n">
        <v>44480</v>
      </c>
      <c r="F449" s="0" t="s">
        <v>12348</v>
      </c>
    </row>
    <row ht="20.25" outlineLevel="0" r="450">
      <c r="A450" s="179" t="n">
        <v>17</v>
      </c>
      <c r="B450" s="66" t="s">
        <v>12332</v>
      </c>
      <c r="C450" s="66" t="s">
        <v>2534</v>
      </c>
      <c r="D450" s="68" t="s">
        <v>11711</v>
      </c>
    </row>
    <row ht="20.25" outlineLevel="0" r="451">
      <c r="A451" s="179" t="n">
        <v>18</v>
      </c>
      <c r="B451" s="66" t="s">
        <v>12332</v>
      </c>
      <c r="C451" s="66" t="s">
        <v>3031</v>
      </c>
      <c r="D451" s="72" t="s">
        <v>12370</v>
      </c>
      <c r="E451" s="190" t="n">
        <v>44480</v>
      </c>
      <c r="F451" s="0" t="s">
        <v>12348</v>
      </c>
    </row>
    <row ht="20.25" outlineLevel="0" r="452">
      <c r="A452" s="179" t="n">
        <v>19</v>
      </c>
      <c r="B452" s="66" t="s">
        <v>12332</v>
      </c>
      <c r="C452" s="66" t="s">
        <v>1477</v>
      </c>
      <c r="D452" s="68" t="s">
        <v>11714</v>
      </c>
      <c r="E452" s="190" t="n">
        <v>44510</v>
      </c>
      <c r="F452" s="0" t="s">
        <v>12348</v>
      </c>
    </row>
    <row ht="20.25" outlineLevel="0" r="453">
      <c r="A453" s="179" t="n">
        <v>20</v>
      </c>
      <c r="B453" s="66" t="s">
        <v>12332</v>
      </c>
      <c r="C453" s="66" t="s">
        <v>1642</v>
      </c>
      <c r="D453" s="72" t="s">
        <v>11716</v>
      </c>
    </row>
    <row outlineLevel="0" r="454">
      <c r="A454" s="179" t="n">
        <v>21</v>
      </c>
      <c r="B454" s="66" t="s">
        <v>12332</v>
      </c>
      <c r="C454" s="66" t="s">
        <v>4449</v>
      </c>
      <c r="D454" s="72" t="s">
        <v>11718</v>
      </c>
      <c r="E454" s="190" t="n">
        <v>44480</v>
      </c>
      <c r="F454" s="0" t="s">
        <v>12348</v>
      </c>
    </row>
    <row ht="20.25" outlineLevel="0" r="455">
      <c r="A455" s="179" t="n">
        <v>22</v>
      </c>
      <c r="B455" s="66" t="s">
        <v>12332</v>
      </c>
      <c r="C455" s="66" t="s">
        <v>4116</v>
      </c>
      <c r="D455" s="72" t="s">
        <v>12370</v>
      </c>
      <c r="E455" s="190" t="n">
        <v>44480</v>
      </c>
      <c r="F455" s="0" t="s">
        <v>12348</v>
      </c>
    </row>
    <row ht="20.25" outlineLevel="0" r="456">
      <c r="A456" s="179" t="n">
        <v>23</v>
      </c>
      <c r="B456" s="66" t="s">
        <v>12332</v>
      </c>
      <c r="C456" s="66" t="s">
        <v>6675</v>
      </c>
      <c r="D456" s="72" t="s">
        <v>11719</v>
      </c>
    </row>
    <row ht="20.25" outlineLevel="0" r="457">
      <c r="A457" s="179" t="n">
        <v>24</v>
      </c>
      <c r="B457" s="66" t="s">
        <v>12332</v>
      </c>
      <c r="C457" s="66" t="s">
        <v>6582</v>
      </c>
      <c r="D457" s="72" t="s">
        <v>11705</v>
      </c>
    </row>
    <row ht="20.25" outlineLevel="0" r="458">
      <c r="A458" s="179" t="n">
        <v>25</v>
      </c>
      <c r="B458" s="66" t="s">
        <v>12332</v>
      </c>
      <c r="C458" s="66" t="s">
        <v>866</v>
      </c>
      <c r="D458" s="72" t="s">
        <v>12370</v>
      </c>
      <c r="E458" s="190" t="n">
        <v>44480</v>
      </c>
      <c r="F458" s="0" t="s">
        <v>12348</v>
      </c>
    </row>
    <row ht="20.25" outlineLevel="0" r="459">
      <c r="A459" s="179" t="n">
        <v>26</v>
      </c>
      <c r="B459" s="66" t="s">
        <v>12332</v>
      </c>
      <c r="C459" s="66" t="s">
        <v>1626</v>
      </c>
      <c r="D459" s="72" t="s">
        <v>12371</v>
      </c>
      <c r="E459" s="190" t="n">
        <v>44480</v>
      </c>
      <c r="F459" s="0" t="s">
        <v>12348</v>
      </c>
    </row>
    <row ht="20.25" outlineLevel="0" r="460">
      <c r="A460" s="179" t="n">
        <v>27</v>
      </c>
      <c r="B460" s="66" t="s">
        <v>12332</v>
      </c>
      <c r="C460" s="66" t="s">
        <v>7034</v>
      </c>
      <c r="D460" s="72" t="s">
        <v>11723</v>
      </c>
    </row>
    <row ht="20.25" outlineLevel="0" r="461">
      <c r="A461" s="179" t="n">
        <v>28</v>
      </c>
      <c r="B461" s="66" t="s">
        <v>12332</v>
      </c>
      <c r="C461" s="66" t="s">
        <v>4557</v>
      </c>
      <c r="D461" s="72" t="s">
        <v>12372</v>
      </c>
    </row>
    <row ht="20.25" outlineLevel="0" r="462">
      <c r="A462" s="179" t="n">
        <v>29</v>
      </c>
      <c r="B462" s="66" t="s">
        <v>12332</v>
      </c>
      <c r="C462" s="66" t="s">
        <v>5631</v>
      </c>
      <c r="D462" s="72" t="s">
        <v>11708</v>
      </c>
      <c r="E462" s="0" t="s">
        <v>12373</v>
      </c>
    </row>
    <row outlineLevel="0" r="463">
      <c r="A463" s="179" t="n">
        <v>30</v>
      </c>
      <c r="B463" s="66" t="s">
        <v>12332</v>
      </c>
      <c r="C463" s="66" t="s">
        <v>2645</v>
      </c>
      <c r="D463" s="72" t="s">
        <v>11726</v>
      </c>
    </row>
    <row outlineLevel="0" r="464">
      <c r="A464" s="179" t="n">
        <v>31</v>
      </c>
      <c r="B464" s="66" t="s">
        <v>12332</v>
      </c>
      <c r="C464" s="66" t="s">
        <v>6586</v>
      </c>
      <c r="D464" s="68" t="s">
        <v>12374</v>
      </c>
    </row>
    <row ht="48" outlineLevel="0" r="465">
      <c r="A465" s="179" t="n">
        <v>32</v>
      </c>
      <c r="B465" s="66" t="s">
        <v>12332</v>
      </c>
      <c r="C465" s="66" t="s">
        <v>11540</v>
      </c>
      <c r="D465" s="72" t="s">
        <v>12375</v>
      </c>
    </row>
    <row customHeight="true" ht="54" outlineLevel="0" r="466">
      <c r="A466" s="179" t="n">
        <v>33</v>
      </c>
      <c r="B466" s="66" t="s">
        <v>12332</v>
      </c>
      <c r="C466" s="66" t="s">
        <v>915</v>
      </c>
      <c r="D466" s="72" t="s">
        <v>12376</v>
      </c>
    </row>
    <row ht="20.25" outlineLevel="0" r="467">
      <c r="A467" s="179" t="n">
        <v>34</v>
      </c>
      <c r="B467" s="66" t="s">
        <v>12320</v>
      </c>
      <c r="C467" s="66" t="s">
        <v>9841</v>
      </c>
      <c r="D467" s="66" t="s">
        <v>11738</v>
      </c>
    </row>
    <row ht="20.25" outlineLevel="0" r="468">
      <c r="A468" s="179" t="n">
        <v>35</v>
      </c>
      <c r="B468" s="66" t="s">
        <v>12320</v>
      </c>
      <c r="C468" s="66" t="s">
        <v>9843</v>
      </c>
      <c r="D468" s="66" t="s">
        <v>11738</v>
      </c>
    </row>
    <row ht="20.25" outlineLevel="0" r="469">
      <c r="A469" s="179" t="n">
        <v>36</v>
      </c>
      <c r="B469" s="66" t="s">
        <v>12320</v>
      </c>
      <c r="C469" s="66" t="s">
        <v>9845</v>
      </c>
      <c r="D469" s="66" t="s">
        <v>11738</v>
      </c>
    </row>
    <row ht="20.25" outlineLevel="0" r="470">
      <c r="A470" s="179" t="n"/>
      <c r="B470" s="66" t="s">
        <v>12332</v>
      </c>
      <c r="C470" s="66" t="s">
        <v>5865</v>
      </c>
      <c r="D470" s="66" t="s">
        <v>11741</v>
      </c>
      <c r="E470" s="190" t="n">
        <v>44479</v>
      </c>
    </row>
    <row ht="20.25" outlineLevel="0" r="471">
      <c r="A471" s="179" t="n"/>
      <c r="B471" s="66" t="s">
        <v>12332</v>
      </c>
      <c r="C471" s="66" t="s">
        <v>4442</v>
      </c>
      <c r="D471" s="66" t="s">
        <v>11744</v>
      </c>
      <c r="E471" s="190" t="n">
        <v>44479</v>
      </c>
    </row>
    <row ht="20.25" outlineLevel="0" r="472">
      <c r="A472" s="179" t="n"/>
      <c r="B472" s="66" t="s">
        <v>12332</v>
      </c>
      <c r="C472" s="66" t="s">
        <v>5967</v>
      </c>
      <c r="D472" s="66" t="s">
        <v>11745</v>
      </c>
      <c r="E472" s="190" t="n">
        <v>44479</v>
      </c>
    </row>
    <row ht="20.25" outlineLevel="0" r="473">
      <c r="A473" s="179" t="n"/>
      <c r="B473" s="66" t="s">
        <v>12332</v>
      </c>
      <c r="C473" s="66" t="s">
        <v>7196</v>
      </c>
      <c r="D473" s="66" t="s">
        <v>11746</v>
      </c>
      <c r="E473" s="190" t="n">
        <v>44479</v>
      </c>
    </row>
    <row ht="20.25" outlineLevel="0" r="474">
      <c r="A474" s="179" t="n"/>
      <c r="B474" s="66" t="s">
        <v>12332</v>
      </c>
      <c r="C474" s="66" t="s">
        <v>7232</v>
      </c>
      <c r="D474" s="66" t="s">
        <v>11747</v>
      </c>
      <c r="E474" s="190" t="n">
        <v>44479</v>
      </c>
    </row>
    <row ht="20.25" outlineLevel="0" r="475">
      <c r="B475" s="66" t="s">
        <v>12332</v>
      </c>
      <c r="C475" s="66" t="s">
        <v>4518</v>
      </c>
      <c r="D475" s="72" t="s">
        <v>11748</v>
      </c>
      <c r="E475" s="190" t="n">
        <v>44480</v>
      </c>
    </row>
    <row ht="20.25" outlineLevel="0" r="476">
      <c r="B476" s="69" t="s">
        <v>10556</v>
      </c>
      <c r="C476" s="66" t="s">
        <v>10570</v>
      </c>
      <c r="D476" s="72" t="s">
        <v>11736</v>
      </c>
      <c r="E476" s="190" t="n">
        <v>44480</v>
      </c>
    </row>
    <row ht="20.25" outlineLevel="0" r="477">
      <c r="B477" s="69" t="s">
        <v>9965</v>
      </c>
      <c r="C477" s="69" t="s">
        <v>10001</v>
      </c>
      <c r="D477" s="69" t="s">
        <v>11750</v>
      </c>
      <c r="E477" s="190" t="n">
        <v>44480</v>
      </c>
    </row>
    <row ht="20.25" outlineLevel="0" r="478">
      <c r="B478" s="66" t="s">
        <v>12332</v>
      </c>
      <c r="C478" s="66" t="s">
        <v>2532</v>
      </c>
      <c r="D478" s="68" t="s">
        <v>11713</v>
      </c>
      <c r="E478" s="190" t="n">
        <v>44480</v>
      </c>
      <c r="F478" s="0" t="s">
        <v>12348</v>
      </c>
    </row>
    <row ht="20.25" outlineLevel="0" r="479">
      <c r="B479" s="69" t="s">
        <v>12332</v>
      </c>
      <c r="C479" s="66" t="s">
        <v>3353</v>
      </c>
      <c r="D479" s="82" t="s">
        <v>11727</v>
      </c>
      <c r="E479" s="190" t="n">
        <v>44480</v>
      </c>
      <c r="F479" s="0" t="s">
        <v>12348</v>
      </c>
    </row>
    <row ht="20.25" outlineLevel="0" r="480">
      <c r="B480" s="69" t="s">
        <v>12332</v>
      </c>
      <c r="C480" s="0" t="s">
        <v>7628</v>
      </c>
      <c r="D480" s="0" t="s">
        <v>11675</v>
      </c>
      <c r="E480" s="190" t="n">
        <v>44480</v>
      </c>
      <c r="F480" s="0" t="s">
        <v>12377</v>
      </c>
    </row>
    <row ht="20.25" outlineLevel="0" r="481">
      <c r="B481" s="69" t="s">
        <v>12332</v>
      </c>
      <c r="C481" s="3" t="s">
        <v>3628</v>
      </c>
      <c r="D481" s="136" t="s">
        <v>11679</v>
      </c>
      <c r="E481" s="190" t="n">
        <v>44480</v>
      </c>
      <c r="F481" s="0" t="s">
        <v>12377</v>
      </c>
    </row>
    <row ht="20.25" outlineLevel="0" r="482">
      <c r="B482" s="69" t="s">
        <v>12332</v>
      </c>
      <c r="C482" s="3" t="s">
        <v>4231</v>
      </c>
      <c r="D482" s="136" t="s">
        <v>11752</v>
      </c>
      <c r="E482" s="190" t="n">
        <v>44480</v>
      </c>
      <c r="F482" s="0" t="s">
        <v>12377</v>
      </c>
    </row>
    <row ht="20.25" outlineLevel="0" r="483">
      <c r="B483" s="69" t="s">
        <v>12332</v>
      </c>
      <c r="C483" s="3" t="s">
        <v>4233</v>
      </c>
      <c r="D483" s="82" t="s">
        <v>11671</v>
      </c>
      <c r="E483" s="190" t="n">
        <v>44480</v>
      </c>
      <c r="F483" s="0" t="s">
        <v>12377</v>
      </c>
    </row>
    <row ht="20.25" outlineLevel="0" r="484">
      <c r="B484" s="69" t="s">
        <v>12332</v>
      </c>
      <c r="C484" s="3" t="s">
        <v>4358</v>
      </c>
      <c r="D484" s="82" t="s">
        <v>11753</v>
      </c>
      <c r="E484" s="190" t="n">
        <v>44480</v>
      </c>
      <c r="F484" s="0" t="s">
        <v>12377</v>
      </c>
    </row>
    <row ht="20.25" outlineLevel="0" r="485">
      <c r="B485" s="69" t="s">
        <v>12332</v>
      </c>
      <c r="C485" s="3" t="s">
        <v>5051</v>
      </c>
      <c r="D485" s="82" t="s">
        <v>11679</v>
      </c>
      <c r="E485" s="190" t="n">
        <v>44480</v>
      </c>
      <c r="F485" s="0" t="s">
        <v>12377</v>
      </c>
    </row>
    <row ht="20.25" outlineLevel="0" r="486">
      <c r="B486" s="69" t="s">
        <v>12332</v>
      </c>
      <c r="C486" s="3" t="s">
        <v>5056</v>
      </c>
      <c r="D486" s="82" t="s">
        <v>11672</v>
      </c>
      <c r="E486" s="190" t="n">
        <v>44480</v>
      </c>
      <c r="F486" s="0" t="s">
        <v>12377</v>
      </c>
    </row>
    <row ht="20.25" outlineLevel="0" r="487">
      <c r="B487" s="69" t="s">
        <v>12332</v>
      </c>
      <c r="C487" s="3" t="s">
        <v>2507</v>
      </c>
      <c r="D487" s="82" t="s">
        <v>11679</v>
      </c>
      <c r="E487" s="190" t="n">
        <v>44480</v>
      </c>
      <c r="F487" s="0" t="s">
        <v>12377</v>
      </c>
    </row>
    <row ht="20.25" outlineLevel="0" r="488">
      <c r="B488" s="69" t="s">
        <v>12332</v>
      </c>
      <c r="C488" s="3" t="s">
        <v>5955</v>
      </c>
      <c r="D488" s="82" t="s">
        <v>11754</v>
      </c>
      <c r="E488" s="190" t="n">
        <v>44480</v>
      </c>
      <c r="F488" s="0" t="s">
        <v>12377</v>
      </c>
    </row>
    <row ht="20.25" outlineLevel="0" r="489">
      <c r="B489" s="69" t="s">
        <v>12332</v>
      </c>
      <c r="C489" s="3" t="s">
        <v>7348</v>
      </c>
      <c r="D489" s="82" t="s">
        <v>11678</v>
      </c>
      <c r="E489" s="190" t="n">
        <v>44480</v>
      </c>
      <c r="F489" s="0" t="s">
        <v>12377</v>
      </c>
    </row>
    <row ht="20.25" outlineLevel="0" r="490">
      <c r="B490" s="69" t="s">
        <v>12332</v>
      </c>
      <c r="C490" s="3" t="s">
        <v>3313</v>
      </c>
      <c r="D490" s="82" t="s">
        <v>11755</v>
      </c>
      <c r="E490" s="190" t="n">
        <v>44480</v>
      </c>
      <c r="F490" s="0" t="s">
        <v>12377</v>
      </c>
    </row>
    <row ht="20.25" outlineLevel="0" r="491">
      <c r="B491" s="69" t="s">
        <v>12332</v>
      </c>
      <c r="C491" s="192" t="s">
        <v>9464</v>
      </c>
      <c r="D491" s="82" t="s">
        <v>11668</v>
      </c>
      <c r="E491" s="190" t="n">
        <v>44480</v>
      </c>
      <c r="F491" s="0" t="s">
        <v>12377</v>
      </c>
    </row>
    <row ht="20.25" outlineLevel="0" r="492">
      <c r="B492" s="69" t="s">
        <v>12332</v>
      </c>
      <c r="C492" s="192" t="s">
        <v>9469</v>
      </c>
      <c r="D492" s="136" t="s">
        <v>11756</v>
      </c>
      <c r="E492" s="190" t="n">
        <v>44480</v>
      </c>
      <c r="F492" s="0" t="s">
        <v>12377</v>
      </c>
    </row>
    <row ht="20.25" outlineLevel="0" r="493">
      <c r="B493" s="69" t="s">
        <v>12332</v>
      </c>
      <c r="C493" s="3" t="s">
        <v>5172</v>
      </c>
      <c r="D493" s="82" t="s">
        <v>11673</v>
      </c>
      <c r="E493" s="190" t="n">
        <v>44480</v>
      </c>
      <c r="F493" s="0" t="s">
        <v>12377</v>
      </c>
    </row>
    <row ht="20.25" outlineLevel="0" r="494">
      <c r="B494" s="69" t="s">
        <v>12332</v>
      </c>
      <c r="C494" s="3" t="s">
        <v>3798</v>
      </c>
      <c r="D494" s="82" t="s">
        <v>11757</v>
      </c>
      <c r="E494" s="190" t="n">
        <v>44480</v>
      </c>
      <c r="F494" s="0" t="s">
        <v>12378</v>
      </c>
    </row>
    <row ht="20.25" outlineLevel="0" r="495">
      <c r="B495" s="69" t="s">
        <v>12332</v>
      </c>
      <c r="C495" s="3" t="s">
        <v>1280</v>
      </c>
      <c r="D495" s="82" t="s">
        <v>11758</v>
      </c>
      <c r="E495" s="190" t="n">
        <v>44480</v>
      </c>
      <c r="F495" s="0" t="s">
        <v>12379</v>
      </c>
    </row>
    <row ht="20.25" outlineLevel="0" r="496">
      <c r="B496" s="69" t="s">
        <v>12332</v>
      </c>
      <c r="C496" s="0" t="s">
        <v>2074</v>
      </c>
      <c r="D496" s="0" t="s">
        <v>11668</v>
      </c>
      <c r="E496" s="190" t="n">
        <v>44510</v>
      </c>
      <c r="F496" s="0" t="s">
        <v>12377</v>
      </c>
    </row>
    <row ht="20.25" outlineLevel="0" r="497">
      <c r="B497" s="69" t="s">
        <v>12332</v>
      </c>
      <c r="C497" s="0" t="s">
        <v>3926</v>
      </c>
      <c r="D497" s="0" t="s">
        <v>11671</v>
      </c>
      <c r="E497" s="190" t="n">
        <v>44510</v>
      </c>
      <c r="F497" s="0" t="s">
        <v>12377</v>
      </c>
    </row>
    <row ht="20.25" outlineLevel="0" r="498">
      <c r="B498" s="69" t="s">
        <v>12332</v>
      </c>
      <c r="C498" s="0" t="s">
        <v>6635</v>
      </c>
      <c r="D498" s="0" t="s">
        <v>11672</v>
      </c>
      <c r="E498" s="190" t="n">
        <v>44510</v>
      </c>
      <c r="F498" s="0" t="s">
        <v>12377</v>
      </c>
    </row>
    <row ht="20.25" outlineLevel="0" r="499">
      <c r="B499" s="69" t="s">
        <v>12332</v>
      </c>
      <c r="C499" s="0" t="s">
        <v>6833</v>
      </c>
      <c r="D499" s="0" t="s">
        <v>11668</v>
      </c>
      <c r="E499" s="190" t="n">
        <v>44510</v>
      </c>
      <c r="F499" s="0" t="s">
        <v>12377</v>
      </c>
    </row>
    <row ht="20.25" outlineLevel="0" r="500">
      <c r="B500" s="69" t="s">
        <v>12332</v>
      </c>
      <c r="C500" s="0" t="s">
        <v>7220</v>
      </c>
      <c r="D500" s="0" t="s">
        <v>11754</v>
      </c>
      <c r="E500" s="190" t="n">
        <v>44510</v>
      </c>
      <c r="F500" s="0" t="s">
        <v>12377</v>
      </c>
    </row>
    <row ht="20.25" outlineLevel="0" r="501">
      <c r="B501" s="135" t="s">
        <v>12332</v>
      </c>
      <c r="C501" s="135" t="s">
        <v>6460</v>
      </c>
      <c r="D501" s="135" t="s">
        <v>11631</v>
      </c>
      <c r="E501" s="162" t="n">
        <v>44512</v>
      </c>
      <c r="F501" s="135" t="s">
        <v>12380</v>
      </c>
    </row>
    <row ht="20.25" outlineLevel="0" r="502">
      <c r="B502" s="135" t="s">
        <v>12332</v>
      </c>
      <c r="C502" s="135" t="s">
        <v>6754</v>
      </c>
      <c r="D502" s="135" t="s">
        <v>11601</v>
      </c>
      <c r="E502" s="162" t="n">
        <v>44512</v>
      </c>
      <c r="F502" s="135" t="s">
        <v>12380</v>
      </c>
    </row>
    <row ht="20.25" outlineLevel="0" r="503">
      <c r="B503" s="135" t="s">
        <v>12332</v>
      </c>
      <c r="C503" s="135" t="s">
        <v>2454</v>
      </c>
      <c r="D503" s="135" t="s">
        <v>11598</v>
      </c>
      <c r="E503" s="162" t="n">
        <v>44512</v>
      </c>
      <c r="F503" s="135" t="s">
        <v>12380</v>
      </c>
    </row>
    <row ht="20.25" outlineLevel="0" r="504">
      <c r="B504" s="135" t="s">
        <v>12332</v>
      </c>
      <c r="C504" s="135" t="s">
        <v>2427</v>
      </c>
      <c r="D504" s="135" t="s">
        <v>11601</v>
      </c>
      <c r="E504" s="162" t="n">
        <v>44512</v>
      </c>
      <c r="F504" s="135" t="s">
        <v>12380</v>
      </c>
    </row>
    <row ht="20.25" outlineLevel="0" r="505">
      <c r="B505" s="135" t="s">
        <v>12332</v>
      </c>
      <c r="C505" s="135" t="s">
        <v>5028</v>
      </c>
      <c r="D505" s="135" t="s">
        <v>11601</v>
      </c>
      <c r="E505" s="162" t="n">
        <v>44512</v>
      </c>
      <c r="F505" s="135" t="s">
        <v>12380</v>
      </c>
    </row>
    <row ht="20.25" outlineLevel="0" r="506">
      <c r="B506" s="135" t="s">
        <v>12332</v>
      </c>
      <c r="C506" s="135" t="s">
        <v>356</v>
      </c>
      <c r="D506" s="135" t="s">
        <v>11601</v>
      </c>
      <c r="E506" s="162" t="n">
        <v>44512</v>
      </c>
      <c r="F506" s="135" t="s">
        <v>12380</v>
      </c>
    </row>
    <row ht="20.25" outlineLevel="0" r="507">
      <c r="B507" s="135" t="s">
        <v>12332</v>
      </c>
      <c r="C507" s="135" t="s">
        <v>3661</v>
      </c>
      <c r="D507" s="135" t="s">
        <v>11603</v>
      </c>
      <c r="E507" s="162" t="n">
        <v>44512</v>
      </c>
      <c r="F507" s="135" t="s">
        <v>12380</v>
      </c>
    </row>
    <row ht="20.25" outlineLevel="0" r="508">
      <c r="B508" s="135" t="s">
        <v>12332</v>
      </c>
      <c r="C508" s="135" t="s">
        <v>6523</v>
      </c>
      <c r="D508" s="135" t="s">
        <v>11605</v>
      </c>
      <c r="E508" s="162" t="n">
        <v>44512</v>
      </c>
      <c r="F508" s="135" t="s">
        <v>12380</v>
      </c>
    </row>
    <row ht="20.25" outlineLevel="0" r="509">
      <c r="B509" s="135" t="s">
        <v>12381</v>
      </c>
      <c r="C509" s="135" t="s">
        <v>9266</v>
      </c>
      <c r="D509" s="135" t="s">
        <v>11772</v>
      </c>
      <c r="E509" s="162" t="n">
        <v>44512</v>
      </c>
      <c r="F509" s="135" t="s">
        <v>12380</v>
      </c>
    </row>
    <row ht="20.25" outlineLevel="0" r="510">
      <c r="B510" s="135" t="s">
        <v>12381</v>
      </c>
      <c r="C510" s="135" t="s">
        <v>9246</v>
      </c>
      <c r="D510" s="135" t="s">
        <v>11655</v>
      </c>
      <c r="E510" s="162" t="n">
        <v>44512</v>
      </c>
      <c r="F510" s="135" t="s">
        <v>12380</v>
      </c>
    </row>
    <row ht="20.25" outlineLevel="0" r="511">
      <c r="B511" s="135" t="s">
        <v>12332</v>
      </c>
      <c r="C511" s="135" t="s">
        <v>811</v>
      </c>
      <c r="D511" s="135" t="s">
        <v>11631</v>
      </c>
      <c r="E511" s="162" t="n">
        <v>44512</v>
      </c>
      <c r="F511" s="135" t="s">
        <v>12380</v>
      </c>
    </row>
    <row ht="20.25" outlineLevel="0" r="512">
      <c r="B512" s="135" t="s">
        <v>12332</v>
      </c>
      <c r="C512" s="135" t="s">
        <v>7149</v>
      </c>
      <c r="D512" s="135" t="s">
        <v>11613</v>
      </c>
      <c r="E512" s="162" t="n">
        <v>44512</v>
      </c>
      <c r="F512" s="135" t="s">
        <v>12380</v>
      </c>
    </row>
    <row ht="20.25" outlineLevel="0" r="513">
      <c r="B513" s="135" t="s">
        <v>12332</v>
      </c>
      <c r="C513" s="135" t="s">
        <v>3188</v>
      </c>
      <c r="D513" s="135" t="s">
        <v>11603</v>
      </c>
      <c r="E513" s="162" t="n">
        <v>44512</v>
      </c>
      <c r="F513" s="135" t="s">
        <v>12380</v>
      </c>
    </row>
    <row ht="20.25" outlineLevel="0" r="514">
      <c r="B514" s="135" t="s">
        <v>12332</v>
      </c>
      <c r="C514" s="135" t="s">
        <v>4434</v>
      </c>
      <c r="D514" s="135" t="s">
        <v>11773</v>
      </c>
      <c r="E514" s="162" t="n">
        <v>44512</v>
      </c>
      <c r="F514" s="135" t="s">
        <v>12380</v>
      </c>
    </row>
    <row ht="20.25" outlineLevel="0" r="515">
      <c r="B515" s="135" t="s">
        <v>12332</v>
      </c>
      <c r="C515" s="135" t="s">
        <v>4399</v>
      </c>
      <c r="D515" s="135" t="s">
        <v>11772</v>
      </c>
      <c r="E515" s="162" t="n">
        <v>44512</v>
      </c>
      <c r="F515" s="135" t="s">
        <v>12380</v>
      </c>
    </row>
    <row ht="20.25" outlineLevel="0" r="516">
      <c r="B516" s="135" t="s">
        <v>12332</v>
      </c>
      <c r="C516" s="135" t="s">
        <v>1401</v>
      </c>
      <c r="D516" s="135" t="s">
        <v>11598</v>
      </c>
      <c r="E516" s="162" t="n">
        <v>44512</v>
      </c>
      <c r="F516" s="135" t="s">
        <v>12380</v>
      </c>
    </row>
    <row ht="20.25" outlineLevel="0" r="517">
      <c r="B517" s="135" t="s">
        <v>12332</v>
      </c>
      <c r="C517" s="135" t="s">
        <v>4753</v>
      </c>
      <c r="D517" s="135" t="s">
        <v>11603</v>
      </c>
      <c r="E517" s="162" t="n">
        <v>44512</v>
      </c>
      <c r="F517" s="135" t="s">
        <v>12380</v>
      </c>
    </row>
    <row ht="20.25" outlineLevel="0" r="518">
      <c r="B518" s="135" t="s">
        <v>12332</v>
      </c>
      <c r="C518" s="135" t="s">
        <v>467</v>
      </c>
      <c r="D518" s="135" t="s">
        <v>11595</v>
      </c>
      <c r="E518" s="162" t="n">
        <v>44512</v>
      </c>
      <c r="F518" s="135" t="s">
        <v>12380</v>
      </c>
    </row>
    <row ht="20.25" outlineLevel="0" r="519">
      <c r="B519" s="135" t="s">
        <v>12332</v>
      </c>
      <c r="C519" s="135" t="s">
        <v>2783</v>
      </c>
      <c r="D519" s="135" t="s">
        <v>11774</v>
      </c>
      <c r="E519" s="162" t="n">
        <v>44512</v>
      </c>
      <c r="F519" s="135" t="s">
        <v>12380</v>
      </c>
    </row>
    <row ht="20.25" outlineLevel="0" r="520">
      <c r="B520" s="135" t="s">
        <v>12351</v>
      </c>
      <c r="C520" s="135" t="s">
        <v>8666</v>
      </c>
      <c r="D520" s="135" t="s">
        <v>11601</v>
      </c>
      <c r="E520" s="162" t="n">
        <v>44512</v>
      </c>
      <c r="F520" s="135" t="s">
        <v>12380</v>
      </c>
    </row>
    <row ht="20.25" outlineLevel="0" r="521">
      <c r="B521" s="135" t="s">
        <v>12332</v>
      </c>
      <c r="C521" s="135" t="s">
        <v>7218</v>
      </c>
      <c r="D521" s="135" t="s">
        <v>11601</v>
      </c>
      <c r="E521" s="162" t="n">
        <v>44512</v>
      </c>
      <c r="F521" s="135" t="s">
        <v>12380</v>
      </c>
    </row>
    <row ht="20.25" outlineLevel="0" r="522">
      <c r="B522" s="135" t="s">
        <v>12332</v>
      </c>
      <c r="C522" s="135" t="s">
        <v>3335</v>
      </c>
      <c r="D522" s="135" t="s">
        <v>11631</v>
      </c>
      <c r="E522" s="162" t="n">
        <v>44512</v>
      </c>
      <c r="F522" s="135" t="s">
        <v>12380</v>
      </c>
    </row>
    <row ht="20.25" outlineLevel="0" r="523">
      <c r="B523" s="135" t="s">
        <v>12332</v>
      </c>
      <c r="C523" s="135" t="s">
        <v>6802</v>
      </c>
      <c r="D523" s="135" t="s">
        <v>11613</v>
      </c>
      <c r="E523" s="162" t="n">
        <v>44512</v>
      </c>
      <c r="F523" s="135" t="s">
        <v>12380</v>
      </c>
    </row>
    <row ht="20.25" outlineLevel="0" r="524">
      <c r="B524" s="135" t="s">
        <v>12332</v>
      </c>
      <c r="C524" s="135" t="s">
        <v>4170</v>
      </c>
      <c r="D524" s="135" t="s">
        <v>11601</v>
      </c>
      <c r="E524" s="162" t="n">
        <v>44512</v>
      </c>
      <c r="F524" s="135" t="s">
        <v>12380</v>
      </c>
    </row>
    <row ht="20.25" outlineLevel="0" r="525">
      <c r="B525" s="135" t="s">
        <v>12332</v>
      </c>
      <c r="C525" s="135" t="s">
        <v>4669</v>
      </c>
      <c r="D525" s="135" t="s">
        <v>11603</v>
      </c>
      <c r="E525" s="162" t="n">
        <v>44512</v>
      </c>
      <c r="F525" s="135" t="s">
        <v>12380</v>
      </c>
    </row>
    <row ht="20.25" outlineLevel="0" r="526">
      <c r="B526" s="135" t="s">
        <v>12332</v>
      </c>
      <c r="C526" s="135" t="s">
        <v>6069</v>
      </c>
      <c r="D526" s="135" t="s">
        <v>11598</v>
      </c>
      <c r="E526" s="162" t="n">
        <v>44512</v>
      </c>
      <c r="F526" s="135" t="s">
        <v>12380</v>
      </c>
    </row>
    <row ht="20.25" outlineLevel="0" r="527">
      <c r="B527" s="135" t="s">
        <v>12332</v>
      </c>
      <c r="C527" s="135" t="s">
        <v>6364</v>
      </c>
      <c r="D527" s="135" t="s">
        <v>11632</v>
      </c>
      <c r="E527" s="162" t="n">
        <v>44512</v>
      </c>
      <c r="F527" s="135" t="s">
        <v>12380</v>
      </c>
    </row>
    <row ht="20.25" outlineLevel="0" r="528">
      <c r="B528" s="135" t="s">
        <v>12332</v>
      </c>
      <c r="C528" s="135" t="s">
        <v>4106</v>
      </c>
      <c r="D528" s="135" t="s">
        <v>11620</v>
      </c>
      <c r="E528" s="162" t="n">
        <v>44512</v>
      </c>
      <c r="F528" s="135" t="s">
        <v>12380</v>
      </c>
    </row>
    <row ht="20.25" outlineLevel="0" r="529">
      <c r="B529" s="135" t="s">
        <v>12332</v>
      </c>
      <c r="C529" s="135" t="s">
        <v>6117</v>
      </c>
      <c r="D529" s="135" t="s">
        <v>11603</v>
      </c>
      <c r="E529" s="162" t="n">
        <v>44512</v>
      </c>
      <c r="F529" s="135" t="s">
        <v>12380</v>
      </c>
    </row>
    <row ht="20.25" outlineLevel="0" r="530">
      <c r="B530" s="135" t="s">
        <v>12332</v>
      </c>
      <c r="C530" s="135" t="s">
        <v>6688</v>
      </c>
      <c r="D530" s="135" t="s">
        <v>11775</v>
      </c>
      <c r="E530" s="162" t="n">
        <v>44512</v>
      </c>
      <c r="F530" s="135" t="s">
        <v>12380</v>
      </c>
    </row>
    <row ht="20.25" outlineLevel="0" r="531">
      <c r="B531" s="135" t="s">
        <v>12332</v>
      </c>
      <c r="C531" s="135" t="s">
        <v>5391</v>
      </c>
      <c r="D531" s="135" t="s">
        <v>11776</v>
      </c>
      <c r="E531" s="162" t="n">
        <v>44512</v>
      </c>
      <c r="F531" s="135" t="s">
        <v>12380</v>
      </c>
    </row>
    <row ht="20.25" outlineLevel="0" r="532">
      <c r="B532" s="135" t="s">
        <v>12332</v>
      </c>
      <c r="C532" s="135" t="s">
        <v>7048</v>
      </c>
      <c r="D532" s="135" t="s">
        <v>11603</v>
      </c>
      <c r="E532" s="162" t="n">
        <v>44512</v>
      </c>
      <c r="F532" s="135" t="s">
        <v>12380</v>
      </c>
    </row>
    <row ht="20.25" outlineLevel="0" r="533">
      <c r="B533" s="135" t="s">
        <v>12381</v>
      </c>
      <c r="C533" s="135" t="s">
        <v>9247</v>
      </c>
      <c r="D533" s="135" t="s">
        <v>11605</v>
      </c>
      <c r="E533" s="162" t="n">
        <v>44512</v>
      </c>
      <c r="F533" s="135" t="s">
        <v>12380</v>
      </c>
    </row>
    <row ht="20.25" outlineLevel="0" r="534">
      <c r="B534" s="135" t="s">
        <v>12332</v>
      </c>
      <c r="C534" s="135" t="s">
        <v>1135</v>
      </c>
      <c r="D534" s="135" t="s">
        <v>11631</v>
      </c>
      <c r="E534" s="162" t="n">
        <v>44512</v>
      </c>
      <c r="F534" s="135" t="s">
        <v>12380</v>
      </c>
    </row>
    <row ht="20.25" outlineLevel="0" r="535">
      <c r="B535" s="135" t="s">
        <v>12332</v>
      </c>
      <c r="C535" s="135" t="s">
        <v>1224</v>
      </c>
      <c r="D535" s="135" t="s">
        <v>11777</v>
      </c>
      <c r="E535" s="162" t="n">
        <v>44512</v>
      </c>
      <c r="F535" s="135" t="s">
        <v>12380</v>
      </c>
    </row>
    <row ht="20.25" outlineLevel="0" r="536">
      <c r="B536" s="135" t="s">
        <v>12332</v>
      </c>
      <c r="C536" s="135" t="s">
        <v>7541</v>
      </c>
      <c r="D536" s="135" t="s">
        <v>11603</v>
      </c>
      <c r="E536" s="162" t="n">
        <v>44512</v>
      </c>
      <c r="F536" s="135" t="s">
        <v>12380</v>
      </c>
    </row>
    <row ht="20.25" outlineLevel="0" r="537">
      <c r="B537" s="135" t="s">
        <v>12332</v>
      </c>
      <c r="C537" s="135" t="s">
        <v>7159</v>
      </c>
      <c r="D537" s="135" t="s">
        <v>11595</v>
      </c>
      <c r="E537" s="162" t="n">
        <v>44512</v>
      </c>
      <c r="F537" s="135" t="s">
        <v>12380</v>
      </c>
    </row>
    <row ht="20.25" outlineLevel="0" r="538">
      <c r="B538" s="135" t="s">
        <v>12332</v>
      </c>
      <c r="C538" s="135" t="s">
        <v>6811</v>
      </c>
      <c r="D538" s="135" t="s">
        <v>11601</v>
      </c>
      <c r="E538" s="162" t="n">
        <v>44512</v>
      </c>
      <c r="F538" s="135" t="s">
        <v>12380</v>
      </c>
    </row>
    <row ht="20.25" outlineLevel="0" r="539">
      <c r="B539" s="135" t="s">
        <v>12332</v>
      </c>
      <c r="C539" s="135" t="s">
        <v>5789</v>
      </c>
      <c r="D539" s="135" t="s">
        <v>11778</v>
      </c>
      <c r="E539" s="162" t="n">
        <v>44512</v>
      </c>
      <c r="F539" s="135" t="s">
        <v>12380</v>
      </c>
    </row>
    <row ht="20.25" outlineLevel="0" r="540">
      <c r="B540" s="135" t="s">
        <v>12332</v>
      </c>
      <c r="C540" s="135" t="s">
        <v>5689</v>
      </c>
      <c r="D540" s="135" t="s">
        <v>11779</v>
      </c>
      <c r="E540" s="162" t="n">
        <v>44512</v>
      </c>
      <c r="F540" s="135" t="s">
        <v>12380</v>
      </c>
    </row>
    <row ht="20.25" outlineLevel="0" r="541">
      <c r="B541" s="135" t="s">
        <v>12332</v>
      </c>
      <c r="C541" s="135" t="s">
        <v>7271</v>
      </c>
      <c r="D541" s="135" t="s">
        <v>11780</v>
      </c>
      <c r="E541" s="162" t="n">
        <v>44512</v>
      </c>
      <c r="F541" s="135" t="s">
        <v>12380</v>
      </c>
    </row>
    <row ht="20.25" outlineLevel="0" r="542">
      <c r="B542" s="135" t="s">
        <v>12332</v>
      </c>
      <c r="C542" s="135" t="s">
        <v>4928</v>
      </c>
      <c r="D542" s="135" t="s">
        <v>11603</v>
      </c>
      <c r="E542" s="162" t="n">
        <v>44512</v>
      </c>
      <c r="F542" s="135" t="s">
        <v>12380</v>
      </c>
    </row>
    <row ht="20.25" outlineLevel="0" r="543">
      <c r="B543" s="135" t="s">
        <v>12332</v>
      </c>
      <c r="C543" s="135" t="s">
        <v>4212</v>
      </c>
      <c r="D543" s="135" t="s">
        <v>11603</v>
      </c>
      <c r="E543" s="162" t="n">
        <v>44512</v>
      </c>
      <c r="F543" s="135" t="s">
        <v>12380</v>
      </c>
    </row>
    <row ht="20.25" outlineLevel="0" r="544">
      <c r="B544" s="135" t="s">
        <v>12332</v>
      </c>
      <c r="C544" s="135" t="s">
        <v>6800</v>
      </c>
      <c r="D544" s="135" t="s">
        <v>11781</v>
      </c>
      <c r="E544" s="162" t="n">
        <v>44512</v>
      </c>
      <c r="F544" s="135" t="s">
        <v>12380</v>
      </c>
    </row>
    <row ht="20.25" outlineLevel="0" r="545">
      <c r="B545" s="135" t="s">
        <v>12332</v>
      </c>
      <c r="C545" s="135" t="s">
        <v>4300</v>
      </c>
      <c r="D545" s="135" t="s">
        <v>11598</v>
      </c>
      <c r="E545" s="162" t="n">
        <v>44512</v>
      </c>
      <c r="F545" s="135" t="s">
        <v>12380</v>
      </c>
    </row>
    <row ht="20.25" outlineLevel="0" r="546">
      <c r="B546" s="135" t="s">
        <v>12332</v>
      </c>
      <c r="C546" s="135" t="s">
        <v>5945</v>
      </c>
      <c r="D546" s="135" t="s">
        <v>11601</v>
      </c>
      <c r="E546" s="162" t="n">
        <v>44512</v>
      </c>
      <c r="F546" s="135" t="s">
        <v>12380</v>
      </c>
    </row>
    <row ht="20.25" outlineLevel="0" r="547">
      <c r="B547" s="135" t="s">
        <v>12332</v>
      </c>
      <c r="C547" s="135" t="s">
        <v>5022</v>
      </c>
      <c r="D547" s="135" t="s">
        <v>11605</v>
      </c>
      <c r="E547" s="162" t="n">
        <v>44512</v>
      </c>
      <c r="F547" s="135" t="s">
        <v>12380</v>
      </c>
    </row>
    <row ht="20.25" outlineLevel="0" r="548">
      <c r="B548" s="135" t="s">
        <v>12332</v>
      </c>
      <c r="C548" s="135" t="s">
        <v>6295</v>
      </c>
      <c r="D548" s="135" t="s">
        <v>11782</v>
      </c>
      <c r="E548" s="162" t="n">
        <v>44512</v>
      </c>
      <c r="F548" s="135" t="s">
        <v>12380</v>
      </c>
    </row>
    <row ht="20.25" outlineLevel="0" r="549">
      <c r="B549" s="135" t="s">
        <v>12332</v>
      </c>
      <c r="C549" s="135" t="s">
        <v>4016</v>
      </c>
      <c r="D549" s="135" t="s">
        <v>11598</v>
      </c>
      <c r="E549" s="162" t="n">
        <v>44512</v>
      </c>
      <c r="F549" s="135" t="s">
        <v>12380</v>
      </c>
    </row>
    <row ht="20.25" outlineLevel="0" r="550">
      <c r="B550" s="135" t="s">
        <v>12332</v>
      </c>
      <c r="C550" s="135" t="s">
        <v>895</v>
      </c>
      <c r="D550" s="135" t="s">
        <v>11613</v>
      </c>
      <c r="E550" s="162" t="n">
        <v>44512</v>
      </c>
      <c r="F550" s="135" t="s">
        <v>12380</v>
      </c>
    </row>
    <row ht="20.25" outlineLevel="0" r="551">
      <c r="B551" s="135" t="s">
        <v>12332</v>
      </c>
      <c r="C551" s="135" t="s">
        <v>6005</v>
      </c>
      <c r="D551" s="135" t="s">
        <v>11620</v>
      </c>
      <c r="E551" s="162" t="n">
        <v>44512</v>
      </c>
      <c r="F551" s="135" t="s">
        <v>12380</v>
      </c>
    </row>
    <row ht="20.25" outlineLevel="0" r="552">
      <c r="B552" s="135" t="s">
        <v>12332</v>
      </c>
      <c r="C552" s="135" t="s">
        <v>4524</v>
      </c>
      <c r="D552" s="135" t="s">
        <v>11783</v>
      </c>
      <c r="E552" s="162" t="n">
        <v>44512</v>
      </c>
      <c r="F552" s="135" t="s">
        <v>12380</v>
      </c>
    </row>
    <row ht="20.25" outlineLevel="0" r="553">
      <c r="B553" s="135" t="s">
        <v>9353</v>
      </c>
      <c r="C553" s="135" t="s">
        <v>9669</v>
      </c>
      <c r="D553" s="136" t="s">
        <v>11786</v>
      </c>
      <c r="E553" s="162" t="n">
        <v>44515</v>
      </c>
      <c r="F553" s="135" t="s">
        <v>12382</v>
      </c>
    </row>
    <row ht="20.25" outlineLevel="0" r="554">
      <c r="B554" s="135" t="s">
        <v>12332</v>
      </c>
      <c r="C554" s="135" t="s">
        <v>4711</v>
      </c>
      <c r="D554" s="136" t="s">
        <v>11788</v>
      </c>
      <c r="E554" s="162" t="n">
        <v>44515</v>
      </c>
      <c r="F554" s="135" t="s">
        <v>12382</v>
      </c>
    </row>
    <row ht="20.25" outlineLevel="0" r="555">
      <c r="B555" s="135" t="s">
        <v>10006</v>
      </c>
      <c r="C555" s="135" t="s">
        <v>10028</v>
      </c>
      <c r="D555" s="136" t="s">
        <v>11789</v>
      </c>
      <c r="E555" s="162" t="n">
        <v>44515</v>
      </c>
      <c r="F555" s="135" t="s">
        <v>12382</v>
      </c>
    </row>
    <row ht="20.25" outlineLevel="0" r="556">
      <c r="B556" s="135" t="s">
        <v>12332</v>
      </c>
      <c r="C556" s="135" t="s">
        <v>2817</v>
      </c>
      <c r="D556" s="136" t="s">
        <v>11786</v>
      </c>
      <c r="E556" s="162" t="n">
        <v>44515</v>
      </c>
      <c r="F556" s="135" t="s">
        <v>12382</v>
      </c>
    </row>
    <row ht="20.25" outlineLevel="0" r="557">
      <c r="B557" s="135" t="s">
        <v>12332</v>
      </c>
      <c r="C557" s="135" t="s">
        <v>6056</v>
      </c>
      <c r="D557" s="136" t="s">
        <v>11790</v>
      </c>
      <c r="E557" s="162" t="n">
        <v>44515</v>
      </c>
      <c r="F557" s="135" t="s">
        <v>12382</v>
      </c>
    </row>
    <row ht="20.25" outlineLevel="0" r="558">
      <c r="B558" s="135" t="s">
        <v>9353</v>
      </c>
      <c r="C558" s="135" t="s">
        <v>9908</v>
      </c>
      <c r="D558" s="136" t="s">
        <v>11786</v>
      </c>
      <c r="E558" s="162" t="n">
        <v>44515</v>
      </c>
      <c r="F558" s="135" t="s">
        <v>12382</v>
      </c>
    </row>
    <row ht="20.25" outlineLevel="0" r="559">
      <c r="B559" s="135" t="s">
        <v>8314</v>
      </c>
      <c r="C559" s="135" t="s">
        <v>8402</v>
      </c>
      <c r="D559" s="136" t="s">
        <v>11791</v>
      </c>
      <c r="E559" s="162" t="n">
        <v>44516</v>
      </c>
      <c r="F559" s="135" t="s">
        <v>12383</v>
      </c>
    </row>
    <row ht="20.25" outlineLevel="0" r="560">
      <c r="B560" s="135" t="s">
        <v>12332</v>
      </c>
      <c r="C560" s="135" t="s">
        <v>2164</v>
      </c>
      <c r="D560" s="135" t="s">
        <v>11793</v>
      </c>
      <c r="E560" s="162" t="n">
        <v>44516</v>
      </c>
      <c r="F560" s="135" t="s">
        <v>12383</v>
      </c>
    </row>
    <row ht="20.25" outlineLevel="0" r="561">
      <c r="B561" s="135" t="s">
        <v>12332</v>
      </c>
      <c r="C561" s="135" t="s">
        <v>5720</v>
      </c>
      <c r="D561" s="136" t="s">
        <v>11794</v>
      </c>
      <c r="E561" s="162" t="n">
        <v>44516</v>
      </c>
      <c r="F561" s="135" t="s">
        <v>12383</v>
      </c>
    </row>
    <row ht="20.25" outlineLevel="0" r="562">
      <c r="B562" s="135" t="s">
        <v>10403</v>
      </c>
      <c r="C562" s="135" t="s">
        <v>10424</v>
      </c>
      <c r="D562" s="193" t="s">
        <v>11795</v>
      </c>
      <c r="E562" s="162" t="n">
        <v>44516</v>
      </c>
      <c r="F562" s="135" t="s">
        <v>12384</v>
      </c>
    </row>
    <row ht="20.25" outlineLevel="0" r="563">
      <c r="B563" s="69" t="s">
        <v>12332</v>
      </c>
      <c r="C563" s="66" t="s">
        <v>553</v>
      </c>
      <c r="D563" s="66" t="s">
        <v>11796</v>
      </c>
    </row>
    <row ht="20.25" outlineLevel="0" r="564">
      <c r="B564" s="69" t="s">
        <v>12332</v>
      </c>
      <c r="C564" s="66" t="s">
        <v>5490</v>
      </c>
      <c r="D564" s="66" t="s">
        <v>11798</v>
      </c>
      <c r="E564" s="162" t="n">
        <v>44518</v>
      </c>
      <c r="F564" s="66" t="s">
        <v>12385</v>
      </c>
    </row>
    <row ht="20.25" outlineLevel="0" r="565">
      <c r="B565" s="69" t="s">
        <v>12332</v>
      </c>
      <c r="C565" s="69" t="s">
        <v>7522</v>
      </c>
      <c r="D565" s="69" t="s">
        <v>11800</v>
      </c>
      <c r="E565" s="159" t="n">
        <v>44518</v>
      </c>
    </row>
    <row ht="20.25" outlineLevel="0" r="566">
      <c r="B566" s="69" t="s">
        <v>12332</v>
      </c>
      <c r="C566" s="69" t="s">
        <v>7559</v>
      </c>
      <c r="D566" s="69" t="s">
        <v>11801</v>
      </c>
      <c r="E566" s="159" t="n">
        <v>44518</v>
      </c>
    </row>
    <row ht="20.25" outlineLevel="0" r="567">
      <c r="B567" s="69" t="s">
        <v>12332</v>
      </c>
      <c r="C567" s="69" t="s">
        <v>3346</v>
      </c>
      <c r="D567" s="69" t="s">
        <v>11802</v>
      </c>
      <c r="E567" s="159" t="n">
        <v>44518</v>
      </c>
    </row>
    <row ht="20.25" outlineLevel="0" r="568">
      <c r="B568" s="69" t="s">
        <v>12332</v>
      </c>
      <c r="C568" s="69" t="s">
        <v>3352</v>
      </c>
      <c r="D568" s="69" t="s">
        <v>11801</v>
      </c>
      <c r="E568" s="159" t="n">
        <v>44518</v>
      </c>
    </row>
    <row ht="20.25" outlineLevel="0" r="569">
      <c r="B569" s="69" t="s">
        <v>12332</v>
      </c>
      <c r="C569" s="69" t="s">
        <v>2000</v>
      </c>
      <c r="D569" s="69" t="s">
        <v>11801</v>
      </c>
      <c r="E569" s="159" t="n">
        <v>44518</v>
      </c>
    </row>
    <row ht="20.25" outlineLevel="0" r="570">
      <c r="B570" s="69" t="s">
        <v>12332</v>
      </c>
      <c r="C570" s="69" t="s">
        <v>3514</v>
      </c>
      <c r="D570" s="69" t="s">
        <v>11803</v>
      </c>
      <c r="E570" s="159" t="n">
        <v>44518</v>
      </c>
    </row>
    <row ht="20.25" outlineLevel="0" r="571">
      <c r="B571" s="69" t="s">
        <v>12332</v>
      </c>
      <c r="C571" s="69" t="s">
        <v>3573</v>
      </c>
      <c r="D571" s="69" t="s">
        <v>11804</v>
      </c>
      <c r="E571" s="159" t="n">
        <v>44518</v>
      </c>
    </row>
    <row ht="20.25" outlineLevel="0" r="572">
      <c r="B572" s="69" t="s">
        <v>12332</v>
      </c>
      <c r="C572" s="69" t="s">
        <v>2279</v>
      </c>
      <c r="D572" s="69" t="s">
        <v>11802</v>
      </c>
      <c r="E572" s="159" t="n">
        <v>44518</v>
      </c>
    </row>
    <row ht="20.25" outlineLevel="0" r="573">
      <c r="B573" s="69" t="s">
        <v>12332</v>
      </c>
      <c r="C573" s="69" t="s">
        <v>3617</v>
      </c>
      <c r="D573" s="69" t="s">
        <v>11805</v>
      </c>
      <c r="E573" s="159" t="n">
        <v>44518</v>
      </c>
    </row>
    <row ht="20.25" outlineLevel="0" r="574">
      <c r="B574" s="69" t="s">
        <v>12332</v>
      </c>
      <c r="C574" s="69" t="s">
        <v>392</v>
      </c>
      <c r="D574" s="69" t="s">
        <v>11800</v>
      </c>
      <c r="E574" s="159" t="n">
        <v>44518</v>
      </c>
    </row>
    <row ht="20.25" outlineLevel="0" r="575">
      <c r="B575" s="69" t="s">
        <v>12332</v>
      </c>
      <c r="C575" s="69" t="s">
        <v>4092</v>
      </c>
      <c r="D575" s="69" t="s">
        <v>11801</v>
      </c>
      <c r="E575" s="159" t="n">
        <v>44518</v>
      </c>
    </row>
    <row ht="20.25" outlineLevel="0" r="576">
      <c r="B576" s="69" t="s">
        <v>12332</v>
      </c>
      <c r="C576" s="69" t="s">
        <v>4356</v>
      </c>
      <c r="D576" s="69" t="s">
        <v>11806</v>
      </c>
      <c r="E576" s="159" t="n">
        <v>44518</v>
      </c>
    </row>
    <row ht="20.25" outlineLevel="0" r="577">
      <c r="B577" s="69" t="s">
        <v>12332</v>
      </c>
      <c r="C577" s="69" t="s">
        <v>4453</v>
      </c>
      <c r="D577" s="69" t="s">
        <v>11807</v>
      </c>
      <c r="E577" s="159" t="n">
        <v>44518</v>
      </c>
    </row>
    <row ht="20.25" outlineLevel="0" r="578">
      <c r="B578" s="69" t="s">
        <v>12332</v>
      </c>
      <c r="C578" s="69" t="s">
        <v>4463</v>
      </c>
      <c r="D578" s="69" t="s">
        <v>11800</v>
      </c>
      <c r="E578" s="159" t="n">
        <v>44518</v>
      </c>
    </row>
    <row ht="20.25" outlineLevel="0" r="579">
      <c r="B579" s="69" t="s">
        <v>12332</v>
      </c>
      <c r="C579" s="69" t="s">
        <v>4572</v>
      </c>
      <c r="D579" s="69" t="s">
        <v>11814</v>
      </c>
      <c r="E579" s="159" t="n">
        <v>44518</v>
      </c>
    </row>
    <row ht="20.25" outlineLevel="0" r="580">
      <c r="B580" s="69" t="s">
        <v>12332</v>
      </c>
      <c r="C580" s="69" t="s">
        <v>4750</v>
      </c>
      <c r="D580" s="69" t="s">
        <v>11802</v>
      </c>
      <c r="E580" s="159" t="n">
        <v>44518</v>
      </c>
    </row>
    <row ht="20.25" outlineLevel="0" r="581">
      <c r="B581" s="69" t="s">
        <v>12332</v>
      </c>
      <c r="C581" s="69" t="s">
        <v>5102</v>
      </c>
      <c r="D581" s="69" t="s">
        <v>11810</v>
      </c>
      <c r="E581" s="159" t="n">
        <v>44518</v>
      </c>
    </row>
    <row ht="20.25" outlineLevel="0" r="582">
      <c r="B582" s="69" t="s">
        <v>12332</v>
      </c>
      <c r="C582" s="69" t="s">
        <v>5421</v>
      </c>
      <c r="D582" s="69" t="s">
        <v>11804</v>
      </c>
      <c r="E582" s="159" t="n">
        <v>44518</v>
      </c>
    </row>
    <row ht="20.25" outlineLevel="0" r="583">
      <c r="B583" s="69" t="s">
        <v>12332</v>
      </c>
      <c r="C583" s="69" t="s">
        <v>5481</v>
      </c>
      <c r="D583" s="69" t="s">
        <v>11805</v>
      </c>
      <c r="E583" s="159" t="n">
        <v>44518</v>
      </c>
    </row>
    <row ht="20.25" outlineLevel="0" r="584">
      <c r="B584" s="69" t="s">
        <v>12332</v>
      </c>
      <c r="C584" s="69" t="s">
        <v>5531</v>
      </c>
      <c r="D584" s="69" t="s">
        <v>11811</v>
      </c>
      <c r="E584" s="159" t="n">
        <v>44518</v>
      </c>
    </row>
    <row ht="20.25" outlineLevel="0" r="585">
      <c r="B585" s="69" t="s">
        <v>12332</v>
      </c>
      <c r="C585" s="69" t="s">
        <v>3176</v>
      </c>
      <c r="D585" s="69" t="s">
        <v>11812</v>
      </c>
      <c r="E585" s="159" t="n">
        <v>44518</v>
      </c>
    </row>
    <row ht="20.25" outlineLevel="0" r="586">
      <c r="B586" s="69" t="s">
        <v>12332</v>
      </c>
      <c r="C586" s="69" t="s">
        <v>2987</v>
      </c>
      <c r="D586" s="69" t="s">
        <v>11800</v>
      </c>
      <c r="E586" s="159" t="n">
        <v>44518</v>
      </c>
    </row>
    <row ht="20.25" outlineLevel="0" r="587">
      <c r="B587" s="69" t="s">
        <v>12332</v>
      </c>
      <c r="C587" s="69" t="s">
        <v>5595</v>
      </c>
      <c r="D587" s="69" t="s">
        <v>11813</v>
      </c>
      <c r="E587" s="159" t="n">
        <v>44518</v>
      </c>
    </row>
    <row ht="20.25" outlineLevel="0" r="588">
      <c r="B588" s="69" t="s">
        <v>12332</v>
      </c>
      <c r="C588" s="69" t="s">
        <v>5622</v>
      </c>
      <c r="D588" s="69" t="s">
        <v>11801</v>
      </c>
      <c r="E588" s="159" t="n">
        <v>44518</v>
      </c>
    </row>
    <row ht="20.25" outlineLevel="0" r="589">
      <c r="B589" s="69" t="s">
        <v>12332</v>
      </c>
      <c r="C589" s="69" t="s">
        <v>2654</v>
      </c>
      <c r="D589" s="69" t="s">
        <v>11800</v>
      </c>
      <c r="E589" s="159" t="n">
        <v>44518</v>
      </c>
    </row>
    <row ht="20.25" outlineLevel="0" r="590">
      <c r="B590" s="69" t="s">
        <v>12332</v>
      </c>
      <c r="C590" s="69" t="s">
        <v>5944</v>
      </c>
      <c r="D590" s="69" t="s">
        <v>11801</v>
      </c>
      <c r="E590" s="159" t="n">
        <v>44518</v>
      </c>
    </row>
    <row ht="20.25" outlineLevel="0" r="591">
      <c r="B591" s="69" t="s">
        <v>12332</v>
      </c>
      <c r="C591" s="69" t="s">
        <v>2542</v>
      </c>
      <c r="D591" s="69" t="s">
        <v>11805</v>
      </c>
      <c r="E591" s="159" t="n">
        <v>44518</v>
      </c>
    </row>
    <row ht="20.25" outlineLevel="0" r="592">
      <c r="B592" s="69" t="s">
        <v>12332</v>
      </c>
      <c r="C592" s="69" t="s">
        <v>6053</v>
      </c>
      <c r="D592" s="69" t="s">
        <v>11805</v>
      </c>
      <c r="E592" s="159" t="n">
        <v>44518</v>
      </c>
    </row>
    <row ht="20.25" outlineLevel="0" r="593">
      <c r="B593" s="69" t="s">
        <v>12332</v>
      </c>
      <c r="C593" s="69" t="s">
        <v>6198</v>
      </c>
      <c r="D593" s="69" t="s">
        <v>11814</v>
      </c>
      <c r="E593" s="159" t="n">
        <v>44518</v>
      </c>
    </row>
    <row ht="20.25" outlineLevel="0" r="594">
      <c r="B594" s="69" t="s">
        <v>12332</v>
      </c>
      <c r="C594" s="69" t="s">
        <v>6546</v>
      </c>
      <c r="D594" s="69" t="s">
        <v>11815</v>
      </c>
      <c r="E594" s="159" t="n">
        <v>44518</v>
      </c>
    </row>
    <row ht="20.25" outlineLevel="0" r="595">
      <c r="B595" s="69" t="s">
        <v>12332</v>
      </c>
      <c r="C595" s="69" t="s">
        <v>6902</v>
      </c>
      <c r="D595" s="69" t="s">
        <v>11816</v>
      </c>
      <c r="E595" s="159" t="n">
        <v>44518</v>
      </c>
    </row>
    <row ht="20.25" outlineLevel="0" r="596">
      <c r="B596" s="69" t="s">
        <v>12332</v>
      </c>
      <c r="C596" s="69" t="s">
        <v>6970</v>
      </c>
      <c r="D596" s="69" t="s">
        <v>11816</v>
      </c>
      <c r="E596" s="159" t="n">
        <v>44518</v>
      </c>
    </row>
    <row ht="20.25" outlineLevel="0" r="597">
      <c r="B597" s="69" t="s">
        <v>12332</v>
      </c>
      <c r="C597" s="69" t="s">
        <v>6997</v>
      </c>
      <c r="D597" s="69" t="s">
        <v>11817</v>
      </c>
      <c r="E597" s="159" t="n">
        <v>44518</v>
      </c>
    </row>
    <row ht="20.25" outlineLevel="0" r="598">
      <c r="B598" s="69" t="s">
        <v>12332</v>
      </c>
      <c r="C598" s="69" t="s">
        <v>7281</v>
      </c>
      <c r="D598" s="69" t="s">
        <v>11818</v>
      </c>
      <c r="E598" s="159" t="n">
        <v>44518</v>
      </c>
    </row>
    <row ht="20.25" outlineLevel="0" r="599">
      <c r="B599" s="69" t="s">
        <v>12332</v>
      </c>
      <c r="C599" s="69" t="s">
        <v>7328</v>
      </c>
      <c r="D599" s="69" t="s">
        <v>11810</v>
      </c>
      <c r="E599" s="159" t="n">
        <v>44518</v>
      </c>
    </row>
    <row ht="20.25" outlineLevel="0" r="600">
      <c r="B600" s="69" t="s">
        <v>12332</v>
      </c>
      <c r="C600" s="69" t="s">
        <v>1694</v>
      </c>
      <c r="D600" s="69" t="s">
        <v>11811</v>
      </c>
      <c r="E600" s="159" t="n">
        <v>44518</v>
      </c>
    </row>
    <row ht="20.25" outlineLevel="0" r="601">
      <c r="B601" s="69" t="s">
        <v>12332</v>
      </c>
      <c r="C601" s="69" t="s">
        <v>3576</v>
      </c>
      <c r="D601" s="69" t="s">
        <v>11805</v>
      </c>
      <c r="E601" s="159" t="n">
        <v>44518</v>
      </c>
    </row>
    <row ht="20.25" outlineLevel="0" r="602">
      <c r="B602" s="69" t="s">
        <v>12332</v>
      </c>
      <c r="C602" s="69" t="s">
        <v>4141</v>
      </c>
      <c r="D602" s="69" t="s">
        <v>11813</v>
      </c>
      <c r="E602" s="159" t="n">
        <v>44518</v>
      </c>
    </row>
    <row ht="20.25" outlineLevel="0" r="603">
      <c r="B603" s="69" t="s">
        <v>12332</v>
      </c>
      <c r="C603" s="69" t="s">
        <v>4354</v>
      </c>
      <c r="D603" s="69" t="s">
        <v>11800</v>
      </c>
      <c r="E603" s="159" t="n">
        <v>44518</v>
      </c>
    </row>
    <row ht="20.25" outlineLevel="0" r="604">
      <c r="B604" s="69" t="s">
        <v>12332</v>
      </c>
      <c r="C604" s="69" t="s">
        <v>4454</v>
      </c>
      <c r="D604" s="69" t="s">
        <v>11819</v>
      </c>
      <c r="E604" s="159" t="n">
        <v>44518</v>
      </c>
    </row>
    <row ht="20.25" outlineLevel="0" r="605">
      <c r="B605" s="69" t="s">
        <v>12332</v>
      </c>
      <c r="C605" s="69" t="s">
        <v>2470</v>
      </c>
      <c r="D605" s="69" t="s">
        <v>11820</v>
      </c>
      <c r="E605" s="159" t="n">
        <v>44518</v>
      </c>
    </row>
    <row ht="20.25" outlineLevel="0" r="606">
      <c r="B606" s="69" t="s">
        <v>12332</v>
      </c>
      <c r="C606" s="69" t="s">
        <v>2602</v>
      </c>
      <c r="D606" s="69" t="s">
        <v>11801</v>
      </c>
      <c r="E606" s="159" t="n">
        <v>44518</v>
      </c>
    </row>
    <row ht="20.25" outlineLevel="0" r="607">
      <c r="B607" s="69" t="s">
        <v>12332</v>
      </c>
      <c r="C607" s="69" t="s">
        <v>5278</v>
      </c>
      <c r="D607" s="69" t="s">
        <v>11821</v>
      </c>
      <c r="E607" s="159" t="n">
        <v>44518</v>
      </c>
    </row>
    <row ht="20.25" outlineLevel="0" r="608">
      <c r="B608" s="69" t="s">
        <v>12332</v>
      </c>
      <c r="C608" s="69" t="s">
        <v>5863</v>
      </c>
      <c r="D608" s="69" t="s">
        <v>11822</v>
      </c>
      <c r="E608" s="159" t="n">
        <v>44518</v>
      </c>
    </row>
    <row ht="20.25" outlineLevel="0" r="609">
      <c r="B609" s="69" t="s">
        <v>12332</v>
      </c>
      <c r="C609" s="69" t="s">
        <v>5952</v>
      </c>
      <c r="D609" s="69" t="s">
        <v>11823</v>
      </c>
      <c r="E609" s="159" t="n">
        <v>44518</v>
      </c>
    </row>
    <row ht="20.25" outlineLevel="0" r="610">
      <c r="B610" s="69" t="s">
        <v>12332</v>
      </c>
      <c r="C610" s="69" t="s">
        <v>1355</v>
      </c>
      <c r="D610" s="69" t="s">
        <v>11802</v>
      </c>
      <c r="E610" s="159" t="n">
        <v>44518</v>
      </c>
    </row>
    <row ht="20.25" outlineLevel="0" r="611">
      <c r="B611" s="69" t="s">
        <v>12332</v>
      </c>
      <c r="C611" s="69" t="s">
        <v>6248</v>
      </c>
      <c r="D611" s="69" t="s">
        <v>11816</v>
      </c>
      <c r="E611" s="159" t="n">
        <v>44518</v>
      </c>
    </row>
    <row ht="20.25" outlineLevel="0" r="612">
      <c r="B612" s="69" t="s">
        <v>12332</v>
      </c>
      <c r="C612" s="69" t="s">
        <v>6332</v>
      </c>
      <c r="D612" s="69" t="s">
        <v>11800</v>
      </c>
      <c r="E612" s="159" t="n">
        <v>44518</v>
      </c>
    </row>
    <row ht="20.25" outlineLevel="0" r="613">
      <c r="B613" s="69" t="s">
        <v>12332</v>
      </c>
      <c r="C613" s="69" t="s">
        <v>2684</v>
      </c>
      <c r="D613" s="69" t="s">
        <v>11800</v>
      </c>
      <c r="E613" s="159" t="n">
        <v>44518</v>
      </c>
    </row>
    <row ht="20.25" outlineLevel="0" r="614">
      <c r="B614" s="69" t="s">
        <v>12332</v>
      </c>
      <c r="C614" s="69" t="s">
        <v>7436</v>
      </c>
      <c r="D614" s="69" t="s">
        <v>11805</v>
      </c>
      <c r="E614" s="159" t="n">
        <v>44518</v>
      </c>
    </row>
    <row ht="20.25" outlineLevel="0" r="615">
      <c r="B615" s="69" t="s">
        <v>12332</v>
      </c>
      <c r="C615" s="69" t="s">
        <v>7491</v>
      </c>
      <c r="D615" s="69" t="s">
        <v>11824</v>
      </c>
      <c r="E615" s="159" t="n">
        <v>44518</v>
      </c>
    </row>
    <row ht="20.25" outlineLevel="0" r="616">
      <c r="B616" s="69" t="s">
        <v>12332</v>
      </c>
      <c r="C616" s="69" t="s">
        <v>3830</v>
      </c>
      <c r="D616" s="69" t="s">
        <v>11804</v>
      </c>
      <c r="E616" s="159" t="n">
        <v>44518</v>
      </c>
    </row>
    <row ht="20.25" outlineLevel="0" r="617">
      <c r="B617" s="69" t="s">
        <v>12332</v>
      </c>
      <c r="C617" s="69" t="s">
        <v>4149</v>
      </c>
      <c r="D617" s="69" t="s">
        <v>11804</v>
      </c>
      <c r="E617" s="159" t="n">
        <v>44518</v>
      </c>
    </row>
    <row ht="20.25" outlineLevel="0" r="618">
      <c r="B618" s="69" t="s">
        <v>12332</v>
      </c>
      <c r="C618" s="69" t="s">
        <v>4509</v>
      </c>
      <c r="D618" s="69" t="s">
        <v>11800</v>
      </c>
      <c r="E618" s="159" t="n">
        <v>44518</v>
      </c>
    </row>
    <row ht="20.25" outlineLevel="0" r="619">
      <c r="B619" s="69" t="s">
        <v>12332</v>
      </c>
      <c r="C619" s="69" t="s">
        <v>2484</v>
      </c>
      <c r="D619" s="69" t="s">
        <v>11800</v>
      </c>
      <c r="E619" s="159" t="n">
        <v>44518</v>
      </c>
    </row>
    <row ht="20.25" outlineLevel="0" r="620">
      <c r="B620" s="69" t="s">
        <v>12332</v>
      </c>
      <c r="C620" s="69" t="s">
        <v>4851</v>
      </c>
      <c r="D620" s="69" t="s">
        <v>11804</v>
      </c>
      <c r="E620" s="159" t="n">
        <v>44518</v>
      </c>
    </row>
    <row ht="20.25" outlineLevel="0" r="621">
      <c r="B621" s="69" t="s">
        <v>12332</v>
      </c>
      <c r="C621" s="69" t="s">
        <v>4879</v>
      </c>
      <c r="D621" s="69" t="s">
        <v>11825</v>
      </c>
      <c r="E621" s="159" t="n">
        <v>44518</v>
      </c>
    </row>
    <row ht="20.25" outlineLevel="0" r="622">
      <c r="B622" s="69" t="s">
        <v>12332</v>
      </c>
      <c r="C622" s="69" t="s">
        <v>5056</v>
      </c>
      <c r="D622" s="69" t="s">
        <v>11801</v>
      </c>
      <c r="E622" s="159" t="n">
        <v>44518</v>
      </c>
    </row>
    <row ht="20.25" outlineLevel="0" r="623">
      <c r="B623" s="69" t="s">
        <v>12332</v>
      </c>
      <c r="C623" s="69" t="s">
        <v>5128</v>
      </c>
      <c r="D623" s="69" t="s">
        <v>11810</v>
      </c>
      <c r="E623" s="159" t="n">
        <v>44518</v>
      </c>
    </row>
    <row ht="20.25" outlineLevel="0" r="624">
      <c r="B624" s="69" t="s">
        <v>12332</v>
      </c>
      <c r="C624" s="69" t="s">
        <v>2617</v>
      </c>
      <c r="D624" s="69" t="s">
        <v>11804</v>
      </c>
      <c r="E624" s="159" t="n">
        <v>44518</v>
      </c>
    </row>
    <row ht="20.25" outlineLevel="0" r="625">
      <c r="B625" s="69" t="s">
        <v>12332</v>
      </c>
      <c r="C625" s="69" t="s">
        <v>902</v>
      </c>
      <c r="D625" s="69" t="s">
        <v>11804</v>
      </c>
      <c r="E625" s="159" t="n">
        <v>44518</v>
      </c>
    </row>
    <row ht="20.25" outlineLevel="0" r="626">
      <c r="B626" s="69" t="s">
        <v>12332</v>
      </c>
      <c r="C626" s="69" t="s">
        <v>5341</v>
      </c>
      <c r="D626" s="69" t="s">
        <v>11802</v>
      </c>
      <c r="E626" s="159" t="n">
        <v>44518</v>
      </c>
    </row>
    <row ht="20.25" outlineLevel="0" r="627">
      <c r="B627" s="69" t="s">
        <v>12332</v>
      </c>
      <c r="C627" s="69" t="s">
        <v>5572</v>
      </c>
      <c r="D627" s="69" t="s">
        <v>11802</v>
      </c>
      <c r="E627" s="159" t="n">
        <v>44518</v>
      </c>
    </row>
    <row ht="20.25" outlineLevel="0" r="628">
      <c r="B628" s="69" t="s">
        <v>12332</v>
      </c>
      <c r="C628" s="69" t="s">
        <v>2673</v>
      </c>
      <c r="D628" s="69" t="s">
        <v>11801</v>
      </c>
      <c r="E628" s="159" t="n">
        <v>44518</v>
      </c>
    </row>
    <row ht="20.25" outlineLevel="0" r="629">
      <c r="B629" s="69" t="s">
        <v>12332</v>
      </c>
      <c r="C629" s="69" t="s">
        <v>7043</v>
      </c>
      <c r="D629" s="69" t="s">
        <v>11810</v>
      </c>
      <c r="E629" s="159" t="n">
        <v>44518</v>
      </c>
    </row>
    <row ht="20.25" outlineLevel="0" r="630">
      <c r="B630" s="69" t="s">
        <v>12332</v>
      </c>
      <c r="C630" s="69" t="s">
        <v>7132</v>
      </c>
      <c r="D630" s="69" t="s">
        <v>11810</v>
      </c>
      <c r="E630" s="159" t="n">
        <v>44518</v>
      </c>
    </row>
    <row ht="20.25" outlineLevel="0" r="631">
      <c r="B631" s="69" t="s">
        <v>12332</v>
      </c>
      <c r="C631" s="69" t="s">
        <v>7153</v>
      </c>
      <c r="D631" s="69" t="s">
        <v>11800</v>
      </c>
      <c r="E631" s="159" t="n">
        <v>44518</v>
      </c>
    </row>
    <row ht="20.25" outlineLevel="0" r="632">
      <c r="B632" s="69" t="s">
        <v>12332</v>
      </c>
      <c r="C632" s="69" t="s">
        <v>1693</v>
      </c>
      <c r="D632" s="69" t="s">
        <v>11805</v>
      </c>
      <c r="E632" s="159" t="n">
        <v>44518</v>
      </c>
    </row>
    <row ht="20.25" outlineLevel="0" r="633">
      <c r="B633" s="69" t="s">
        <v>9353</v>
      </c>
      <c r="C633" s="69" t="s">
        <v>9694</v>
      </c>
      <c r="D633" s="69" t="s">
        <v>11801</v>
      </c>
      <c r="E633" s="159" t="n">
        <v>44518</v>
      </c>
    </row>
    <row ht="20.25" outlineLevel="0" r="634">
      <c r="B634" s="69" t="s">
        <v>12332</v>
      </c>
      <c r="C634" s="69" t="s">
        <v>580</v>
      </c>
      <c r="D634" s="136" t="s">
        <v>11786</v>
      </c>
      <c r="E634" s="159" t="n">
        <v>44519</v>
      </c>
      <c r="F634" s="136" t="s">
        <v>12382</v>
      </c>
    </row>
    <row ht="20.25" outlineLevel="0" r="635">
      <c r="B635" s="69" t="s">
        <v>12332</v>
      </c>
      <c r="C635" s="0" t="s">
        <v>1167</v>
      </c>
      <c r="D635" s="0" t="s">
        <v>11826</v>
      </c>
      <c r="E635" s="190" t="n">
        <v>44519</v>
      </c>
    </row>
    <row ht="20.25" outlineLevel="0" r="636">
      <c r="B636" s="69" t="s">
        <v>12332</v>
      </c>
      <c r="C636" s="0" t="s">
        <v>8824</v>
      </c>
      <c r="D636" s="0" t="s">
        <v>12386</v>
      </c>
      <c r="E636" s="190" t="n">
        <v>44519</v>
      </c>
    </row>
    <row ht="20.25" outlineLevel="0" r="637">
      <c r="B637" s="69" t="s">
        <v>12357</v>
      </c>
      <c r="C637" s="0" t="s">
        <v>10632</v>
      </c>
      <c r="D637" s="0" t="s">
        <v>11828</v>
      </c>
      <c r="E637" s="190" t="n">
        <v>44519</v>
      </c>
    </row>
    <row ht="20.25" outlineLevel="0" r="638">
      <c r="B638" s="69" t="s">
        <v>12332</v>
      </c>
      <c r="C638" s="69" t="s">
        <v>5750</v>
      </c>
      <c r="D638" s="69" t="s">
        <v>11829</v>
      </c>
      <c r="E638" s="159" t="n">
        <v>44519</v>
      </c>
    </row>
    <row ht="20.25" outlineLevel="0" r="639">
      <c r="B639" s="69" t="s">
        <v>12332</v>
      </c>
      <c r="C639" s="69" t="s">
        <v>4311</v>
      </c>
      <c r="D639" s="69" t="s">
        <v>11830</v>
      </c>
      <c r="E639" s="159" t="n">
        <v>44519</v>
      </c>
    </row>
    <row ht="20.25" outlineLevel="0" r="640">
      <c r="B640" s="69" t="s">
        <v>12332</v>
      </c>
      <c r="C640" s="69" t="s">
        <v>1017</v>
      </c>
      <c r="D640" s="69" t="s">
        <v>11831</v>
      </c>
      <c r="E640" s="159" t="n">
        <v>44519</v>
      </c>
    </row>
    <row ht="20.25" outlineLevel="0" r="641">
      <c r="B641" s="69" t="s">
        <v>12332</v>
      </c>
      <c r="C641" s="69" t="s">
        <v>5971</v>
      </c>
      <c r="D641" s="69" t="s">
        <v>11831</v>
      </c>
      <c r="E641" s="159" t="n">
        <v>44519</v>
      </c>
    </row>
    <row ht="20.25" outlineLevel="0" r="642">
      <c r="B642" s="69" t="s">
        <v>12354</v>
      </c>
      <c r="C642" s="69" t="s">
        <v>10736</v>
      </c>
      <c r="D642" s="69" t="s">
        <v>11832</v>
      </c>
      <c r="E642" s="190" t="n">
        <v>44518</v>
      </c>
    </row>
    <row ht="20.25" outlineLevel="0" r="643">
      <c r="B643" s="69" t="s">
        <v>12387</v>
      </c>
      <c r="C643" s="69" t="s">
        <v>10255</v>
      </c>
      <c r="D643" s="69" t="s">
        <v>11832</v>
      </c>
      <c r="E643" s="190" t="n">
        <v>44518</v>
      </c>
    </row>
    <row ht="20.25" outlineLevel="0" r="644">
      <c r="B644" s="66" t="s">
        <v>12332</v>
      </c>
      <c r="C644" s="69" t="s">
        <v>7001</v>
      </c>
      <c r="D644" s="69" t="s">
        <v>11832</v>
      </c>
      <c r="E644" s="190" t="n">
        <v>44518</v>
      </c>
    </row>
    <row ht="20.25" outlineLevel="0" r="645">
      <c r="B645" s="66" t="s">
        <v>12332</v>
      </c>
      <c r="C645" s="69" t="s">
        <v>5800</v>
      </c>
      <c r="D645" s="69" t="s">
        <v>11832</v>
      </c>
      <c r="E645" s="190" t="n">
        <v>44518</v>
      </c>
    </row>
    <row ht="20.25" outlineLevel="0" r="646">
      <c r="B646" s="66" t="s">
        <v>12387</v>
      </c>
      <c r="C646" s="69" t="s">
        <v>10350</v>
      </c>
      <c r="D646" s="69" t="s">
        <v>11834</v>
      </c>
      <c r="E646" s="190" t="n">
        <v>44518</v>
      </c>
    </row>
    <row ht="20.25" outlineLevel="0" r="647">
      <c r="B647" s="66" t="s">
        <v>12332</v>
      </c>
      <c r="C647" s="69" t="s">
        <v>3556</v>
      </c>
      <c r="D647" s="69" t="s">
        <v>11834</v>
      </c>
      <c r="E647" s="190" t="n">
        <v>44518</v>
      </c>
    </row>
    <row ht="20.25" outlineLevel="0" r="648">
      <c r="B648" s="66" t="s">
        <v>12332</v>
      </c>
      <c r="C648" s="69" t="s">
        <v>1830</v>
      </c>
      <c r="D648" s="69" t="s">
        <v>11832</v>
      </c>
      <c r="E648" s="190" t="n">
        <v>44518</v>
      </c>
    </row>
    <row ht="20.25" outlineLevel="0" r="649">
      <c r="B649" s="66" t="s">
        <v>12332</v>
      </c>
      <c r="C649" s="69" t="s">
        <v>7453</v>
      </c>
      <c r="D649" s="69" t="s">
        <v>11832</v>
      </c>
      <c r="E649" s="190" t="n">
        <v>44518</v>
      </c>
    </row>
    <row ht="20.25" outlineLevel="0" r="650">
      <c r="B650" s="66" t="s">
        <v>12332</v>
      </c>
      <c r="C650" s="69" t="s">
        <v>665</v>
      </c>
      <c r="D650" s="69" t="s">
        <v>11834</v>
      </c>
      <c r="E650" s="190" t="n">
        <v>44518</v>
      </c>
    </row>
    <row ht="20.25" outlineLevel="0" r="651">
      <c r="B651" s="66" t="s">
        <v>12332</v>
      </c>
      <c r="C651" s="69" t="s">
        <v>5858</v>
      </c>
      <c r="D651" s="69" t="s">
        <v>11834</v>
      </c>
      <c r="E651" s="190" t="n">
        <v>44518</v>
      </c>
    </row>
    <row ht="20.25" outlineLevel="0" r="652">
      <c r="B652" s="66" t="s">
        <v>12332</v>
      </c>
      <c r="C652" s="69" t="s">
        <v>5181</v>
      </c>
      <c r="D652" s="69" t="s">
        <v>11837</v>
      </c>
      <c r="E652" s="190" t="n">
        <v>44518</v>
      </c>
    </row>
    <row ht="20.25" outlineLevel="0" r="653">
      <c r="B653" s="66" t="s">
        <v>12332</v>
      </c>
      <c r="C653" s="69" t="s">
        <v>5562</v>
      </c>
      <c r="D653" s="69" t="s">
        <v>11839</v>
      </c>
      <c r="E653" s="190" t="n">
        <v>44518</v>
      </c>
    </row>
  </sheetData>
  <autoFilter ref="A1:E653"/>
  <conditionalFormatting pivot="false" sqref="C2:C118 C120 C122:C199 C201:C225 C227:C256 C258:C431">
    <cfRule aboveAverage="true" bottom="false" dxfId="0" equalAverage="false" percent="false" priority="45" stopIfTrue="false" type="duplicateValues"/>
  </conditionalFormatting>
  <conditionalFormatting pivot="false" sqref="C439:C443 C448:C451 C453:C463 C477 C480 C496:C639 D640 C641:C1048576">
    <cfRule aboveAverage="true" bottom="false" dxfId="0" equalAverage="false" percent="false" priority="44" stopIfTrue="false" type="duplicateValues"/>
  </conditionalFormatting>
  <conditionalFormatting pivot="false" sqref="C200">
    <cfRule aboveAverage="true" bottom="false" dxfId="0" equalAverage="false" percent="false" priority="43" stopIfTrue="false" type="duplicateValues"/>
  </conditionalFormatting>
  <conditionalFormatting pivot="false" sqref="C226">
    <cfRule aboveAverage="true" bottom="false" dxfId="0" equalAverage="false" percent="false" priority="42" stopIfTrue="false" type="duplicateValues"/>
  </conditionalFormatting>
  <conditionalFormatting pivot="false" sqref="C432:D433">
    <cfRule aboveAverage="true" bottom="false" dxfId="0" equalAverage="false" percent="false" priority="41" stopIfTrue="false" type="duplicateValues"/>
  </conditionalFormatting>
  <conditionalFormatting pivot="false" sqref="C434:D434">
    <cfRule aboveAverage="true" bottom="false" dxfId="0" equalAverage="false" percent="false" priority="40" stopIfTrue="false" type="duplicateValues"/>
  </conditionalFormatting>
  <conditionalFormatting pivot="false" sqref="A435 C435:D435 A438 A441 A444 A447 A450 A453 A456 A459 A462">
    <cfRule aboveAverage="true" bottom="false" dxfId="0" equalAverage="false" percent="false" priority="39" stopIfTrue="false" type="duplicateValues"/>
  </conditionalFormatting>
  <conditionalFormatting pivot="false" sqref="A434 A437 A440 A443 A446 A449 A452 A455 A458 A461 A464:A469">
    <cfRule aboveAverage="true" bottom="false" dxfId="0" equalAverage="false" percent="false" priority="38" stopIfTrue="false" type="duplicateValues"/>
  </conditionalFormatting>
  <conditionalFormatting pivot="false" sqref="D436">
    <cfRule aboveAverage="true" bottom="false" dxfId="0" equalAverage="false" percent="false" priority="37" stopIfTrue="false" type="duplicateValues"/>
  </conditionalFormatting>
  <conditionalFormatting pivot="false" sqref="C436">
    <cfRule aboveAverage="true" bottom="false" dxfId="0" equalAverage="false" percent="false" priority="36" stopIfTrue="false" type="duplicateValues"/>
  </conditionalFormatting>
  <conditionalFormatting pivot="false" sqref="C437:D437">
    <cfRule aboveAverage="true" bottom="false" dxfId="0" equalAverage="false" percent="false" priority="35" stopIfTrue="false" type="duplicateValues"/>
  </conditionalFormatting>
  <conditionalFormatting pivot="false" sqref="A436 A439 A442 A445 A448 A451 A454 A457 A460 A463">
    <cfRule aboveAverage="true" bottom="false" dxfId="0" equalAverage="false" percent="false" priority="34" stopIfTrue="false" type="duplicateValues"/>
  </conditionalFormatting>
  <conditionalFormatting pivot="false" sqref="C438:D438">
    <cfRule aboveAverage="true" bottom="false" dxfId="0" equalAverage="false" percent="false" priority="33" stopIfTrue="false" type="duplicateValues"/>
  </conditionalFormatting>
  <conditionalFormatting pivot="false" sqref="C444">
    <cfRule aboveAverage="true" bottom="false" dxfId="0" equalAverage="false" percent="false" priority="32" stopIfTrue="false" type="duplicateValues"/>
  </conditionalFormatting>
  <conditionalFormatting pivot="false" sqref="C445">
    <cfRule aboveAverage="true" bottom="false" dxfId="0" equalAverage="false" percent="false" priority="31" stopIfTrue="false" type="duplicateValues"/>
  </conditionalFormatting>
  <conditionalFormatting pivot="false" sqref="C446">
    <cfRule aboveAverage="true" bottom="false" dxfId="0" equalAverage="false" percent="false" priority="30" stopIfTrue="false" type="duplicateValues"/>
  </conditionalFormatting>
  <conditionalFormatting pivot="false" sqref="C447">
    <cfRule aboveAverage="true" bottom="false" dxfId="0" equalAverage="false" percent="false" priority="29" stopIfTrue="false" type="duplicateValues"/>
  </conditionalFormatting>
  <conditionalFormatting pivot="false" sqref="C452">
    <cfRule aboveAverage="true" bottom="false" dxfId="0" equalAverage="false" percent="false" priority="28" stopIfTrue="false" type="duplicateValues"/>
  </conditionalFormatting>
  <conditionalFormatting pivot="false" sqref="C464">
    <cfRule aboveAverage="true" bottom="false" dxfId="0" equalAverage="false" percent="false" priority="27" stopIfTrue="false" type="duplicateValues"/>
  </conditionalFormatting>
  <conditionalFormatting pivot="false" sqref="C465:D465">
    <cfRule aboveAverage="true" bottom="false" dxfId="0" equalAverage="false" percent="false" priority="26" stopIfTrue="false" type="duplicateValues"/>
  </conditionalFormatting>
  <conditionalFormatting pivot="false" sqref="C466:D466">
    <cfRule aboveAverage="true" bottom="false" dxfId="0" equalAverage="false" percent="false" priority="25" stopIfTrue="false" type="duplicateValues"/>
  </conditionalFormatting>
  <conditionalFormatting pivot="false" sqref="C467:C469">
    <cfRule aboveAverage="true" bottom="false" dxfId="0" equalAverage="false" percent="false" priority="24" stopIfTrue="false" type="duplicateValues"/>
  </conditionalFormatting>
  <conditionalFormatting pivot="false" sqref="A470">
    <cfRule aboveAverage="true" bottom="false" dxfId="0" equalAverage="false" percent="false" priority="23" stopIfTrue="false" type="duplicateValues"/>
  </conditionalFormatting>
  <conditionalFormatting pivot="false" sqref="C470">
    <cfRule aboveAverage="true" bottom="false" dxfId="0" equalAverage="false" percent="false" priority="22" stopIfTrue="false" type="duplicateValues"/>
  </conditionalFormatting>
  <conditionalFormatting pivot="false" sqref="A471:A474">
    <cfRule aboveAverage="true" bottom="false" dxfId="0" equalAverage="false" percent="false" priority="21" stopIfTrue="false" type="duplicateValues"/>
  </conditionalFormatting>
  <conditionalFormatting pivot="false" sqref="C471:C474">
    <cfRule aboveAverage="true" bottom="false" dxfId="0" equalAverage="false" percent="false" priority="20" stopIfTrue="false" type="duplicateValues"/>
  </conditionalFormatting>
  <conditionalFormatting pivot="false" sqref="C475">
    <cfRule aboveAverage="true" bottom="false" dxfId="0" equalAverage="false" percent="false" priority="19" stopIfTrue="false" type="duplicateValues"/>
  </conditionalFormatting>
  <conditionalFormatting pivot="false" sqref="C476">
    <cfRule aboveAverage="true" bottom="false" dxfId="0" equalAverage="false" percent="false" priority="18" stopIfTrue="false" type="duplicateValues"/>
  </conditionalFormatting>
  <conditionalFormatting pivot="false" sqref="C478">
    <cfRule aboveAverage="true" bottom="false" dxfId="0" equalAverage="false" percent="false" priority="17" stopIfTrue="false" type="duplicateValues"/>
  </conditionalFormatting>
  <conditionalFormatting pivot="false" sqref="C479">
    <cfRule aboveAverage="true" bottom="false" dxfId="0" equalAverage="false" percent="false" priority="16" stopIfTrue="false" type="duplicateValues"/>
  </conditionalFormatting>
  <conditionalFormatting pivot="false" sqref="C481">
    <cfRule aboveAverage="true" bottom="false" dxfId="0" equalAverage="false" percent="false" priority="15" stopIfTrue="false" type="duplicateValues"/>
  </conditionalFormatting>
  <conditionalFormatting pivot="false" sqref="C482">
    <cfRule aboveAverage="true" bottom="false" dxfId="0" equalAverage="false" percent="false" priority="14" stopIfTrue="false" type="duplicateValues"/>
  </conditionalFormatting>
  <conditionalFormatting pivot="false" sqref="C483">
    <cfRule aboveAverage="true" bottom="false" dxfId="0" equalAverage="false" percent="false" priority="13" stopIfTrue="false" type="duplicateValues"/>
  </conditionalFormatting>
  <conditionalFormatting pivot="false" sqref="C484">
    <cfRule aboveAverage="true" bottom="false" dxfId="0" equalAverage="false" percent="false" priority="12" stopIfTrue="false" type="duplicateValues"/>
  </conditionalFormatting>
  <conditionalFormatting pivot="false" sqref="C485">
    <cfRule aboveAverage="true" bottom="false" dxfId="0" equalAverage="false" percent="false" priority="11" stopIfTrue="false" type="duplicateValues"/>
  </conditionalFormatting>
  <conditionalFormatting pivot="false" sqref="C486">
    <cfRule aboveAverage="true" bottom="false" dxfId="0" equalAverage="false" percent="false" priority="10" stopIfTrue="false" type="duplicateValues"/>
  </conditionalFormatting>
  <conditionalFormatting pivot="false" sqref="C487">
    <cfRule aboveAverage="true" bottom="false" dxfId="0" equalAverage="false" percent="false" priority="9" stopIfTrue="false" type="duplicateValues"/>
  </conditionalFormatting>
  <conditionalFormatting pivot="false" sqref="C488">
    <cfRule aboveAverage="true" bottom="false" dxfId="0" equalAverage="false" percent="false" priority="8" stopIfTrue="false" type="duplicateValues"/>
  </conditionalFormatting>
  <conditionalFormatting pivot="false" sqref="C489">
    <cfRule aboveAverage="true" bottom="false" dxfId="0" equalAverage="false" percent="false" priority="7" stopIfTrue="false" type="duplicateValues"/>
  </conditionalFormatting>
  <conditionalFormatting pivot="false" sqref="C490">
    <cfRule aboveAverage="true" bottom="false" dxfId="0" equalAverage="false" percent="false" priority="6" stopIfTrue="false" type="duplicateValues"/>
  </conditionalFormatting>
  <conditionalFormatting pivot="false" sqref="C491">
    <cfRule aboveAverage="true" bottom="false" dxfId="0" equalAverage="false" percent="false" priority="5" stopIfTrue="false" type="duplicateValues"/>
  </conditionalFormatting>
  <conditionalFormatting pivot="false" sqref="C492">
    <cfRule aboveAverage="true" bottom="false" dxfId="0" equalAverage="false" percent="false" priority="4" stopIfTrue="false" type="duplicateValues"/>
  </conditionalFormatting>
  <conditionalFormatting pivot="false" sqref="C493">
    <cfRule aboveAverage="true" bottom="false" dxfId="0" equalAverage="false" percent="false" priority="3" stopIfTrue="false" type="duplicateValues"/>
  </conditionalFormatting>
  <conditionalFormatting pivot="false" sqref="C494">
    <cfRule aboveAverage="true" bottom="false" dxfId="0" equalAverage="false" percent="false" priority="2" stopIfTrue="false" type="duplicateValues"/>
  </conditionalFormatting>
  <conditionalFormatting pivot="false" sqref="C495">
    <cfRule aboveAverage="true" bottom="false" dxfId="0" equalAverage="false" percent="false" priority="1" stopIfTrue="false" type="duplicateValues"/>
  </conditionalFormatting>
  <pageMargins bottom="0.75" footer="0.300000011920929" header="0.300000011920929" left="0.700000047683716" right="0.700000047683716" top="0.75"/>
  <pageSetup fitToHeight="0" fitToWidth="0" orientation="portrait" paperHeight="297mm" paperSize="9" paperWidth="210mm" scale="100"/>
</worksheet>
</file>

<file path=xl/worksheets/sheet11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XEU40"/>
  <sheetViews>
    <sheetView showZeros="true" workbookViewId="0"/>
  </sheetViews>
  <sheetFormatPr baseColWidth="8" customHeight="false" defaultColWidth="13.0000001691662" defaultRowHeight="20.25" zeroHeight="false"/>
  <cols>
    <col customWidth="true" max="4" min="4" outlineLevel="0" width="18.2851563273142"/>
    <col customWidth="true" max="5" min="5" outlineLevel="0" width="47.2851578498099"/>
    <col customWidth="true" max="7" min="6" outlineLevel="0" width="12.4257811290726"/>
    <col customWidth="true" max="8" min="8" outlineLevel="0" width="13.0000001691662"/>
    <col customWidth="true" max="13" min="9" outlineLevel="0" width="12.4257811290726"/>
    <col customWidth="true" max="14" min="14" outlineLevel="0" width="78.5703129929608"/>
    <col customWidth="true" max="24" min="15" outlineLevel="0" width="12.7109371180545"/>
  </cols>
  <sheetData>
    <row customHeight="true" ht="39.75" outlineLevel="0" r="1">
      <c r="N1" s="0" t="s">
        <v>10910</v>
      </c>
      <c r="O1" s="194" t="s">
        <v>24</v>
      </c>
      <c r="P1" s="194" t="s">
        <v>12388</v>
      </c>
      <c r="Q1" s="194" t="s">
        <v>249</v>
      </c>
      <c r="R1" s="194" t="s">
        <v>126</v>
      </c>
      <c r="S1" s="194" t="s">
        <v>12389</v>
      </c>
      <c r="T1" s="194" t="s">
        <v>12390</v>
      </c>
      <c r="U1" s="194" t="s">
        <v>497</v>
      </c>
      <c r="V1" s="194" t="s">
        <v>360</v>
      </c>
      <c r="W1" s="194" t="s">
        <v>12391</v>
      </c>
      <c r="X1" s="194" t="s">
        <v>485</v>
      </c>
    </row>
    <row customFormat="true" customHeight="true" ht="20.25" outlineLevel="0" r="2" s="195">
      <c r="A2" s="196" t="n"/>
      <c r="B2" s="196" t="n">
        <v>26998</v>
      </c>
      <c r="C2" s="197" t="n">
        <v>1</v>
      </c>
      <c r="D2" s="198" t="s">
        <v>8275</v>
      </c>
      <c r="E2" s="199" t="s">
        <v>11292</v>
      </c>
      <c r="F2" s="197" t="n">
        <v>52621000</v>
      </c>
      <c r="G2" s="200" t="n">
        <v>26998</v>
      </c>
      <c r="H2" s="197" t="s">
        <v>8275</v>
      </c>
      <c r="I2" s="201" t="n">
        <v>766</v>
      </c>
      <c r="J2" s="201" t="n">
        <v>766</v>
      </c>
      <c r="K2" s="201" t="n">
        <v>0</v>
      </c>
      <c r="L2" s="196" t="s">
        <v>12392</v>
      </c>
      <c r="M2" s="196" t="n">
        <v>52621402</v>
      </c>
      <c r="N2" s="202" t="s">
        <v>11293</v>
      </c>
      <c r="O2" s="203" t="s">
        <v>12393</v>
      </c>
      <c r="P2" s="203" t="n"/>
      <c r="Q2" s="203" t="s">
        <v>12393</v>
      </c>
      <c r="R2" s="203" t="s">
        <v>12393</v>
      </c>
      <c r="S2" s="203" t="n"/>
      <c r="T2" s="203" t="s">
        <v>12393</v>
      </c>
      <c r="U2" s="203" t="s">
        <v>12393</v>
      </c>
      <c r="V2" s="203" t="s">
        <v>12393</v>
      </c>
      <c r="W2" s="203" t="n"/>
      <c r="X2" s="203" t="n"/>
      <c r="Y2" s="204" t="n"/>
      <c r="Z2" s="197" t="n"/>
      <c r="AA2" s="196" t="n"/>
      <c r="AB2" s="197" t="n">
        <v>1979</v>
      </c>
      <c r="AC2" s="196" t="s">
        <v>12394</v>
      </c>
      <c r="AD2" s="197" t="n">
        <f aca="false" ca="false" dt2D="false" dtr="false" t="normal">2019-AB2</f>
        <v>40</v>
      </c>
      <c r="AE2" s="205" t="n"/>
      <c r="AF2" s="197" t="s">
        <v>12395</v>
      </c>
      <c r="AG2" s="197" t="e">
        <v>#N/A</v>
      </c>
      <c r="AH2" s="197" t="e">
        <v>#N/A</v>
      </c>
      <c r="AI2" s="196" t="n">
        <v>0</v>
      </c>
      <c r="AJ2" s="197" t="e">
        <v>#N/A</v>
      </c>
      <c r="AK2" s="197" t="e">
        <v>#N/A</v>
      </c>
      <c r="AL2" s="197" t="e">
        <v>#N/A</v>
      </c>
      <c r="AM2" s="197" t="e">
        <v>#N/A</v>
      </c>
      <c r="AN2" s="206" t="e">
        <v>#N/A</v>
      </c>
      <c r="AO2" s="197" t="e">
        <v>#N/A</v>
      </c>
      <c r="AP2" s="197" t="n">
        <f aca="false" ca="false" dt2D="false" dtr="false" t="normal">AB2</f>
        <v>1979</v>
      </c>
      <c r="AQ2" s="197" t="n">
        <f aca="false" ca="false" dt2D="false" dtr="false" t="normal">AB2</f>
        <v>1979</v>
      </c>
      <c r="AR2" s="197" t="n">
        <f aca="false" ca="false" dt2D="false" dtr="false" t="normal">AB2</f>
        <v>1979</v>
      </c>
      <c r="AS2" s="197" t="n">
        <f aca="false" ca="false" dt2D="false" dtr="false" t="normal">AB2</f>
        <v>1979</v>
      </c>
      <c r="AT2" s="197" t="n">
        <f aca="false" ca="false" dt2D="false" dtr="false" t="normal">AB2</f>
        <v>1979</v>
      </c>
      <c r="AU2" s="197" t="n">
        <f aca="false" ca="false" dt2D="false" dtr="false" t="normal">AB2</f>
        <v>1979</v>
      </c>
      <c r="AV2" s="197" t="n">
        <f aca="false" ca="false" dt2D="false" dtr="false" t="normal">AB2</f>
        <v>1979</v>
      </c>
      <c r="AW2" s="197" t="n"/>
      <c r="AX2" s="197" t="n"/>
      <c r="AY2" s="197" t="n">
        <f aca="false" ca="false" dt2D="false" dtr="false" t="normal">AB2</f>
        <v>1979</v>
      </c>
      <c r="AZ2" s="207" t="n">
        <f aca="false" ca="false" dt2D="false" dtr="false" t="normal">AP2+30</f>
        <v>2009</v>
      </c>
      <c r="BA2" s="207" t="n">
        <f aca="false" ca="false" dt2D="false" dtr="false" t="normal">AQ2+30</f>
        <v>2009</v>
      </c>
      <c r="BB2" s="207" t="n">
        <f aca="false" ca="false" dt2D="false" dtr="false" t="normal">AR2+30</f>
        <v>2009</v>
      </c>
      <c r="BC2" s="207" t="n">
        <f aca="false" ca="false" dt2D="false" dtr="false" t="normal">AS2+30</f>
        <v>2009</v>
      </c>
      <c r="BD2" s="207" t="n">
        <f aca="false" ca="false" dt2D="false" dtr="false" t="normal">AT2+15</f>
        <v>1994</v>
      </c>
      <c r="BE2" s="207" t="n">
        <f aca="false" ca="false" dt2D="false" dtr="false" t="normal">AU2+40</f>
        <v>2019</v>
      </c>
      <c r="BF2" s="207" t="n">
        <f aca="false" ca="false" dt2D="false" dtr="false" t="normal">AV2+20</f>
        <v>1999</v>
      </c>
      <c r="BG2" s="197" t="n"/>
      <c r="BH2" s="208" t="n">
        <f aca="false" ca="false" dt2D="false" dtr="false" t="normal">AY2+50</f>
        <v>2029</v>
      </c>
      <c r="BI2" s="196" t="n"/>
      <c r="BJ2" s="196" t="n"/>
      <c r="BK2" s="197" t="s">
        <v>12396</v>
      </c>
      <c r="BL2" s="197" t="n"/>
      <c r="BM2" s="197" t="s">
        <v>552</v>
      </c>
      <c r="BN2" s="197" t="n"/>
      <c r="BO2" s="197" t="n"/>
      <c r="BP2" s="197" t="n"/>
      <c r="BQ2" s="197" t="n"/>
      <c r="BR2" s="197" t="s">
        <v>1290</v>
      </c>
      <c r="BS2" s="197" t="n"/>
      <c r="BT2" s="197" t="e">
        <f aca="false" ca="false" dt2D="false" dtr="false" t="normal">VLOOKUP(G2, 'file://///192.168.5.1/sharered2/Сектор по работе со специальными счетами/3. Материкина Татьяна Ивановна/_____________Восстановление ИД/Договоры/[Импорт 2018.xlsx]2018 год'!N$3:P$335, 3, FALSE)</f>
        <v>#N/A</v>
      </c>
      <c r="BU2" s="197" t="e">
        <v>#N/A</v>
      </c>
      <c r="BV2" s="206" t="e">
        <v>#N/A</v>
      </c>
      <c r="BW2" s="197" t="e">
        <v>#N/A</v>
      </c>
      <c r="BX2" s="209" t="str">
        <f aca="false" ca="false" dt2D="false" dtr="false" t="normal">BI2&amp;"!"&amp;BJ2&amp;"!"&amp;BK2&amp;"!"&amp;BL2&amp;"!"&amp;BM2&amp;"!"&amp;BN2&amp;"!"&amp;BO2&amp;"!"&amp;BP2&amp;"!"&amp;BQ2&amp;"!"&amp;BR2&amp;"!"&amp;BS2</f>
        <v>!!РК, РФС, РП, УНК, ПСД, СК!!ВС, ВО, ТС, ЭС, ПСД, СК!!!!!РФ, ПСД, СК!</v>
      </c>
      <c r="BY2" s="209" t="n">
        <f aca="false" ca="false" dt2D="false" dtr="false" t="normal">IF(SEARCH("РК", BX2)=0, 0, 1)</f>
        <v>1</v>
      </c>
      <c r="BZ2" s="209" t="e">
        <f aca="false" ca="false" dt2D="false" dtr="false" t="normal">IF(SEARCH("ЛО", BX2)=0, 0, 1)</f>
        <v>#VALUE!</v>
      </c>
      <c r="CA2" s="209" t="n">
        <f aca="false" ca="false" dt2D="false" dtr="false" t="normal">IF(SEARCH("РП", BX2)=0, 0, 1)</f>
        <v>1</v>
      </c>
      <c r="CB2" s="209" t="n">
        <f aca="false" ca="false" dt2D="false" dtr="false" t="normal">IF(SEARCH("РФС", BX2)=0, 0, 1)</f>
        <v>1</v>
      </c>
      <c r="CC2" s="209" t="n">
        <f aca="false" ca="false" dt2D="false" dtr="false" t="normal">IF(SEARCH("РФ", BX2)=0, 0, 1)</f>
        <v>1</v>
      </c>
      <c r="CD2" s="209" t="n">
        <f aca="false" ca="false" dt2D="false" dtr="false" t="normal">IF(SEARCH("РФ,", BX2)=0, 0, 1)</f>
        <v>1</v>
      </c>
      <c r="CE2" s="209" t="e">
        <f aca="false" ca="false" dt2D="false" dtr="false" t="normal">IF(SEARCH("РФ!", BX2)=0, 0, 1)</f>
        <v>#VALUE!</v>
      </c>
      <c r="CF2" s="209" t="n">
        <f aca="false" ca="false" dt2D="false" dtr="false" t="normal">IF(SEARCH("ВО", BX2)=0, 0, 1)</f>
        <v>1</v>
      </c>
      <c r="CG2" s="209" t="n">
        <f aca="false" ca="false" dt2D="false" dtr="false" t="normal">IF(SEARCH("ВС", BX2)=0, 0, 1)</f>
        <v>1</v>
      </c>
      <c r="CH2" s="209" t="n">
        <f aca="false" ca="false" dt2D="false" dtr="false" t="normal">IF(SEARCH("ТС", BX2)=0, 0, 1)</f>
        <v>1</v>
      </c>
      <c r="CI2" s="209" t="n">
        <f aca="false" ca="false" dt2D="false" dtr="false" t="normal">IF(SEARCH("ЭС", BX2)=0, 0, 1)</f>
        <v>1</v>
      </c>
      <c r="CJ2" s="196" t="n"/>
      <c r="CK2" s="196" t="n"/>
      <c r="CL2" s="196" t="e">
        <f aca="false" ca="false" dt2D="false" dtr="false" t="normal">VLOOKUP(G2,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CM2" s="210" t="n"/>
      <c r="CN2" s="210" t="n"/>
      <c r="CO2" s="210" t="n"/>
      <c r="CP2" s="210" t="n"/>
      <c r="CQ2" s="210" t="n"/>
      <c r="CR2" s="210" t="n"/>
      <c r="CS2" s="196" t="n"/>
      <c r="CT2" s="196" t="n"/>
      <c r="CU2" s="196" t="n"/>
      <c r="CV2" s="196" t="s">
        <v>12397</v>
      </c>
      <c r="CW2" s="211" t="n">
        <v>0</v>
      </c>
      <c r="CX2" s="195" t="s">
        <v>12398</v>
      </c>
      <c r="CY2" s="195" t="e">
        <v>#N/A</v>
      </c>
      <c r="CZ2" s="195" t="e">
        <v>#N/A</v>
      </c>
      <c r="DA2" s="195" t="s">
        <v>2570</v>
      </c>
      <c r="DB2" s="195" t="e">
        <v>#N/A</v>
      </c>
      <c r="DC2" s="212" t="e">
        <f aca="false" ca="false" dt2D="false" dtr="false" t="normal">VLOOKUP(E2, 'file://///192.168.5.1/sharered2/Users/ryabinina/Documents/РЕГИОНАЛЬНАЯ ПРОГРАММА 369-п/[1 волна.xlsx]Смена'!D$3:AM$96, 36, FALSE)</f>
        <v>#N/A</v>
      </c>
      <c r="DD2" s="195" t="e">
        <f aca="false" ca="false" dt2D="false" dtr="false" t="normal">VLOOKUP(G2, 'file://///192.168.5.1/sharered2/Users/ryabinina/Desktop/КП 2019/[Краткосрочный план 56-рп от 07.11.2019 проект изменений.xlsx]2456'!A$6:E$7004, 5, FALSE)</f>
        <v>#N/A</v>
      </c>
      <c r="DE2" s="195" t="e">
        <f aca="false" ca="false" dt2D="false" dtr="false" t="normal">VLOOKUP(G2, 'file://///192.168.5.1/sharered2/Users/ryabinina/Documents/РЕГИОНАЛЬНАЯ ПРОГРАММА 369-п/[Региональная программа (редакция с 28.11.2018) действующая.xlsx]Региональная прогр. (09.2018)'!G$13:BE$8229, 51, FALSE)</f>
        <v>#N/A</v>
      </c>
      <c r="DF2" s="195" t="e">
        <f aca="false" ca="false" dt2D="false" dtr="false" t="normal">VLOOKUP(G2, 'file://///192.168.5.1/sharered2/Users/ryabinina/Documents/РЕГИОНАЛЬНАЯ ПРОГРАММА 369-п/[Региональная программа (редакция с 28.11.2018) действующая.xlsx]Региональная прогр. (09.2018)'!G$13:BG$8229, 53, FALSE)</f>
        <v>#N/A</v>
      </c>
      <c r="DG2" s="195" t="e">
        <f aca="false" ca="false" dt2D="false" dtr="false" t="normal">VLOOKUP(G2, 'file://///192.168.5.1/sharered2/Users/ryabinina/Documents/РЕГИОНАЛЬНАЯ ПРОГРАММА 369-п/[Региональная программа (редакция с 28.11.2018) действующая.xlsx]Региональная прогр. (09.2018)'!G$13:BH$8229, 54, FALSE)</f>
        <v>#N/A</v>
      </c>
      <c r="DH2" s="195" t="n">
        <v>0</v>
      </c>
      <c r="DI2" s="195" t="s">
        <v>12393</v>
      </c>
      <c r="DJ2" s="195" t="s">
        <v>12398</v>
      </c>
      <c r="DK2" s="195" t="e">
        <v>#N/A</v>
      </c>
      <c r="DL2" s="195" t="e">
        <v>#N/A</v>
      </c>
      <c r="DM2" s="195" t="n">
        <v>18</v>
      </c>
      <c r="DN2" s="195" t="n">
        <v>18</v>
      </c>
      <c r="DP2" s="195" t="s">
        <v>12398</v>
      </c>
    </row>
    <row customFormat="true" customHeight="true" ht="20.25" outlineLevel="0" r="3" s="213">
      <c r="A3" s="214" t="e">
        <f aca="false" ca="false" dt2D="false" dtr="false" t="normal">#REF!+1</f>
        <v>#REF!</v>
      </c>
      <c r="B3" s="214" t="n">
        <v>31494</v>
      </c>
      <c r="C3" s="214" t="e">
        <f aca="false" ca="false" dt2D="false" dtr="false" t="normal">#REF!+1</f>
        <v>#REF!</v>
      </c>
      <c r="D3" s="215" t="s">
        <v>334</v>
      </c>
      <c r="E3" s="216" t="s">
        <v>11317</v>
      </c>
      <c r="F3" s="217" t="n">
        <v>52701000</v>
      </c>
      <c r="G3" s="218" t="n">
        <v>31494</v>
      </c>
      <c r="H3" s="217" t="s">
        <v>334</v>
      </c>
      <c r="I3" s="219" t="n">
        <v>523.8</v>
      </c>
      <c r="J3" s="219" t="n">
        <v>483.4</v>
      </c>
      <c r="K3" s="219" t="n">
        <v>0</v>
      </c>
      <c r="L3" s="214" t="s">
        <v>12399</v>
      </c>
      <c r="M3" s="214" t="n">
        <v>52701000</v>
      </c>
      <c r="N3" s="220" t="s">
        <v>12400</v>
      </c>
      <c r="O3" s="203" t="s">
        <v>12393</v>
      </c>
      <c r="P3" s="203" t="n"/>
      <c r="Q3" s="203" t="n"/>
      <c r="R3" s="203" t="n"/>
      <c r="S3" s="203" t="n"/>
      <c r="T3" s="203" t="s">
        <v>12393</v>
      </c>
      <c r="U3" s="203" t="n"/>
      <c r="V3" s="203" t="s">
        <v>12393</v>
      </c>
      <c r="W3" s="203" t="n"/>
      <c r="X3" s="203" t="s">
        <v>12401</v>
      </c>
      <c r="Y3" s="221" t="n"/>
      <c r="Z3" s="217" t="n"/>
      <c r="AA3" s="222" t="s">
        <v>12402</v>
      </c>
      <c r="AB3" s="217" t="n">
        <v>1971</v>
      </c>
      <c r="AC3" s="214" t="s">
        <v>51</v>
      </c>
      <c r="AD3" s="217" t="n">
        <f aca="false" ca="false" dt2D="false" dtr="false" t="normal">2019-AB3</f>
        <v>48</v>
      </c>
      <c r="AE3" s="223" t="n"/>
      <c r="AF3" s="217" t="e">
        <v>#N/A</v>
      </c>
      <c r="AG3" s="217" t="e">
        <v>#N/A</v>
      </c>
      <c r="AH3" s="217" t="e">
        <v>#N/A</v>
      </c>
      <c r="AI3" s="214" t="e">
        <v>#N/A</v>
      </c>
      <c r="AJ3" s="217" t="e">
        <v>#N/A</v>
      </c>
      <c r="AK3" s="217" t="e">
        <v>#N/A</v>
      </c>
      <c r="AL3" s="217" t="e">
        <v>#N/A</v>
      </c>
      <c r="AM3" s="217" t="e">
        <v>#N/A</v>
      </c>
      <c r="AN3" s="224" t="e">
        <v>#N/A</v>
      </c>
      <c r="AO3" s="217" t="e">
        <v>#N/A</v>
      </c>
      <c r="AP3" s="217" t="n">
        <f aca="false" ca="false" dt2D="false" dtr="false" t="normal">AB3</f>
        <v>1971</v>
      </c>
      <c r="AQ3" s="217" t="n">
        <f aca="false" ca="false" dt2D="false" dtr="false" t="normal">AB3</f>
        <v>1971</v>
      </c>
      <c r="AR3" s="217" t="n">
        <f aca="false" ca="false" dt2D="false" dtr="false" t="normal">AB3</f>
        <v>1971</v>
      </c>
      <c r="AS3" s="217" t="n">
        <f aca="false" ca="false" dt2D="false" dtr="false" t="normal">AB3</f>
        <v>1971</v>
      </c>
      <c r="AT3" s="217" t="n">
        <f aca="false" ca="false" dt2D="false" dtr="false" t="normal">AB3</f>
        <v>1971</v>
      </c>
      <c r="AU3" s="217" t="n">
        <f aca="false" ca="false" dt2D="false" dtr="false" t="normal">AB3</f>
        <v>1971</v>
      </c>
      <c r="AV3" s="217" t="n">
        <f aca="false" ca="false" dt2D="false" dtr="false" t="normal">AB3</f>
        <v>1971</v>
      </c>
      <c r="AW3" s="217" t="s">
        <v>12401</v>
      </c>
      <c r="AX3" s="217" t="s">
        <v>12401</v>
      </c>
      <c r="AY3" s="217" t="n">
        <f aca="false" ca="false" dt2D="false" dtr="false" t="normal">AB3</f>
        <v>1971</v>
      </c>
      <c r="AZ3" s="225" t="n">
        <f aca="false" ca="false" dt2D="false" dtr="false" t="normal">AP3+30</f>
        <v>2001</v>
      </c>
      <c r="BA3" s="225" t="n">
        <f aca="false" ca="false" dt2D="false" dtr="false" t="normal">AQ3+30</f>
        <v>2001</v>
      </c>
      <c r="BB3" s="225" t="n">
        <f aca="false" ca="false" dt2D="false" dtr="false" t="normal">AR3+30</f>
        <v>2001</v>
      </c>
      <c r="BC3" s="225" t="n">
        <f aca="false" ca="false" dt2D="false" dtr="false" t="normal">AS3+30</f>
        <v>2001</v>
      </c>
      <c r="BD3" s="225" t="n">
        <f aca="false" ca="false" dt2D="false" dtr="false" t="normal">AT3+15</f>
        <v>1986</v>
      </c>
      <c r="BE3" s="225" t="n">
        <f aca="false" ca="false" dt2D="false" dtr="false" t="normal">AU3+40</f>
        <v>2011</v>
      </c>
      <c r="BF3" s="225" t="n">
        <f aca="false" ca="false" dt2D="false" dtr="false" t="normal">AV3+20</f>
        <v>1991</v>
      </c>
      <c r="BG3" s="217" t="n"/>
      <c r="BH3" s="226" t="n">
        <f aca="false" ca="false" dt2D="false" dtr="false" t="normal">AY3+50</f>
        <v>2021</v>
      </c>
      <c r="BI3" s="214" t="n"/>
      <c r="BJ3" s="214" t="n"/>
      <c r="BK3" s="217" t="n"/>
      <c r="BL3" s="227" t="s">
        <v>86</v>
      </c>
      <c r="BM3" s="227" t="n"/>
      <c r="BN3" s="227" t="s">
        <v>1060</v>
      </c>
      <c r="BO3" s="217" t="n"/>
      <c r="BP3" s="214" t="s">
        <v>552</v>
      </c>
      <c r="BQ3" s="214" t="n"/>
      <c r="BR3" s="217" t="s">
        <v>1290</v>
      </c>
      <c r="BS3" s="214" t="n"/>
      <c r="BT3" s="217" t="e">
        <f aca="false" ca="false" dt2D="false" dtr="false" t="normal">VLOOKUP(G3, 'file://///192.168.5.1/sharered2/Сектор по работе со специальными счетами/3. Материкина Татьяна Ивановна/_____________Восстановление ИД/Договоры/[Импорт 2018.xlsx]2018 год'!N$3:P$335, 3, FALSE)</f>
        <v>#N/A</v>
      </c>
      <c r="BU3" s="217" t="e">
        <v>#N/A</v>
      </c>
      <c r="BV3" s="224" t="e">
        <v>#N/A</v>
      </c>
      <c r="BW3" s="217" t="e">
        <v>#N/A</v>
      </c>
      <c r="BX3" s="228" t="str">
        <f aca="false" ca="false" dt2D="false" dtr="false" t="normal">BI3&amp;"!"&amp;BJ3&amp;"!"&amp;BK3&amp;"!"&amp;BL3&amp;"!"&amp;BM3&amp;"!"&amp;BN3&amp;"!"&amp;BO3&amp;"!"&amp;BP3&amp;"!"&amp;BQ3&amp;"!"&amp;BR3&amp;"!"&amp;BS3</f>
        <v>!!!РК, ПСД, СК!!РФС, РП, ПСД, СК!!ВС, ВО, ТС, ЭС, ПСД, СК!!РФ, ПСД, СК!</v>
      </c>
      <c r="BY3" s="228" t="n">
        <f aca="false" ca="false" dt2D="false" dtr="false" t="normal">IF(SEARCH("РК", BX3)=0, 0, 1)</f>
        <v>1</v>
      </c>
      <c r="BZ3" s="228" t="e">
        <f aca="false" ca="false" dt2D="false" dtr="false" t="normal">IF(SEARCH("ЛО", BX3)=0, 0, 1)</f>
        <v>#VALUE!</v>
      </c>
      <c r="CA3" s="228" t="n">
        <f aca="false" ca="false" dt2D="false" dtr="false" t="normal">IF(SEARCH("РП", BX3)=0, 0, 1)</f>
        <v>1</v>
      </c>
      <c r="CB3" s="228" t="n">
        <f aca="false" ca="false" dt2D="false" dtr="false" t="normal">IF(SEARCH("РФС", BX3)=0, 0, 1)</f>
        <v>1</v>
      </c>
      <c r="CC3" s="228" t="n">
        <f aca="false" ca="false" dt2D="false" dtr="false" t="normal">IF(SEARCH("РФ", BX3)=0, 0, 1)</f>
        <v>1</v>
      </c>
      <c r="CD3" s="228" t="n">
        <f aca="false" ca="false" dt2D="false" dtr="false" t="normal">IF(SEARCH("РФ,", BX3)=0, 0, 1)</f>
        <v>1</v>
      </c>
      <c r="CE3" s="228" t="e">
        <f aca="false" ca="false" dt2D="false" dtr="false" t="normal">IF(SEARCH("РФ!", BX3)=0, 0, 1)</f>
        <v>#VALUE!</v>
      </c>
      <c r="CF3" s="228" t="n">
        <f aca="false" ca="false" dt2D="false" dtr="false" t="normal">IF(SEARCH("ВО", BX3)=0, 0, 1)</f>
        <v>1</v>
      </c>
      <c r="CG3" s="228" t="n">
        <f aca="false" ca="false" dt2D="false" dtr="false" t="normal">IF(SEARCH("ВС", BX3)=0, 0, 1)</f>
        <v>1</v>
      </c>
      <c r="CH3" s="228" t="n">
        <f aca="false" ca="false" dt2D="false" dtr="false" t="normal">IF(SEARCH("ТС", BX3)=0, 0, 1)</f>
        <v>1</v>
      </c>
      <c r="CI3" s="228" t="n">
        <f aca="false" ca="false" dt2D="false" dtr="false" t="normal">IF(SEARCH("ЭС", BX3)=0, 0, 1)</f>
        <v>1</v>
      </c>
      <c r="CJ3" s="222" t="n"/>
      <c r="CK3" s="214" t="n">
        <v>8</v>
      </c>
      <c r="CL3" s="214" t="e">
        <f aca="false" ca="false" dt2D="false" dtr="false" t="normal">VLOOKUP(G3,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CM3" s="229" t="n">
        <v>523.8</v>
      </c>
      <c r="CN3" s="229" t="n">
        <v>483.4</v>
      </c>
      <c r="CO3" s="229" t="n">
        <v>483.4</v>
      </c>
      <c r="CP3" s="229" t="n">
        <v>0</v>
      </c>
      <c r="CQ3" s="229" t="n">
        <v>483.4</v>
      </c>
      <c r="CR3" s="229" t="n">
        <v>0</v>
      </c>
      <c r="CS3" s="230" t="n">
        <v>2</v>
      </c>
      <c r="CT3" s="230" t="n">
        <v>2</v>
      </c>
      <c r="CU3" s="231" t="s">
        <v>12403</v>
      </c>
      <c r="CV3" s="232" t="s">
        <v>12397</v>
      </c>
      <c r="CW3" s="233" t="n">
        <v>0</v>
      </c>
      <c r="CX3" s="234" t="s">
        <v>12398</v>
      </c>
      <c r="CY3" s="234" t="e">
        <v>#N/A</v>
      </c>
      <c r="CZ3" s="234" t="e">
        <v>#N/A</v>
      </c>
      <c r="DA3" s="234" t="e">
        <v>#N/A</v>
      </c>
      <c r="DB3" s="234" t="e">
        <v>#N/A</v>
      </c>
      <c r="DC3" s="235" t="e">
        <f aca="false" ca="false" dt2D="false" dtr="false" t="normal">VLOOKUP(E3, 'file://///192.168.5.1/sharered2/Users/ryabinina/Documents/РЕГИОНАЛЬНАЯ ПРОГРАММА 369-п/[1 волна.xlsx]Смена'!D$3:AM$96, 36, FALSE)</f>
        <v>#N/A</v>
      </c>
      <c r="DD3" s="234" t="e">
        <f aca="false" ca="false" dt2D="false" dtr="false" t="normal">VLOOKUP(G3, 'file://///192.168.5.1/sharered2/Users/ryabinina/Desktop/КП 2019/[Краткосрочный план 56-рп от 07.11.2019 проект изменений.xlsx]2456'!A$6:E$7004, 5, FALSE)</f>
        <v>#N/A</v>
      </c>
      <c r="DE3" s="234" t="e">
        <f aca="false" ca="false" dt2D="false" dtr="false" t="normal">VLOOKUP(G3, 'file://///192.168.5.1/sharered2/Users/ryabinina/Documents/РЕГИОНАЛЬНАЯ ПРОГРАММА 369-п/[Региональная программа (редакция с 28.11.2018) действующая.xlsx]Региональная прогр. (09.2018)'!G$13:BE$8229, 51, FALSE)</f>
        <v>#N/A</v>
      </c>
      <c r="DF3" s="234" t="e">
        <f aca="false" ca="false" dt2D="false" dtr="false" t="normal">VLOOKUP(G3, 'file://///192.168.5.1/sharered2/Users/ryabinina/Documents/РЕГИОНАЛЬНАЯ ПРОГРАММА 369-п/[Региональная программа (редакция с 28.11.2018) действующая.xlsx]Региональная прогр. (09.2018)'!G$13:BG$8229, 53, FALSE)</f>
        <v>#N/A</v>
      </c>
      <c r="DG3" s="234" t="e">
        <f aca="false" ca="false" dt2D="false" dtr="false" t="normal">VLOOKUP(G3, 'file://///192.168.5.1/sharered2/Users/ryabinina/Documents/РЕГИОНАЛЬНАЯ ПРОГРАММА 369-п/[Региональная программа (редакция с 28.11.2018) действующая.xlsx]Региональная прогр. (09.2018)'!G$13:BH$8229, 54, FALSE)</f>
        <v>#N/A</v>
      </c>
      <c r="DH3" s="234" t="n">
        <v>0</v>
      </c>
      <c r="DI3" s="234" t="n">
        <v>0</v>
      </c>
      <c r="DJ3" s="213" t="s">
        <v>12398</v>
      </c>
      <c r="DK3" s="213" t="e">
        <v>#N/A</v>
      </c>
      <c r="DL3" s="213" t="e">
        <v>#N/A</v>
      </c>
      <c r="DM3" s="213" t="n">
        <v>8</v>
      </c>
      <c r="DN3" s="213" t="n">
        <v>8</v>
      </c>
      <c r="DP3" s="234" t="s">
        <v>12398</v>
      </c>
    </row>
    <row customFormat="true" customHeight="true" ht="20.25" outlineLevel="0" r="4" s="234">
      <c r="A4" s="236" t="e">
        <f aca="false" ca="false" dt2D="false" dtr="false" t="normal">A3+1</f>
        <v>#REF!</v>
      </c>
      <c r="B4" s="236" t="n">
        <v>27425</v>
      </c>
      <c r="C4" s="237" t="e">
        <f aca="false" ca="false" dt2D="false" dtr="false" t="normal">C3+1</f>
        <v>#REF!</v>
      </c>
      <c r="D4" s="238" t="s">
        <v>9131</v>
      </c>
      <c r="E4" s="239" t="s">
        <v>11109</v>
      </c>
      <c r="F4" s="237" t="n">
        <v>52641000</v>
      </c>
      <c r="G4" s="240" t="n">
        <v>27425</v>
      </c>
      <c r="H4" s="237" t="s">
        <v>9131</v>
      </c>
      <c r="I4" s="241" t="n">
        <v>416</v>
      </c>
      <c r="J4" s="241" t="n">
        <v>386</v>
      </c>
      <c r="K4" s="241" t="n">
        <v>0</v>
      </c>
      <c r="L4" s="236" t="s">
        <v>12404</v>
      </c>
      <c r="M4" s="236" t="n">
        <v>52641402</v>
      </c>
      <c r="N4" s="242" t="s">
        <v>12405</v>
      </c>
      <c r="O4" s="203" t="s">
        <v>12393</v>
      </c>
      <c r="P4" s="203" t="n"/>
      <c r="Q4" s="203" t="s">
        <v>12393</v>
      </c>
      <c r="R4" s="203" t="s">
        <v>12393</v>
      </c>
      <c r="S4" s="203" t="n"/>
      <c r="T4" s="203" t="s">
        <v>12393</v>
      </c>
      <c r="U4" s="203" t="s">
        <v>12393</v>
      </c>
      <c r="V4" s="203" t="s">
        <v>12393</v>
      </c>
      <c r="W4" s="203" t="n"/>
      <c r="X4" s="203" t="n"/>
      <c r="Y4" s="243" t="n"/>
      <c r="Z4" s="237" t="n"/>
      <c r="AA4" s="236" t="n"/>
      <c r="AB4" s="237" t="n">
        <v>1982</v>
      </c>
      <c r="AC4" s="236" t="s">
        <v>51</v>
      </c>
      <c r="AD4" s="244" t="n">
        <f aca="false" ca="false" dt2D="false" dtr="false" t="normal">2019-AB4</f>
        <v>37</v>
      </c>
      <c r="AE4" s="245" t="n"/>
      <c r="AF4" s="246" t="e">
        <v>#N/A</v>
      </c>
      <c r="AG4" s="246" t="e">
        <v>#N/A</v>
      </c>
      <c r="AH4" s="246" t="e">
        <v>#N/A</v>
      </c>
      <c r="AI4" s="230" t="e">
        <v>#N/A</v>
      </c>
      <c r="AJ4" s="246" t="e">
        <v>#N/A</v>
      </c>
      <c r="AK4" s="246" t="e">
        <v>#N/A</v>
      </c>
      <c r="AL4" s="246" t="e">
        <v>#N/A</v>
      </c>
      <c r="AM4" s="246" t="e">
        <v>#N/A</v>
      </c>
      <c r="AN4" s="247" t="e">
        <v>#N/A</v>
      </c>
      <c r="AO4" s="246" t="e">
        <v>#N/A</v>
      </c>
      <c r="AP4" s="248" t="n">
        <f aca="false" ca="false" dt2D="false" dtr="false" t="normal">AB4</f>
        <v>1982</v>
      </c>
      <c r="AQ4" s="248" t="n">
        <f aca="false" ca="false" dt2D="false" dtr="false" t="normal">AB4</f>
        <v>1982</v>
      </c>
      <c r="AR4" s="248" t="n">
        <f aca="false" ca="false" dt2D="false" dtr="false" t="normal">AB4</f>
        <v>1982</v>
      </c>
      <c r="AS4" s="248" t="n">
        <f aca="false" ca="false" dt2D="false" dtr="false" t="normal">AB4</f>
        <v>1982</v>
      </c>
      <c r="AT4" s="248" t="n">
        <f aca="false" ca="false" dt2D="false" dtr="false" t="normal">AB4</f>
        <v>1982</v>
      </c>
      <c r="AU4" s="248" t="n">
        <f aca="false" ca="false" dt2D="false" dtr="false" t="normal">AB4</f>
        <v>1982</v>
      </c>
      <c r="AV4" s="248" t="n">
        <f aca="false" ca="false" dt2D="false" dtr="false" t="normal">AB4</f>
        <v>1982</v>
      </c>
      <c r="AW4" s="203" t="s">
        <v>12401</v>
      </c>
      <c r="AX4" s="203" t="s">
        <v>12401</v>
      </c>
      <c r="AY4" s="248" t="n">
        <f aca="false" ca="false" dt2D="false" dtr="false" t="normal">AB4</f>
        <v>1982</v>
      </c>
      <c r="AZ4" s="249" t="n">
        <f aca="false" ca="false" dt2D="false" dtr="false" t="normal">AP4+30</f>
        <v>2012</v>
      </c>
      <c r="BA4" s="249" t="n">
        <f aca="false" ca="false" dt2D="false" dtr="false" t="normal">AQ4+30</f>
        <v>2012</v>
      </c>
      <c r="BB4" s="249" t="n">
        <f aca="false" ca="false" dt2D="false" dtr="false" t="normal">AR4+30</f>
        <v>2012</v>
      </c>
      <c r="BC4" s="249" t="n">
        <f aca="false" ca="false" dt2D="false" dtr="false" t="normal">AS4+30</f>
        <v>2012</v>
      </c>
      <c r="BD4" s="249" t="n">
        <f aca="false" ca="false" dt2D="false" dtr="false" t="normal">AT4+15</f>
        <v>1997</v>
      </c>
      <c r="BE4" s="249" t="n">
        <f aca="false" ca="false" dt2D="false" dtr="false" t="normal">AU4+40</f>
        <v>2022</v>
      </c>
      <c r="BF4" s="249" t="n">
        <f aca="false" ca="false" dt2D="false" dtr="false" t="normal">AV4+20</f>
        <v>2002</v>
      </c>
      <c r="BG4" s="203" t="n"/>
      <c r="BH4" s="250" t="n">
        <f aca="false" ca="false" dt2D="false" dtr="false" t="normal">AY4+50</f>
        <v>2032</v>
      </c>
      <c r="BI4" s="236" t="n"/>
      <c r="BJ4" s="236" t="n"/>
      <c r="BK4" s="237" t="n"/>
      <c r="BL4" s="237" t="n"/>
      <c r="BM4" s="251" t="s">
        <v>552</v>
      </c>
      <c r="BN4" s="237" t="n"/>
      <c r="BO4" s="237" t="n"/>
      <c r="BP4" s="252" t="s">
        <v>86</v>
      </c>
      <c r="BQ4" s="253" t="n"/>
      <c r="BR4" s="252" t="s">
        <v>1060</v>
      </c>
      <c r="BS4" s="237" t="n"/>
      <c r="BT4" s="254" t="e">
        <f aca="false" ca="false" dt2D="false" dtr="false" t="normal">VLOOKUP(G4, 'file://///192.168.5.1/sharered2/Сектор по работе со специальными счетами/3. Материкина Татьяна Ивановна/_____________Восстановление ИД/Договоры/[Импорт 2018.xlsx]2018 год'!N$3:P$335, 3, FALSE)</f>
        <v>#N/A</v>
      </c>
      <c r="BU4" s="254" t="e">
        <v>#N/A</v>
      </c>
      <c r="BV4" s="255" t="e">
        <v>#N/A</v>
      </c>
      <c r="BW4" s="256" t="e">
        <v>#N/A</v>
      </c>
      <c r="BX4" s="257" t="str">
        <f aca="false" ca="false" dt2D="false" dtr="false" t="normal">BI4&amp;"!"&amp;BJ4&amp;"!"&amp;BK4&amp;"!"&amp;BL4&amp;"!"&amp;BM4&amp;"!"&amp;BN4&amp;"!"&amp;BO4&amp;"!"&amp;BP4&amp;"!"&amp;BQ4&amp;"!"&amp;BR4&amp;"!"&amp;BS4</f>
        <v>!!!!ВС, ВО, ТС, ЭС, ПСД, СК!!!РК, ПСД, СК!!РФС, РП, ПСД, СК!</v>
      </c>
      <c r="BY4" s="257" t="n">
        <f aca="false" ca="false" dt2D="false" dtr="false" t="normal">IF(SEARCH("РК", BX4)=0, 0, 1)</f>
        <v>1</v>
      </c>
      <c r="BZ4" s="257" t="e">
        <f aca="false" ca="false" dt2D="false" dtr="false" t="normal">IF(SEARCH("ЛО", BX4)=0, 0, 1)</f>
        <v>#VALUE!</v>
      </c>
      <c r="CA4" s="257" t="n">
        <f aca="false" ca="false" dt2D="false" dtr="false" t="normal">IF(SEARCH("РП", BX4)=0, 0, 1)</f>
        <v>1</v>
      </c>
      <c r="CB4" s="257" t="n">
        <f aca="false" ca="false" dt2D="false" dtr="false" t="normal">IF(SEARCH("РФС", BX4)=0, 0, 1)</f>
        <v>1</v>
      </c>
      <c r="CC4" s="257" t="n">
        <f aca="false" ca="false" dt2D="false" dtr="false" t="normal">IF(SEARCH("РФ", BX4)=0, 0, 1)</f>
        <v>1</v>
      </c>
      <c r="CD4" s="257" t="e">
        <f aca="false" ca="false" dt2D="false" dtr="false" t="normal">IF(SEARCH("РФ,", BX4)=0, 0, 1)</f>
        <v>#VALUE!</v>
      </c>
      <c r="CE4" s="257" t="e">
        <f aca="false" ca="false" dt2D="false" dtr="false" t="normal">IF(SEARCH("РФ!", BX4)=0, 0, 1)</f>
        <v>#VALUE!</v>
      </c>
      <c r="CF4" s="257" t="n">
        <f aca="false" ca="false" dt2D="false" dtr="false" t="normal">IF(SEARCH("ВО", BX4)=0, 0, 1)</f>
        <v>1</v>
      </c>
      <c r="CG4" s="257" t="n">
        <f aca="false" ca="false" dt2D="false" dtr="false" t="normal">IF(SEARCH("ВС", BX4)=0, 0, 1)</f>
        <v>1</v>
      </c>
      <c r="CH4" s="257" t="n">
        <f aca="false" ca="false" dt2D="false" dtr="false" t="normal">IF(SEARCH("ТС", BX4)=0, 0, 1)</f>
        <v>1</v>
      </c>
      <c r="CI4" s="257" t="n">
        <f aca="false" ca="false" dt2D="false" dtr="false" t="normal">IF(SEARCH("ЭС", BX4)=0, 0, 1)</f>
        <v>1</v>
      </c>
      <c r="CJ4" s="236" t="n"/>
      <c r="CK4" s="236" t="n"/>
      <c r="CL4" s="258" t="e">
        <f aca="false" ca="false" dt2D="false" dtr="false" t="normal">VLOOKUP(G4,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CM4" s="259" t="n"/>
      <c r="CN4" s="259" t="n"/>
      <c r="CO4" s="259" t="n"/>
      <c r="CP4" s="259" t="n"/>
      <c r="CQ4" s="259" t="n"/>
      <c r="CR4" s="259" t="n"/>
      <c r="CS4" s="230" t="n"/>
      <c r="CT4" s="230" t="n"/>
      <c r="CU4" s="258" t="n"/>
      <c r="CV4" s="258" t="s">
        <v>12397</v>
      </c>
      <c r="CW4" s="233" t="n">
        <v>0</v>
      </c>
      <c r="CX4" s="234" t="s">
        <v>12398</v>
      </c>
      <c r="CY4" s="234" t="e">
        <v>#N/A</v>
      </c>
      <c r="CZ4" s="234" t="e">
        <v>#N/A</v>
      </c>
      <c r="DA4" s="234" t="e">
        <v>#N/A</v>
      </c>
      <c r="DB4" s="234" t="e">
        <v>#N/A</v>
      </c>
      <c r="DC4" s="235" t="e">
        <f aca="false" ca="false" dt2D="false" dtr="false" t="normal">VLOOKUP(E4, 'file://///192.168.5.1/sharered2/Users/ryabinina/Documents/РЕГИОНАЛЬНАЯ ПРОГРАММА 369-п/[1 волна.xlsx]Смена'!D$3:AM$96, 36, FALSE)</f>
        <v>#N/A</v>
      </c>
      <c r="DD4" s="234" t="e">
        <f aca="false" ca="false" dt2D="false" dtr="false" t="normal">VLOOKUP(G4, 'file://///192.168.5.1/sharered2/Users/ryabinina/Desktop/КП 2019/[Краткосрочный план 56-рп от 07.11.2019 проект изменений.xlsx]2456'!A$6:E$7004, 5, FALSE)</f>
        <v>#N/A</v>
      </c>
      <c r="DE4" s="234" t="e">
        <f aca="false" ca="false" dt2D="false" dtr="false" t="normal">VLOOKUP(G4, 'file://///192.168.5.1/sharered2/Users/ryabinina/Documents/РЕГИОНАЛЬНАЯ ПРОГРАММА 369-п/[Региональная программа (редакция с 28.11.2018) действующая.xlsx]Региональная прогр. (09.2018)'!G$13:BE$8229, 51, FALSE)</f>
        <v>#N/A</v>
      </c>
      <c r="DF4" s="234" t="e">
        <f aca="false" ca="false" dt2D="false" dtr="false" t="normal">VLOOKUP(G4, 'file://///192.168.5.1/sharered2/Users/ryabinina/Documents/РЕГИОНАЛЬНАЯ ПРОГРАММА 369-п/[Региональная программа (редакция с 28.11.2018) действующая.xlsx]Региональная прогр. (09.2018)'!G$13:BG$8229, 53, FALSE)</f>
        <v>#N/A</v>
      </c>
      <c r="DG4" s="234" t="e">
        <f aca="false" ca="false" dt2D="false" dtr="false" t="normal">VLOOKUP(G4, 'file://///192.168.5.1/sharered2/Users/ryabinina/Documents/РЕГИОНАЛЬНАЯ ПРОГРАММА 369-п/[Региональная программа (редакция с 28.11.2018) действующая.xlsx]Региональная прогр. (09.2018)'!G$13:BH$8229, 54, FALSE)</f>
        <v>#N/A</v>
      </c>
      <c r="DH4" s="234" t="n">
        <v>0</v>
      </c>
      <c r="DI4" s="234" t="s">
        <v>12393</v>
      </c>
      <c r="DJ4" s="234" t="s">
        <v>12398</v>
      </c>
      <c r="DK4" s="260" t="e">
        <v>#N/A</v>
      </c>
      <c r="DL4" s="260" t="e">
        <v>#N/A</v>
      </c>
      <c r="DM4" s="234" t="n">
        <v>8</v>
      </c>
      <c r="DN4" s="234" t="n">
        <v>8</v>
      </c>
      <c r="DP4" s="234" t="s">
        <v>12398</v>
      </c>
    </row>
    <row customFormat="true" customHeight="true" ht="20.25" outlineLevel="0" r="5" s="234">
      <c r="A5" s="236" t="e">
        <f aca="false" ca="false" dt2D="false" dtr="false" t="normal">A4+1</f>
        <v>#REF!</v>
      </c>
      <c r="B5" s="236" t="n">
        <v>27427</v>
      </c>
      <c r="C5" s="237" t="e">
        <f aca="false" ca="false" dt2D="false" dtr="false" t="normal">C4+1</f>
        <v>#REF!</v>
      </c>
      <c r="D5" s="238" t="s">
        <v>9131</v>
      </c>
      <c r="E5" s="239" t="s">
        <v>11110</v>
      </c>
      <c r="F5" s="237" t="n">
        <v>52641000</v>
      </c>
      <c r="G5" s="240" t="n">
        <v>27427</v>
      </c>
      <c r="H5" s="237" t="s">
        <v>9131</v>
      </c>
      <c r="I5" s="241" t="n">
        <v>593</v>
      </c>
      <c r="J5" s="241" t="n">
        <v>563</v>
      </c>
      <c r="K5" s="241" t="n">
        <v>0</v>
      </c>
      <c r="L5" s="236" t="s">
        <v>12406</v>
      </c>
      <c r="M5" s="236" t="n">
        <v>52641402</v>
      </c>
      <c r="N5" s="242" t="s">
        <v>12405</v>
      </c>
      <c r="O5" s="203" t="s">
        <v>12393</v>
      </c>
      <c r="P5" s="203" t="n"/>
      <c r="Q5" s="203" t="s">
        <v>12393</v>
      </c>
      <c r="R5" s="203" t="s">
        <v>12393</v>
      </c>
      <c r="S5" s="203" t="n"/>
      <c r="T5" s="203" t="s">
        <v>12393</v>
      </c>
      <c r="U5" s="203" t="s">
        <v>12393</v>
      </c>
      <c r="V5" s="203" t="s">
        <v>12393</v>
      </c>
      <c r="W5" s="203" t="n"/>
      <c r="X5" s="203" t="n"/>
      <c r="Y5" s="243" t="n"/>
      <c r="Z5" s="237" t="n"/>
      <c r="AA5" s="236" t="n"/>
      <c r="AB5" s="237" t="n">
        <v>1973</v>
      </c>
      <c r="AC5" s="236" t="s">
        <v>12407</v>
      </c>
      <c r="AD5" s="244" t="n">
        <f aca="false" ca="false" dt2D="false" dtr="false" t="normal">2019-AB5</f>
        <v>46</v>
      </c>
      <c r="AE5" s="245" t="n"/>
      <c r="AF5" s="246" t="s">
        <v>12395</v>
      </c>
      <c r="AG5" s="246" t="e">
        <v>#N/A</v>
      </c>
      <c r="AH5" s="246" t="e">
        <v>#N/A</v>
      </c>
      <c r="AI5" s="230" t="n">
        <v>100</v>
      </c>
      <c r="AJ5" s="252" t="s">
        <v>12408</v>
      </c>
      <c r="AK5" s="246" t="e">
        <v>#N/A</v>
      </c>
      <c r="AL5" s="246" t="e">
        <v>#N/A</v>
      </c>
      <c r="AM5" s="246" t="e">
        <v>#N/A</v>
      </c>
      <c r="AN5" s="247" t="e">
        <v>#N/A</v>
      </c>
      <c r="AO5" s="246" t="e">
        <v>#N/A</v>
      </c>
      <c r="AP5" s="248" t="n">
        <f aca="false" ca="false" dt2D="false" dtr="false" t="normal">AB5</f>
        <v>1973</v>
      </c>
      <c r="AQ5" s="248" t="n">
        <f aca="false" ca="false" dt2D="false" dtr="false" t="normal">AB5</f>
        <v>1973</v>
      </c>
      <c r="AR5" s="248" t="n">
        <f aca="false" ca="false" dt2D="false" dtr="false" t="normal">AB5</f>
        <v>1973</v>
      </c>
      <c r="AS5" s="248" t="n">
        <f aca="false" ca="false" dt2D="false" dtr="false" t="normal">AB5</f>
        <v>1973</v>
      </c>
      <c r="AT5" s="248" t="n">
        <f aca="false" ca="false" dt2D="false" dtr="false" t="normal">AB5</f>
        <v>1973</v>
      </c>
      <c r="AU5" s="248" t="n">
        <f aca="false" ca="false" dt2D="false" dtr="false" t="normal">AB5</f>
        <v>1973</v>
      </c>
      <c r="AV5" s="248" t="n">
        <f aca="false" ca="false" dt2D="false" dtr="false" t="normal">AB5</f>
        <v>1973</v>
      </c>
      <c r="AW5" s="203" t="s">
        <v>12401</v>
      </c>
      <c r="AX5" s="203" t="s">
        <v>12401</v>
      </c>
      <c r="AY5" s="248" t="n">
        <f aca="false" ca="false" dt2D="false" dtr="false" t="normal">AB5</f>
        <v>1973</v>
      </c>
      <c r="AZ5" s="249" t="n">
        <f aca="false" ca="false" dt2D="false" dtr="false" t="normal">AP5+30</f>
        <v>2003</v>
      </c>
      <c r="BA5" s="249" t="n">
        <f aca="false" ca="false" dt2D="false" dtr="false" t="normal">AQ5+30</f>
        <v>2003</v>
      </c>
      <c r="BB5" s="249" t="n">
        <f aca="false" ca="false" dt2D="false" dtr="false" t="normal">AR5+30</f>
        <v>2003</v>
      </c>
      <c r="BC5" s="249" t="n">
        <f aca="false" ca="false" dt2D="false" dtr="false" t="normal">AS5+30</f>
        <v>2003</v>
      </c>
      <c r="BD5" s="249" t="n">
        <f aca="false" ca="false" dt2D="false" dtr="false" t="normal">AT5+15</f>
        <v>1988</v>
      </c>
      <c r="BE5" s="249" t="n">
        <f aca="false" ca="false" dt2D="false" dtr="false" t="normal">AU5+40</f>
        <v>2013</v>
      </c>
      <c r="BF5" s="249" t="n">
        <f aca="false" ca="false" dt2D="false" dtr="false" t="normal">AV5+20</f>
        <v>1993</v>
      </c>
      <c r="BG5" s="203" t="n"/>
      <c r="BH5" s="250" t="n">
        <f aca="false" ca="false" dt2D="false" dtr="false" t="normal">AY5+50</f>
        <v>2023</v>
      </c>
      <c r="BI5" s="236" t="n"/>
      <c r="BJ5" s="236" t="s">
        <v>146</v>
      </c>
      <c r="BK5" s="252" t="s">
        <v>2099</v>
      </c>
      <c r="BL5" s="237" t="n"/>
      <c r="BM5" s="251" t="s">
        <v>86</v>
      </c>
      <c r="BN5" s="236" t="n"/>
      <c r="BO5" s="251" t="s">
        <v>1060</v>
      </c>
      <c r="BP5" s="253" t="n"/>
      <c r="BQ5" s="237" t="n"/>
      <c r="BR5" s="252" t="s">
        <v>1290</v>
      </c>
      <c r="BS5" s="236" t="n"/>
      <c r="BT5" s="254" t="e">
        <f aca="false" ca="false" dt2D="false" dtr="false" t="normal">VLOOKUP(G5, 'file://///192.168.5.1/sharered2/Сектор по работе со специальными счетами/3. Материкина Татьяна Ивановна/_____________Восстановление ИД/Договоры/[Импорт 2018.xlsx]2018 год'!N$3:P$335, 3, FALSE)</f>
        <v>#N/A</v>
      </c>
      <c r="BU5" s="254" t="e">
        <v>#N/A</v>
      </c>
      <c r="BV5" s="255" t="e">
        <v>#N/A</v>
      </c>
      <c r="BW5" s="256" t="e">
        <v>#N/A</v>
      </c>
      <c r="BX5" s="257" t="str">
        <f aca="false" ca="false" dt2D="false" dtr="false" t="normal">BI5&amp;"!"&amp;BJ5&amp;"!"&amp;BK5&amp;"!"&amp;BL5&amp;"!"&amp;BM5&amp;"!"&amp;BN5&amp;"!"&amp;BO5&amp;"!"&amp;BP5&amp;"!"&amp;BQ5&amp;"!"&amp;BR5&amp;"!"&amp;BS5</f>
        <v>!ПСД!ВС, ВО, ТС, ЭС, СК, УС!!РК, ПСД, СК!!РФС, РП, ПСД, СК!!!РФ, ПСД, СК!</v>
      </c>
      <c r="BY5" s="257" t="n">
        <f aca="false" ca="false" dt2D="false" dtr="false" t="normal">IF(SEARCH("РК", BX5)=0, 0, 1)</f>
        <v>1</v>
      </c>
      <c r="BZ5" s="257" t="e">
        <f aca="false" ca="false" dt2D="false" dtr="false" t="normal">IF(SEARCH("ЛО", BX5)=0, 0, 1)</f>
        <v>#VALUE!</v>
      </c>
      <c r="CA5" s="257" t="n">
        <f aca="false" ca="false" dt2D="false" dtr="false" t="normal">IF(SEARCH("РП", BX5)=0, 0, 1)</f>
        <v>1</v>
      </c>
      <c r="CB5" s="257" t="n">
        <f aca="false" ca="false" dt2D="false" dtr="false" t="normal">IF(SEARCH("РФС", BX5)=0, 0, 1)</f>
        <v>1</v>
      </c>
      <c r="CC5" s="257" t="n">
        <f aca="false" ca="false" dt2D="false" dtr="false" t="normal">IF(SEARCH("РФ", BX5)=0, 0, 1)</f>
        <v>1</v>
      </c>
      <c r="CD5" s="257" t="n">
        <f aca="false" ca="false" dt2D="false" dtr="false" t="normal">IF(SEARCH("РФ,", BX5)=0, 0, 1)</f>
        <v>1</v>
      </c>
      <c r="CE5" s="257" t="e">
        <f aca="false" ca="false" dt2D="false" dtr="false" t="normal">IF(SEARCH("РФ!", BX5)=0, 0, 1)</f>
        <v>#VALUE!</v>
      </c>
      <c r="CF5" s="257" t="n">
        <f aca="false" ca="false" dt2D="false" dtr="false" t="normal">IF(SEARCH("ВО", BX5)=0, 0, 1)</f>
        <v>1</v>
      </c>
      <c r="CG5" s="257" t="n">
        <f aca="false" ca="false" dt2D="false" dtr="false" t="normal">IF(SEARCH("ВС", BX5)=0, 0, 1)</f>
        <v>1</v>
      </c>
      <c r="CH5" s="257" t="n">
        <f aca="false" ca="false" dt2D="false" dtr="false" t="normal">IF(SEARCH("ТС", BX5)=0, 0, 1)</f>
        <v>1</v>
      </c>
      <c r="CI5" s="257" t="n">
        <f aca="false" ca="false" dt2D="false" dtr="false" t="normal">IF(SEARCH("ЭС", BX5)=0, 0, 1)</f>
        <v>1</v>
      </c>
      <c r="CJ5" s="236" t="n"/>
      <c r="CK5" s="236" t="n"/>
      <c r="CL5" s="258" t="e">
        <f aca="false" ca="false" dt2D="false" dtr="false" t="normal">VLOOKUP(G5,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CM5" s="259" t="n"/>
      <c r="CN5" s="259" t="n"/>
      <c r="CO5" s="259" t="n"/>
      <c r="CP5" s="259" t="n"/>
      <c r="CQ5" s="259" t="n"/>
      <c r="CR5" s="259" t="n"/>
      <c r="CS5" s="230" t="n"/>
      <c r="CT5" s="230" t="n"/>
      <c r="CU5" s="258" t="n"/>
      <c r="CV5" s="258" t="s">
        <v>12397</v>
      </c>
      <c r="CW5" s="233" t="n">
        <v>0</v>
      </c>
      <c r="CX5" s="234" t="s">
        <v>12398</v>
      </c>
      <c r="CY5" s="234" t="e">
        <v>#N/A</v>
      </c>
      <c r="CZ5" s="234" t="e">
        <v>#N/A</v>
      </c>
      <c r="DA5" s="234" t="s">
        <v>12409</v>
      </c>
      <c r="DB5" s="234" t="e">
        <v>#N/A</v>
      </c>
      <c r="DC5" s="235" t="e">
        <f aca="false" ca="false" dt2D="false" dtr="false" t="normal">VLOOKUP(E5, 'file://///192.168.5.1/sharered2/Users/ryabinina/Documents/РЕГИОНАЛЬНАЯ ПРОГРАММА 369-п/[1 волна.xlsx]Смена'!D$3:AM$96, 36, FALSE)</f>
        <v>#N/A</v>
      </c>
      <c r="DD5" s="234" t="e">
        <f aca="false" ca="false" dt2D="false" dtr="false" t="normal">VLOOKUP(G5, 'file://///192.168.5.1/sharered2/Users/ryabinina/Desktop/КП 2019/[Краткосрочный план 56-рп от 07.11.2019 проект изменений.xlsx]2456'!A$6:E$7004, 5, FALSE)</f>
        <v>#N/A</v>
      </c>
      <c r="DE5" s="234" t="e">
        <f aca="false" ca="false" dt2D="false" dtr="false" t="normal">VLOOKUP(G5, 'file://///192.168.5.1/sharered2/Users/ryabinina/Documents/РЕГИОНАЛЬНАЯ ПРОГРАММА 369-п/[Региональная программа (редакция с 28.11.2018) действующая.xlsx]Региональная прогр. (09.2018)'!G$13:BE$8229, 51, FALSE)</f>
        <v>#N/A</v>
      </c>
      <c r="DF5" s="234" t="e">
        <f aca="false" ca="false" dt2D="false" dtr="false" t="normal">VLOOKUP(G5, 'file://///192.168.5.1/sharered2/Users/ryabinina/Documents/РЕГИОНАЛЬНАЯ ПРОГРАММА 369-п/[Региональная программа (редакция с 28.11.2018) действующая.xlsx]Региональная прогр. (09.2018)'!G$13:BG$8229, 53, FALSE)</f>
        <v>#N/A</v>
      </c>
      <c r="DG5" s="234" t="e">
        <f aca="false" ca="false" dt2D="false" dtr="false" t="normal">VLOOKUP(G5, 'file://///192.168.5.1/sharered2/Users/ryabinina/Documents/РЕГИОНАЛЬНАЯ ПРОГРАММА 369-п/[Региональная программа (редакция с 28.11.2018) действующая.xlsx]Региональная прогр. (09.2018)'!G$13:BH$8229, 54, FALSE)</f>
        <v>#N/A</v>
      </c>
      <c r="DH5" s="234" t="n">
        <v>0</v>
      </c>
      <c r="DI5" s="234" t="s">
        <v>12393</v>
      </c>
      <c r="DJ5" s="234" t="s">
        <v>12398</v>
      </c>
      <c r="DK5" s="260" t="e">
        <v>#N/A</v>
      </c>
      <c r="DL5" s="260" t="e">
        <v>#N/A</v>
      </c>
      <c r="DM5" s="234" t="n">
        <v>16</v>
      </c>
      <c r="DN5" s="234" t="n">
        <v>16</v>
      </c>
      <c r="DP5" s="234" t="s">
        <v>12398</v>
      </c>
    </row>
    <row customFormat="true" customHeight="true" ht="20.25" outlineLevel="0" r="6" s="234">
      <c r="A6" s="236" t="e">
        <f aca="false" ca="false" dt2D="false" dtr="false" t="normal">A5+1</f>
        <v>#REF!</v>
      </c>
      <c r="B6" s="236" t="n">
        <v>27449</v>
      </c>
      <c r="C6" s="237" t="e">
        <f aca="false" ca="false" dt2D="false" dtr="false" t="normal">C5+1</f>
        <v>#REF!</v>
      </c>
      <c r="D6" s="238" t="s">
        <v>9131</v>
      </c>
      <c r="E6" s="239" t="s">
        <v>11108</v>
      </c>
      <c r="F6" s="237" t="n">
        <v>52641000</v>
      </c>
      <c r="G6" s="240" t="n">
        <v>27449</v>
      </c>
      <c r="H6" s="237" t="s">
        <v>9131</v>
      </c>
      <c r="I6" s="241" t="n">
        <v>715</v>
      </c>
      <c r="J6" s="241" t="n">
        <v>685</v>
      </c>
      <c r="K6" s="241" t="n">
        <v>0</v>
      </c>
      <c r="L6" s="236" t="s">
        <v>12410</v>
      </c>
      <c r="M6" s="236" t="n">
        <v>52641415</v>
      </c>
      <c r="N6" s="242" t="s">
        <v>12405</v>
      </c>
      <c r="O6" s="203" t="s">
        <v>12393</v>
      </c>
      <c r="P6" s="203" t="n"/>
      <c r="Q6" s="203" t="s">
        <v>12393</v>
      </c>
      <c r="R6" s="203" t="n"/>
      <c r="S6" s="203" t="n"/>
      <c r="T6" s="203" t="n"/>
      <c r="U6" s="203" t="n"/>
      <c r="V6" s="203" t="s">
        <v>12393</v>
      </c>
      <c r="W6" s="203" t="n"/>
      <c r="X6" s="203" t="n"/>
      <c r="Y6" s="243" t="n"/>
      <c r="Z6" s="237" t="n"/>
      <c r="AA6" s="236" t="n"/>
      <c r="AB6" s="237" t="n">
        <v>1975</v>
      </c>
      <c r="AC6" s="236" t="s">
        <v>12411</v>
      </c>
      <c r="AD6" s="244" t="n">
        <f aca="false" ca="false" dt2D="false" dtr="false" t="normal">2019-AB6</f>
        <v>44</v>
      </c>
      <c r="AE6" s="245" t="n"/>
      <c r="AF6" s="246" t="n">
        <v>2019</v>
      </c>
      <c r="AG6" s="246" t="e">
        <v>#N/A</v>
      </c>
      <c r="AH6" s="246" t="e">
        <v>#N/A</v>
      </c>
      <c r="AI6" s="230" t="n">
        <v>0</v>
      </c>
      <c r="AJ6" s="246" t="e">
        <v>#N/A</v>
      </c>
      <c r="AK6" s="246" t="e">
        <v>#N/A</v>
      </c>
      <c r="AL6" s="246" t="e">
        <v>#N/A</v>
      </c>
      <c r="AM6" s="246" t="e">
        <v>#N/A</v>
      </c>
      <c r="AN6" s="247" t="e">
        <v>#N/A</v>
      </c>
      <c r="AO6" s="246" t="e">
        <v>#N/A</v>
      </c>
      <c r="AP6" s="248" t="n">
        <f aca="false" ca="false" dt2D="false" dtr="false" t="normal">AB6</f>
        <v>1975</v>
      </c>
      <c r="AQ6" s="248" t="n">
        <f aca="false" ca="false" dt2D="false" dtr="false" t="normal">AB6</f>
        <v>1975</v>
      </c>
      <c r="AR6" s="248" t="n">
        <f aca="false" ca="false" dt2D="false" dtr="false" t="normal">AB6</f>
        <v>1975</v>
      </c>
      <c r="AS6" s="248" t="n">
        <f aca="false" ca="false" dt2D="false" dtr="false" t="normal">AB6</f>
        <v>1975</v>
      </c>
      <c r="AT6" s="248" t="n">
        <f aca="false" ca="false" dt2D="false" dtr="false" t="normal">AB6</f>
        <v>1975</v>
      </c>
      <c r="AU6" s="248" t="n">
        <f aca="false" ca="false" dt2D="false" dtr="false" t="normal">AB6</f>
        <v>1975</v>
      </c>
      <c r="AV6" s="248" t="n">
        <f aca="false" ca="false" dt2D="false" dtr="false" t="normal">AB6</f>
        <v>1975</v>
      </c>
      <c r="AW6" s="203" t="s">
        <v>12401</v>
      </c>
      <c r="AX6" s="203" t="s">
        <v>12401</v>
      </c>
      <c r="AY6" s="248" t="n">
        <f aca="false" ca="false" dt2D="false" dtr="false" t="normal">AB6</f>
        <v>1975</v>
      </c>
      <c r="AZ6" s="249" t="n">
        <f aca="false" ca="false" dt2D="false" dtr="false" t="normal">AP6+30</f>
        <v>2005</v>
      </c>
      <c r="BA6" s="249" t="n">
        <f aca="false" ca="false" dt2D="false" dtr="false" t="normal">AQ6+30</f>
        <v>2005</v>
      </c>
      <c r="BB6" s="249" t="n">
        <f aca="false" ca="false" dt2D="false" dtr="false" t="normal">AR6+30</f>
        <v>2005</v>
      </c>
      <c r="BC6" s="249" t="n">
        <f aca="false" ca="false" dt2D="false" dtr="false" t="normal">AS6+30</f>
        <v>2005</v>
      </c>
      <c r="BD6" s="249" t="n">
        <f aca="false" ca="false" dt2D="false" dtr="false" t="normal">AT6+15</f>
        <v>1990</v>
      </c>
      <c r="BE6" s="249" t="n">
        <f aca="false" ca="false" dt2D="false" dtr="false" t="normal">AU6+40</f>
        <v>2015</v>
      </c>
      <c r="BF6" s="249" t="n">
        <f aca="false" ca="false" dt2D="false" dtr="false" t="normal">AV6+20</f>
        <v>1995</v>
      </c>
      <c r="BG6" s="203" t="n"/>
      <c r="BH6" s="250" t="n">
        <f aca="false" ca="false" dt2D="false" dtr="false" t="normal">AY6+50</f>
        <v>2025</v>
      </c>
      <c r="BI6" s="236" t="n"/>
      <c r="BJ6" s="236" t="n"/>
      <c r="BK6" s="252" t="s">
        <v>118</v>
      </c>
      <c r="BL6" s="237" t="n"/>
      <c r="BM6" s="251" t="s">
        <v>552</v>
      </c>
      <c r="BN6" s="236" t="n"/>
      <c r="BO6" s="251" t="s">
        <v>1060</v>
      </c>
      <c r="BP6" s="237" t="n"/>
      <c r="BQ6" s="237" t="n"/>
      <c r="BR6" s="252" t="s">
        <v>1290</v>
      </c>
      <c r="BS6" s="236" t="n"/>
      <c r="BT6" s="254" t="e">
        <f aca="false" ca="false" dt2D="false" dtr="false" t="normal">VLOOKUP(G6, 'file://///192.168.5.1/sharered2/Сектор по работе со специальными счетами/3. Материкина Татьяна Ивановна/_____________Восстановление ИД/Договоры/[Импорт 2018.xlsx]2018 год'!N$3:P$335, 3, FALSE)</f>
        <v>#N/A</v>
      </c>
      <c r="BU6" s="254" t="e">
        <v>#N/A</v>
      </c>
      <c r="BV6" s="255" t="e">
        <v>#N/A</v>
      </c>
      <c r="BW6" s="256" t="e">
        <v>#N/A</v>
      </c>
      <c r="BX6" s="257" t="str">
        <f aca="false" ca="false" dt2D="false" dtr="false" t="normal">BI6&amp;"!"&amp;BJ6&amp;"!"&amp;BK6&amp;"!"&amp;BL6&amp;"!"&amp;BM6&amp;"!"&amp;BN6&amp;"!"&amp;BO6&amp;"!"&amp;BP6&amp;"!"&amp;BQ6&amp;"!"&amp;BR6&amp;"!"&amp;BS6</f>
        <v>!!РК, ПСД, СК !!ВС, ВО, ТС, ЭС, ПСД, СК!!РФС, РП, ПСД, СК!!!РФ, ПСД, СК!</v>
      </c>
      <c r="BY6" s="257" t="n">
        <f aca="false" ca="false" dt2D="false" dtr="false" t="normal">IF(SEARCH("РК", BX6)=0, 0, 1)</f>
        <v>1</v>
      </c>
      <c r="BZ6" s="257" t="e">
        <f aca="false" ca="false" dt2D="false" dtr="false" t="normal">IF(SEARCH("ЛО", BX6)=0, 0, 1)</f>
        <v>#VALUE!</v>
      </c>
      <c r="CA6" s="257" t="n">
        <f aca="false" ca="false" dt2D="false" dtr="false" t="normal">IF(SEARCH("РП", BX6)=0, 0, 1)</f>
        <v>1</v>
      </c>
      <c r="CB6" s="257" t="n">
        <f aca="false" ca="false" dt2D="false" dtr="false" t="normal">IF(SEARCH("РФС", BX6)=0, 0, 1)</f>
        <v>1</v>
      </c>
      <c r="CC6" s="257" t="n">
        <f aca="false" ca="false" dt2D="false" dtr="false" t="normal">IF(SEARCH("РФ", BX6)=0, 0, 1)</f>
        <v>1</v>
      </c>
      <c r="CD6" s="257" t="n">
        <f aca="false" ca="false" dt2D="false" dtr="false" t="normal">IF(SEARCH("РФ,", BX6)=0, 0, 1)</f>
        <v>1</v>
      </c>
      <c r="CE6" s="257" t="e">
        <f aca="false" ca="false" dt2D="false" dtr="false" t="normal">IF(SEARCH("РФ!", BX6)=0, 0, 1)</f>
        <v>#VALUE!</v>
      </c>
      <c r="CF6" s="257" t="n">
        <f aca="false" ca="false" dt2D="false" dtr="false" t="normal">IF(SEARCH("ВО", BX6)=0, 0, 1)</f>
        <v>1</v>
      </c>
      <c r="CG6" s="257" t="n">
        <f aca="false" ca="false" dt2D="false" dtr="false" t="normal">IF(SEARCH("ВС", BX6)=0, 0, 1)</f>
        <v>1</v>
      </c>
      <c r="CH6" s="257" t="n">
        <f aca="false" ca="false" dt2D="false" dtr="false" t="normal">IF(SEARCH("ТС", BX6)=0, 0, 1)</f>
        <v>1</v>
      </c>
      <c r="CI6" s="257" t="n">
        <f aca="false" ca="false" dt2D="false" dtr="false" t="normal">IF(SEARCH("ЭС", BX6)=0, 0, 1)</f>
        <v>1</v>
      </c>
      <c r="CJ6" s="236" t="n"/>
      <c r="CK6" s="236" t="n"/>
      <c r="CL6" s="258" t="e">
        <f aca="false" ca="false" dt2D="false" dtr="false" t="normal">VLOOKUP(G6,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CM6" s="259" t="n"/>
      <c r="CN6" s="259" t="n"/>
      <c r="CO6" s="259" t="n"/>
      <c r="CP6" s="259" t="n"/>
      <c r="CQ6" s="259" t="n"/>
      <c r="CR6" s="259" t="n"/>
      <c r="CS6" s="230" t="n"/>
      <c r="CT6" s="230" t="n"/>
      <c r="CU6" s="258" t="n"/>
      <c r="CV6" s="258" t="s">
        <v>12397</v>
      </c>
      <c r="CW6" s="233" t="n">
        <v>0</v>
      </c>
      <c r="CX6" s="234" t="s">
        <v>12398</v>
      </c>
      <c r="CY6" s="234" t="e">
        <v>#N/A</v>
      </c>
      <c r="CZ6" s="234" t="e">
        <v>#N/A</v>
      </c>
      <c r="DA6" s="234" t="s">
        <v>12412</v>
      </c>
      <c r="DB6" s="234" t="e">
        <v>#N/A</v>
      </c>
      <c r="DC6" s="235" t="e">
        <f aca="false" ca="false" dt2D="false" dtr="false" t="normal">VLOOKUP(E6, 'file://///192.168.5.1/sharered2/Users/ryabinina/Documents/РЕГИОНАЛЬНАЯ ПРОГРАММА 369-п/[1 волна.xlsx]Смена'!D$3:AM$96, 36, FALSE)</f>
        <v>#N/A</v>
      </c>
      <c r="DD6" s="234" t="e">
        <f aca="false" ca="false" dt2D="false" dtr="false" t="normal">VLOOKUP(G6, 'file://///192.168.5.1/sharered2/Users/ryabinina/Desktop/КП 2019/[Краткосрочный план 56-рп от 07.11.2019 проект изменений.xlsx]2456'!A$6:E$7004, 5, FALSE)</f>
        <v>#N/A</v>
      </c>
      <c r="DE6" s="234" t="e">
        <f aca="false" ca="false" dt2D="false" dtr="false" t="normal">VLOOKUP(G6, 'file://///192.168.5.1/sharered2/Users/ryabinina/Documents/РЕГИОНАЛЬНАЯ ПРОГРАММА 369-п/[Региональная программа (редакция с 28.11.2018) действующая.xlsx]Региональная прогр. (09.2018)'!G$13:BE$8229, 51, FALSE)</f>
        <v>#N/A</v>
      </c>
      <c r="DF6" s="234" t="e">
        <f aca="false" ca="false" dt2D="false" dtr="false" t="normal">VLOOKUP(G6, 'file://///192.168.5.1/sharered2/Users/ryabinina/Documents/РЕГИОНАЛЬНАЯ ПРОГРАММА 369-п/[Региональная программа (редакция с 28.11.2018) действующая.xlsx]Региональная прогр. (09.2018)'!G$13:BG$8229, 53, FALSE)</f>
        <v>#N/A</v>
      </c>
      <c r="DG6" s="234" t="e">
        <f aca="false" ca="false" dt2D="false" dtr="false" t="normal">VLOOKUP(G6, 'file://///192.168.5.1/sharered2/Users/ryabinina/Documents/РЕГИОНАЛЬНАЯ ПРОГРАММА 369-п/[Региональная программа (редакция с 28.11.2018) действующая.xlsx]Региональная прогр. (09.2018)'!G$13:BH$8229, 54, FALSE)</f>
        <v>#N/A</v>
      </c>
      <c r="DH6" s="234" t="n">
        <v>0</v>
      </c>
      <c r="DI6" s="234" t="s">
        <v>12393</v>
      </c>
      <c r="DJ6" s="234" t="s">
        <v>12398</v>
      </c>
      <c r="DK6" s="260" t="e">
        <v>#N/A</v>
      </c>
      <c r="DL6" s="260" t="e">
        <v>#N/A</v>
      </c>
      <c r="DM6" s="234" t="n">
        <v>16</v>
      </c>
      <c r="DN6" s="234" t="n">
        <v>16</v>
      </c>
      <c r="DP6" s="234" t="s">
        <v>12398</v>
      </c>
    </row>
    <row customFormat="true" customHeight="true" ht="20.25" outlineLevel="0" r="7" s="234">
      <c r="A7" s="236" t="e">
        <f aca="false" ca="false" dt2D="false" dtr="false" t="normal">A6+1</f>
        <v>#REF!</v>
      </c>
      <c r="B7" s="236" t="n">
        <v>27452</v>
      </c>
      <c r="C7" s="237" t="e">
        <f aca="false" ca="false" dt2D="false" dtr="false" t="normal">C6+1</f>
        <v>#REF!</v>
      </c>
      <c r="D7" s="238" t="s">
        <v>9131</v>
      </c>
      <c r="E7" s="239" t="s">
        <v>11107</v>
      </c>
      <c r="F7" s="237" t="n">
        <v>52641000</v>
      </c>
      <c r="G7" s="240" t="n">
        <v>27452</v>
      </c>
      <c r="H7" s="237" t="s">
        <v>9131</v>
      </c>
      <c r="I7" s="241" t="n">
        <v>764</v>
      </c>
      <c r="J7" s="241" t="n">
        <v>734</v>
      </c>
      <c r="K7" s="241" t="n">
        <v>0</v>
      </c>
      <c r="L7" s="236" t="s">
        <v>12413</v>
      </c>
      <c r="M7" s="236" t="n">
        <v>52641415</v>
      </c>
      <c r="N7" s="242" t="s">
        <v>12405</v>
      </c>
      <c r="O7" s="203" t="s">
        <v>12393</v>
      </c>
      <c r="P7" s="203" t="n"/>
      <c r="Q7" s="203" t="s">
        <v>12393</v>
      </c>
      <c r="R7" s="203" t="n"/>
      <c r="S7" s="203" t="n"/>
      <c r="T7" s="203" t="n"/>
      <c r="U7" s="203" t="n"/>
      <c r="V7" s="203" t="s">
        <v>12393</v>
      </c>
      <c r="W7" s="203" t="n"/>
      <c r="X7" s="203" t="n"/>
      <c r="Y7" s="243" t="n"/>
      <c r="Z7" s="237" t="n"/>
      <c r="AA7" s="236" t="n"/>
      <c r="AB7" s="237" t="n">
        <v>1972</v>
      </c>
      <c r="AC7" s="236" t="s">
        <v>8454</v>
      </c>
      <c r="AD7" s="244" t="n">
        <f aca="false" ca="false" dt2D="false" dtr="false" t="normal">2019-AB7</f>
        <v>47</v>
      </c>
      <c r="AE7" s="245" t="n"/>
      <c r="AF7" s="246" t="s">
        <v>12395</v>
      </c>
      <c r="AG7" s="246" t="e">
        <v>#N/A</v>
      </c>
      <c r="AH7" s="246" t="e">
        <v>#N/A</v>
      </c>
      <c r="AI7" s="230" t="n">
        <v>0</v>
      </c>
      <c r="AJ7" s="246" t="e">
        <v>#N/A</v>
      </c>
      <c r="AK7" s="246" t="e">
        <v>#N/A</v>
      </c>
      <c r="AL7" s="246" t="e">
        <v>#N/A</v>
      </c>
      <c r="AM7" s="246" t="e">
        <v>#N/A</v>
      </c>
      <c r="AN7" s="247" t="e">
        <v>#N/A</v>
      </c>
      <c r="AO7" s="246" t="e">
        <v>#N/A</v>
      </c>
      <c r="AP7" s="248" t="n">
        <f aca="false" ca="false" dt2D="false" dtr="false" t="normal">AB7</f>
        <v>1972</v>
      </c>
      <c r="AQ7" s="248" t="n">
        <f aca="false" ca="false" dt2D="false" dtr="false" t="normal">AB7</f>
        <v>1972</v>
      </c>
      <c r="AR7" s="248" t="n">
        <f aca="false" ca="false" dt2D="false" dtr="false" t="normal">AB7</f>
        <v>1972</v>
      </c>
      <c r="AS7" s="248" t="n">
        <f aca="false" ca="false" dt2D="false" dtr="false" t="normal">AB7</f>
        <v>1972</v>
      </c>
      <c r="AT7" s="248" t="n">
        <f aca="false" ca="false" dt2D="false" dtr="false" t="normal">AB7</f>
        <v>1972</v>
      </c>
      <c r="AU7" s="248" t="n">
        <f aca="false" ca="false" dt2D="false" dtr="false" t="normal">AB7</f>
        <v>1972</v>
      </c>
      <c r="AV7" s="248" t="n">
        <f aca="false" ca="false" dt2D="false" dtr="false" t="normal">AB7</f>
        <v>1972</v>
      </c>
      <c r="AW7" s="203" t="s">
        <v>12401</v>
      </c>
      <c r="AX7" s="203" t="s">
        <v>12401</v>
      </c>
      <c r="AY7" s="248" t="n">
        <f aca="false" ca="false" dt2D="false" dtr="false" t="normal">AB7</f>
        <v>1972</v>
      </c>
      <c r="AZ7" s="249" t="n">
        <f aca="false" ca="false" dt2D="false" dtr="false" t="normal">AP7+30</f>
        <v>2002</v>
      </c>
      <c r="BA7" s="249" t="n">
        <f aca="false" ca="false" dt2D="false" dtr="false" t="normal">AQ7+30</f>
        <v>2002</v>
      </c>
      <c r="BB7" s="249" t="n">
        <f aca="false" ca="false" dt2D="false" dtr="false" t="normal">AR7+30</f>
        <v>2002</v>
      </c>
      <c r="BC7" s="249" t="n">
        <f aca="false" ca="false" dt2D="false" dtr="false" t="normal">AS7+30</f>
        <v>2002</v>
      </c>
      <c r="BD7" s="249" t="n">
        <f aca="false" ca="false" dt2D="false" dtr="false" t="normal">AT7+15</f>
        <v>1987</v>
      </c>
      <c r="BE7" s="249" t="n">
        <f aca="false" ca="false" dt2D="false" dtr="false" t="normal">AU7+40</f>
        <v>2012</v>
      </c>
      <c r="BF7" s="249" t="n">
        <f aca="false" ca="false" dt2D="false" dtr="false" t="normal">AV7+20</f>
        <v>1992</v>
      </c>
      <c r="BG7" s="203" t="n"/>
      <c r="BH7" s="250" t="n">
        <f aca="false" ca="false" dt2D="false" dtr="false" t="normal">AY7+50</f>
        <v>2022</v>
      </c>
      <c r="BI7" s="236" t="n"/>
      <c r="BJ7" s="236" t="n"/>
      <c r="BK7" s="252" t="s">
        <v>86</v>
      </c>
      <c r="BL7" s="237" t="n"/>
      <c r="BM7" s="251" t="s">
        <v>552</v>
      </c>
      <c r="BN7" s="236" t="n"/>
      <c r="BO7" s="251" t="s">
        <v>1060</v>
      </c>
      <c r="BP7" s="236" t="n"/>
      <c r="BQ7" s="237" t="n"/>
      <c r="BR7" s="252" t="s">
        <v>1290</v>
      </c>
      <c r="BS7" s="236" t="n"/>
      <c r="BT7" s="254" t="e">
        <f aca="false" ca="false" dt2D="false" dtr="false" t="normal">VLOOKUP(G7, 'file://///192.168.5.1/sharered2/Сектор по работе со специальными счетами/3. Материкина Татьяна Ивановна/_____________Восстановление ИД/Договоры/[Импорт 2018.xlsx]2018 год'!N$3:P$335, 3, FALSE)</f>
        <v>#N/A</v>
      </c>
      <c r="BU7" s="254" t="e">
        <v>#N/A</v>
      </c>
      <c r="BV7" s="255" t="e">
        <v>#N/A</v>
      </c>
      <c r="BW7" s="256" t="e">
        <v>#N/A</v>
      </c>
      <c r="BX7" s="257" t="str">
        <f aca="false" ca="false" dt2D="false" dtr="false" t="normal">BI7&amp;"!"&amp;BJ7&amp;"!"&amp;BK7&amp;"!"&amp;BL7&amp;"!"&amp;BM7&amp;"!"&amp;BN7&amp;"!"&amp;BO7&amp;"!"&amp;BP7&amp;"!"&amp;BQ7&amp;"!"&amp;BR7&amp;"!"&amp;BS7</f>
        <v>!!РК, ПСД, СК!!ВС, ВО, ТС, ЭС, ПСД, СК!!РФС, РП, ПСД, СК!!!РФ, ПСД, СК!</v>
      </c>
      <c r="BY7" s="257" t="n">
        <f aca="false" ca="false" dt2D="false" dtr="false" t="normal">IF(SEARCH("РК", BX7)=0, 0, 1)</f>
        <v>1</v>
      </c>
      <c r="BZ7" s="257" t="e">
        <f aca="false" ca="false" dt2D="false" dtr="false" t="normal">IF(SEARCH("ЛО", BX7)=0, 0, 1)</f>
        <v>#VALUE!</v>
      </c>
      <c r="CA7" s="257" t="n">
        <f aca="false" ca="false" dt2D="false" dtr="false" t="normal">IF(SEARCH("РП", BX7)=0, 0, 1)</f>
        <v>1</v>
      </c>
      <c r="CB7" s="257" t="n">
        <f aca="false" ca="false" dt2D="false" dtr="false" t="normal">IF(SEARCH("РФС", BX7)=0, 0, 1)</f>
        <v>1</v>
      </c>
      <c r="CC7" s="257" t="n">
        <f aca="false" ca="false" dt2D="false" dtr="false" t="normal">IF(SEARCH("РФ", BX7)=0, 0, 1)</f>
        <v>1</v>
      </c>
      <c r="CD7" s="257" t="n">
        <f aca="false" ca="false" dt2D="false" dtr="false" t="normal">IF(SEARCH("РФ,", BX7)=0, 0, 1)</f>
        <v>1</v>
      </c>
      <c r="CE7" s="257" t="e">
        <f aca="false" ca="false" dt2D="false" dtr="false" t="normal">IF(SEARCH("РФ!", BX7)=0, 0, 1)</f>
        <v>#VALUE!</v>
      </c>
      <c r="CF7" s="257" t="n">
        <f aca="false" ca="false" dt2D="false" dtr="false" t="normal">IF(SEARCH("ВО", BX7)=0, 0, 1)</f>
        <v>1</v>
      </c>
      <c r="CG7" s="257" t="n">
        <f aca="false" ca="false" dt2D="false" dtr="false" t="normal">IF(SEARCH("ВС", BX7)=0, 0, 1)</f>
        <v>1</v>
      </c>
      <c r="CH7" s="257" t="n">
        <f aca="false" ca="false" dt2D="false" dtr="false" t="normal">IF(SEARCH("ТС", BX7)=0, 0, 1)</f>
        <v>1</v>
      </c>
      <c r="CI7" s="257" t="n">
        <f aca="false" ca="false" dt2D="false" dtr="false" t="normal">IF(SEARCH("ЭС", BX7)=0, 0, 1)</f>
        <v>1</v>
      </c>
      <c r="CJ7" s="236" t="n"/>
      <c r="CK7" s="236" t="n"/>
      <c r="CL7" s="258" t="e">
        <f aca="false" ca="false" dt2D="false" dtr="false" t="normal">VLOOKUP(G7,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CM7" s="259" t="n"/>
      <c r="CN7" s="259" t="n"/>
      <c r="CO7" s="259" t="n"/>
      <c r="CP7" s="259" t="n"/>
      <c r="CQ7" s="259" t="n"/>
      <c r="CR7" s="259" t="n"/>
      <c r="CS7" s="230" t="n"/>
      <c r="CT7" s="230" t="n"/>
      <c r="CU7" s="258" t="n"/>
      <c r="CV7" s="258" t="s">
        <v>12397</v>
      </c>
      <c r="CW7" s="233" t="n">
        <v>0</v>
      </c>
      <c r="CX7" s="234" t="s">
        <v>12398</v>
      </c>
      <c r="CY7" s="234" t="e">
        <v>#N/A</v>
      </c>
      <c r="CZ7" s="234" t="e">
        <v>#N/A</v>
      </c>
      <c r="DA7" s="234" t="s">
        <v>12414</v>
      </c>
      <c r="DB7" s="234" t="e">
        <v>#N/A</v>
      </c>
      <c r="DC7" s="235" t="e">
        <f aca="false" ca="false" dt2D="false" dtr="false" t="normal">VLOOKUP(E7, 'file://///192.168.5.1/sharered2/Users/ryabinina/Documents/РЕГИОНАЛЬНАЯ ПРОГРАММА 369-п/[1 волна.xlsx]Смена'!D$3:AM$96, 36, FALSE)</f>
        <v>#N/A</v>
      </c>
      <c r="DD7" s="234" t="e">
        <f aca="false" ca="false" dt2D="false" dtr="false" t="normal">VLOOKUP(G7, 'file://///192.168.5.1/sharered2/Users/ryabinina/Desktop/КП 2019/[Краткосрочный план 56-рп от 07.11.2019 проект изменений.xlsx]2456'!A$6:E$7004, 5, FALSE)</f>
        <v>#N/A</v>
      </c>
      <c r="DE7" s="234" t="e">
        <f aca="false" ca="false" dt2D="false" dtr="false" t="normal">VLOOKUP(G7, 'file://///192.168.5.1/sharered2/Users/ryabinina/Documents/РЕГИОНАЛЬНАЯ ПРОГРАММА 369-п/[Региональная программа (редакция с 28.11.2018) действующая.xlsx]Региональная прогр. (09.2018)'!G$13:BE$8229, 51, FALSE)</f>
        <v>#N/A</v>
      </c>
      <c r="DF7" s="234" t="e">
        <f aca="false" ca="false" dt2D="false" dtr="false" t="normal">VLOOKUP(G7, 'file://///192.168.5.1/sharered2/Users/ryabinina/Documents/РЕГИОНАЛЬНАЯ ПРОГРАММА 369-п/[Региональная программа (редакция с 28.11.2018) действующая.xlsx]Региональная прогр. (09.2018)'!G$13:BG$8229, 53, FALSE)</f>
        <v>#N/A</v>
      </c>
      <c r="DG7" s="234" t="e">
        <f aca="false" ca="false" dt2D="false" dtr="false" t="normal">VLOOKUP(G7, 'file://///192.168.5.1/sharered2/Users/ryabinina/Documents/РЕГИОНАЛЬНАЯ ПРОГРАММА 369-п/[Региональная программа (редакция с 28.11.2018) действующая.xlsx]Региональная прогр. (09.2018)'!G$13:BH$8229, 54, FALSE)</f>
        <v>#N/A</v>
      </c>
      <c r="DH7" s="234" t="n">
        <v>0</v>
      </c>
      <c r="DI7" s="234" t="s">
        <v>12393</v>
      </c>
      <c r="DJ7" s="234" t="s">
        <v>12398</v>
      </c>
      <c r="DK7" s="260" t="e">
        <v>#N/A</v>
      </c>
      <c r="DL7" s="260" t="e">
        <v>#N/A</v>
      </c>
      <c r="DM7" s="234" t="n">
        <v>16</v>
      </c>
      <c r="DN7" s="234" t="n">
        <v>16</v>
      </c>
      <c r="DP7" s="234" t="s">
        <v>12398</v>
      </c>
    </row>
    <row customFormat="true" customHeight="true" ht="20.25" outlineLevel="0" r="8" s="234">
      <c r="A8" s="236" t="e">
        <f aca="false" ca="false" dt2D="false" dtr="false" t="normal">A7+1</f>
        <v>#REF!</v>
      </c>
      <c r="B8" s="236" t="n">
        <v>27440</v>
      </c>
      <c r="C8" s="237" t="e">
        <f aca="false" ca="false" dt2D="false" dtr="false" t="normal">C7+1</f>
        <v>#REF!</v>
      </c>
      <c r="D8" s="238" t="s">
        <v>9131</v>
      </c>
      <c r="E8" s="239" t="s">
        <v>11105</v>
      </c>
      <c r="F8" s="237" t="n">
        <v>52641000</v>
      </c>
      <c r="G8" s="240" t="n">
        <v>27440</v>
      </c>
      <c r="H8" s="237" t="s">
        <v>9131</v>
      </c>
      <c r="I8" s="241" t="n">
        <v>796.1</v>
      </c>
      <c r="J8" s="241" t="n">
        <v>766.1</v>
      </c>
      <c r="K8" s="241" t="n">
        <v>0</v>
      </c>
      <c r="L8" s="236" t="s">
        <v>12415</v>
      </c>
      <c r="M8" s="236" t="n">
        <v>52641413</v>
      </c>
      <c r="N8" s="242" t="s">
        <v>12405</v>
      </c>
      <c r="O8" s="203" t="s">
        <v>12393</v>
      </c>
      <c r="P8" s="203" t="n"/>
      <c r="Q8" s="203" t="n"/>
      <c r="R8" s="203" t="s">
        <v>12393</v>
      </c>
      <c r="S8" s="203" t="n"/>
      <c r="T8" s="203" t="s">
        <v>12393</v>
      </c>
      <c r="U8" s="203" t="s">
        <v>12393</v>
      </c>
      <c r="V8" s="203" t="s">
        <v>12393</v>
      </c>
      <c r="W8" s="203" t="n"/>
      <c r="X8" s="203" t="n"/>
      <c r="Y8" s="243" t="n"/>
      <c r="Z8" s="237" t="n"/>
      <c r="AA8" s="236" t="n"/>
      <c r="AB8" s="237" t="n">
        <v>1971</v>
      </c>
      <c r="AC8" s="236" t="s">
        <v>406</v>
      </c>
      <c r="AD8" s="244" t="n">
        <f aca="false" ca="false" dt2D="false" dtr="false" t="normal">2019-AB8</f>
        <v>48</v>
      </c>
      <c r="AE8" s="245" t="n"/>
      <c r="AF8" s="246" t="s">
        <v>12395</v>
      </c>
      <c r="AG8" s="246" t="e">
        <v>#N/A</v>
      </c>
      <c r="AH8" s="246" t="e">
        <v>#N/A</v>
      </c>
      <c r="AI8" s="230" t="n">
        <v>0</v>
      </c>
      <c r="AJ8" s="246" t="e">
        <v>#N/A</v>
      </c>
      <c r="AK8" s="246" t="e">
        <v>#N/A</v>
      </c>
      <c r="AL8" s="246" t="e">
        <v>#N/A</v>
      </c>
      <c r="AM8" s="246" t="e">
        <v>#N/A</v>
      </c>
      <c r="AN8" s="247" t="e">
        <v>#N/A</v>
      </c>
      <c r="AO8" s="246" t="e">
        <v>#N/A</v>
      </c>
      <c r="AP8" s="248" t="n">
        <f aca="false" ca="false" dt2D="false" dtr="false" t="normal">AB8</f>
        <v>1971</v>
      </c>
      <c r="AQ8" s="248" t="n">
        <f aca="false" ca="false" dt2D="false" dtr="false" t="normal">AB8</f>
        <v>1971</v>
      </c>
      <c r="AR8" s="248" t="n">
        <f aca="false" ca="false" dt2D="false" dtr="false" t="normal">AB8</f>
        <v>1971</v>
      </c>
      <c r="AS8" s="248" t="n">
        <f aca="false" ca="false" dt2D="false" dtr="false" t="normal">AB8</f>
        <v>1971</v>
      </c>
      <c r="AT8" s="248" t="n">
        <f aca="false" ca="false" dt2D="false" dtr="false" t="normal">AB8</f>
        <v>1971</v>
      </c>
      <c r="AU8" s="248" t="n">
        <f aca="false" ca="false" dt2D="false" dtr="false" t="normal">AB8</f>
        <v>1971</v>
      </c>
      <c r="AV8" s="248" t="n">
        <f aca="false" ca="false" dt2D="false" dtr="false" t="normal">AB8</f>
        <v>1971</v>
      </c>
      <c r="AW8" s="203" t="s">
        <v>12401</v>
      </c>
      <c r="AX8" s="203" t="s">
        <v>12401</v>
      </c>
      <c r="AY8" s="248" t="n">
        <f aca="false" ca="false" dt2D="false" dtr="false" t="normal">AB8</f>
        <v>1971</v>
      </c>
      <c r="AZ8" s="249" t="n">
        <f aca="false" ca="false" dt2D="false" dtr="false" t="normal">AP8+30</f>
        <v>2001</v>
      </c>
      <c r="BA8" s="249" t="n">
        <f aca="false" ca="false" dt2D="false" dtr="false" t="normal">AQ8+30</f>
        <v>2001</v>
      </c>
      <c r="BB8" s="249" t="n">
        <f aca="false" ca="false" dt2D="false" dtr="false" t="normal">AR8+30</f>
        <v>2001</v>
      </c>
      <c r="BC8" s="249" t="n">
        <f aca="false" ca="false" dt2D="false" dtr="false" t="normal">AS8+30</f>
        <v>2001</v>
      </c>
      <c r="BD8" s="249" t="n">
        <f aca="false" ca="false" dt2D="false" dtr="false" t="normal">AT8+15</f>
        <v>1986</v>
      </c>
      <c r="BE8" s="249" t="n">
        <f aca="false" ca="false" dt2D="false" dtr="false" t="normal">AU8+40</f>
        <v>2011</v>
      </c>
      <c r="BF8" s="249" t="n">
        <f aca="false" ca="false" dt2D="false" dtr="false" t="normal">AV8+20</f>
        <v>1991</v>
      </c>
      <c r="BG8" s="203" t="n"/>
      <c r="BH8" s="250" t="n">
        <f aca="false" ca="false" dt2D="false" dtr="false" t="normal">AY8+50</f>
        <v>2021</v>
      </c>
      <c r="BI8" s="236" t="n"/>
      <c r="BJ8" s="236" t="n"/>
      <c r="BK8" s="252" t="s">
        <v>86</v>
      </c>
      <c r="BL8" s="237" t="n"/>
      <c r="BM8" s="251" t="s">
        <v>552</v>
      </c>
      <c r="BN8" s="236" t="n"/>
      <c r="BO8" s="251" t="s">
        <v>1060</v>
      </c>
      <c r="BP8" s="236" t="n"/>
      <c r="BQ8" s="237" t="n"/>
      <c r="BR8" s="252" t="s">
        <v>1290</v>
      </c>
      <c r="BS8" s="236" t="n"/>
      <c r="BT8" s="254" t="e">
        <f aca="false" ca="false" dt2D="false" dtr="false" t="normal">VLOOKUP(G8, 'file://///192.168.5.1/sharered2/Сектор по работе со специальными счетами/3. Материкина Татьяна Ивановна/_____________Восстановление ИД/Договоры/[Импорт 2018.xlsx]2018 год'!N$3:P$335, 3, FALSE)</f>
        <v>#N/A</v>
      </c>
      <c r="BU8" s="254" t="e">
        <v>#N/A</v>
      </c>
      <c r="BV8" s="255" t="e">
        <v>#N/A</v>
      </c>
      <c r="BW8" s="256" t="e">
        <v>#N/A</v>
      </c>
      <c r="BX8" s="257" t="str">
        <f aca="false" ca="false" dt2D="false" dtr="false" t="normal">BI8&amp;"!"&amp;BJ8&amp;"!"&amp;BK8&amp;"!"&amp;BL8&amp;"!"&amp;BM8&amp;"!"&amp;BN8&amp;"!"&amp;BO8&amp;"!"&amp;BP8&amp;"!"&amp;BQ8&amp;"!"&amp;BR8&amp;"!"&amp;BS8</f>
        <v>!!РК, ПСД, СК!!ВС, ВО, ТС, ЭС, ПСД, СК!!РФС, РП, ПСД, СК!!!РФ, ПСД, СК!</v>
      </c>
      <c r="BY8" s="257" t="n">
        <f aca="false" ca="false" dt2D="false" dtr="false" t="normal">IF(SEARCH("РК", BX8)=0, 0, 1)</f>
        <v>1</v>
      </c>
      <c r="BZ8" s="257" t="e">
        <f aca="false" ca="false" dt2D="false" dtr="false" t="normal">IF(SEARCH("ЛО", BX8)=0, 0, 1)</f>
        <v>#VALUE!</v>
      </c>
      <c r="CA8" s="257" t="n">
        <f aca="false" ca="false" dt2D="false" dtr="false" t="normal">IF(SEARCH("РП", BX8)=0, 0, 1)</f>
        <v>1</v>
      </c>
      <c r="CB8" s="257" t="n">
        <f aca="false" ca="false" dt2D="false" dtr="false" t="normal">IF(SEARCH("РФС", BX8)=0, 0, 1)</f>
        <v>1</v>
      </c>
      <c r="CC8" s="257" t="n">
        <f aca="false" ca="false" dt2D="false" dtr="false" t="normal">IF(SEARCH("РФ", BX8)=0, 0, 1)</f>
        <v>1</v>
      </c>
      <c r="CD8" s="257" t="n">
        <f aca="false" ca="false" dt2D="false" dtr="false" t="normal">IF(SEARCH("РФ,", BX8)=0, 0, 1)</f>
        <v>1</v>
      </c>
      <c r="CE8" s="257" t="e">
        <f aca="false" ca="false" dt2D="false" dtr="false" t="normal">IF(SEARCH("РФ!", BX8)=0, 0, 1)</f>
        <v>#VALUE!</v>
      </c>
      <c r="CF8" s="257" t="n">
        <f aca="false" ca="false" dt2D="false" dtr="false" t="normal">IF(SEARCH("ВО", BX8)=0, 0, 1)</f>
        <v>1</v>
      </c>
      <c r="CG8" s="257" t="n">
        <f aca="false" ca="false" dt2D="false" dtr="false" t="normal">IF(SEARCH("ВС", BX8)=0, 0, 1)</f>
        <v>1</v>
      </c>
      <c r="CH8" s="257" t="n">
        <f aca="false" ca="false" dt2D="false" dtr="false" t="normal">IF(SEARCH("ТС", BX8)=0, 0, 1)</f>
        <v>1</v>
      </c>
      <c r="CI8" s="257" t="n">
        <f aca="false" ca="false" dt2D="false" dtr="false" t="normal">IF(SEARCH("ЭС", BX8)=0, 0, 1)</f>
        <v>1</v>
      </c>
      <c r="CJ8" s="236" t="n"/>
      <c r="CK8" s="236" t="n"/>
      <c r="CL8" s="258" t="e">
        <f aca="false" ca="false" dt2D="false" dtr="false" t="normal">VLOOKUP(G8,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CM8" s="259" t="n"/>
      <c r="CN8" s="259" t="n"/>
      <c r="CO8" s="259" t="n"/>
      <c r="CP8" s="259" t="n"/>
      <c r="CQ8" s="259" t="n"/>
      <c r="CR8" s="259" t="n"/>
      <c r="CS8" s="230" t="n"/>
      <c r="CT8" s="230" t="n"/>
      <c r="CU8" s="258" t="n"/>
      <c r="CV8" s="258" t="s">
        <v>12397</v>
      </c>
      <c r="CW8" s="233" t="n">
        <v>0</v>
      </c>
      <c r="CX8" s="234" t="s">
        <v>12398</v>
      </c>
      <c r="CY8" s="234" t="e">
        <v>#N/A</v>
      </c>
      <c r="CZ8" s="234" t="e">
        <v>#N/A</v>
      </c>
      <c r="DA8" s="234" t="s">
        <v>12414</v>
      </c>
      <c r="DB8" s="234" t="e">
        <v>#N/A</v>
      </c>
      <c r="DC8" s="235" t="e">
        <f aca="false" ca="false" dt2D="false" dtr="false" t="normal">VLOOKUP(E8, 'file://///192.168.5.1/sharered2/Users/ryabinina/Documents/РЕГИОНАЛЬНАЯ ПРОГРАММА 369-п/[1 волна.xlsx]Смена'!D$3:AM$96, 36, FALSE)</f>
        <v>#N/A</v>
      </c>
      <c r="DD8" s="234" t="e">
        <f aca="false" ca="false" dt2D="false" dtr="false" t="normal">VLOOKUP(G8, 'file://///192.168.5.1/sharered2/Users/ryabinina/Desktop/КП 2019/[Краткосрочный план 56-рп от 07.11.2019 проект изменений.xlsx]2456'!A$6:E$7004, 5, FALSE)</f>
        <v>#N/A</v>
      </c>
      <c r="DE8" s="234" t="e">
        <f aca="false" ca="false" dt2D="false" dtr="false" t="normal">VLOOKUP(G8, 'file://///192.168.5.1/sharered2/Users/ryabinina/Documents/РЕГИОНАЛЬНАЯ ПРОГРАММА 369-п/[Региональная программа (редакция с 28.11.2018) действующая.xlsx]Региональная прогр. (09.2018)'!G$13:BE$8229, 51, FALSE)</f>
        <v>#N/A</v>
      </c>
      <c r="DF8" s="234" t="e">
        <f aca="false" ca="false" dt2D="false" dtr="false" t="normal">VLOOKUP(G8, 'file://///192.168.5.1/sharered2/Users/ryabinina/Documents/РЕГИОНАЛЬНАЯ ПРОГРАММА 369-п/[Региональная программа (редакция с 28.11.2018) действующая.xlsx]Региональная прогр. (09.2018)'!G$13:BG$8229, 53, FALSE)</f>
        <v>#N/A</v>
      </c>
      <c r="DG8" s="234" t="e">
        <f aca="false" ca="false" dt2D="false" dtr="false" t="normal">VLOOKUP(G8, 'file://///192.168.5.1/sharered2/Users/ryabinina/Documents/РЕГИОНАЛЬНАЯ ПРОГРАММА 369-п/[Региональная программа (редакция с 28.11.2018) действующая.xlsx]Региональная прогр. (09.2018)'!G$13:BH$8229, 54, FALSE)</f>
        <v>#N/A</v>
      </c>
      <c r="DH8" s="234" t="n">
        <v>0</v>
      </c>
      <c r="DI8" s="234" t="n">
        <v>0</v>
      </c>
      <c r="DJ8" s="234" t="s">
        <v>12398</v>
      </c>
      <c r="DK8" s="260" t="e">
        <v>#N/A</v>
      </c>
      <c r="DL8" s="260" t="e">
        <v>#N/A</v>
      </c>
      <c r="DM8" s="234" t="n">
        <v>16</v>
      </c>
      <c r="DN8" s="234" t="n">
        <v>16</v>
      </c>
      <c r="DP8" s="234" t="s">
        <v>12398</v>
      </c>
    </row>
    <row customFormat="true" customHeight="true" ht="20.25" outlineLevel="0" r="9" s="213">
      <c r="A9" s="214" t="e">
        <f aca="false" ca="false" dt2D="false" dtr="false" t="normal">A8+1</f>
        <v>#REF!</v>
      </c>
      <c r="B9" s="214" t="n">
        <v>30695</v>
      </c>
      <c r="C9" s="214" t="e">
        <f aca="false" ca="false" dt2D="false" dtr="false" t="normal">C8+1</f>
        <v>#REF!</v>
      </c>
      <c r="D9" s="215" t="s">
        <v>334</v>
      </c>
      <c r="E9" s="216" t="s">
        <v>11249</v>
      </c>
      <c r="F9" s="217" t="n">
        <v>52701000</v>
      </c>
      <c r="G9" s="218" t="n">
        <v>30695</v>
      </c>
      <c r="H9" s="217" t="s">
        <v>334</v>
      </c>
      <c r="I9" s="219" t="n">
        <v>294.1</v>
      </c>
      <c r="J9" s="219" t="n">
        <v>271.2</v>
      </c>
      <c r="K9" s="219" t="n">
        <v>0</v>
      </c>
      <c r="L9" s="214" t="s">
        <v>12416</v>
      </c>
      <c r="M9" s="214" t="n">
        <v>52701000</v>
      </c>
      <c r="N9" s="261" t="s">
        <v>12417</v>
      </c>
      <c r="O9" s="203" t="s">
        <v>12393</v>
      </c>
      <c r="P9" s="203" t="n"/>
      <c r="Q9" s="203" t="n"/>
      <c r="R9" s="203" t="s">
        <v>12393</v>
      </c>
      <c r="S9" s="203" t="s">
        <v>12393</v>
      </c>
      <c r="T9" s="203" t="s">
        <v>12393</v>
      </c>
      <c r="U9" s="203" t="s">
        <v>12393</v>
      </c>
      <c r="V9" s="203" t="s">
        <v>12393</v>
      </c>
      <c r="W9" s="203" t="s">
        <v>12393</v>
      </c>
      <c r="X9" s="203" t="n"/>
      <c r="Y9" s="221" t="n"/>
      <c r="Z9" s="217" t="n"/>
      <c r="AA9" s="222" t="s">
        <v>12418</v>
      </c>
      <c r="AB9" s="217" t="n">
        <v>1959</v>
      </c>
      <c r="AC9" s="214" t="s">
        <v>207</v>
      </c>
      <c r="AD9" s="217" t="n">
        <f aca="false" ca="false" dt2D="false" dtr="false" t="normal">AB9+30</f>
        <v>1989</v>
      </c>
      <c r="AE9" s="223" t="n"/>
      <c r="AF9" s="217" t="s">
        <v>12395</v>
      </c>
      <c r="AG9" s="217" t="e">
        <v>#N/A</v>
      </c>
      <c r="AH9" s="217" t="e">
        <v>#N/A</v>
      </c>
      <c r="AI9" s="214" t="e">
        <v>#N/A</v>
      </c>
      <c r="AJ9" s="217" t="e">
        <v>#N/A</v>
      </c>
      <c r="AK9" s="217" t="n">
        <v>2017</v>
      </c>
      <c r="AL9" s="217" t="e">
        <v>#N/A</v>
      </c>
      <c r="AM9" s="217" t="e">
        <v>#N/A</v>
      </c>
      <c r="AN9" s="224" t="e">
        <v>#N/A</v>
      </c>
      <c r="AO9" s="217" t="e">
        <v>#N/A</v>
      </c>
      <c r="AP9" s="217" t="n">
        <f aca="false" ca="false" dt2D="false" dtr="false" t="normal">AB9</f>
        <v>1959</v>
      </c>
      <c r="AQ9" s="217" t="n">
        <f aca="false" ca="false" dt2D="false" dtr="false" t="normal">AB9</f>
        <v>1959</v>
      </c>
      <c r="AR9" s="217" t="n">
        <f aca="false" ca="false" dt2D="false" dtr="false" t="normal">AB9</f>
        <v>1959</v>
      </c>
      <c r="AS9" s="217" t="n">
        <f aca="false" ca="false" dt2D="false" dtr="false" t="normal">AB9</f>
        <v>1959</v>
      </c>
      <c r="AT9" s="217" t="n">
        <f aca="false" ca="false" dt2D="false" dtr="false" t="normal">AB9</f>
        <v>1959</v>
      </c>
      <c r="AU9" s="217" t="n">
        <f aca="false" ca="false" dt2D="false" dtr="false" t="normal">AB9</f>
        <v>1959</v>
      </c>
      <c r="AV9" s="217" t="n">
        <f aca="false" ca="false" dt2D="false" dtr="false" t="normal">AB9</f>
        <v>1959</v>
      </c>
      <c r="AW9" s="217" t="s">
        <v>12401</v>
      </c>
      <c r="AX9" s="217" t="s">
        <v>12401</v>
      </c>
      <c r="AY9" s="217" t="n">
        <f aca="false" ca="false" dt2D="false" dtr="false" t="normal">AB9</f>
        <v>1959</v>
      </c>
      <c r="AZ9" s="225" t="n">
        <f aca="false" ca="false" dt2D="false" dtr="false" t="normal">AP9+30</f>
        <v>1989</v>
      </c>
      <c r="BA9" s="225" t="n">
        <f aca="false" ca="false" dt2D="false" dtr="false" t="normal">AQ9+30</f>
        <v>1989</v>
      </c>
      <c r="BB9" s="225" t="n">
        <f aca="false" ca="false" dt2D="false" dtr="false" t="normal">AR9+30</f>
        <v>1989</v>
      </c>
      <c r="BC9" s="225" t="n">
        <f aca="false" ca="false" dt2D="false" dtr="false" t="normal">AS9+30</f>
        <v>1989</v>
      </c>
      <c r="BD9" s="225" t="n">
        <f aca="false" ca="false" dt2D="false" dtr="false" t="normal">AT9+15</f>
        <v>1974</v>
      </c>
      <c r="BE9" s="225" t="n">
        <f aca="false" ca="false" dt2D="false" dtr="false" t="normal">AU9+40</f>
        <v>1999</v>
      </c>
      <c r="BF9" s="225" t="n">
        <f aca="false" ca="false" dt2D="false" dtr="false" t="normal">AV9+20</f>
        <v>1979</v>
      </c>
      <c r="BG9" s="217" t="n"/>
      <c r="BH9" s="226" t="n">
        <f aca="false" ca="false" dt2D="false" dtr="false" t="normal">AY9+50</f>
        <v>2009</v>
      </c>
      <c r="BI9" s="214" t="n"/>
      <c r="BJ9" s="217" t="n"/>
      <c r="BK9" s="217" t="s">
        <v>86</v>
      </c>
      <c r="BL9" s="217" t="n"/>
      <c r="BM9" s="227" t="s">
        <v>552</v>
      </c>
      <c r="BN9" s="214" t="n"/>
      <c r="BO9" s="262" t="s">
        <v>1060</v>
      </c>
      <c r="BP9" s="217" t="n"/>
      <c r="BQ9" s="217" t="n"/>
      <c r="BR9" s="217" t="n"/>
      <c r="BS9" s="227" t="s">
        <v>1290</v>
      </c>
      <c r="BT9" s="217" t="e">
        <f aca="false" ca="false" dt2D="false" dtr="false" t="normal">VLOOKUP(G9, 'file://///192.168.5.1/sharered2/Сектор по работе со специальными счетами/3. Материкина Татьяна Ивановна/_____________Восстановление ИД/Договоры/[Импорт 2018.xlsx]2018 год'!N$3:P$335, 3, FALSE)</f>
        <v>#N/A</v>
      </c>
      <c r="BU9" s="217" t="e">
        <v>#N/A</v>
      </c>
      <c r="BV9" s="224" t="e">
        <v>#N/A</v>
      </c>
      <c r="BW9" s="217" t="e">
        <v>#N/A</v>
      </c>
      <c r="BX9" s="228" t="str">
        <f aca="false" ca="false" dt2D="false" dtr="false" t="normal">BI9&amp;"!"&amp;BJ9&amp;"!"&amp;BK9&amp;"!"&amp;BL9&amp;"!"&amp;BM9&amp;"!"&amp;BN9&amp;"!"&amp;BO9&amp;"!"&amp;BP9&amp;"!"&amp;BQ9&amp;"!"&amp;BR9&amp;"!"&amp;BS9</f>
        <v>!!РК, ПСД, СК!!ВС, ВО, ТС, ЭС, ПСД, СК!!РФС, РП, ПСД, СК!!!!РФ, ПСД, СК</v>
      </c>
      <c r="BY9" s="228" t="n">
        <f aca="false" ca="false" dt2D="false" dtr="false" t="normal">IF(SEARCH("РК", BX9)=0, 0, 1)</f>
        <v>1</v>
      </c>
      <c r="BZ9" s="228" t="e">
        <f aca="false" ca="false" dt2D="false" dtr="false" t="normal">IF(SEARCH("ЛО", BX9)=0, 0, 1)</f>
        <v>#VALUE!</v>
      </c>
      <c r="CA9" s="228" t="n">
        <f aca="false" ca="false" dt2D="false" dtr="false" t="normal">IF(SEARCH("РП", BX9)=0, 0, 1)</f>
        <v>1</v>
      </c>
      <c r="CB9" s="228" t="n">
        <f aca="false" ca="false" dt2D="false" dtr="false" t="normal">IF(SEARCH("РФС", BX9)=0, 0, 1)</f>
        <v>1</v>
      </c>
      <c r="CC9" s="228" t="n">
        <f aca="false" ca="false" dt2D="false" dtr="false" t="normal">IF(SEARCH("РФ", BX9)=0, 0, 1)</f>
        <v>1</v>
      </c>
      <c r="CD9" s="228" t="n">
        <f aca="false" ca="false" dt2D="false" dtr="false" t="normal">IF(SEARCH("РФ,", BX9)=0, 0, 1)</f>
        <v>1</v>
      </c>
      <c r="CE9" s="228" t="e">
        <f aca="false" ca="false" dt2D="false" dtr="false" t="normal">IF(SEARCH("РФ!", BX9)=0, 0, 1)</f>
        <v>#VALUE!</v>
      </c>
      <c r="CF9" s="228" t="n">
        <f aca="false" ca="false" dt2D="false" dtr="false" t="normal">IF(SEARCH("ВО", BX9)=0, 0, 1)</f>
        <v>1</v>
      </c>
      <c r="CG9" s="228" t="n">
        <f aca="false" ca="false" dt2D="false" dtr="false" t="normal">IF(SEARCH("ВС", BX9)=0, 0, 1)</f>
        <v>1</v>
      </c>
      <c r="CH9" s="228" t="n">
        <f aca="false" ca="false" dt2D="false" dtr="false" t="normal">IF(SEARCH("ТС", BX9)=0, 0, 1)</f>
        <v>1</v>
      </c>
      <c r="CI9" s="228" t="n">
        <f aca="false" ca="false" dt2D="false" dtr="false" t="normal">IF(SEARCH("ЭС", BX9)=0, 0, 1)</f>
        <v>1</v>
      </c>
      <c r="CJ9" s="222" t="n"/>
      <c r="CK9" s="214" t="n">
        <v>8</v>
      </c>
      <c r="CL9" s="214" t="e">
        <f aca="false" ca="false" dt2D="false" dtr="false" t="normal">VLOOKUP(G9,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CM9" s="229" t="n">
        <v>294.1</v>
      </c>
      <c r="CN9" s="229" t="n">
        <v>271.2</v>
      </c>
      <c r="CO9" s="229" t="n">
        <v>271.2</v>
      </c>
      <c r="CP9" s="229" t="n">
        <v>37.6</v>
      </c>
      <c r="CQ9" s="229" t="n">
        <v>233.6</v>
      </c>
      <c r="CR9" s="229" t="n">
        <v>0</v>
      </c>
      <c r="CS9" s="230" t="n">
        <v>2</v>
      </c>
      <c r="CT9" s="230" t="n">
        <v>1</v>
      </c>
      <c r="CU9" s="231" t="s">
        <v>12419</v>
      </c>
      <c r="CV9" s="232" t="s">
        <v>12397</v>
      </c>
      <c r="CW9" s="233" t="n">
        <v>0</v>
      </c>
      <c r="CX9" s="234" t="s">
        <v>12398</v>
      </c>
      <c r="CY9" s="234" t="e">
        <v>#N/A</v>
      </c>
      <c r="CZ9" s="234" t="e">
        <v>#N/A</v>
      </c>
      <c r="DA9" s="234" t="e">
        <v>#N/A</v>
      </c>
      <c r="DB9" s="234" t="e">
        <v>#N/A</v>
      </c>
      <c r="DC9" s="235" t="e">
        <f aca="false" ca="false" dt2D="false" dtr="false" t="normal">VLOOKUP(E9, 'file://///192.168.5.1/sharered2/Users/ryabinina/Documents/РЕГИОНАЛЬНАЯ ПРОГРАММА 369-п/[1 волна.xlsx]Смена'!D$3:AM$96, 36, FALSE)</f>
        <v>#N/A</v>
      </c>
      <c r="DD9" s="234" t="e">
        <f aca="false" ca="false" dt2D="false" dtr="false" t="normal">VLOOKUP(G9, 'file://///192.168.5.1/sharered2/Users/ryabinina/Desktop/КП 2019/[Краткосрочный план 56-рп от 07.11.2019 проект изменений.xlsx]2456'!A$6:E$7004, 5, FALSE)</f>
        <v>#N/A</v>
      </c>
      <c r="DE9" s="234" t="e">
        <f aca="false" ca="false" dt2D="false" dtr="false" t="normal">VLOOKUP(G9, 'file://///192.168.5.1/sharered2/Users/ryabinina/Documents/РЕГИОНАЛЬНАЯ ПРОГРАММА 369-п/[Региональная программа (редакция с 28.11.2018) действующая.xlsx]Региональная прогр. (09.2018)'!G$13:BE$8229, 51, FALSE)</f>
        <v>#N/A</v>
      </c>
      <c r="DF9" s="234" t="e">
        <f aca="false" ca="false" dt2D="false" dtr="false" t="normal">VLOOKUP(G9, 'file://///192.168.5.1/sharered2/Users/ryabinina/Documents/РЕГИОНАЛЬНАЯ ПРОГРАММА 369-п/[Региональная программа (редакция с 28.11.2018) действующая.xlsx]Региональная прогр. (09.2018)'!G$13:BG$8229, 53, FALSE)</f>
        <v>#N/A</v>
      </c>
      <c r="DG9" s="234" t="e">
        <f aca="false" ca="false" dt2D="false" dtr="false" t="normal">VLOOKUP(G9, 'file://///192.168.5.1/sharered2/Users/ryabinina/Documents/РЕГИОНАЛЬНАЯ ПРОГРАММА 369-п/[Региональная программа (редакция с 28.11.2018) действующая.xlsx]Региональная прогр. (09.2018)'!G$13:BH$8229, 54, FALSE)</f>
        <v>#N/A</v>
      </c>
      <c r="DH9" s="234" t="s">
        <v>12393</v>
      </c>
      <c r="DI9" s="234" t="n">
        <v>0</v>
      </c>
      <c r="DJ9" s="213" t="s">
        <v>12398</v>
      </c>
      <c r="DK9" s="213" t="e">
        <v>#N/A</v>
      </c>
      <c r="DL9" s="213" t="e">
        <v>#N/A</v>
      </c>
      <c r="DM9" s="213" t="n">
        <v>8</v>
      </c>
      <c r="DN9" s="213" t="n">
        <v>8</v>
      </c>
      <c r="DP9" s="234" t="s">
        <v>12398</v>
      </c>
    </row>
    <row customFormat="true" customHeight="true" ht="20.25" outlineLevel="0" r="10" s="213">
      <c r="A10" s="214" t="e">
        <f aca="false" ca="false" dt2D="false" dtr="false" t="normal">A9+1</f>
        <v>#REF!</v>
      </c>
      <c r="B10" s="214" t="n">
        <v>32555</v>
      </c>
      <c r="C10" s="214" t="e">
        <f aca="false" ca="false" dt2D="false" dtr="false" t="normal">C9+1</f>
        <v>#REF!</v>
      </c>
      <c r="D10" s="215" t="s">
        <v>334</v>
      </c>
      <c r="E10" s="263" t="s">
        <v>11102</v>
      </c>
      <c r="F10" s="217" t="n">
        <v>52701000</v>
      </c>
      <c r="G10" s="218" t="n">
        <v>32555</v>
      </c>
      <c r="H10" s="217" t="s">
        <v>334</v>
      </c>
      <c r="I10" s="219" t="n">
        <v>1217.4</v>
      </c>
      <c r="J10" s="219" t="n">
        <v>1194.2</v>
      </c>
      <c r="K10" s="219" t="n">
        <v>0</v>
      </c>
      <c r="L10" s="214" t="s">
        <v>12420</v>
      </c>
      <c r="M10" s="214" t="n">
        <v>52701000</v>
      </c>
      <c r="N10" s="220" t="s">
        <v>11103</v>
      </c>
      <c r="O10" s="203" t="s">
        <v>12393</v>
      </c>
      <c r="P10" s="203" t="n"/>
      <c r="Q10" s="203" t="n"/>
      <c r="R10" s="203" t="s">
        <v>12393</v>
      </c>
      <c r="S10" s="203" t="s">
        <v>12393</v>
      </c>
      <c r="T10" s="203" t="s">
        <v>12393</v>
      </c>
      <c r="U10" s="203" t="s">
        <v>12393</v>
      </c>
      <c r="V10" s="203" t="s">
        <v>12393</v>
      </c>
      <c r="W10" s="203" t="n"/>
      <c r="X10" s="203" t="n"/>
      <c r="Y10" s="221" t="n"/>
      <c r="Z10" s="217" t="n"/>
      <c r="AA10" s="222" t="s">
        <v>12402</v>
      </c>
      <c r="AB10" s="217" t="n">
        <v>1964</v>
      </c>
      <c r="AC10" s="214" t="s">
        <v>51</v>
      </c>
      <c r="AD10" s="217" t="n">
        <f aca="false" ca="false" dt2D="false" dtr="false" t="normal">2019-AB10</f>
        <v>55</v>
      </c>
      <c r="AE10" s="223" t="n"/>
      <c r="AF10" s="217" t="n">
        <v>2019</v>
      </c>
      <c r="AG10" s="217" t="e">
        <v>#N/A</v>
      </c>
      <c r="AH10" s="217" t="e">
        <v>#N/A</v>
      </c>
      <c r="AI10" s="214" t="e">
        <v>#N/A</v>
      </c>
      <c r="AJ10" s="217" t="e">
        <v>#N/A</v>
      </c>
      <c r="AK10" s="217" t="e">
        <v>#N/A</v>
      </c>
      <c r="AL10" s="217" t="e">
        <v>#N/A</v>
      </c>
      <c r="AM10" s="217" t="e">
        <v>#N/A</v>
      </c>
      <c r="AN10" s="224" t="e">
        <v>#N/A</v>
      </c>
      <c r="AO10" s="217" t="e">
        <v>#N/A</v>
      </c>
      <c r="AP10" s="217" t="n">
        <f aca="false" ca="false" dt2D="false" dtr="false" t="normal">AB10</f>
        <v>1964</v>
      </c>
      <c r="AQ10" s="217" t="n">
        <f aca="false" ca="false" dt2D="false" dtr="false" t="normal">AB10</f>
        <v>1964</v>
      </c>
      <c r="AR10" s="217" t="n">
        <f aca="false" ca="false" dt2D="false" dtr="false" t="normal">AB10</f>
        <v>1964</v>
      </c>
      <c r="AS10" s="217" t="n">
        <f aca="false" ca="false" dt2D="false" dtr="false" t="normal">AB10</f>
        <v>1964</v>
      </c>
      <c r="AT10" s="217" t="n">
        <f aca="false" ca="false" dt2D="false" dtr="false" t="normal">AB10</f>
        <v>1964</v>
      </c>
      <c r="AU10" s="217" t="n">
        <f aca="false" ca="false" dt2D="false" dtr="false" t="normal">AB10</f>
        <v>1964</v>
      </c>
      <c r="AV10" s="217" t="n">
        <f aca="false" ca="false" dt2D="false" dtr="false" t="normal">AB10</f>
        <v>1964</v>
      </c>
      <c r="AW10" s="217" t="s">
        <v>12401</v>
      </c>
      <c r="AX10" s="217" t="s">
        <v>12401</v>
      </c>
      <c r="AY10" s="217" t="n">
        <f aca="false" ca="false" dt2D="false" dtr="false" t="normal">AB10</f>
        <v>1964</v>
      </c>
      <c r="AZ10" s="225" t="n">
        <f aca="false" ca="false" dt2D="false" dtr="false" t="normal">AP10+30</f>
        <v>1994</v>
      </c>
      <c r="BA10" s="225" t="n">
        <f aca="false" ca="false" dt2D="false" dtr="false" t="normal">AQ10+30</f>
        <v>1994</v>
      </c>
      <c r="BB10" s="225" t="n">
        <f aca="false" ca="false" dt2D="false" dtr="false" t="normal">AR10+30</f>
        <v>1994</v>
      </c>
      <c r="BC10" s="225" t="n">
        <f aca="false" ca="false" dt2D="false" dtr="false" t="normal">AS10+30</f>
        <v>1994</v>
      </c>
      <c r="BD10" s="225" t="n">
        <f aca="false" ca="false" dt2D="false" dtr="false" t="normal">AT10+15</f>
        <v>1979</v>
      </c>
      <c r="BE10" s="225" t="n">
        <f aca="false" ca="false" dt2D="false" dtr="false" t="normal">AU10+40</f>
        <v>2004</v>
      </c>
      <c r="BF10" s="225" t="n">
        <f aca="false" ca="false" dt2D="false" dtr="false" t="normal">AV10+20</f>
        <v>1984</v>
      </c>
      <c r="BG10" s="217" t="n"/>
      <c r="BH10" s="226" t="n">
        <f aca="false" ca="false" dt2D="false" dtr="false" t="normal">AY10+50</f>
        <v>2014</v>
      </c>
      <c r="BI10" s="214" t="n"/>
      <c r="BJ10" s="214" t="n"/>
      <c r="BK10" s="217" t="s">
        <v>118</v>
      </c>
      <c r="BL10" s="217" t="n"/>
      <c r="BM10" s="227" t="s">
        <v>1060</v>
      </c>
      <c r="BN10" s="214" t="n"/>
      <c r="BO10" s="217" t="s">
        <v>552</v>
      </c>
      <c r="BP10" s="217" t="n"/>
      <c r="BQ10" s="217" t="n"/>
      <c r="BR10" s="217" t="s">
        <v>1290</v>
      </c>
      <c r="BS10" s="214" t="n"/>
      <c r="BT10" s="217" t="e">
        <f aca="false" ca="false" dt2D="false" dtr="false" t="normal">VLOOKUP(G10, 'file://///192.168.5.1/sharered2/Сектор по работе со специальными счетами/3. Материкина Татьяна Ивановна/_____________Восстановление ИД/Договоры/[Импорт 2018.xlsx]2018 год'!N$3:P$335, 3, FALSE)</f>
        <v>#N/A</v>
      </c>
      <c r="BU10" s="217" t="e">
        <v>#N/A</v>
      </c>
      <c r="BV10" s="224" t="e">
        <v>#N/A</v>
      </c>
      <c r="BW10" s="217" t="e">
        <v>#N/A</v>
      </c>
      <c r="BX10" s="228" t="str">
        <f aca="false" ca="false" dt2D="false" dtr="false" t="normal">BI10&amp;"!"&amp;BJ10&amp;"!"&amp;BK10&amp;"!"&amp;BL10&amp;"!"&amp;BM10&amp;"!"&amp;BN10&amp;"!"&amp;BO10&amp;"!"&amp;BP10&amp;"!"&amp;BQ10&amp;"!"&amp;BR10&amp;"!"&amp;BS10</f>
        <v>!!РК, ПСД, СК !!РФС, РП, ПСД, СК!!ВС, ВО, ТС, ЭС, ПСД, СК!!!РФ, ПСД, СК!</v>
      </c>
      <c r="BY10" s="228" t="n">
        <f aca="false" ca="false" dt2D="false" dtr="false" t="normal">IF(SEARCH("РК", BX10)=0, 0, 1)</f>
        <v>1</v>
      </c>
      <c r="BZ10" s="228" t="e">
        <f aca="false" ca="false" dt2D="false" dtr="false" t="normal">IF(SEARCH("ЛО", BX10)=0, 0, 1)</f>
        <v>#VALUE!</v>
      </c>
      <c r="CA10" s="228" t="n">
        <f aca="false" ca="false" dt2D="false" dtr="false" t="normal">IF(SEARCH("РП", BX10)=0, 0, 1)</f>
        <v>1</v>
      </c>
      <c r="CB10" s="228" t="n">
        <f aca="false" ca="false" dt2D="false" dtr="false" t="normal">IF(SEARCH("РФС", BX10)=0, 0, 1)</f>
        <v>1</v>
      </c>
      <c r="CC10" s="228" t="n">
        <f aca="false" ca="false" dt2D="false" dtr="false" t="normal">IF(SEARCH("РФ", BX10)=0, 0, 1)</f>
        <v>1</v>
      </c>
      <c r="CD10" s="228" t="n">
        <f aca="false" ca="false" dt2D="false" dtr="false" t="normal">IF(SEARCH("РФ,", BX10)=0, 0, 1)</f>
        <v>1</v>
      </c>
      <c r="CE10" s="228" t="e">
        <f aca="false" ca="false" dt2D="false" dtr="false" t="normal">IF(SEARCH("РФ!", BX10)=0, 0, 1)</f>
        <v>#VALUE!</v>
      </c>
      <c r="CF10" s="228" t="n">
        <f aca="false" ca="false" dt2D="false" dtr="false" t="normal">IF(SEARCH("ВО", BX10)=0, 0, 1)</f>
        <v>1</v>
      </c>
      <c r="CG10" s="228" t="n">
        <f aca="false" ca="false" dt2D="false" dtr="false" t="normal">IF(SEARCH("ВС", BX10)=0, 0, 1)</f>
        <v>1</v>
      </c>
      <c r="CH10" s="228" t="n">
        <f aca="false" ca="false" dt2D="false" dtr="false" t="normal">IF(SEARCH("ТС", BX10)=0, 0, 1)</f>
        <v>1</v>
      </c>
      <c r="CI10" s="228" t="n">
        <f aca="false" ca="false" dt2D="false" dtr="false" t="normal">IF(SEARCH("ЭС", BX10)=0, 0, 1)</f>
        <v>1</v>
      </c>
      <c r="CJ10" s="222" t="n"/>
      <c r="CK10" s="214" t="n">
        <v>8</v>
      </c>
      <c r="CL10" s="214" t="e">
        <f aca="false" ca="false" dt2D="false" dtr="false" t="normal">VLOOKUP(G10,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CM10" s="229" t="n">
        <v>1217.4</v>
      </c>
      <c r="CN10" s="229" t="n">
        <v>1194.2</v>
      </c>
      <c r="CO10" s="229" t="n">
        <v>1194.2</v>
      </c>
      <c r="CP10" s="229" t="n">
        <v>31.6</v>
      </c>
      <c r="CQ10" s="229" t="n">
        <v>1162.6</v>
      </c>
      <c r="CR10" s="229" t="n">
        <v>0</v>
      </c>
      <c r="CS10" s="230" t="n">
        <v>2</v>
      </c>
      <c r="CT10" s="230" t="n">
        <v>1</v>
      </c>
      <c r="CU10" s="231" t="s">
        <v>12419</v>
      </c>
      <c r="CV10" s="232" t="s">
        <v>12397</v>
      </c>
      <c r="CW10" s="233" t="n">
        <v>0</v>
      </c>
      <c r="CX10" s="234" t="s">
        <v>12398</v>
      </c>
      <c r="CY10" s="234" t="e">
        <v>#N/A</v>
      </c>
      <c r="CZ10" s="234" t="e">
        <v>#N/A</v>
      </c>
      <c r="DA10" s="234" t="e">
        <v>#N/A</v>
      </c>
      <c r="DB10" s="234" t="e">
        <v>#N/A</v>
      </c>
      <c r="DC10" s="235" t="e">
        <f aca="false" ca="false" dt2D="false" dtr="false" t="normal">VLOOKUP(E10, 'file://///192.168.5.1/sharered2/Users/ryabinina/Documents/РЕГИОНАЛЬНАЯ ПРОГРАММА 369-п/[1 волна.xlsx]Смена'!D$3:AM$96, 36, FALSE)</f>
        <v>#N/A</v>
      </c>
      <c r="DD10" s="234" t="e">
        <f aca="false" ca="false" dt2D="false" dtr="false" t="normal">VLOOKUP(G10, 'file://///192.168.5.1/sharered2/Users/ryabinina/Desktop/КП 2019/[Краткосрочный план 56-рп от 07.11.2019 проект изменений.xlsx]2456'!A$6:E$7004, 5, FALSE)</f>
        <v>#N/A</v>
      </c>
      <c r="DE10" s="234" t="e">
        <f aca="false" ca="false" dt2D="false" dtr="false" t="normal">VLOOKUP(G10, 'file://///192.168.5.1/sharered2/Users/ryabinina/Documents/РЕГИОНАЛЬНАЯ ПРОГРАММА 369-п/[Региональная программа (редакция с 28.11.2018) действующая.xlsx]Региональная прогр. (09.2018)'!G$13:BE$8229, 51, FALSE)</f>
        <v>#N/A</v>
      </c>
      <c r="DF10" s="234" t="e">
        <f aca="false" ca="false" dt2D="false" dtr="false" t="normal">VLOOKUP(G10, 'file://///192.168.5.1/sharered2/Users/ryabinina/Documents/РЕГИОНАЛЬНАЯ ПРОГРАММА 369-п/[Региональная программа (редакция с 28.11.2018) действующая.xlsx]Региональная прогр. (09.2018)'!G$13:BG$8229, 53, FALSE)</f>
        <v>#N/A</v>
      </c>
      <c r="DG10" s="234" t="e">
        <f aca="false" ca="false" dt2D="false" dtr="false" t="normal">VLOOKUP(G10, 'file://///192.168.5.1/sharered2/Users/ryabinina/Documents/РЕГИОНАЛЬНАЯ ПРОГРАММА 369-п/[Региональная программа (редакция с 28.11.2018) действующая.xlsx]Региональная прогр. (09.2018)'!G$13:BH$8229, 54, FALSE)</f>
        <v>#N/A</v>
      </c>
      <c r="DH10" s="234" t="n">
        <v>0</v>
      </c>
      <c r="DI10" s="234" t="n">
        <v>0</v>
      </c>
      <c r="DJ10" s="213" t="s">
        <v>12398</v>
      </c>
      <c r="DK10" s="213" t="e">
        <v>#N/A</v>
      </c>
      <c r="DL10" s="213" t="e">
        <v>#N/A</v>
      </c>
      <c r="DM10" s="213" t="n">
        <v>8</v>
      </c>
      <c r="DN10" s="213" t="n">
        <v>8</v>
      </c>
      <c r="DP10" s="234" t="s">
        <v>12398</v>
      </c>
    </row>
    <row customFormat="true" customHeight="true" ht="20.25" outlineLevel="0" r="11" s="213">
      <c r="A11" s="214" t="e">
        <f aca="false" ca="false" dt2D="false" dtr="false" t="normal">A10+1</f>
        <v>#REF!</v>
      </c>
      <c r="B11" s="214" t="n">
        <v>29086</v>
      </c>
      <c r="C11" s="214" t="e">
        <f aca="false" ca="false" dt2D="false" dtr="false" t="normal">C10+1</f>
        <v>#REF!</v>
      </c>
      <c r="D11" s="215" t="s">
        <v>334</v>
      </c>
      <c r="E11" s="263" t="s">
        <v>11135</v>
      </c>
      <c r="F11" s="217" t="n">
        <v>52701000</v>
      </c>
      <c r="G11" s="218" t="n">
        <v>29086</v>
      </c>
      <c r="H11" s="217" t="s">
        <v>334</v>
      </c>
      <c r="I11" s="219" t="n">
        <v>1834.9</v>
      </c>
      <c r="J11" s="219" t="n">
        <v>1710.3</v>
      </c>
      <c r="K11" s="219" t="n">
        <v>0</v>
      </c>
      <c r="L11" s="214" t="s">
        <v>12421</v>
      </c>
      <c r="M11" s="214" t="n">
        <v>52701000</v>
      </c>
      <c r="N11" s="220" t="s">
        <v>11136</v>
      </c>
      <c r="O11" s="203" t="s">
        <v>12393</v>
      </c>
      <c r="P11" s="203" t="n"/>
      <c r="Q11" s="203" t="n"/>
      <c r="R11" s="203" t="s">
        <v>12393</v>
      </c>
      <c r="S11" s="203" t="n"/>
      <c r="T11" s="203" t="s">
        <v>12393</v>
      </c>
      <c r="U11" s="203" t="s">
        <v>12393</v>
      </c>
      <c r="V11" s="203" t="s">
        <v>12393</v>
      </c>
      <c r="W11" s="203" t="s">
        <v>12393</v>
      </c>
      <c r="X11" s="203" t="n"/>
      <c r="Y11" s="221" t="n"/>
      <c r="Z11" s="217" t="n"/>
      <c r="AA11" s="222" t="s">
        <v>12422</v>
      </c>
      <c r="AB11" s="217" t="n">
        <v>1959</v>
      </c>
      <c r="AC11" s="214" t="s">
        <v>151</v>
      </c>
      <c r="AD11" s="217" t="n">
        <f aca="false" ca="false" dt2D="false" dtr="false" t="normal">AB11+30</f>
        <v>1989</v>
      </c>
      <c r="AE11" s="223" t="n"/>
      <c r="AF11" s="217" t="e">
        <v>#N/A</v>
      </c>
      <c r="AG11" s="217" t="s">
        <v>12414</v>
      </c>
      <c r="AH11" s="217" t="n">
        <v>2016</v>
      </c>
      <c r="AI11" s="214" t="e">
        <v>#N/A</v>
      </c>
      <c r="AJ11" s="217" t="e">
        <v>#N/A</v>
      </c>
      <c r="AK11" s="217" t="e">
        <v>#N/A</v>
      </c>
      <c r="AL11" s="217" t="e">
        <v>#N/A</v>
      </c>
      <c r="AM11" s="217" t="e">
        <v>#N/A</v>
      </c>
      <c r="AN11" s="224" t="e">
        <v>#N/A</v>
      </c>
      <c r="AO11" s="217" t="e">
        <v>#N/A</v>
      </c>
      <c r="AP11" s="217" t="n">
        <f aca="false" ca="false" dt2D="false" dtr="false" t="normal">AB11</f>
        <v>1959</v>
      </c>
      <c r="AQ11" s="217" t="n">
        <f aca="false" ca="false" dt2D="false" dtr="false" t="normal">AB11</f>
        <v>1959</v>
      </c>
      <c r="AR11" s="217" t="n">
        <v>2016</v>
      </c>
      <c r="AS11" s="217" t="n">
        <f aca="false" ca="false" dt2D="false" dtr="false" t="normal">AB11</f>
        <v>1959</v>
      </c>
      <c r="AT11" s="217" t="n">
        <f aca="false" ca="false" dt2D="false" dtr="false" t="normal">AB11</f>
        <v>1959</v>
      </c>
      <c r="AU11" s="217" t="n">
        <f aca="false" ca="false" dt2D="false" dtr="false" t="normal">AB11</f>
        <v>1959</v>
      </c>
      <c r="AV11" s="217" t="n">
        <f aca="false" ca="false" dt2D="false" dtr="false" t="normal">AB11</f>
        <v>1959</v>
      </c>
      <c r="AW11" s="217" t="s">
        <v>12401</v>
      </c>
      <c r="AX11" s="217" t="s">
        <v>12401</v>
      </c>
      <c r="AY11" s="217" t="n">
        <f aca="false" ca="false" dt2D="false" dtr="false" t="normal">AB11</f>
        <v>1959</v>
      </c>
      <c r="AZ11" s="225" t="n">
        <f aca="false" ca="false" dt2D="false" dtr="false" t="normal">AP11+30</f>
        <v>1989</v>
      </c>
      <c r="BA11" s="225" t="n">
        <f aca="false" ca="false" dt2D="false" dtr="false" t="normal">AQ11+30</f>
        <v>1989</v>
      </c>
      <c r="BB11" s="225" t="n">
        <f aca="false" ca="false" dt2D="false" dtr="false" t="normal">AR11+30</f>
        <v>2046</v>
      </c>
      <c r="BC11" s="225" t="n">
        <f aca="false" ca="false" dt2D="false" dtr="false" t="normal">AS11+30</f>
        <v>1989</v>
      </c>
      <c r="BD11" s="225" t="n">
        <f aca="false" ca="false" dt2D="false" dtr="false" t="normal">AT11+15</f>
        <v>1974</v>
      </c>
      <c r="BE11" s="225" t="n">
        <f aca="false" ca="false" dt2D="false" dtr="false" t="normal">AU11+40</f>
        <v>1999</v>
      </c>
      <c r="BF11" s="225" t="n">
        <f aca="false" ca="false" dt2D="false" dtr="false" t="normal">AV11+20</f>
        <v>1979</v>
      </c>
      <c r="BG11" s="217" t="n"/>
      <c r="BH11" s="226" t="n">
        <f aca="false" ca="false" dt2D="false" dtr="false" t="normal">AY11+50</f>
        <v>2009</v>
      </c>
      <c r="BI11" s="217" t="s">
        <v>24</v>
      </c>
      <c r="BJ11" s="217" t="n"/>
      <c r="BK11" s="217" t="n"/>
      <c r="BL11" s="227" t="s">
        <v>1060</v>
      </c>
      <c r="BM11" s="217" t="n"/>
      <c r="BN11" s="214" t="n"/>
      <c r="BO11" s="217" t="n"/>
      <c r="BP11" s="217" t="s">
        <v>552</v>
      </c>
      <c r="BQ11" s="217" t="n"/>
      <c r="BR11" s="217" t="n"/>
      <c r="BS11" s="227" t="s">
        <v>1290</v>
      </c>
      <c r="BT11" s="217" t="e">
        <f aca="false" ca="false" dt2D="false" dtr="false" t="normal">VLOOKUP(G11, 'file://///192.168.5.1/sharered2/Сектор по работе со специальными счетами/3. Материкина Татьяна Ивановна/_____________Восстановление ИД/Договоры/[Импорт 2018.xlsx]2018 год'!N$3:P$335, 3, FALSE)</f>
        <v>#N/A</v>
      </c>
      <c r="BU11" s="217" t="e">
        <v>#N/A</v>
      </c>
      <c r="BV11" s="224" t="e">
        <v>#N/A</v>
      </c>
      <c r="BW11" s="217" t="e">
        <v>#N/A</v>
      </c>
      <c r="BX11" s="228" t="str">
        <f aca="false" ca="false" dt2D="false" dtr="false" t="normal">BI11&amp;"!"&amp;BJ11&amp;"!"&amp;BK11&amp;"!"&amp;BL11&amp;"!"&amp;BM11&amp;"!"&amp;BN11&amp;"!"&amp;BO11&amp;"!"&amp;BP11&amp;"!"&amp;BQ11&amp;"!"&amp;BR11&amp;"!"&amp;BS11</f>
        <v>РК!!!РФС, РП, ПСД, СК!!!!ВС, ВО, ТС, ЭС, ПСД, СК!!!РФ, ПСД, СК</v>
      </c>
      <c r="BY11" s="228" t="n">
        <f aca="false" ca="false" dt2D="false" dtr="false" t="normal">IF(SEARCH("РК", BX11)=0, 0, 1)</f>
        <v>1</v>
      </c>
      <c r="BZ11" s="228" t="e">
        <f aca="false" ca="false" dt2D="false" dtr="false" t="normal">IF(SEARCH("ЛО", BX11)=0, 0, 1)</f>
        <v>#VALUE!</v>
      </c>
      <c r="CA11" s="228" t="n">
        <f aca="false" ca="false" dt2D="false" dtr="false" t="normal">IF(SEARCH("РП", BX11)=0, 0, 1)</f>
        <v>1</v>
      </c>
      <c r="CB11" s="228" t="n">
        <f aca="false" ca="false" dt2D="false" dtr="false" t="normal">IF(SEARCH("РФС", BX11)=0, 0, 1)</f>
        <v>1</v>
      </c>
      <c r="CC11" s="228" t="n">
        <f aca="false" ca="false" dt2D="false" dtr="false" t="normal">IF(SEARCH("РФ", BX11)=0, 0, 1)</f>
        <v>1</v>
      </c>
      <c r="CD11" s="228" t="n">
        <f aca="false" ca="false" dt2D="false" dtr="false" t="normal">IF(SEARCH("РФ,", BX11)=0, 0, 1)</f>
        <v>1</v>
      </c>
      <c r="CE11" s="228" t="e">
        <f aca="false" ca="false" dt2D="false" dtr="false" t="normal">IF(SEARCH("РФ!", BX11)=0, 0, 1)</f>
        <v>#VALUE!</v>
      </c>
      <c r="CF11" s="228" t="n">
        <f aca="false" ca="false" dt2D="false" dtr="false" t="normal">IF(SEARCH("ВО", BX11)=0, 0, 1)</f>
        <v>1</v>
      </c>
      <c r="CG11" s="228" t="n">
        <f aca="false" ca="false" dt2D="false" dtr="false" t="normal">IF(SEARCH("ВС", BX11)=0, 0, 1)</f>
        <v>1</v>
      </c>
      <c r="CH11" s="228" t="n">
        <f aca="false" ca="false" dt2D="false" dtr="false" t="normal">IF(SEARCH("ТС", BX11)=0, 0, 1)</f>
        <v>1</v>
      </c>
      <c r="CI11" s="228" t="n">
        <f aca="false" ca="false" dt2D="false" dtr="false" t="normal">IF(SEARCH("ЭС", BX11)=0, 0, 1)</f>
        <v>1</v>
      </c>
      <c r="CJ11" s="222" t="n"/>
      <c r="CK11" s="214" t="n">
        <v>40</v>
      </c>
      <c r="CL11" s="214" t="e">
        <f aca="false" ca="false" dt2D="false" dtr="false" t="normal">VLOOKUP(G11,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CM11" s="229" t="n">
        <v>1834.9</v>
      </c>
      <c r="CN11" s="229" t="n">
        <v>1710.3</v>
      </c>
      <c r="CO11" s="229" t="n">
        <v>1710.3</v>
      </c>
      <c r="CP11" s="229" t="n">
        <v>238.1</v>
      </c>
      <c r="CQ11" s="229" t="n">
        <v>1472.2</v>
      </c>
      <c r="CR11" s="229" t="n">
        <v>0</v>
      </c>
      <c r="CS11" s="230" t="n">
        <v>3</v>
      </c>
      <c r="CT11" s="230" t="n">
        <v>5</v>
      </c>
      <c r="CU11" s="231" t="s">
        <v>12419</v>
      </c>
      <c r="CV11" s="232" t="s">
        <v>12397</v>
      </c>
      <c r="CW11" s="233" t="n">
        <v>0</v>
      </c>
      <c r="CX11" s="234" t="s">
        <v>12398</v>
      </c>
      <c r="CY11" s="234" t="n">
        <v>2016</v>
      </c>
      <c r="CZ11" s="234" t="e">
        <v>#N/A</v>
      </c>
      <c r="DA11" s="234" t="e">
        <v>#N/A</v>
      </c>
      <c r="DB11" s="234" t="s">
        <v>12414</v>
      </c>
      <c r="DC11" s="235" t="e">
        <f aca="false" ca="false" dt2D="false" dtr="false" t="normal">VLOOKUP(E11, 'file://///192.168.5.1/sharered2/Users/ryabinina/Documents/РЕГИОНАЛЬНАЯ ПРОГРАММА 369-п/[1 волна.xlsx]Смена'!D$3:AM$96, 36, FALSE)</f>
        <v>#N/A</v>
      </c>
      <c r="DD11" s="234" t="e">
        <f aca="false" ca="false" dt2D="false" dtr="false" t="normal">VLOOKUP(G11, 'file://///192.168.5.1/sharered2/Users/ryabinina/Desktop/КП 2019/[Краткосрочный план 56-рп от 07.11.2019 проект изменений.xlsx]2456'!A$6:E$7004, 5, FALSE)</f>
        <v>#N/A</v>
      </c>
      <c r="DE11" s="234" t="e">
        <f aca="false" ca="false" dt2D="false" dtr="false" t="normal">VLOOKUP(G11, 'file://///192.168.5.1/sharered2/Users/ryabinina/Documents/РЕГИОНАЛЬНАЯ ПРОГРАММА 369-п/[Региональная программа (редакция с 28.11.2018) действующая.xlsx]Региональная прогр. (09.2018)'!G$13:BE$8229, 51, FALSE)</f>
        <v>#N/A</v>
      </c>
      <c r="DF11" s="234" t="e">
        <f aca="false" ca="false" dt2D="false" dtr="false" t="normal">VLOOKUP(G11, 'file://///192.168.5.1/sharered2/Users/ryabinina/Documents/РЕГИОНАЛЬНАЯ ПРОГРАММА 369-п/[Региональная программа (редакция с 28.11.2018) действующая.xlsx]Региональная прогр. (09.2018)'!G$13:BG$8229, 53, FALSE)</f>
        <v>#N/A</v>
      </c>
      <c r="DG11" s="234" t="e">
        <f aca="false" ca="false" dt2D="false" dtr="false" t="normal">VLOOKUP(G11, 'file://///192.168.5.1/sharered2/Users/ryabinina/Documents/РЕГИОНАЛЬНАЯ ПРОГРАММА 369-п/[Региональная программа (редакция с 28.11.2018) действующая.xlsx]Региональная прогр. (09.2018)'!G$13:BH$8229, 54, FALSE)</f>
        <v>#N/A</v>
      </c>
      <c r="DH11" s="234" t="s">
        <v>12393</v>
      </c>
      <c r="DI11" s="234" t="n">
        <v>0</v>
      </c>
      <c r="DJ11" s="213" t="s">
        <v>12398</v>
      </c>
      <c r="DK11" s="213" t="s">
        <v>12414</v>
      </c>
      <c r="DL11" s="213" t="e">
        <v>#N/A</v>
      </c>
      <c r="DM11" s="213" t="n">
        <v>40</v>
      </c>
      <c r="DN11" s="213" t="n">
        <v>40</v>
      </c>
      <c r="DP11" s="234" t="s">
        <v>12398</v>
      </c>
    </row>
    <row customFormat="true" ht="12.75" outlineLevel="0" r="12" s="213">
      <c r="A12" s="213" t="e">
        <v>#REF!</v>
      </c>
      <c r="B12" s="213" t="n">
        <v>35283</v>
      </c>
      <c r="C12" s="213" t="e">
        <v>#REF!</v>
      </c>
      <c r="D12" s="213" t="s">
        <v>334</v>
      </c>
      <c r="E12" s="263" t="s">
        <v>11137</v>
      </c>
      <c r="F12" s="263" t="n">
        <v>52701000</v>
      </c>
      <c r="G12" s="263" t="n">
        <v>35283</v>
      </c>
      <c r="H12" s="263" t="s">
        <v>334</v>
      </c>
      <c r="I12" s="263" t="n">
        <v>383.5</v>
      </c>
      <c r="J12" s="263" t="n">
        <v>332.5</v>
      </c>
      <c r="K12" s="263" t="n">
        <v>0</v>
      </c>
      <c r="L12" s="263" t="s">
        <v>12423</v>
      </c>
      <c r="M12" s="263" t="n">
        <v>52701000</v>
      </c>
      <c r="N12" s="220" t="s">
        <v>11138</v>
      </c>
      <c r="O12" s="203" t="s">
        <v>12393</v>
      </c>
      <c r="P12" s="203" t="n"/>
      <c r="Q12" s="203" t="n"/>
      <c r="R12" s="203" t="n"/>
      <c r="S12" s="203" t="n"/>
      <c r="T12" s="203" t="s">
        <v>12393</v>
      </c>
      <c r="U12" s="203" t="n"/>
      <c r="V12" s="203" t="s">
        <v>12393</v>
      </c>
      <c r="W12" s="203" t="n"/>
      <c r="X12" s="203" t="n"/>
      <c r="AA12" s="213" t="s">
        <v>12418</v>
      </c>
      <c r="AB12" s="213" t="n">
        <v>1960</v>
      </c>
      <c r="AC12" s="213" t="s">
        <v>51</v>
      </c>
      <c r="AD12" s="213" t="n">
        <v>59</v>
      </c>
      <c r="AF12" s="213" t="n">
        <v>2019</v>
      </c>
      <c r="AG12" s="213" t="e">
        <v>#N/A</v>
      </c>
      <c r="AH12" s="213" t="e">
        <v>#N/A</v>
      </c>
      <c r="AI12" s="213" t="e">
        <v>#N/A</v>
      </c>
      <c r="AJ12" s="213" t="e">
        <v>#N/A</v>
      </c>
      <c r="AK12" s="213" t="e">
        <v>#N/A</v>
      </c>
      <c r="AL12" s="213" t="e">
        <v>#N/A</v>
      </c>
      <c r="AM12" s="213" t="e">
        <v>#N/A</v>
      </c>
      <c r="AN12" s="213" t="e">
        <v>#N/A</v>
      </c>
      <c r="AO12" s="213" t="e">
        <v>#N/A</v>
      </c>
      <c r="AP12" s="213" t="n">
        <v>1960</v>
      </c>
      <c r="AQ12" s="213" t="n">
        <v>1960</v>
      </c>
      <c r="AR12" s="213" t="n">
        <v>1960</v>
      </c>
      <c r="AS12" s="213" t="n">
        <v>1960</v>
      </c>
      <c r="AT12" s="213" t="n">
        <v>1960</v>
      </c>
      <c r="AU12" s="213" t="n">
        <v>1960</v>
      </c>
      <c r="AV12" s="213" t="n">
        <v>1960</v>
      </c>
      <c r="AW12" s="213" t="s">
        <v>12401</v>
      </c>
      <c r="AX12" s="213" t="s">
        <v>12401</v>
      </c>
      <c r="AY12" s="213" t="n">
        <v>1960</v>
      </c>
      <c r="AZ12" s="213" t="n">
        <v>1990</v>
      </c>
      <c r="BA12" s="213" t="n">
        <v>1990</v>
      </c>
      <c r="BB12" s="213" t="n">
        <v>1990</v>
      </c>
      <c r="BC12" s="213" t="n">
        <v>1990</v>
      </c>
      <c r="BD12" s="213" t="n">
        <v>1975</v>
      </c>
      <c r="BE12" s="213" t="n">
        <v>2000</v>
      </c>
      <c r="BF12" s="213" t="n">
        <v>1980</v>
      </c>
      <c r="BH12" s="213" t="n">
        <v>2010</v>
      </c>
      <c r="BK12" s="213" t="s">
        <v>118</v>
      </c>
      <c r="BM12" s="213" t="s">
        <v>552</v>
      </c>
      <c r="BO12" s="213" t="s">
        <v>1060</v>
      </c>
      <c r="BS12" s="213" t="s">
        <v>1290</v>
      </c>
      <c r="BT12" s="213" t="e">
        <v>#N/A</v>
      </c>
      <c r="BU12" s="213" t="e">
        <v>#N/A</v>
      </c>
      <c r="BV12" s="213" t="e">
        <v>#N/A</v>
      </c>
      <c r="BW12" s="213" t="e">
        <v>#N/A</v>
      </c>
      <c r="BX12" s="213" t="s">
        <v>12424</v>
      </c>
      <c r="BY12" s="213" t="n">
        <v>1</v>
      </c>
      <c r="BZ12" s="213" t="e">
        <v>#VALUE!</v>
      </c>
      <c r="CA12" s="213" t="n">
        <v>1</v>
      </c>
      <c r="CB12" s="213" t="n">
        <v>1</v>
      </c>
      <c r="CC12" s="213" t="n">
        <v>1</v>
      </c>
      <c r="CD12" s="213" t="n">
        <v>1</v>
      </c>
      <c r="CE12" s="213" t="e">
        <v>#VALUE!</v>
      </c>
      <c r="CF12" s="213" t="n">
        <v>1</v>
      </c>
      <c r="CG12" s="213" t="n">
        <v>1</v>
      </c>
      <c r="CH12" s="213" t="n">
        <v>1</v>
      </c>
      <c r="CI12" s="213" t="n">
        <v>1</v>
      </c>
      <c r="CK12" s="213" t="n">
        <v>8</v>
      </c>
      <c r="CL12" s="213" t="s">
        <v>10</v>
      </c>
      <c r="CM12" s="213" t="n">
        <v>383.5</v>
      </c>
      <c r="CN12" s="213" t="n">
        <v>332.5</v>
      </c>
      <c r="CO12" s="213" t="n">
        <v>332.5</v>
      </c>
      <c r="CP12" s="213" t="n">
        <v>39.1</v>
      </c>
      <c r="CQ12" s="213" t="n">
        <v>293.4</v>
      </c>
      <c r="CR12" s="213" t="n">
        <v>0</v>
      </c>
      <c r="CS12" s="213" t="n">
        <v>2</v>
      </c>
      <c r="CT12" s="213" t="n">
        <v>1</v>
      </c>
      <c r="CU12" s="213" t="s">
        <v>12425</v>
      </c>
      <c r="CV12" s="213" t="s">
        <v>12397</v>
      </c>
      <c r="CW12" s="213" t="n">
        <v>0</v>
      </c>
      <c r="CX12" s="213" t="s">
        <v>12398</v>
      </c>
      <c r="CY12" s="213" t="e">
        <v>#N/A</v>
      </c>
      <c r="CZ12" s="213" t="e">
        <v>#N/A</v>
      </c>
      <c r="DA12" s="213" t="e">
        <v>#N/A</v>
      </c>
      <c r="DB12" s="213" t="e">
        <v>#N/A</v>
      </c>
      <c r="DC12" s="213" t="e">
        <v>#N/A</v>
      </c>
      <c r="DD12" s="213" t="n">
        <v>2019</v>
      </c>
      <c r="DE12" s="213" t="e">
        <v>#REF!</v>
      </c>
      <c r="DF12" s="213" t="s">
        <v>12393</v>
      </c>
      <c r="DG12" s="213" t="e">
        <v>#REF!</v>
      </c>
      <c r="DH12" s="213" t="n">
        <v>0</v>
      </c>
      <c r="DI12" s="213" t="n">
        <v>0</v>
      </c>
      <c r="DJ12" s="213" t="s">
        <v>12398</v>
      </c>
      <c r="DK12" s="213" t="e">
        <v>#N/A</v>
      </c>
      <c r="DL12" s="213" t="e">
        <v>#N/A</v>
      </c>
      <c r="DM12" s="213" t="n">
        <v>8</v>
      </c>
      <c r="DN12" s="213" t="n">
        <v>8</v>
      </c>
      <c r="DP12" s="213" t="s">
        <v>12398</v>
      </c>
    </row>
    <row customFormat="true" ht="12.75" outlineLevel="0" r="13" s="213">
      <c r="A13" s="213" t="e">
        <v>#REF!</v>
      </c>
      <c r="B13" s="213" t="n">
        <v>28853</v>
      </c>
      <c r="C13" s="213" t="e">
        <v>#REF!</v>
      </c>
      <c r="D13" s="213" t="s">
        <v>334</v>
      </c>
      <c r="E13" s="263" t="s">
        <v>11237</v>
      </c>
      <c r="F13" s="263" t="n">
        <v>52701000</v>
      </c>
      <c r="G13" s="263" t="n">
        <v>28853</v>
      </c>
      <c r="H13" s="263" t="s">
        <v>334</v>
      </c>
      <c r="I13" s="263" t="n">
        <v>600.6</v>
      </c>
      <c r="J13" s="263" t="n">
        <v>549.8</v>
      </c>
      <c r="K13" s="263" t="n">
        <v>0</v>
      </c>
      <c r="L13" s="263" t="s">
        <v>12426</v>
      </c>
      <c r="M13" s="263" t="n">
        <v>52701000</v>
      </c>
      <c r="N13" s="220" t="s">
        <v>11238</v>
      </c>
      <c r="O13" s="203" t="s">
        <v>12393</v>
      </c>
      <c r="P13" s="203" t="n"/>
      <c r="Q13" s="203" t="n"/>
      <c r="R13" s="203" t="s">
        <v>12393</v>
      </c>
      <c r="S13" s="203" t="s">
        <v>12393</v>
      </c>
      <c r="T13" s="203" t="s">
        <v>12393</v>
      </c>
      <c r="U13" s="203" t="s">
        <v>12393</v>
      </c>
      <c r="V13" s="203" t="s">
        <v>12393</v>
      </c>
      <c r="W13" s="203" t="s">
        <v>12393</v>
      </c>
      <c r="X13" s="203" t="n"/>
      <c r="Z13" s="213" t="s">
        <v>12393</v>
      </c>
      <c r="AA13" s="213" t="s">
        <v>12422</v>
      </c>
      <c r="AB13" s="213" t="n">
        <v>1957</v>
      </c>
      <c r="AC13" s="213" t="s">
        <v>610</v>
      </c>
      <c r="AD13" s="213" t="n">
        <v>1987</v>
      </c>
      <c r="AF13" s="213" t="e">
        <v>#N/A</v>
      </c>
      <c r="AG13" s="213" t="s">
        <v>12427</v>
      </c>
      <c r="AH13" s="213" t="n">
        <v>2018</v>
      </c>
      <c r="AI13" s="213" t="n">
        <v>100</v>
      </c>
      <c r="AJ13" s="213" t="e">
        <v>#N/A</v>
      </c>
      <c r="AK13" s="213" t="e">
        <v>#N/A</v>
      </c>
      <c r="AL13" s="213" t="e">
        <v>#N/A</v>
      </c>
      <c r="AM13" s="213" t="e">
        <v>#N/A</v>
      </c>
      <c r="AN13" s="213" t="e">
        <v>#N/A</v>
      </c>
      <c r="AO13" s="213" t="e">
        <v>#N/A</v>
      </c>
      <c r="AP13" s="213" t="n">
        <v>1957</v>
      </c>
      <c r="AQ13" s="213" t="n">
        <v>1957</v>
      </c>
      <c r="AR13" s="213" t="n">
        <v>2020</v>
      </c>
      <c r="AS13" s="213" t="n">
        <v>2018</v>
      </c>
      <c r="AT13" s="213" t="n">
        <v>2018</v>
      </c>
      <c r="AU13" s="213" t="n">
        <v>2018</v>
      </c>
      <c r="AV13" s="213" t="n">
        <v>2018</v>
      </c>
      <c r="AW13" s="213" t="s">
        <v>12401</v>
      </c>
      <c r="AX13" s="213" t="s">
        <v>12401</v>
      </c>
      <c r="AY13" s="213" t="n">
        <v>1957</v>
      </c>
      <c r="AZ13" s="213" t="n">
        <v>1987</v>
      </c>
      <c r="BA13" s="213" t="n">
        <v>1987</v>
      </c>
      <c r="BB13" s="213" t="n">
        <v>2050</v>
      </c>
      <c r="BC13" s="213" t="n">
        <v>2048</v>
      </c>
      <c r="BD13" s="213" t="n">
        <v>2033</v>
      </c>
      <c r="BE13" s="213" t="n">
        <v>2058</v>
      </c>
      <c r="BF13" s="213" t="n">
        <v>2038</v>
      </c>
      <c r="BH13" s="213" t="n">
        <v>2007</v>
      </c>
      <c r="BJ13" s="213" t="s">
        <v>61</v>
      </c>
      <c r="BK13" s="213" t="s">
        <v>147</v>
      </c>
      <c r="BL13" s="213" t="s">
        <v>1060</v>
      </c>
      <c r="BM13" s="213" t="s">
        <v>12428</v>
      </c>
      <c r="BT13" s="213" t="e">
        <v>#N/A</v>
      </c>
      <c r="BU13" s="213" t="e">
        <v>#N/A</v>
      </c>
      <c r="BV13" s="213" t="n">
        <v>43350</v>
      </c>
      <c r="BW13" s="213" t="s">
        <v>12429</v>
      </c>
      <c r="BX13" s="213" t="s">
        <v>12430</v>
      </c>
      <c r="BY13" s="213" t="n">
        <v>1</v>
      </c>
      <c r="BZ13" s="213" t="e">
        <v>#VALUE!</v>
      </c>
      <c r="CA13" s="213" t="n">
        <v>1</v>
      </c>
      <c r="CB13" s="213" t="n">
        <v>1</v>
      </c>
      <c r="CC13" s="213" t="n">
        <v>1</v>
      </c>
      <c r="CD13" s="213" t="n">
        <v>1</v>
      </c>
      <c r="CE13" s="213" t="e">
        <v>#VALUE!</v>
      </c>
      <c r="CF13" s="213" t="n">
        <v>1</v>
      </c>
      <c r="CG13" s="213" t="n">
        <v>1</v>
      </c>
      <c r="CH13" s="213" t="n">
        <v>1</v>
      </c>
      <c r="CI13" s="213" t="n">
        <v>1</v>
      </c>
      <c r="CK13" s="213" t="n">
        <v>16</v>
      </c>
      <c r="CL13" s="213" t="s">
        <v>12431</v>
      </c>
      <c r="CM13" s="213" t="n">
        <v>600.6</v>
      </c>
      <c r="CN13" s="213" t="n">
        <v>549.8</v>
      </c>
      <c r="CO13" s="213" t="n">
        <v>549.8</v>
      </c>
      <c r="CP13" s="213" t="n">
        <v>65.2</v>
      </c>
      <c r="CQ13" s="213" t="n">
        <v>484.6</v>
      </c>
      <c r="CR13" s="213" t="n">
        <v>0</v>
      </c>
      <c r="CS13" s="213" t="n">
        <v>2</v>
      </c>
      <c r="CT13" s="213" t="n">
        <v>2</v>
      </c>
      <c r="CU13" s="213" t="s">
        <v>12432</v>
      </c>
      <c r="CV13" s="213" t="s">
        <v>12397</v>
      </c>
      <c r="CW13" s="213" t="n">
        <v>0</v>
      </c>
      <c r="CX13" s="213" t="s">
        <v>12398</v>
      </c>
      <c r="CY13" s="213" t="n">
        <v>2018</v>
      </c>
      <c r="CZ13" s="213" t="e">
        <v>#N/A</v>
      </c>
      <c r="DA13" s="213" t="s">
        <v>12433</v>
      </c>
      <c r="DB13" s="213" t="s">
        <v>12427</v>
      </c>
      <c r="DC13" s="213" t="e">
        <v>#N/A</v>
      </c>
      <c r="DD13" s="213" t="e">
        <v>#N/A</v>
      </c>
      <c r="DE13" s="213" t="s">
        <v>12393</v>
      </c>
      <c r="DF13" s="213" t="s">
        <v>12393</v>
      </c>
      <c r="DG13" s="213" t="s">
        <v>12393</v>
      </c>
      <c r="DH13" s="213" t="s">
        <v>12393</v>
      </c>
      <c r="DI13" s="213" t="n">
        <v>0</v>
      </c>
      <c r="DJ13" s="213" t="s">
        <v>12398</v>
      </c>
      <c r="DK13" s="213" t="s">
        <v>12427</v>
      </c>
      <c r="DL13" s="213" t="e">
        <v>#N/A</v>
      </c>
      <c r="DM13" s="213" t="n">
        <v>16</v>
      </c>
      <c r="DN13" s="213" t="n">
        <v>16</v>
      </c>
      <c r="DP13" s="213" t="s">
        <v>12398</v>
      </c>
    </row>
    <row customFormat="true" customHeight="true" ht="20.25" outlineLevel="0" r="14" s="234">
      <c r="A14" s="236" t="e">
        <f aca="false" ca="false" dt2D="false" dtr="false" t="normal">#REF!+1</f>
        <v>#REF!</v>
      </c>
      <c r="B14" s="236" t="n">
        <v>36629</v>
      </c>
      <c r="C14" s="236" t="e">
        <f aca="false" ca="false" dt2D="false" dtr="false" t="normal">#REF!+1</f>
        <v>#REF!</v>
      </c>
      <c r="D14" s="238" t="s">
        <v>334</v>
      </c>
      <c r="E14" s="264" t="s">
        <v>12434</v>
      </c>
      <c r="F14" s="237" t="n">
        <v>52701000</v>
      </c>
      <c r="G14" s="240" t="n">
        <v>36629</v>
      </c>
      <c r="H14" s="237" t="s">
        <v>334</v>
      </c>
      <c r="I14" s="241" t="n">
        <v>10694</v>
      </c>
      <c r="J14" s="241" t="n">
        <v>9959.96</v>
      </c>
      <c r="K14" s="241" t="n">
        <v>1960.5</v>
      </c>
      <c r="L14" s="265" t="s">
        <v>12435</v>
      </c>
      <c r="M14" s="236" t="n">
        <v>52701000</v>
      </c>
      <c r="N14" s="266" t="s">
        <v>12436</v>
      </c>
      <c r="O14" s="203" t="s">
        <v>12393</v>
      </c>
      <c r="P14" s="203" t="n"/>
      <c r="Q14" s="203" t="s">
        <v>12393</v>
      </c>
      <c r="R14" s="203" t="s">
        <v>12393</v>
      </c>
      <c r="S14" s="203" t="s">
        <v>12393</v>
      </c>
      <c r="T14" s="203" t="s">
        <v>12393</v>
      </c>
      <c r="U14" s="203" t="s">
        <v>12393</v>
      </c>
      <c r="V14" s="203" t="s">
        <v>12393</v>
      </c>
      <c r="W14" s="203" t="n"/>
      <c r="X14" s="203" t="s">
        <v>12393</v>
      </c>
      <c r="Y14" s="243" t="n"/>
      <c r="Z14" s="237" t="n"/>
      <c r="AA14" s="267" t="s">
        <v>12422</v>
      </c>
      <c r="AB14" s="237" t="n">
        <v>1997</v>
      </c>
      <c r="AC14" s="236" t="s">
        <v>51</v>
      </c>
      <c r="AD14" s="244" t="n">
        <f aca="false" ca="false" dt2D="false" dtr="false" t="normal">2019-AB14</f>
        <v>22</v>
      </c>
      <c r="AE14" s="245" t="n"/>
      <c r="AF14" s="246" t="e">
        <v>#N/A</v>
      </c>
      <c r="AG14" s="246" t="e">
        <v>#N/A</v>
      </c>
      <c r="AH14" s="246" t="e">
        <v>#N/A</v>
      </c>
      <c r="AI14" s="230" t="e">
        <v>#N/A</v>
      </c>
      <c r="AJ14" s="246" t="e">
        <v>#N/A</v>
      </c>
      <c r="AK14" s="246" t="e">
        <v>#N/A</v>
      </c>
      <c r="AL14" s="246" t="e">
        <v>#N/A</v>
      </c>
      <c r="AM14" s="246" t="e">
        <v>#N/A</v>
      </c>
      <c r="AN14" s="247" t="e">
        <v>#N/A</v>
      </c>
      <c r="AO14" s="246" t="e">
        <v>#N/A</v>
      </c>
      <c r="AP14" s="248" t="n">
        <f aca="false" ca="false" dt2D="false" dtr="false" t="normal">AB14</f>
        <v>1997</v>
      </c>
      <c r="AQ14" s="248" t="n">
        <f aca="false" ca="false" dt2D="false" dtr="false" t="normal">AB14</f>
        <v>1997</v>
      </c>
      <c r="AR14" s="248" t="n">
        <f aca="false" ca="false" dt2D="false" dtr="false" t="normal">AB14</f>
        <v>1997</v>
      </c>
      <c r="AS14" s="248" t="n">
        <f aca="false" ca="false" dt2D="false" dtr="false" t="normal">AB14</f>
        <v>1997</v>
      </c>
      <c r="AT14" s="248" t="n">
        <f aca="false" ca="false" dt2D="false" dtr="false" t="normal">AB14</f>
        <v>1997</v>
      </c>
      <c r="AU14" s="248" t="n">
        <f aca="false" ca="false" dt2D="false" dtr="false" t="normal">AB14</f>
        <v>1997</v>
      </c>
      <c r="AV14" s="248" t="n">
        <f aca="false" ca="false" dt2D="false" dtr="false" t="normal">AB14</f>
        <v>1997</v>
      </c>
      <c r="AW14" s="203" t="s">
        <v>12401</v>
      </c>
      <c r="AX14" s="248" t="n">
        <f aca="false" ca="false" dt2D="false" dtr="false" t="normal">AB14</f>
        <v>1997</v>
      </c>
      <c r="AY14" s="248" t="n">
        <f aca="false" ca="false" dt2D="false" dtr="false" t="normal">AB14</f>
        <v>1997</v>
      </c>
      <c r="AZ14" s="249" t="n">
        <f aca="false" ca="false" dt2D="false" dtr="false" t="normal">AP14+30</f>
        <v>2027</v>
      </c>
      <c r="BA14" s="249" t="n">
        <f aca="false" ca="false" dt2D="false" dtr="false" t="normal">AQ14+30</f>
        <v>2027</v>
      </c>
      <c r="BB14" s="249" t="n">
        <f aca="false" ca="false" dt2D="false" dtr="false" t="normal">AR14+10</f>
        <v>2007</v>
      </c>
      <c r="BC14" s="249" t="n">
        <f aca="false" ca="false" dt2D="false" dtr="false" t="normal">AS14+30</f>
        <v>2027</v>
      </c>
      <c r="BD14" s="249" t="n">
        <f aca="false" ca="false" dt2D="false" dtr="false" t="normal">AT14+15</f>
        <v>2012</v>
      </c>
      <c r="BE14" s="249" t="n">
        <f aca="false" ca="false" dt2D="false" dtr="false" t="normal">AU14+40</f>
        <v>2037</v>
      </c>
      <c r="BF14" s="249" t="n">
        <f aca="false" ca="false" dt2D="false" dtr="false" t="normal">AV14+20</f>
        <v>2017</v>
      </c>
      <c r="BG14" s="249" t="n">
        <f aca="false" ca="false" dt2D="false" dtr="false" t="normal">AX14+25</f>
        <v>2022</v>
      </c>
      <c r="BH14" s="250" t="n">
        <f aca="false" ca="false" dt2D="false" dtr="false" t="normal">AY14+50</f>
        <v>2047</v>
      </c>
      <c r="BI14" s="236" t="n"/>
      <c r="BJ14" s="236" t="n"/>
      <c r="BK14" s="237" t="n"/>
      <c r="BL14" s="268" t="s">
        <v>489</v>
      </c>
      <c r="BM14" s="237" t="n"/>
      <c r="BN14" s="252" t="s">
        <v>12437</v>
      </c>
      <c r="BO14" s="237" t="n"/>
      <c r="BP14" s="252" t="s">
        <v>552</v>
      </c>
      <c r="BQ14" s="237" t="n"/>
      <c r="BR14" s="252" t="s">
        <v>1060</v>
      </c>
      <c r="BS14" s="237" t="n"/>
      <c r="BT14" s="254" t="e">
        <f aca="false" ca="false" dt2D="false" dtr="false" t="normal">VLOOKUP(G14, 'file://///192.168.5.1/sharered2/Сектор по работе со специальными счетами/3. Материкина Татьяна Ивановна/_____________Восстановление ИД/Договоры/[Импорт 2018.xlsx]2018 год'!N$3:P$335, 3, FALSE)</f>
        <v>#N/A</v>
      </c>
      <c r="BU14" s="254" t="e">
        <v>#N/A</v>
      </c>
      <c r="BV14" s="255" t="e">
        <v>#N/A</v>
      </c>
      <c r="BW14" s="256" t="e">
        <v>#N/A</v>
      </c>
      <c r="BX14" s="257" t="str">
        <f aca="false" ca="false" dt2D="false" dtr="false" t="normal">BI14&amp;"!"&amp;BJ14&amp;"!"&amp;BK14&amp;"!"&amp;BL14&amp;"!"&amp;BM14&amp;"!"&amp;BN14&amp;"!"&amp;BO14&amp;"!"&amp;BP14&amp;"!"&amp;BQ14&amp;"!"&amp;BR14&amp;"!"&amp;BS14</f>
        <v>!!!ЛО, ПСД, СК!!РК ПСД, СК!!ВС, ВО, ТС, ЭС, ПСД, СК!!РФС, РП, ПСД, СК!</v>
      </c>
      <c r="BY14" s="257" t="n">
        <f aca="false" ca="false" dt2D="false" dtr="false" t="normal">IF(SEARCH("РК", BX14)=0, 0, 1)</f>
        <v>1</v>
      </c>
      <c r="BZ14" s="257" t="n">
        <f aca="false" ca="false" dt2D="false" dtr="false" t="normal">IF(SEARCH("ЛО", BX14)=0, 0, 1)</f>
        <v>1</v>
      </c>
      <c r="CA14" s="257" t="n">
        <f aca="false" ca="false" dt2D="false" dtr="false" t="normal">IF(SEARCH("РП", BX14)=0, 0, 1)</f>
        <v>1</v>
      </c>
      <c r="CB14" s="257" t="n">
        <f aca="false" ca="false" dt2D="false" dtr="false" t="normal">IF(SEARCH("РФС", BX14)=0, 0, 1)</f>
        <v>1</v>
      </c>
      <c r="CC14" s="257" t="n">
        <f aca="false" ca="false" dt2D="false" dtr="false" t="normal">IF(SEARCH("РФ", BX14)=0, 0, 1)</f>
        <v>1</v>
      </c>
      <c r="CD14" s="257" t="e">
        <f aca="false" ca="false" dt2D="false" dtr="false" t="normal">IF(SEARCH("РФ,", BX14)=0, 0, 1)</f>
        <v>#VALUE!</v>
      </c>
      <c r="CE14" s="257" t="e">
        <f aca="false" ca="false" dt2D="false" dtr="false" t="normal">IF(SEARCH("РФ!", BX14)=0, 0, 1)</f>
        <v>#VALUE!</v>
      </c>
      <c r="CF14" s="257" t="n">
        <f aca="false" ca="false" dt2D="false" dtr="false" t="normal">IF(SEARCH("ВО", BX14)=0, 0, 1)</f>
        <v>1</v>
      </c>
      <c r="CG14" s="257" t="n">
        <f aca="false" ca="false" dt2D="false" dtr="false" t="normal">IF(SEARCH("ВС", BX14)=0, 0, 1)</f>
        <v>1</v>
      </c>
      <c r="CH14" s="257" t="n">
        <f aca="false" ca="false" dt2D="false" dtr="false" t="normal">IF(SEARCH("ТС", BX14)=0, 0, 1)</f>
        <v>1</v>
      </c>
      <c r="CI14" s="257" t="n">
        <f aca="false" ca="false" dt2D="false" dtr="false" t="normal">IF(SEARCH("ЭС", BX14)=0, 0, 1)</f>
        <v>1</v>
      </c>
      <c r="CJ14" s="267" t="n"/>
      <c r="CK14" s="236" t="n"/>
      <c r="CL14" s="258" t="e">
        <f aca="false" ca="false" dt2D="false" dtr="false" t="normal">VLOOKUP(G14,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CM14" s="259" t="n"/>
      <c r="CN14" s="259" t="n"/>
      <c r="CO14" s="259" t="n"/>
      <c r="CP14" s="259" t="n"/>
      <c r="CQ14" s="259" t="n"/>
      <c r="CR14" s="259" t="n"/>
      <c r="CS14" s="230" t="n"/>
      <c r="CT14" s="230" t="n"/>
      <c r="CU14" s="231" t="n"/>
      <c r="CV14" s="232" t="s">
        <v>12438</v>
      </c>
      <c r="CW14" s="233" t="n">
        <v>4</v>
      </c>
      <c r="CX14" s="234" t="s">
        <v>12439</v>
      </c>
      <c r="CY14" s="234" t="e">
        <v>#N/A</v>
      </c>
      <c r="CZ14" s="234" t="e">
        <v>#N/A</v>
      </c>
      <c r="DA14" s="234" t="e">
        <v>#N/A</v>
      </c>
      <c r="DB14" s="234" t="e">
        <v>#N/A</v>
      </c>
      <c r="DC14" s="235" t="e">
        <f aca="false" ca="false" dt2D="false" dtr="false" t="normal">VLOOKUP(E14, 'file://///192.168.5.1/sharered2/Users/ryabinina/Documents/РЕГИОНАЛЬНАЯ ПРОГРАММА 369-п/[1 волна.xlsx]Смена'!D$3:AM$96, 36, FALSE)</f>
        <v>#N/A</v>
      </c>
      <c r="DD14" s="234" t="e">
        <f aca="false" ca="false" dt2D="false" dtr="false" t="normal">VLOOKUP(G14, 'file://///192.168.5.1/sharered2/Users/ryabinina/Desktop/КП 2019/[Краткосрочный план 56-рп от 07.11.2019 проект изменений.xlsx]2456'!A$6:E$7004, 5, FALSE)</f>
        <v>#N/A</v>
      </c>
      <c r="DE14" s="234" t="e">
        <f aca="false" ca="false" dt2D="false" dtr="false" t="normal">VLOOKUP(G14, 'file://///192.168.5.1/sharered2/Users/ryabinina/Documents/РЕГИОНАЛЬНАЯ ПРОГРАММА 369-п/[Региональная программа (редакция с 28.11.2018) действующая.xlsx]Региональная прогр. (09.2018)'!G$13:BE$8229, 51, FALSE)</f>
        <v>#N/A</v>
      </c>
      <c r="DF14" s="234" t="e">
        <f aca="false" ca="false" dt2D="false" dtr="false" t="normal">VLOOKUP(G14, 'file://///192.168.5.1/sharered2/Users/ryabinina/Documents/РЕГИОНАЛЬНАЯ ПРОГРАММА 369-п/[Региональная программа (редакция с 28.11.2018) действующая.xlsx]Региональная прогр. (09.2018)'!G$13:BG$8229, 53, FALSE)</f>
        <v>#N/A</v>
      </c>
      <c r="DG14" s="234" t="e">
        <f aca="false" ca="false" dt2D="false" dtr="false" t="normal">VLOOKUP(G14, 'file://///192.168.5.1/sharered2/Users/ryabinina/Documents/РЕГИОНАЛЬНАЯ ПРОГРАММА 369-п/[Региональная программа (редакция с 28.11.2018) действующая.xlsx]Региональная прогр. (09.2018)'!G$13:BH$8229, 54, FALSE)</f>
        <v>#N/A</v>
      </c>
      <c r="DH14" s="234" t="n">
        <v>0</v>
      </c>
      <c r="DI14" s="234" t="s">
        <v>12393</v>
      </c>
      <c r="DJ14" s="234" t="s">
        <v>12439</v>
      </c>
      <c r="DK14" s="260" t="e">
        <v>#N/A</v>
      </c>
      <c r="DL14" s="260" t="e">
        <v>#N/A</v>
      </c>
      <c r="DM14" s="234" t="n">
        <v>163</v>
      </c>
      <c r="DN14" s="234" t="n">
        <v>143</v>
      </c>
      <c r="DP14" s="234" t="s">
        <v>12439</v>
      </c>
    </row>
    <row customFormat="true" customHeight="true" ht="20.25" outlineLevel="0" r="15" s="234">
      <c r="A15" s="236" t="e">
        <f aca="false" ca="false" dt2D="false" dtr="false" t="normal">A14+1</f>
        <v>#REF!</v>
      </c>
      <c r="B15" s="236" t="n">
        <v>26328</v>
      </c>
      <c r="C15" s="237" t="n">
        <v>118</v>
      </c>
      <c r="D15" s="238" t="s">
        <v>7992</v>
      </c>
      <c r="E15" s="269" t="s">
        <v>11280</v>
      </c>
      <c r="F15" s="237" t="n">
        <v>52618000</v>
      </c>
      <c r="G15" s="240" t="n">
        <v>26328</v>
      </c>
      <c r="H15" s="237" t="s">
        <v>7992</v>
      </c>
      <c r="I15" s="241" t="n">
        <v>518.4</v>
      </c>
      <c r="J15" s="241" t="n">
        <v>268.5</v>
      </c>
      <c r="K15" s="241" t="n">
        <v>220</v>
      </c>
      <c r="L15" s="236" t="s">
        <v>12440</v>
      </c>
      <c r="M15" s="236" t="n">
        <v>52618101</v>
      </c>
      <c r="N15" s="270" t="s">
        <v>12441</v>
      </c>
      <c r="O15" s="203" t="s">
        <v>12393</v>
      </c>
      <c r="P15" s="203" t="n"/>
      <c r="Q15" s="203" t="n"/>
      <c r="R15" s="203" t="s">
        <v>12393</v>
      </c>
      <c r="S15" s="203" t="n"/>
      <c r="T15" s="203" t="s">
        <v>12393</v>
      </c>
      <c r="U15" s="203" t="s">
        <v>12393</v>
      </c>
      <c r="V15" s="203" t="s">
        <v>12393</v>
      </c>
      <c r="W15" s="203" t="s">
        <v>12393</v>
      </c>
      <c r="X15" s="203" t="n"/>
      <c r="Y15" s="243" t="n"/>
      <c r="Z15" s="237" t="n"/>
      <c r="AA15" s="236" t="n"/>
      <c r="AB15" s="237" t="n">
        <v>1943</v>
      </c>
      <c r="AC15" s="236" t="s">
        <v>8021</v>
      </c>
      <c r="AD15" s="244" t="n">
        <v>1973</v>
      </c>
      <c r="AE15" s="245" t="n"/>
      <c r="AF15" s="246" t="e">
        <v>#N/A</v>
      </c>
      <c r="AG15" s="246" t="e">
        <v>#N/A</v>
      </c>
      <c r="AH15" s="246" t="e">
        <v>#N/A</v>
      </c>
      <c r="AI15" s="271" t="e">
        <v>#N/A</v>
      </c>
      <c r="AJ15" s="252" t="e">
        <v>#N/A</v>
      </c>
      <c r="AK15" s="246" t="e">
        <v>#N/A</v>
      </c>
      <c r="AL15" s="252" t="e">
        <v>#N/A</v>
      </c>
      <c r="AM15" s="252" t="e">
        <v>#N/A</v>
      </c>
      <c r="AN15" s="272" t="e">
        <v>#N/A</v>
      </c>
      <c r="AO15" s="246" t="e">
        <v>#N/A</v>
      </c>
      <c r="AP15" s="248" t="n">
        <v>2011</v>
      </c>
      <c r="AQ15" s="248" t="n">
        <v>1943</v>
      </c>
      <c r="AR15" s="248" t="n">
        <v>2011</v>
      </c>
      <c r="AS15" s="248" t="n">
        <v>2011</v>
      </c>
      <c r="AT15" s="248" t="n">
        <v>2011</v>
      </c>
      <c r="AU15" s="248" t="n">
        <v>1943</v>
      </c>
      <c r="AV15" s="248" t="n">
        <v>2011</v>
      </c>
      <c r="AW15" s="203" t="n">
        <v>2011</v>
      </c>
      <c r="AX15" s="203" t="n"/>
      <c r="AY15" s="248" t="n">
        <v>1943</v>
      </c>
      <c r="AZ15" s="249" t="n">
        <v>2041</v>
      </c>
      <c r="BA15" s="249" t="n">
        <v>1973</v>
      </c>
      <c r="BB15" s="249" t="n">
        <v>2041</v>
      </c>
      <c r="BC15" s="249" t="n">
        <v>2041</v>
      </c>
      <c r="BD15" s="249" t="n">
        <v>2026</v>
      </c>
      <c r="BE15" s="249" t="n">
        <v>1983</v>
      </c>
      <c r="BF15" s="249" t="n">
        <v>2031</v>
      </c>
      <c r="BG15" s="203" t="n"/>
      <c r="BH15" s="250" t="n">
        <v>1993</v>
      </c>
      <c r="BI15" s="236" t="n"/>
      <c r="BJ15" s="236" t="n"/>
      <c r="BK15" s="252" t="n"/>
      <c r="BL15" s="237" t="n"/>
      <c r="BM15" s="237" t="s">
        <v>86</v>
      </c>
      <c r="BN15" s="252" t="n"/>
      <c r="BO15" s="237" t="s">
        <v>12428</v>
      </c>
      <c r="BP15" s="253" t="n"/>
      <c r="BQ15" s="251" t="s">
        <v>552</v>
      </c>
      <c r="BR15" s="236" t="n"/>
      <c r="BS15" s="252" t="s">
        <v>244</v>
      </c>
      <c r="BT15" s="254" t="e">
        <v>#N/A</v>
      </c>
      <c r="BU15" s="254" t="e">
        <v>#N/A</v>
      </c>
      <c r="BV15" s="255" t="e">
        <v>#N/A</v>
      </c>
      <c r="BW15" s="256" t="e">
        <v>#N/A</v>
      </c>
      <c r="BX15" s="257" t="e">
        <v>#REF!</v>
      </c>
      <c r="BY15" s="257" t="e">
        <v>#REF!</v>
      </c>
      <c r="BZ15" s="257" t="e">
        <v>#REF!</v>
      </c>
      <c r="CA15" s="257" t="e">
        <v>#REF!</v>
      </c>
      <c r="CB15" s="257" t="e">
        <v>#REF!</v>
      </c>
      <c r="CC15" s="257" t="e">
        <v>#REF!</v>
      </c>
      <c r="CD15" s="257" t="e">
        <v>#REF!</v>
      </c>
      <c r="CE15" s="257" t="e">
        <v>#REF!</v>
      </c>
      <c r="CF15" s="257" t="e">
        <v>#REF!</v>
      </c>
      <c r="CG15" s="257" t="e">
        <v>#REF!</v>
      </c>
      <c r="CH15" s="257" t="e">
        <v>#REF!</v>
      </c>
      <c r="CI15" s="257" t="e">
        <v>#REF!</v>
      </c>
      <c r="CJ15" s="236" t="n"/>
      <c r="CK15" s="236" t="n"/>
      <c r="CL15" s="258" t="s">
        <v>10</v>
      </c>
      <c r="CM15" s="259" t="n"/>
      <c r="CN15" s="259" t="n"/>
      <c r="CO15" s="259" t="n"/>
      <c r="CP15" s="259" t="n"/>
      <c r="CQ15" s="259" t="n"/>
      <c r="CR15" s="259" t="n"/>
      <c r="CS15" s="230" t="n"/>
      <c r="CT15" s="230" t="n"/>
      <c r="CU15" s="258" t="n"/>
      <c r="CV15" s="258" t="s">
        <v>12397</v>
      </c>
      <c r="CW15" s="233" t="n">
        <v>0</v>
      </c>
      <c r="CX15" s="234" t="s">
        <v>12398</v>
      </c>
      <c r="CY15" s="234" t="e">
        <v>#N/A</v>
      </c>
      <c r="CZ15" s="234" t="e">
        <v>#N/A</v>
      </c>
      <c r="DA15" s="234" t="e">
        <v>#N/A</v>
      </c>
      <c r="DB15" s="234" t="e">
        <v>#N/A</v>
      </c>
      <c r="DC15" s="235" t="e">
        <v>#N/A</v>
      </c>
      <c r="DD15" s="234" t="e">
        <v>#N/A</v>
      </c>
      <c r="DE15" s="234" t="s">
        <v>12393</v>
      </c>
      <c r="DF15" s="234" t="s">
        <v>12393</v>
      </c>
      <c r="DG15" s="234" t="s">
        <v>12393</v>
      </c>
      <c r="DH15" s="234" t="s">
        <v>12393</v>
      </c>
      <c r="DI15" s="234" t="n">
        <v>0</v>
      </c>
      <c r="DJ15" s="234" t="s">
        <v>12398</v>
      </c>
      <c r="DK15" s="260" t="e">
        <v>#N/A</v>
      </c>
      <c r="DL15" s="260" t="e">
        <v>#N/A</v>
      </c>
      <c r="DM15" s="234" t="n">
        <v>6</v>
      </c>
      <c r="DN15" s="234" t="n">
        <v>4</v>
      </c>
      <c r="DP15" s="234" t="s">
        <v>12398</v>
      </c>
    </row>
    <row customFormat="true" customHeight="true" ht="20.25" outlineLevel="0" r="16" s="234">
      <c r="A16" s="236" t="e">
        <f aca="false" ca="false" dt2D="false" dtr="false" t="normal">A15+1</f>
        <v>#REF!</v>
      </c>
      <c r="B16" s="236" t="n">
        <v>27783</v>
      </c>
      <c r="C16" s="237" t="n">
        <v>74</v>
      </c>
      <c r="D16" s="238" t="s">
        <v>8645</v>
      </c>
      <c r="E16" s="269" t="s">
        <v>11099</v>
      </c>
      <c r="F16" s="237" t="n">
        <v>52630000</v>
      </c>
      <c r="G16" s="240" t="n">
        <v>27783</v>
      </c>
      <c r="H16" s="237" t="s">
        <v>8645</v>
      </c>
      <c r="I16" s="241" t="n">
        <v>424.4</v>
      </c>
      <c r="J16" s="241" t="n">
        <v>333.1</v>
      </c>
      <c r="K16" s="241" t="n">
        <v>0</v>
      </c>
      <c r="L16" s="236" t="s">
        <v>12442</v>
      </c>
      <c r="M16" s="236" t="n">
        <v>52630422</v>
      </c>
      <c r="N16" s="270" t="s">
        <v>12441</v>
      </c>
      <c r="O16" s="203" t="s">
        <v>12393</v>
      </c>
      <c r="P16" s="203" t="n"/>
      <c r="Q16" s="203" t="n"/>
      <c r="R16" s="203" t="s">
        <v>12393</v>
      </c>
      <c r="S16" s="203" t="n"/>
      <c r="T16" s="203" t="s">
        <v>12393</v>
      </c>
      <c r="U16" s="203" t="s">
        <v>12393</v>
      </c>
      <c r="V16" s="203" t="s">
        <v>12393</v>
      </c>
      <c r="W16" s="203" t="n"/>
      <c r="X16" s="203" t="n"/>
      <c r="Y16" s="243" t="n"/>
      <c r="Z16" s="237" t="n"/>
      <c r="AA16" s="236" t="n"/>
      <c r="AB16" s="237" t="n">
        <v>1976</v>
      </c>
      <c r="AC16" s="236" t="s">
        <v>12443</v>
      </c>
      <c r="AD16" s="244" t="n">
        <f aca="false" ca="false" dt2D="false" dtr="false" t="normal">2019-AB16</f>
        <v>43</v>
      </c>
      <c r="AE16" s="245" t="n"/>
      <c r="AF16" s="246" t="s">
        <v>12395</v>
      </c>
      <c r="AG16" s="246" t="e">
        <v>#N/A</v>
      </c>
      <c r="AH16" s="246" t="e">
        <v>#N/A</v>
      </c>
      <c r="AI16" s="230" t="n">
        <v>100</v>
      </c>
      <c r="AJ16" s="246" t="e">
        <v>#N/A</v>
      </c>
      <c r="AK16" s="246" t="e">
        <v>#N/A</v>
      </c>
      <c r="AL16" s="246" t="e">
        <v>#N/A</v>
      </c>
      <c r="AM16" s="246" t="e">
        <v>#N/A</v>
      </c>
      <c r="AN16" s="247" t="e">
        <v>#N/A</v>
      </c>
      <c r="AO16" s="246" t="e">
        <v>#N/A</v>
      </c>
      <c r="AP16" s="248" t="n">
        <f aca="false" ca="false" dt2D="false" dtr="false" t="normal">AB16</f>
        <v>1976</v>
      </c>
      <c r="AQ16" s="248" t="n">
        <f aca="false" ca="false" dt2D="false" dtr="false" t="normal">AB16</f>
        <v>1976</v>
      </c>
      <c r="AR16" s="248" t="n">
        <f aca="false" ca="false" dt2D="false" dtr="false" t="normal">AB16</f>
        <v>1976</v>
      </c>
      <c r="AS16" s="248" t="n">
        <f aca="false" ca="false" dt2D="false" dtr="false" t="normal">AB16</f>
        <v>1976</v>
      </c>
      <c r="AT16" s="248" t="n">
        <f aca="false" ca="false" dt2D="false" dtr="false" t="normal">AB16</f>
        <v>1976</v>
      </c>
      <c r="AU16" s="248" t="n">
        <f aca="false" ca="false" dt2D="false" dtr="false" t="normal">AB16</f>
        <v>1976</v>
      </c>
      <c r="AV16" s="248" t="n">
        <f aca="false" ca="false" dt2D="false" dtr="false" t="normal">AB16</f>
        <v>1976</v>
      </c>
      <c r="AW16" s="203" t="s">
        <v>12401</v>
      </c>
      <c r="AX16" s="203" t="n"/>
      <c r="AY16" s="248" t="n">
        <f aca="false" ca="false" dt2D="false" dtr="false" t="normal">AB16</f>
        <v>1976</v>
      </c>
      <c r="AZ16" s="249" t="n">
        <f aca="false" ca="false" dt2D="false" dtr="false" t="normal">AP16+30</f>
        <v>2006</v>
      </c>
      <c r="BA16" s="249" t="n">
        <f aca="false" ca="false" dt2D="false" dtr="false" t="normal">AQ16+30</f>
        <v>2006</v>
      </c>
      <c r="BB16" s="249" t="n">
        <f aca="false" ca="false" dt2D="false" dtr="false" t="normal">AR16+30</f>
        <v>2006</v>
      </c>
      <c r="BC16" s="249" t="n">
        <f aca="false" ca="false" dt2D="false" dtr="false" t="normal">AS16+30</f>
        <v>2006</v>
      </c>
      <c r="BD16" s="249" t="n">
        <f aca="false" ca="false" dt2D="false" dtr="false" t="normal">AT16+15</f>
        <v>1991</v>
      </c>
      <c r="BE16" s="249" t="n">
        <f aca="false" ca="false" dt2D="false" dtr="false" t="normal">AU16+40</f>
        <v>2016</v>
      </c>
      <c r="BF16" s="249" t="n">
        <f aca="false" ca="false" dt2D="false" dtr="false" t="normal">AV16+20</f>
        <v>1996</v>
      </c>
      <c r="BG16" s="203" t="n"/>
      <c r="BH16" s="250" t="n">
        <f aca="false" ca="false" dt2D="false" dtr="false" t="normal">AY16+50</f>
        <v>2026</v>
      </c>
      <c r="BI16" s="236" t="n"/>
      <c r="BJ16" s="236" t="s">
        <v>146</v>
      </c>
      <c r="BK16" s="252" t="s">
        <v>147</v>
      </c>
      <c r="BL16" s="273" t="n"/>
      <c r="BM16" s="237" t="n"/>
      <c r="BN16" s="251" t="s">
        <v>552</v>
      </c>
      <c r="BO16" s="236" t="n"/>
      <c r="BP16" s="251" t="s">
        <v>1060</v>
      </c>
      <c r="BQ16" s="237" t="n"/>
      <c r="BR16" s="253" t="n"/>
      <c r="BS16" s="251" t="s">
        <v>1290</v>
      </c>
      <c r="BT16" s="237" t="n"/>
      <c r="BU16" s="257" t="str">
        <f aca="false" ca="false" dt2D="false" dtr="false" t="normal">BI16&amp;"!"&amp;BJ16&amp;"!"&amp;BK16&amp;"!"&amp;BM16&amp;"!"&amp;BN16&amp;"!"&amp;BO16&amp;"!"&amp;BP16&amp;"!"&amp;BQ16&amp;"!"&amp;BR16&amp;"!"&amp;BS16&amp;"!"&amp;BT16</f>
        <v>!ПСД!РК, СК!!ВС, ВО, ТС, ЭС, ПСД, СК!!РФС, РП, ПСД, СК!!!РФ, ПСД, СК!</v>
      </c>
      <c r="BV16" s="257" t="n">
        <f aca="false" ca="false" dt2D="false" dtr="false" t="normal">IF(SEARCH("РК", BU16)=0, 0, 1)</f>
        <v>1</v>
      </c>
      <c r="BW16" s="257" t="e">
        <f aca="false" ca="false" dt2D="false" dtr="false" t="normal">IF(SEARCH("ЛО", BU16)=0, 0, 1)</f>
        <v>#VALUE!</v>
      </c>
      <c r="BX16" s="257" t="n">
        <f aca="false" ca="false" dt2D="false" dtr="false" t="normal">IF(SEARCH("РП", BU16)=0, 0, 1)</f>
        <v>1</v>
      </c>
      <c r="BY16" s="257" t="n">
        <f aca="false" ca="false" dt2D="false" dtr="false" t="normal">IF(SEARCH("РФС", BU16)=0, 0, 1)</f>
        <v>1</v>
      </c>
      <c r="BZ16" s="257" t="n">
        <f aca="false" ca="false" dt2D="false" dtr="false" t="normal">IF(SEARCH("РФ", BU16)=0, 0, 1)</f>
        <v>1</v>
      </c>
      <c r="CA16" s="257" t="n">
        <f aca="false" ca="false" dt2D="false" dtr="false" t="normal">IF(SEARCH("РФ,", BU16)=0, 0, 1)</f>
        <v>1</v>
      </c>
      <c r="CB16" s="257" t="e">
        <f aca="false" ca="false" dt2D="false" dtr="false" t="normal">IF(SEARCH("РФ!", BU16)=0, 0, 1)</f>
        <v>#VALUE!</v>
      </c>
      <c r="CC16" s="257" t="n">
        <f aca="false" ca="false" dt2D="false" dtr="false" t="normal">IF(SEARCH("ВО", BU16)=0, 0, 1)</f>
        <v>1</v>
      </c>
      <c r="CD16" s="257" t="n">
        <f aca="false" ca="false" dt2D="false" dtr="false" t="normal">IF(SEARCH("ВС", BU16)=0, 0, 1)</f>
        <v>1</v>
      </c>
      <c r="CE16" s="257" t="n">
        <f aca="false" ca="false" dt2D="false" dtr="false" t="normal">IF(SEARCH("ТС", BU16)=0, 0, 1)</f>
        <v>1</v>
      </c>
      <c r="CF16" s="257" t="n">
        <f aca="false" ca="false" dt2D="false" dtr="false" t="normal">IF(SEARCH("ЭС", BU16)=0, 0, 1)</f>
        <v>1</v>
      </c>
      <c r="CG16" s="236" t="n"/>
      <c r="CH16" s="236" t="n"/>
      <c r="CI16" s="258" t="e">
        <f aca="false" ca="false" dt2D="false" dtr="false" t="normal">VLOOKUP(G16,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CJ16" s="259" t="n"/>
      <c r="CK16" s="259" t="n"/>
      <c r="CL16" s="259" t="n"/>
      <c r="CM16" s="259" t="n"/>
      <c r="CN16" s="259" t="n"/>
      <c r="CO16" s="259" t="n"/>
      <c r="CP16" s="230" t="n"/>
      <c r="CQ16" s="230" t="n"/>
      <c r="CR16" s="258" t="n"/>
      <c r="CS16" s="258" t="s">
        <v>12397</v>
      </c>
      <c r="CT16" s="233" t="n">
        <v>0</v>
      </c>
      <c r="CU16" s="234" t="s">
        <v>12398</v>
      </c>
      <c r="CV16" s="234" t="e">
        <v>#N/A</v>
      </c>
      <c r="CW16" s="234" t="e">
        <v>#N/A</v>
      </c>
      <c r="CX16" s="234" t="s">
        <v>12414</v>
      </c>
      <c r="CY16" s="234" t="e">
        <v>#N/A</v>
      </c>
      <c r="CZ16" s="235" t="e">
        <f aca="false" ca="false" dt2D="false" dtr="false" t="normal">VLOOKUP(E16, 'file://///192.168.5.1/sharered2/Users/ryabinina/Documents/РЕГИОНАЛЬНАЯ ПРОГРАММА 369-п/[1 волна.xlsx]Смена'!D$3:AM$96, 36, FALSE)</f>
        <v>#N/A</v>
      </c>
      <c r="DA16" s="234" t="e">
        <f aca="false" ca="false" dt2D="false" dtr="false" t="normal">VLOOKUP(G16, 'file://///192.168.5.1/sharered2/Users/ryabinina/Desktop/КП 2019/[Краткосрочный план 56-рп от 07.11.2019 проект изменений.xlsx]2456'!A$6:E$7004, 5, FALSE)</f>
        <v>#N/A</v>
      </c>
      <c r="DB16" s="234" t="e">
        <f aca="false" ca="false" dt2D="false" dtr="false" t="normal">VLOOKUP(G16, 'file://///192.168.5.1/sharered2/Users/ryabinina/Documents/РЕГИОНАЛЬНАЯ ПРОГРАММА 369-п/[Региональная программа (редакция с 28.11.2018) действующая.xlsx]Региональная прогр. (09.2018)'!G$13:BE$8229, 51, FALSE)</f>
        <v>#N/A</v>
      </c>
      <c r="DC16" s="234" t="e">
        <f aca="false" ca="false" dt2D="false" dtr="false" t="normal">VLOOKUP(G16, 'file://///192.168.5.1/sharered2/Users/ryabinina/Documents/РЕГИОНАЛЬНАЯ ПРОГРАММА 369-п/[Региональная программа (редакция с 28.11.2018) действующая.xlsx]Региональная прогр. (09.2018)'!G$13:BG$8229, 53, FALSE)</f>
        <v>#N/A</v>
      </c>
      <c r="DD16" s="234" t="e">
        <f aca="false" ca="false" dt2D="false" dtr="false" t="normal">VLOOKUP(G16, 'file://///192.168.5.1/sharered2/Users/ryabinina/Documents/РЕГИОНАЛЬНАЯ ПРОГРАММА 369-п/[Региональная программа (редакция с 28.11.2018) действующая.xlsx]Региональная прогр. (09.2018)'!G$13:BH$8229, 54, FALSE)</f>
        <v>#N/A</v>
      </c>
      <c r="DE16" s="234" t="n">
        <v>0</v>
      </c>
      <c r="DF16" s="234" t="n">
        <v>0</v>
      </c>
      <c r="DG16" s="234" t="s">
        <v>12398</v>
      </c>
      <c r="DH16" s="260" t="e">
        <v>#N/A</v>
      </c>
      <c r="DI16" s="260" t="e">
        <v>#N/A</v>
      </c>
      <c r="DJ16" s="234" t="n">
        <v>8</v>
      </c>
      <c r="DK16" s="234" t="n">
        <v>8</v>
      </c>
      <c r="DM16" s="234" t="s">
        <v>12398</v>
      </c>
    </row>
    <row customFormat="true" customHeight="true" ht="20.25" outlineLevel="0" r="17" s="234">
      <c r="A17" s="236" t="e">
        <f aca="false" ca="false" dt2D="false" dtr="false" t="normal">A16+1</f>
        <v>#REF!</v>
      </c>
      <c r="B17" s="236" t="n">
        <v>27787</v>
      </c>
      <c r="C17" s="237" t="n">
        <v>75</v>
      </c>
      <c r="D17" s="238" t="s">
        <v>8645</v>
      </c>
      <c r="E17" s="269" t="s">
        <v>11101</v>
      </c>
      <c r="F17" s="237" t="n">
        <v>52630000</v>
      </c>
      <c r="G17" s="240" t="n">
        <v>27787</v>
      </c>
      <c r="H17" s="237" t="s">
        <v>8645</v>
      </c>
      <c r="I17" s="241" t="n">
        <v>429.9</v>
      </c>
      <c r="J17" s="241" t="n">
        <v>330.1</v>
      </c>
      <c r="K17" s="241" t="n">
        <v>0</v>
      </c>
      <c r="L17" s="236" t="s">
        <v>12444</v>
      </c>
      <c r="M17" s="236" t="n">
        <v>52630422</v>
      </c>
      <c r="N17" s="270" t="s">
        <v>12441</v>
      </c>
      <c r="O17" s="203" t="s">
        <v>12393</v>
      </c>
      <c r="P17" s="203" t="n"/>
      <c r="Q17" s="203" t="n"/>
      <c r="R17" s="203" t="s">
        <v>12393</v>
      </c>
      <c r="S17" s="203" t="n"/>
      <c r="T17" s="203" t="s">
        <v>12393</v>
      </c>
      <c r="U17" s="203" t="s">
        <v>12393</v>
      </c>
      <c r="V17" s="203" t="s">
        <v>12393</v>
      </c>
      <c r="W17" s="203" t="n"/>
      <c r="X17" s="203" t="n"/>
      <c r="Y17" s="243" t="n"/>
      <c r="Z17" s="237" t="n"/>
      <c r="AA17" s="236" t="n"/>
      <c r="AB17" s="237" t="n">
        <v>1976</v>
      </c>
      <c r="AC17" s="236" t="s">
        <v>12443</v>
      </c>
      <c r="AD17" s="244" t="n">
        <f aca="false" ca="false" dt2D="false" dtr="false" t="normal">2019-AB17</f>
        <v>43</v>
      </c>
      <c r="AE17" s="245" t="n"/>
      <c r="AF17" s="246" t="s">
        <v>12395</v>
      </c>
      <c r="AG17" s="246" t="e">
        <v>#N/A</v>
      </c>
      <c r="AH17" s="246" t="e">
        <v>#N/A</v>
      </c>
      <c r="AI17" s="230" t="n">
        <v>0</v>
      </c>
      <c r="AJ17" s="246" t="e">
        <v>#N/A</v>
      </c>
      <c r="AK17" s="246" t="e">
        <v>#N/A</v>
      </c>
      <c r="AL17" s="246" t="e">
        <v>#N/A</v>
      </c>
      <c r="AM17" s="246" t="e">
        <v>#N/A</v>
      </c>
      <c r="AN17" s="247" t="e">
        <v>#N/A</v>
      </c>
      <c r="AO17" s="246" t="e">
        <v>#N/A</v>
      </c>
      <c r="AP17" s="248" t="n">
        <f aca="false" ca="false" dt2D="false" dtr="false" t="normal">AB17</f>
        <v>1976</v>
      </c>
      <c r="AQ17" s="248" t="n">
        <f aca="false" ca="false" dt2D="false" dtr="false" t="normal">AB17</f>
        <v>1976</v>
      </c>
      <c r="AR17" s="248" t="n">
        <f aca="false" ca="false" dt2D="false" dtr="false" t="normal">AB17</f>
        <v>1976</v>
      </c>
      <c r="AS17" s="248" t="n">
        <f aca="false" ca="false" dt2D="false" dtr="false" t="normal">AB17</f>
        <v>1976</v>
      </c>
      <c r="AT17" s="248" t="n">
        <f aca="false" ca="false" dt2D="false" dtr="false" t="normal">AB17</f>
        <v>1976</v>
      </c>
      <c r="AU17" s="248" t="n">
        <f aca="false" ca="false" dt2D="false" dtr="false" t="normal">AB17</f>
        <v>1976</v>
      </c>
      <c r="AV17" s="248" t="n">
        <f aca="false" ca="false" dt2D="false" dtr="false" t="normal">AB17</f>
        <v>1976</v>
      </c>
      <c r="AW17" s="203" t="n"/>
      <c r="AX17" s="203" t="n"/>
      <c r="AY17" s="248" t="n">
        <f aca="false" ca="false" dt2D="false" dtr="false" t="normal">AB17</f>
        <v>1976</v>
      </c>
      <c r="AZ17" s="249" t="n">
        <f aca="false" ca="false" dt2D="false" dtr="false" t="normal">AP17+30</f>
        <v>2006</v>
      </c>
      <c r="BA17" s="249" t="n">
        <f aca="false" ca="false" dt2D="false" dtr="false" t="normal">AQ17+30</f>
        <v>2006</v>
      </c>
      <c r="BB17" s="249" t="n">
        <f aca="false" ca="false" dt2D="false" dtr="false" t="normal">AR17+30</f>
        <v>2006</v>
      </c>
      <c r="BC17" s="249" t="n">
        <f aca="false" ca="false" dt2D="false" dtr="false" t="normal">AS17+30</f>
        <v>2006</v>
      </c>
      <c r="BD17" s="249" t="n">
        <f aca="false" ca="false" dt2D="false" dtr="false" t="normal">AT17+15</f>
        <v>1991</v>
      </c>
      <c r="BE17" s="249" t="n">
        <f aca="false" ca="false" dt2D="false" dtr="false" t="normal">AU17+40</f>
        <v>2016</v>
      </c>
      <c r="BF17" s="249" t="n">
        <f aca="false" ca="false" dt2D="false" dtr="false" t="normal">AV17+20</f>
        <v>1996</v>
      </c>
      <c r="BG17" s="203" t="n"/>
      <c r="BH17" s="250" t="n">
        <f aca="false" ca="false" dt2D="false" dtr="false" t="normal">AY17+50</f>
        <v>2026</v>
      </c>
      <c r="BI17" s="236" t="n"/>
      <c r="BJ17" s="236" t="n"/>
      <c r="BK17" s="252" t="s">
        <v>86</v>
      </c>
      <c r="BL17" s="273" t="n"/>
      <c r="BM17" s="237" t="n"/>
      <c r="BN17" s="251" t="s">
        <v>552</v>
      </c>
      <c r="BO17" s="236" t="n"/>
      <c r="BP17" s="251" t="s">
        <v>1060</v>
      </c>
      <c r="BQ17" s="236" t="n"/>
      <c r="BR17" s="253" t="n"/>
      <c r="BS17" s="251" t="s">
        <v>1290</v>
      </c>
      <c r="BT17" s="237" t="n"/>
      <c r="BU17" s="257" t="str">
        <f aca="false" ca="false" dt2D="false" dtr="false" t="normal">BI17&amp;"!"&amp;BJ17&amp;"!"&amp;BK17&amp;"!"&amp;BM17&amp;"!"&amp;BN17&amp;"!"&amp;BO17&amp;"!"&amp;BP17&amp;"!"&amp;BQ17&amp;"!"&amp;BR17&amp;"!"&amp;BS17&amp;"!"&amp;BT17</f>
        <v>!!РК, ПСД, СК!!ВС, ВО, ТС, ЭС, ПСД, СК!!РФС, РП, ПСД, СК!!!РФ, ПСД, СК!</v>
      </c>
      <c r="BV17" s="257" t="n">
        <f aca="false" ca="false" dt2D="false" dtr="false" t="normal">IF(SEARCH("РК", BU17)=0, 0, 1)</f>
        <v>1</v>
      </c>
      <c r="BW17" s="257" t="e">
        <f aca="false" ca="false" dt2D="false" dtr="false" t="normal">IF(SEARCH("ЛО", BU17)=0, 0, 1)</f>
        <v>#VALUE!</v>
      </c>
      <c r="BX17" s="257" t="n">
        <f aca="false" ca="false" dt2D="false" dtr="false" t="normal">IF(SEARCH("РП", BU17)=0, 0, 1)</f>
        <v>1</v>
      </c>
      <c r="BY17" s="257" t="n">
        <f aca="false" ca="false" dt2D="false" dtr="false" t="normal">IF(SEARCH("РФС", BU17)=0, 0, 1)</f>
        <v>1</v>
      </c>
      <c r="BZ17" s="257" t="n">
        <f aca="false" ca="false" dt2D="false" dtr="false" t="normal">IF(SEARCH("РФ", BU17)=0, 0, 1)</f>
        <v>1</v>
      </c>
      <c r="CA17" s="257" t="n">
        <f aca="false" ca="false" dt2D="false" dtr="false" t="normal">IF(SEARCH("РФ,", BU17)=0, 0, 1)</f>
        <v>1</v>
      </c>
      <c r="CB17" s="257" t="e">
        <f aca="false" ca="false" dt2D="false" dtr="false" t="normal">IF(SEARCH("РФ!", BU17)=0, 0, 1)</f>
        <v>#VALUE!</v>
      </c>
      <c r="CC17" s="257" t="n">
        <f aca="false" ca="false" dt2D="false" dtr="false" t="normal">IF(SEARCH("ВО", BU17)=0, 0, 1)</f>
        <v>1</v>
      </c>
      <c r="CD17" s="257" t="n">
        <f aca="false" ca="false" dt2D="false" dtr="false" t="normal">IF(SEARCH("ВС", BU17)=0, 0, 1)</f>
        <v>1</v>
      </c>
      <c r="CE17" s="257" t="n">
        <f aca="false" ca="false" dt2D="false" dtr="false" t="normal">IF(SEARCH("ТС", BU17)=0, 0, 1)</f>
        <v>1</v>
      </c>
      <c r="CF17" s="257" t="n">
        <f aca="false" ca="false" dt2D="false" dtr="false" t="normal">IF(SEARCH("ЭС", BU17)=0, 0, 1)</f>
        <v>1</v>
      </c>
      <c r="CG17" s="236" t="n"/>
      <c r="CH17" s="236" t="n"/>
      <c r="CI17" s="258" t="e">
        <f aca="false" ca="false" dt2D="false" dtr="false" t="normal">VLOOKUP(G17,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CJ17" s="259" t="n"/>
      <c r="CK17" s="259" t="n"/>
      <c r="CL17" s="259" t="n"/>
      <c r="CM17" s="259" t="n"/>
      <c r="CN17" s="259" t="n"/>
      <c r="CO17" s="259" t="n"/>
      <c r="CP17" s="230" t="n"/>
      <c r="CQ17" s="230" t="n"/>
      <c r="CR17" s="258" t="n"/>
      <c r="CS17" s="258" t="s">
        <v>12397</v>
      </c>
      <c r="CT17" s="233" t="n">
        <v>0</v>
      </c>
      <c r="CU17" s="234" t="s">
        <v>12398</v>
      </c>
      <c r="CV17" s="234" t="e">
        <v>#N/A</v>
      </c>
      <c r="CW17" s="234" t="e">
        <v>#N/A</v>
      </c>
      <c r="CX17" s="234" t="s">
        <v>12414</v>
      </c>
      <c r="CY17" s="234" t="e">
        <v>#N/A</v>
      </c>
      <c r="CZ17" s="235" t="e">
        <f aca="false" ca="false" dt2D="false" dtr="false" t="normal">VLOOKUP(E17, 'file://///192.168.5.1/sharered2/Users/ryabinina/Documents/РЕГИОНАЛЬНАЯ ПРОГРАММА 369-п/[1 волна.xlsx]Смена'!D$3:AM$96, 36, FALSE)</f>
        <v>#N/A</v>
      </c>
      <c r="DA17" s="234" t="e">
        <f aca="false" ca="false" dt2D="false" dtr="false" t="normal">VLOOKUP(G17, 'file://///192.168.5.1/sharered2/Users/ryabinina/Desktop/КП 2019/[Краткосрочный план 56-рп от 07.11.2019 проект изменений.xlsx]2456'!A$6:E$7004, 5, FALSE)</f>
        <v>#N/A</v>
      </c>
      <c r="DB17" s="234" t="e">
        <f aca="false" ca="false" dt2D="false" dtr="false" t="normal">VLOOKUP(G17, 'file://///192.168.5.1/sharered2/Users/ryabinina/Documents/РЕГИОНАЛЬНАЯ ПРОГРАММА 369-п/[Региональная программа (редакция с 28.11.2018) действующая.xlsx]Региональная прогр. (09.2018)'!G$13:BE$8229, 51, FALSE)</f>
        <v>#N/A</v>
      </c>
      <c r="DC17" s="234" t="e">
        <f aca="false" ca="false" dt2D="false" dtr="false" t="normal">VLOOKUP(G17, 'file://///192.168.5.1/sharered2/Users/ryabinina/Documents/РЕГИОНАЛЬНАЯ ПРОГРАММА 369-п/[Региональная программа (редакция с 28.11.2018) действующая.xlsx]Региональная прогр. (09.2018)'!G$13:BG$8229, 53, FALSE)</f>
        <v>#N/A</v>
      </c>
      <c r="DD17" s="234" t="e">
        <f aca="false" ca="false" dt2D="false" dtr="false" t="normal">VLOOKUP(G17, 'file://///192.168.5.1/sharered2/Users/ryabinina/Documents/РЕГИОНАЛЬНАЯ ПРОГРАММА 369-п/[Региональная программа (редакция с 28.11.2018) действующая.xlsx]Региональная прогр. (09.2018)'!G$13:BH$8229, 54, FALSE)</f>
        <v>#N/A</v>
      </c>
      <c r="DE17" s="234" t="n">
        <v>0</v>
      </c>
      <c r="DF17" s="234" t="n">
        <v>0</v>
      </c>
      <c r="DG17" s="234" t="s">
        <v>12398</v>
      </c>
      <c r="DH17" s="260" t="e">
        <v>#N/A</v>
      </c>
      <c r="DI17" s="260" t="e">
        <v>#N/A</v>
      </c>
      <c r="DJ17" s="234" t="n">
        <v>8</v>
      </c>
      <c r="DK17" s="234" t="n">
        <v>8</v>
      </c>
      <c r="DM17" s="234" t="s">
        <v>12398</v>
      </c>
    </row>
    <row outlineLevel="0" r="18">
      <c r="A18" s="73" t="n">
        <v>1059</v>
      </c>
      <c r="B18" s="73" t="n">
        <v>28006</v>
      </c>
      <c r="C18" s="274" t="n">
        <v>100</v>
      </c>
      <c r="D18" s="274" t="s">
        <v>8743</v>
      </c>
      <c r="E18" s="239" t="s">
        <v>11361</v>
      </c>
      <c r="F18" s="73" t="n"/>
      <c r="G18" s="73" t="n"/>
      <c r="H18" s="275" t="s">
        <v>86</v>
      </c>
      <c r="I18" s="276" t="n">
        <v>755.9</v>
      </c>
      <c r="J18" s="277" t="s">
        <v>552</v>
      </c>
      <c r="K18" s="73" t="n"/>
      <c r="L18" s="277" t="s">
        <v>1060</v>
      </c>
      <c r="M18" s="274" t="n"/>
      <c r="N18" s="270" t="s">
        <v>12445</v>
      </c>
      <c r="O18" s="203" t="s">
        <v>12393</v>
      </c>
      <c r="P18" s="203" t="n"/>
      <c r="Q18" s="203" t="n"/>
      <c r="R18" s="203" t="s">
        <v>12393</v>
      </c>
      <c r="S18" s="203" t="s">
        <v>12393</v>
      </c>
      <c r="T18" s="203" t="s">
        <v>12393</v>
      </c>
      <c r="U18" s="203" t="s">
        <v>12393</v>
      </c>
      <c r="V18" s="203" t="s">
        <v>12393</v>
      </c>
      <c r="W18" s="203" t="n"/>
      <c r="X18" s="203" t="n"/>
      <c r="Y18" s="277" t="s">
        <v>1290</v>
      </c>
      <c r="Z18" s="274" t="n"/>
      <c r="AA18" s="278" t="s">
        <v>12446</v>
      </c>
      <c r="AB18" s="278" t="n">
        <v>1</v>
      </c>
      <c r="AC18" s="278" t="e">
        <v>#VALUE!</v>
      </c>
      <c r="AD18" s="278" t="n">
        <v>1</v>
      </c>
      <c r="AE18" s="278" t="n">
        <v>1</v>
      </c>
      <c r="AF18" s="278" t="n">
        <v>1</v>
      </c>
      <c r="AG18" s="278" t="n">
        <v>1</v>
      </c>
      <c r="AH18" s="278" t="e">
        <v>#VALUE!</v>
      </c>
      <c r="AI18" s="278" t="n">
        <v>1</v>
      </c>
      <c r="AJ18" s="278" t="n">
        <v>1</v>
      </c>
      <c r="AK18" s="278" t="n">
        <v>1</v>
      </c>
      <c r="AL18" s="278" t="n">
        <v>1</v>
      </c>
      <c r="AM18" s="73" t="n"/>
      <c r="AN18" s="73" t="n"/>
      <c r="AO18" s="279" t="s">
        <v>12447</v>
      </c>
      <c r="AP18" s="280" t="n"/>
      <c r="AQ18" s="280" t="n"/>
      <c r="AR18" s="280" t="n"/>
      <c r="AS18" s="280" t="n"/>
      <c r="AT18" s="280" t="n"/>
      <c r="AU18" s="280" t="n"/>
      <c r="AV18" s="281" t="n"/>
      <c r="AW18" s="281" t="n"/>
      <c r="AX18" s="279" t="n"/>
      <c r="AY18" s="279" t="s">
        <v>12397</v>
      </c>
      <c r="AZ18" s="282" t="n">
        <v>0</v>
      </c>
      <c r="BA18" s="58" t="s">
        <v>12398</v>
      </c>
      <c r="BB18" s="58" t="e">
        <v>#N/A</v>
      </c>
      <c r="BC18" s="58" t="e">
        <v>#N/A</v>
      </c>
      <c r="BD18" s="58" t="s">
        <v>12414</v>
      </c>
      <c r="BE18" s="58" t="e">
        <v>#N/A</v>
      </c>
      <c r="BF18" s="283" t="e">
        <v>#N/A</v>
      </c>
      <c r="BG18" s="58" t="n">
        <v>2019</v>
      </c>
      <c r="BH18" s="58" t="s">
        <v>12393</v>
      </c>
      <c r="BI18" s="58" t="s">
        <v>12393</v>
      </c>
      <c r="BJ18" s="58" t="s">
        <v>12393</v>
      </c>
      <c r="BK18" s="58" t="n">
        <v>0</v>
      </c>
      <c r="BL18" s="58" t="n">
        <v>0</v>
      </c>
      <c r="BM18" s="58" t="s">
        <v>12398</v>
      </c>
      <c r="BN18" s="284" t="e">
        <v>#N/A</v>
      </c>
      <c r="BO18" s="284" t="e">
        <v>#N/A</v>
      </c>
      <c r="BP18" s="58" t="n">
        <v>16</v>
      </c>
      <c r="BQ18" s="58" t="n">
        <v>16</v>
      </c>
      <c r="BR18" s="58" t="n"/>
      <c r="BS18" s="58" t="s">
        <v>12398</v>
      </c>
      <c r="BT18" s="58" t="n"/>
      <c r="BU18" s="58" t="n"/>
      <c r="BV18" s="58" t="n"/>
      <c r="BW18" s="58" t="n"/>
      <c r="BX18" s="58" t="n"/>
      <c r="BY18" s="58" t="n"/>
      <c r="BZ18" s="58" t="n"/>
      <c r="CA18" s="58" t="n"/>
      <c r="CB18" s="58" t="n"/>
      <c r="CC18" s="58" t="n"/>
      <c r="CD18" s="58" t="n"/>
      <c r="CE18" s="58" t="n"/>
      <c r="CF18" s="58" t="n"/>
      <c r="CG18" s="58" t="n"/>
      <c r="CH18" s="58" t="n"/>
      <c r="CI18" s="58" t="n"/>
      <c r="CJ18" s="58" t="n"/>
      <c r="CK18" s="58" t="n"/>
      <c r="CL18" s="58" t="n"/>
      <c r="CM18" s="58" t="n"/>
      <c r="CN18" s="58" t="n"/>
      <c r="CO18" s="58" t="n"/>
      <c r="CP18" s="58" t="n"/>
      <c r="CQ18" s="58" t="n"/>
      <c r="CR18" s="58" t="n"/>
      <c r="CS18" s="58" t="n"/>
      <c r="CT18" s="58" t="n"/>
      <c r="CU18" s="58" t="n"/>
      <c r="CV18" s="58" t="n"/>
      <c r="CW18" s="58" t="n"/>
      <c r="CX18" s="58" t="n"/>
      <c r="CY18" s="58" t="n"/>
      <c r="CZ18" s="58" t="n"/>
      <c r="DA18" s="58" t="n"/>
      <c r="DB18" s="58" t="n"/>
      <c r="DC18" s="58" t="n"/>
      <c r="DD18" s="58" t="n"/>
      <c r="DE18" s="58" t="n"/>
      <c r="DF18" s="58" t="n"/>
      <c r="DG18" s="58" t="n"/>
      <c r="DH18" s="58" t="n"/>
      <c r="DI18" s="58" t="n"/>
      <c r="DJ18" s="58" t="n"/>
      <c r="DK18" s="58" t="n"/>
      <c r="DL18" s="58" t="n"/>
      <c r="DM18" s="58" t="n"/>
      <c r="DN18" s="58" t="n"/>
      <c r="DO18" s="58" t="n"/>
      <c r="DP18" s="58" t="n"/>
      <c r="DQ18" s="58" t="n"/>
      <c r="DR18" s="58" t="n"/>
      <c r="DS18" s="58" t="n"/>
      <c r="DT18" s="58" t="n"/>
      <c r="DU18" s="58" t="n"/>
      <c r="DV18" s="58" t="n"/>
      <c r="DW18" s="58" t="n"/>
      <c r="DX18" s="58" t="n"/>
      <c r="DY18" s="58" t="n"/>
      <c r="DZ18" s="58" t="n"/>
      <c r="EA18" s="58" t="n"/>
      <c r="EB18" s="58" t="n"/>
      <c r="EC18" s="58" t="n"/>
      <c r="ED18" s="58" t="n"/>
      <c r="EE18" s="58" t="n"/>
      <c r="EF18" s="58" t="n"/>
      <c r="EG18" s="58" t="n"/>
      <c r="EH18" s="58" t="n"/>
      <c r="EI18" s="58" t="n"/>
      <c r="EJ18" s="58" t="n"/>
      <c r="EK18" s="58" t="n"/>
      <c r="EL18" s="58" t="n"/>
      <c r="EM18" s="58" t="n"/>
      <c r="EN18" s="58" t="n"/>
      <c r="EO18" s="58" t="n"/>
      <c r="EP18" s="58" t="n"/>
      <c r="EQ18" s="58" t="n"/>
      <c r="ER18" s="58" t="n"/>
      <c r="ES18" s="58" t="n"/>
      <c r="ET18" s="58" t="n"/>
      <c r="EU18" s="58" t="n"/>
      <c r="EV18" s="58" t="n"/>
      <c r="EW18" s="58" t="n"/>
      <c r="EX18" s="58" t="n"/>
      <c r="EY18" s="58" t="n"/>
      <c r="EZ18" s="58" t="n"/>
      <c r="FA18" s="58" t="n"/>
      <c r="FB18" s="58" t="n"/>
      <c r="FC18" s="58" t="n"/>
      <c r="FD18" s="58" t="n"/>
      <c r="FE18" s="58" t="n"/>
      <c r="FF18" s="58" t="n"/>
      <c r="FG18" s="58" t="n"/>
      <c r="FH18" s="58" t="n"/>
      <c r="FI18" s="58" t="n"/>
      <c r="FJ18" s="58" t="n"/>
      <c r="FK18" s="58" t="n"/>
      <c r="FL18" s="58" t="n"/>
      <c r="FM18" s="58" t="n"/>
      <c r="FN18" s="58" t="n"/>
      <c r="FO18" s="58" t="n"/>
      <c r="FP18" s="58" t="n"/>
      <c r="FQ18" s="58" t="n"/>
      <c r="FR18" s="58" t="n"/>
      <c r="FS18" s="58" t="n"/>
      <c r="FT18" s="58" t="n"/>
      <c r="FU18" s="58" t="n"/>
      <c r="FV18" s="58" t="n"/>
      <c r="FW18" s="58" t="n"/>
      <c r="FX18" s="58" t="n"/>
      <c r="FY18" s="58" t="n"/>
      <c r="FZ18" s="58" t="n"/>
      <c r="GA18" s="58" t="n"/>
      <c r="GB18" s="58" t="n"/>
      <c r="GC18" s="58" t="n"/>
      <c r="GD18" s="58" t="n"/>
      <c r="GE18" s="58" t="n"/>
      <c r="GF18" s="58" t="n"/>
      <c r="GG18" s="58" t="n"/>
      <c r="GH18" s="58" t="n"/>
      <c r="GI18" s="58" t="n"/>
      <c r="GJ18" s="58" t="n"/>
      <c r="GK18" s="58" t="n"/>
      <c r="GL18" s="58" t="n"/>
      <c r="GM18" s="58" t="n"/>
      <c r="GN18" s="58" t="n"/>
      <c r="GO18" s="58" t="n"/>
      <c r="GP18" s="58" t="n"/>
      <c r="GQ18" s="58" t="n"/>
      <c r="GR18" s="58" t="n"/>
      <c r="GS18" s="58" t="n"/>
      <c r="GT18" s="58" t="n"/>
      <c r="GU18" s="58" t="n"/>
      <c r="GV18" s="58" t="n"/>
      <c r="GW18" s="58" t="n"/>
      <c r="GX18" s="58" t="n"/>
      <c r="GY18" s="58" t="n"/>
      <c r="GZ18" s="58" t="n"/>
      <c r="HA18" s="58" t="n"/>
      <c r="HB18" s="58" t="n"/>
      <c r="HC18" s="58" t="n"/>
      <c r="HD18" s="58" t="n"/>
      <c r="HE18" s="58" t="n"/>
      <c r="HF18" s="58" t="n"/>
      <c r="HG18" s="58" t="n"/>
      <c r="HH18" s="58" t="n"/>
      <c r="HI18" s="58" t="n"/>
      <c r="HJ18" s="58" t="n"/>
      <c r="HK18" s="58" t="n"/>
      <c r="HL18" s="58" t="n"/>
      <c r="HM18" s="58" t="n"/>
      <c r="HN18" s="58" t="n"/>
      <c r="HO18" s="58" t="n"/>
      <c r="HP18" s="58" t="n"/>
      <c r="HQ18" s="58" t="n"/>
      <c r="HR18" s="58" t="n"/>
      <c r="HS18" s="58" t="n"/>
      <c r="HT18" s="58" t="n"/>
      <c r="HU18" s="58" t="n"/>
      <c r="HV18" s="58" t="n"/>
      <c r="HW18" s="58" t="n"/>
      <c r="HX18" s="58" t="n"/>
      <c r="HY18" s="58" t="n"/>
      <c r="HZ18" s="58" t="n"/>
      <c r="IA18" s="58" t="n"/>
      <c r="IB18" s="58" t="n"/>
      <c r="IC18" s="58" t="n"/>
      <c r="ID18" s="58" t="n"/>
      <c r="IE18" s="58" t="n"/>
      <c r="IF18" s="58" t="n"/>
      <c r="IG18" s="58" t="n"/>
      <c r="IH18" s="58" t="n"/>
      <c r="II18" s="58" t="n"/>
      <c r="IJ18" s="58" t="n"/>
      <c r="IK18" s="58" t="n"/>
      <c r="IL18" s="58" t="n"/>
      <c r="IM18" s="58" t="n"/>
      <c r="IN18" s="58" t="n"/>
      <c r="IO18" s="58" t="n"/>
      <c r="IP18" s="58" t="n"/>
      <c r="IQ18" s="58" t="n"/>
      <c r="IR18" s="58" t="n"/>
      <c r="IS18" s="58" t="n"/>
      <c r="IT18" s="58" t="n"/>
      <c r="IU18" s="58" t="n"/>
      <c r="IV18" s="58" t="n"/>
      <c r="IW18" s="58" t="n"/>
      <c r="IX18" s="58" t="n"/>
      <c r="IY18" s="58" t="n"/>
      <c r="IZ18" s="58" t="n"/>
      <c r="JA18" s="58" t="n"/>
      <c r="JB18" s="58" t="n"/>
      <c r="JC18" s="58" t="n"/>
      <c r="JD18" s="58" t="n"/>
      <c r="JE18" s="58" t="n"/>
      <c r="JF18" s="58" t="n"/>
      <c r="JG18" s="58" t="n"/>
      <c r="JH18" s="58" t="n"/>
      <c r="JI18" s="58" t="n"/>
      <c r="JJ18" s="58" t="n"/>
      <c r="JK18" s="58" t="n"/>
      <c r="JL18" s="58" t="n"/>
      <c r="JM18" s="58" t="n"/>
      <c r="JN18" s="58" t="n"/>
      <c r="JO18" s="58" t="n"/>
      <c r="JP18" s="58" t="n"/>
      <c r="JQ18" s="58" t="n"/>
      <c r="JR18" s="58" t="n"/>
      <c r="JS18" s="58" t="n"/>
      <c r="JT18" s="58" t="n"/>
      <c r="JU18" s="58" t="n"/>
      <c r="JV18" s="58" t="n"/>
      <c r="JW18" s="58" t="n"/>
      <c r="JX18" s="58" t="n"/>
      <c r="JY18" s="58" t="n"/>
      <c r="JZ18" s="58" t="n"/>
      <c r="KA18" s="58" t="n"/>
      <c r="KB18" s="58" t="n"/>
      <c r="KC18" s="58" t="n"/>
      <c r="KD18" s="58" t="n"/>
      <c r="KE18" s="58" t="n"/>
      <c r="KF18" s="58" t="n"/>
      <c r="KG18" s="58" t="n"/>
      <c r="KH18" s="58" t="n"/>
      <c r="KI18" s="58" t="n"/>
      <c r="KJ18" s="58" t="n"/>
      <c r="KK18" s="58" t="n"/>
      <c r="KL18" s="58" t="n"/>
      <c r="KM18" s="58" t="n"/>
      <c r="KN18" s="58" t="n"/>
      <c r="KO18" s="58" t="n"/>
      <c r="KP18" s="58" t="n"/>
      <c r="KQ18" s="58" t="n"/>
      <c r="KR18" s="58" t="n"/>
      <c r="KS18" s="58" t="n"/>
      <c r="KT18" s="58" t="n"/>
      <c r="KU18" s="58" t="n"/>
      <c r="KV18" s="58" t="n"/>
      <c r="KW18" s="58" t="n"/>
      <c r="KX18" s="58" t="n"/>
      <c r="KY18" s="58" t="n"/>
      <c r="KZ18" s="58" t="n"/>
      <c r="LA18" s="58" t="n"/>
      <c r="LB18" s="58" t="n"/>
      <c r="LC18" s="58" t="n"/>
      <c r="LD18" s="58" t="n"/>
      <c r="LE18" s="58" t="n"/>
      <c r="LF18" s="58" t="n"/>
      <c r="LG18" s="58" t="n"/>
      <c r="LH18" s="58" t="n"/>
      <c r="LI18" s="58" t="n"/>
      <c r="LJ18" s="58" t="n"/>
      <c r="LK18" s="58" t="n"/>
      <c r="LL18" s="58" t="n"/>
      <c r="LM18" s="58" t="n"/>
      <c r="LN18" s="58" t="n"/>
      <c r="LO18" s="58" t="n"/>
      <c r="LP18" s="58" t="n"/>
      <c r="LQ18" s="58" t="n"/>
      <c r="LR18" s="58" t="n"/>
      <c r="LS18" s="58" t="n"/>
      <c r="LT18" s="58" t="n"/>
      <c r="LU18" s="58" t="n"/>
      <c r="LV18" s="58" t="n"/>
      <c r="LW18" s="58" t="n"/>
      <c r="LX18" s="58" t="n"/>
      <c r="LY18" s="58" t="n"/>
      <c r="LZ18" s="58" t="n"/>
      <c r="MA18" s="58" t="n"/>
      <c r="MB18" s="58" t="n"/>
      <c r="MC18" s="58" t="n"/>
      <c r="MD18" s="58" t="n"/>
      <c r="ME18" s="58" t="n"/>
      <c r="MF18" s="58" t="n"/>
      <c r="MG18" s="58" t="n"/>
      <c r="MH18" s="58" t="n"/>
      <c r="MI18" s="58" t="n"/>
      <c r="MJ18" s="58" t="n"/>
      <c r="MK18" s="58" t="n"/>
      <c r="ML18" s="58" t="n"/>
      <c r="MM18" s="58" t="n"/>
      <c r="MN18" s="58" t="n"/>
      <c r="MO18" s="58" t="n"/>
      <c r="MP18" s="58" t="n"/>
      <c r="MQ18" s="58" t="n"/>
      <c r="MR18" s="58" t="n"/>
      <c r="MS18" s="58" t="n"/>
      <c r="MT18" s="58" t="n"/>
      <c r="MU18" s="58" t="n"/>
      <c r="MV18" s="58" t="n"/>
      <c r="MW18" s="58" t="n"/>
      <c r="MX18" s="58" t="n"/>
      <c r="MY18" s="58" t="n"/>
      <c r="MZ18" s="58" t="n"/>
      <c r="NA18" s="58" t="n"/>
      <c r="NB18" s="58" t="n"/>
      <c r="NC18" s="58" t="n"/>
      <c r="ND18" s="58" t="n"/>
      <c r="NE18" s="58" t="n"/>
      <c r="NF18" s="58" t="n"/>
      <c r="NG18" s="58" t="n"/>
      <c r="NH18" s="58" t="n"/>
      <c r="NI18" s="58" t="n"/>
      <c r="NJ18" s="58" t="n"/>
      <c r="NK18" s="58" t="n"/>
      <c r="NL18" s="58" t="n"/>
      <c r="NM18" s="58" t="n"/>
      <c r="NN18" s="58" t="n"/>
      <c r="NO18" s="58" t="n"/>
      <c r="NP18" s="58" t="n"/>
      <c r="NQ18" s="58" t="n"/>
      <c r="NR18" s="58" t="n"/>
      <c r="NS18" s="58" t="n"/>
      <c r="NT18" s="58" t="n"/>
      <c r="NU18" s="58" t="n"/>
      <c r="NV18" s="58" t="n"/>
      <c r="NW18" s="58" t="n"/>
      <c r="NX18" s="58" t="n"/>
      <c r="NY18" s="58" t="n"/>
      <c r="NZ18" s="58" t="n"/>
      <c r="OA18" s="58" t="n"/>
      <c r="OB18" s="58" t="n"/>
      <c r="OC18" s="58" t="n"/>
      <c r="OD18" s="58" t="n"/>
      <c r="OE18" s="58" t="n"/>
      <c r="OF18" s="58" t="n"/>
      <c r="OG18" s="58" t="n"/>
      <c r="OH18" s="58" t="n"/>
      <c r="OI18" s="58" t="n"/>
      <c r="OJ18" s="58" t="n"/>
      <c r="OK18" s="58" t="n"/>
      <c r="OL18" s="58" t="n"/>
      <c r="OM18" s="58" t="n"/>
      <c r="ON18" s="58" t="n"/>
      <c r="OO18" s="58" t="n"/>
      <c r="OP18" s="58" t="n"/>
      <c r="OQ18" s="58" t="n"/>
      <c r="OR18" s="58" t="n"/>
      <c r="OS18" s="58" t="n"/>
      <c r="OT18" s="58" t="n"/>
      <c r="OU18" s="58" t="n"/>
      <c r="OV18" s="58" t="n"/>
      <c r="OW18" s="58" t="n"/>
      <c r="OX18" s="58" t="n"/>
      <c r="OY18" s="58" t="n"/>
      <c r="OZ18" s="58" t="n"/>
      <c r="PA18" s="58" t="n"/>
      <c r="PB18" s="58" t="n"/>
      <c r="PC18" s="58" t="n"/>
      <c r="PD18" s="58" t="n"/>
      <c r="PE18" s="58" t="n"/>
      <c r="PF18" s="58" t="n"/>
      <c r="PG18" s="58" t="n"/>
      <c r="PH18" s="58" t="n"/>
      <c r="PI18" s="58" t="n"/>
      <c r="PJ18" s="58" t="n"/>
      <c r="PK18" s="58" t="n"/>
      <c r="PL18" s="58" t="n"/>
      <c r="PM18" s="58" t="n"/>
      <c r="PN18" s="58" t="n"/>
      <c r="PO18" s="58" t="n"/>
      <c r="PP18" s="58" t="n"/>
      <c r="PQ18" s="58" t="n"/>
      <c r="PR18" s="58" t="n"/>
      <c r="PS18" s="58" t="n"/>
      <c r="PT18" s="58" t="n"/>
      <c r="PU18" s="58" t="n"/>
      <c r="PV18" s="58" t="n"/>
      <c r="PW18" s="58" t="n"/>
      <c r="PX18" s="58" t="n"/>
      <c r="PY18" s="58" t="n"/>
      <c r="PZ18" s="58" t="n"/>
      <c r="QA18" s="58" t="n"/>
      <c r="QB18" s="58" t="n"/>
      <c r="QC18" s="58" t="n"/>
      <c r="QD18" s="58" t="n"/>
      <c r="QE18" s="58" t="n"/>
      <c r="QF18" s="58" t="n"/>
      <c r="QG18" s="58" t="n"/>
      <c r="QH18" s="58" t="n"/>
      <c r="QI18" s="58" t="n"/>
      <c r="QJ18" s="58" t="n"/>
      <c r="QK18" s="58" t="n"/>
      <c r="QL18" s="58" t="n"/>
      <c r="QM18" s="58" t="n"/>
      <c r="QN18" s="58" t="n"/>
      <c r="QO18" s="58" t="n"/>
      <c r="QP18" s="58" t="n"/>
      <c r="QQ18" s="58" t="n"/>
      <c r="QR18" s="58" t="n"/>
      <c r="QS18" s="58" t="n"/>
      <c r="QT18" s="58" t="n"/>
      <c r="QU18" s="58" t="n"/>
      <c r="QV18" s="58" t="n"/>
      <c r="QW18" s="58" t="n"/>
      <c r="QX18" s="58" t="n"/>
      <c r="QY18" s="58" t="n"/>
      <c r="QZ18" s="58" t="n"/>
      <c r="RA18" s="58" t="n"/>
      <c r="RB18" s="58" t="n"/>
      <c r="RC18" s="58" t="n"/>
      <c r="RD18" s="58" t="n"/>
      <c r="RE18" s="58" t="n"/>
      <c r="RF18" s="58" t="n"/>
      <c r="RG18" s="58" t="n"/>
      <c r="RH18" s="58" t="n"/>
      <c r="RI18" s="58" t="n"/>
      <c r="RJ18" s="58" t="n"/>
      <c r="RK18" s="58" t="n"/>
      <c r="RL18" s="58" t="n"/>
      <c r="RM18" s="58" t="n"/>
      <c r="RN18" s="58" t="n"/>
      <c r="RO18" s="58" t="n"/>
      <c r="RP18" s="58" t="n"/>
      <c r="RQ18" s="58" t="n"/>
      <c r="RR18" s="58" t="n"/>
      <c r="RS18" s="58" t="n"/>
      <c r="RT18" s="58" t="n"/>
      <c r="RU18" s="58" t="n"/>
      <c r="RV18" s="58" t="n"/>
      <c r="RW18" s="58" t="n"/>
      <c r="RX18" s="58" t="n"/>
      <c r="RY18" s="58" t="n"/>
      <c r="RZ18" s="58" t="n"/>
      <c r="SA18" s="58" t="n"/>
      <c r="SB18" s="58" t="n"/>
      <c r="SC18" s="58" t="n"/>
      <c r="SD18" s="58" t="n"/>
      <c r="SE18" s="58" t="n"/>
      <c r="SF18" s="58" t="n"/>
      <c r="SG18" s="58" t="n"/>
      <c r="SH18" s="58" t="n"/>
      <c r="SI18" s="58" t="n"/>
      <c r="SJ18" s="58" t="n"/>
      <c r="SK18" s="58" t="n"/>
      <c r="SL18" s="58" t="n"/>
      <c r="SM18" s="58" t="n"/>
      <c r="SN18" s="58" t="n"/>
      <c r="SO18" s="58" t="n"/>
      <c r="SP18" s="58" t="n"/>
      <c r="SQ18" s="58" t="n"/>
      <c r="SR18" s="58" t="n"/>
      <c r="SS18" s="58" t="n"/>
      <c r="ST18" s="58" t="n"/>
      <c r="SU18" s="58" t="n"/>
      <c r="SV18" s="58" t="n"/>
      <c r="SW18" s="58" t="n"/>
      <c r="SX18" s="58" t="n"/>
      <c r="SY18" s="58" t="n"/>
      <c r="SZ18" s="58" t="n"/>
      <c r="TA18" s="58" t="n"/>
      <c r="TB18" s="58" t="n"/>
      <c r="TC18" s="58" t="n"/>
      <c r="TD18" s="58" t="n"/>
      <c r="TE18" s="58" t="n"/>
      <c r="TF18" s="58" t="n"/>
      <c r="TG18" s="58" t="n"/>
      <c r="TH18" s="58" t="n"/>
      <c r="TI18" s="58" t="n"/>
      <c r="TJ18" s="58" t="n"/>
      <c r="TK18" s="58" t="n"/>
      <c r="TL18" s="58" t="n"/>
      <c r="TM18" s="58" t="n"/>
      <c r="TN18" s="58" t="n"/>
      <c r="TO18" s="58" t="n"/>
      <c r="TP18" s="58" t="n"/>
      <c r="TQ18" s="58" t="n"/>
      <c r="TR18" s="58" t="n"/>
      <c r="TS18" s="58" t="n"/>
      <c r="TT18" s="58" t="n"/>
      <c r="TU18" s="58" t="n"/>
      <c r="TV18" s="58" t="n"/>
      <c r="TW18" s="58" t="n"/>
      <c r="TX18" s="58" t="n"/>
      <c r="TY18" s="58" t="n"/>
      <c r="TZ18" s="58" t="n"/>
      <c r="UA18" s="58" t="n"/>
      <c r="UB18" s="58" t="n"/>
      <c r="UC18" s="58" t="n"/>
      <c r="UD18" s="58" t="n"/>
      <c r="UE18" s="58" t="n"/>
      <c r="UF18" s="58" t="n"/>
      <c r="UG18" s="58" t="n"/>
      <c r="UH18" s="58" t="n"/>
      <c r="UI18" s="58" t="n"/>
      <c r="UJ18" s="58" t="n"/>
      <c r="UK18" s="58" t="n"/>
      <c r="UL18" s="58" t="n"/>
      <c r="UM18" s="58" t="n"/>
      <c r="UN18" s="58" t="n"/>
      <c r="UO18" s="58" t="n"/>
      <c r="UP18" s="58" t="n"/>
      <c r="UQ18" s="58" t="n"/>
      <c r="UR18" s="58" t="n"/>
      <c r="US18" s="58" t="n"/>
      <c r="UT18" s="58" t="n"/>
      <c r="UU18" s="58" t="n"/>
      <c r="UV18" s="58" t="n"/>
      <c r="UW18" s="58" t="n"/>
      <c r="UX18" s="58" t="n"/>
      <c r="UY18" s="58" t="n"/>
      <c r="UZ18" s="58" t="n"/>
      <c r="VA18" s="58" t="n"/>
      <c r="VB18" s="58" t="n"/>
      <c r="VC18" s="58" t="n"/>
      <c r="VD18" s="58" t="n"/>
      <c r="VE18" s="58" t="n"/>
      <c r="VF18" s="58" t="n"/>
      <c r="VG18" s="58" t="n"/>
      <c r="VH18" s="58" t="n"/>
      <c r="VI18" s="58" t="n"/>
      <c r="VJ18" s="58" t="n"/>
      <c r="VK18" s="58" t="n"/>
      <c r="VL18" s="58" t="n"/>
      <c r="VM18" s="58" t="n"/>
      <c r="VN18" s="58" t="n"/>
      <c r="VO18" s="58" t="n"/>
      <c r="VP18" s="58" t="n"/>
      <c r="VQ18" s="58" t="n"/>
      <c r="VR18" s="58" t="n"/>
      <c r="VS18" s="58" t="n"/>
      <c r="VT18" s="58" t="n"/>
      <c r="VU18" s="58" t="n"/>
      <c r="VV18" s="58" t="n"/>
      <c r="VW18" s="58" t="n"/>
      <c r="VX18" s="58" t="n"/>
      <c r="VY18" s="58" t="n"/>
      <c r="VZ18" s="58" t="n"/>
      <c r="WA18" s="58" t="n"/>
      <c r="WB18" s="58" t="n"/>
      <c r="WC18" s="58" t="n"/>
      <c r="WD18" s="58" t="n"/>
      <c r="WE18" s="58" t="n"/>
      <c r="WF18" s="58" t="n"/>
      <c r="WG18" s="58" t="n"/>
      <c r="WH18" s="58" t="n"/>
      <c r="WI18" s="58" t="n"/>
      <c r="WJ18" s="58" t="n"/>
      <c r="WK18" s="58" t="n"/>
      <c r="WL18" s="58" t="n"/>
      <c r="WM18" s="58" t="n"/>
      <c r="WN18" s="58" t="n"/>
      <c r="WO18" s="58" t="n"/>
      <c r="WP18" s="58" t="n"/>
      <c r="WQ18" s="58" t="n"/>
      <c r="WR18" s="58" t="n"/>
      <c r="WS18" s="58" t="n"/>
      <c r="WT18" s="58" t="n"/>
      <c r="WU18" s="58" t="n"/>
      <c r="WV18" s="58" t="n"/>
      <c r="WW18" s="58" t="n"/>
      <c r="WX18" s="58" t="n"/>
      <c r="WY18" s="58" t="n"/>
      <c r="WZ18" s="58" t="n"/>
      <c r="XA18" s="58" t="n"/>
      <c r="XB18" s="58" t="n"/>
      <c r="XC18" s="58" t="n"/>
      <c r="XD18" s="58" t="n"/>
      <c r="XE18" s="58" t="n"/>
      <c r="XF18" s="58" t="n"/>
      <c r="XG18" s="58" t="n"/>
      <c r="XH18" s="58" t="n"/>
      <c r="XI18" s="58" t="n"/>
      <c r="XJ18" s="58" t="n"/>
      <c r="XK18" s="58" t="n"/>
      <c r="XL18" s="58" t="n"/>
      <c r="XM18" s="58" t="n"/>
      <c r="XN18" s="58" t="n"/>
      <c r="XO18" s="58" t="n"/>
      <c r="XP18" s="58" t="n"/>
      <c r="XQ18" s="58" t="n"/>
      <c r="XR18" s="58" t="n"/>
      <c r="XS18" s="58" t="n"/>
      <c r="XT18" s="58" t="n"/>
      <c r="XU18" s="58" t="n"/>
      <c r="XV18" s="58" t="n"/>
      <c r="XW18" s="58" t="n"/>
      <c r="XX18" s="58" t="n"/>
      <c r="XY18" s="58" t="n"/>
      <c r="XZ18" s="58" t="n"/>
      <c r="YA18" s="58" t="n"/>
      <c r="YB18" s="58" t="n"/>
      <c r="YC18" s="58" t="n"/>
      <c r="YD18" s="58" t="n"/>
      <c r="YE18" s="58" t="n"/>
      <c r="YF18" s="58" t="n"/>
      <c r="YG18" s="58" t="n"/>
      <c r="YH18" s="58" t="n"/>
      <c r="YI18" s="58" t="n"/>
      <c r="YJ18" s="58" t="n"/>
      <c r="YK18" s="58" t="n"/>
      <c r="YL18" s="58" t="n"/>
      <c r="YM18" s="58" t="n"/>
      <c r="YN18" s="58" t="n"/>
      <c r="YO18" s="58" t="n"/>
      <c r="YP18" s="58" t="n"/>
      <c r="YQ18" s="58" t="n"/>
      <c r="YR18" s="58" t="n"/>
      <c r="YS18" s="58" t="n"/>
      <c r="YT18" s="58" t="n"/>
      <c r="YU18" s="58" t="n"/>
      <c r="YV18" s="58" t="n"/>
      <c r="YW18" s="58" t="n"/>
      <c r="YX18" s="58" t="n"/>
      <c r="YY18" s="58" t="n"/>
      <c r="YZ18" s="58" t="n"/>
      <c r="ZA18" s="58" t="n"/>
      <c r="ZB18" s="58" t="n"/>
      <c r="ZC18" s="58" t="n"/>
      <c r="ZD18" s="58" t="n"/>
      <c r="ZE18" s="58" t="n"/>
      <c r="ZF18" s="58" t="n"/>
      <c r="ZG18" s="58" t="n"/>
      <c r="ZH18" s="58" t="n"/>
      <c r="ZI18" s="58" t="n"/>
      <c r="ZJ18" s="58" t="n"/>
      <c r="ZK18" s="58" t="n"/>
      <c r="ZL18" s="58" t="n"/>
      <c r="ZM18" s="58" t="n"/>
      <c r="ZN18" s="58" t="n"/>
      <c r="ZO18" s="58" t="n"/>
      <c r="ZP18" s="58" t="n"/>
      <c r="ZQ18" s="58" t="n"/>
      <c r="ZR18" s="58" t="n"/>
      <c r="ZS18" s="58" t="n"/>
      <c r="ZT18" s="58" t="n"/>
      <c r="ZU18" s="58" t="n"/>
      <c r="ZV18" s="58" t="n"/>
      <c r="ZW18" s="58" t="n"/>
      <c r="ZX18" s="58" t="n"/>
      <c r="ZY18" s="58" t="n"/>
      <c r="ZZ18" s="58" t="n"/>
      <c r="AAA18" s="58" t="n"/>
      <c r="AAB18" s="58" t="n"/>
      <c r="AAC18" s="58" t="n"/>
      <c r="AAD18" s="58" t="n"/>
      <c r="AAE18" s="58" t="n"/>
      <c r="AAF18" s="58" t="n"/>
      <c r="AAG18" s="58" t="n"/>
      <c r="AAH18" s="58" t="n"/>
      <c r="AAI18" s="58" t="n"/>
      <c r="AAJ18" s="58" t="n"/>
      <c r="AAK18" s="58" t="n"/>
      <c r="AAL18" s="58" t="n"/>
      <c r="AAM18" s="58" t="n"/>
      <c r="AAN18" s="58" t="n"/>
      <c r="AAO18" s="58" t="n"/>
      <c r="AAP18" s="58" t="n"/>
      <c r="AAQ18" s="58" t="n"/>
      <c r="AAR18" s="58" t="n"/>
      <c r="AAS18" s="58" t="n"/>
      <c r="AAT18" s="58" t="n"/>
      <c r="AAU18" s="58" t="n"/>
      <c r="AAV18" s="58" t="n"/>
      <c r="AAW18" s="58" t="n"/>
      <c r="AAX18" s="58" t="n"/>
      <c r="AAY18" s="58" t="n"/>
      <c r="AAZ18" s="58" t="n"/>
      <c r="ABA18" s="58" t="n"/>
      <c r="ABB18" s="58" t="n"/>
      <c r="ABC18" s="58" t="n"/>
      <c r="ABD18" s="58" t="n"/>
      <c r="ABE18" s="58" t="n"/>
      <c r="ABF18" s="58" t="n"/>
      <c r="ABG18" s="58" t="n"/>
      <c r="ABH18" s="58" t="n"/>
      <c r="ABI18" s="58" t="n"/>
      <c r="ABJ18" s="58" t="n"/>
      <c r="ABK18" s="58" t="n"/>
      <c r="ABL18" s="58" t="n"/>
      <c r="ABM18" s="58" t="n"/>
      <c r="ABN18" s="58" t="n"/>
      <c r="ABO18" s="58" t="n"/>
      <c r="ABP18" s="58" t="n"/>
      <c r="ABQ18" s="58" t="n"/>
      <c r="ABR18" s="58" t="n"/>
      <c r="ABS18" s="58" t="n"/>
      <c r="ABT18" s="58" t="n"/>
      <c r="ABU18" s="58" t="n"/>
      <c r="ABV18" s="58" t="n"/>
      <c r="ABW18" s="58" t="n"/>
      <c r="ABX18" s="58" t="n"/>
      <c r="ABY18" s="58" t="n"/>
      <c r="ABZ18" s="58" t="n"/>
      <c r="ACA18" s="58" t="n"/>
      <c r="ACB18" s="58" t="n"/>
      <c r="ACC18" s="58" t="n"/>
      <c r="ACD18" s="58" t="n"/>
      <c r="ACE18" s="58" t="n"/>
      <c r="ACF18" s="58" t="n"/>
      <c r="ACG18" s="58" t="n"/>
      <c r="ACH18" s="58" t="n"/>
      <c r="ACI18" s="58" t="n"/>
      <c r="ACJ18" s="58" t="n"/>
      <c r="ACK18" s="58" t="n"/>
      <c r="ACL18" s="58" t="n"/>
      <c r="ACM18" s="58" t="n"/>
      <c r="ACN18" s="58" t="n"/>
      <c r="ACO18" s="58" t="n"/>
      <c r="ACP18" s="58" t="n"/>
      <c r="ACQ18" s="58" t="n"/>
      <c r="ACR18" s="58" t="n"/>
      <c r="ACS18" s="58" t="n"/>
      <c r="ACT18" s="58" t="n"/>
      <c r="ACU18" s="58" t="n"/>
      <c r="ACV18" s="58" t="n"/>
      <c r="ACW18" s="58" t="n"/>
      <c r="ACX18" s="58" t="n"/>
      <c r="ACY18" s="58" t="n"/>
      <c r="ACZ18" s="58" t="n"/>
      <c r="ADA18" s="58" t="n"/>
      <c r="ADB18" s="58" t="n"/>
      <c r="ADC18" s="58" t="n"/>
      <c r="ADD18" s="58" t="n"/>
      <c r="ADE18" s="58" t="n"/>
      <c r="ADF18" s="58" t="n"/>
      <c r="ADG18" s="58" t="n"/>
      <c r="ADH18" s="58" t="n"/>
      <c r="ADI18" s="58" t="n"/>
      <c r="ADJ18" s="58" t="n"/>
      <c r="ADK18" s="58" t="n"/>
      <c r="ADL18" s="58" t="n"/>
      <c r="ADM18" s="58" t="n"/>
      <c r="ADN18" s="58" t="n"/>
      <c r="ADO18" s="58" t="n"/>
      <c r="ADP18" s="58" t="n"/>
      <c r="ADQ18" s="58" t="n"/>
      <c r="ADR18" s="58" t="n"/>
      <c r="ADS18" s="58" t="n"/>
      <c r="ADT18" s="58" t="n"/>
      <c r="ADU18" s="58" t="n"/>
      <c r="ADV18" s="58" t="n"/>
      <c r="ADW18" s="58" t="n"/>
      <c r="ADX18" s="58" t="n"/>
      <c r="ADY18" s="58" t="n"/>
      <c r="ADZ18" s="58" t="n"/>
      <c r="AEA18" s="58" t="n"/>
      <c r="AEB18" s="58" t="n"/>
      <c r="AEC18" s="58" t="n"/>
      <c r="AED18" s="58" t="n"/>
      <c r="AEE18" s="58" t="n"/>
      <c r="AEF18" s="58" t="n"/>
      <c r="AEG18" s="58" t="n"/>
      <c r="AEH18" s="58" t="n"/>
      <c r="AEI18" s="58" t="n"/>
      <c r="AEJ18" s="58" t="n"/>
      <c r="AEK18" s="58" t="n"/>
      <c r="AEL18" s="58" t="n"/>
      <c r="AEM18" s="58" t="n"/>
      <c r="AEN18" s="58" t="n"/>
      <c r="AEO18" s="58" t="n"/>
      <c r="AEP18" s="58" t="n"/>
      <c r="AEQ18" s="58" t="n"/>
      <c r="AER18" s="58" t="n"/>
      <c r="AES18" s="58" t="n"/>
      <c r="AET18" s="58" t="n"/>
      <c r="AEU18" s="58" t="n"/>
      <c r="AEV18" s="58" t="n"/>
      <c r="AEW18" s="58" t="n"/>
      <c r="AEX18" s="58" t="n"/>
      <c r="AEY18" s="58" t="n"/>
      <c r="AEZ18" s="58" t="n"/>
      <c r="AFA18" s="58" t="n"/>
      <c r="AFB18" s="58" t="n"/>
      <c r="AFC18" s="58" t="n"/>
      <c r="AFD18" s="58" t="n"/>
      <c r="AFE18" s="58" t="n"/>
      <c r="AFF18" s="58" t="n"/>
      <c r="AFG18" s="58" t="n"/>
      <c r="AFH18" s="58" t="n"/>
      <c r="AFI18" s="58" t="n"/>
      <c r="AFJ18" s="58" t="n"/>
      <c r="AFK18" s="58" t="n"/>
      <c r="AFL18" s="58" t="n"/>
      <c r="AFM18" s="58" t="n"/>
      <c r="AFN18" s="58" t="n"/>
      <c r="AFO18" s="58" t="n"/>
      <c r="AFP18" s="58" t="n"/>
      <c r="AFQ18" s="58" t="n"/>
      <c r="AFR18" s="58" t="n"/>
      <c r="AFS18" s="58" t="n"/>
      <c r="AFT18" s="58" t="n"/>
      <c r="AFU18" s="58" t="n"/>
      <c r="AFV18" s="58" t="n"/>
      <c r="AFW18" s="58" t="n"/>
      <c r="AFX18" s="58" t="n"/>
      <c r="AFY18" s="58" t="n"/>
      <c r="AFZ18" s="58" t="n"/>
      <c r="AGA18" s="58" t="n"/>
      <c r="AGB18" s="58" t="n"/>
      <c r="AGC18" s="58" t="n"/>
      <c r="AGD18" s="58" t="n"/>
      <c r="AGE18" s="58" t="n"/>
      <c r="AGF18" s="58" t="n"/>
      <c r="AGG18" s="58" t="n"/>
      <c r="AGH18" s="58" t="n"/>
      <c r="AGI18" s="58" t="n"/>
      <c r="AGJ18" s="58" t="n"/>
      <c r="AGK18" s="58" t="n"/>
      <c r="AGL18" s="58" t="n"/>
      <c r="AGM18" s="58" t="n"/>
      <c r="AGN18" s="58" t="n"/>
      <c r="AGO18" s="58" t="n"/>
      <c r="AGP18" s="58" t="n"/>
      <c r="AGQ18" s="58" t="n"/>
      <c r="AGR18" s="58" t="n"/>
      <c r="AGS18" s="58" t="n"/>
      <c r="AGT18" s="58" t="n"/>
      <c r="AGU18" s="58" t="n"/>
      <c r="AGV18" s="58" t="n"/>
      <c r="AGW18" s="58" t="n"/>
      <c r="AGX18" s="58" t="n"/>
      <c r="AGY18" s="58" t="n"/>
      <c r="AGZ18" s="58" t="n"/>
      <c r="AHA18" s="58" t="n"/>
      <c r="AHB18" s="58" t="n"/>
      <c r="AHC18" s="58" t="n"/>
      <c r="AHD18" s="58" t="n"/>
      <c r="AHE18" s="58" t="n"/>
      <c r="AHF18" s="58" t="n"/>
      <c r="AHG18" s="58" t="n"/>
      <c r="AHH18" s="58" t="n"/>
      <c r="AHI18" s="58" t="n"/>
      <c r="AHJ18" s="58" t="n"/>
      <c r="AHK18" s="58" t="n"/>
      <c r="AHL18" s="58" t="n"/>
      <c r="AHM18" s="58" t="n"/>
      <c r="AHN18" s="58" t="n"/>
      <c r="AHO18" s="58" t="n"/>
      <c r="AHP18" s="58" t="n"/>
      <c r="AHQ18" s="58" t="n"/>
      <c r="AHR18" s="58" t="n"/>
      <c r="AHS18" s="58" t="n"/>
      <c r="AHT18" s="58" t="n"/>
      <c r="AHU18" s="58" t="n"/>
      <c r="AHV18" s="58" t="n"/>
      <c r="AHW18" s="58" t="n"/>
      <c r="AHX18" s="58" t="n"/>
      <c r="AHY18" s="58" t="n"/>
      <c r="AHZ18" s="58" t="n"/>
      <c r="AIA18" s="58" t="n"/>
      <c r="AIB18" s="58" t="n"/>
      <c r="AIC18" s="58" t="n"/>
      <c r="AID18" s="58" t="n"/>
      <c r="AIE18" s="58" t="n"/>
      <c r="AIF18" s="58" t="n"/>
      <c r="AIG18" s="58" t="n"/>
      <c r="AIH18" s="58" t="n"/>
      <c r="AII18" s="58" t="n"/>
      <c r="AIJ18" s="58" t="n"/>
      <c r="AIK18" s="58" t="n"/>
      <c r="AIL18" s="58" t="n"/>
      <c r="AIM18" s="58" t="n"/>
      <c r="AIN18" s="58" t="n"/>
      <c r="AIO18" s="58" t="n"/>
      <c r="AIP18" s="58" t="n"/>
      <c r="AIQ18" s="58" t="n"/>
      <c r="AIR18" s="58" t="n"/>
      <c r="AIS18" s="58" t="n"/>
      <c r="AIT18" s="58" t="n"/>
      <c r="AIU18" s="58" t="n"/>
      <c r="AIV18" s="58" t="n"/>
      <c r="AIW18" s="58" t="n"/>
      <c r="AIX18" s="58" t="n"/>
      <c r="AIY18" s="58" t="n"/>
      <c r="AIZ18" s="58" t="n"/>
      <c r="AJA18" s="58" t="n"/>
      <c r="AJB18" s="58" t="n"/>
      <c r="AJC18" s="58" t="n"/>
      <c r="AJD18" s="58" t="n"/>
      <c r="AJE18" s="58" t="n"/>
      <c r="AJF18" s="58" t="n"/>
      <c r="AJG18" s="58" t="n"/>
      <c r="AJH18" s="58" t="n"/>
      <c r="AJI18" s="58" t="n"/>
      <c r="AJJ18" s="58" t="n"/>
      <c r="AJK18" s="58" t="n"/>
      <c r="AJL18" s="58" t="n"/>
      <c r="AJM18" s="58" t="n"/>
      <c r="AJN18" s="58" t="n"/>
      <c r="AJO18" s="58" t="n"/>
      <c r="AJP18" s="58" t="n"/>
      <c r="AJQ18" s="58" t="n"/>
      <c r="AJR18" s="58" t="n"/>
      <c r="AJS18" s="58" t="n"/>
      <c r="AJT18" s="58" t="n"/>
      <c r="AJU18" s="58" t="n"/>
      <c r="AJV18" s="58" t="n"/>
      <c r="AJW18" s="58" t="n"/>
      <c r="AJX18" s="58" t="n"/>
      <c r="AJY18" s="58" t="n"/>
      <c r="AJZ18" s="58" t="n"/>
      <c r="AKA18" s="58" t="n"/>
      <c r="AKB18" s="58" t="n"/>
      <c r="AKC18" s="58" t="n"/>
      <c r="AKD18" s="58" t="n"/>
      <c r="AKE18" s="58" t="n"/>
      <c r="AKF18" s="58" t="n"/>
      <c r="AKG18" s="58" t="n"/>
      <c r="AKH18" s="58" t="n"/>
      <c r="AKI18" s="58" t="n"/>
      <c r="AKJ18" s="58" t="n"/>
      <c r="AKK18" s="58" t="n"/>
      <c r="AKL18" s="58" t="n"/>
      <c r="AKM18" s="58" t="n"/>
      <c r="AKN18" s="58" t="n"/>
      <c r="AKO18" s="58" t="n"/>
      <c r="AKP18" s="58" t="n"/>
      <c r="AKQ18" s="58" t="n"/>
      <c r="AKR18" s="58" t="n"/>
      <c r="AKS18" s="58" t="n"/>
      <c r="AKT18" s="58" t="n"/>
      <c r="AKU18" s="58" t="n"/>
      <c r="AKV18" s="58" t="n"/>
      <c r="AKW18" s="58" t="n"/>
      <c r="AKX18" s="58" t="n"/>
      <c r="AKY18" s="58" t="n"/>
      <c r="AKZ18" s="58" t="n"/>
      <c r="ALA18" s="58" t="n"/>
      <c r="ALB18" s="58" t="n"/>
      <c r="ALC18" s="58" t="n"/>
      <c r="ALD18" s="58" t="n"/>
      <c r="ALE18" s="58" t="n"/>
      <c r="ALF18" s="58" t="n"/>
      <c r="ALG18" s="58" t="n"/>
      <c r="ALH18" s="58" t="n"/>
      <c r="ALI18" s="58" t="n"/>
      <c r="ALJ18" s="58" t="n"/>
      <c r="ALK18" s="58" t="n"/>
      <c r="ALL18" s="58" t="n"/>
      <c r="ALM18" s="58" t="n"/>
      <c r="ALN18" s="58" t="n"/>
      <c r="ALO18" s="58" t="n"/>
      <c r="ALP18" s="58" t="n"/>
      <c r="ALQ18" s="58" t="n"/>
      <c r="ALR18" s="58" t="n"/>
      <c r="ALS18" s="58" t="n"/>
      <c r="ALT18" s="58" t="n"/>
      <c r="ALU18" s="58" t="n"/>
      <c r="ALV18" s="58" t="n"/>
      <c r="ALW18" s="58" t="n"/>
      <c r="ALX18" s="58" t="n"/>
      <c r="ALY18" s="58" t="n"/>
      <c r="ALZ18" s="58" t="n"/>
      <c r="AMA18" s="58" t="n"/>
      <c r="AMB18" s="58" t="n"/>
      <c r="AMC18" s="58" t="n"/>
      <c r="AMD18" s="58" t="n"/>
      <c r="AME18" s="58" t="n"/>
      <c r="AMF18" s="58" t="n"/>
      <c r="AMG18" s="58" t="n"/>
      <c r="AMH18" s="58" t="n"/>
      <c r="AMI18" s="58" t="n"/>
      <c r="AMJ18" s="58" t="n"/>
      <c r="AMK18" s="58" t="n"/>
      <c r="AML18" s="58" t="n"/>
      <c r="AMM18" s="58" t="n"/>
      <c r="AMN18" s="58" t="n"/>
      <c r="AMO18" s="58" t="n"/>
      <c r="AMP18" s="58" t="n"/>
      <c r="AMQ18" s="58" t="n"/>
      <c r="AMR18" s="58" t="n"/>
      <c r="AMS18" s="58" t="n"/>
      <c r="AMT18" s="58" t="n"/>
      <c r="AMU18" s="58" t="n"/>
      <c r="AMV18" s="58" t="n"/>
      <c r="AMW18" s="58" t="n"/>
      <c r="AMX18" s="58" t="n"/>
      <c r="AMY18" s="58" t="n"/>
      <c r="AMZ18" s="58" t="n"/>
      <c r="ANA18" s="58" t="n"/>
      <c r="ANB18" s="58" t="n"/>
      <c r="ANC18" s="58" t="n"/>
      <c r="AND18" s="58" t="n"/>
      <c r="ANE18" s="58" t="n"/>
      <c r="ANF18" s="58" t="n"/>
      <c r="ANG18" s="58" t="n"/>
      <c r="ANH18" s="58" t="n"/>
      <c r="ANI18" s="58" t="n"/>
      <c r="ANJ18" s="58" t="n"/>
      <c r="ANK18" s="58" t="n"/>
      <c r="ANL18" s="58" t="n"/>
      <c r="ANM18" s="58" t="n"/>
      <c r="ANN18" s="58" t="n"/>
      <c r="ANO18" s="58" t="n"/>
      <c r="ANP18" s="58" t="n"/>
      <c r="ANQ18" s="58" t="n"/>
      <c r="ANR18" s="58" t="n"/>
      <c r="ANS18" s="58" t="n"/>
      <c r="ANT18" s="58" t="n"/>
      <c r="ANU18" s="58" t="n"/>
      <c r="ANV18" s="58" t="n"/>
      <c r="ANW18" s="58" t="n"/>
      <c r="ANX18" s="58" t="n"/>
      <c r="ANY18" s="58" t="n"/>
      <c r="ANZ18" s="58" t="n"/>
      <c r="AOA18" s="58" t="n"/>
      <c r="AOB18" s="58" t="n"/>
      <c r="AOC18" s="58" t="n"/>
      <c r="AOD18" s="58" t="n"/>
      <c r="AOE18" s="58" t="n"/>
      <c r="AOF18" s="58" t="n"/>
      <c r="AOG18" s="58" t="n"/>
      <c r="AOH18" s="58" t="n"/>
      <c r="AOI18" s="58" t="n"/>
      <c r="AOJ18" s="58" t="n"/>
      <c r="AOK18" s="58" t="n"/>
      <c r="AOL18" s="58" t="n"/>
      <c r="AOM18" s="58" t="n"/>
      <c r="AON18" s="58" t="n"/>
      <c r="AOO18" s="58" t="n"/>
      <c r="AOP18" s="58" t="n"/>
      <c r="AOQ18" s="58" t="n"/>
      <c r="AOR18" s="58" t="n"/>
      <c r="AOS18" s="58" t="n"/>
      <c r="AOT18" s="58" t="n"/>
      <c r="AOU18" s="58" t="n"/>
      <c r="AOV18" s="58" t="n"/>
      <c r="AOW18" s="58" t="n"/>
      <c r="AOX18" s="58" t="n"/>
      <c r="AOY18" s="58" t="n"/>
      <c r="AOZ18" s="58" t="n"/>
      <c r="APA18" s="58" t="n"/>
      <c r="APB18" s="58" t="n"/>
      <c r="APC18" s="58" t="n"/>
      <c r="APD18" s="58" t="n"/>
      <c r="APE18" s="58" t="n"/>
      <c r="APF18" s="58" t="n"/>
      <c r="APG18" s="58" t="n"/>
      <c r="APH18" s="58" t="n"/>
      <c r="API18" s="58" t="n"/>
      <c r="APJ18" s="58" t="n"/>
      <c r="APK18" s="58" t="n"/>
      <c r="APL18" s="58" t="n"/>
      <c r="APM18" s="58" t="n"/>
      <c r="APN18" s="58" t="n"/>
      <c r="APO18" s="58" t="n"/>
      <c r="APP18" s="58" t="n"/>
      <c r="APQ18" s="58" t="n"/>
      <c r="APR18" s="58" t="n"/>
      <c r="APS18" s="58" t="n"/>
      <c r="APT18" s="58" t="n"/>
      <c r="APU18" s="58" t="n"/>
      <c r="APV18" s="58" t="n"/>
      <c r="APW18" s="58" t="n"/>
      <c r="APX18" s="58" t="n"/>
      <c r="APY18" s="58" t="n"/>
      <c r="APZ18" s="58" t="n"/>
      <c r="AQA18" s="58" t="n"/>
      <c r="AQB18" s="58" t="n"/>
      <c r="AQC18" s="58" t="n"/>
      <c r="AQD18" s="58" t="n"/>
      <c r="AQE18" s="58" t="n"/>
      <c r="AQF18" s="58" t="n"/>
      <c r="AQG18" s="58" t="n"/>
      <c r="AQH18" s="58" t="n"/>
      <c r="AQI18" s="58" t="n"/>
      <c r="AQJ18" s="58" t="n"/>
      <c r="AQK18" s="58" t="n"/>
      <c r="AQL18" s="58" t="n"/>
      <c r="AQM18" s="58" t="n"/>
      <c r="AQN18" s="58" t="n"/>
      <c r="AQO18" s="58" t="n"/>
      <c r="AQP18" s="58" t="n"/>
      <c r="AQQ18" s="58" t="n"/>
      <c r="AQR18" s="58" t="n"/>
      <c r="AQS18" s="58" t="n"/>
      <c r="AQT18" s="58" t="n"/>
      <c r="AQU18" s="58" t="n"/>
      <c r="AQV18" s="58" t="n"/>
      <c r="AQW18" s="58" t="n"/>
      <c r="AQX18" s="58" t="n"/>
      <c r="AQY18" s="58" t="n"/>
      <c r="AQZ18" s="58" t="n"/>
      <c r="ARA18" s="58" t="n"/>
      <c r="ARB18" s="58" t="n"/>
      <c r="ARC18" s="58" t="n"/>
      <c r="ARD18" s="58" t="n"/>
      <c r="ARE18" s="58" t="n"/>
      <c r="ARF18" s="58" t="n"/>
      <c r="ARG18" s="58" t="n"/>
      <c r="ARH18" s="58" t="n"/>
      <c r="ARI18" s="58" t="n"/>
      <c r="ARJ18" s="58" t="n"/>
      <c r="ARK18" s="58" t="n"/>
      <c r="ARL18" s="58" t="n"/>
      <c r="ARM18" s="58" t="n"/>
      <c r="ARN18" s="58" t="n"/>
      <c r="ARO18" s="58" t="n"/>
      <c r="ARP18" s="58" t="n"/>
      <c r="ARQ18" s="58" t="n"/>
      <c r="ARR18" s="58" t="n"/>
      <c r="ARS18" s="58" t="n"/>
      <c r="ART18" s="58" t="n"/>
      <c r="ARU18" s="58" t="n"/>
      <c r="ARV18" s="58" t="n"/>
      <c r="ARW18" s="58" t="n"/>
      <c r="ARX18" s="58" t="n"/>
      <c r="ARY18" s="58" t="n"/>
      <c r="ARZ18" s="58" t="n"/>
      <c r="ASA18" s="58" t="n"/>
      <c r="ASB18" s="58" t="n"/>
      <c r="ASC18" s="58" t="n"/>
      <c r="ASD18" s="58" t="n"/>
      <c r="ASE18" s="58" t="n"/>
      <c r="ASF18" s="58" t="n"/>
      <c r="ASG18" s="58" t="n"/>
      <c r="ASH18" s="58" t="n"/>
      <c r="ASI18" s="58" t="n"/>
      <c r="ASJ18" s="58" t="n"/>
      <c r="ASK18" s="58" t="n"/>
      <c r="ASL18" s="58" t="n"/>
      <c r="ASM18" s="58" t="n"/>
      <c r="ASN18" s="58" t="n"/>
      <c r="ASO18" s="58" t="n"/>
      <c r="ASP18" s="58" t="n"/>
      <c r="ASQ18" s="58" t="n"/>
      <c r="ASR18" s="58" t="n"/>
      <c r="ASS18" s="58" t="n"/>
      <c r="AST18" s="58" t="n"/>
      <c r="ASU18" s="58" t="n"/>
      <c r="ASV18" s="58" t="n"/>
      <c r="ASW18" s="58" t="n"/>
      <c r="ASX18" s="58" t="n"/>
      <c r="ASY18" s="58" t="n"/>
      <c r="ASZ18" s="58" t="n"/>
      <c r="ATA18" s="58" t="n"/>
      <c r="ATB18" s="58" t="n"/>
      <c r="ATC18" s="58" t="n"/>
      <c r="ATD18" s="58" t="n"/>
      <c r="ATE18" s="58" t="n"/>
      <c r="ATF18" s="58" t="n"/>
      <c r="ATG18" s="58" t="n"/>
      <c r="ATH18" s="58" t="n"/>
      <c r="ATI18" s="58" t="n"/>
      <c r="ATJ18" s="58" t="n"/>
      <c r="ATK18" s="58" t="n"/>
      <c r="ATL18" s="58" t="n"/>
      <c r="ATM18" s="58" t="n"/>
      <c r="ATN18" s="58" t="n"/>
      <c r="ATO18" s="58" t="n"/>
      <c r="ATP18" s="58" t="n"/>
      <c r="ATQ18" s="58" t="n"/>
      <c r="ATR18" s="58" t="n"/>
      <c r="ATS18" s="58" t="n"/>
      <c r="ATT18" s="58" t="n"/>
      <c r="ATU18" s="58" t="n"/>
      <c r="ATV18" s="58" t="n"/>
      <c r="ATW18" s="58" t="n"/>
      <c r="ATX18" s="58" t="n"/>
      <c r="ATY18" s="58" t="n"/>
      <c r="ATZ18" s="58" t="n"/>
      <c r="AUA18" s="58" t="n"/>
      <c r="AUB18" s="58" t="n"/>
      <c r="AUC18" s="58" t="n"/>
      <c r="AUD18" s="58" t="n"/>
      <c r="AUE18" s="58" t="n"/>
      <c r="AUF18" s="58" t="n"/>
      <c r="AUG18" s="58" t="n"/>
      <c r="AUH18" s="58" t="n"/>
      <c r="AUI18" s="58" t="n"/>
      <c r="AUJ18" s="58" t="n"/>
      <c r="AUK18" s="58" t="n"/>
      <c r="AUL18" s="58" t="n"/>
      <c r="AUM18" s="58" t="n"/>
      <c r="AUN18" s="58" t="n"/>
      <c r="AUO18" s="58" t="n"/>
      <c r="AUP18" s="58" t="n"/>
      <c r="AUQ18" s="58" t="n"/>
      <c r="AUR18" s="58" t="n"/>
      <c r="AUS18" s="58" t="n"/>
      <c r="AUT18" s="58" t="n"/>
      <c r="AUU18" s="58" t="n"/>
      <c r="AUV18" s="58" t="n"/>
      <c r="AUW18" s="58" t="n"/>
      <c r="AUX18" s="58" t="n"/>
      <c r="AUY18" s="58" t="n"/>
      <c r="AUZ18" s="58" t="n"/>
      <c r="AVA18" s="58" t="n"/>
      <c r="AVB18" s="58" t="n"/>
      <c r="AVC18" s="58" t="n"/>
      <c r="AVD18" s="58" t="n"/>
      <c r="AVE18" s="58" t="n"/>
      <c r="AVF18" s="58" t="n"/>
      <c r="AVG18" s="58" t="n"/>
      <c r="AVH18" s="58" t="n"/>
      <c r="AVI18" s="58" t="n"/>
      <c r="AVJ18" s="58" t="n"/>
      <c r="AVK18" s="58" t="n"/>
      <c r="AVL18" s="58" t="n"/>
      <c r="AVM18" s="58" t="n"/>
      <c r="AVN18" s="58" t="n"/>
      <c r="AVO18" s="58" t="n"/>
      <c r="AVP18" s="58" t="n"/>
      <c r="AVQ18" s="58" t="n"/>
      <c r="AVR18" s="58" t="n"/>
      <c r="AVS18" s="58" t="n"/>
      <c r="AVT18" s="58" t="n"/>
      <c r="AVU18" s="58" t="n"/>
      <c r="AVV18" s="58" t="n"/>
      <c r="AVW18" s="58" t="n"/>
      <c r="AVX18" s="58" t="n"/>
      <c r="AVY18" s="58" t="n"/>
      <c r="AVZ18" s="58" t="n"/>
      <c r="AWA18" s="58" t="n"/>
      <c r="AWB18" s="58" t="n"/>
      <c r="AWC18" s="58" t="n"/>
      <c r="AWD18" s="58" t="n"/>
      <c r="AWE18" s="58" t="n"/>
      <c r="AWF18" s="58" t="n"/>
      <c r="AWG18" s="58" t="n"/>
      <c r="AWH18" s="58" t="n"/>
      <c r="AWI18" s="58" t="n"/>
      <c r="AWJ18" s="58" t="n"/>
      <c r="AWK18" s="58" t="n"/>
      <c r="AWL18" s="58" t="n"/>
      <c r="AWM18" s="58" t="n"/>
      <c r="AWN18" s="58" t="n"/>
      <c r="AWO18" s="58" t="n"/>
      <c r="AWP18" s="58" t="n"/>
      <c r="AWQ18" s="58" t="n"/>
      <c r="AWR18" s="58" t="n"/>
      <c r="AWS18" s="58" t="n"/>
      <c r="AWT18" s="58" t="n"/>
      <c r="AWU18" s="58" t="n"/>
      <c r="AWV18" s="58" t="n"/>
      <c r="AWW18" s="58" t="n"/>
      <c r="AWX18" s="58" t="n"/>
      <c r="AWY18" s="58" t="n"/>
      <c r="AWZ18" s="58" t="n"/>
      <c r="AXA18" s="58" t="n"/>
      <c r="AXB18" s="58" t="n"/>
      <c r="AXC18" s="58" t="n"/>
      <c r="AXD18" s="58" t="n"/>
      <c r="AXE18" s="58" t="n"/>
      <c r="AXF18" s="58" t="n"/>
      <c r="AXG18" s="58" t="n"/>
      <c r="AXH18" s="58" t="n"/>
      <c r="AXI18" s="58" t="n"/>
      <c r="AXJ18" s="58" t="n"/>
      <c r="AXK18" s="58" t="n"/>
      <c r="AXL18" s="58" t="n"/>
      <c r="AXM18" s="58" t="n"/>
      <c r="AXN18" s="58" t="n"/>
      <c r="AXO18" s="58" t="n"/>
      <c r="AXP18" s="58" t="n"/>
      <c r="AXQ18" s="58" t="n"/>
      <c r="AXR18" s="58" t="n"/>
      <c r="AXS18" s="58" t="n"/>
      <c r="AXT18" s="58" t="n"/>
      <c r="AXU18" s="58" t="n"/>
      <c r="AXV18" s="58" t="n"/>
      <c r="AXW18" s="58" t="n"/>
      <c r="AXX18" s="58" t="n"/>
      <c r="AXY18" s="58" t="n"/>
      <c r="AXZ18" s="58" t="n"/>
      <c r="AYA18" s="58" t="n"/>
      <c r="AYB18" s="58" t="n"/>
      <c r="AYC18" s="58" t="n"/>
      <c r="AYD18" s="58" t="n"/>
      <c r="AYE18" s="58" t="n"/>
      <c r="AYF18" s="58" t="n"/>
      <c r="AYG18" s="58" t="n"/>
      <c r="AYH18" s="58" t="n"/>
      <c r="AYI18" s="58" t="n"/>
      <c r="AYJ18" s="58" t="n"/>
      <c r="AYK18" s="58" t="n"/>
      <c r="AYL18" s="58" t="n"/>
      <c r="AYM18" s="58" t="n"/>
      <c r="AYN18" s="58" t="n"/>
      <c r="AYO18" s="58" t="n"/>
      <c r="AYP18" s="58" t="n"/>
      <c r="AYQ18" s="58" t="n"/>
      <c r="AYR18" s="58" t="n"/>
      <c r="AYS18" s="58" t="n"/>
      <c r="AYT18" s="58" t="n"/>
      <c r="AYU18" s="58" t="n"/>
      <c r="AYV18" s="58" t="n"/>
      <c r="AYW18" s="58" t="n"/>
      <c r="AYX18" s="58" t="n"/>
      <c r="AYY18" s="58" t="n"/>
      <c r="AYZ18" s="58" t="n"/>
      <c r="AZA18" s="58" t="n"/>
      <c r="AZB18" s="58" t="n"/>
      <c r="AZC18" s="58" t="n"/>
      <c r="AZD18" s="58" t="n"/>
      <c r="AZE18" s="58" t="n"/>
      <c r="AZF18" s="58" t="n"/>
      <c r="AZG18" s="58" t="n"/>
      <c r="AZH18" s="58" t="n"/>
      <c r="AZI18" s="58" t="n"/>
      <c r="AZJ18" s="58" t="n"/>
      <c r="AZK18" s="58" t="n"/>
      <c r="AZL18" s="58" t="n"/>
      <c r="AZM18" s="58" t="n"/>
      <c r="AZN18" s="58" t="n"/>
      <c r="AZO18" s="58" t="n"/>
      <c r="AZP18" s="58" t="n"/>
      <c r="AZQ18" s="58" t="n"/>
      <c r="AZR18" s="58" t="n"/>
      <c r="AZS18" s="58" t="n"/>
      <c r="AZT18" s="58" t="n"/>
      <c r="AZU18" s="58" t="n"/>
      <c r="AZV18" s="58" t="n"/>
      <c r="AZW18" s="58" t="n"/>
      <c r="AZX18" s="58" t="n"/>
      <c r="AZY18" s="58" t="n"/>
      <c r="AZZ18" s="58" t="n"/>
      <c r="BAA18" s="58" t="n"/>
      <c r="BAB18" s="58" t="n"/>
      <c r="BAC18" s="58" t="n"/>
      <c r="BAD18" s="58" t="n"/>
      <c r="BAE18" s="58" t="n"/>
      <c r="BAF18" s="58" t="n"/>
      <c r="BAG18" s="58" t="n"/>
      <c r="BAH18" s="58" t="n"/>
      <c r="BAI18" s="58" t="n"/>
      <c r="BAJ18" s="58" t="n"/>
      <c r="BAK18" s="58" t="n"/>
      <c r="BAL18" s="58" t="n"/>
      <c r="BAM18" s="58" t="n"/>
      <c r="BAN18" s="58" t="n"/>
      <c r="BAO18" s="58" t="n"/>
      <c r="BAP18" s="58" t="n"/>
      <c r="BAQ18" s="58" t="n"/>
      <c r="BAR18" s="58" t="n"/>
      <c r="BAS18" s="58" t="n"/>
      <c r="BAT18" s="58" t="n"/>
      <c r="BAU18" s="58" t="n"/>
      <c r="BAV18" s="58" t="n"/>
      <c r="BAW18" s="58" t="n"/>
      <c r="BAX18" s="58" t="n"/>
      <c r="BAY18" s="58" t="n"/>
      <c r="BAZ18" s="58" t="n"/>
      <c r="BBA18" s="58" t="n"/>
      <c r="BBB18" s="58" t="n"/>
      <c r="BBC18" s="58" t="n"/>
      <c r="BBD18" s="58" t="n"/>
      <c r="BBE18" s="58" t="n"/>
      <c r="BBF18" s="58" t="n"/>
      <c r="BBG18" s="58" t="n"/>
      <c r="BBH18" s="58" t="n"/>
      <c r="BBI18" s="58" t="n"/>
      <c r="BBJ18" s="58" t="n"/>
      <c r="BBK18" s="58" t="n"/>
      <c r="BBL18" s="58" t="n"/>
      <c r="BBM18" s="58" t="n"/>
      <c r="BBN18" s="58" t="n"/>
      <c r="BBO18" s="58" t="n"/>
      <c r="BBP18" s="58" t="n"/>
      <c r="BBQ18" s="58" t="n"/>
      <c r="BBR18" s="58" t="n"/>
      <c r="BBS18" s="58" t="n"/>
      <c r="BBT18" s="58" t="n"/>
      <c r="BBU18" s="58" t="n"/>
      <c r="BBV18" s="58" t="n"/>
      <c r="BBW18" s="58" t="n"/>
      <c r="BBX18" s="58" t="n"/>
      <c r="BBY18" s="58" t="n"/>
      <c r="BBZ18" s="58" t="n"/>
      <c r="BCA18" s="58" t="n"/>
      <c r="BCB18" s="58" t="n"/>
      <c r="BCC18" s="58" t="n"/>
      <c r="BCD18" s="58" t="n"/>
      <c r="BCE18" s="58" t="n"/>
      <c r="BCF18" s="58" t="n"/>
      <c r="BCG18" s="58" t="n"/>
      <c r="BCH18" s="58" t="n"/>
      <c r="BCI18" s="58" t="n"/>
      <c r="BCJ18" s="58" t="n"/>
      <c r="BCK18" s="58" t="n"/>
      <c r="BCL18" s="58" t="n"/>
      <c r="BCM18" s="58" t="n"/>
      <c r="BCN18" s="58" t="n"/>
      <c r="BCO18" s="58" t="n"/>
      <c r="BCP18" s="58" t="n"/>
      <c r="BCQ18" s="58" t="n"/>
      <c r="BCR18" s="58" t="n"/>
      <c r="BCS18" s="58" t="n"/>
      <c r="BCT18" s="58" t="n"/>
      <c r="BCU18" s="58" t="n"/>
      <c r="BCV18" s="58" t="n"/>
      <c r="BCW18" s="58" t="n"/>
      <c r="BCX18" s="58" t="n"/>
      <c r="BCY18" s="58" t="n"/>
      <c r="BCZ18" s="58" t="n"/>
      <c r="BDA18" s="58" t="n"/>
      <c r="BDB18" s="58" t="n"/>
      <c r="BDC18" s="58" t="n"/>
      <c r="BDD18" s="58" t="n"/>
      <c r="BDE18" s="58" t="n"/>
      <c r="BDF18" s="58" t="n"/>
      <c r="BDG18" s="58" t="n"/>
      <c r="BDH18" s="58" t="n"/>
      <c r="BDI18" s="58" t="n"/>
      <c r="BDJ18" s="58" t="n"/>
      <c r="BDK18" s="58" t="n"/>
      <c r="BDL18" s="58" t="n"/>
      <c r="BDM18" s="58" t="n"/>
      <c r="BDN18" s="58" t="n"/>
      <c r="BDO18" s="58" t="n"/>
      <c r="BDP18" s="58" t="n"/>
      <c r="BDQ18" s="58" t="n"/>
      <c r="BDR18" s="58" t="n"/>
      <c r="BDS18" s="58" t="n"/>
      <c r="BDT18" s="58" t="n"/>
      <c r="BDU18" s="58" t="n"/>
      <c r="BDV18" s="58" t="n"/>
      <c r="BDW18" s="58" t="n"/>
      <c r="BDX18" s="58" t="n"/>
      <c r="BDY18" s="58" t="n"/>
      <c r="BDZ18" s="58" t="n"/>
      <c r="BEA18" s="58" t="n"/>
      <c r="BEB18" s="58" t="n"/>
      <c r="BEC18" s="58" t="n"/>
      <c r="BED18" s="58" t="n"/>
      <c r="BEE18" s="58" t="n"/>
      <c r="BEF18" s="58" t="n"/>
      <c r="BEG18" s="58" t="n"/>
      <c r="BEH18" s="58" t="n"/>
      <c r="BEI18" s="58" t="n"/>
      <c r="BEJ18" s="58" t="n"/>
      <c r="BEK18" s="58" t="n"/>
      <c r="BEL18" s="58" t="n"/>
      <c r="BEM18" s="58" t="n"/>
      <c r="BEN18" s="58" t="n"/>
      <c r="BEO18" s="58" t="n"/>
      <c r="BEP18" s="58" t="n"/>
      <c r="BEQ18" s="58" t="n"/>
      <c r="BER18" s="58" t="n"/>
      <c r="BES18" s="58" t="n"/>
      <c r="BET18" s="58" t="n"/>
      <c r="BEU18" s="58" t="n"/>
      <c r="BEV18" s="58" t="n"/>
      <c r="BEW18" s="58" t="n"/>
      <c r="BEX18" s="58" t="n"/>
      <c r="BEY18" s="58" t="n"/>
      <c r="BEZ18" s="58" t="n"/>
      <c r="BFA18" s="58" t="n"/>
      <c r="BFB18" s="58" t="n"/>
      <c r="BFC18" s="58" t="n"/>
      <c r="BFD18" s="58" t="n"/>
      <c r="BFE18" s="58" t="n"/>
      <c r="BFF18" s="58" t="n"/>
      <c r="BFG18" s="58" t="n"/>
      <c r="BFH18" s="58" t="n"/>
      <c r="BFI18" s="58" t="n"/>
      <c r="BFJ18" s="58" t="n"/>
      <c r="BFK18" s="58" t="n"/>
      <c r="BFL18" s="58" t="n"/>
      <c r="BFM18" s="58" t="n"/>
      <c r="BFN18" s="58" t="n"/>
      <c r="BFO18" s="58" t="n"/>
      <c r="BFP18" s="58" t="n"/>
      <c r="BFQ18" s="58" t="n"/>
      <c r="BFR18" s="58" t="n"/>
      <c r="BFS18" s="58" t="n"/>
      <c r="BFT18" s="58" t="n"/>
      <c r="BFU18" s="58" t="n"/>
      <c r="BFV18" s="58" t="n"/>
      <c r="BFW18" s="58" t="n"/>
      <c r="BFX18" s="58" t="n"/>
      <c r="BFY18" s="58" t="n"/>
      <c r="BFZ18" s="58" t="n"/>
      <c r="BGA18" s="58" t="n"/>
      <c r="BGB18" s="58" t="n"/>
      <c r="BGC18" s="58" t="n"/>
      <c r="BGD18" s="58" t="n"/>
      <c r="BGE18" s="58" t="n"/>
      <c r="BGF18" s="58" t="n"/>
      <c r="BGG18" s="58" t="n"/>
      <c r="BGH18" s="58" t="n"/>
      <c r="BGI18" s="58" t="n"/>
      <c r="BGJ18" s="58" t="n"/>
      <c r="BGK18" s="58" t="n"/>
      <c r="BGL18" s="58" t="n"/>
      <c r="BGM18" s="58" t="n"/>
      <c r="BGN18" s="58" t="n"/>
      <c r="BGO18" s="58" t="n"/>
      <c r="BGP18" s="58" t="n"/>
      <c r="BGQ18" s="58" t="n"/>
      <c r="BGR18" s="58" t="n"/>
      <c r="BGS18" s="58" t="n"/>
      <c r="BGT18" s="58" t="n"/>
      <c r="BGU18" s="58" t="n"/>
      <c r="BGV18" s="58" t="n"/>
      <c r="BGW18" s="58" t="n"/>
      <c r="BGX18" s="58" t="n"/>
      <c r="BGY18" s="58" t="n"/>
      <c r="BGZ18" s="58" t="n"/>
      <c r="BHA18" s="58" t="n"/>
      <c r="BHB18" s="58" t="n"/>
      <c r="BHC18" s="58" t="n"/>
      <c r="BHD18" s="58" t="n"/>
      <c r="BHE18" s="58" t="n"/>
      <c r="BHF18" s="58" t="n"/>
      <c r="BHG18" s="58" t="n"/>
      <c r="BHH18" s="58" t="n"/>
      <c r="BHI18" s="58" t="n"/>
      <c r="BHJ18" s="58" t="n"/>
      <c r="BHK18" s="58" t="n"/>
      <c r="BHL18" s="58" t="n"/>
      <c r="BHM18" s="58" t="n"/>
      <c r="BHN18" s="58" t="n"/>
      <c r="BHO18" s="58" t="n"/>
      <c r="BHP18" s="58" t="n"/>
      <c r="BHQ18" s="58" t="n"/>
      <c r="BHR18" s="58" t="n"/>
      <c r="BHS18" s="58" t="n"/>
      <c r="BHT18" s="58" t="n"/>
      <c r="BHU18" s="58" t="n"/>
      <c r="BHV18" s="58" t="n"/>
      <c r="BHW18" s="58" t="n"/>
      <c r="BHX18" s="58" t="n"/>
      <c r="BHY18" s="58" t="n"/>
      <c r="BHZ18" s="58" t="n"/>
      <c r="BIA18" s="58" t="n"/>
      <c r="BIB18" s="58" t="n"/>
      <c r="BIC18" s="58" t="n"/>
      <c r="BID18" s="58" t="n"/>
      <c r="BIE18" s="58" t="n"/>
      <c r="BIF18" s="58" t="n"/>
      <c r="BIG18" s="58" t="n"/>
      <c r="BIH18" s="58" t="n"/>
      <c r="BII18" s="58" t="n"/>
      <c r="BIJ18" s="58" t="n"/>
      <c r="BIK18" s="58" t="n"/>
      <c r="BIL18" s="58" t="n"/>
      <c r="BIM18" s="58" t="n"/>
      <c r="BIN18" s="58" t="n"/>
      <c r="BIO18" s="58" t="n"/>
      <c r="BIP18" s="58" t="n"/>
      <c r="BIQ18" s="58" t="n"/>
      <c r="BIR18" s="58" t="n"/>
      <c r="BIS18" s="58" t="n"/>
      <c r="BIT18" s="58" t="n"/>
      <c r="BIU18" s="58" t="n"/>
      <c r="BIV18" s="58" t="n"/>
      <c r="BIW18" s="58" t="n"/>
      <c r="BIX18" s="58" t="n"/>
      <c r="BIY18" s="58" t="n"/>
      <c r="BIZ18" s="58" t="n"/>
      <c r="BJA18" s="58" t="n"/>
      <c r="BJB18" s="58" t="n"/>
      <c r="BJC18" s="58" t="n"/>
      <c r="BJD18" s="58" t="n"/>
      <c r="BJE18" s="58" t="n"/>
      <c r="BJF18" s="58" t="n"/>
      <c r="BJG18" s="58" t="n"/>
      <c r="BJH18" s="58" t="n"/>
      <c r="BJI18" s="58" t="n"/>
      <c r="BJJ18" s="58" t="n"/>
      <c r="BJK18" s="58" t="n"/>
      <c r="BJL18" s="58" t="n"/>
      <c r="BJM18" s="58" t="n"/>
      <c r="BJN18" s="58" t="n"/>
      <c r="BJO18" s="58" t="n"/>
      <c r="BJP18" s="58" t="n"/>
      <c r="BJQ18" s="58" t="n"/>
      <c r="BJR18" s="58" t="n"/>
      <c r="BJS18" s="58" t="n"/>
      <c r="BJT18" s="58" t="n"/>
      <c r="BJU18" s="58" t="n"/>
      <c r="BJV18" s="58" t="n"/>
      <c r="BJW18" s="58" t="n"/>
      <c r="BJX18" s="58" t="n"/>
      <c r="BJY18" s="58" t="n"/>
      <c r="BJZ18" s="58" t="n"/>
      <c r="BKA18" s="58" t="n"/>
      <c r="BKB18" s="58" t="n"/>
      <c r="BKC18" s="58" t="n"/>
      <c r="BKD18" s="58" t="n"/>
      <c r="BKE18" s="58" t="n"/>
      <c r="BKF18" s="58" t="n"/>
      <c r="BKG18" s="58" t="n"/>
      <c r="BKH18" s="58" t="n"/>
      <c r="BKI18" s="58" t="n"/>
      <c r="BKJ18" s="58" t="n"/>
      <c r="BKK18" s="58" t="n"/>
      <c r="BKL18" s="58" t="n"/>
      <c r="BKM18" s="58" t="n"/>
      <c r="BKN18" s="58" t="n"/>
      <c r="BKO18" s="58" t="n"/>
      <c r="BKP18" s="58" t="n"/>
      <c r="BKQ18" s="58" t="n"/>
      <c r="BKR18" s="58" t="n"/>
      <c r="BKS18" s="58" t="n"/>
      <c r="BKT18" s="58" t="n"/>
      <c r="BKU18" s="58" t="n"/>
      <c r="BKV18" s="58" t="n"/>
      <c r="BKW18" s="58" t="n"/>
      <c r="BKX18" s="58" t="n"/>
      <c r="BKY18" s="58" t="n"/>
      <c r="BKZ18" s="58" t="n"/>
      <c r="BLA18" s="58" t="n"/>
      <c r="BLB18" s="58" t="n"/>
      <c r="BLC18" s="58" t="n"/>
      <c r="BLD18" s="58" t="n"/>
      <c r="BLE18" s="58" t="n"/>
      <c r="BLF18" s="58" t="n"/>
      <c r="BLG18" s="58" t="n"/>
      <c r="BLH18" s="58" t="n"/>
      <c r="BLI18" s="58" t="n"/>
      <c r="BLJ18" s="58" t="n"/>
      <c r="BLK18" s="58" t="n"/>
      <c r="BLL18" s="58" t="n"/>
      <c r="BLM18" s="58" t="n"/>
      <c r="BLN18" s="58" t="n"/>
      <c r="BLO18" s="58" t="n"/>
      <c r="BLP18" s="58" t="n"/>
      <c r="BLQ18" s="58" t="n"/>
      <c r="BLR18" s="58" t="n"/>
      <c r="BLS18" s="58" t="n"/>
      <c r="BLT18" s="58" t="n"/>
      <c r="BLU18" s="58" t="n"/>
      <c r="BLV18" s="58" t="n"/>
      <c r="BLW18" s="58" t="n"/>
      <c r="BLX18" s="58" t="n"/>
      <c r="BLY18" s="58" t="n"/>
      <c r="BLZ18" s="58" t="n"/>
      <c r="BMA18" s="58" t="n"/>
      <c r="BMB18" s="58" t="n"/>
      <c r="BMC18" s="58" t="n"/>
      <c r="BMD18" s="58" t="n"/>
      <c r="BME18" s="58" t="n"/>
      <c r="BMF18" s="58" t="n"/>
      <c r="BMG18" s="58" t="n"/>
      <c r="BMH18" s="58" t="n"/>
      <c r="BMI18" s="58" t="n"/>
      <c r="BMJ18" s="58" t="n"/>
      <c r="BMK18" s="58" t="n"/>
      <c r="BML18" s="58" t="n"/>
      <c r="BMM18" s="58" t="n"/>
      <c r="BMN18" s="58" t="n"/>
      <c r="BMO18" s="58" t="n"/>
      <c r="BMP18" s="58" t="n"/>
      <c r="BMQ18" s="58" t="n"/>
      <c r="BMR18" s="58" t="n"/>
      <c r="BMS18" s="58" t="n"/>
      <c r="BMT18" s="58" t="n"/>
      <c r="BMU18" s="58" t="n"/>
      <c r="BMV18" s="58" t="n"/>
      <c r="BMW18" s="58" t="n"/>
      <c r="BMX18" s="58" t="n"/>
      <c r="BMY18" s="58" t="n"/>
      <c r="BMZ18" s="58" t="n"/>
      <c r="BNA18" s="58" t="n"/>
      <c r="BNB18" s="58" t="n"/>
      <c r="BNC18" s="58" t="n"/>
      <c r="BND18" s="58" t="n"/>
      <c r="BNE18" s="58" t="n"/>
      <c r="BNF18" s="58" t="n"/>
      <c r="BNG18" s="58" t="n"/>
      <c r="BNH18" s="58" t="n"/>
      <c r="BNI18" s="58" t="n"/>
      <c r="BNJ18" s="58" t="n"/>
      <c r="BNK18" s="58" t="n"/>
      <c r="BNL18" s="58" t="n"/>
      <c r="BNM18" s="58" t="n"/>
      <c r="BNN18" s="58" t="n"/>
      <c r="BNO18" s="58" t="n"/>
      <c r="BNP18" s="58" t="n"/>
      <c r="BNQ18" s="58" t="n"/>
      <c r="BNR18" s="58" t="n"/>
      <c r="BNS18" s="58" t="n"/>
      <c r="BNT18" s="58" t="n"/>
      <c r="BNU18" s="58" t="n"/>
      <c r="BNV18" s="58" t="n"/>
      <c r="BNW18" s="58" t="n"/>
      <c r="BNX18" s="58" t="n"/>
      <c r="BNY18" s="58" t="n"/>
      <c r="BNZ18" s="58" t="n"/>
      <c r="BOA18" s="58" t="n"/>
      <c r="BOB18" s="58" t="n"/>
      <c r="BOC18" s="58" t="n"/>
      <c r="BOD18" s="58" t="n"/>
      <c r="BOE18" s="58" t="n"/>
      <c r="BOF18" s="58" t="n"/>
      <c r="BOG18" s="58" t="n"/>
      <c r="BOH18" s="58" t="n"/>
      <c r="BOI18" s="58" t="n"/>
      <c r="BOJ18" s="58" t="n"/>
      <c r="BOK18" s="58" t="n"/>
      <c r="BOL18" s="58" t="n"/>
      <c r="BOM18" s="58" t="n"/>
      <c r="BON18" s="58" t="n"/>
      <c r="BOO18" s="58" t="n"/>
      <c r="BOP18" s="58" t="n"/>
      <c r="BOQ18" s="58" t="n"/>
      <c r="BOR18" s="58" t="n"/>
      <c r="BOS18" s="58" t="n"/>
      <c r="BOT18" s="58" t="n"/>
      <c r="BOU18" s="58" t="n"/>
      <c r="BOV18" s="58" t="n"/>
      <c r="BOW18" s="58" t="n"/>
      <c r="BOX18" s="58" t="n"/>
      <c r="BOY18" s="58" t="n"/>
      <c r="BOZ18" s="58" t="n"/>
      <c r="BPA18" s="58" t="n"/>
      <c r="BPB18" s="58" t="n"/>
      <c r="BPC18" s="58" t="n"/>
      <c r="BPD18" s="58" t="n"/>
      <c r="BPE18" s="58" t="n"/>
      <c r="BPF18" s="58" t="n"/>
      <c r="BPG18" s="58" t="n"/>
      <c r="BPH18" s="58" t="n"/>
      <c r="BPI18" s="58" t="n"/>
      <c r="BPJ18" s="58" t="n"/>
      <c r="BPK18" s="58" t="n"/>
      <c r="BPL18" s="58" t="n"/>
      <c r="BPM18" s="58" t="n"/>
      <c r="BPN18" s="58" t="n"/>
      <c r="BPO18" s="58" t="n"/>
      <c r="BPP18" s="58" t="n"/>
      <c r="BPQ18" s="58" t="n"/>
      <c r="BPR18" s="58" t="n"/>
      <c r="BPS18" s="58" t="n"/>
      <c r="BPT18" s="58" t="n"/>
      <c r="BPU18" s="58" t="n"/>
      <c r="BPV18" s="58" t="n"/>
      <c r="BPW18" s="58" t="n"/>
      <c r="BPX18" s="58" t="n"/>
      <c r="BPY18" s="58" t="n"/>
      <c r="BPZ18" s="58" t="n"/>
      <c r="BQA18" s="58" t="n"/>
      <c r="BQB18" s="58" t="n"/>
      <c r="BQC18" s="58" t="n"/>
      <c r="BQD18" s="58" t="n"/>
      <c r="BQE18" s="58" t="n"/>
      <c r="BQF18" s="58" t="n"/>
      <c r="BQG18" s="58" t="n"/>
      <c r="BQH18" s="58" t="n"/>
      <c r="BQI18" s="58" t="n"/>
      <c r="BQJ18" s="58" t="n"/>
      <c r="BQK18" s="58" t="n"/>
      <c r="BQL18" s="58" t="n"/>
      <c r="BQM18" s="58" t="n"/>
      <c r="BQN18" s="58" t="n"/>
      <c r="BQO18" s="58" t="n"/>
      <c r="BQP18" s="58" t="n"/>
      <c r="BQQ18" s="58" t="n"/>
      <c r="BQR18" s="58" t="n"/>
      <c r="BQS18" s="58" t="n"/>
      <c r="BQT18" s="58" t="n"/>
      <c r="BQU18" s="58" t="n"/>
      <c r="BQV18" s="58" t="n"/>
      <c r="BQW18" s="58" t="n"/>
      <c r="BQX18" s="58" t="n"/>
      <c r="BQY18" s="58" t="n"/>
      <c r="BQZ18" s="58" t="n"/>
      <c r="BRA18" s="58" t="n"/>
      <c r="BRB18" s="58" t="n"/>
      <c r="BRC18" s="58" t="n"/>
      <c r="BRD18" s="58" t="n"/>
      <c r="BRE18" s="58" t="n"/>
      <c r="BRF18" s="58" t="n"/>
      <c r="BRG18" s="58" t="n"/>
      <c r="BRH18" s="58" t="n"/>
      <c r="BRI18" s="58" t="n"/>
      <c r="BRJ18" s="58" t="n"/>
      <c r="BRK18" s="58" t="n"/>
      <c r="BRL18" s="58" t="n"/>
      <c r="BRM18" s="58" t="n"/>
      <c r="BRN18" s="58" t="n"/>
      <c r="BRO18" s="58" t="n"/>
      <c r="BRP18" s="58" t="n"/>
      <c r="BRQ18" s="58" t="n"/>
      <c r="BRR18" s="58" t="n"/>
      <c r="BRS18" s="58" t="n"/>
      <c r="BRT18" s="58" t="n"/>
      <c r="BRU18" s="58" t="n"/>
      <c r="BRV18" s="58" t="n"/>
      <c r="BRW18" s="58" t="n"/>
      <c r="BRX18" s="58" t="n"/>
      <c r="BRY18" s="58" t="n"/>
      <c r="BRZ18" s="58" t="n"/>
      <c r="BSA18" s="58" t="n"/>
      <c r="BSB18" s="58" t="n"/>
      <c r="BSC18" s="58" t="n"/>
      <c r="BSD18" s="58" t="n"/>
      <c r="BSE18" s="58" t="n"/>
      <c r="BSF18" s="58" t="n"/>
      <c r="BSG18" s="58" t="n"/>
      <c r="BSH18" s="58" t="n"/>
      <c r="BSI18" s="58" t="n"/>
      <c r="BSJ18" s="58" t="n"/>
      <c r="BSK18" s="58" t="n"/>
      <c r="BSL18" s="58" t="n"/>
      <c r="BSM18" s="58" t="n"/>
      <c r="BSN18" s="58" t="n"/>
      <c r="BSO18" s="58" t="n"/>
      <c r="BSP18" s="58" t="n"/>
      <c r="BSQ18" s="58" t="n"/>
      <c r="BSR18" s="58" t="n"/>
      <c r="BSS18" s="58" t="n"/>
      <c r="BST18" s="58" t="n"/>
      <c r="BSU18" s="58" t="n"/>
      <c r="BSV18" s="58" t="n"/>
      <c r="BSW18" s="58" t="n"/>
      <c r="BSX18" s="58" t="n"/>
      <c r="BSY18" s="58" t="n"/>
      <c r="BSZ18" s="58" t="n"/>
      <c r="BTA18" s="58" t="n"/>
      <c r="BTB18" s="58" t="n"/>
      <c r="BTC18" s="58" t="n"/>
      <c r="BTD18" s="58" t="n"/>
      <c r="BTE18" s="58" t="n"/>
      <c r="BTF18" s="58" t="n"/>
      <c r="BTG18" s="58" t="n"/>
      <c r="BTH18" s="58" t="n"/>
      <c r="BTI18" s="58" t="n"/>
      <c r="BTJ18" s="58" t="n"/>
      <c r="BTK18" s="58" t="n"/>
      <c r="BTL18" s="58" t="n"/>
      <c r="BTM18" s="58" t="n"/>
      <c r="BTN18" s="58" t="n"/>
      <c r="BTO18" s="58" t="n"/>
      <c r="BTP18" s="58" t="n"/>
      <c r="BTQ18" s="58" t="n"/>
      <c r="BTR18" s="58" t="n"/>
      <c r="BTS18" s="58" t="n"/>
      <c r="BTT18" s="58" t="n"/>
      <c r="BTU18" s="58" t="n"/>
      <c r="BTV18" s="58" t="n"/>
      <c r="BTW18" s="58" t="n"/>
      <c r="BTX18" s="58" t="n"/>
      <c r="BTY18" s="58" t="n"/>
      <c r="BTZ18" s="58" t="n"/>
      <c r="BUA18" s="58" t="n"/>
      <c r="BUB18" s="58" t="n"/>
      <c r="BUC18" s="58" t="n"/>
      <c r="BUD18" s="58" t="n"/>
      <c r="BUE18" s="58" t="n"/>
      <c r="BUF18" s="58" t="n"/>
      <c r="BUG18" s="58" t="n"/>
      <c r="BUH18" s="58" t="n"/>
      <c r="BUI18" s="58" t="n"/>
      <c r="BUJ18" s="58" t="n"/>
      <c r="BUK18" s="58" t="n"/>
      <c r="BUL18" s="58" t="n"/>
      <c r="BUM18" s="58" t="n"/>
      <c r="BUN18" s="58" t="n"/>
      <c r="BUO18" s="58" t="n"/>
      <c r="BUP18" s="58" t="n"/>
      <c r="BUQ18" s="58" t="n"/>
      <c r="BUR18" s="58" t="n"/>
      <c r="BUS18" s="58" t="n"/>
      <c r="BUT18" s="58" t="n"/>
      <c r="BUU18" s="58" t="n"/>
      <c r="BUV18" s="58" t="n"/>
      <c r="BUW18" s="58" t="n"/>
      <c r="BUX18" s="58" t="n"/>
      <c r="BUY18" s="58" t="n"/>
      <c r="BUZ18" s="58" t="n"/>
      <c r="BVA18" s="58" t="n"/>
      <c r="BVB18" s="58" t="n"/>
      <c r="BVC18" s="58" t="n"/>
      <c r="BVD18" s="58" t="n"/>
      <c r="BVE18" s="58" t="n"/>
      <c r="BVF18" s="58" t="n"/>
      <c r="BVG18" s="58" t="n"/>
      <c r="BVH18" s="58" t="n"/>
      <c r="BVI18" s="58" t="n"/>
      <c r="BVJ18" s="58" t="n"/>
      <c r="BVK18" s="58" t="n"/>
      <c r="BVL18" s="58" t="n"/>
      <c r="BVM18" s="58" t="n"/>
      <c r="BVN18" s="58" t="n"/>
      <c r="BVO18" s="58" t="n"/>
      <c r="BVP18" s="58" t="n"/>
      <c r="BVQ18" s="58" t="n"/>
      <c r="BVR18" s="58" t="n"/>
      <c r="BVS18" s="58" t="n"/>
      <c r="BVT18" s="58" t="n"/>
      <c r="BVU18" s="58" t="n"/>
      <c r="BVV18" s="58" t="n"/>
      <c r="BVW18" s="58" t="n"/>
      <c r="BVX18" s="58" t="n"/>
      <c r="BVY18" s="58" t="n"/>
      <c r="BVZ18" s="58" t="n"/>
      <c r="BWA18" s="58" t="n"/>
      <c r="BWB18" s="58" t="n"/>
      <c r="BWC18" s="58" t="n"/>
      <c r="BWD18" s="58" t="n"/>
      <c r="BWE18" s="58" t="n"/>
      <c r="BWF18" s="58" t="n"/>
      <c r="BWG18" s="58" t="n"/>
      <c r="BWH18" s="58" t="n"/>
      <c r="BWI18" s="58" t="n"/>
      <c r="BWJ18" s="58" t="n"/>
      <c r="BWK18" s="58" t="n"/>
      <c r="BWL18" s="58" t="n"/>
      <c r="BWM18" s="58" t="n"/>
      <c r="BWN18" s="58" t="n"/>
      <c r="BWO18" s="58" t="n"/>
      <c r="BWP18" s="58" t="n"/>
      <c r="BWQ18" s="58" t="n"/>
      <c r="BWR18" s="58" t="n"/>
      <c r="BWS18" s="58" t="n"/>
      <c r="BWT18" s="58" t="n"/>
      <c r="BWU18" s="58" t="n"/>
      <c r="BWV18" s="58" t="n"/>
      <c r="BWW18" s="58" t="n"/>
      <c r="BWX18" s="58" t="n"/>
      <c r="BWY18" s="58" t="n"/>
      <c r="BWZ18" s="58" t="n"/>
      <c r="BXA18" s="58" t="n"/>
      <c r="BXB18" s="58" t="n"/>
      <c r="BXC18" s="58" t="n"/>
      <c r="BXD18" s="58" t="n"/>
      <c r="BXE18" s="58" t="n"/>
      <c r="BXF18" s="58" t="n"/>
      <c r="BXG18" s="58" t="n"/>
      <c r="BXH18" s="58" t="n"/>
      <c r="BXI18" s="58" t="n"/>
      <c r="BXJ18" s="58" t="n"/>
      <c r="BXK18" s="58" t="n"/>
      <c r="BXL18" s="58" t="n"/>
      <c r="BXM18" s="58" t="n"/>
      <c r="BXN18" s="58" t="n"/>
      <c r="BXO18" s="58" t="n"/>
      <c r="BXP18" s="58" t="n"/>
      <c r="BXQ18" s="58" t="n"/>
      <c r="BXR18" s="58" t="n"/>
      <c r="BXS18" s="58" t="n"/>
      <c r="BXT18" s="58" t="n"/>
      <c r="BXU18" s="58" t="n"/>
      <c r="BXV18" s="58" t="n"/>
      <c r="BXW18" s="58" t="n"/>
      <c r="BXX18" s="58" t="n"/>
      <c r="BXY18" s="58" t="n"/>
      <c r="BXZ18" s="58" t="n"/>
      <c r="BYA18" s="58" t="n"/>
      <c r="BYB18" s="58" t="n"/>
      <c r="BYC18" s="58" t="n"/>
      <c r="BYD18" s="58" t="n"/>
      <c r="BYE18" s="58" t="n"/>
      <c r="BYF18" s="58" t="n"/>
      <c r="BYG18" s="58" t="n"/>
      <c r="BYH18" s="58" t="n"/>
      <c r="BYI18" s="58" t="n"/>
      <c r="BYJ18" s="58" t="n"/>
      <c r="BYK18" s="58" t="n"/>
      <c r="BYL18" s="58" t="n"/>
      <c r="BYM18" s="58" t="n"/>
      <c r="BYN18" s="58" t="n"/>
      <c r="BYO18" s="58" t="n"/>
      <c r="BYP18" s="58" t="n"/>
      <c r="BYQ18" s="58" t="n"/>
      <c r="BYR18" s="58" t="n"/>
      <c r="BYS18" s="58" t="n"/>
      <c r="BYT18" s="58" t="n"/>
      <c r="BYU18" s="58" t="n"/>
      <c r="BYV18" s="58" t="n"/>
      <c r="BYW18" s="58" t="n"/>
      <c r="BYX18" s="58" t="n"/>
      <c r="BYY18" s="58" t="n"/>
      <c r="BYZ18" s="58" t="n"/>
      <c r="BZA18" s="58" t="n"/>
      <c r="BZB18" s="58" t="n"/>
      <c r="BZC18" s="58" t="n"/>
      <c r="BZD18" s="58" t="n"/>
      <c r="BZE18" s="58" t="n"/>
      <c r="BZF18" s="58" t="n"/>
      <c r="BZG18" s="58" t="n"/>
      <c r="BZH18" s="58" t="n"/>
      <c r="BZI18" s="58" t="n"/>
      <c r="BZJ18" s="58" t="n"/>
      <c r="BZK18" s="58" t="n"/>
      <c r="BZL18" s="58" t="n"/>
      <c r="BZM18" s="58" t="n"/>
      <c r="BZN18" s="58" t="n"/>
      <c r="BZO18" s="58" t="n"/>
      <c r="BZP18" s="58" t="n"/>
      <c r="BZQ18" s="58" t="n"/>
      <c r="BZR18" s="58" t="n"/>
      <c r="BZS18" s="58" t="n"/>
      <c r="BZT18" s="58" t="n"/>
      <c r="BZU18" s="58" t="n"/>
      <c r="BZV18" s="58" t="n"/>
      <c r="BZW18" s="58" t="n"/>
      <c r="BZX18" s="58" t="n"/>
      <c r="BZY18" s="58" t="n"/>
      <c r="BZZ18" s="58" t="n"/>
      <c r="CAA18" s="58" t="n"/>
      <c r="CAB18" s="58" t="n"/>
      <c r="CAC18" s="58" t="n"/>
      <c r="CAD18" s="58" t="n"/>
      <c r="CAE18" s="58" t="n"/>
      <c r="CAF18" s="58" t="n"/>
      <c r="CAG18" s="58" t="n"/>
      <c r="CAH18" s="58" t="n"/>
      <c r="CAI18" s="58" t="n"/>
      <c r="CAJ18" s="58" t="n"/>
      <c r="CAK18" s="58" t="n"/>
      <c r="CAL18" s="58" t="n"/>
      <c r="CAM18" s="58" t="n"/>
      <c r="CAN18" s="58" t="n"/>
      <c r="CAO18" s="58" t="n"/>
      <c r="CAP18" s="58" t="n"/>
      <c r="CAQ18" s="58" t="n"/>
      <c r="CAR18" s="58" t="n"/>
      <c r="CAS18" s="58" t="n"/>
      <c r="CAT18" s="58" t="n"/>
      <c r="CAU18" s="58" t="n"/>
      <c r="CAV18" s="58" t="n"/>
      <c r="CAW18" s="58" t="n"/>
      <c r="CAX18" s="58" t="n"/>
      <c r="CAY18" s="58" t="n"/>
      <c r="CAZ18" s="58" t="n"/>
      <c r="CBA18" s="58" t="n"/>
      <c r="CBB18" s="58" t="n"/>
      <c r="CBC18" s="58" t="n"/>
      <c r="CBD18" s="58" t="n"/>
      <c r="CBE18" s="58" t="n"/>
      <c r="CBF18" s="58" t="n"/>
      <c r="CBG18" s="58" t="n"/>
      <c r="CBH18" s="58" t="n"/>
      <c r="CBI18" s="58" t="n"/>
      <c r="CBJ18" s="58" t="n"/>
      <c r="CBK18" s="58" t="n"/>
      <c r="CBL18" s="58" t="n"/>
      <c r="CBM18" s="58" t="n"/>
      <c r="CBN18" s="58" t="n"/>
      <c r="CBO18" s="58" t="n"/>
      <c r="CBP18" s="58" t="n"/>
      <c r="CBQ18" s="58" t="n"/>
      <c r="CBR18" s="58" t="n"/>
      <c r="CBS18" s="58" t="n"/>
      <c r="CBT18" s="58" t="n"/>
      <c r="CBU18" s="58" t="n"/>
      <c r="CBV18" s="58" t="n"/>
      <c r="CBW18" s="58" t="n"/>
      <c r="CBX18" s="58" t="n"/>
      <c r="CBY18" s="58" t="n"/>
      <c r="CBZ18" s="58" t="n"/>
      <c r="CCA18" s="58" t="n"/>
      <c r="CCB18" s="58" t="n"/>
      <c r="CCC18" s="58" t="n"/>
      <c r="CCD18" s="58" t="n"/>
      <c r="CCE18" s="58" t="n"/>
      <c r="CCF18" s="58" t="n"/>
      <c r="CCG18" s="58" t="n"/>
      <c r="CCH18" s="58" t="n"/>
      <c r="CCI18" s="58" t="n"/>
      <c r="CCJ18" s="58" t="n"/>
      <c r="CCK18" s="58" t="n"/>
      <c r="CCL18" s="58" t="n"/>
      <c r="CCM18" s="58" t="n"/>
      <c r="CCN18" s="58" t="n"/>
      <c r="CCO18" s="58" t="n"/>
      <c r="CCP18" s="58" t="n"/>
      <c r="CCQ18" s="58" t="n"/>
      <c r="CCR18" s="58" t="n"/>
      <c r="CCS18" s="58" t="n"/>
      <c r="CCT18" s="58" t="n"/>
      <c r="CCU18" s="58" t="n"/>
      <c r="CCV18" s="58" t="n"/>
      <c r="CCW18" s="58" t="n"/>
      <c r="CCX18" s="58" t="n"/>
      <c r="CCY18" s="58" t="n"/>
      <c r="CCZ18" s="58" t="n"/>
      <c r="CDA18" s="58" t="n"/>
      <c r="CDB18" s="58" t="n"/>
      <c r="CDC18" s="58" t="n"/>
      <c r="CDD18" s="58" t="n"/>
      <c r="CDE18" s="58" t="n"/>
      <c r="CDF18" s="58" t="n"/>
      <c r="CDG18" s="58" t="n"/>
      <c r="CDH18" s="58" t="n"/>
      <c r="CDI18" s="58" t="n"/>
      <c r="CDJ18" s="58" t="n"/>
      <c r="CDK18" s="58" t="n"/>
      <c r="CDL18" s="58" t="n"/>
      <c r="CDM18" s="58" t="n"/>
      <c r="CDN18" s="58" t="n"/>
      <c r="CDO18" s="58" t="n"/>
      <c r="CDP18" s="58" t="n"/>
      <c r="CDQ18" s="58" t="n"/>
      <c r="CDR18" s="58" t="n"/>
      <c r="CDS18" s="58" t="n"/>
      <c r="CDT18" s="58" t="n"/>
      <c r="CDU18" s="58" t="n"/>
      <c r="CDV18" s="58" t="n"/>
      <c r="CDW18" s="58" t="n"/>
      <c r="CDX18" s="58" t="n"/>
      <c r="CDY18" s="58" t="n"/>
      <c r="CDZ18" s="58" t="n"/>
      <c r="CEA18" s="58" t="n"/>
      <c r="CEB18" s="58" t="n"/>
      <c r="CEC18" s="58" t="n"/>
      <c r="CED18" s="58" t="n"/>
      <c r="CEE18" s="58" t="n"/>
      <c r="CEF18" s="58" t="n"/>
      <c r="CEG18" s="58" t="n"/>
      <c r="CEH18" s="58" t="n"/>
      <c r="CEI18" s="58" t="n"/>
      <c r="CEJ18" s="58" t="n"/>
      <c r="CEK18" s="58" t="n"/>
      <c r="CEL18" s="58" t="n"/>
      <c r="CEM18" s="58" t="n"/>
      <c r="CEN18" s="58" t="n"/>
      <c r="CEO18" s="58" t="n"/>
      <c r="CEP18" s="58" t="n"/>
      <c r="CEQ18" s="58" t="n"/>
      <c r="CER18" s="58" t="n"/>
      <c r="CES18" s="58" t="n"/>
      <c r="CET18" s="58" t="n"/>
      <c r="CEU18" s="58" t="n"/>
      <c r="CEV18" s="58" t="n"/>
      <c r="CEW18" s="58" t="n"/>
      <c r="CEX18" s="58" t="n"/>
      <c r="CEY18" s="58" t="n"/>
      <c r="CEZ18" s="58" t="n"/>
      <c r="CFA18" s="58" t="n"/>
      <c r="CFB18" s="58" t="n"/>
      <c r="CFC18" s="58" t="n"/>
      <c r="CFD18" s="58" t="n"/>
      <c r="CFE18" s="58" t="n"/>
      <c r="CFF18" s="58" t="n"/>
      <c r="CFG18" s="58" t="n"/>
      <c r="CFH18" s="58" t="n"/>
      <c r="CFI18" s="58" t="n"/>
      <c r="CFJ18" s="58" t="n"/>
      <c r="CFK18" s="58" t="n"/>
      <c r="CFL18" s="58" t="n"/>
      <c r="CFM18" s="58" t="n"/>
      <c r="CFN18" s="58" t="n"/>
      <c r="CFO18" s="58" t="n"/>
      <c r="CFP18" s="58" t="n"/>
      <c r="CFQ18" s="58" t="n"/>
      <c r="CFR18" s="58" t="n"/>
      <c r="CFS18" s="58" t="n"/>
      <c r="CFT18" s="58" t="n"/>
      <c r="CFU18" s="58" t="n"/>
      <c r="CFV18" s="58" t="n"/>
      <c r="CFW18" s="58" t="n"/>
      <c r="CFX18" s="58" t="n"/>
      <c r="CFY18" s="58" t="n"/>
      <c r="CFZ18" s="58" t="n"/>
      <c r="CGA18" s="58" t="n"/>
      <c r="CGB18" s="58" t="n"/>
      <c r="CGC18" s="58" t="n"/>
      <c r="CGD18" s="58" t="n"/>
      <c r="CGE18" s="58" t="n"/>
      <c r="CGF18" s="58" t="n"/>
      <c r="CGG18" s="58" t="n"/>
      <c r="CGH18" s="58" t="n"/>
      <c r="CGI18" s="58" t="n"/>
      <c r="CGJ18" s="58" t="n"/>
      <c r="CGK18" s="58" t="n"/>
      <c r="CGL18" s="58" t="n"/>
      <c r="CGM18" s="58" t="n"/>
      <c r="CGN18" s="58" t="n"/>
      <c r="CGO18" s="58" t="n"/>
      <c r="CGP18" s="58" t="n"/>
      <c r="CGQ18" s="58" t="n"/>
      <c r="CGR18" s="58" t="n"/>
      <c r="CGS18" s="58" t="n"/>
      <c r="CGT18" s="58" t="n"/>
      <c r="CGU18" s="58" t="n"/>
      <c r="CGV18" s="58" t="n"/>
      <c r="CGW18" s="58" t="n"/>
      <c r="CGX18" s="58" t="n"/>
      <c r="CGY18" s="58" t="n"/>
      <c r="CGZ18" s="58" t="n"/>
      <c r="CHA18" s="58" t="n"/>
      <c r="CHB18" s="58" t="n"/>
      <c r="CHC18" s="58" t="n"/>
      <c r="CHD18" s="58" t="n"/>
      <c r="CHE18" s="58" t="n"/>
      <c r="CHF18" s="58" t="n"/>
      <c r="CHG18" s="58" t="n"/>
      <c r="CHH18" s="58" t="n"/>
      <c r="CHI18" s="58" t="n"/>
      <c r="CHJ18" s="58" t="n"/>
      <c r="CHK18" s="58" t="n"/>
      <c r="CHL18" s="58" t="n"/>
      <c r="CHM18" s="58" t="n"/>
      <c r="CHN18" s="58" t="n"/>
      <c r="CHO18" s="58" t="n"/>
      <c r="CHP18" s="58" t="n"/>
      <c r="CHQ18" s="58" t="n"/>
      <c r="CHR18" s="58" t="n"/>
      <c r="CHS18" s="58" t="n"/>
      <c r="CHT18" s="58" t="n"/>
      <c r="CHU18" s="58" t="n"/>
      <c r="CHV18" s="58" t="n"/>
      <c r="CHW18" s="58" t="n"/>
      <c r="CHX18" s="58" t="n"/>
      <c r="CHY18" s="58" t="n"/>
      <c r="CHZ18" s="58" t="n"/>
      <c r="CIA18" s="58" t="n"/>
      <c r="CIB18" s="58" t="n"/>
      <c r="CIC18" s="58" t="n"/>
      <c r="CID18" s="58" t="n"/>
      <c r="CIE18" s="58" t="n"/>
      <c r="CIF18" s="58" t="n"/>
      <c r="CIG18" s="58" t="n"/>
      <c r="CIH18" s="58" t="n"/>
      <c r="CII18" s="58" t="n"/>
      <c r="CIJ18" s="58" t="n"/>
      <c r="CIK18" s="58" t="n"/>
      <c r="CIL18" s="58" t="n"/>
      <c r="CIM18" s="58" t="n"/>
      <c r="CIN18" s="58" t="n"/>
      <c r="CIO18" s="58" t="n"/>
      <c r="CIP18" s="58" t="n"/>
      <c r="CIQ18" s="58" t="n"/>
      <c r="CIR18" s="58" t="n"/>
      <c r="CIS18" s="58" t="n"/>
      <c r="CIT18" s="58" t="n"/>
      <c r="CIU18" s="58" t="n"/>
      <c r="CIV18" s="58" t="n"/>
      <c r="CIW18" s="58" t="n"/>
      <c r="CIX18" s="58" t="n"/>
      <c r="CIY18" s="58" t="n"/>
      <c r="CIZ18" s="58" t="n"/>
      <c r="CJA18" s="58" t="n"/>
      <c r="CJB18" s="58" t="n"/>
      <c r="CJC18" s="58" t="n"/>
      <c r="CJD18" s="58" t="n"/>
      <c r="CJE18" s="58" t="n"/>
      <c r="CJF18" s="58" t="n"/>
      <c r="CJG18" s="58" t="n"/>
      <c r="CJH18" s="58" t="n"/>
      <c r="CJI18" s="58" t="n"/>
      <c r="CJJ18" s="58" t="n"/>
      <c r="CJK18" s="58" t="n"/>
      <c r="CJL18" s="58" t="n"/>
      <c r="CJM18" s="58" t="n"/>
      <c r="CJN18" s="58" t="n"/>
      <c r="CJO18" s="58" t="n"/>
      <c r="CJP18" s="58" t="n"/>
      <c r="CJQ18" s="58" t="n"/>
      <c r="CJR18" s="58" t="n"/>
      <c r="CJS18" s="58" t="n"/>
      <c r="CJT18" s="58" t="n"/>
      <c r="CJU18" s="58" t="n"/>
      <c r="CJV18" s="58" t="n"/>
      <c r="CJW18" s="58" t="n"/>
      <c r="CJX18" s="58" t="n"/>
      <c r="CJY18" s="58" t="n"/>
      <c r="CJZ18" s="58" t="n"/>
      <c r="CKA18" s="58" t="n"/>
      <c r="CKB18" s="58" t="n"/>
      <c r="CKC18" s="58" t="n"/>
      <c r="CKD18" s="58" t="n"/>
      <c r="CKE18" s="58" t="n"/>
      <c r="CKF18" s="58" t="n"/>
      <c r="CKG18" s="58" t="n"/>
      <c r="CKH18" s="58" t="n"/>
      <c r="CKI18" s="58" t="n"/>
      <c r="CKJ18" s="58" t="n"/>
      <c r="CKK18" s="58" t="n"/>
      <c r="CKL18" s="58" t="n"/>
      <c r="CKM18" s="58" t="n"/>
      <c r="CKN18" s="58" t="n"/>
      <c r="CKO18" s="58" t="n"/>
      <c r="CKP18" s="58" t="n"/>
      <c r="CKQ18" s="58" t="n"/>
      <c r="CKR18" s="58" t="n"/>
      <c r="CKS18" s="58" t="n"/>
      <c r="CKT18" s="58" t="n"/>
      <c r="CKU18" s="58" t="n"/>
      <c r="CKV18" s="58" t="n"/>
      <c r="CKW18" s="58" t="n"/>
      <c r="CKX18" s="58" t="n"/>
      <c r="CKY18" s="58" t="n"/>
      <c r="CKZ18" s="58" t="n"/>
      <c r="CLA18" s="58" t="n"/>
      <c r="CLB18" s="58" t="n"/>
      <c r="CLC18" s="58" t="n"/>
      <c r="CLD18" s="58" t="n"/>
      <c r="CLE18" s="58" t="n"/>
      <c r="CLF18" s="58" t="n"/>
      <c r="CLG18" s="58" t="n"/>
      <c r="CLH18" s="58" t="n"/>
      <c r="CLI18" s="58" t="n"/>
      <c r="CLJ18" s="58" t="n"/>
      <c r="CLK18" s="58" t="n"/>
      <c r="CLL18" s="58" t="n"/>
      <c r="CLM18" s="58" t="n"/>
      <c r="CLN18" s="58" t="n"/>
      <c r="CLO18" s="58" t="n"/>
      <c r="CLP18" s="58" t="n"/>
      <c r="CLQ18" s="58" t="n"/>
      <c r="CLR18" s="58" t="n"/>
      <c r="CLS18" s="58" t="n"/>
      <c r="CLT18" s="58" t="n"/>
      <c r="CLU18" s="58" t="n"/>
      <c r="CLV18" s="58" t="n"/>
      <c r="CLW18" s="58" t="n"/>
      <c r="CLX18" s="58" t="n"/>
      <c r="CLY18" s="58" t="n"/>
      <c r="CLZ18" s="58" t="n"/>
      <c r="CMA18" s="58" t="n"/>
      <c r="CMB18" s="58" t="n"/>
      <c r="CMC18" s="58" t="n"/>
      <c r="CMD18" s="58" t="n"/>
      <c r="CME18" s="58" t="n"/>
      <c r="CMF18" s="58" t="n"/>
      <c r="CMG18" s="58" t="n"/>
      <c r="CMH18" s="58" t="n"/>
      <c r="CMI18" s="58" t="n"/>
      <c r="CMJ18" s="58" t="n"/>
      <c r="CMK18" s="58" t="n"/>
      <c r="CML18" s="58" t="n"/>
      <c r="CMM18" s="58" t="n"/>
      <c r="CMN18" s="58" t="n"/>
      <c r="CMO18" s="58" t="n"/>
      <c r="CMP18" s="58" t="n"/>
      <c r="CMQ18" s="58" t="n"/>
      <c r="CMR18" s="58" t="n"/>
      <c r="CMS18" s="58" t="n"/>
      <c r="CMT18" s="58" t="n"/>
      <c r="CMU18" s="58" t="n"/>
      <c r="CMV18" s="58" t="n"/>
      <c r="CMW18" s="58" t="n"/>
      <c r="CMX18" s="58" t="n"/>
      <c r="CMY18" s="58" t="n"/>
      <c r="CMZ18" s="58" t="n"/>
      <c r="CNA18" s="58" t="n"/>
      <c r="CNB18" s="58" t="n"/>
      <c r="CNC18" s="58" t="n"/>
      <c r="CND18" s="58" t="n"/>
      <c r="CNE18" s="58" t="n"/>
      <c r="CNF18" s="58" t="n"/>
      <c r="CNG18" s="58" t="n"/>
      <c r="CNH18" s="58" t="n"/>
      <c r="CNI18" s="58" t="n"/>
      <c r="CNJ18" s="58" t="n"/>
      <c r="CNK18" s="58" t="n"/>
      <c r="CNL18" s="58" t="n"/>
      <c r="CNM18" s="58" t="n"/>
      <c r="CNN18" s="58" t="n"/>
      <c r="CNO18" s="58" t="n"/>
      <c r="CNP18" s="58" t="n"/>
      <c r="CNQ18" s="58" t="n"/>
      <c r="CNR18" s="58" t="n"/>
      <c r="CNS18" s="58" t="n"/>
      <c r="CNT18" s="58" t="n"/>
      <c r="CNU18" s="58" t="n"/>
      <c r="CNV18" s="58" t="n"/>
      <c r="CNW18" s="58" t="n"/>
      <c r="CNX18" s="58" t="n"/>
      <c r="CNY18" s="58" t="n"/>
      <c r="CNZ18" s="58" t="n"/>
      <c r="COA18" s="58" t="n"/>
      <c r="COB18" s="58" t="n"/>
      <c r="COC18" s="58" t="n"/>
      <c r="COD18" s="58" t="n"/>
      <c r="COE18" s="58" t="n"/>
      <c r="COF18" s="58" t="n"/>
      <c r="COG18" s="58" t="n"/>
      <c r="COH18" s="58" t="n"/>
      <c r="COI18" s="58" t="n"/>
      <c r="COJ18" s="58" t="n"/>
      <c r="COK18" s="58" t="n"/>
      <c r="COL18" s="58" t="n"/>
      <c r="COM18" s="58" t="n"/>
      <c r="CON18" s="58" t="n"/>
      <c r="COO18" s="58" t="n"/>
      <c r="COP18" s="58" t="n"/>
      <c r="COQ18" s="58" t="n"/>
      <c r="COR18" s="58" t="n"/>
      <c r="COS18" s="58" t="n"/>
      <c r="COT18" s="58" t="n"/>
      <c r="COU18" s="58" t="n"/>
      <c r="COV18" s="58" t="n"/>
      <c r="COW18" s="58" t="n"/>
      <c r="COX18" s="58" t="n"/>
      <c r="COY18" s="58" t="n"/>
      <c r="COZ18" s="58" t="n"/>
      <c r="CPA18" s="58" t="n"/>
      <c r="CPB18" s="58" t="n"/>
      <c r="CPC18" s="58" t="n"/>
      <c r="CPD18" s="58" t="n"/>
      <c r="CPE18" s="58" t="n"/>
      <c r="CPF18" s="58" t="n"/>
      <c r="CPG18" s="58" t="n"/>
      <c r="CPH18" s="58" t="n"/>
      <c r="CPI18" s="58" t="n"/>
      <c r="CPJ18" s="58" t="n"/>
      <c r="CPK18" s="58" t="n"/>
      <c r="CPL18" s="58" t="n"/>
      <c r="CPM18" s="58" t="n"/>
      <c r="CPN18" s="58" t="n"/>
      <c r="CPO18" s="58" t="n"/>
      <c r="CPP18" s="58" t="n"/>
      <c r="CPQ18" s="58" t="n"/>
      <c r="CPR18" s="58" t="n"/>
      <c r="CPS18" s="58" t="n"/>
      <c r="CPT18" s="58" t="n"/>
      <c r="CPU18" s="58" t="n"/>
      <c r="CPV18" s="58" t="n"/>
      <c r="CPW18" s="58" t="n"/>
      <c r="CPX18" s="58" t="n"/>
      <c r="CPY18" s="58" t="n"/>
      <c r="CPZ18" s="58" t="n"/>
      <c r="CQA18" s="58" t="n"/>
      <c r="CQB18" s="58" t="n"/>
      <c r="CQC18" s="58" t="n"/>
      <c r="CQD18" s="58" t="n"/>
      <c r="CQE18" s="58" t="n"/>
      <c r="CQF18" s="58" t="n"/>
      <c r="CQG18" s="58" t="n"/>
      <c r="CQH18" s="58" t="n"/>
      <c r="CQI18" s="58" t="n"/>
      <c r="CQJ18" s="58" t="n"/>
      <c r="CQK18" s="58" t="n"/>
      <c r="CQL18" s="58" t="n"/>
      <c r="CQM18" s="58" t="n"/>
      <c r="CQN18" s="58" t="n"/>
      <c r="CQO18" s="58" t="n"/>
      <c r="CQP18" s="58" t="n"/>
      <c r="CQQ18" s="58" t="n"/>
      <c r="CQR18" s="58" t="n"/>
      <c r="CQS18" s="58" t="n"/>
      <c r="CQT18" s="58" t="n"/>
      <c r="CQU18" s="58" t="n"/>
      <c r="CQV18" s="58" t="n"/>
      <c r="CQW18" s="58" t="n"/>
      <c r="CQX18" s="58" t="n"/>
      <c r="CQY18" s="58" t="n"/>
      <c r="CQZ18" s="58" t="n"/>
      <c r="CRA18" s="58" t="n"/>
      <c r="CRB18" s="58" t="n"/>
      <c r="CRC18" s="58" t="n"/>
      <c r="CRD18" s="58" t="n"/>
      <c r="CRE18" s="58" t="n"/>
      <c r="CRF18" s="58" t="n"/>
      <c r="CRG18" s="58" t="n"/>
      <c r="CRH18" s="58" t="n"/>
      <c r="CRI18" s="58" t="n"/>
      <c r="CRJ18" s="58" t="n"/>
      <c r="CRK18" s="58" t="n"/>
      <c r="CRL18" s="58" t="n"/>
      <c r="CRM18" s="58" t="n"/>
      <c r="CRN18" s="58" t="n"/>
      <c r="CRO18" s="58" t="n"/>
      <c r="CRP18" s="58" t="n"/>
      <c r="CRQ18" s="58" t="n"/>
      <c r="CRR18" s="58" t="n"/>
      <c r="CRS18" s="58" t="n"/>
      <c r="CRT18" s="58" t="n"/>
      <c r="CRU18" s="58" t="n"/>
      <c r="CRV18" s="58" t="n"/>
      <c r="CRW18" s="58" t="n"/>
      <c r="CRX18" s="58" t="n"/>
      <c r="CRY18" s="58" t="n"/>
      <c r="CRZ18" s="58" t="n"/>
      <c r="CSA18" s="58" t="n"/>
      <c r="CSB18" s="58" t="n"/>
      <c r="CSC18" s="58" t="n"/>
      <c r="CSD18" s="58" t="n"/>
      <c r="CSE18" s="58" t="n"/>
      <c r="CSF18" s="58" t="n"/>
      <c r="CSG18" s="58" t="n"/>
      <c r="CSH18" s="58" t="n"/>
      <c r="CSI18" s="58" t="n"/>
      <c r="CSJ18" s="58" t="n"/>
      <c r="CSK18" s="58" t="n"/>
      <c r="CSL18" s="58" t="n"/>
      <c r="CSM18" s="58" t="n"/>
      <c r="CSN18" s="58" t="n"/>
      <c r="CSO18" s="58" t="n"/>
      <c r="CSP18" s="58" t="n"/>
      <c r="CSQ18" s="58" t="n"/>
      <c r="CSR18" s="58" t="n"/>
      <c r="CSS18" s="58" t="n"/>
      <c r="CST18" s="58" t="n"/>
      <c r="CSU18" s="58" t="n"/>
      <c r="CSV18" s="58" t="n"/>
      <c r="CSW18" s="58" t="n"/>
      <c r="CSX18" s="58" t="n"/>
      <c r="CSY18" s="58" t="n"/>
      <c r="CSZ18" s="58" t="n"/>
      <c r="CTA18" s="58" t="n"/>
      <c r="CTB18" s="58" t="n"/>
      <c r="CTC18" s="58" t="n"/>
      <c r="CTD18" s="58" t="n"/>
      <c r="CTE18" s="58" t="n"/>
      <c r="CTF18" s="58" t="n"/>
      <c r="CTG18" s="58" t="n"/>
      <c r="CTH18" s="58" t="n"/>
      <c r="CTI18" s="58" t="n"/>
      <c r="CTJ18" s="58" t="n"/>
      <c r="CTK18" s="58" t="n"/>
      <c r="CTL18" s="58" t="n"/>
      <c r="CTM18" s="58" t="n"/>
      <c r="CTN18" s="58" t="n"/>
      <c r="CTO18" s="58" t="n"/>
      <c r="CTP18" s="58" t="n"/>
      <c r="CTQ18" s="58" t="n"/>
      <c r="CTR18" s="58" t="n"/>
      <c r="CTS18" s="58" t="n"/>
      <c r="CTT18" s="58" t="n"/>
      <c r="CTU18" s="58" t="n"/>
      <c r="CTV18" s="58" t="n"/>
      <c r="CTW18" s="58" t="n"/>
      <c r="CTX18" s="58" t="n"/>
      <c r="CTY18" s="58" t="n"/>
      <c r="CTZ18" s="58" t="n"/>
      <c r="CUA18" s="58" t="n"/>
      <c r="CUB18" s="58" t="n"/>
      <c r="CUC18" s="58" t="n"/>
      <c r="CUD18" s="58" t="n"/>
      <c r="CUE18" s="58" t="n"/>
      <c r="CUF18" s="58" t="n"/>
      <c r="CUG18" s="58" t="n"/>
      <c r="CUH18" s="58" t="n"/>
      <c r="CUI18" s="58" t="n"/>
      <c r="CUJ18" s="58" t="n"/>
      <c r="CUK18" s="58" t="n"/>
      <c r="CUL18" s="58" t="n"/>
      <c r="CUM18" s="58" t="n"/>
      <c r="CUN18" s="58" t="n"/>
      <c r="CUO18" s="58" t="n"/>
      <c r="CUP18" s="58" t="n"/>
      <c r="CUQ18" s="58" t="n"/>
      <c r="CUR18" s="58" t="n"/>
      <c r="CUS18" s="58" t="n"/>
      <c r="CUT18" s="58" t="n"/>
      <c r="CUU18" s="58" t="n"/>
      <c r="CUV18" s="58" t="n"/>
      <c r="CUW18" s="58" t="n"/>
      <c r="CUX18" s="58" t="n"/>
      <c r="CUY18" s="58" t="n"/>
      <c r="CUZ18" s="58" t="n"/>
      <c r="CVA18" s="58" t="n"/>
      <c r="CVB18" s="58" t="n"/>
      <c r="CVC18" s="58" t="n"/>
      <c r="CVD18" s="58" t="n"/>
      <c r="CVE18" s="58" t="n"/>
      <c r="CVF18" s="58" t="n"/>
      <c r="CVG18" s="58" t="n"/>
      <c r="CVH18" s="58" t="n"/>
      <c r="CVI18" s="58" t="n"/>
      <c r="CVJ18" s="58" t="n"/>
      <c r="CVK18" s="58" t="n"/>
      <c r="CVL18" s="58" t="n"/>
      <c r="CVM18" s="58" t="n"/>
      <c r="CVN18" s="58" t="n"/>
      <c r="CVO18" s="58" t="n"/>
      <c r="CVP18" s="58" t="n"/>
      <c r="CVQ18" s="58" t="n"/>
      <c r="CVR18" s="58" t="n"/>
      <c r="CVS18" s="58" t="n"/>
      <c r="CVT18" s="58" t="n"/>
      <c r="CVU18" s="58" t="n"/>
      <c r="CVV18" s="58" t="n"/>
      <c r="CVW18" s="58" t="n"/>
      <c r="CVX18" s="58" t="n"/>
      <c r="CVY18" s="58" t="n"/>
      <c r="CVZ18" s="58" t="n"/>
      <c r="CWA18" s="58" t="n"/>
      <c r="CWB18" s="58" t="n"/>
      <c r="CWC18" s="58" t="n"/>
      <c r="CWD18" s="58" t="n"/>
      <c r="CWE18" s="58" t="n"/>
      <c r="CWF18" s="58" t="n"/>
      <c r="CWG18" s="58" t="n"/>
      <c r="CWH18" s="58" t="n"/>
      <c r="CWI18" s="58" t="n"/>
      <c r="CWJ18" s="58" t="n"/>
      <c r="CWK18" s="58" t="n"/>
      <c r="CWL18" s="58" t="n"/>
      <c r="CWM18" s="58" t="n"/>
      <c r="CWN18" s="58" t="n"/>
      <c r="CWO18" s="58" t="n"/>
      <c r="CWP18" s="58" t="n"/>
      <c r="CWQ18" s="58" t="n"/>
      <c r="CWR18" s="58" t="n"/>
      <c r="CWS18" s="58" t="n"/>
      <c r="CWT18" s="58" t="n"/>
      <c r="CWU18" s="58" t="n"/>
      <c r="CWV18" s="58" t="n"/>
      <c r="CWW18" s="58" t="n"/>
      <c r="CWX18" s="58" t="n"/>
      <c r="CWY18" s="58" t="n"/>
      <c r="CWZ18" s="58" t="n"/>
      <c r="CXA18" s="58" t="n"/>
      <c r="CXB18" s="58" t="n"/>
      <c r="CXC18" s="58" t="n"/>
      <c r="CXD18" s="58" t="n"/>
      <c r="CXE18" s="58" t="n"/>
      <c r="CXF18" s="58" t="n"/>
      <c r="CXG18" s="58" t="n"/>
      <c r="CXH18" s="58" t="n"/>
      <c r="CXI18" s="58" t="n"/>
      <c r="CXJ18" s="58" t="n"/>
      <c r="CXK18" s="58" t="n"/>
      <c r="CXL18" s="58" t="n"/>
      <c r="CXM18" s="58" t="n"/>
      <c r="CXN18" s="58" t="n"/>
      <c r="CXO18" s="58" t="n"/>
      <c r="CXP18" s="58" t="n"/>
      <c r="CXQ18" s="58" t="n"/>
      <c r="CXR18" s="58" t="n"/>
      <c r="CXS18" s="58" t="n"/>
      <c r="CXT18" s="58" t="n"/>
      <c r="CXU18" s="58" t="n"/>
      <c r="CXV18" s="58" t="n"/>
      <c r="CXW18" s="58" t="n"/>
      <c r="CXX18" s="58" t="n"/>
      <c r="CXY18" s="58" t="n"/>
      <c r="CXZ18" s="58" t="n"/>
      <c r="CYA18" s="58" t="n"/>
      <c r="CYB18" s="58" t="n"/>
      <c r="CYC18" s="58" t="n"/>
      <c r="CYD18" s="58" t="n"/>
      <c r="CYE18" s="58" t="n"/>
      <c r="CYF18" s="58" t="n"/>
      <c r="CYG18" s="58" t="n"/>
      <c r="CYH18" s="58" t="n"/>
      <c r="CYI18" s="58" t="n"/>
      <c r="CYJ18" s="58" t="n"/>
      <c r="CYK18" s="58" t="n"/>
      <c r="CYL18" s="58" t="n"/>
      <c r="CYM18" s="58" t="n"/>
      <c r="CYN18" s="58" t="n"/>
      <c r="CYO18" s="58" t="n"/>
      <c r="CYP18" s="58" t="n"/>
      <c r="CYQ18" s="58" t="n"/>
      <c r="CYR18" s="58" t="n"/>
      <c r="CYS18" s="58" t="n"/>
      <c r="CYT18" s="58" t="n"/>
      <c r="CYU18" s="58" t="n"/>
      <c r="CYV18" s="58" t="n"/>
      <c r="CYW18" s="58" t="n"/>
      <c r="CYX18" s="58" t="n"/>
      <c r="CYY18" s="58" t="n"/>
      <c r="CYZ18" s="58" t="n"/>
      <c r="CZA18" s="58" t="n"/>
      <c r="CZB18" s="58" t="n"/>
      <c r="CZC18" s="58" t="n"/>
      <c r="CZD18" s="58" t="n"/>
      <c r="CZE18" s="58" t="n"/>
      <c r="CZF18" s="58" t="n"/>
      <c r="CZG18" s="58" t="n"/>
      <c r="CZH18" s="58" t="n"/>
      <c r="CZI18" s="58" t="n"/>
      <c r="CZJ18" s="58" t="n"/>
      <c r="CZK18" s="58" t="n"/>
      <c r="CZL18" s="58" t="n"/>
      <c r="CZM18" s="58" t="n"/>
      <c r="CZN18" s="58" t="n"/>
      <c r="CZO18" s="58" t="n"/>
      <c r="CZP18" s="58" t="n"/>
      <c r="CZQ18" s="58" t="n"/>
      <c r="CZR18" s="58" t="n"/>
      <c r="CZS18" s="58" t="n"/>
      <c r="CZT18" s="58" t="n"/>
      <c r="CZU18" s="58" t="n"/>
      <c r="CZV18" s="58" t="n"/>
      <c r="CZW18" s="58" t="n"/>
      <c r="CZX18" s="58" t="n"/>
      <c r="CZY18" s="58" t="n"/>
      <c r="CZZ18" s="58" t="n"/>
      <c r="DAA18" s="58" t="n"/>
      <c r="DAB18" s="58" t="n"/>
      <c r="DAC18" s="58" t="n"/>
      <c r="DAD18" s="58" t="n"/>
      <c r="DAE18" s="58" t="n"/>
      <c r="DAF18" s="58" t="n"/>
      <c r="DAG18" s="58" t="n"/>
      <c r="DAH18" s="58" t="n"/>
      <c r="DAI18" s="58" t="n"/>
      <c r="DAJ18" s="58" t="n"/>
      <c r="DAK18" s="58" t="n"/>
      <c r="DAL18" s="58" t="n"/>
      <c r="DAM18" s="58" t="n"/>
      <c r="DAN18" s="58" t="n"/>
      <c r="DAO18" s="58" t="n"/>
      <c r="DAP18" s="58" t="n"/>
      <c r="DAQ18" s="58" t="n"/>
      <c r="DAR18" s="58" t="n"/>
      <c r="DAS18" s="58" t="n"/>
      <c r="DAT18" s="58" t="n"/>
      <c r="DAU18" s="58" t="n"/>
      <c r="DAV18" s="58" t="n"/>
      <c r="DAW18" s="58" t="n"/>
      <c r="DAX18" s="58" t="n"/>
      <c r="DAY18" s="58" t="n"/>
      <c r="DAZ18" s="58" t="n"/>
      <c r="DBA18" s="58" t="n"/>
      <c r="DBB18" s="58" t="n"/>
      <c r="DBC18" s="58" t="n"/>
      <c r="DBD18" s="58" t="n"/>
      <c r="DBE18" s="58" t="n"/>
      <c r="DBF18" s="58" t="n"/>
      <c r="DBG18" s="58" t="n"/>
      <c r="DBH18" s="58" t="n"/>
      <c r="DBI18" s="58" t="n"/>
      <c r="DBJ18" s="58" t="n"/>
      <c r="DBK18" s="58" t="n"/>
      <c r="DBL18" s="58" t="n"/>
      <c r="DBM18" s="58" t="n"/>
      <c r="DBN18" s="58" t="n"/>
      <c r="DBO18" s="58" t="n"/>
      <c r="DBP18" s="58" t="n"/>
      <c r="DBQ18" s="58" t="n"/>
      <c r="DBR18" s="58" t="n"/>
      <c r="DBS18" s="58" t="n"/>
      <c r="DBT18" s="58" t="n"/>
      <c r="DBU18" s="58" t="n"/>
      <c r="DBV18" s="58" t="n"/>
      <c r="DBW18" s="58" t="n"/>
      <c r="DBX18" s="58" t="n"/>
      <c r="DBY18" s="58" t="n"/>
      <c r="DBZ18" s="58" t="n"/>
      <c r="DCA18" s="58" t="n"/>
      <c r="DCB18" s="58" t="n"/>
      <c r="DCC18" s="58" t="n"/>
      <c r="DCD18" s="58" t="n"/>
      <c r="DCE18" s="58" t="n"/>
      <c r="DCF18" s="58" t="n"/>
      <c r="DCG18" s="58" t="n"/>
      <c r="DCH18" s="58" t="n"/>
      <c r="DCI18" s="58" t="n"/>
      <c r="DCJ18" s="58" t="n"/>
      <c r="DCK18" s="58" t="n"/>
      <c r="DCL18" s="58" t="n"/>
      <c r="DCM18" s="58" t="n"/>
      <c r="DCN18" s="58" t="n"/>
      <c r="DCO18" s="58" t="n"/>
      <c r="DCP18" s="58" t="n"/>
      <c r="DCQ18" s="58" t="n"/>
      <c r="DCR18" s="58" t="n"/>
      <c r="DCS18" s="58" t="n"/>
      <c r="DCT18" s="58" t="n"/>
      <c r="DCU18" s="58" t="n"/>
      <c r="DCV18" s="58" t="n"/>
      <c r="DCW18" s="58" t="n"/>
      <c r="DCX18" s="58" t="n"/>
      <c r="DCY18" s="58" t="n"/>
      <c r="DCZ18" s="58" t="n"/>
      <c r="DDA18" s="58" t="n"/>
      <c r="DDB18" s="58" t="n"/>
      <c r="DDC18" s="58" t="n"/>
      <c r="DDD18" s="58" t="n"/>
      <c r="DDE18" s="58" t="n"/>
      <c r="DDF18" s="58" t="n"/>
      <c r="DDG18" s="58" t="n"/>
      <c r="DDH18" s="58" t="n"/>
      <c r="DDI18" s="58" t="n"/>
      <c r="DDJ18" s="58" t="n"/>
      <c r="DDK18" s="58" t="n"/>
      <c r="DDL18" s="58" t="n"/>
      <c r="DDM18" s="58" t="n"/>
      <c r="DDN18" s="58" t="n"/>
      <c r="DDO18" s="58" t="n"/>
      <c r="DDP18" s="58" t="n"/>
      <c r="DDQ18" s="58" t="n"/>
      <c r="DDR18" s="58" t="n"/>
      <c r="DDS18" s="58" t="n"/>
      <c r="DDT18" s="58" t="n"/>
      <c r="DDU18" s="58" t="n"/>
      <c r="DDV18" s="58" t="n"/>
      <c r="DDW18" s="58" t="n"/>
      <c r="DDX18" s="58" t="n"/>
      <c r="DDY18" s="58" t="n"/>
      <c r="DDZ18" s="58" t="n"/>
      <c r="DEA18" s="58" t="n"/>
      <c r="DEB18" s="58" t="n"/>
      <c r="DEC18" s="58" t="n"/>
      <c r="DED18" s="58" t="n"/>
      <c r="DEE18" s="58" t="n"/>
      <c r="DEF18" s="58" t="n"/>
      <c r="DEG18" s="58" t="n"/>
      <c r="DEH18" s="58" t="n"/>
      <c r="DEI18" s="58" t="n"/>
      <c r="DEJ18" s="58" t="n"/>
      <c r="DEK18" s="58" t="n"/>
      <c r="DEL18" s="58" t="n"/>
      <c r="DEM18" s="58" t="n"/>
      <c r="DEN18" s="58" t="n"/>
      <c r="DEO18" s="58" t="n"/>
      <c r="DEP18" s="58" t="n"/>
      <c r="DEQ18" s="58" t="n"/>
      <c r="DER18" s="58" t="n"/>
      <c r="DES18" s="58" t="n"/>
      <c r="DET18" s="58" t="n"/>
      <c r="DEU18" s="58" t="n"/>
      <c r="DEV18" s="58" t="n"/>
      <c r="DEW18" s="58" t="n"/>
      <c r="DEX18" s="58" t="n"/>
      <c r="DEY18" s="58" t="n"/>
      <c r="DEZ18" s="58" t="n"/>
      <c r="DFA18" s="58" t="n"/>
      <c r="DFB18" s="58" t="n"/>
      <c r="DFC18" s="58" t="n"/>
      <c r="DFD18" s="58" t="n"/>
      <c r="DFE18" s="58" t="n"/>
      <c r="DFF18" s="58" t="n"/>
      <c r="DFG18" s="58" t="n"/>
      <c r="DFH18" s="58" t="n"/>
      <c r="DFI18" s="58" t="n"/>
      <c r="DFJ18" s="58" t="n"/>
      <c r="DFK18" s="58" t="n"/>
      <c r="DFL18" s="58" t="n"/>
      <c r="DFM18" s="58" t="n"/>
      <c r="DFN18" s="58" t="n"/>
      <c r="DFO18" s="58" t="n"/>
      <c r="DFP18" s="58" t="n"/>
      <c r="DFQ18" s="58" t="n"/>
      <c r="DFR18" s="58" t="n"/>
      <c r="DFS18" s="58" t="n"/>
      <c r="DFT18" s="58" t="n"/>
      <c r="DFU18" s="58" t="n"/>
      <c r="DFV18" s="58" t="n"/>
      <c r="DFW18" s="58" t="n"/>
      <c r="DFX18" s="58" t="n"/>
      <c r="DFY18" s="58" t="n"/>
      <c r="DFZ18" s="58" t="n"/>
      <c r="DGA18" s="58" t="n"/>
      <c r="DGB18" s="58" t="n"/>
      <c r="DGC18" s="58" t="n"/>
      <c r="DGD18" s="58" t="n"/>
      <c r="DGE18" s="58" t="n"/>
      <c r="DGF18" s="58" t="n"/>
      <c r="DGG18" s="58" t="n"/>
      <c r="DGH18" s="58" t="n"/>
      <c r="DGI18" s="58" t="n"/>
      <c r="DGJ18" s="58" t="n"/>
      <c r="DGK18" s="58" t="n"/>
      <c r="DGL18" s="58" t="n"/>
      <c r="DGM18" s="58" t="n"/>
      <c r="DGN18" s="58" t="n"/>
      <c r="DGO18" s="58" t="n"/>
      <c r="DGP18" s="58" t="n"/>
      <c r="DGQ18" s="58" t="n"/>
      <c r="DGR18" s="58" t="n"/>
      <c r="DGS18" s="58" t="n"/>
      <c r="DGT18" s="58" t="n"/>
      <c r="DGU18" s="58" t="n"/>
      <c r="DGV18" s="58" t="n"/>
      <c r="DGW18" s="58" t="n"/>
      <c r="DGX18" s="58" t="n"/>
      <c r="DGY18" s="58" t="n"/>
      <c r="DGZ18" s="58" t="n"/>
      <c r="DHA18" s="58" t="n"/>
      <c r="DHB18" s="58" t="n"/>
      <c r="DHC18" s="58" t="n"/>
      <c r="DHD18" s="58" t="n"/>
      <c r="DHE18" s="58" t="n"/>
      <c r="DHF18" s="58" t="n"/>
      <c r="DHG18" s="58" t="n"/>
      <c r="DHH18" s="58" t="n"/>
      <c r="DHI18" s="58" t="n"/>
      <c r="DHJ18" s="58" t="n"/>
      <c r="DHK18" s="58" t="n"/>
      <c r="DHL18" s="58" t="n"/>
      <c r="DHM18" s="58" t="n"/>
      <c r="DHN18" s="58" t="n"/>
      <c r="DHO18" s="58" t="n"/>
      <c r="DHP18" s="58" t="n"/>
      <c r="DHQ18" s="58" t="n"/>
      <c r="DHR18" s="58" t="n"/>
      <c r="DHS18" s="58" t="n"/>
      <c r="DHT18" s="58" t="n"/>
      <c r="DHU18" s="58" t="n"/>
      <c r="DHV18" s="58" t="n"/>
      <c r="DHW18" s="58" t="n"/>
      <c r="DHX18" s="58" t="n"/>
      <c r="DHY18" s="58" t="n"/>
      <c r="DHZ18" s="58" t="n"/>
      <c r="DIA18" s="58" t="n"/>
      <c r="DIB18" s="58" t="n"/>
      <c r="DIC18" s="58" t="n"/>
      <c r="DID18" s="58" t="n"/>
      <c r="DIE18" s="58" t="n"/>
      <c r="DIF18" s="58" t="n"/>
      <c r="DIG18" s="58" t="n"/>
      <c r="DIH18" s="58" t="n"/>
      <c r="DII18" s="58" t="n"/>
      <c r="DIJ18" s="58" t="n"/>
      <c r="DIK18" s="58" t="n"/>
      <c r="DIL18" s="58" t="n"/>
      <c r="DIM18" s="58" t="n"/>
      <c r="DIN18" s="58" t="n"/>
      <c r="DIO18" s="58" t="n"/>
      <c r="DIP18" s="58" t="n"/>
      <c r="DIQ18" s="58" t="n"/>
      <c r="DIR18" s="58" t="n"/>
      <c r="DIS18" s="58" t="n"/>
      <c r="DIT18" s="58" t="n"/>
      <c r="DIU18" s="58" t="n"/>
      <c r="DIV18" s="58" t="n"/>
      <c r="DIW18" s="58" t="n"/>
      <c r="DIX18" s="58" t="n"/>
      <c r="DIY18" s="58" t="n"/>
      <c r="DIZ18" s="58" t="n"/>
      <c r="DJA18" s="58" t="n"/>
      <c r="DJB18" s="58" t="n"/>
      <c r="DJC18" s="58" t="n"/>
      <c r="DJD18" s="58" t="n"/>
      <c r="DJE18" s="58" t="n"/>
      <c r="DJF18" s="58" t="n"/>
      <c r="DJG18" s="58" t="n"/>
      <c r="DJH18" s="58" t="n"/>
      <c r="DJI18" s="58" t="n"/>
      <c r="DJJ18" s="58" t="n"/>
      <c r="DJK18" s="58" t="n"/>
      <c r="DJL18" s="58" t="n"/>
      <c r="DJM18" s="58" t="n"/>
      <c r="DJN18" s="58" t="n"/>
      <c r="DJO18" s="58" t="n"/>
      <c r="DJP18" s="58" t="n"/>
      <c r="DJQ18" s="58" t="n"/>
      <c r="DJR18" s="58" t="n"/>
      <c r="DJS18" s="58" t="n"/>
      <c r="DJT18" s="58" t="n"/>
      <c r="DJU18" s="58" t="n"/>
      <c r="DJV18" s="58" t="n"/>
      <c r="DJW18" s="58" t="n"/>
      <c r="DJX18" s="58" t="n"/>
      <c r="DJY18" s="58" t="n"/>
      <c r="DJZ18" s="58" t="n"/>
      <c r="DKA18" s="58" t="n"/>
      <c r="DKB18" s="58" t="n"/>
      <c r="DKC18" s="58" t="n"/>
      <c r="DKD18" s="58" t="n"/>
      <c r="DKE18" s="58" t="n"/>
      <c r="DKF18" s="58" t="n"/>
      <c r="DKG18" s="58" t="n"/>
      <c r="DKH18" s="58" t="n"/>
      <c r="DKI18" s="58" t="n"/>
      <c r="DKJ18" s="58" t="n"/>
      <c r="DKK18" s="58" t="n"/>
      <c r="DKL18" s="58" t="n"/>
      <c r="DKM18" s="58" t="n"/>
      <c r="DKN18" s="58" t="n"/>
      <c r="DKO18" s="58" t="n"/>
      <c r="DKP18" s="58" t="n"/>
      <c r="DKQ18" s="58" t="n"/>
      <c r="DKR18" s="58" t="n"/>
      <c r="DKS18" s="58" t="n"/>
      <c r="DKT18" s="58" t="n"/>
      <c r="DKU18" s="58" t="n"/>
      <c r="DKV18" s="58" t="n"/>
      <c r="DKW18" s="58" t="n"/>
      <c r="DKX18" s="58" t="n"/>
      <c r="DKY18" s="58" t="n"/>
      <c r="DKZ18" s="58" t="n"/>
      <c r="DLA18" s="58" t="n"/>
      <c r="DLB18" s="58" t="n"/>
      <c r="DLC18" s="58" t="n"/>
      <c r="DLD18" s="58" t="n"/>
      <c r="DLE18" s="58" t="n"/>
      <c r="DLF18" s="58" t="n"/>
      <c r="DLG18" s="58" t="n"/>
      <c r="DLH18" s="58" t="n"/>
      <c r="DLI18" s="58" t="n"/>
      <c r="DLJ18" s="58" t="n"/>
      <c r="DLK18" s="58" t="n"/>
      <c r="DLL18" s="58" t="n"/>
      <c r="DLM18" s="58" t="n"/>
      <c r="DLN18" s="58" t="n"/>
      <c r="DLO18" s="58" t="n"/>
      <c r="DLP18" s="58" t="n"/>
      <c r="DLQ18" s="58" t="n"/>
      <c r="DLR18" s="58" t="n"/>
      <c r="DLS18" s="58" t="n"/>
      <c r="DLT18" s="58" t="n"/>
      <c r="DLU18" s="58" t="n"/>
      <c r="DLV18" s="58" t="n"/>
      <c r="DLW18" s="58" t="n"/>
      <c r="DLX18" s="58" t="n"/>
      <c r="DLY18" s="58" t="n"/>
      <c r="DLZ18" s="58" t="n"/>
      <c r="DMA18" s="58" t="n"/>
      <c r="DMB18" s="58" t="n"/>
      <c r="DMC18" s="58" t="n"/>
      <c r="DMD18" s="58" t="n"/>
      <c r="DME18" s="58" t="n"/>
      <c r="DMF18" s="58" t="n"/>
      <c r="DMG18" s="58" t="n"/>
      <c r="DMH18" s="58" t="n"/>
      <c r="DMI18" s="58" t="n"/>
      <c r="DMJ18" s="58" t="n"/>
      <c r="DMK18" s="58" t="n"/>
      <c r="DML18" s="58" t="n"/>
      <c r="DMM18" s="58" t="n"/>
      <c r="DMN18" s="58" t="n"/>
      <c r="DMO18" s="58" t="n"/>
      <c r="DMP18" s="58" t="n"/>
      <c r="DMQ18" s="58" t="n"/>
      <c r="DMR18" s="58" t="n"/>
      <c r="DMS18" s="58" t="n"/>
      <c r="DMT18" s="58" t="n"/>
      <c r="DMU18" s="58" t="n"/>
      <c r="DMV18" s="58" t="n"/>
      <c r="DMW18" s="58" t="n"/>
      <c r="DMX18" s="58" t="n"/>
      <c r="DMY18" s="58" t="n"/>
      <c r="DMZ18" s="58" t="n"/>
      <c r="DNA18" s="58" t="n"/>
      <c r="DNB18" s="58" t="n"/>
      <c r="DNC18" s="58" t="n"/>
      <c r="DND18" s="58" t="n"/>
      <c r="DNE18" s="58" t="n"/>
      <c r="DNF18" s="58" t="n"/>
      <c r="DNG18" s="58" t="n"/>
      <c r="DNH18" s="58" t="n"/>
      <c r="DNI18" s="58" t="n"/>
      <c r="DNJ18" s="58" t="n"/>
      <c r="DNK18" s="58" t="n"/>
      <c r="DNL18" s="58" t="n"/>
      <c r="DNM18" s="58" t="n"/>
      <c r="DNN18" s="58" t="n"/>
      <c r="DNO18" s="58" t="n"/>
      <c r="DNP18" s="58" t="n"/>
      <c r="DNQ18" s="58" t="n"/>
      <c r="DNR18" s="58" t="n"/>
      <c r="DNS18" s="58" t="n"/>
      <c r="DNT18" s="58" t="n"/>
      <c r="DNU18" s="58" t="n"/>
      <c r="DNV18" s="58" t="n"/>
      <c r="DNW18" s="58" t="n"/>
      <c r="DNX18" s="58" t="n"/>
      <c r="DNY18" s="58" t="n"/>
      <c r="DNZ18" s="58" t="n"/>
      <c r="DOA18" s="58" t="n"/>
      <c r="DOB18" s="58" t="n"/>
      <c r="DOC18" s="58" t="n"/>
      <c r="DOD18" s="58" t="n"/>
      <c r="DOE18" s="58" t="n"/>
      <c r="DOF18" s="58" t="n"/>
      <c r="DOG18" s="58" t="n"/>
      <c r="DOH18" s="58" t="n"/>
      <c r="DOI18" s="58" t="n"/>
      <c r="DOJ18" s="58" t="n"/>
      <c r="DOK18" s="58" t="n"/>
      <c r="DOL18" s="58" t="n"/>
      <c r="DOM18" s="58" t="n"/>
      <c r="DON18" s="58" t="n"/>
      <c r="DOO18" s="58" t="n"/>
      <c r="DOP18" s="58" t="n"/>
      <c r="DOQ18" s="58" t="n"/>
      <c r="DOR18" s="58" t="n"/>
      <c r="DOS18" s="58" t="n"/>
      <c r="DOT18" s="58" t="n"/>
      <c r="DOU18" s="58" t="n"/>
      <c r="DOV18" s="58" t="n"/>
      <c r="DOW18" s="58" t="n"/>
      <c r="DOX18" s="58" t="n"/>
      <c r="DOY18" s="58" t="n"/>
      <c r="DOZ18" s="58" t="n"/>
      <c r="DPA18" s="58" t="n"/>
      <c r="DPB18" s="58" t="n"/>
      <c r="DPC18" s="58" t="n"/>
      <c r="DPD18" s="58" t="n"/>
      <c r="DPE18" s="58" t="n"/>
      <c r="DPF18" s="58" t="n"/>
      <c r="DPG18" s="58" t="n"/>
      <c r="DPH18" s="58" t="n"/>
      <c r="DPI18" s="58" t="n"/>
      <c r="DPJ18" s="58" t="n"/>
      <c r="DPK18" s="58" t="n"/>
      <c r="DPL18" s="58" t="n"/>
      <c r="DPM18" s="58" t="n"/>
      <c r="DPN18" s="58" t="n"/>
      <c r="DPO18" s="58" t="n"/>
      <c r="DPP18" s="58" t="n"/>
      <c r="DPQ18" s="58" t="n"/>
      <c r="DPR18" s="58" t="n"/>
      <c r="DPS18" s="58" t="n"/>
      <c r="DPT18" s="58" t="n"/>
      <c r="DPU18" s="58" t="n"/>
      <c r="DPV18" s="58" t="n"/>
      <c r="DPW18" s="58" t="n"/>
      <c r="DPX18" s="58" t="n"/>
      <c r="DPY18" s="58" t="n"/>
      <c r="DPZ18" s="58" t="n"/>
      <c r="DQA18" s="58" t="n"/>
      <c r="DQB18" s="58" t="n"/>
      <c r="DQC18" s="58" t="n"/>
      <c r="DQD18" s="58" t="n"/>
      <c r="DQE18" s="58" t="n"/>
      <c r="DQF18" s="58" t="n"/>
      <c r="DQG18" s="58" t="n"/>
      <c r="DQH18" s="58" t="n"/>
      <c r="DQI18" s="58" t="n"/>
      <c r="DQJ18" s="58" t="n"/>
      <c r="DQK18" s="58" t="n"/>
      <c r="DQL18" s="58" t="n"/>
      <c r="DQM18" s="58" t="n"/>
      <c r="DQN18" s="58" t="n"/>
      <c r="DQO18" s="58" t="n"/>
      <c r="DQP18" s="58" t="n"/>
      <c r="DQQ18" s="58" t="n"/>
      <c r="DQR18" s="58" t="n"/>
      <c r="DQS18" s="58" t="n"/>
      <c r="DQT18" s="58" t="n"/>
      <c r="DQU18" s="58" t="n"/>
      <c r="DQV18" s="58" t="n"/>
      <c r="DQW18" s="58" t="n"/>
      <c r="DQX18" s="58" t="n"/>
      <c r="DQY18" s="58" t="n"/>
      <c r="DQZ18" s="58" t="n"/>
      <c r="DRA18" s="58" t="n"/>
      <c r="DRB18" s="58" t="n"/>
      <c r="DRC18" s="58" t="n"/>
      <c r="DRD18" s="58" t="n"/>
      <c r="DRE18" s="58" t="n"/>
      <c r="DRF18" s="58" t="n"/>
      <c r="DRG18" s="58" t="n"/>
      <c r="DRH18" s="58" t="n"/>
      <c r="DRI18" s="58" t="n"/>
      <c r="DRJ18" s="58" t="n"/>
      <c r="DRK18" s="58" t="n"/>
      <c r="DRL18" s="58" t="n"/>
      <c r="DRM18" s="58" t="n"/>
      <c r="DRN18" s="58" t="n"/>
      <c r="DRO18" s="58" t="n"/>
      <c r="DRP18" s="58" t="n"/>
      <c r="DRQ18" s="58" t="n"/>
      <c r="DRR18" s="58" t="n"/>
      <c r="DRS18" s="58" t="n"/>
      <c r="DRT18" s="58" t="n"/>
      <c r="DRU18" s="58" t="n"/>
      <c r="DRV18" s="58" t="n"/>
      <c r="DRW18" s="58" t="n"/>
      <c r="DRX18" s="58" t="n"/>
      <c r="DRY18" s="58" t="n"/>
      <c r="DRZ18" s="58" t="n"/>
      <c r="DSA18" s="58" t="n"/>
      <c r="DSB18" s="58" t="n"/>
      <c r="DSC18" s="58" t="n"/>
      <c r="DSD18" s="58" t="n"/>
      <c r="DSE18" s="58" t="n"/>
      <c r="DSF18" s="58" t="n"/>
      <c r="DSG18" s="58" t="n"/>
      <c r="DSH18" s="58" t="n"/>
      <c r="DSI18" s="58" t="n"/>
      <c r="DSJ18" s="58" t="n"/>
      <c r="DSK18" s="58" t="n"/>
      <c r="DSL18" s="58" t="n"/>
      <c r="DSM18" s="58" t="n"/>
      <c r="DSN18" s="58" t="n"/>
      <c r="DSO18" s="58" t="n"/>
      <c r="DSP18" s="58" t="n"/>
      <c r="DSQ18" s="58" t="n"/>
      <c r="DSR18" s="58" t="n"/>
      <c r="DSS18" s="58" t="n"/>
      <c r="DST18" s="58" t="n"/>
      <c r="DSU18" s="58" t="n"/>
      <c r="DSV18" s="58" t="n"/>
      <c r="DSW18" s="58" t="n"/>
      <c r="DSX18" s="58" t="n"/>
      <c r="DSY18" s="58" t="n"/>
      <c r="DSZ18" s="58" t="n"/>
      <c r="DTA18" s="58" t="n"/>
      <c r="DTB18" s="58" t="n"/>
      <c r="DTC18" s="58" t="n"/>
      <c r="DTD18" s="58" t="n"/>
      <c r="DTE18" s="58" t="n"/>
      <c r="DTF18" s="58" t="n"/>
      <c r="DTG18" s="58" t="n"/>
      <c r="DTH18" s="58" t="n"/>
      <c r="DTI18" s="58" t="n"/>
      <c r="DTJ18" s="58" t="n"/>
      <c r="DTK18" s="58" t="n"/>
      <c r="DTL18" s="58" t="n"/>
      <c r="DTM18" s="58" t="n"/>
      <c r="DTN18" s="58" t="n"/>
      <c r="DTO18" s="58" t="n"/>
      <c r="DTP18" s="58" t="n"/>
      <c r="DTQ18" s="58" t="n"/>
      <c r="DTR18" s="58" t="n"/>
      <c r="DTS18" s="58" t="n"/>
      <c r="DTT18" s="58" t="n"/>
      <c r="DTU18" s="58" t="n"/>
      <c r="DTV18" s="58" t="n"/>
      <c r="DTW18" s="58" t="n"/>
      <c r="DTX18" s="58" t="n"/>
      <c r="DTY18" s="58" t="n"/>
      <c r="DTZ18" s="58" t="n"/>
      <c r="DUA18" s="58" t="n"/>
      <c r="DUB18" s="58" t="n"/>
      <c r="DUC18" s="58" t="n"/>
      <c r="DUD18" s="58" t="n"/>
      <c r="DUE18" s="58" t="n"/>
      <c r="DUF18" s="58" t="n"/>
      <c r="DUG18" s="58" t="n"/>
      <c r="DUH18" s="58" t="n"/>
      <c r="DUI18" s="58" t="n"/>
      <c r="DUJ18" s="58" t="n"/>
      <c r="DUK18" s="58" t="n"/>
      <c r="DUL18" s="58" t="n"/>
      <c r="DUM18" s="58" t="n"/>
      <c r="DUN18" s="58" t="n"/>
      <c r="DUO18" s="58" t="n"/>
      <c r="DUP18" s="58" t="n"/>
      <c r="DUQ18" s="58" t="n"/>
      <c r="DUR18" s="58" t="n"/>
      <c r="DUS18" s="58" t="n"/>
      <c r="DUT18" s="58" t="n"/>
      <c r="DUU18" s="58" t="n"/>
      <c r="DUV18" s="58" t="n"/>
      <c r="DUW18" s="58" t="n"/>
      <c r="DUX18" s="58" t="n"/>
      <c r="DUY18" s="58" t="n"/>
      <c r="DUZ18" s="58" t="n"/>
      <c r="DVA18" s="58" t="n"/>
      <c r="DVB18" s="58" t="n"/>
      <c r="DVC18" s="58" t="n"/>
      <c r="DVD18" s="58" t="n"/>
      <c r="DVE18" s="58" t="n"/>
      <c r="DVF18" s="58" t="n"/>
      <c r="DVG18" s="58" t="n"/>
      <c r="DVH18" s="58" t="n"/>
      <c r="DVI18" s="58" t="n"/>
      <c r="DVJ18" s="58" t="n"/>
      <c r="DVK18" s="58" t="n"/>
      <c r="DVL18" s="58" t="n"/>
      <c r="DVM18" s="58" t="n"/>
      <c r="DVN18" s="58" t="n"/>
      <c r="DVO18" s="58" t="n"/>
      <c r="DVP18" s="58" t="n"/>
      <c r="DVQ18" s="58" t="n"/>
      <c r="DVR18" s="58" t="n"/>
      <c r="DVS18" s="58" t="n"/>
      <c r="DVT18" s="58" t="n"/>
      <c r="DVU18" s="58" t="n"/>
      <c r="DVV18" s="58" t="n"/>
      <c r="DVW18" s="58" t="n"/>
      <c r="DVX18" s="58" t="n"/>
      <c r="DVY18" s="58" t="n"/>
      <c r="DVZ18" s="58" t="n"/>
      <c r="DWA18" s="58" t="n"/>
      <c r="DWB18" s="58" t="n"/>
      <c r="DWC18" s="58" t="n"/>
      <c r="DWD18" s="58" t="n"/>
      <c r="DWE18" s="58" t="n"/>
      <c r="DWF18" s="58" t="n"/>
      <c r="DWG18" s="58" t="n"/>
      <c r="DWH18" s="58" t="n"/>
      <c r="DWI18" s="58" t="n"/>
      <c r="DWJ18" s="58" t="n"/>
      <c r="DWK18" s="58" t="n"/>
      <c r="DWL18" s="58" t="n"/>
      <c r="DWM18" s="58" t="n"/>
      <c r="DWN18" s="58" t="n"/>
      <c r="DWO18" s="58" t="n"/>
      <c r="DWP18" s="58" t="n"/>
      <c r="DWQ18" s="58" t="n"/>
      <c r="DWR18" s="58" t="n"/>
      <c r="DWS18" s="58" t="n"/>
      <c r="DWT18" s="58" t="n"/>
      <c r="DWU18" s="58" t="n"/>
      <c r="DWV18" s="58" t="n"/>
      <c r="DWW18" s="58" t="n"/>
      <c r="DWX18" s="58" t="n"/>
      <c r="DWY18" s="58" t="n"/>
      <c r="DWZ18" s="58" t="n"/>
      <c r="DXA18" s="58" t="n"/>
      <c r="DXB18" s="58" t="n"/>
      <c r="DXC18" s="58" t="n"/>
      <c r="DXD18" s="58" t="n"/>
      <c r="DXE18" s="58" t="n"/>
      <c r="DXF18" s="58" t="n"/>
      <c r="DXG18" s="58" t="n"/>
      <c r="DXH18" s="58" t="n"/>
      <c r="DXI18" s="58" t="n"/>
      <c r="DXJ18" s="58" t="n"/>
      <c r="DXK18" s="58" t="n"/>
      <c r="DXL18" s="58" t="n"/>
      <c r="DXM18" s="58" t="n"/>
      <c r="DXN18" s="58" t="n"/>
      <c r="DXO18" s="58" t="n"/>
      <c r="DXP18" s="58" t="n"/>
      <c r="DXQ18" s="58" t="n"/>
      <c r="DXR18" s="58" t="n"/>
      <c r="DXS18" s="58" t="n"/>
      <c r="DXT18" s="58" t="n"/>
      <c r="DXU18" s="58" t="n"/>
      <c r="DXV18" s="58" t="n"/>
      <c r="DXW18" s="58" t="n"/>
      <c r="DXX18" s="58" t="n"/>
      <c r="DXY18" s="58" t="n"/>
      <c r="DXZ18" s="58" t="n"/>
      <c r="DYA18" s="58" t="n"/>
      <c r="DYB18" s="58" t="n"/>
      <c r="DYC18" s="58" t="n"/>
      <c r="DYD18" s="58" t="n"/>
      <c r="DYE18" s="58" t="n"/>
      <c r="DYF18" s="58" t="n"/>
      <c r="DYG18" s="58" t="n"/>
      <c r="DYH18" s="58" t="n"/>
      <c r="DYI18" s="58" t="n"/>
      <c r="DYJ18" s="58" t="n"/>
      <c r="DYK18" s="58" t="n"/>
      <c r="DYL18" s="58" t="n"/>
      <c r="DYM18" s="58" t="n"/>
      <c r="DYN18" s="58" t="n"/>
      <c r="DYO18" s="58" t="n"/>
      <c r="DYP18" s="58" t="n"/>
      <c r="DYQ18" s="58" t="n"/>
      <c r="DYR18" s="58" t="n"/>
      <c r="DYS18" s="58" t="n"/>
      <c r="DYT18" s="58" t="n"/>
      <c r="DYU18" s="58" t="n"/>
      <c r="DYV18" s="58" t="n"/>
      <c r="DYW18" s="58" t="n"/>
      <c r="DYX18" s="58" t="n"/>
      <c r="DYY18" s="58" t="n"/>
      <c r="DYZ18" s="58" t="n"/>
      <c r="DZA18" s="58" t="n"/>
      <c r="DZB18" s="58" t="n"/>
      <c r="DZC18" s="58" t="n"/>
      <c r="DZD18" s="58" t="n"/>
      <c r="DZE18" s="58" t="n"/>
      <c r="DZF18" s="58" t="n"/>
      <c r="DZG18" s="58" t="n"/>
      <c r="DZH18" s="58" t="n"/>
      <c r="DZI18" s="58" t="n"/>
      <c r="DZJ18" s="58" t="n"/>
      <c r="DZK18" s="58" t="n"/>
      <c r="DZL18" s="58" t="n"/>
      <c r="DZM18" s="58" t="n"/>
      <c r="DZN18" s="58" t="n"/>
      <c r="DZO18" s="58" t="n"/>
      <c r="DZP18" s="58" t="n"/>
      <c r="DZQ18" s="58" t="n"/>
      <c r="DZR18" s="58" t="n"/>
      <c r="DZS18" s="58" t="n"/>
      <c r="DZT18" s="58" t="n"/>
      <c r="DZU18" s="58" t="n"/>
      <c r="DZV18" s="58" t="n"/>
      <c r="DZW18" s="58" t="n"/>
      <c r="DZX18" s="58" t="n"/>
      <c r="DZY18" s="58" t="n"/>
      <c r="DZZ18" s="58" t="n"/>
      <c r="EAA18" s="58" t="n"/>
      <c r="EAB18" s="58" t="n"/>
      <c r="EAC18" s="58" t="n"/>
      <c r="EAD18" s="58" t="n"/>
      <c r="EAE18" s="58" t="n"/>
      <c r="EAF18" s="58" t="n"/>
      <c r="EAG18" s="58" t="n"/>
      <c r="EAH18" s="58" t="n"/>
      <c r="EAI18" s="58" t="n"/>
      <c r="EAJ18" s="58" t="n"/>
      <c r="EAK18" s="58" t="n"/>
      <c r="EAL18" s="58" t="n"/>
      <c r="EAM18" s="58" t="n"/>
      <c r="EAN18" s="58" t="n"/>
      <c r="EAO18" s="58" t="n"/>
      <c r="EAP18" s="58" t="n"/>
      <c r="EAQ18" s="58" t="n"/>
      <c r="EAR18" s="58" t="n"/>
      <c r="EAS18" s="58" t="n"/>
      <c r="EAT18" s="58" t="n"/>
      <c r="EAU18" s="58" t="n"/>
      <c r="EAV18" s="58" t="n"/>
      <c r="EAW18" s="58" t="n"/>
      <c r="EAX18" s="58" t="n"/>
      <c r="EAY18" s="58" t="n"/>
      <c r="EAZ18" s="58" t="n"/>
      <c r="EBA18" s="58" t="n"/>
      <c r="EBB18" s="58" t="n"/>
      <c r="EBC18" s="58" t="n"/>
      <c r="EBD18" s="58" t="n"/>
      <c r="EBE18" s="58" t="n"/>
      <c r="EBF18" s="58" t="n"/>
      <c r="EBG18" s="58" t="n"/>
      <c r="EBH18" s="58" t="n"/>
      <c r="EBI18" s="58" t="n"/>
      <c r="EBJ18" s="58" t="n"/>
      <c r="EBK18" s="58" t="n"/>
      <c r="EBL18" s="58" t="n"/>
      <c r="EBM18" s="58" t="n"/>
      <c r="EBN18" s="58" t="n"/>
      <c r="EBO18" s="58" t="n"/>
      <c r="EBP18" s="58" t="n"/>
      <c r="EBQ18" s="58" t="n"/>
      <c r="EBR18" s="58" t="n"/>
      <c r="EBS18" s="58" t="n"/>
      <c r="EBT18" s="58" t="n"/>
      <c r="EBU18" s="58" t="n"/>
      <c r="EBV18" s="58" t="n"/>
      <c r="EBW18" s="58" t="n"/>
      <c r="EBX18" s="58" t="n"/>
      <c r="EBY18" s="58" t="n"/>
      <c r="EBZ18" s="58" t="n"/>
      <c r="ECA18" s="58" t="n"/>
      <c r="ECB18" s="58" t="n"/>
      <c r="ECC18" s="58" t="n"/>
      <c r="ECD18" s="58" t="n"/>
      <c r="ECE18" s="58" t="n"/>
      <c r="ECF18" s="58" t="n"/>
      <c r="ECG18" s="58" t="n"/>
      <c r="ECH18" s="58" t="n"/>
      <c r="ECI18" s="58" t="n"/>
      <c r="ECJ18" s="58" t="n"/>
      <c r="ECK18" s="58" t="n"/>
      <c r="ECL18" s="58" t="n"/>
      <c r="ECM18" s="58" t="n"/>
      <c r="ECN18" s="58" t="n"/>
      <c r="ECO18" s="58" t="n"/>
      <c r="ECP18" s="58" t="n"/>
      <c r="ECQ18" s="58" t="n"/>
      <c r="ECR18" s="58" t="n"/>
      <c r="ECS18" s="58" t="n"/>
      <c r="ECT18" s="58" t="n"/>
      <c r="ECU18" s="58" t="n"/>
      <c r="ECV18" s="58" t="n"/>
      <c r="ECW18" s="58" t="n"/>
      <c r="ECX18" s="58" t="n"/>
      <c r="ECY18" s="58" t="n"/>
      <c r="ECZ18" s="58" t="n"/>
      <c r="EDA18" s="58" t="n"/>
      <c r="EDB18" s="58" t="n"/>
      <c r="EDC18" s="58" t="n"/>
      <c r="EDD18" s="58" t="n"/>
      <c r="EDE18" s="58" t="n"/>
      <c r="EDF18" s="58" t="n"/>
      <c r="EDG18" s="58" t="n"/>
      <c r="EDH18" s="58" t="n"/>
      <c r="EDI18" s="58" t="n"/>
      <c r="EDJ18" s="58" t="n"/>
      <c r="EDK18" s="58" t="n"/>
      <c r="EDL18" s="58" t="n"/>
      <c r="EDM18" s="58" t="n"/>
      <c r="EDN18" s="58" t="n"/>
      <c r="EDO18" s="58" t="n"/>
      <c r="EDP18" s="58" t="n"/>
      <c r="EDQ18" s="58" t="n"/>
      <c r="EDR18" s="58" t="n"/>
      <c r="EDS18" s="58" t="n"/>
      <c r="EDT18" s="58" t="n"/>
      <c r="EDU18" s="58" t="n"/>
      <c r="EDV18" s="58" t="n"/>
      <c r="EDW18" s="58" t="n"/>
      <c r="EDX18" s="58" t="n"/>
      <c r="EDY18" s="58" t="n"/>
      <c r="EDZ18" s="58" t="n"/>
      <c r="EEA18" s="58" t="n"/>
      <c r="EEB18" s="58" t="n"/>
      <c r="EEC18" s="58" t="n"/>
      <c r="EED18" s="58" t="n"/>
      <c r="EEE18" s="58" t="n"/>
      <c r="EEF18" s="58" t="n"/>
      <c r="EEG18" s="58" t="n"/>
      <c r="EEH18" s="58" t="n"/>
      <c r="EEI18" s="58" t="n"/>
      <c r="EEJ18" s="58" t="n"/>
      <c r="EEK18" s="58" t="n"/>
      <c r="EEL18" s="58" t="n"/>
      <c r="EEM18" s="58" t="n"/>
      <c r="EEN18" s="58" t="n"/>
      <c r="EEO18" s="58" t="n"/>
      <c r="EEP18" s="58" t="n"/>
      <c r="EEQ18" s="58" t="n"/>
      <c r="EER18" s="58" t="n"/>
      <c r="EES18" s="58" t="n"/>
      <c r="EET18" s="58" t="n"/>
      <c r="EEU18" s="58" t="n"/>
      <c r="EEV18" s="58" t="n"/>
      <c r="EEW18" s="58" t="n"/>
      <c r="EEX18" s="58" t="n"/>
      <c r="EEY18" s="58" t="n"/>
      <c r="EEZ18" s="58" t="n"/>
      <c r="EFA18" s="58" t="n"/>
      <c r="EFB18" s="58" t="n"/>
      <c r="EFC18" s="58" t="n"/>
      <c r="EFD18" s="58" t="n"/>
      <c r="EFE18" s="58" t="n"/>
      <c r="EFF18" s="58" t="n"/>
      <c r="EFG18" s="58" t="n"/>
      <c r="EFH18" s="58" t="n"/>
      <c r="EFI18" s="58" t="n"/>
      <c r="EFJ18" s="58" t="n"/>
      <c r="EFK18" s="58" t="n"/>
      <c r="EFL18" s="58" t="n"/>
      <c r="EFM18" s="58" t="n"/>
      <c r="EFN18" s="58" t="n"/>
      <c r="EFO18" s="58" t="n"/>
      <c r="EFP18" s="58" t="n"/>
      <c r="EFQ18" s="58" t="n"/>
      <c r="EFR18" s="58" t="n"/>
      <c r="EFS18" s="58" t="n"/>
      <c r="EFT18" s="58" t="n"/>
      <c r="EFU18" s="58" t="n"/>
      <c r="EFV18" s="58" t="n"/>
      <c r="EFW18" s="58" t="n"/>
      <c r="EFX18" s="58" t="n"/>
      <c r="EFY18" s="58" t="n"/>
      <c r="EFZ18" s="58" t="n"/>
      <c r="EGA18" s="58" t="n"/>
      <c r="EGB18" s="58" t="n"/>
      <c r="EGC18" s="58" t="n"/>
      <c r="EGD18" s="58" t="n"/>
      <c r="EGE18" s="58" t="n"/>
      <c r="EGF18" s="58" t="n"/>
      <c r="EGG18" s="58" t="n"/>
      <c r="EGH18" s="58" t="n"/>
      <c r="EGI18" s="58" t="n"/>
      <c r="EGJ18" s="58" t="n"/>
      <c r="EGK18" s="58" t="n"/>
      <c r="EGL18" s="58" t="n"/>
      <c r="EGM18" s="58" t="n"/>
      <c r="EGN18" s="58" t="n"/>
      <c r="EGO18" s="58" t="n"/>
      <c r="EGP18" s="58" t="n"/>
      <c r="EGQ18" s="58" t="n"/>
      <c r="EGR18" s="58" t="n"/>
      <c r="EGS18" s="58" t="n"/>
      <c r="EGT18" s="58" t="n"/>
      <c r="EGU18" s="58" t="n"/>
      <c r="EGV18" s="58" t="n"/>
      <c r="EGW18" s="58" t="n"/>
      <c r="EGX18" s="58" t="n"/>
      <c r="EGY18" s="58" t="n"/>
      <c r="EGZ18" s="58" t="n"/>
      <c r="EHA18" s="58" t="n"/>
      <c r="EHB18" s="58" t="n"/>
      <c r="EHC18" s="58" t="n"/>
      <c r="EHD18" s="58" t="n"/>
      <c r="EHE18" s="58" t="n"/>
      <c r="EHF18" s="58" t="n"/>
      <c r="EHG18" s="58" t="n"/>
      <c r="EHH18" s="58" t="n"/>
      <c r="EHI18" s="58" t="n"/>
      <c r="EHJ18" s="58" t="n"/>
      <c r="EHK18" s="58" t="n"/>
      <c r="EHL18" s="58" t="n"/>
      <c r="EHM18" s="58" t="n"/>
      <c r="EHN18" s="58" t="n"/>
      <c r="EHO18" s="58" t="n"/>
      <c r="EHP18" s="58" t="n"/>
      <c r="EHQ18" s="58" t="n"/>
      <c r="EHR18" s="58" t="n"/>
      <c r="EHS18" s="58" t="n"/>
      <c r="EHT18" s="58" t="n"/>
      <c r="EHU18" s="58" t="n"/>
      <c r="EHV18" s="58" t="n"/>
      <c r="EHW18" s="58" t="n"/>
      <c r="EHX18" s="58" t="n"/>
      <c r="EHY18" s="58" t="n"/>
      <c r="EHZ18" s="58" t="n"/>
      <c r="EIA18" s="58" t="n"/>
      <c r="EIB18" s="58" t="n"/>
      <c r="EIC18" s="58" t="n"/>
      <c r="EID18" s="58" t="n"/>
      <c r="EIE18" s="58" t="n"/>
      <c r="EIF18" s="58" t="n"/>
      <c r="EIG18" s="58" t="n"/>
      <c r="EIH18" s="58" t="n"/>
      <c r="EII18" s="58" t="n"/>
      <c r="EIJ18" s="58" t="n"/>
      <c r="EIK18" s="58" t="n"/>
      <c r="EIL18" s="58" t="n"/>
      <c r="EIM18" s="58" t="n"/>
      <c r="EIN18" s="58" t="n"/>
      <c r="EIO18" s="58" t="n"/>
      <c r="EIP18" s="58" t="n"/>
      <c r="EIQ18" s="58" t="n"/>
      <c r="EIR18" s="58" t="n"/>
      <c r="EIS18" s="58" t="n"/>
      <c r="EIT18" s="58" t="n"/>
      <c r="EIU18" s="58" t="n"/>
      <c r="EIV18" s="58" t="n"/>
      <c r="EIW18" s="58" t="n"/>
      <c r="EIX18" s="58" t="n"/>
      <c r="EIY18" s="58" t="n"/>
      <c r="EIZ18" s="58" t="n"/>
      <c r="EJA18" s="58" t="n"/>
      <c r="EJB18" s="58" t="n"/>
      <c r="EJC18" s="58" t="n"/>
      <c r="EJD18" s="58" t="n"/>
      <c r="EJE18" s="58" t="n"/>
      <c r="EJF18" s="58" t="n"/>
      <c r="EJG18" s="58" t="n"/>
      <c r="EJH18" s="58" t="n"/>
      <c r="EJI18" s="58" t="n"/>
      <c r="EJJ18" s="58" t="n"/>
      <c r="EJK18" s="58" t="n"/>
      <c r="EJL18" s="58" t="n"/>
      <c r="EJM18" s="58" t="n"/>
      <c r="EJN18" s="58" t="n"/>
      <c r="EJO18" s="58" t="n"/>
      <c r="EJP18" s="58" t="n"/>
      <c r="EJQ18" s="58" t="n"/>
      <c r="EJR18" s="58" t="n"/>
      <c r="EJS18" s="58" t="n"/>
      <c r="EJT18" s="58" t="n"/>
      <c r="EJU18" s="58" t="n"/>
      <c r="EJV18" s="58" t="n"/>
      <c r="EJW18" s="58" t="n"/>
      <c r="EJX18" s="58" t="n"/>
      <c r="EJY18" s="58" t="n"/>
      <c r="EJZ18" s="58" t="n"/>
      <c r="EKA18" s="58" t="n"/>
      <c r="EKB18" s="58" t="n"/>
      <c r="EKC18" s="58" t="n"/>
      <c r="EKD18" s="58" t="n"/>
      <c r="EKE18" s="58" t="n"/>
      <c r="EKF18" s="58" t="n"/>
      <c r="EKG18" s="58" t="n"/>
      <c r="EKH18" s="58" t="n"/>
      <c r="EKI18" s="58" t="n"/>
      <c r="EKJ18" s="58" t="n"/>
      <c r="EKK18" s="58" t="n"/>
      <c r="EKL18" s="58" t="n"/>
      <c r="EKM18" s="58" t="n"/>
      <c r="EKN18" s="58" t="n"/>
      <c r="EKO18" s="58" t="n"/>
      <c r="EKP18" s="58" t="n"/>
      <c r="EKQ18" s="58" t="n"/>
      <c r="EKR18" s="58" t="n"/>
      <c r="EKS18" s="58" t="n"/>
      <c r="EKT18" s="58" t="n"/>
      <c r="EKU18" s="58" t="n"/>
      <c r="EKV18" s="58" t="n"/>
      <c r="EKW18" s="58" t="n"/>
      <c r="EKX18" s="58" t="n"/>
      <c r="EKY18" s="58" t="n"/>
      <c r="EKZ18" s="58" t="n"/>
      <c r="ELA18" s="58" t="n"/>
      <c r="ELB18" s="58" t="n"/>
      <c r="ELC18" s="58" t="n"/>
      <c r="ELD18" s="58" t="n"/>
      <c r="ELE18" s="58" t="n"/>
      <c r="ELF18" s="58" t="n"/>
      <c r="ELG18" s="58" t="n"/>
      <c r="ELH18" s="58" t="n"/>
      <c r="ELI18" s="58" t="n"/>
      <c r="ELJ18" s="58" t="n"/>
      <c r="ELK18" s="58" t="n"/>
      <c r="ELL18" s="58" t="n"/>
      <c r="ELM18" s="58" t="n"/>
      <c r="ELN18" s="58" t="n"/>
      <c r="ELO18" s="58" t="n"/>
      <c r="ELP18" s="58" t="n"/>
      <c r="ELQ18" s="58" t="n"/>
      <c r="ELR18" s="58" t="n"/>
      <c r="ELS18" s="58" t="n"/>
      <c r="ELT18" s="58" t="n"/>
      <c r="ELU18" s="58" t="n"/>
      <c r="ELV18" s="58" t="n"/>
      <c r="ELW18" s="58" t="n"/>
      <c r="ELX18" s="58" t="n"/>
      <c r="ELY18" s="58" t="n"/>
      <c r="ELZ18" s="58" t="n"/>
      <c r="EMA18" s="58" t="n"/>
      <c r="EMB18" s="58" t="n"/>
      <c r="EMC18" s="58" t="n"/>
      <c r="EMD18" s="58" t="n"/>
      <c r="EME18" s="58" t="n"/>
      <c r="EMF18" s="58" t="n"/>
      <c r="EMG18" s="58" t="n"/>
      <c r="EMH18" s="58" t="n"/>
      <c r="EMI18" s="58" t="n"/>
      <c r="EMJ18" s="58" t="n"/>
      <c r="EMK18" s="58" t="n"/>
      <c r="EML18" s="58" t="n"/>
      <c r="EMM18" s="58" t="n"/>
      <c r="EMN18" s="58" t="n"/>
      <c r="EMO18" s="58" t="n"/>
      <c r="EMP18" s="58" t="n"/>
      <c r="EMQ18" s="58" t="n"/>
      <c r="EMR18" s="58" t="n"/>
      <c r="EMS18" s="58" t="n"/>
      <c r="EMT18" s="58" t="n"/>
      <c r="EMU18" s="58" t="n"/>
      <c r="EMV18" s="58" t="n"/>
      <c r="EMW18" s="58" t="n"/>
      <c r="EMX18" s="58" t="n"/>
      <c r="EMY18" s="58" t="n"/>
      <c r="EMZ18" s="58" t="n"/>
      <c r="ENA18" s="58" t="n"/>
      <c r="ENB18" s="58" t="n"/>
      <c r="ENC18" s="58" t="n"/>
      <c r="END18" s="58" t="n"/>
      <c r="ENE18" s="58" t="n"/>
      <c r="ENF18" s="58" t="n"/>
      <c r="ENG18" s="58" t="n"/>
      <c r="ENH18" s="58" t="n"/>
      <c r="ENI18" s="58" t="n"/>
      <c r="ENJ18" s="58" t="n"/>
      <c r="ENK18" s="58" t="n"/>
      <c r="ENL18" s="58" t="n"/>
      <c r="ENM18" s="58" t="n"/>
      <c r="ENN18" s="58" t="n"/>
      <c r="ENO18" s="58" t="n"/>
      <c r="ENP18" s="58" t="n"/>
      <c r="ENQ18" s="58" t="n"/>
      <c r="ENR18" s="58" t="n"/>
      <c r="ENS18" s="58" t="n"/>
      <c r="ENT18" s="58" t="n"/>
      <c r="ENU18" s="58" t="n"/>
      <c r="ENV18" s="58" t="n"/>
      <c r="ENW18" s="58" t="n"/>
      <c r="ENX18" s="58" t="n"/>
      <c r="ENY18" s="58" t="n"/>
      <c r="ENZ18" s="58" t="n"/>
      <c r="EOA18" s="58" t="n"/>
      <c r="EOB18" s="58" t="n"/>
      <c r="EOC18" s="58" t="n"/>
      <c r="EOD18" s="58" t="n"/>
      <c r="EOE18" s="58" t="n"/>
      <c r="EOF18" s="58" t="n"/>
      <c r="EOG18" s="58" t="n"/>
      <c r="EOH18" s="58" t="n"/>
      <c r="EOI18" s="58" t="n"/>
      <c r="EOJ18" s="58" t="n"/>
      <c r="EOK18" s="58" t="n"/>
      <c r="EOL18" s="58" t="n"/>
      <c r="EOM18" s="58" t="n"/>
      <c r="EON18" s="58" t="n"/>
      <c r="EOO18" s="58" t="n"/>
      <c r="EOP18" s="58" t="n"/>
      <c r="EOQ18" s="58" t="n"/>
      <c r="EOR18" s="58" t="n"/>
      <c r="EOS18" s="58" t="n"/>
      <c r="EOT18" s="58" t="n"/>
      <c r="EOU18" s="58" t="n"/>
      <c r="EOV18" s="58" t="n"/>
      <c r="EOW18" s="58" t="n"/>
      <c r="EOX18" s="58" t="n"/>
      <c r="EOY18" s="58" t="n"/>
      <c r="EOZ18" s="58" t="n"/>
      <c r="EPA18" s="58" t="n"/>
      <c r="EPB18" s="58" t="n"/>
      <c r="EPC18" s="58" t="n"/>
      <c r="EPD18" s="58" t="n"/>
      <c r="EPE18" s="58" t="n"/>
      <c r="EPF18" s="58" t="n"/>
      <c r="EPG18" s="58" t="n"/>
      <c r="EPH18" s="58" t="n"/>
      <c r="EPI18" s="58" t="n"/>
      <c r="EPJ18" s="58" t="n"/>
      <c r="EPK18" s="58" t="n"/>
      <c r="EPL18" s="58" t="n"/>
      <c r="EPM18" s="58" t="n"/>
      <c r="EPN18" s="58" t="n"/>
      <c r="EPO18" s="58" t="n"/>
      <c r="EPP18" s="58" t="n"/>
      <c r="EPQ18" s="58" t="n"/>
      <c r="EPR18" s="58" t="n"/>
      <c r="EPS18" s="58" t="n"/>
      <c r="EPT18" s="58" t="n"/>
      <c r="EPU18" s="58" t="n"/>
      <c r="EPV18" s="58" t="n"/>
      <c r="EPW18" s="58" t="n"/>
      <c r="EPX18" s="58" t="n"/>
      <c r="EPY18" s="58" t="n"/>
      <c r="EPZ18" s="58" t="n"/>
      <c r="EQA18" s="58" t="n"/>
      <c r="EQB18" s="58" t="n"/>
      <c r="EQC18" s="58" t="n"/>
      <c r="EQD18" s="58" t="n"/>
      <c r="EQE18" s="58" t="n"/>
      <c r="EQF18" s="58" t="n"/>
      <c r="EQG18" s="58" t="n"/>
      <c r="EQH18" s="58" t="n"/>
      <c r="EQI18" s="58" t="n"/>
      <c r="EQJ18" s="58" t="n"/>
      <c r="EQK18" s="58" t="n"/>
      <c r="EQL18" s="58" t="n"/>
      <c r="EQM18" s="58" t="n"/>
      <c r="EQN18" s="58" t="n"/>
      <c r="EQO18" s="58" t="n"/>
      <c r="EQP18" s="58" t="n"/>
      <c r="EQQ18" s="58" t="n"/>
      <c r="EQR18" s="58" t="n"/>
      <c r="EQS18" s="58" t="n"/>
      <c r="EQT18" s="58" t="n"/>
      <c r="EQU18" s="58" t="n"/>
      <c r="EQV18" s="58" t="n"/>
      <c r="EQW18" s="58" t="n"/>
      <c r="EQX18" s="58" t="n"/>
      <c r="EQY18" s="58" t="n"/>
      <c r="EQZ18" s="58" t="n"/>
      <c r="ERA18" s="58" t="n"/>
      <c r="ERB18" s="58" t="n"/>
      <c r="ERC18" s="58" t="n"/>
      <c r="ERD18" s="58" t="n"/>
      <c r="ERE18" s="58" t="n"/>
      <c r="ERF18" s="58" t="n"/>
      <c r="ERG18" s="58" t="n"/>
      <c r="ERH18" s="58" t="n"/>
      <c r="ERI18" s="58" t="n"/>
      <c r="ERJ18" s="58" t="n"/>
      <c r="ERK18" s="58" t="n"/>
      <c r="ERL18" s="58" t="n"/>
      <c r="ERM18" s="58" t="n"/>
      <c r="ERN18" s="58" t="n"/>
      <c r="ERO18" s="58" t="n"/>
      <c r="ERP18" s="58" t="n"/>
      <c r="ERQ18" s="58" t="n"/>
      <c r="ERR18" s="58" t="n"/>
      <c r="ERS18" s="58" t="n"/>
      <c r="ERT18" s="58" t="n"/>
      <c r="ERU18" s="58" t="n"/>
      <c r="ERV18" s="58" t="n"/>
      <c r="ERW18" s="58" t="n"/>
      <c r="ERX18" s="58" t="n"/>
      <c r="ERY18" s="58" t="n"/>
      <c r="ERZ18" s="58" t="n"/>
      <c r="ESA18" s="58" t="n"/>
      <c r="ESB18" s="58" t="n"/>
      <c r="ESC18" s="58" t="n"/>
      <c r="ESD18" s="58" t="n"/>
      <c r="ESE18" s="58" t="n"/>
      <c r="ESF18" s="58" t="n"/>
      <c r="ESG18" s="58" t="n"/>
      <c r="ESH18" s="58" t="n"/>
      <c r="ESI18" s="58" t="n"/>
      <c r="ESJ18" s="58" t="n"/>
      <c r="ESK18" s="58" t="n"/>
      <c r="ESL18" s="58" t="n"/>
      <c r="ESM18" s="58" t="n"/>
      <c r="ESN18" s="58" t="n"/>
      <c r="ESO18" s="58" t="n"/>
      <c r="ESP18" s="58" t="n"/>
      <c r="ESQ18" s="58" t="n"/>
      <c r="ESR18" s="58" t="n"/>
      <c r="ESS18" s="58" t="n"/>
      <c r="EST18" s="58" t="n"/>
      <c r="ESU18" s="58" t="n"/>
      <c r="ESV18" s="58" t="n"/>
      <c r="ESW18" s="58" t="n"/>
      <c r="ESX18" s="58" t="n"/>
      <c r="ESY18" s="58" t="n"/>
      <c r="ESZ18" s="58" t="n"/>
      <c r="ETA18" s="58" t="n"/>
      <c r="ETB18" s="58" t="n"/>
      <c r="ETC18" s="58" t="n"/>
      <c r="ETD18" s="58" t="n"/>
      <c r="ETE18" s="58" t="n"/>
      <c r="ETF18" s="58" t="n"/>
      <c r="ETG18" s="58" t="n"/>
      <c r="ETH18" s="58" t="n"/>
      <c r="ETI18" s="58" t="n"/>
      <c r="ETJ18" s="58" t="n"/>
      <c r="ETK18" s="58" t="n"/>
      <c r="ETL18" s="58" t="n"/>
      <c r="ETM18" s="58" t="n"/>
      <c r="ETN18" s="58" t="n"/>
      <c r="ETO18" s="58" t="n"/>
      <c r="ETP18" s="58" t="n"/>
      <c r="ETQ18" s="58" t="n"/>
      <c r="ETR18" s="58" t="n"/>
      <c r="ETS18" s="58" t="n"/>
      <c r="ETT18" s="58" t="n"/>
      <c r="ETU18" s="58" t="n"/>
      <c r="ETV18" s="58" t="n"/>
      <c r="ETW18" s="58" t="n"/>
      <c r="ETX18" s="58" t="n"/>
      <c r="ETY18" s="58" t="n"/>
      <c r="ETZ18" s="58" t="n"/>
      <c r="EUA18" s="58" t="n"/>
      <c r="EUB18" s="58" t="n"/>
      <c r="EUC18" s="58" t="n"/>
      <c r="EUD18" s="58" t="n"/>
      <c r="EUE18" s="58" t="n"/>
      <c r="EUF18" s="58" t="n"/>
      <c r="EUG18" s="58" t="n"/>
      <c r="EUH18" s="58" t="n"/>
      <c r="EUI18" s="58" t="n"/>
      <c r="EUJ18" s="58" t="n"/>
      <c r="EUK18" s="58" t="n"/>
      <c r="EUL18" s="58" t="n"/>
      <c r="EUM18" s="58" t="n"/>
      <c r="EUN18" s="58" t="n"/>
      <c r="EUO18" s="58" t="n"/>
      <c r="EUP18" s="58" t="n"/>
      <c r="EUQ18" s="58" t="n"/>
      <c r="EUR18" s="58" t="n"/>
      <c r="EUS18" s="58" t="n"/>
      <c r="EUT18" s="58" t="n"/>
      <c r="EUU18" s="58" t="n"/>
      <c r="EUV18" s="58" t="n"/>
      <c r="EUW18" s="58" t="n"/>
      <c r="EUX18" s="58" t="n"/>
      <c r="EUY18" s="58" t="n"/>
      <c r="EUZ18" s="58" t="n"/>
      <c r="EVA18" s="58" t="n"/>
      <c r="EVB18" s="58" t="n"/>
      <c r="EVC18" s="58" t="n"/>
      <c r="EVD18" s="58" t="n"/>
      <c r="EVE18" s="58" t="n"/>
      <c r="EVF18" s="58" t="n"/>
      <c r="EVG18" s="58" t="n"/>
      <c r="EVH18" s="58" t="n"/>
      <c r="EVI18" s="58" t="n"/>
      <c r="EVJ18" s="58" t="n"/>
      <c r="EVK18" s="58" t="n"/>
      <c r="EVL18" s="58" t="n"/>
      <c r="EVM18" s="58" t="n"/>
      <c r="EVN18" s="58" t="n"/>
      <c r="EVO18" s="58" t="n"/>
      <c r="EVP18" s="58" t="n"/>
      <c r="EVQ18" s="58" t="n"/>
      <c r="EVR18" s="58" t="n"/>
      <c r="EVS18" s="58" t="n"/>
      <c r="EVT18" s="58" t="n"/>
      <c r="EVU18" s="58" t="n"/>
      <c r="EVV18" s="58" t="n"/>
      <c r="EVW18" s="58" t="n"/>
      <c r="EVX18" s="58" t="n"/>
      <c r="EVY18" s="58" t="n"/>
      <c r="EVZ18" s="58" t="n"/>
      <c r="EWA18" s="58" t="n"/>
      <c r="EWB18" s="58" t="n"/>
      <c r="EWC18" s="58" t="n"/>
      <c r="EWD18" s="58" t="n"/>
      <c r="EWE18" s="58" t="n"/>
      <c r="EWF18" s="58" t="n"/>
      <c r="EWG18" s="58" t="n"/>
      <c r="EWH18" s="58" t="n"/>
      <c r="EWI18" s="58" t="n"/>
      <c r="EWJ18" s="58" t="n"/>
      <c r="EWK18" s="58" t="n"/>
      <c r="EWL18" s="58" t="n"/>
      <c r="EWM18" s="58" t="n"/>
      <c r="EWN18" s="58" t="n"/>
      <c r="EWO18" s="58" t="n"/>
      <c r="EWP18" s="58" t="n"/>
      <c r="EWQ18" s="58" t="n"/>
      <c r="EWR18" s="58" t="n"/>
      <c r="EWS18" s="58" t="n"/>
      <c r="EWT18" s="58" t="n"/>
      <c r="EWU18" s="58" t="n"/>
      <c r="EWV18" s="58" t="n"/>
      <c r="EWW18" s="58" t="n"/>
      <c r="EWX18" s="58" t="n"/>
      <c r="EWY18" s="58" t="n"/>
      <c r="EWZ18" s="58" t="n"/>
      <c r="EXA18" s="58" t="n"/>
      <c r="EXB18" s="58" t="n"/>
      <c r="EXC18" s="58" t="n"/>
      <c r="EXD18" s="58" t="n"/>
      <c r="EXE18" s="58" t="n"/>
      <c r="EXF18" s="58" t="n"/>
      <c r="EXG18" s="58" t="n"/>
      <c r="EXH18" s="58" t="n"/>
      <c r="EXI18" s="58" t="n"/>
      <c r="EXJ18" s="58" t="n"/>
      <c r="EXK18" s="58" t="n"/>
      <c r="EXL18" s="58" t="n"/>
      <c r="EXM18" s="58" t="n"/>
      <c r="EXN18" s="58" t="n"/>
      <c r="EXO18" s="58" t="n"/>
      <c r="EXP18" s="58" t="n"/>
      <c r="EXQ18" s="58" t="n"/>
      <c r="EXR18" s="58" t="n"/>
      <c r="EXS18" s="58" t="n"/>
      <c r="EXT18" s="58" t="n"/>
      <c r="EXU18" s="58" t="n"/>
      <c r="EXV18" s="58" t="n"/>
      <c r="EXW18" s="58" t="n"/>
      <c r="EXX18" s="58" t="n"/>
      <c r="EXY18" s="58" t="n"/>
      <c r="EXZ18" s="58" t="n"/>
      <c r="EYA18" s="58" t="n"/>
      <c r="EYB18" s="58" t="n"/>
      <c r="EYC18" s="58" t="n"/>
      <c r="EYD18" s="58" t="n"/>
      <c r="EYE18" s="58" t="n"/>
      <c r="EYF18" s="58" t="n"/>
      <c r="EYG18" s="58" t="n"/>
      <c r="EYH18" s="58" t="n"/>
      <c r="EYI18" s="58" t="n"/>
      <c r="EYJ18" s="58" t="n"/>
      <c r="EYK18" s="58" t="n"/>
      <c r="EYL18" s="58" t="n"/>
      <c r="EYM18" s="58" t="n"/>
      <c r="EYN18" s="58" t="n"/>
      <c r="EYO18" s="58" t="n"/>
      <c r="EYP18" s="58" t="n"/>
      <c r="EYQ18" s="58" t="n"/>
      <c r="EYR18" s="58" t="n"/>
      <c r="EYS18" s="58" t="n"/>
      <c r="EYT18" s="58" t="n"/>
      <c r="EYU18" s="58" t="n"/>
      <c r="EYV18" s="58" t="n"/>
      <c r="EYW18" s="58" t="n"/>
      <c r="EYX18" s="58" t="n"/>
      <c r="EYY18" s="58" t="n"/>
      <c r="EYZ18" s="58" t="n"/>
      <c r="EZA18" s="58" t="n"/>
      <c r="EZB18" s="58" t="n"/>
      <c r="EZC18" s="58" t="n"/>
      <c r="EZD18" s="58" t="n"/>
      <c r="EZE18" s="58" t="n"/>
      <c r="EZF18" s="58" t="n"/>
      <c r="EZG18" s="58" t="n"/>
      <c r="EZH18" s="58" t="n"/>
      <c r="EZI18" s="58" t="n"/>
      <c r="EZJ18" s="58" t="n"/>
      <c r="EZK18" s="58" t="n"/>
      <c r="EZL18" s="58" t="n"/>
      <c r="EZM18" s="58" t="n"/>
      <c r="EZN18" s="58" t="n"/>
      <c r="EZO18" s="58" t="n"/>
      <c r="EZP18" s="58" t="n"/>
      <c r="EZQ18" s="58" t="n"/>
      <c r="EZR18" s="58" t="n"/>
      <c r="EZS18" s="58" t="n"/>
      <c r="EZT18" s="58" t="n"/>
      <c r="EZU18" s="58" t="n"/>
      <c r="EZV18" s="58" t="n"/>
      <c r="EZW18" s="58" t="n"/>
      <c r="EZX18" s="58" t="n"/>
      <c r="EZY18" s="58" t="n"/>
      <c r="EZZ18" s="58" t="n"/>
      <c r="FAA18" s="58" t="n"/>
      <c r="FAB18" s="58" t="n"/>
      <c r="FAC18" s="58" t="n"/>
      <c r="FAD18" s="58" t="n"/>
      <c r="FAE18" s="58" t="n"/>
      <c r="FAF18" s="58" t="n"/>
      <c r="FAG18" s="58" t="n"/>
      <c r="FAH18" s="58" t="n"/>
      <c r="FAI18" s="58" t="n"/>
      <c r="FAJ18" s="58" t="n"/>
      <c r="FAK18" s="58" t="n"/>
      <c r="FAL18" s="58" t="n"/>
      <c r="FAM18" s="58" t="n"/>
      <c r="FAN18" s="58" t="n"/>
      <c r="FAO18" s="58" t="n"/>
      <c r="FAP18" s="58" t="n"/>
      <c r="FAQ18" s="58" t="n"/>
      <c r="FAR18" s="58" t="n"/>
      <c r="FAS18" s="58" t="n"/>
      <c r="FAT18" s="58" t="n"/>
      <c r="FAU18" s="58" t="n"/>
      <c r="FAV18" s="58" t="n"/>
      <c r="FAW18" s="58" t="n"/>
      <c r="FAX18" s="58" t="n"/>
      <c r="FAY18" s="58" t="n"/>
      <c r="FAZ18" s="58" t="n"/>
      <c r="FBA18" s="58" t="n"/>
      <c r="FBB18" s="58" t="n"/>
      <c r="FBC18" s="58" t="n"/>
      <c r="FBD18" s="58" t="n"/>
      <c r="FBE18" s="58" t="n"/>
      <c r="FBF18" s="58" t="n"/>
      <c r="FBG18" s="58" t="n"/>
      <c r="FBH18" s="58" t="n"/>
      <c r="FBI18" s="58" t="n"/>
      <c r="FBJ18" s="58" t="n"/>
      <c r="FBK18" s="58" t="n"/>
      <c r="FBL18" s="58" t="n"/>
      <c r="FBM18" s="58" t="n"/>
      <c r="FBN18" s="58" t="n"/>
      <c r="FBO18" s="58" t="n"/>
      <c r="FBP18" s="58" t="n"/>
      <c r="FBQ18" s="58" t="n"/>
      <c r="FBR18" s="58" t="n"/>
      <c r="FBS18" s="58" t="n"/>
      <c r="FBT18" s="58" t="n"/>
      <c r="FBU18" s="58" t="n"/>
      <c r="FBV18" s="58" t="n"/>
      <c r="FBW18" s="58" t="n"/>
      <c r="FBX18" s="58" t="n"/>
      <c r="FBY18" s="58" t="n"/>
      <c r="FBZ18" s="58" t="n"/>
      <c r="FCA18" s="58" t="n"/>
      <c r="FCB18" s="58" t="n"/>
      <c r="FCC18" s="58" t="n"/>
      <c r="FCD18" s="58" t="n"/>
      <c r="FCE18" s="58" t="n"/>
      <c r="FCF18" s="58" t="n"/>
      <c r="FCG18" s="58" t="n"/>
      <c r="FCH18" s="58" t="n"/>
      <c r="FCI18" s="58" t="n"/>
      <c r="FCJ18" s="58" t="n"/>
      <c r="FCK18" s="58" t="n"/>
      <c r="FCL18" s="58" t="n"/>
      <c r="FCM18" s="58" t="n"/>
      <c r="FCN18" s="58" t="n"/>
      <c r="FCO18" s="58" t="n"/>
      <c r="FCP18" s="58" t="n"/>
      <c r="FCQ18" s="58" t="n"/>
      <c r="FCR18" s="58" t="n"/>
      <c r="FCS18" s="58" t="n"/>
      <c r="FCT18" s="58" t="n"/>
      <c r="FCU18" s="58" t="n"/>
      <c r="FCV18" s="58" t="n"/>
      <c r="FCW18" s="58" t="n"/>
      <c r="FCX18" s="58" t="n"/>
      <c r="FCY18" s="58" t="n"/>
      <c r="FCZ18" s="58" t="n"/>
      <c r="FDA18" s="58" t="n"/>
      <c r="FDB18" s="58" t="n"/>
      <c r="FDC18" s="58" t="n"/>
      <c r="FDD18" s="58" t="n"/>
      <c r="FDE18" s="58" t="n"/>
      <c r="FDF18" s="58" t="n"/>
      <c r="FDG18" s="58" t="n"/>
      <c r="FDH18" s="58" t="n"/>
      <c r="FDI18" s="58" t="n"/>
      <c r="FDJ18" s="58" t="n"/>
      <c r="FDK18" s="58" t="n"/>
      <c r="FDL18" s="58" t="n"/>
      <c r="FDM18" s="58" t="n"/>
      <c r="FDN18" s="58" t="n"/>
      <c r="FDO18" s="58" t="n"/>
      <c r="FDP18" s="58" t="n"/>
      <c r="FDQ18" s="58" t="n"/>
      <c r="FDR18" s="58" t="n"/>
      <c r="FDS18" s="58" t="n"/>
      <c r="FDT18" s="58" t="n"/>
      <c r="FDU18" s="58" t="n"/>
      <c r="FDV18" s="58" t="n"/>
      <c r="FDW18" s="58" t="n"/>
      <c r="FDX18" s="58" t="n"/>
      <c r="FDY18" s="58" t="n"/>
      <c r="FDZ18" s="58" t="n"/>
      <c r="FEA18" s="58" t="n"/>
      <c r="FEB18" s="58" t="n"/>
      <c r="FEC18" s="58" t="n"/>
      <c r="FED18" s="58" t="n"/>
      <c r="FEE18" s="58" t="n"/>
      <c r="FEF18" s="58" t="n"/>
      <c r="FEG18" s="58" t="n"/>
      <c r="FEH18" s="58" t="n"/>
      <c r="FEI18" s="58" t="n"/>
      <c r="FEJ18" s="58" t="n"/>
      <c r="FEK18" s="58" t="n"/>
      <c r="FEL18" s="58" t="n"/>
      <c r="FEM18" s="58" t="n"/>
      <c r="FEN18" s="58" t="n"/>
      <c r="FEO18" s="58" t="n"/>
      <c r="FEP18" s="58" t="n"/>
      <c r="FEQ18" s="58" t="n"/>
      <c r="FER18" s="58" t="n"/>
      <c r="FES18" s="58" t="n"/>
      <c r="FET18" s="58" t="n"/>
      <c r="FEU18" s="58" t="n"/>
      <c r="FEV18" s="58" t="n"/>
      <c r="FEW18" s="58" t="n"/>
      <c r="FEX18" s="58" t="n"/>
      <c r="FEY18" s="58" t="n"/>
      <c r="FEZ18" s="58" t="n"/>
      <c r="FFA18" s="58" t="n"/>
      <c r="FFB18" s="58" t="n"/>
      <c r="FFC18" s="58" t="n"/>
      <c r="FFD18" s="58" t="n"/>
      <c r="FFE18" s="58" t="n"/>
      <c r="FFF18" s="58" t="n"/>
      <c r="FFG18" s="58" t="n"/>
      <c r="FFH18" s="58" t="n"/>
      <c r="FFI18" s="58" t="n"/>
      <c r="FFJ18" s="58" t="n"/>
      <c r="FFK18" s="58" t="n"/>
      <c r="FFL18" s="58" t="n"/>
      <c r="FFM18" s="58" t="n"/>
      <c r="FFN18" s="58" t="n"/>
      <c r="FFO18" s="58" t="n"/>
      <c r="FFP18" s="58" t="n"/>
      <c r="FFQ18" s="58" t="n"/>
      <c r="FFR18" s="58" t="n"/>
      <c r="FFS18" s="58" t="n"/>
      <c r="FFT18" s="58" t="n"/>
      <c r="FFU18" s="58" t="n"/>
      <c r="FFV18" s="58" t="n"/>
      <c r="FFW18" s="58" t="n"/>
      <c r="FFX18" s="58" t="n"/>
      <c r="FFY18" s="58" t="n"/>
      <c r="FFZ18" s="58" t="n"/>
      <c r="FGA18" s="58" t="n"/>
      <c r="FGB18" s="58" t="n"/>
      <c r="FGC18" s="58" t="n"/>
      <c r="FGD18" s="58" t="n"/>
      <c r="FGE18" s="58" t="n"/>
      <c r="FGF18" s="58" t="n"/>
      <c r="FGG18" s="58" t="n"/>
      <c r="FGH18" s="58" t="n"/>
      <c r="FGI18" s="58" t="n"/>
      <c r="FGJ18" s="58" t="n"/>
      <c r="FGK18" s="58" t="n"/>
      <c r="FGL18" s="58" t="n"/>
      <c r="FGM18" s="58" t="n"/>
      <c r="FGN18" s="58" t="n"/>
      <c r="FGO18" s="58" t="n"/>
      <c r="FGP18" s="58" t="n"/>
      <c r="FGQ18" s="58" t="n"/>
      <c r="FGR18" s="58" t="n"/>
      <c r="FGS18" s="58" t="n"/>
      <c r="FGT18" s="58" t="n"/>
      <c r="FGU18" s="58" t="n"/>
      <c r="FGV18" s="58" t="n"/>
      <c r="FGW18" s="58" t="n"/>
      <c r="FGX18" s="58" t="n"/>
      <c r="FGY18" s="58" t="n"/>
      <c r="FGZ18" s="58" t="n"/>
      <c r="FHA18" s="58" t="n"/>
      <c r="FHB18" s="58" t="n"/>
      <c r="FHC18" s="58" t="n"/>
      <c r="FHD18" s="58" t="n"/>
      <c r="FHE18" s="58" t="n"/>
      <c r="FHF18" s="58" t="n"/>
      <c r="FHG18" s="58" t="n"/>
      <c r="FHH18" s="58" t="n"/>
      <c r="FHI18" s="58" t="n"/>
      <c r="FHJ18" s="58" t="n"/>
      <c r="FHK18" s="58" t="n"/>
      <c r="FHL18" s="58" t="n"/>
      <c r="FHM18" s="58" t="n"/>
      <c r="FHN18" s="58" t="n"/>
      <c r="FHO18" s="58" t="n"/>
      <c r="FHP18" s="58" t="n"/>
      <c r="FHQ18" s="58" t="n"/>
      <c r="FHR18" s="58" t="n"/>
      <c r="FHS18" s="58" t="n"/>
      <c r="FHT18" s="58" t="n"/>
      <c r="FHU18" s="58" t="n"/>
      <c r="FHV18" s="58" t="n"/>
      <c r="FHW18" s="58" t="n"/>
      <c r="FHX18" s="58" t="n"/>
      <c r="FHY18" s="58" t="n"/>
      <c r="FHZ18" s="58" t="n"/>
      <c r="FIA18" s="58" t="n"/>
      <c r="FIB18" s="58" t="n"/>
      <c r="FIC18" s="58" t="n"/>
      <c r="FID18" s="58" t="n"/>
      <c r="FIE18" s="58" t="n"/>
      <c r="FIF18" s="58" t="n"/>
      <c r="FIG18" s="58" t="n"/>
      <c r="FIH18" s="58" t="n"/>
      <c r="FII18" s="58" t="n"/>
      <c r="FIJ18" s="58" t="n"/>
      <c r="FIK18" s="58" t="n"/>
      <c r="FIL18" s="58" t="n"/>
      <c r="FIM18" s="58" t="n"/>
      <c r="FIN18" s="58" t="n"/>
      <c r="FIO18" s="58" t="n"/>
      <c r="FIP18" s="58" t="n"/>
      <c r="FIQ18" s="58" t="n"/>
      <c r="FIR18" s="58" t="n"/>
      <c r="FIS18" s="58" t="n"/>
      <c r="FIT18" s="58" t="n"/>
      <c r="FIU18" s="58" t="n"/>
      <c r="FIV18" s="58" t="n"/>
      <c r="FIW18" s="58" t="n"/>
      <c r="FIX18" s="58" t="n"/>
      <c r="FIY18" s="58" t="n"/>
      <c r="FIZ18" s="58" t="n"/>
      <c r="FJA18" s="58" t="n"/>
      <c r="FJB18" s="58" t="n"/>
      <c r="FJC18" s="58" t="n"/>
      <c r="FJD18" s="58" t="n"/>
      <c r="FJE18" s="58" t="n"/>
      <c r="FJF18" s="58" t="n"/>
      <c r="FJG18" s="58" t="n"/>
      <c r="FJH18" s="58" t="n"/>
      <c r="FJI18" s="58" t="n"/>
      <c r="FJJ18" s="58" t="n"/>
      <c r="FJK18" s="58" t="n"/>
      <c r="FJL18" s="58" t="n"/>
      <c r="FJM18" s="58" t="n"/>
      <c r="FJN18" s="58" t="n"/>
      <c r="FJO18" s="58" t="n"/>
      <c r="FJP18" s="58" t="n"/>
      <c r="FJQ18" s="58" t="n"/>
      <c r="FJR18" s="58" t="n"/>
      <c r="FJS18" s="58" t="n"/>
      <c r="FJT18" s="58" t="n"/>
      <c r="FJU18" s="58" t="n"/>
      <c r="FJV18" s="58" t="n"/>
      <c r="FJW18" s="58" t="n"/>
      <c r="FJX18" s="58" t="n"/>
      <c r="FJY18" s="58" t="n"/>
      <c r="FJZ18" s="58" t="n"/>
      <c r="FKA18" s="58" t="n"/>
      <c r="FKB18" s="58" t="n"/>
      <c r="FKC18" s="58" t="n"/>
      <c r="FKD18" s="58" t="n"/>
      <c r="FKE18" s="58" t="n"/>
      <c r="FKF18" s="58" t="n"/>
      <c r="FKG18" s="58" t="n"/>
      <c r="FKH18" s="58" t="n"/>
      <c r="FKI18" s="58" t="n"/>
      <c r="FKJ18" s="58" t="n"/>
      <c r="FKK18" s="58" t="n"/>
      <c r="FKL18" s="58" t="n"/>
      <c r="FKM18" s="58" t="n"/>
      <c r="FKN18" s="58" t="n"/>
      <c r="FKO18" s="58" t="n"/>
      <c r="FKP18" s="58" t="n"/>
      <c r="FKQ18" s="58" t="n"/>
      <c r="FKR18" s="58" t="n"/>
      <c r="FKS18" s="58" t="n"/>
      <c r="FKT18" s="58" t="n"/>
      <c r="FKU18" s="58" t="n"/>
      <c r="FKV18" s="58" t="n"/>
      <c r="FKW18" s="58" t="n"/>
      <c r="FKX18" s="58" t="n"/>
      <c r="FKY18" s="58" t="n"/>
      <c r="FKZ18" s="58" t="n"/>
      <c r="FLA18" s="58" t="n"/>
      <c r="FLB18" s="58" t="n"/>
      <c r="FLC18" s="58" t="n"/>
      <c r="FLD18" s="58" t="n"/>
      <c r="FLE18" s="58" t="n"/>
      <c r="FLF18" s="58" t="n"/>
      <c r="FLG18" s="58" t="n"/>
      <c r="FLH18" s="58" t="n"/>
      <c r="FLI18" s="58" t="n"/>
      <c r="FLJ18" s="58" t="n"/>
      <c r="FLK18" s="58" t="n"/>
      <c r="FLL18" s="58" t="n"/>
      <c r="FLM18" s="58" t="n"/>
      <c r="FLN18" s="58" t="n"/>
      <c r="FLO18" s="58" t="n"/>
      <c r="FLP18" s="58" t="n"/>
      <c r="FLQ18" s="58" t="n"/>
      <c r="FLR18" s="58" t="n"/>
      <c r="FLS18" s="58" t="n"/>
      <c r="FLT18" s="58" t="n"/>
      <c r="FLU18" s="58" t="n"/>
      <c r="FLV18" s="58" t="n"/>
      <c r="FLW18" s="58" t="n"/>
      <c r="FLX18" s="58" t="n"/>
      <c r="FLY18" s="58" t="n"/>
      <c r="FLZ18" s="58" t="n"/>
      <c r="FMA18" s="58" t="n"/>
      <c r="FMB18" s="58" t="n"/>
      <c r="FMC18" s="58" t="n"/>
      <c r="FMD18" s="58" t="n"/>
      <c r="FME18" s="58" t="n"/>
      <c r="FMF18" s="58" t="n"/>
      <c r="FMG18" s="58" t="n"/>
      <c r="FMH18" s="58" t="n"/>
      <c r="FMI18" s="58" t="n"/>
      <c r="FMJ18" s="58" t="n"/>
      <c r="FMK18" s="58" t="n"/>
      <c r="FML18" s="58" t="n"/>
      <c r="FMM18" s="58" t="n"/>
      <c r="FMN18" s="58" t="n"/>
      <c r="FMO18" s="58" t="n"/>
      <c r="FMP18" s="58" t="n"/>
      <c r="FMQ18" s="58" t="n"/>
      <c r="FMR18" s="58" t="n"/>
      <c r="FMS18" s="58" t="n"/>
      <c r="FMT18" s="58" t="n"/>
      <c r="FMU18" s="58" t="n"/>
      <c r="FMV18" s="58" t="n"/>
      <c r="FMW18" s="58" t="n"/>
      <c r="FMX18" s="58" t="n"/>
      <c r="FMY18" s="58" t="n"/>
      <c r="FMZ18" s="58" t="n"/>
      <c r="FNA18" s="58" t="n"/>
      <c r="FNB18" s="58" t="n"/>
      <c r="FNC18" s="58" t="n"/>
      <c r="FND18" s="58" t="n"/>
      <c r="FNE18" s="58" t="n"/>
      <c r="FNF18" s="58" t="n"/>
      <c r="FNG18" s="58" t="n"/>
      <c r="FNH18" s="58" t="n"/>
      <c r="FNI18" s="58" t="n"/>
      <c r="FNJ18" s="58" t="n"/>
      <c r="FNK18" s="58" t="n"/>
      <c r="FNL18" s="58" t="n"/>
      <c r="FNM18" s="58" t="n"/>
      <c r="FNN18" s="58" t="n"/>
      <c r="FNO18" s="58" t="n"/>
      <c r="FNP18" s="58" t="n"/>
      <c r="FNQ18" s="58" t="n"/>
      <c r="FNR18" s="58" t="n"/>
      <c r="FNS18" s="58" t="n"/>
      <c r="FNT18" s="58" t="n"/>
      <c r="FNU18" s="58" t="n"/>
      <c r="FNV18" s="58" t="n"/>
      <c r="FNW18" s="58" t="n"/>
      <c r="FNX18" s="58" t="n"/>
      <c r="FNY18" s="58" t="n"/>
      <c r="FNZ18" s="58" t="n"/>
      <c r="FOA18" s="58" t="n"/>
      <c r="FOB18" s="58" t="n"/>
      <c r="FOC18" s="58" t="n"/>
      <c r="FOD18" s="58" t="n"/>
      <c r="FOE18" s="58" t="n"/>
      <c r="FOF18" s="58" t="n"/>
      <c r="FOG18" s="58" t="n"/>
      <c r="FOH18" s="58" t="n"/>
      <c r="FOI18" s="58" t="n"/>
      <c r="FOJ18" s="58" t="n"/>
      <c r="FOK18" s="58" t="n"/>
      <c r="FOL18" s="58" t="n"/>
      <c r="FOM18" s="58" t="n"/>
      <c r="FON18" s="58" t="n"/>
      <c r="FOO18" s="58" t="n"/>
      <c r="FOP18" s="58" t="n"/>
      <c r="FOQ18" s="58" t="n"/>
      <c r="FOR18" s="58" t="n"/>
      <c r="FOS18" s="58" t="n"/>
      <c r="FOT18" s="58" t="n"/>
      <c r="FOU18" s="58" t="n"/>
      <c r="FOV18" s="58" t="n"/>
      <c r="FOW18" s="58" t="n"/>
      <c r="FOX18" s="58" t="n"/>
      <c r="FOY18" s="58" t="n"/>
      <c r="FOZ18" s="58" t="n"/>
      <c r="FPA18" s="58" t="n"/>
      <c r="FPB18" s="58" t="n"/>
      <c r="FPC18" s="58" t="n"/>
      <c r="FPD18" s="58" t="n"/>
      <c r="FPE18" s="58" t="n"/>
      <c r="FPF18" s="58" t="n"/>
      <c r="FPG18" s="58" t="n"/>
      <c r="FPH18" s="58" t="n"/>
      <c r="FPI18" s="58" t="n"/>
      <c r="FPJ18" s="58" t="n"/>
      <c r="FPK18" s="58" t="n"/>
      <c r="FPL18" s="58" t="n"/>
      <c r="FPM18" s="58" t="n"/>
      <c r="FPN18" s="58" t="n"/>
      <c r="FPO18" s="58" t="n"/>
      <c r="FPP18" s="58" t="n"/>
      <c r="FPQ18" s="58" t="n"/>
      <c r="FPR18" s="58" t="n"/>
      <c r="FPS18" s="58" t="n"/>
      <c r="FPT18" s="58" t="n"/>
      <c r="FPU18" s="58" t="n"/>
      <c r="FPV18" s="58" t="n"/>
      <c r="FPW18" s="58" t="n"/>
      <c r="FPX18" s="58" t="n"/>
      <c r="FPY18" s="58" t="n"/>
      <c r="FPZ18" s="58" t="n"/>
      <c r="FQA18" s="58" t="n"/>
      <c r="FQB18" s="58" t="n"/>
      <c r="FQC18" s="58" t="n"/>
      <c r="FQD18" s="58" t="n"/>
      <c r="FQE18" s="58" t="n"/>
      <c r="FQF18" s="58" t="n"/>
      <c r="FQG18" s="58" t="n"/>
      <c r="FQH18" s="58" t="n"/>
      <c r="FQI18" s="58" t="n"/>
      <c r="FQJ18" s="58" t="n"/>
      <c r="FQK18" s="58" t="n"/>
      <c r="FQL18" s="58" t="n"/>
      <c r="FQM18" s="58" t="n"/>
      <c r="FQN18" s="58" t="n"/>
      <c r="FQO18" s="58" t="n"/>
      <c r="FQP18" s="58" t="n"/>
      <c r="FQQ18" s="58" t="n"/>
      <c r="FQR18" s="58" t="n"/>
      <c r="FQS18" s="58" t="n"/>
      <c r="FQT18" s="58" t="n"/>
      <c r="FQU18" s="58" t="n"/>
      <c r="FQV18" s="58" t="n"/>
      <c r="FQW18" s="58" t="n"/>
      <c r="FQX18" s="58" t="n"/>
      <c r="FQY18" s="58" t="n"/>
      <c r="FQZ18" s="58" t="n"/>
      <c r="FRA18" s="58" t="n"/>
      <c r="FRB18" s="58" t="n"/>
      <c r="FRC18" s="58" t="n"/>
      <c r="FRD18" s="58" t="n"/>
      <c r="FRE18" s="58" t="n"/>
      <c r="FRF18" s="58" t="n"/>
      <c r="FRG18" s="58" t="n"/>
      <c r="FRH18" s="58" t="n"/>
      <c r="FRI18" s="58" t="n"/>
      <c r="FRJ18" s="58" t="n"/>
      <c r="FRK18" s="58" t="n"/>
      <c r="FRL18" s="58" t="n"/>
      <c r="FRM18" s="58" t="n"/>
      <c r="FRN18" s="58" t="n"/>
      <c r="FRO18" s="58" t="n"/>
      <c r="FRP18" s="58" t="n"/>
      <c r="FRQ18" s="58" t="n"/>
      <c r="FRR18" s="58" t="n"/>
      <c r="FRS18" s="58" t="n"/>
      <c r="FRT18" s="58" t="n"/>
      <c r="FRU18" s="58" t="n"/>
      <c r="FRV18" s="58" t="n"/>
      <c r="FRW18" s="58" t="n"/>
      <c r="FRX18" s="58" t="n"/>
      <c r="FRY18" s="58" t="n"/>
      <c r="FRZ18" s="58" t="n"/>
      <c r="FSA18" s="58" t="n"/>
      <c r="FSB18" s="58" t="n"/>
      <c r="FSC18" s="58" t="n"/>
      <c r="FSD18" s="58" t="n"/>
      <c r="FSE18" s="58" t="n"/>
      <c r="FSF18" s="58" t="n"/>
      <c r="FSG18" s="58" t="n"/>
      <c r="FSH18" s="58" t="n"/>
      <c r="FSI18" s="58" t="n"/>
      <c r="FSJ18" s="58" t="n"/>
      <c r="FSK18" s="58" t="n"/>
      <c r="FSL18" s="58" t="n"/>
      <c r="FSM18" s="58" t="n"/>
      <c r="FSN18" s="58" t="n"/>
      <c r="FSO18" s="58" t="n"/>
      <c r="FSP18" s="58" t="n"/>
      <c r="FSQ18" s="58" t="n"/>
      <c r="FSR18" s="58" t="n"/>
      <c r="FSS18" s="58" t="n"/>
      <c r="FST18" s="58" t="n"/>
      <c r="FSU18" s="58" t="n"/>
      <c r="FSV18" s="58" t="n"/>
      <c r="FSW18" s="58" t="n"/>
      <c r="FSX18" s="58" t="n"/>
      <c r="FSY18" s="58" t="n"/>
      <c r="FSZ18" s="58" t="n"/>
      <c r="FTA18" s="58" t="n"/>
      <c r="FTB18" s="58" t="n"/>
      <c r="FTC18" s="58" t="n"/>
      <c r="FTD18" s="58" t="n"/>
      <c r="FTE18" s="58" t="n"/>
      <c r="FTF18" s="58" t="n"/>
      <c r="FTG18" s="58" t="n"/>
      <c r="FTH18" s="58" t="n"/>
      <c r="FTI18" s="58" t="n"/>
      <c r="FTJ18" s="58" t="n"/>
      <c r="FTK18" s="58" t="n"/>
      <c r="FTL18" s="58" t="n"/>
      <c r="FTM18" s="58" t="n"/>
      <c r="FTN18" s="58" t="n"/>
      <c r="FTO18" s="58" t="n"/>
      <c r="FTP18" s="58" t="n"/>
      <c r="FTQ18" s="58" t="n"/>
      <c r="FTR18" s="58" t="n"/>
      <c r="FTS18" s="58" t="n"/>
      <c r="FTT18" s="58" t="n"/>
      <c r="FTU18" s="58" t="n"/>
      <c r="FTV18" s="58" t="n"/>
      <c r="FTW18" s="58" t="n"/>
      <c r="FTX18" s="58" t="n"/>
      <c r="FTY18" s="58" t="n"/>
      <c r="FTZ18" s="58" t="n"/>
      <c r="FUA18" s="58" t="n"/>
      <c r="FUB18" s="58" t="n"/>
      <c r="FUC18" s="58" t="n"/>
      <c r="FUD18" s="58" t="n"/>
      <c r="FUE18" s="58" t="n"/>
      <c r="FUF18" s="58" t="n"/>
      <c r="FUG18" s="58" t="n"/>
      <c r="FUH18" s="58" t="n"/>
      <c r="FUI18" s="58" t="n"/>
      <c r="FUJ18" s="58" t="n"/>
      <c r="FUK18" s="58" t="n"/>
      <c r="FUL18" s="58" t="n"/>
      <c r="FUM18" s="58" t="n"/>
      <c r="FUN18" s="58" t="n"/>
      <c r="FUO18" s="58" t="n"/>
      <c r="FUP18" s="58" t="n"/>
      <c r="FUQ18" s="58" t="n"/>
      <c r="FUR18" s="58" t="n"/>
      <c r="FUS18" s="58" t="n"/>
      <c r="FUT18" s="58" t="n"/>
      <c r="FUU18" s="58" t="n"/>
      <c r="FUV18" s="58" t="n"/>
      <c r="FUW18" s="58" t="n"/>
      <c r="FUX18" s="58" t="n"/>
      <c r="FUY18" s="58" t="n"/>
      <c r="FUZ18" s="58" t="n"/>
      <c r="FVA18" s="58" t="n"/>
      <c r="FVB18" s="58" t="n"/>
      <c r="FVC18" s="58" t="n"/>
      <c r="FVD18" s="58" t="n"/>
      <c r="FVE18" s="58" t="n"/>
      <c r="FVF18" s="58" t="n"/>
      <c r="FVG18" s="58" t="n"/>
      <c r="FVH18" s="58" t="n"/>
      <c r="FVI18" s="58" t="n"/>
      <c r="FVJ18" s="58" t="n"/>
      <c r="FVK18" s="58" t="n"/>
      <c r="FVL18" s="58" t="n"/>
      <c r="FVM18" s="58" t="n"/>
      <c r="FVN18" s="58" t="n"/>
      <c r="FVO18" s="58" t="n"/>
      <c r="FVP18" s="58" t="n"/>
      <c r="FVQ18" s="58" t="n"/>
      <c r="FVR18" s="58" t="n"/>
      <c r="FVS18" s="58" t="n"/>
      <c r="FVT18" s="58" t="n"/>
      <c r="FVU18" s="58" t="n"/>
      <c r="FVV18" s="58" t="n"/>
      <c r="FVW18" s="58" t="n"/>
      <c r="FVX18" s="58" t="n"/>
      <c r="FVY18" s="58" t="n"/>
      <c r="FVZ18" s="58" t="n"/>
      <c r="FWA18" s="58" t="n"/>
      <c r="FWB18" s="58" t="n"/>
      <c r="FWC18" s="58" t="n"/>
      <c r="FWD18" s="58" t="n"/>
      <c r="FWE18" s="58" t="n"/>
      <c r="FWF18" s="58" t="n"/>
      <c r="FWG18" s="58" t="n"/>
      <c r="FWH18" s="58" t="n"/>
      <c r="FWI18" s="58" t="n"/>
      <c r="FWJ18" s="58" t="n"/>
      <c r="FWK18" s="58" t="n"/>
      <c r="FWL18" s="58" t="n"/>
      <c r="FWM18" s="58" t="n"/>
      <c r="FWN18" s="58" t="n"/>
      <c r="FWO18" s="58" t="n"/>
      <c r="FWP18" s="58" t="n"/>
      <c r="FWQ18" s="58" t="n"/>
      <c r="FWR18" s="58" t="n"/>
      <c r="FWS18" s="58" t="n"/>
      <c r="FWT18" s="58" t="n"/>
      <c r="FWU18" s="58" t="n"/>
      <c r="FWV18" s="58" t="n"/>
      <c r="FWW18" s="58" t="n"/>
      <c r="FWX18" s="58" t="n"/>
      <c r="FWY18" s="58" t="n"/>
      <c r="FWZ18" s="58" t="n"/>
      <c r="FXA18" s="58" t="n"/>
      <c r="FXB18" s="58" t="n"/>
      <c r="FXC18" s="58" t="n"/>
      <c r="FXD18" s="58" t="n"/>
      <c r="FXE18" s="58" t="n"/>
      <c r="FXF18" s="58" t="n"/>
      <c r="FXG18" s="58" t="n"/>
      <c r="FXH18" s="58" t="n"/>
      <c r="FXI18" s="58" t="n"/>
      <c r="FXJ18" s="58" t="n"/>
      <c r="FXK18" s="58" t="n"/>
      <c r="FXL18" s="58" t="n"/>
      <c r="FXM18" s="58" t="n"/>
      <c r="FXN18" s="58" t="n"/>
      <c r="FXO18" s="58" t="n"/>
      <c r="FXP18" s="58" t="n"/>
      <c r="FXQ18" s="58" t="n"/>
      <c r="FXR18" s="58" t="n"/>
      <c r="FXS18" s="58" t="n"/>
      <c r="FXT18" s="58" t="n"/>
      <c r="FXU18" s="58" t="n"/>
      <c r="FXV18" s="58" t="n"/>
      <c r="FXW18" s="58" t="n"/>
      <c r="FXX18" s="58" t="n"/>
      <c r="FXY18" s="58" t="n"/>
      <c r="FXZ18" s="58" t="n"/>
      <c r="FYA18" s="58" t="n"/>
      <c r="FYB18" s="58" t="n"/>
      <c r="FYC18" s="58" t="n"/>
      <c r="FYD18" s="58" t="n"/>
      <c r="FYE18" s="58" t="n"/>
      <c r="FYF18" s="58" t="n"/>
      <c r="FYG18" s="58" t="n"/>
      <c r="FYH18" s="58" t="n"/>
      <c r="FYI18" s="58" t="n"/>
      <c r="FYJ18" s="58" t="n"/>
      <c r="FYK18" s="58" t="n"/>
      <c r="FYL18" s="58" t="n"/>
      <c r="FYM18" s="58" t="n"/>
      <c r="FYN18" s="58" t="n"/>
      <c r="FYO18" s="58" t="n"/>
      <c r="FYP18" s="58" t="n"/>
      <c r="FYQ18" s="58" t="n"/>
      <c r="FYR18" s="58" t="n"/>
      <c r="FYS18" s="58" t="n"/>
      <c r="FYT18" s="58" t="n"/>
      <c r="FYU18" s="58" t="n"/>
      <c r="FYV18" s="58" t="n"/>
      <c r="FYW18" s="58" t="n"/>
      <c r="FYX18" s="58" t="n"/>
      <c r="FYY18" s="58" t="n"/>
      <c r="FYZ18" s="58" t="n"/>
      <c r="FZA18" s="58" t="n"/>
      <c r="FZB18" s="58" t="n"/>
      <c r="FZC18" s="58" t="n"/>
      <c r="FZD18" s="58" t="n"/>
      <c r="FZE18" s="58" t="n"/>
      <c r="FZF18" s="58" t="n"/>
      <c r="FZG18" s="58" t="n"/>
      <c r="FZH18" s="58" t="n"/>
      <c r="FZI18" s="58" t="n"/>
      <c r="FZJ18" s="58" t="n"/>
      <c r="FZK18" s="58" t="n"/>
      <c r="FZL18" s="58" t="n"/>
      <c r="FZM18" s="58" t="n"/>
      <c r="FZN18" s="58" t="n"/>
      <c r="FZO18" s="58" t="n"/>
      <c r="FZP18" s="58" t="n"/>
      <c r="FZQ18" s="58" t="n"/>
      <c r="FZR18" s="58" t="n"/>
      <c r="FZS18" s="58" t="n"/>
      <c r="FZT18" s="58" t="n"/>
      <c r="FZU18" s="58" t="n"/>
      <c r="FZV18" s="58" t="n"/>
      <c r="FZW18" s="58" t="n"/>
      <c r="FZX18" s="58" t="n"/>
      <c r="FZY18" s="58" t="n"/>
      <c r="FZZ18" s="58" t="n"/>
      <c r="GAA18" s="58" t="n"/>
      <c r="GAB18" s="58" t="n"/>
      <c r="GAC18" s="58" t="n"/>
      <c r="GAD18" s="58" t="n"/>
      <c r="GAE18" s="58" t="n"/>
      <c r="GAF18" s="58" t="n"/>
      <c r="GAG18" s="58" t="n"/>
      <c r="GAH18" s="58" t="n"/>
      <c r="GAI18" s="58" t="n"/>
      <c r="GAJ18" s="58" t="n"/>
      <c r="GAK18" s="58" t="n"/>
      <c r="GAL18" s="58" t="n"/>
      <c r="GAM18" s="58" t="n"/>
      <c r="GAN18" s="58" t="n"/>
      <c r="GAO18" s="58" t="n"/>
      <c r="GAP18" s="58" t="n"/>
      <c r="GAQ18" s="58" t="n"/>
      <c r="GAR18" s="58" t="n"/>
      <c r="GAS18" s="58" t="n"/>
      <c r="GAT18" s="58" t="n"/>
      <c r="GAU18" s="58" t="n"/>
      <c r="GAV18" s="58" t="n"/>
      <c r="GAW18" s="58" t="n"/>
      <c r="GAX18" s="58" t="n"/>
      <c r="GAY18" s="58" t="n"/>
      <c r="GAZ18" s="58" t="n"/>
      <c r="GBA18" s="58" t="n"/>
      <c r="GBB18" s="58" t="n"/>
      <c r="GBC18" s="58" t="n"/>
      <c r="GBD18" s="58" t="n"/>
      <c r="GBE18" s="58" t="n"/>
      <c r="GBF18" s="58" t="n"/>
      <c r="GBG18" s="58" t="n"/>
      <c r="GBH18" s="58" t="n"/>
      <c r="GBI18" s="58" t="n"/>
      <c r="GBJ18" s="58" t="n"/>
      <c r="GBK18" s="58" t="n"/>
      <c r="GBL18" s="58" t="n"/>
      <c r="GBM18" s="58" t="n"/>
      <c r="GBN18" s="58" t="n"/>
      <c r="GBO18" s="58" t="n"/>
      <c r="GBP18" s="58" t="n"/>
      <c r="GBQ18" s="58" t="n"/>
      <c r="GBR18" s="58" t="n"/>
      <c r="GBS18" s="58" t="n"/>
      <c r="GBT18" s="58" t="n"/>
      <c r="GBU18" s="58" t="n"/>
      <c r="GBV18" s="58" t="n"/>
      <c r="GBW18" s="58" t="n"/>
      <c r="GBX18" s="58" t="n"/>
      <c r="GBY18" s="58" t="n"/>
      <c r="GBZ18" s="58" t="n"/>
      <c r="GCA18" s="58" t="n"/>
      <c r="GCB18" s="58" t="n"/>
      <c r="GCC18" s="58" t="n"/>
      <c r="GCD18" s="58" t="n"/>
      <c r="GCE18" s="58" t="n"/>
      <c r="GCF18" s="58" t="n"/>
      <c r="GCG18" s="58" t="n"/>
      <c r="GCH18" s="58" t="n"/>
      <c r="GCI18" s="58" t="n"/>
      <c r="GCJ18" s="58" t="n"/>
      <c r="GCK18" s="58" t="n"/>
      <c r="GCL18" s="58" t="n"/>
      <c r="GCM18" s="58" t="n"/>
      <c r="GCN18" s="58" t="n"/>
      <c r="GCO18" s="58" t="n"/>
      <c r="GCP18" s="58" t="n"/>
      <c r="GCQ18" s="58" t="n"/>
      <c r="GCR18" s="58" t="n"/>
      <c r="GCS18" s="58" t="n"/>
      <c r="GCT18" s="58" t="n"/>
      <c r="GCU18" s="58" t="n"/>
      <c r="GCV18" s="58" t="n"/>
      <c r="GCW18" s="58" t="n"/>
      <c r="GCX18" s="58" t="n"/>
      <c r="GCY18" s="58" t="n"/>
      <c r="GCZ18" s="58" t="n"/>
      <c r="GDA18" s="58" t="n"/>
      <c r="GDB18" s="58" t="n"/>
      <c r="GDC18" s="58" t="n"/>
      <c r="GDD18" s="58" t="n"/>
      <c r="GDE18" s="58" t="n"/>
      <c r="GDF18" s="58" t="n"/>
      <c r="GDG18" s="58" t="n"/>
      <c r="GDH18" s="58" t="n"/>
      <c r="GDI18" s="58" t="n"/>
      <c r="GDJ18" s="58" t="n"/>
      <c r="GDK18" s="58" t="n"/>
      <c r="GDL18" s="58" t="n"/>
      <c r="GDM18" s="58" t="n"/>
      <c r="GDN18" s="58" t="n"/>
      <c r="GDO18" s="58" t="n"/>
      <c r="GDP18" s="58" t="n"/>
      <c r="GDQ18" s="58" t="n"/>
      <c r="GDR18" s="58" t="n"/>
      <c r="GDS18" s="58" t="n"/>
      <c r="GDT18" s="58" t="n"/>
      <c r="GDU18" s="58" t="n"/>
      <c r="GDV18" s="58" t="n"/>
      <c r="GDW18" s="58" t="n"/>
      <c r="GDX18" s="58" t="n"/>
      <c r="GDY18" s="58" t="n"/>
      <c r="GDZ18" s="58" t="n"/>
      <c r="GEA18" s="58" t="n"/>
      <c r="GEB18" s="58" t="n"/>
      <c r="GEC18" s="58" t="n"/>
      <c r="GED18" s="58" t="n"/>
      <c r="GEE18" s="58" t="n"/>
      <c r="GEF18" s="58" t="n"/>
      <c r="GEG18" s="58" t="n"/>
      <c r="GEH18" s="58" t="n"/>
      <c r="GEI18" s="58" t="n"/>
      <c r="GEJ18" s="58" t="n"/>
      <c r="GEK18" s="58" t="n"/>
      <c r="GEL18" s="58" t="n"/>
      <c r="GEM18" s="58" t="n"/>
      <c r="GEN18" s="58" t="n"/>
      <c r="GEO18" s="58" t="n"/>
      <c r="GEP18" s="58" t="n"/>
      <c r="GEQ18" s="58" t="n"/>
      <c r="GER18" s="58" t="n"/>
      <c r="GES18" s="58" t="n"/>
      <c r="GET18" s="58" t="n"/>
      <c r="GEU18" s="58" t="n"/>
      <c r="GEV18" s="58" t="n"/>
      <c r="GEW18" s="58" t="n"/>
      <c r="GEX18" s="58" t="n"/>
      <c r="GEY18" s="58" t="n"/>
      <c r="GEZ18" s="58" t="n"/>
      <c r="GFA18" s="58" t="n"/>
      <c r="GFB18" s="58" t="n"/>
      <c r="GFC18" s="58" t="n"/>
      <c r="GFD18" s="58" t="n"/>
      <c r="GFE18" s="58" t="n"/>
      <c r="GFF18" s="58" t="n"/>
      <c r="GFG18" s="58" t="n"/>
      <c r="GFH18" s="58" t="n"/>
      <c r="GFI18" s="58" t="n"/>
      <c r="GFJ18" s="58" t="n"/>
      <c r="GFK18" s="58" t="n"/>
      <c r="GFL18" s="58" t="n"/>
      <c r="GFM18" s="58" t="n"/>
      <c r="GFN18" s="58" t="n"/>
      <c r="GFO18" s="58" t="n"/>
      <c r="GFP18" s="58" t="n"/>
      <c r="GFQ18" s="58" t="n"/>
      <c r="GFR18" s="58" t="n"/>
      <c r="GFS18" s="58" t="n"/>
      <c r="GFT18" s="58" t="n"/>
      <c r="GFU18" s="58" t="n"/>
      <c r="GFV18" s="58" t="n"/>
      <c r="GFW18" s="58" t="n"/>
      <c r="GFX18" s="58" t="n"/>
      <c r="GFY18" s="58" t="n"/>
      <c r="GFZ18" s="58" t="n"/>
      <c r="GGA18" s="58" t="n"/>
      <c r="GGB18" s="58" t="n"/>
      <c r="GGC18" s="58" t="n"/>
      <c r="GGD18" s="58" t="n"/>
      <c r="GGE18" s="58" t="n"/>
      <c r="GGF18" s="58" t="n"/>
      <c r="GGG18" s="58" t="n"/>
      <c r="GGH18" s="58" t="n"/>
      <c r="GGI18" s="58" t="n"/>
      <c r="GGJ18" s="58" t="n"/>
      <c r="GGK18" s="58" t="n"/>
      <c r="GGL18" s="58" t="n"/>
      <c r="GGM18" s="58" t="n"/>
      <c r="GGN18" s="58" t="n"/>
      <c r="GGO18" s="58" t="n"/>
      <c r="GGP18" s="58" t="n"/>
      <c r="GGQ18" s="58" t="n"/>
      <c r="GGR18" s="58" t="n"/>
      <c r="GGS18" s="58" t="n"/>
      <c r="GGT18" s="58" t="n"/>
      <c r="GGU18" s="58" t="n"/>
      <c r="GGV18" s="58" t="n"/>
      <c r="GGW18" s="58" t="n"/>
      <c r="GGX18" s="58" t="n"/>
      <c r="GGY18" s="58" t="n"/>
      <c r="GGZ18" s="58" t="n"/>
      <c r="GHA18" s="58" t="n"/>
      <c r="GHB18" s="58" t="n"/>
      <c r="GHC18" s="58" t="n"/>
      <c r="GHD18" s="58" t="n"/>
      <c r="GHE18" s="58" t="n"/>
      <c r="GHF18" s="58" t="n"/>
      <c r="GHG18" s="58" t="n"/>
      <c r="GHH18" s="58" t="n"/>
      <c r="GHI18" s="58" t="n"/>
      <c r="GHJ18" s="58" t="n"/>
      <c r="GHK18" s="58" t="n"/>
      <c r="GHL18" s="58" t="n"/>
      <c r="GHM18" s="58" t="n"/>
      <c r="GHN18" s="58" t="n"/>
      <c r="GHO18" s="58" t="n"/>
      <c r="GHP18" s="58" t="n"/>
      <c r="GHQ18" s="58" t="n"/>
      <c r="GHR18" s="58" t="n"/>
      <c r="GHS18" s="58" t="n"/>
      <c r="GHT18" s="58" t="n"/>
      <c r="GHU18" s="58" t="n"/>
      <c r="GHV18" s="58" t="n"/>
      <c r="GHW18" s="58" t="n"/>
      <c r="GHX18" s="58" t="n"/>
      <c r="GHY18" s="58" t="n"/>
      <c r="GHZ18" s="58" t="n"/>
      <c r="GIA18" s="58" t="n"/>
      <c r="GIB18" s="58" t="n"/>
      <c r="GIC18" s="58" t="n"/>
      <c r="GID18" s="58" t="n"/>
      <c r="GIE18" s="58" t="n"/>
      <c r="GIF18" s="58" t="n"/>
      <c r="GIG18" s="58" t="n"/>
      <c r="GIH18" s="58" t="n"/>
      <c r="GII18" s="58" t="n"/>
      <c r="GIJ18" s="58" t="n"/>
      <c r="GIK18" s="58" t="n"/>
      <c r="GIL18" s="58" t="n"/>
      <c r="GIM18" s="58" t="n"/>
      <c r="GIN18" s="58" t="n"/>
      <c r="GIO18" s="58" t="n"/>
      <c r="GIP18" s="58" t="n"/>
      <c r="GIQ18" s="58" t="n"/>
      <c r="GIR18" s="58" t="n"/>
      <c r="GIS18" s="58" t="n"/>
      <c r="GIT18" s="58" t="n"/>
      <c r="GIU18" s="58" t="n"/>
      <c r="GIV18" s="58" t="n"/>
      <c r="GIW18" s="58" t="n"/>
      <c r="GIX18" s="58" t="n"/>
      <c r="GIY18" s="58" t="n"/>
      <c r="GIZ18" s="58" t="n"/>
      <c r="GJA18" s="58" t="n"/>
      <c r="GJB18" s="58" t="n"/>
      <c r="GJC18" s="58" t="n"/>
      <c r="GJD18" s="58" t="n"/>
      <c r="GJE18" s="58" t="n"/>
      <c r="GJF18" s="58" t="n"/>
      <c r="GJG18" s="58" t="n"/>
      <c r="GJH18" s="58" t="n"/>
      <c r="GJI18" s="58" t="n"/>
      <c r="GJJ18" s="58" t="n"/>
      <c r="GJK18" s="58" t="n"/>
      <c r="GJL18" s="58" t="n"/>
      <c r="GJM18" s="58" t="n"/>
      <c r="GJN18" s="58" t="n"/>
      <c r="GJO18" s="58" t="n"/>
      <c r="GJP18" s="58" t="n"/>
      <c r="GJQ18" s="58" t="n"/>
      <c r="GJR18" s="58" t="n"/>
      <c r="GJS18" s="58" t="n"/>
      <c r="GJT18" s="58" t="n"/>
      <c r="GJU18" s="58" t="n"/>
      <c r="GJV18" s="58" t="n"/>
      <c r="GJW18" s="58" t="n"/>
      <c r="GJX18" s="58" t="n"/>
      <c r="GJY18" s="58" t="n"/>
      <c r="GJZ18" s="58" t="n"/>
      <c r="GKA18" s="58" t="n"/>
      <c r="GKB18" s="58" t="n"/>
      <c r="GKC18" s="58" t="n"/>
      <c r="GKD18" s="58" t="n"/>
      <c r="GKE18" s="58" t="n"/>
      <c r="GKF18" s="58" t="n"/>
      <c r="GKG18" s="58" t="n"/>
      <c r="GKH18" s="58" t="n"/>
      <c r="GKI18" s="58" t="n"/>
      <c r="GKJ18" s="58" t="n"/>
      <c r="GKK18" s="58" t="n"/>
      <c r="GKL18" s="58" t="n"/>
      <c r="GKM18" s="58" t="n"/>
      <c r="GKN18" s="58" t="n"/>
      <c r="GKO18" s="58" t="n"/>
      <c r="GKP18" s="58" t="n"/>
      <c r="GKQ18" s="58" t="n"/>
      <c r="GKR18" s="58" t="n"/>
      <c r="GKS18" s="58" t="n"/>
      <c r="GKT18" s="58" t="n"/>
      <c r="GKU18" s="58" t="n"/>
      <c r="GKV18" s="58" t="n"/>
      <c r="GKW18" s="58" t="n"/>
      <c r="GKX18" s="58" t="n"/>
      <c r="GKY18" s="58" t="n"/>
      <c r="GKZ18" s="58" t="n"/>
      <c r="GLA18" s="58" t="n"/>
      <c r="GLB18" s="58" t="n"/>
      <c r="GLC18" s="58" t="n"/>
      <c r="GLD18" s="58" t="n"/>
      <c r="GLE18" s="58" t="n"/>
      <c r="GLF18" s="58" t="n"/>
      <c r="GLG18" s="58" t="n"/>
      <c r="GLH18" s="58" t="n"/>
      <c r="GLI18" s="58" t="n"/>
      <c r="GLJ18" s="58" t="n"/>
      <c r="GLK18" s="58" t="n"/>
      <c r="GLL18" s="58" t="n"/>
      <c r="GLM18" s="58" t="n"/>
      <c r="GLN18" s="58" t="n"/>
      <c r="GLO18" s="58" t="n"/>
      <c r="GLP18" s="58" t="n"/>
      <c r="GLQ18" s="58" t="n"/>
      <c r="GLR18" s="58" t="n"/>
      <c r="GLS18" s="58" t="n"/>
      <c r="GLT18" s="58" t="n"/>
      <c r="GLU18" s="58" t="n"/>
      <c r="GLV18" s="58" t="n"/>
      <c r="GLW18" s="58" t="n"/>
      <c r="GLX18" s="58" t="n"/>
      <c r="GLY18" s="58" t="n"/>
      <c r="GLZ18" s="58" t="n"/>
      <c r="GMA18" s="58" t="n"/>
      <c r="GMB18" s="58" t="n"/>
      <c r="GMC18" s="58" t="n"/>
      <c r="GMD18" s="58" t="n"/>
      <c r="GME18" s="58" t="n"/>
      <c r="GMF18" s="58" t="n"/>
      <c r="GMG18" s="58" t="n"/>
      <c r="GMH18" s="58" t="n"/>
      <c r="GMI18" s="58" t="n"/>
      <c r="GMJ18" s="58" t="n"/>
      <c r="GMK18" s="58" t="n"/>
      <c r="GML18" s="58" t="n"/>
      <c r="GMM18" s="58" t="n"/>
      <c r="GMN18" s="58" t="n"/>
      <c r="GMO18" s="58" t="n"/>
      <c r="GMP18" s="58" t="n"/>
      <c r="GMQ18" s="58" t="n"/>
      <c r="GMR18" s="58" t="n"/>
      <c r="GMS18" s="58" t="n"/>
      <c r="GMT18" s="58" t="n"/>
      <c r="GMU18" s="58" t="n"/>
      <c r="GMV18" s="58" t="n"/>
      <c r="GMW18" s="58" t="n"/>
      <c r="GMX18" s="58" t="n"/>
      <c r="GMY18" s="58" t="n"/>
      <c r="GMZ18" s="58" t="n"/>
      <c r="GNA18" s="58" t="n"/>
      <c r="GNB18" s="58" t="n"/>
      <c r="GNC18" s="58" t="n"/>
      <c r="GND18" s="58" t="n"/>
      <c r="GNE18" s="58" t="n"/>
      <c r="GNF18" s="58" t="n"/>
      <c r="GNG18" s="58" t="n"/>
      <c r="GNH18" s="58" t="n"/>
      <c r="GNI18" s="58" t="n"/>
      <c r="GNJ18" s="58" t="n"/>
      <c r="GNK18" s="58" t="n"/>
      <c r="GNL18" s="58" t="n"/>
      <c r="GNM18" s="58" t="n"/>
      <c r="GNN18" s="58" t="n"/>
      <c r="GNO18" s="58" t="n"/>
      <c r="GNP18" s="58" t="n"/>
      <c r="GNQ18" s="58" t="n"/>
      <c r="GNR18" s="58" t="n"/>
      <c r="GNS18" s="58" t="n"/>
      <c r="GNT18" s="58" t="n"/>
      <c r="GNU18" s="58" t="n"/>
      <c r="GNV18" s="58" t="n"/>
      <c r="GNW18" s="58" t="n"/>
      <c r="GNX18" s="58" t="n"/>
      <c r="GNY18" s="58" t="n"/>
      <c r="GNZ18" s="58" t="n"/>
      <c r="GOA18" s="58" t="n"/>
      <c r="GOB18" s="58" t="n"/>
      <c r="GOC18" s="58" t="n"/>
      <c r="GOD18" s="58" t="n"/>
      <c r="GOE18" s="58" t="n"/>
      <c r="GOF18" s="58" t="n"/>
      <c r="GOG18" s="58" t="n"/>
      <c r="GOH18" s="58" t="n"/>
      <c r="GOI18" s="58" t="n"/>
      <c r="GOJ18" s="58" t="n"/>
      <c r="GOK18" s="58" t="n"/>
      <c r="GOL18" s="58" t="n"/>
      <c r="GOM18" s="58" t="n"/>
      <c r="GON18" s="58" t="n"/>
      <c r="GOO18" s="58" t="n"/>
      <c r="GOP18" s="58" t="n"/>
      <c r="GOQ18" s="58" t="n"/>
      <c r="GOR18" s="58" t="n"/>
      <c r="GOS18" s="58" t="n"/>
      <c r="GOT18" s="58" t="n"/>
      <c r="GOU18" s="58" t="n"/>
      <c r="GOV18" s="58" t="n"/>
      <c r="GOW18" s="58" t="n"/>
      <c r="GOX18" s="58" t="n"/>
      <c r="GOY18" s="58" t="n"/>
      <c r="GOZ18" s="58" t="n"/>
      <c r="GPA18" s="58" t="n"/>
      <c r="GPB18" s="58" t="n"/>
      <c r="GPC18" s="58" t="n"/>
      <c r="GPD18" s="58" t="n"/>
      <c r="GPE18" s="58" t="n"/>
      <c r="GPF18" s="58" t="n"/>
      <c r="GPG18" s="58" t="n"/>
      <c r="GPH18" s="58" t="n"/>
      <c r="GPI18" s="58" t="n"/>
      <c r="GPJ18" s="58" t="n"/>
      <c r="GPK18" s="58" t="n"/>
      <c r="GPL18" s="58" t="n"/>
      <c r="GPM18" s="58" t="n"/>
      <c r="GPN18" s="58" t="n"/>
      <c r="GPO18" s="58" t="n"/>
      <c r="GPP18" s="58" t="n"/>
      <c r="GPQ18" s="58" t="n"/>
      <c r="GPR18" s="58" t="n"/>
      <c r="GPS18" s="58" t="n"/>
      <c r="GPT18" s="58" t="n"/>
      <c r="GPU18" s="58" t="n"/>
      <c r="GPV18" s="58" t="n"/>
      <c r="GPW18" s="58" t="n"/>
      <c r="GPX18" s="58" t="n"/>
      <c r="GPY18" s="58" t="n"/>
      <c r="GPZ18" s="58" t="n"/>
      <c r="GQA18" s="58" t="n"/>
      <c r="GQB18" s="58" t="n"/>
      <c r="GQC18" s="58" t="n"/>
      <c r="GQD18" s="58" t="n"/>
      <c r="GQE18" s="58" t="n"/>
      <c r="GQF18" s="58" t="n"/>
      <c r="GQG18" s="58" t="n"/>
      <c r="GQH18" s="58" t="n"/>
      <c r="GQI18" s="58" t="n"/>
      <c r="GQJ18" s="58" t="n"/>
      <c r="GQK18" s="58" t="n"/>
      <c r="GQL18" s="58" t="n"/>
      <c r="GQM18" s="58" t="n"/>
      <c r="GQN18" s="58" t="n"/>
      <c r="GQO18" s="58" t="n"/>
      <c r="GQP18" s="58" t="n"/>
      <c r="GQQ18" s="58" t="n"/>
      <c r="GQR18" s="58" t="n"/>
      <c r="GQS18" s="58" t="n"/>
      <c r="GQT18" s="58" t="n"/>
      <c r="GQU18" s="58" t="n"/>
      <c r="GQV18" s="58" t="n"/>
      <c r="GQW18" s="58" t="n"/>
      <c r="GQX18" s="58" t="n"/>
      <c r="GQY18" s="58" t="n"/>
      <c r="GQZ18" s="58" t="n"/>
      <c r="GRA18" s="58" t="n"/>
      <c r="GRB18" s="58" t="n"/>
      <c r="GRC18" s="58" t="n"/>
      <c r="GRD18" s="58" t="n"/>
      <c r="GRE18" s="58" t="n"/>
      <c r="GRF18" s="58" t="n"/>
      <c r="GRG18" s="58" t="n"/>
      <c r="GRH18" s="58" t="n"/>
      <c r="GRI18" s="58" t="n"/>
      <c r="GRJ18" s="58" t="n"/>
      <c r="GRK18" s="58" t="n"/>
      <c r="GRL18" s="58" t="n"/>
      <c r="GRM18" s="58" t="n"/>
      <c r="GRN18" s="58" t="n"/>
      <c r="GRO18" s="58" t="n"/>
      <c r="GRP18" s="58" t="n"/>
      <c r="GRQ18" s="58" t="n"/>
      <c r="GRR18" s="58" t="n"/>
      <c r="GRS18" s="58" t="n"/>
      <c r="GRT18" s="58" t="n"/>
      <c r="GRU18" s="58" t="n"/>
      <c r="GRV18" s="58" t="n"/>
      <c r="GRW18" s="58" t="n"/>
      <c r="GRX18" s="58" t="n"/>
      <c r="GRY18" s="58" t="n"/>
      <c r="GRZ18" s="58" t="n"/>
      <c r="GSA18" s="58" t="n"/>
      <c r="GSB18" s="58" t="n"/>
      <c r="GSC18" s="58" t="n"/>
      <c r="GSD18" s="58" t="n"/>
      <c r="GSE18" s="58" t="n"/>
      <c r="GSF18" s="58" t="n"/>
      <c r="GSG18" s="58" t="n"/>
      <c r="GSH18" s="58" t="n"/>
      <c r="GSI18" s="58" t="n"/>
      <c r="GSJ18" s="58" t="n"/>
      <c r="GSK18" s="58" t="n"/>
      <c r="GSL18" s="58" t="n"/>
      <c r="GSM18" s="58" t="n"/>
      <c r="GSN18" s="58" t="n"/>
      <c r="GSO18" s="58" t="n"/>
      <c r="GSP18" s="58" t="n"/>
      <c r="GSQ18" s="58" t="n"/>
      <c r="GSR18" s="58" t="n"/>
      <c r="GSS18" s="58" t="n"/>
      <c r="GST18" s="58" t="n"/>
      <c r="GSU18" s="58" t="n"/>
      <c r="GSV18" s="58" t="n"/>
      <c r="GSW18" s="58" t="n"/>
      <c r="GSX18" s="58" t="n"/>
      <c r="GSY18" s="58" t="n"/>
      <c r="GSZ18" s="58" t="n"/>
      <c r="GTA18" s="58" t="n"/>
      <c r="GTB18" s="58" t="n"/>
      <c r="GTC18" s="58" t="n"/>
      <c r="GTD18" s="58" t="n"/>
      <c r="GTE18" s="58" t="n"/>
      <c r="GTF18" s="58" t="n"/>
      <c r="GTG18" s="58" t="n"/>
      <c r="GTH18" s="58" t="n"/>
      <c r="GTI18" s="58" t="n"/>
      <c r="GTJ18" s="58" t="n"/>
      <c r="GTK18" s="58" t="n"/>
      <c r="GTL18" s="58" t="n"/>
      <c r="GTM18" s="58" t="n"/>
      <c r="GTN18" s="58" t="n"/>
      <c r="GTO18" s="58" t="n"/>
      <c r="GTP18" s="58" t="n"/>
      <c r="GTQ18" s="58" t="n"/>
      <c r="GTR18" s="58" t="n"/>
      <c r="GTS18" s="58" t="n"/>
      <c r="GTT18" s="58" t="n"/>
      <c r="GTU18" s="58" t="n"/>
      <c r="GTV18" s="58" t="n"/>
      <c r="GTW18" s="58" t="n"/>
      <c r="GTX18" s="58" t="n"/>
      <c r="GTY18" s="58" t="n"/>
      <c r="GTZ18" s="58" t="n"/>
      <c r="GUA18" s="58" t="n"/>
      <c r="GUB18" s="58" t="n"/>
      <c r="GUC18" s="58" t="n"/>
      <c r="GUD18" s="58" t="n"/>
      <c r="GUE18" s="58" t="n"/>
      <c r="GUF18" s="58" t="n"/>
      <c r="GUG18" s="58" t="n"/>
      <c r="GUH18" s="58" t="n"/>
      <c r="GUI18" s="58" t="n"/>
      <c r="GUJ18" s="58" t="n"/>
      <c r="GUK18" s="58" t="n"/>
      <c r="GUL18" s="58" t="n"/>
      <c r="GUM18" s="58" t="n"/>
      <c r="GUN18" s="58" t="n"/>
      <c r="GUO18" s="58" t="n"/>
      <c r="GUP18" s="58" t="n"/>
      <c r="GUQ18" s="58" t="n"/>
      <c r="GUR18" s="58" t="n"/>
      <c r="GUS18" s="58" t="n"/>
      <c r="GUT18" s="58" t="n"/>
      <c r="GUU18" s="58" t="n"/>
      <c r="GUV18" s="58" t="n"/>
      <c r="GUW18" s="58" t="n"/>
      <c r="GUX18" s="58" t="n"/>
      <c r="GUY18" s="58" t="n"/>
      <c r="GUZ18" s="58" t="n"/>
      <c r="GVA18" s="58" t="n"/>
      <c r="GVB18" s="58" t="n"/>
      <c r="GVC18" s="58" t="n"/>
      <c r="GVD18" s="58" t="n"/>
      <c r="GVE18" s="58" t="n"/>
      <c r="GVF18" s="58" t="n"/>
      <c r="GVG18" s="58" t="n"/>
      <c r="GVH18" s="58" t="n"/>
      <c r="GVI18" s="58" t="n"/>
      <c r="GVJ18" s="58" t="n"/>
      <c r="GVK18" s="58" t="n"/>
      <c r="GVL18" s="58" t="n"/>
      <c r="GVM18" s="58" t="n"/>
      <c r="GVN18" s="58" t="n"/>
      <c r="GVO18" s="58" t="n"/>
      <c r="GVP18" s="58" t="n"/>
      <c r="GVQ18" s="58" t="n"/>
      <c r="GVR18" s="58" t="n"/>
      <c r="GVS18" s="58" t="n"/>
      <c r="GVT18" s="58" t="n"/>
      <c r="GVU18" s="58" t="n"/>
      <c r="GVV18" s="58" t="n"/>
      <c r="GVW18" s="58" t="n"/>
      <c r="GVX18" s="58" t="n"/>
      <c r="GVY18" s="58" t="n"/>
      <c r="GVZ18" s="58" t="n"/>
      <c r="GWA18" s="58" t="n"/>
      <c r="GWB18" s="58" t="n"/>
      <c r="GWC18" s="58" t="n"/>
      <c r="GWD18" s="58" t="n"/>
      <c r="GWE18" s="58" t="n"/>
      <c r="GWF18" s="58" t="n"/>
      <c r="GWG18" s="58" t="n"/>
      <c r="GWH18" s="58" t="n"/>
      <c r="GWI18" s="58" t="n"/>
      <c r="GWJ18" s="58" t="n"/>
      <c r="GWK18" s="58" t="n"/>
      <c r="GWL18" s="58" t="n"/>
      <c r="GWM18" s="58" t="n"/>
      <c r="GWN18" s="58" t="n"/>
      <c r="GWO18" s="58" t="n"/>
      <c r="GWP18" s="58" t="n"/>
      <c r="GWQ18" s="58" t="n"/>
      <c r="GWR18" s="58" t="n"/>
      <c r="GWS18" s="58" t="n"/>
      <c r="GWT18" s="58" t="n"/>
      <c r="GWU18" s="58" t="n"/>
      <c r="GWV18" s="58" t="n"/>
      <c r="GWW18" s="58" t="n"/>
      <c r="GWX18" s="58" t="n"/>
      <c r="GWY18" s="58" t="n"/>
      <c r="GWZ18" s="58" t="n"/>
      <c r="GXA18" s="58" t="n"/>
      <c r="GXB18" s="58" t="n"/>
      <c r="GXC18" s="58" t="n"/>
      <c r="GXD18" s="58" t="n"/>
      <c r="GXE18" s="58" t="n"/>
      <c r="GXF18" s="58" t="n"/>
      <c r="GXG18" s="58" t="n"/>
      <c r="GXH18" s="58" t="n"/>
      <c r="GXI18" s="58" t="n"/>
      <c r="GXJ18" s="58" t="n"/>
      <c r="GXK18" s="58" t="n"/>
      <c r="GXL18" s="58" t="n"/>
      <c r="GXM18" s="58" t="n"/>
      <c r="GXN18" s="58" t="n"/>
      <c r="GXO18" s="58" t="n"/>
      <c r="GXP18" s="58" t="n"/>
      <c r="GXQ18" s="58" t="n"/>
      <c r="GXR18" s="58" t="n"/>
      <c r="GXS18" s="58" t="n"/>
      <c r="GXT18" s="58" t="n"/>
      <c r="GXU18" s="58" t="n"/>
      <c r="GXV18" s="58" t="n"/>
      <c r="GXW18" s="58" t="n"/>
      <c r="GXX18" s="58" t="n"/>
      <c r="GXY18" s="58" t="n"/>
      <c r="GXZ18" s="58" t="n"/>
      <c r="GYA18" s="58" t="n"/>
      <c r="GYB18" s="58" t="n"/>
      <c r="GYC18" s="58" t="n"/>
      <c r="GYD18" s="58" t="n"/>
      <c r="GYE18" s="58" t="n"/>
      <c r="GYF18" s="58" t="n"/>
      <c r="GYG18" s="58" t="n"/>
      <c r="GYH18" s="58" t="n"/>
      <c r="GYI18" s="58" t="n"/>
      <c r="GYJ18" s="58" t="n"/>
      <c r="GYK18" s="58" t="n"/>
      <c r="GYL18" s="58" t="n"/>
      <c r="GYM18" s="58" t="n"/>
      <c r="GYN18" s="58" t="n"/>
      <c r="GYO18" s="58" t="n"/>
      <c r="GYP18" s="58" t="n"/>
      <c r="GYQ18" s="58" t="n"/>
      <c r="GYR18" s="58" t="n"/>
      <c r="GYS18" s="58" t="n"/>
      <c r="GYT18" s="58" t="n"/>
      <c r="GYU18" s="58" t="n"/>
      <c r="GYV18" s="58" t="n"/>
      <c r="GYW18" s="58" t="n"/>
      <c r="GYX18" s="58" t="n"/>
      <c r="GYY18" s="58" t="n"/>
      <c r="GYZ18" s="58" t="n"/>
      <c r="GZA18" s="58" t="n"/>
      <c r="GZB18" s="58" t="n"/>
      <c r="GZC18" s="58" t="n"/>
      <c r="GZD18" s="58" t="n"/>
      <c r="GZE18" s="58" t="n"/>
      <c r="GZF18" s="58" t="n"/>
      <c r="GZG18" s="58" t="n"/>
      <c r="GZH18" s="58" t="n"/>
      <c r="GZI18" s="58" t="n"/>
      <c r="GZJ18" s="58" t="n"/>
      <c r="GZK18" s="58" t="n"/>
      <c r="GZL18" s="58" t="n"/>
      <c r="GZM18" s="58" t="n"/>
      <c r="GZN18" s="58" t="n"/>
      <c r="GZO18" s="58" t="n"/>
      <c r="GZP18" s="58" t="n"/>
      <c r="GZQ18" s="58" t="n"/>
      <c r="GZR18" s="58" t="n"/>
      <c r="GZS18" s="58" t="n"/>
      <c r="GZT18" s="58" t="n"/>
      <c r="GZU18" s="58" t="n"/>
      <c r="GZV18" s="58" t="n"/>
      <c r="GZW18" s="58" t="n"/>
      <c r="GZX18" s="58" t="n"/>
      <c r="GZY18" s="58" t="n"/>
      <c r="GZZ18" s="58" t="n"/>
      <c r="HAA18" s="58" t="n"/>
      <c r="HAB18" s="58" t="n"/>
      <c r="HAC18" s="58" t="n"/>
      <c r="HAD18" s="58" t="n"/>
      <c r="HAE18" s="58" t="n"/>
      <c r="HAF18" s="58" t="n"/>
      <c r="HAG18" s="58" t="n"/>
      <c r="HAH18" s="58" t="n"/>
      <c r="HAI18" s="58" t="n"/>
      <c r="HAJ18" s="58" t="n"/>
      <c r="HAK18" s="58" t="n"/>
      <c r="HAL18" s="58" t="n"/>
      <c r="HAM18" s="58" t="n"/>
      <c r="HAN18" s="58" t="n"/>
      <c r="HAO18" s="58" t="n"/>
      <c r="HAP18" s="58" t="n"/>
      <c r="HAQ18" s="58" t="n"/>
      <c r="HAR18" s="58" t="n"/>
      <c r="HAS18" s="58" t="n"/>
      <c r="HAT18" s="58" t="n"/>
      <c r="HAU18" s="58" t="n"/>
      <c r="HAV18" s="58" t="n"/>
      <c r="HAW18" s="58" t="n"/>
      <c r="HAX18" s="58" t="n"/>
      <c r="HAY18" s="58" t="n"/>
      <c r="HAZ18" s="58" t="n"/>
      <c r="HBA18" s="58" t="n"/>
      <c r="HBB18" s="58" t="n"/>
      <c r="HBC18" s="58" t="n"/>
      <c r="HBD18" s="58" t="n"/>
      <c r="HBE18" s="58" t="n"/>
      <c r="HBF18" s="58" t="n"/>
      <c r="HBG18" s="58" t="n"/>
      <c r="HBH18" s="58" t="n"/>
      <c r="HBI18" s="58" t="n"/>
      <c r="HBJ18" s="58" t="n"/>
      <c r="HBK18" s="58" t="n"/>
      <c r="HBL18" s="58" t="n"/>
      <c r="HBM18" s="58" t="n"/>
      <c r="HBN18" s="58" t="n"/>
      <c r="HBO18" s="58" t="n"/>
      <c r="HBP18" s="58" t="n"/>
      <c r="HBQ18" s="58" t="n"/>
      <c r="HBR18" s="58" t="n"/>
      <c r="HBS18" s="58" t="n"/>
      <c r="HBT18" s="58" t="n"/>
      <c r="HBU18" s="58" t="n"/>
      <c r="HBV18" s="58" t="n"/>
      <c r="HBW18" s="58" t="n"/>
      <c r="HBX18" s="58" t="n"/>
      <c r="HBY18" s="58" t="n"/>
      <c r="HBZ18" s="58" t="n"/>
      <c r="HCA18" s="58" t="n"/>
      <c r="HCB18" s="58" t="n"/>
      <c r="HCC18" s="58" t="n"/>
      <c r="HCD18" s="58" t="n"/>
      <c r="HCE18" s="58" t="n"/>
      <c r="HCF18" s="58" t="n"/>
      <c r="HCG18" s="58" t="n"/>
      <c r="HCH18" s="58" t="n"/>
      <c r="HCI18" s="58" t="n"/>
      <c r="HCJ18" s="58" t="n"/>
      <c r="HCK18" s="58" t="n"/>
      <c r="HCL18" s="58" t="n"/>
      <c r="HCM18" s="58" t="n"/>
      <c r="HCN18" s="58" t="n"/>
      <c r="HCO18" s="58" t="n"/>
      <c r="HCP18" s="58" t="n"/>
      <c r="HCQ18" s="58" t="n"/>
      <c r="HCR18" s="58" t="n"/>
      <c r="HCS18" s="58" t="n"/>
      <c r="HCT18" s="58" t="n"/>
      <c r="HCU18" s="58" t="n"/>
      <c r="HCV18" s="58" t="n"/>
      <c r="HCW18" s="58" t="n"/>
      <c r="HCX18" s="58" t="n"/>
      <c r="HCY18" s="58" t="n"/>
      <c r="HCZ18" s="58" t="n"/>
      <c r="HDA18" s="58" t="n"/>
      <c r="HDB18" s="58" t="n"/>
      <c r="HDC18" s="58" t="n"/>
      <c r="HDD18" s="58" t="n"/>
      <c r="HDE18" s="58" t="n"/>
      <c r="HDF18" s="58" t="n"/>
      <c r="HDG18" s="58" t="n"/>
      <c r="HDH18" s="58" t="n"/>
      <c r="HDI18" s="58" t="n"/>
      <c r="HDJ18" s="58" t="n"/>
      <c r="HDK18" s="58" t="n"/>
      <c r="HDL18" s="58" t="n"/>
      <c r="HDM18" s="58" t="n"/>
      <c r="HDN18" s="58" t="n"/>
      <c r="HDO18" s="58" t="n"/>
      <c r="HDP18" s="58" t="n"/>
      <c r="HDQ18" s="58" t="n"/>
      <c r="HDR18" s="58" t="n"/>
      <c r="HDS18" s="58" t="n"/>
      <c r="HDT18" s="58" t="n"/>
      <c r="HDU18" s="58" t="n"/>
      <c r="HDV18" s="58" t="n"/>
      <c r="HDW18" s="58" t="n"/>
      <c r="HDX18" s="58" t="n"/>
      <c r="HDY18" s="58" t="n"/>
      <c r="HDZ18" s="58" t="n"/>
      <c r="HEA18" s="58" t="n"/>
      <c r="HEB18" s="58" t="n"/>
      <c r="HEC18" s="58" t="n"/>
      <c r="HED18" s="58" t="n"/>
      <c r="HEE18" s="58" t="n"/>
      <c r="HEF18" s="58" t="n"/>
      <c r="HEG18" s="58" t="n"/>
      <c r="HEH18" s="58" t="n"/>
      <c r="HEI18" s="58" t="n"/>
      <c r="HEJ18" s="58" t="n"/>
      <c r="HEK18" s="58" t="n"/>
      <c r="HEL18" s="58" t="n"/>
      <c r="HEM18" s="58" t="n"/>
      <c r="HEN18" s="58" t="n"/>
      <c r="HEO18" s="58" t="n"/>
      <c r="HEP18" s="58" t="n"/>
      <c r="HEQ18" s="58" t="n"/>
      <c r="HER18" s="58" t="n"/>
      <c r="HES18" s="58" t="n"/>
      <c r="HET18" s="58" t="n"/>
      <c r="HEU18" s="58" t="n"/>
      <c r="HEV18" s="58" t="n"/>
      <c r="HEW18" s="58" t="n"/>
      <c r="HEX18" s="58" t="n"/>
      <c r="HEY18" s="58" t="n"/>
      <c r="HEZ18" s="58" t="n"/>
      <c r="HFA18" s="58" t="n"/>
      <c r="HFB18" s="58" t="n"/>
      <c r="HFC18" s="58" t="n"/>
      <c r="HFD18" s="58" t="n"/>
      <c r="HFE18" s="58" t="n"/>
      <c r="HFF18" s="58" t="n"/>
      <c r="HFG18" s="58" t="n"/>
      <c r="HFH18" s="58" t="n"/>
      <c r="HFI18" s="58" t="n"/>
      <c r="HFJ18" s="58" t="n"/>
      <c r="HFK18" s="58" t="n"/>
      <c r="HFL18" s="58" t="n"/>
      <c r="HFM18" s="58" t="n"/>
      <c r="HFN18" s="58" t="n"/>
      <c r="HFO18" s="58" t="n"/>
      <c r="HFP18" s="58" t="n"/>
      <c r="HFQ18" s="58" t="n"/>
      <c r="HFR18" s="58" t="n"/>
      <c r="HFS18" s="58" t="n"/>
      <c r="HFT18" s="58" t="n"/>
      <c r="HFU18" s="58" t="n"/>
      <c r="HFV18" s="58" t="n"/>
      <c r="HFW18" s="58" t="n"/>
      <c r="HFX18" s="58" t="n"/>
      <c r="HFY18" s="58" t="n"/>
      <c r="HFZ18" s="58" t="n"/>
      <c r="HGA18" s="58" t="n"/>
      <c r="HGB18" s="58" t="n"/>
      <c r="HGC18" s="58" t="n"/>
      <c r="HGD18" s="58" t="n"/>
      <c r="HGE18" s="58" t="n"/>
      <c r="HGF18" s="58" t="n"/>
      <c r="HGG18" s="58" t="n"/>
      <c r="HGH18" s="58" t="n"/>
      <c r="HGI18" s="58" t="n"/>
      <c r="HGJ18" s="58" t="n"/>
      <c r="HGK18" s="58" t="n"/>
      <c r="HGL18" s="58" t="n"/>
      <c r="HGM18" s="58" t="n"/>
      <c r="HGN18" s="58" t="n"/>
      <c r="HGO18" s="58" t="n"/>
      <c r="HGP18" s="58" t="n"/>
      <c r="HGQ18" s="58" t="n"/>
      <c r="HGR18" s="58" t="n"/>
      <c r="HGS18" s="58" t="n"/>
      <c r="HGT18" s="58" t="n"/>
      <c r="HGU18" s="58" t="n"/>
      <c r="HGV18" s="58" t="n"/>
      <c r="HGW18" s="58" t="n"/>
      <c r="HGX18" s="58" t="n"/>
      <c r="HGY18" s="58" t="n"/>
      <c r="HGZ18" s="58" t="n"/>
      <c r="HHA18" s="58" t="n"/>
      <c r="HHB18" s="58" t="n"/>
      <c r="HHC18" s="58" t="n"/>
      <c r="HHD18" s="58" t="n"/>
      <c r="HHE18" s="58" t="n"/>
      <c r="HHF18" s="58" t="n"/>
      <c r="HHG18" s="58" t="n"/>
      <c r="HHH18" s="58" t="n"/>
      <c r="HHI18" s="58" t="n"/>
      <c r="HHJ18" s="58" t="n"/>
      <c r="HHK18" s="58" t="n"/>
      <c r="HHL18" s="58" t="n"/>
      <c r="HHM18" s="58" t="n"/>
      <c r="HHN18" s="58" t="n"/>
      <c r="HHO18" s="58" t="n"/>
      <c r="HHP18" s="58" t="n"/>
      <c r="HHQ18" s="58" t="n"/>
      <c r="HHR18" s="58" t="n"/>
      <c r="HHS18" s="58" t="n"/>
      <c r="HHT18" s="58" t="n"/>
      <c r="HHU18" s="58" t="n"/>
      <c r="HHV18" s="58" t="n"/>
      <c r="HHW18" s="58" t="n"/>
      <c r="HHX18" s="58" t="n"/>
      <c r="HHY18" s="58" t="n"/>
      <c r="HHZ18" s="58" t="n"/>
      <c r="HIA18" s="58" t="n"/>
      <c r="HIB18" s="58" t="n"/>
      <c r="HIC18" s="58" t="n"/>
      <c r="HID18" s="58" t="n"/>
      <c r="HIE18" s="58" t="n"/>
      <c r="HIF18" s="58" t="n"/>
      <c r="HIG18" s="58" t="n"/>
      <c r="HIH18" s="58" t="n"/>
      <c r="HII18" s="58" t="n"/>
      <c r="HIJ18" s="58" t="n"/>
      <c r="HIK18" s="58" t="n"/>
      <c r="HIL18" s="58" t="n"/>
      <c r="HIM18" s="58" t="n"/>
      <c r="HIN18" s="58" t="n"/>
      <c r="HIO18" s="58" t="n"/>
      <c r="HIP18" s="58" t="n"/>
      <c r="HIQ18" s="58" t="n"/>
      <c r="HIR18" s="58" t="n"/>
      <c r="HIS18" s="58" t="n"/>
      <c r="HIT18" s="58" t="n"/>
      <c r="HIU18" s="58" t="n"/>
      <c r="HIV18" s="58" t="n"/>
      <c r="HIW18" s="58" t="n"/>
      <c r="HIX18" s="58" t="n"/>
      <c r="HIY18" s="58" t="n"/>
      <c r="HIZ18" s="58" t="n"/>
      <c r="HJA18" s="58" t="n"/>
      <c r="HJB18" s="58" t="n"/>
      <c r="HJC18" s="58" t="n"/>
      <c r="HJD18" s="58" t="n"/>
      <c r="HJE18" s="58" t="n"/>
      <c r="HJF18" s="58" t="n"/>
      <c r="HJG18" s="58" t="n"/>
      <c r="HJH18" s="58" t="n"/>
      <c r="HJI18" s="58" t="n"/>
      <c r="HJJ18" s="58" t="n"/>
      <c r="HJK18" s="58" t="n"/>
      <c r="HJL18" s="58" t="n"/>
      <c r="HJM18" s="58" t="n"/>
      <c r="HJN18" s="58" t="n"/>
      <c r="HJO18" s="58" t="n"/>
      <c r="HJP18" s="58" t="n"/>
      <c r="HJQ18" s="58" t="n"/>
      <c r="HJR18" s="58" t="n"/>
      <c r="HJS18" s="58" t="n"/>
      <c r="HJT18" s="58" t="n"/>
      <c r="HJU18" s="58" t="n"/>
      <c r="HJV18" s="58" t="n"/>
      <c r="HJW18" s="58" t="n"/>
      <c r="HJX18" s="58" t="n"/>
      <c r="HJY18" s="58" t="n"/>
      <c r="HJZ18" s="58" t="n"/>
      <c r="HKA18" s="58" t="n"/>
      <c r="HKB18" s="58" t="n"/>
      <c r="HKC18" s="58" t="n"/>
      <c r="HKD18" s="58" t="n"/>
      <c r="HKE18" s="58" t="n"/>
      <c r="HKF18" s="58" t="n"/>
      <c r="HKG18" s="58" t="n"/>
      <c r="HKH18" s="58" t="n"/>
      <c r="HKI18" s="58" t="n"/>
      <c r="HKJ18" s="58" t="n"/>
      <c r="HKK18" s="58" t="n"/>
      <c r="HKL18" s="58" t="n"/>
      <c r="HKM18" s="58" t="n"/>
      <c r="HKN18" s="58" t="n"/>
      <c r="HKO18" s="58" t="n"/>
      <c r="HKP18" s="58" t="n"/>
      <c r="HKQ18" s="58" t="n"/>
      <c r="HKR18" s="58" t="n"/>
      <c r="HKS18" s="58" t="n"/>
      <c r="HKT18" s="58" t="n"/>
      <c r="HKU18" s="58" t="n"/>
      <c r="HKV18" s="58" t="n"/>
      <c r="HKW18" s="58" t="n"/>
      <c r="HKX18" s="58" t="n"/>
      <c r="HKY18" s="58" t="n"/>
      <c r="HKZ18" s="58" t="n"/>
      <c r="HLA18" s="58" t="n"/>
      <c r="HLB18" s="58" t="n"/>
      <c r="HLC18" s="58" t="n"/>
      <c r="HLD18" s="58" t="n"/>
      <c r="HLE18" s="58" t="n"/>
      <c r="HLF18" s="58" t="n"/>
      <c r="HLG18" s="58" t="n"/>
      <c r="HLH18" s="58" t="n"/>
      <c r="HLI18" s="58" t="n"/>
      <c r="HLJ18" s="58" t="n"/>
      <c r="HLK18" s="58" t="n"/>
      <c r="HLL18" s="58" t="n"/>
      <c r="HLM18" s="58" t="n"/>
      <c r="HLN18" s="58" t="n"/>
      <c r="HLO18" s="58" t="n"/>
      <c r="HLP18" s="58" t="n"/>
      <c r="HLQ18" s="58" t="n"/>
      <c r="HLR18" s="58" t="n"/>
      <c r="HLS18" s="58" t="n"/>
      <c r="HLT18" s="58" t="n"/>
      <c r="HLU18" s="58" t="n"/>
      <c r="HLV18" s="58" t="n"/>
      <c r="HLW18" s="58" t="n"/>
      <c r="HLX18" s="58" t="n"/>
      <c r="HLY18" s="58" t="n"/>
      <c r="HLZ18" s="58" t="n"/>
      <c r="HMA18" s="58" t="n"/>
      <c r="HMB18" s="58" t="n"/>
      <c r="HMC18" s="58" t="n"/>
      <c r="HMD18" s="58" t="n"/>
      <c r="HME18" s="58" t="n"/>
      <c r="HMF18" s="58" t="n"/>
      <c r="HMG18" s="58" t="n"/>
      <c r="HMH18" s="58" t="n"/>
      <c r="HMI18" s="58" t="n"/>
      <c r="HMJ18" s="58" t="n"/>
      <c r="HMK18" s="58" t="n"/>
      <c r="HML18" s="58" t="n"/>
      <c r="HMM18" s="58" t="n"/>
      <c r="HMN18" s="58" t="n"/>
      <c r="HMO18" s="58" t="n"/>
      <c r="HMP18" s="58" t="n"/>
      <c r="HMQ18" s="58" t="n"/>
      <c r="HMR18" s="58" t="n"/>
      <c r="HMS18" s="58" t="n"/>
      <c r="HMT18" s="58" t="n"/>
      <c r="HMU18" s="58" t="n"/>
      <c r="HMV18" s="58" t="n"/>
      <c r="HMW18" s="58" t="n"/>
      <c r="HMX18" s="58" t="n"/>
      <c r="HMY18" s="58" t="n"/>
      <c r="HMZ18" s="58" t="n"/>
      <c r="HNA18" s="58" t="n"/>
      <c r="HNB18" s="58" t="n"/>
      <c r="HNC18" s="58" t="n"/>
      <c r="HND18" s="58" t="n"/>
      <c r="HNE18" s="58" t="n"/>
      <c r="HNF18" s="58" t="n"/>
      <c r="HNG18" s="58" t="n"/>
      <c r="HNH18" s="58" t="n"/>
      <c r="HNI18" s="58" t="n"/>
      <c r="HNJ18" s="58" t="n"/>
      <c r="HNK18" s="58" t="n"/>
      <c r="HNL18" s="58" t="n"/>
      <c r="HNM18" s="58" t="n"/>
      <c r="HNN18" s="58" t="n"/>
      <c r="HNO18" s="58" t="n"/>
      <c r="HNP18" s="58" t="n"/>
      <c r="HNQ18" s="58" t="n"/>
      <c r="HNR18" s="58" t="n"/>
      <c r="HNS18" s="58" t="n"/>
      <c r="HNT18" s="58" t="n"/>
      <c r="HNU18" s="58" t="n"/>
      <c r="HNV18" s="58" t="n"/>
      <c r="HNW18" s="58" t="n"/>
      <c r="HNX18" s="58" t="n"/>
      <c r="HNY18" s="58" t="n"/>
      <c r="HNZ18" s="58" t="n"/>
      <c r="HOA18" s="58" t="n"/>
      <c r="HOB18" s="58" t="n"/>
      <c r="HOC18" s="58" t="n"/>
      <c r="HOD18" s="58" t="n"/>
      <c r="HOE18" s="58" t="n"/>
      <c r="HOF18" s="58" t="n"/>
      <c r="HOG18" s="58" t="n"/>
      <c r="HOH18" s="58" t="n"/>
      <c r="HOI18" s="58" t="n"/>
      <c r="HOJ18" s="58" t="n"/>
      <c r="HOK18" s="58" t="n"/>
      <c r="HOL18" s="58" t="n"/>
      <c r="HOM18" s="58" t="n"/>
      <c r="HON18" s="58" t="n"/>
      <c r="HOO18" s="58" t="n"/>
      <c r="HOP18" s="58" t="n"/>
      <c r="HOQ18" s="58" t="n"/>
      <c r="HOR18" s="58" t="n"/>
      <c r="HOS18" s="58" t="n"/>
      <c r="HOT18" s="58" t="n"/>
      <c r="HOU18" s="58" t="n"/>
      <c r="HOV18" s="58" t="n"/>
      <c r="HOW18" s="58" t="n"/>
      <c r="HOX18" s="58" t="n"/>
      <c r="HOY18" s="58" t="n"/>
      <c r="HOZ18" s="58" t="n"/>
      <c r="HPA18" s="58" t="n"/>
      <c r="HPB18" s="58" t="n"/>
      <c r="HPC18" s="58" t="n"/>
      <c r="HPD18" s="58" t="n"/>
      <c r="HPE18" s="58" t="n"/>
      <c r="HPF18" s="58" t="n"/>
      <c r="HPG18" s="58" t="n"/>
      <c r="HPH18" s="58" t="n"/>
      <c r="HPI18" s="58" t="n"/>
      <c r="HPJ18" s="58" t="n"/>
      <c r="HPK18" s="58" t="n"/>
      <c r="HPL18" s="58" t="n"/>
      <c r="HPM18" s="58" t="n"/>
      <c r="HPN18" s="58" t="n"/>
      <c r="HPO18" s="58" t="n"/>
      <c r="HPP18" s="58" t="n"/>
      <c r="HPQ18" s="58" t="n"/>
      <c r="HPR18" s="58" t="n"/>
      <c r="HPS18" s="58" t="n"/>
      <c r="HPT18" s="58" t="n"/>
      <c r="HPU18" s="58" t="n"/>
      <c r="HPV18" s="58" t="n"/>
      <c r="HPW18" s="58" t="n"/>
      <c r="HPX18" s="58" t="n"/>
      <c r="HPY18" s="58" t="n"/>
      <c r="HPZ18" s="58" t="n"/>
      <c r="HQA18" s="58" t="n"/>
      <c r="HQB18" s="58" t="n"/>
      <c r="HQC18" s="58" t="n"/>
      <c r="HQD18" s="58" t="n"/>
      <c r="HQE18" s="58" t="n"/>
      <c r="HQF18" s="58" t="n"/>
      <c r="HQG18" s="58" t="n"/>
      <c r="HQH18" s="58" t="n"/>
      <c r="HQI18" s="58" t="n"/>
      <c r="HQJ18" s="58" t="n"/>
      <c r="HQK18" s="58" t="n"/>
      <c r="HQL18" s="58" t="n"/>
      <c r="HQM18" s="58" t="n"/>
      <c r="HQN18" s="58" t="n"/>
      <c r="HQO18" s="58" t="n"/>
      <c r="HQP18" s="58" t="n"/>
      <c r="HQQ18" s="58" t="n"/>
      <c r="HQR18" s="58" t="n"/>
      <c r="HQS18" s="58" t="n"/>
      <c r="HQT18" s="58" t="n"/>
      <c r="HQU18" s="58" t="n"/>
      <c r="HQV18" s="58" t="n"/>
      <c r="HQW18" s="58" t="n"/>
      <c r="HQX18" s="58" t="n"/>
      <c r="HQY18" s="58" t="n"/>
      <c r="HQZ18" s="58" t="n"/>
      <c r="HRA18" s="58" t="n"/>
      <c r="HRB18" s="58" t="n"/>
      <c r="HRC18" s="58" t="n"/>
      <c r="HRD18" s="58" t="n"/>
      <c r="HRE18" s="58" t="n"/>
      <c r="HRF18" s="58" t="n"/>
      <c r="HRG18" s="58" t="n"/>
      <c r="HRH18" s="58" t="n"/>
      <c r="HRI18" s="58" t="n"/>
      <c r="HRJ18" s="58" t="n"/>
      <c r="HRK18" s="58" t="n"/>
      <c r="HRL18" s="58" t="n"/>
      <c r="HRM18" s="58" t="n"/>
      <c r="HRN18" s="58" t="n"/>
      <c r="HRO18" s="58" t="n"/>
      <c r="HRP18" s="58" t="n"/>
      <c r="HRQ18" s="58" t="n"/>
      <c r="HRR18" s="58" t="n"/>
      <c r="HRS18" s="58" t="n"/>
      <c r="HRT18" s="58" t="n"/>
      <c r="HRU18" s="58" t="n"/>
      <c r="HRV18" s="58" t="n"/>
      <c r="HRW18" s="58" t="n"/>
      <c r="HRX18" s="58" t="n"/>
      <c r="HRY18" s="58" t="n"/>
      <c r="HRZ18" s="58" t="n"/>
      <c r="HSA18" s="58" t="n"/>
      <c r="HSB18" s="58" t="n"/>
      <c r="HSC18" s="58" t="n"/>
      <c r="HSD18" s="58" t="n"/>
      <c r="HSE18" s="58" t="n"/>
      <c r="HSF18" s="58" t="n"/>
      <c r="HSG18" s="58" t="n"/>
      <c r="HSH18" s="58" t="n"/>
      <c r="HSI18" s="58" t="n"/>
      <c r="HSJ18" s="58" t="n"/>
      <c r="HSK18" s="58" t="n"/>
      <c r="HSL18" s="58" t="n"/>
      <c r="HSM18" s="58" t="n"/>
      <c r="HSN18" s="58" t="n"/>
      <c r="HSO18" s="58" t="n"/>
      <c r="HSP18" s="58" t="n"/>
      <c r="HSQ18" s="58" t="n"/>
      <c r="HSR18" s="58" t="n"/>
      <c r="HSS18" s="58" t="n"/>
      <c r="HST18" s="58" t="n"/>
      <c r="HSU18" s="58" t="n"/>
      <c r="HSV18" s="58" t="n"/>
      <c r="HSW18" s="58" t="n"/>
      <c r="HSX18" s="58" t="n"/>
      <c r="HSY18" s="58" t="n"/>
      <c r="HSZ18" s="58" t="n"/>
      <c r="HTA18" s="58" t="n"/>
      <c r="HTB18" s="58" t="n"/>
      <c r="HTC18" s="58" t="n"/>
      <c r="HTD18" s="58" t="n"/>
      <c r="HTE18" s="58" t="n"/>
      <c r="HTF18" s="58" t="n"/>
      <c r="HTG18" s="58" t="n"/>
      <c r="HTH18" s="58" t="n"/>
      <c r="HTI18" s="58" t="n"/>
      <c r="HTJ18" s="58" t="n"/>
      <c r="HTK18" s="58" t="n"/>
      <c r="HTL18" s="58" t="n"/>
      <c r="HTM18" s="58" t="n"/>
      <c r="HTN18" s="58" t="n"/>
      <c r="HTO18" s="58" t="n"/>
      <c r="HTP18" s="58" t="n"/>
      <c r="HTQ18" s="58" t="n"/>
      <c r="HTR18" s="58" t="n"/>
      <c r="HTS18" s="58" t="n"/>
      <c r="HTT18" s="58" t="n"/>
      <c r="HTU18" s="58" t="n"/>
      <c r="HTV18" s="58" t="n"/>
      <c r="HTW18" s="58" t="n"/>
      <c r="HTX18" s="58" t="n"/>
      <c r="HTY18" s="58" t="n"/>
      <c r="HTZ18" s="58" t="n"/>
      <c r="HUA18" s="58" t="n"/>
      <c r="HUB18" s="58" t="n"/>
      <c r="HUC18" s="58" t="n"/>
      <c r="HUD18" s="58" t="n"/>
      <c r="HUE18" s="58" t="n"/>
      <c r="HUF18" s="58" t="n"/>
      <c r="HUG18" s="58" t="n"/>
      <c r="HUH18" s="58" t="n"/>
      <c r="HUI18" s="58" t="n"/>
      <c r="HUJ18" s="58" t="n"/>
      <c r="HUK18" s="58" t="n"/>
      <c r="HUL18" s="58" t="n"/>
      <c r="HUM18" s="58" t="n"/>
      <c r="HUN18" s="58" t="n"/>
      <c r="HUO18" s="58" t="n"/>
      <c r="HUP18" s="58" t="n"/>
      <c r="HUQ18" s="58" t="n"/>
      <c r="HUR18" s="58" t="n"/>
      <c r="HUS18" s="58" t="n"/>
      <c r="HUT18" s="58" t="n"/>
      <c r="HUU18" s="58" t="n"/>
      <c r="HUV18" s="58" t="n"/>
      <c r="HUW18" s="58" t="n"/>
      <c r="HUX18" s="58" t="n"/>
      <c r="HUY18" s="58" t="n"/>
      <c r="HUZ18" s="58" t="n"/>
      <c r="HVA18" s="58" t="n"/>
      <c r="HVB18" s="58" t="n"/>
      <c r="HVC18" s="58" t="n"/>
      <c r="HVD18" s="58" t="n"/>
      <c r="HVE18" s="58" t="n"/>
      <c r="HVF18" s="58" t="n"/>
      <c r="HVG18" s="58" t="n"/>
      <c r="HVH18" s="58" t="n"/>
      <c r="HVI18" s="58" t="n"/>
      <c r="HVJ18" s="58" t="n"/>
      <c r="HVK18" s="58" t="n"/>
      <c r="HVL18" s="58" t="n"/>
      <c r="HVM18" s="58" t="n"/>
      <c r="HVN18" s="58" t="n"/>
      <c r="HVO18" s="58" t="n"/>
      <c r="HVP18" s="58" t="n"/>
      <c r="HVQ18" s="58" t="n"/>
      <c r="HVR18" s="58" t="n"/>
      <c r="HVS18" s="58" t="n"/>
      <c r="HVT18" s="58" t="n"/>
      <c r="HVU18" s="58" t="n"/>
      <c r="HVV18" s="58" t="n"/>
      <c r="HVW18" s="58" t="n"/>
      <c r="HVX18" s="58" t="n"/>
      <c r="HVY18" s="58" t="n"/>
      <c r="HVZ18" s="58" t="n"/>
      <c r="HWA18" s="58" t="n"/>
      <c r="HWB18" s="58" t="n"/>
      <c r="HWC18" s="58" t="n"/>
      <c r="HWD18" s="58" t="n"/>
      <c r="HWE18" s="58" t="n"/>
      <c r="HWF18" s="58" t="n"/>
      <c r="HWG18" s="58" t="n"/>
      <c r="HWH18" s="58" t="n"/>
      <c r="HWI18" s="58" t="n"/>
      <c r="HWJ18" s="58" t="n"/>
      <c r="HWK18" s="58" t="n"/>
      <c r="HWL18" s="58" t="n"/>
      <c r="HWM18" s="58" t="n"/>
      <c r="HWN18" s="58" t="n"/>
      <c r="HWO18" s="58" t="n"/>
      <c r="HWP18" s="58" t="n"/>
      <c r="HWQ18" s="58" t="n"/>
      <c r="HWR18" s="58" t="n"/>
      <c r="HWS18" s="58" t="n"/>
      <c r="HWT18" s="58" t="n"/>
      <c r="HWU18" s="58" t="n"/>
      <c r="HWV18" s="58" t="n"/>
      <c r="HWW18" s="58" t="n"/>
      <c r="HWX18" s="58" t="n"/>
      <c r="HWY18" s="58" t="n"/>
      <c r="HWZ18" s="58" t="n"/>
      <c r="HXA18" s="58" t="n"/>
      <c r="HXB18" s="58" t="n"/>
      <c r="HXC18" s="58" t="n"/>
      <c r="HXD18" s="58" t="n"/>
      <c r="HXE18" s="58" t="n"/>
      <c r="HXF18" s="58" t="n"/>
      <c r="HXG18" s="58" t="n"/>
      <c r="HXH18" s="58" t="n"/>
      <c r="HXI18" s="58" t="n"/>
      <c r="HXJ18" s="58" t="n"/>
      <c r="HXK18" s="58" t="n"/>
      <c r="HXL18" s="58" t="n"/>
      <c r="HXM18" s="58" t="n"/>
      <c r="HXN18" s="58" t="n"/>
      <c r="HXO18" s="58" t="n"/>
      <c r="HXP18" s="58" t="n"/>
      <c r="HXQ18" s="58" t="n"/>
      <c r="HXR18" s="58" t="n"/>
      <c r="HXS18" s="58" t="n"/>
      <c r="HXT18" s="58" t="n"/>
      <c r="HXU18" s="58" t="n"/>
      <c r="HXV18" s="58" t="n"/>
      <c r="HXW18" s="58" t="n"/>
      <c r="HXX18" s="58" t="n"/>
      <c r="HXY18" s="58" t="n"/>
      <c r="HXZ18" s="58" t="n"/>
      <c r="HYA18" s="58" t="n"/>
      <c r="HYB18" s="58" t="n"/>
      <c r="HYC18" s="58" t="n"/>
      <c r="HYD18" s="58" t="n"/>
      <c r="HYE18" s="58" t="n"/>
      <c r="HYF18" s="58" t="n"/>
      <c r="HYG18" s="58" t="n"/>
      <c r="HYH18" s="58" t="n"/>
      <c r="HYI18" s="58" t="n"/>
      <c r="HYJ18" s="58" t="n"/>
      <c r="HYK18" s="58" t="n"/>
      <c r="HYL18" s="58" t="n"/>
      <c r="HYM18" s="58" t="n"/>
      <c r="HYN18" s="58" t="n"/>
      <c r="HYO18" s="58" t="n"/>
      <c r="HYP18" s="58" t="n"/>
      <c r="HYQ18" s="58" t="n"/>
      <c r="HYR18" s="58" t="n"/>
      <c r="HYS18" s="58" t="n"/>
      <c r="HYT18" s="58" t="n"/>
      <c r="HYU18" s="58" t="n"/>
      <c r="HYV18" s="58" t="n"/>
      <c r="HYW18" s="58" t="n"/>
      <c r="HYX18" s="58" t="n"/>
      <c r="HYY18" s="58" t="n"/>
      <c r="HYZ18" s="58" t="n"/>
      <c r="HZA18" s="58" t="n"/>
      <c r="HZB18" s="58" t="n"/>
      <c r="HZC18" s="58" t="n"/>
      <c r="HZD18" s="58" t="n"/>
      <c r="HZE18" s="58" t="n"/>
      <c r="HZF18" s="58" t="n"/>
      <c r="HZG18" s="58" t="n"/>
      <c r="HZH18" s="58" t="n"/>
      <c r="HZI18" s="58" t="n"/>
      <c r="HZJ18" s="58" t="n"/>
      <c r="HZK18" s="58" t="n"/>
      <c r="HZL18" s="58" t="n"/>
      <c r="HZM18" s="58" t="n"/>
      <c r="HZN18" s="58" t="n"/>
      <c r="HZO18" s="58" t="n"/>
      <c r="HZP18" s="58" t="n"/>
      <c r="HZQ18" s="58" t="n"/>
      <c r="HZR18" s="58" t="n"/>
      <c r="HZS18" s="58" t="n"/>
      <c r="HZT18" s="58" t="n"/>
      <c r="HZU18" s="58" t="n"/>
      <c r="HZV18" s="58" t="n"/>
      <c r="HZW18" s="58" t="n"/>
      <c r="HZX18" s="58" t="n"/>
      <c r="HZY18" s="58" t="n"/>
      <c r="HZZ18" s="58" t="n"/>
      <c r="IAA18" s="58" t="n"/>
      <c r="IAB18" s="58" t="n"/>
      <c r="IAC18" s="58" t="n"/>
      <c r="IAD18" s="58" t="n"/>
      <c r="IAE18" s="58" t="n"/>
      <c r="IAF18" s="58" t="n"/>
      <c r="IAG18" s="58" t="n"/>
      <c r="IAH18" s="58" t="n"/>
      <c r="IAI18" s="58" t="n"/>
      <c r="IAJ18" s="58" t="n"/>
      <c r="IAK18" s="58" t="n"/>
      <c r="IAL18" s="58" t="n"/>
      <c r="IAM18" s="58" t="n"/>
      <c r="IAN18" s="58" t="n"/>
      <c r="IAO18" s="58" t="n"/>
      <c r="IAP18" s="58" t="n"/>
      <c r="IAQ18" s="58" t="n"/>
      <c r="IAR18" s="58" t="n"/>
      <c r="IAS18" s="58" t="n"/>
      <c r="IAT18" s="58" t="n"/>
      <c r="IAU18" s="58" t="n"/>
      <c r="IAV18" s="58" t="n"/>
      <c r="IAW18" s="58" t="n"/>
      <c r="IAX18" s="58" t="n"/>
      <c r="IAY18" s="58" t="n"/>
      <c r="IAZ18" s="58" t="n"/>
      <c r="IBA18" s="58" t="n"/>
      <c r="IBB18" s="58" t="n"/>
      <c r="IBC18" s="58" t="n"/>
      <c r="IBD18" s="58" t="n"/>
      <c r="IBE18" s="58" t="n"/>
      <c r="IBF18" s="58" t="n"/>
      <c r="IBG18" s="58" t="n"/>
      <c r="IBH18" s="58" t="n"/>
      <c r="IBI18" s="58" t="n"/>
      <c r="IBJ18" s="58" t="n"/>
      <c r="IBK18" s="58" t="n"/>
      <c r="IBL18" s="58" t="n"/>
      <c r="IBM18" s="58" t="n"/>
      <c r="IBN18" s="58" t="n"/>
      <c r="IBO18" s="58" t="n"/>
      <c r="IBP18" s="58" t="n"/>
      <c r="IBQ18" s="58" t="n"/>
      <c r="IBR18" s="58" t="n"/>
      <c r="IBS18" s="58" t="n"/>
      <c r="IBT18" s="58" t="n"/>
      <c r="IBU18" s="58" t="n"/>
      <c r="IBV18" s="58" t="n"/>
      <c r="IBW18" s="58" t="n"/>
      <c r="IBX18" s="58" t="n"/>
      <c r="IBY18" s="58" t="n"/>
      <c r="IBZ18" s="58" t="n"/>
      <c r="ICA18" s="58" t="n"/>
      <c r="ICB18" s="58" t="n"/>
      <c r="ICC18" s="58" t="n"/>
      <c r="ICD18" s="58" t="n"/>
      <c r="ICE18" s="58" t="n"/>
      <c r="ICF18" s="58" t="n"/>
      <c r="ICG18" s="58" t="n"/>
      <c r="ICH18" s="58" t="n"/>
      <c r="ICI18" s="58" t="n"/>
      <c r="ICJ18" s="58" t="n"/>
      <c r="ICK18" s="58" t="n"/>
      <c r="ICL18" s="58" t="n"/>
      <c r="ICM18" s="58" t="n"/>
      <c r="ICN18" s="58" t="n"/>
      <c r="ICO18" s="58" t="n"/>
      <c r="ICP18" s="58" t="n"/>
      <c r="ICQ18" s="58" t="n"/>
      <c r="ICR18" s="58" t="n"/>
      <c r="ICS18" s="58" t="n"/>
      <c r="ICT18" s="58" t="n"/>
      <c r="ICU18" s="58" t="n"/>
      <c r="ICV18" s="58" t="n"/>
      <c r="ICW18" s="58" t="n"/>
      <c r="ICX18" s="58" t="n"/>
      <c r="ICY18" s="58" t="n"/>
      <c r="ICZ18" s="58" t="n"/>
      <c r="IDA18" s="58" t="n"/>
      <c r="IDB18" s="58" t="n"/>
      <c r="IDC18" s="58" t="n"/>
      <c r="IDD18" s="58" t="n"/>
      <c r="IDE18" s="58" t="n"/>
      <c r="IDF18" s="58" t="n"/>
      <c r="IDG18" s="58" t="n"/>
      <c r="IDH18" s="58" t="n"/>
      <c r="IDI18" s="58" t="n"/>
      <c r="IDJ18" s="58" t="n"/>
      <c r="IDK18" s="58" t="n"/>
      <c r="IDL18" s="58" t="n"/>
      <c r="IDM18" s="58" t="n"/>
      <c r="IDN18" s="58" t="n"/>
      <c r="IDO18" s="58" t="n"/>
      <c r="IDP18" s="58" t="n"/>
      <c r="IDQ18" s="58" t="n"/>
      <c r="IDR18" s="58" t="n"/>
      <c r="IDS18" s="58" t="n"/>
      <c r="IDT18" s="58" t="n"/>
      <c r="IDU18" s="58" t="n"/>
      <c r="IDV18" s="58" t="n"/>
      <c r="IDW18" s="58" t="n"/>
      <c r="IDX18" s="58" t="n"/>
      <c r="IDY18" s="58" t="n"/>
      <c r="IDZ18" s="58" t="n"/>
      <c r="IEA18" s="58" t="n"/>
      <c r="IEB18" s="58" t="n"/>
      <c r="IEC18" s="58" t="n"/>
      <c r="IED18" s="58" t="n"/>
      <c r="IEE18" s="58" t="n"/>
      <c r="IEF18" s="58" t="n"/>
      <c r="IEG18" s="58" t="n"/>
      <c r="IEH18" s="58" t="n"/>
      <c r="IEI18" s="58" t="n"/>
      <c r="IEJ18" s="58" t="n"/>
      <c r="IEK18" s="58" t="n"/>
      <c r="IEL18" s="58" t="n"/>
      <c r="IEM18" s="58" t="n"/>
      <c r="IEN18" s="58" t="n"/>
      <c r="IEO18" s="58" t="n"/>
      <c r="IEP18" s="58" t="n"/>
      <c r="IEQ18" s="58" t="n"/>
      <c r="IER18" s="58" t="n"/>
      <c r="IES18" s="58" t="n"/>
      <c r="IET18" s="58" t="n"/>
      <c r="IEU18" s="58" t="n"/>
      <c r="IEV18" s="58" t="n"/>
      <c r="IEW18" s="58" t="n"/>
      <c r="IEX18" s="58" t="n"/>
      <c r="IEY18" s="58" t="n"/>
      <c r="IEZ18" s="58" t="n"/>
      <c r="IFA18" s="58" t="n"/>
      <c r="IFB18" s="58" t="n"/>
      <c r="IFC18" s="58" t="n"/>
      <c r="IFD18" s="58" t="n"/>
      <c r="IFE18" s="58" t="n"/>
      <c r="IFF18" s="58" t="n"/>
      <c r="IFG18" s="58" t="n"/>
      <c r="IFH18" s="58" t="n"/>
      <c r="IFI18" s="58" t="n"/>
      <c r="IFJ18" s="58" t="n"/>
      <c r="IFK18" s="58" t="n"/>
      <c r="IFL18" s="58" t="n"/>
      <c r="IFM18" s="58" t="n"/>
      <c r="IFN18" s="58" t="n"/>
      <c r="IFO18" s="58" t="n"/>
      <c r="IFP18" s="58" t="n"/>
      <c r="IFQ18" s="58" t="n"/>
      <c r="IFR18" s="58" t="n"/>
      <c r="IFS18" s="58" t="n"/>
      <c r="IFT18" s="58" t="n"/>
      <c r="IFU18" s="58" t="n"/>
      <c r="IFV18" s="58" t="n"/>
      <c r="IFW18" s="58" t="n"/>
      <c r="IFX18" s="58" t="n"/>
      <c r="IFY18" s="58" t="n"/>
      <c r="IFZ18" s="58" t="n"/>
      <c r="IGA18" s="58" t="n"/>
      <c r="IGB18" s="58" t="n"/>
      <c r="IGC18" s="58" t="n"/>
      <c r="IGD18" s="58" t="n"/>
      <c r="IGE18" s="58" t="n"/>
      <c r="IGF18" s="58" t="n"/>
      <c r="IGG18" s="58" t="n"/>
      <c r="IGH18" s="58" t="n"/>
      <c r="IGI18" s="58" t="n"/>
      <c r="IGJ18" s="58" t="n"/>
      <c r="IGK18" s="58" t="n"/>
      <c r="IGL18" s="58" t="n"/>
      <c r="IGM18" s="58" t="n"/>
      <c r="IGN18" s="58" t="n"/>
      <c r="IGO18" s="58" t="n"/>
      <c r="IGP18" s="58" t="n"/>
      <c r="IGQ18" s="58" t="n"/>
      <c r="IGR18" s="58" t="n"/>
      <c r="IGS18" s="58" t="n"/>
      <c r="IGT18" s="58" t="n"/>
      <c r="IGU18" s="58" t="n"/>
      <c r="IGV18" s="58" t="n"/>
      <c r="IGW18" s="58" t="n"/>
      <c r="IGX18" s="58" t="n"/>
      <c r="IGY18" s="58" t="n"/>
      <c r="IGZ18" s="58" t="n"/>
      <c r="IHA18" s="58" t="n"/>
      <c r="IHB18" s="58" t="n"/>
      <c r="IHC18" s="58" t="n"/>
      <c r="IHD18" s="58" t="n"/>
      <c r="IHE18" s="58" t="n"/>
      <c r="IHF18" s="58" t="n"/>
      <c r="IHG18" s="58" t="n"/>
      <c r="IHH18" s="58" t="n"/>
      <c r="IHI18" s="58" t="n"/>
      <c r="IHJ18" s="58" t="n"/>
      <c r="IHK18" s="58" t="n"/>
      <c r="IHL18" s="58" t="n"/>
      <c r="IHM18" s="58" t="n"/>
      <c r="IHN18" s="58" t="n"/>
      <c r="IHO18" s="58" t="n"/>
      <c r="IHP18" s="58" t="n"/>
      <c r="IHQ18" s="58" t="n"/>
      <c r="IHR18" s="58" t="n"/>
      <c r="IHS18" s="58" t="n"/>
      <c r="IHT18" s="58" t="n"/>
      <c r="IHU18" s="58" t="n"/>
      <c r="IHV18" s="58" t="n"/>
      <c r="IHW18" s="58" t="n"/>
      <c r="IHX18" s="58" t="n"/>
      <c r="IHY18" s="58" t="n"/>
      <c r="IHZ18" s="58" t="n"/>
      <c r="IIA18" s="58" t="n"/>
      <c r="IIB18" s="58" t="n"/>
      <c r="IIC18" s="58" t="n"/>
      <c r="IID18" s="58" t="n"/>
      <c r="IIE18" s="58" t="n"/>
      <c r="IIF18" s="58" t="n"/>
      <c r="IIG18" s="58" t="n"/>
      <c r="IIH18" s="58" t="n"/>
      <c r="III18" s="58" t="n"/>
      <c r="IIJ18" s="58" t="n"/>
      <c r="IIK18" s="58" t="n"/>
      <c r="IIL18" s="58" t="n"/>
      <c r="IIM18" s="58" t="n"/>
      <c r="IIN18" s="58" t="n"/>
      <c r="IIO18" s="58" t="n"/>
      <c r="IIP18" s="58" t="n"/>
      <c r="IIQ18" s="58" t="n"/>
      <c r="IIR18" s="58" t="n"/>
      <c r="IIS18" s="58" t="n"/>
      <c r="IIT18" s="58" t="n"/>
      <c r="IIU18" s="58" t="n"/>
      <c r="IIV18" s="58" t="n"/>
      <c r="IIW18" s="58" t="n"/>
      <c r="IIX18" s="58" t="n"/>
      <c r="IIY18" s="58" t="n"/>
      <c r="IIZ18" s="58" t="n"/>
      <c r="IJA18" s="58" t="n"/>
      <c r="IJB18" s="58" t="n"/>
      <c r="IJC18" s="58" t="n"/>
      <c r="IJD18" s="58" t="n"/>
      <c r="IJE18" s="58" t="n"/>
      <c r="IJF18" s="58" t="n"/>
      <c r="IJG18" s="58" t="n"/>
      <c r="IJH18" s="58" t="n"/>
      <c r="IJI18" s="58" t="n"/>
      <c r="IJJ18" s="58" t="n"/>
      <c r="IJK18" s="58" t="n"/>
      <c r="IJL18" s="58" t="n"/>
      <c r="IJM18" s="58" t="n"/>
      <c r="IJN18" s="58" t="n"/>
      <c r="IJO18" s="58" t="n"/>
      <c r="IJP18" s="58" t="n"/>
      <c r="IJQ18" s="58" t="n"/>
      <c r="IJR18" s="58" t="n"/>
      <c r="IJS18" s="58" t="n"/>
      <c r="IJT18" s="58" t="n"/>
      <c r="IJU18" s="58" t="n"/>
      <c r="IJV18" s="58" t="n"/>
      <c r="IJW18" s="58" t="n"/>
      <c r="IJX18" s="58" t="n"/>
      <c r="IJY18" s="58" t="n"/>
      <c r="IJZ18" s="58" t="n"/>
      <c r="IKA18" s="58" t="n"/>
      <c r="IKB18" s="58" t="n"/>
      <c r="IKC18" s="58" t="n"/>
      <c r="IKD18" s="58" t="n"/>
      <c r="IKE18" s="58" t="n"/>
      <c r="IKF18" s="58" t="n"/>
      <c r="IKG18" s="58" t="n"/>
      <c r="IKH18" s="58" t="n"/>
      <c r="IKI18" s="58" t="n"/>
      <c r="IKJ18" s="58" t="n"/>
      <c r="IKK18" s="58" t="n"/>
      <c r="IKL18" s="58" t="n"/>
      <c r="IKM18" s="58" t="n"/>
      <c r="IKN18" s="58" t="n"/>
      <c r="IKO18" s="58" t="n"/>
      <c r="IKP18" s="58" t="n"/>
      <c r="IKQ18" s="58" t="n"/>
      <c r="IKR18" s="58" t="n"/>
      <c r="IKS18" s="58" t="n"/>
      <c r="IKT18" s="58" t="n"/>
      <c r="IKU18" s="58" t="n"/>
      <c r="IKV18" s="58" t="n"/>
      <c r="IKW18" s="58" t="n"/>
      <c r="IKX18" s="58" t="n"/>
      <c r="IKY18" s="58" t="n"/>
      <c r="IKZ18" s="58" t="n"/>
      <c r="ILA18" s="58" t="n"/>
      <c r="ILB18" s="58" t="n"/>
      <c r="ILC18" s="58" t="n"/>
      <c r="ILD18" s="58" t="n"/>
      <c r="ILE18" s="58" t="n"/>
      <c r="ILF18" s="58" t="n"/>
      <c r="ILG18" s="58" t="n"/>
      <c r="ILH18" s="58" t="n"/>
      <c r="ILI18" s="58" t="n"/>
      <c r="ILJ18" s="58" t="n"/>
      <c r="ILK18" s="58" t="n"/>
      <c r="ILL18" s="58" t="n"/>
      <c r="ILM18" s="58" t="n"/>
      <c r="ILN18" s="58" t="n"/>
      <c r="ILO18" s="58" t="n"/>
      <c r="ILP18" s="58" t="n"/>
      <c r="ILQ18" s="58" t="n"/>
      <c r="ILR18" s="58" t="n"/>
      <c r="ILS18" s="58" t="n"/>
      <c r="ILT18" s="58" t="n"/>
      <c r="ILU18" s="58" t="n"/>
      <c r="ILV18" s="58" t="n"/>
      <c r="ILW18" s="58" t="n"/>
      <c r="ILX18" s="58" t="n"/>
      <c r="ILY18" s="58" t="n"/>
      <c r="ILZ18" s="58" t="n"/>
      <c r="IMA18" s="58" t="n"/>
      <c r="IMB18" s="58" t="n"/>
      <c r="IMC18" s="58" t="n"/>
      <c r="IMD18" s="58" t="n"/>
      <c r="IME18" s="58" t="n"/>
      <c r="IMF18" s="58" t="n"/>
      <c r="IMG18" s="58" t="n"/>
      <c r="IMH18" s="58" t="n"/>
      <c r="IMI18" s="58" t="n"/>
      <c r="IMJ18" s="58" t="n"/>
      <c r="IMK18" s="58" t="n"/>
      <c r="IML18" s="58" t="n"/>
      <c r="IMM18" s="58" t="n"/>
      <c r="IMN18" s="58" t="n"/>
      <c r="IMO18" s="58" t="n"/>
      <c r="IMP18" s="58" t="n"/>
      <c r="IMQ18" s="58" t="n"/>
      <c r="IMR18" s="58" t="n"/>
      <c r="IMS18" s="58" t="n"/>
      <c r="IMT18" s="58" t="n"/>
      <c r="IMU18" s="58" t="n"/>
      <c r="IMV18" s="58" t="n"/>
      <c r="IMW18" s="58" t="n"/>
      <c r="IMX18" s="58" t="n"/>
      <c r="IMY18" s="58" t="n"/>
      <c r="IMZ18" s="58" t="n"/>
      <c r="INA18" s="58" t="n"/>
      <c r="INB18" s="58" t="n"/>
      <c r="INC18" s="58" t="n"/>
      <c r="IND18" s="58" t="n"/>
      <c r="INE18" s="58" t="n"/>
      <c r="INF18" s="58" t="n"/>
      <c r="ING18" s="58" t="n"/>
      <c r="INH18" s="58" t="n"/>
      <c r="INI18" s="58" t="n"/>
      <c r="INJ18" s="58" t="n"/>
      <c r="INK18" s="58" t="n"/>
      <c r="INL18" s="58" t="n"/>
      <c r="INM18" s="58" t="n"/>
      <c r="INN18" s="58" t="n"/>
      <c r="INO18" s="58" t="n"/>
      <c r="INP18" s="58" t="n"/>
      <c r="INQ18" s="58" t="n"/>
      <c r="INR18" s="58" t="n"/>
      <c r="INS18" s="58" t="n"/>
      <c r="INT18" s="58" t="n"/>
      <c r="INU18" s="58" t="n"/>
      <c r="INV18" s="58" t="n"/>
      <c r="INW18" s="58" t="n"/>
      <c r="INX18" s="58" t="n"/>
      <c r="INY18" s="58" t="n"/>
      <c r="INZ18" s="58" t="n"/>
      <c r="IOA18" s="58" t="n"/>
      <c r="IOB18" s="58" t="n"/>
      <c r="IOC18" s="58" t="n"/>
      <c r="IOD18" s="58" t="n"/>
      <c r="IOE18" s="58" t="n"/>
      <c r="IOF18" s="58" t="n"/>
      <c r="IOG18" s="58" t="n"/>
      <c r="IOH18" s="58" t="n"/>
      <c r="IOI18" s="58" t="n"/>
      <c r="IOJ18" s="58" t="n"/>
      <c r="IOK18" s="58" t="n"/>
      <c r="IOL18" s="58" t="n"/>
      <c r="IOM18" s="58" t="n"/>
      <c r="ION18" s="58" t="n"/>
      <c r="IOO18" s="58" t="n"/>
      <c r="IOP18" s="58" t="n"/>
      <c r="IOQ18" s="58" t="n"/>
      <c r="IOR18" s="58" t="n"/>
      <c r="IOS18" s="58" t="n"/>
      <c r="IOT18" s="58" t="n"/>
      <c r="IOU18" s="58" t="n"/>
      <c r="IOV18" s="58" t="n"/>
      <c r="IOW18" s="58" t="n"/>
      <c r="IOX18" s="58" t="n"/>
      <c r="IOY18" s="58" t="n"/>
      <c r="IOZ18" s="58" t="n"/>
      <c r="IPA18" s="58" t="n"/>
      <c r="IPB18" s="58" t="n"/>
      <c r="IPC18" s="58" t="n"/>
      <c r="IPD18" s="58" t="n"/>
      <c r="IPE18" s="58" t="n"/>
      <c r="IPF18" s="58" t="n"/>
      <c r="IPG18" s="58" t="n"/>
      <c r="IPH18" s="58" t="n"/>
      <c r="IPI18" s="58" t="n"/>
      <c r="IPJ18" s="58" t="n"/>
      <c r="IPK18" s="58" t="n"/>
      <c r="IPL18" s="58" t="n"/>
      <c r="IPM18" s="58" t="n"/>
      <c r="IPN18" s="58" t="n"/>
      <c r="IPO18" s="58" t="n"/>
      <c r="IPP18" s="58" t="n"/>
      <c r="IPQ18" s="58" t="n"/>
      <c r="IPR18" s="58" t="n"/>
      <c r="IPS18" s="58" t="n"/>
      <c r="IPT18" s="58" t="n"/>
      <c r="IPU18" s="58" t="n"/>
      <c r="IPV18" s="58" t="n"/>
      <c r="IPW18" s="58" t="n"/>
      <c r="IPX18" s="58" t="n"/>
      <c r="IPY18" s="58" t="n"/>
      <c r="IPZ18" s="58" t="n"/>
      <c r="IQA18" s="58" t="n"/>
      <c r="IQB18" s="58" t="n"/>
      <c r="IQC18" s="58" t="n"/>
      <c r="IQD18" s="58" t="n"/>
      <c r="IQE18" s="58" t="n"/>
      <c r="IQF18" s="58" t="n"/>
      <c r="IQG18" s="58" t="n"/>
      <c r="IQH18" s="58" t="n"/>
      <c r="IQI18" s="58" t="n"/>
      <c r="IQJ18" s="58" t="n"/>
      <c r="IQK18" s="58" t="n"/>
      <c r="IQL18" s="58" t="n"/>
      <c r="IQM18" s="58" t="n"/>
      <c r="IQN18" s="58" t="n"/>
      <c r="IQO18" s="58" t="n"/>
      <c r="IQP18" s="58" t="n"/>
      <c r="IQQ18" s="58" t="n"/>
      <c r="IQR18" s="58" t="n"/>
      <c r="IQS18" s="58" t="n"/>
      <c r="IQT18" s="58" t="n"/>
      <c r="IQU18" s="58" t="n"/>
      <c r="IQV18" s="58" t="n"/>
      <c r="IQW18" s="58" t="n"/>
      <c r="IQX18" s="58" t="n"/>
      <c r="IQY18" s="58" t="n"/>
      <c r="IQZ18" s="58" t="n"/>
      <c r="IRA18" s="58" t="n"/>
      <c r="IRB18" s="58" t="n"/>
      <c r="IRC18" s="58" t="n"/>
      <c r="IRD18" s="58" t="n"/>
      <c r="IRE18" s="58" t="n"/>
      <c r="IRF18" s="58" t="n"/>
      <c r="IRG18" s="58" t="n"/>
      <c r="IRH18" s="58" t="n"/>
      <c r="IRI18" s="58" t="n"/>
      <c r="IRJ18" s="58" t="n"/>
      <c r="IRK18" s="58" t="n"/>
      <c r="IRL18" s="58" t="n"/>
      <c r="IRM18" s="58" t="n"/>
      <c r="IRN18" s="58" t="n"/>
      <c r="IRO18" s="58" t="n"/>
      <c r="IRP18" s="58" t="n"/>
      <c r="IRQ18" s="58" t="n"/>
      <c r="IRR18" s="58" t="n"/>
      <c r="IRS18" s="58" t="n"/>
      <c r="IRT18" s="58" t="n"/>
      <c r="IRU18" s="58" t="n"/>
      <c r="IRV18" s="58" t="n"/>
      <c r="IRW18" s="58" t="n"/>
      <c r="IRX18" s="58" t="n"/>
      <c r="IRY18" s="58" t="n"/>
      <c r="IRZ18" s="58" t="n"/>
      <c r="ISA18" s="58" t="n"/>
      <c r="ISB18" s="58" t="n"/>
      <c r="ISC18" s="58" t="n"/>
      <c r="ISD18" s="58" t="n"/>
      <c r="ISE18" s="58" t="n"/>
      <c r="ISF18" s="58" t="n"/>
      <c r="ISG18" s="58" t="n"/>
      <c r="ISH18" s="58" t="n"/>
      <c r="ISI18" s="58" t="n"/>
      <c r="ISJ18" s="58" t="n"/>
      <c r="ISK18" s="58" t="n"/>
      <c r="ISL18" s="58" t="n"/>
      <c r="ISM18" s="58" t="n"/>
      <c r="ISN18" s="58" t="n"/>
      <c r="ISO18" s="58" t="n"/>
      <c r="ISP18" s="58" t="n"/>
      <c r="ISQ18" s="58" t="n"/>
      <c r="ISR18" s="58" t="n"/>
      <c r="ISS18" s="58" t="n"/>
      <c r="IST18" s="58" t="n"/>
      <c r="ISU18" s="58" t="n"/>
      <c r="ISV18" s="58" t="n"/>
      <c r="ISW18" s="58" t="n"/>
      <c r="ISX18" s="58" t="n"/>
      <c r="ISY18" s="58" t="n"/>
      <c r="ISZ18" s="58" t="n"/>
      <c r="ITA18" s="58" t="n"/>
      <c r="ITB18" s="58" t="n"/>
      <c r="ITC18" s="58" t="n"/>
      <c r="ITD18" s="58" t="n"/>
      <c r="ITE18" s="58" t="n"/>
      <c r="ITF18" s="58" t="n"/>
      <c r="ITG18" s="58" t="n"/>
      <c r="ITH18" s="58" t="n"/>
      <c r="ITI18" s="58" t="n"/>
      <c r="ITJ18" s="58" t="n"/>
      <c r="ITK18" s="58" t="n"/>
      <c r="ITL18" s="58" t="n"/>
      <c r="ITM18" s="58" t="n"/>
      <c r="ITN18" s="58" t="n"/>
      <c r="ITO18" s="58" t="n"/>
      <c r="ITP18" s="58" t="n"/>
      <c r="ITQ18" s="58" t="n"/>
      <c r="ITR18" s="58" t="n"/>
      <c r="ITS18" s="58" t="n"/>
      <c r="ITT18" s="58" t="n"/>
      <c r="ITU18" s="58" t="n"/>
      <c r="ITV18" s="58" t="n"/>
      <c r="ITW18" s="58" t="n"/>
      <c r="ITX18" s="58" t="n"/>
      <c r="ITY18" s="58" t="n"/>
      <c r="ITZ18" s="58" t="n"/>
      <c r="IUA18" s="58" t="n"/>
      <c r="IUB18" s="58" t="n"/>
      <c r="IUC18" s="58" t="n"/>
      <c r="IUD18" s="58" t="n"/>
      <c r="IUE18" s="58" t="n"/>
      <c r="IUF18" s="58" t="n"/>
      <c r="IUG18" s="58" t="n"/>
      <c r="IUH18" s="58" t="n"/>
      <c r="IUI18" s="58" t="n"/>
      <c r="IUJ18" s="58" t="n"/>
      <c r="IUK18" s="58" t="n"/>
      <c r="IUL18" s="58" t="n"/>
      <c r="IUM18" s="58" t="n"/>
      <c r="IUN18" s="58" t="n"/>
      <c r="IUO18" s="58" t="n"/>
      <c r="IUP18" s="58" t="n"/>
      <c r="IUQ18" s="58" t="n"/>
      <c r="IUR18" s="58" t="n"/>
      <c r="IUS18" s="58" t="n"/>
      <c r="IUT18" s="58" t="n"/>
      <c r="IUU18" s="58" t="n"/>
      <c r="IUV18" s="58" t="n"/>
      <c r="IUW18" s="58" t="n"/>
      <c r="IUX18" s="58" t="n"/>
      <c r="IUY18" s="58" t="n"/>
      <c r="IUZ18" s="58" t="n"/>
      <c r="IVA18" s="58" t="n"/>
      <c r="IVB18" s="58" t="n"/>
      <c r="IVC18" s="58" t="n"/>
      <c r="IVD18" s="58" t="n"/>
      <c r="IVE18" s="58" t="n"/>
      <c r="IVF18" s="58" t="n"/>
      <c r="IVG18" s="58" t="n"/>
      <c r="IVH18" s="58" t="n"/>
      <c r="IVI18" s="58" t="n"/>
      <c r="IVJ18" s="58" t="n"/>
      <c r="IVK18" s="58" t="n"/>
      <c r="IVL18" s="58" t="n"/>
      <c r="IVM18" s="58" t="n"/>
      <c r="IVN18" s="58" t="n"/>
      <c r="IVO18" s="58" t="n"/>
      <c r="IVP18" s="58" t="n"/>
      <c r="IVQ18" s="58" t="n"/>
      <c r="IVR18" s="58" t="n"/>
      <c r="IVS18" s="58" t="n"/>
      <c r="IVT18" s="58" t="n"/>
      <c r="IVU18" s="58" t="n"/>
      <c r="IVV18" s="58" t="n"/>
      <c r="IVW18" s="58" t="n"/>
      <c r="IVX18" s="58" t="n"/>
      <c r="IVY18" s="58" t="n"/>
      <c r="IVZ18" s="58" t="n"/>
      <c r="IWA18" s="58" t="n"/>
      <c r="IWB18" s="58" t="n"/>
      <c r="IWC18" s="58" t="n"/>
      <c r="IWD18" s="58" t="n"/>
      <c r="IWE18" s="58" t="n"/>
      <c r="IWF18" s="58" t="n"/>
      <c r="IWG18" s="58" t="n"/>
      <c r="IWH18" s="58" t="n"/>
      <c r="IWI18" s="58" t="n"/>
      <c r="IWJ18" s="58" t="n"/>
      <c r="IWK18" s="58" t="n"/>
      <c r="IWL18" s="58" t="n"/>
      <c r="IWM18" s="58" t="n"/>
      <c r="IWN18" s="58" t="n"/>
      <c r="IWO18" s="58" t="n"/>
      <c r="IWP18" s="58" t="n"/>
      <c r="IWQ18" s="58" t="n"/>
      <c r="IWR18" s="58" t="n"/>
      <c r="IWS18" s="58" t="n"/>
      <c r="IWT18" s="58" t="n"/>
      <c r="IWU18" s="58" t="n"/>
      <c r="IWV18" s="58" t="n"/>
      <c r="IWW18" s="58" t="n"/>
      <c r="IWX18" s="58" t="n"/>
      <c r="IWY18" s="58" t="n"/>
      <c r="IWZ18" s="58" t="n"/>
      <c r="IXA18" s="58" t="n"/>
      <c r="IXB18" s="58" t="n"/>
      <c r="IXC18" s="58" t="n"/>
      <c r="IXD18" s="58" t="n"/>
      <c r="IXE18" s="58" t="n"/>
      <c r="IXF18" s="58" t="n"/>
      <c r="IXG18" s="58" t="n"/>
      <c r="IXH18" s="58" t="n"/>
      <c r="IXI18" s="58" t="n"/>
      <c r="IXJ18" s="58" t="n"/>
      <c r="IXK18" s="58" t="n"/>
      <c r="IXL18" s="58" t="n"/>
      <c r="IXM18" s="58" t="n"/>
      <c r="IXN18" s="58" t="n"/>
      <c r="IXO18" s="58" t="n"/>
      <c r="IXP18" s="58" t="n"/>
      <c r="IXQ18" s="58" t="n"/>
      <c r="IXR18" s="58" t="n"/>
      <c r="IXS18" s="58" t="n"/>
      <c r="IXT18" s="58" t="n"/>
      <c r="IXU18" s="58" t="n"/>
      <c r="IXV18" s="58" t="n"/>
      <c r="IXW18" s="58" t="n"/>
      <c r="IXX18" s="58" t="n"/>
      <c r="IXY18" s="58" t="n"/>
      <c r="IXZ18" s="58" t="n"/>
      <c r="IYA18" s="58" t="n"/>
      <c r="IYB18" s="58" t="n"/>
      <c r="IYC18" s="58" t="n"/>
      <c r="IYD18" s="58" t="n"/>
      <c r="IYE18" s="58" t="n"/>
      <c r="IYF18" s="58" t="n"/>
      <c r="IYG18" s="58" t="n"/>
      <c r="IYH18" s="58" t="n"/>
      <c r="IYI18" s="58" t="n"/>
      <c r="IYJ18" s="58" t="n"/>
      <c r="IYK18" s="58" t="n"/>
      <c r="IYL18" s="58" t="n"/>
      <c r="IYM18" s="58" t="n"/>
      <c r="IYN18" s="58" t="n"/>
      <c r="IYO18" s="58" t="n"/>
      <c r="IYP18" s="58" t="n"/>
      <c r="IYQ18" s="58" t="n"/>
      <c r="IYR18" s="58" t="n"/>
      <c r="IYS18" s="58" t="n"/>
      <c r="IYT18" s="58" t="n"/>
      <c r="IYU18" s="58" t="n"/>
      <c r="IYV18" s="58" t="n"/>
      <c r="IYW18" s="58" t="n"/>
      <c r="IYX18" s="58" t="n"/>
      <c r="IYY18" s="58" t="n"/>
      <c r="IYZ18" s="58" t="n"/>
      <c r="IZA18" s="58" t="n"/>
      <c r="IZB18" s="58" t="n"/>
      <c r="IZC18" s="58" t="n"/>
      <c r="IZD18" s="58" t="n"/>
      <c r="IZE18" s="58" t="n"/>
      <c r="IZF18" s="58" t="n"/>
      <c r="IZG18" s="58" t="n"/>
      <c r="IZH18" s="58" t="n"/>
      <c r="IZI18" s="58" t="n"/>
      <c r="IZJ18" s="58" t="n"/>
      <c r="IZK18" s="58" t="n"/>
      <c r="IZL18" s="58" t="n"/>
      <c r="IZM18" s="58" t="n"/>
      <c r="IZN18" s="58" t="n"/>
      <c r="IZO18" s="58" t="n"/>
      <c r="IZP18" s="58" t="n"/>
      <c r="IZQ18" s="58" t="n"/>
      <c r="IZR18" s="58" t="n"/>
      <c r="IZS18" s="58" t="n"/>
      <c r="IZT18" s="58" t="n"/>
      <c r="IZU18" s="58" t="n"/>
      <c r="IZV18" s="58" t="n"/>
      <c r="IZW18" s="58" t="n"/>
      <c r="IZX18" s="58" t="n"/>
      <c r="IZY18" s="58" t="n"/>
      <c r="IZZ18" s="58" t="n"/>
      <c r="JAA18" s="58" t="n"/>
      <c r="JAB18" s="58" t="n"/>
      <c r="JAC18" s="58" t="n"/>
      <c r="JAD18" s="58" t="n"/>
      <c r="JAE18" s="58" t="n"/>
      <c r="JAF18" s="58" t="n"/>
      <c r="JAG18" s="58" t="n"/>
      <c r="JAH18" s="58" t="n"/>
      <c r="JAI18" s="58" t="n"/>
      <c r="JAJ18" s="58" t="n"/>
      <c r="JAK18" s="58" t="n"/>
      <c r="JAL18" s="58" t="n"/>
      <c r="JAM18" s="58" t="n"/>
      <c r="JAN18" s="58" t="n"/>
      <c r="JAO18" s="58" t="n"/>
      <c r="JAP18" s="58" t="n"/>
      <c r="JAQ18" s="58" t="n"/>
      <c r="JAR18" s="58" t="n"/>
      <c r="JAS18" s="58" t="n"/>
      <c r="JAT18" s="58" t="n"/>
      <c r="JAU18" s="58" t="n"/>
      <c r="JAV18" s="58" t="n"/>
      <c r="JAW18" s="58" t="n"/>
      <c r="JAX18" s="58" t="n"/>
      <c r="JAY18" s="58" t="n"/>
      <c r="JAZ18" s="58" t="n"/>
      <c r="JBA18" s="58" t="n"/>
      <c r="JBB18" s="58" t="n"/>
      <c r="JBC18" s="58" t="n"/>
      <c r="JBD18" s="58" t="n"/>
      <c r="JBE18" s="58" t="n"/>
      <c r="JBF18" s="58" t="n"/>
      <c r="JBG18" s="58" t="n"/>
      <c r="JBH18" s="58" t="n"/>
      <c r="JBI18" s="58" t="n"/>
      <c r="JBJ18" s="58" t="n"/>
      <c r="JBK18" s="58" t="n"/>
      <c r="JBL18" s="58" t="n"/>
      <c r="JBM18" s="58" t="n"/>
      <c r="JBN18" s="58" t="n"/>
      <c r="JBO18" s="58" t="n"/>
      <c r="JBP18" s="58" t="n"/>
      <c r="JBQ18" s="58" t="n"/>
      <c r="JBR18" s="58" t="n"/>
      <c r="JBS18" s="58" t="n"/>
      <c r="JBT18" s="58" t="n"/>
      <c r="JBU18" s="58" t="n"/>
      <c r="JBV18" s="58" t="n"/>
      <c r="JBW18" s="58" t="n"/>
      <c r="JBX18" s="58" t="n"/>
      <c r="JBY18" s="58" t="n"/>
      <c r="JBZ18" s="58" t="n"/>
      <c r="JCA18" s="58" t="n"/>
      <c r="JCB18" s="58" t="n"/>
      <c r="JCC18" s="58" t="n"/>
      <c r="JCD18" s="58" t="n"/>
      <c r="JCE18" s="58" t="n"/>
      <c r="JCF18" s="58" t="n"/>
      <c r="JCG18" s="58" t="n"/>
      <c r="JCH18" s="58" t="n"/>
      <c r="JCI18" s="58" t="n"/>
      <c r="JCJ18" s="58" t="n"/>
      <c r="JCK18" s="58" t="n"/>
      <c r="JCL18" s="58" t="n"/>
      <c r="JCM18" s="58" t="n"/>
      <c r="JCN18" s="58" t="n"/>
      <c r="JCO18" s="58" t="n"/>
      <c r="JCP18" s="58" t="n"/>
      <c r="JCQ18" s="58" t="n"/>
      <c r="JCR18" s="58" t="n"/>
      <c r="JCS18" s="58" t="n"/>
      <c r="JCT18" s="58" t="n"/>
      <c r="JCU18" s="58" t="n"/>
      <c r="JCV18" s="58" t="n"/>
      <c r="JCW18" s="58" t="n"/>
      <c r="JCX18" s="58" t="n"/>
      <c r="JCY18" s="58" t="n"/>
      <c r="JCZ18" s="58" t="n"/>
      <c r="JDA18" s="58" t="n"/>
      <c r="JDB18" s="58" t="n"/>
      <c r="JDC18" s="58" t="n"/>
      <c r="JDD18" s="58" t="n"/>
      <c r="JDE18" s="58" t="n"/>
      <c r="JDF18" s="58" t="n"/>
      <c r="JDG18" s="58" t="n"/>
      <c r="JDH18" s="58" t="n"/>
      <c r="JDI18" s="58" t="n"/>
      <c r="JDJ18" s="58" t="n"/>
      <c r="JDK18" s="58" t="n"/>
      <c r="JDL18" s="58" t="n"/>
      <c r="JDM18" s="58" t="n"/>
      <c r="JDN18" s="58" t="n"/>
      <c r="JDO18" s="58" t="n"/>
      <c r="JDP18" s="58" t="n"/>
      <c r="JDQ18" s="58" t="n"/>
      <c r="JDR18" s="58" t="n"/>
      <c r="JDS18" s="58" t="n"/>
      <c r="JDT18" s="58" t="n"/>
      <c r="JDU18" s="58" t="n"/>
      <c r="JDV18" s="58" t="n"/>
      <c r="JDW18" s="58" t="n"/>
      <c r="JDX18" s="58" t="n"/>
      <c r="JDY18" s="58" t="n"/>
      <c r="JDZ18" s="58" t="n"/>
      <c r="JEA18" s="58" t="n"/>
      <c r="JEB18" s="58" t="n"/>
      <c r="JEC18" s="58" t="n"/>
      <c r="JED18" s="58" t="n"/>
      <c r="JEE18" s="58" t="n"/>
      <c r="JEF18" s="58" t="n"/>
      <c r="JEG18" s="58" t="n"/>
      <c r="JEH18" s="58" t="n"/>
      <c r="JEI18" s="58" t="n"/>
      <c r="JEJ18" s="58" t="n"/>
      <c r="JEK18" s="58" t="n"/>
      <c r="JEL18" s="58" t="n"/>
      <c r="JEM18" s="58" t="n"/>
      <c r="JEN18" s="58" t="n"/>
      <c r="JEO18" s="58" t="n"/>
      <c r="JEP18" s="58" t="n"/>
      <c r="JEQ18" s="58" t="n"/>
      <c r="JER18" s="58" t="n"/>
      <c r="JES18" s="58" t="n"/>
      <c r="JET18" s="58" t="n"/>
      <c r="JEU18" s="58" t="n"/>
      <c r="JEV18" s="58" t="n"/>
      <c r="JEW18" s="58" t="n"/>
      <c r="JEX18" s="58" t="n"/>
      <c r="JEY18" s="58" t="n"/>
      <c r="JEZ18" s="58" t="n"/>
      <c r="JFA18" s="58" t="n"/>
      <c r="JFB18" s="58" t="n"/>
      <c r="JFC18" s="58" t="n"/>
      <c r="JFD18" s="58" t="n"/>
      <c r="JFE18" s="58" t="n"/>
      <c r="JFF18" s="58" t="n"/>
      <c r="JFG18" s="58" t="n"/>
      <c r="JFH18" s="58" t="n"/>
      <c r="JFI18" s="58" t="n"/>
      <c r="JFJ18" s="58" t="n"/>
      <c r="JFK18" s="58" t="n"/>
      <c r="JFL18" s="58" t="n"/>
      <c r="JFM18" s="58" t="n"/>
      <c r="JFN18" s="58" t="n"/>
      <c r="JFO18" s="58" t="n"/>
      <c r="JFP18" s="58" t="n"/>
      <c r="JFQ18" s="58" t="n"/>
      <c r="JFR18" s="58" t="n"/>
      <c r="JFS18" s="58" t="n"/>
      <c r="JFT18" s="58" t="n"/>
      <c r="JFU18" s="58" t="n"/>
      <c r="JFV18" s="58" t="n"/>
      <c r="JFW18" s="58" t="n"/>
      <c r="JFX18" s="58" t="n"/>
      <c r="JFY18" s="58" t="n"/>
      <c r="JFZ18" s="58" t="n"/>
      <c r="JGA18" s="58" t="n"/>
      <c r="JGB18" s="58" t="n"/>
      <c r="JGC18" s="58" t="n"/>
      <c r="JGD18" s="58" t="n"/>
      <c r="JGE18" s="58" t="n"/>
      <c r="JGF18" s="58" t="n"/>
      <c r="JGG18" s="58" t="n"/>
      <c r="JGH18" s="58" t="n"/>
      <c r="JGI18" s="58" t="n"/>
      <c r="JGJ18" s="58" t="n"/>
      <c r="JGK18" s="58" t="n"/>
      <c r="JGL18" s="58" t="n"/>
      <c r="JGM18" s="58" t="n"/>
      <c r="JGN18" s="58" t="n"/>
      <c r="JGO18" s="58" t="n"/>
      <c r="JGP18" s="58" t="n"/>
      <c r="JGQ18" s="58" t="n"/>
      <c r="JGR18" s="58" t="n"/>
      <c r="JGS18" s="58" t="n"/>
      <c r="JGT18" s="58" t="n"/>
      <c r="JGU18" s="58" t="n"/>
      <c r="JGV18" s="58" t="n"/>
      <c r="JGW18" s="58" t="n"/>
      <c r="JGX18" s="58" t="n"/>
      <c r="JGY18" s="58" t="n"/>
      <c r="JGZ18" s="58" t="n"/>
      <c r="JHA18" s="58" t="n"/>
      <c r="JHB18" s="58" t="n"/>
      <c r="JHC18" s="58" t="n"/>
      <c r="JHD18" s="58" t="n"/>
      <c r="JHE18" s="58" t="n"/>
      <c r="JHF18" s="58" t="n"/>
      <c r="JHG18" s="58" t="n"/>
      <c r="JHH18" s="58" t="n"/>
      <c r="JHI18" s="58" t="n"/>
      <c r="JHJ18" s="58" t="n"/>
      <c r="JHK18" s="58" t="n"/>
      <c r="JHL18" s="58" t="n"/>
      <c r="JHM18" s="58" t="n"/>
      <c r="JHN18" s="58" t="n"/>
      <c r="JHO18" s="58" t="n"/>
      <c r="JHP18" s="58" t="n"/>
      <c r="JHQ18" s="58" t="n"/>
      <c r="JHR18" s="58" t="n"/>
      <c r="JHS18" s="58" t="n"/>
      <c r="JHT18" s="58" t="n"/>
      <c r="JHU18" s="58" t="n"/>
      <c r="JHV18" s="58" t="n"/>
      <c r="JHW18" s="58" t="n"/>
      <c r="JHX18" s="58" t="n"/>
      <c r="JHY18" s="58" t="n"/>
      <c r="JHZ18" s="58" t="n"/>
      <c r="JIA18" s="58" t="n"/>
      <c r="JIB18" s="58" t="n"/>
      <c r="JIC18" s="58" t="n"/>
      <c r="JID18" s="58" t="n"/>
      <c r="JIE18" s="58" t="n"/>
      <c r="JIF18" s="58" t="n"/>
      <c r="JIG18" s="58" t="n"/>
      <c r="JIH18" s="58" t="n"/>
      <c r="JII18" s="58" t="n"/>
      <c r="JIJ18" s="58" t="n"/>
      <c r="JIK18" s="58" t="n"/>
      <c r="JIL18" s="58" t="n"/>
      <c r="JIM18" s="58" t="n"/>
      <c r="JIN18" s="58" t="n"/>
      <c r="JIO18" s="58" t="n"/>
      <c r="JIP18" s="58" t="n"/>
      <c r="JIQ18" s="58" t="n"/>
      <c r="JIR18" s="58" t="n"/>
      <c r="JIS18" s="58" t="n"/>
      <c r="JIT18" s="58" t="n"/>
      <c r="JIU18" s="58" t="n"/>
      <c r="JIV18" s="58" t="n"/>
      <c r="JIW18" s="58" t="n"/>
      <c r="JIX18" s="58" t="n"/>
      <c r="JIY18" s="58" t="n"/>
      <c r="JIZ18" s="58" t="n"/>
      <c r="JJA18" s="58" t="n"/>
      <c r="JJB18" s="58" t="n"/>
      <c r="JJC18" s="58" t="n"/>
      <c r="JJD18" s="58" t="n"/>
      <c r="JJE18" s="58" t="n"/>
      <c r="JJF18" s="58" t="n"/>
      <c r="JJG18" s="58" t="n"/>
      <c r="JJH18" s="58" t="n"/>
      <c r="JJI18" s="58" t="n"/>
      <c r="JJJ18" s="58" t="n"/>
      <c r="JJK18" s="58" t="n"/>
      <c r="JJL18" s="58" t="n"/>
      <c r="JJM18" s="58" t="n"/>
      <c r="JJN18" s="58" t="n"/>
      <c r="JJO18" s="58" t="n"/>
      <c r="JJP18" s="58" t="n"/>
      <c r="JJQ18" s="58" t="n"/>
      <c r="JJR18" s="58" t="n"/>
      <c r="JJS18" s="58" t="n"/>
      <c r="JJT18" s="58" t="n"/>
      <c r="JJU18" s="58" t="n"/>
      <c r="JJV18" s="58" t="n"/>
      <c r="JJW18" s="58" t="n"/>
      <c r="JJX18" s="58" t="n"/>
      <c r="JJY18" s="58" t="n"/>
      <c r="JJZ18" s="58" t="n"/>
      <c r="JKA18" s="58" t="n"/>
      <c r="JKB18" s="58" t="n"/>
      <c r="JKC18" s="58" t="n"/>
      <c r="JKD18" s="58" t="n"/>
      <c r="JKE18" s="58" t="n"/>
      <c r="JKF18" s="58" t="n"/>
      <c r="JKG18" s="58" t="n"/>
      <c r="JKH18" s="58" t="n"/>
      <c r="JKI18" s="58" t="n"/>
      <c r="JKJ18" s="58" t="n"/>
      <c r="JKK18" s="58" t="n"/>
      <c r="JKL18" s="58" t="n"/>
      <c r="JKM18" s="58" t="n"/>
      <c r="JKN18" s="58" t="n"/>
      <c r="JKO18" s="58" t="n"/>
      <c r="JKP18" s="58" t="n"/>
      <c r="JKQ18" s="58" t="n"/>
      <c r="JKR18" s="58" t="n"/>
      <c r="JKS18" s="58" t="n"/>
      <c r="JKT18" s="58" t="n"/>
      <c r="JKU18" s="58" t="n"/>
      <c r="JKV18" s="58" t="n"/>
      <c r="JKW18" s="58" t="n"/>
      <c r="JKX18" s="58" t="n"/>
      <c r="JKY18" s="58" t="n"/>
      <c r="JKZ18" s="58" t="n"/>
      <c r="JLA18" s="58" t="n"/>
      <c r="JLB18" s="58" t="n"/>
      <c r="JLC18" s="58" t="n"/>
      <c r="JLD18" s="58" t="n"/>
      <c r="JLE18" s="58" t="n"/>
      <c r="JLF18" s="58" t="n"/>
      <c r="JLG18" s="58" t="n"/>
      <c r="JLH18" s="58" t="n"/>
      <c r="JLI18" s="58" t="n"/>
      <c r="JLJ18" s="58" t="n"/>
      <c r="JLK18" s="58" t="n"/>
      <c r="JLL18" s="58" t="n"/>
      <c r="JLM18" s="58" t="n"/>
      <c r="JLN18" s="58" t="n"/>
      <c r="JLO18" s="58" t="n"/>
      <c r="JLP18" s="58" t="n"/>
      <c r="JLQ18" s="58" t="n"/>
      <c r="JLR18" s="58" t="n"/>
      <c r="JLS18" s="58" t="n"/>
      <c r="JLT18" s="58" t="n"/>
      <c r="JLU18" s="58" t="n"/>
      <c r="JLV18" s="58" t="n"/>
      <c r="JLW18" s="58" t="n"/>
      <c r="JLX18" s="58" t="n"/>
      <c r="JLY18" s="58" t="n"/>
      <c r="JLZ18" s="58" t="n"/>
      <c r="JMA18" s="58" t="n"/>
      <c r="JMB18" s="58" t="n"/>
      <c r="JMC18" s="58" t="n"/>
      <c r="JMD18" s="58" t="n"/>
      <c r="JME18" s="58" t="n"/>
      <c r="JMF18" s="58" t="n"/>
      <c r="JMG18" s="58" t="n"/>
      <c r="JMH18" s="58" t="n"/>
      <c r="JMI18" s="58" t="n"/>
      <c r="JMJ18" s="58" t="n"/>
      <c r="JMK18" s="58" t="n"/>
      <c r="JML18" s="58" t="n"/>
      <c r="JMM18" s="58" t="n"/>
      <c r="JMN18" s="58" t="n"/>
      <c r="JMO18" s="58" t="n"/>
      <c r="JMP18" s="58" t="n"/>
      <c r="JMQ18" s="58" t="n"/>
      <c r="JMR18" s="58" t="n"/>
      <c r="JMS18" s="58" t="n"/>
      <c r="JMT18" s="58" t="n"/>
      <c r="JMU18" s="58" t="n"/>
      <c r="JMV18" s="58" t="n"/>
      <c r="JMW18" s="58" t="n"/>
      <c r="JMX18" s="58" t="n"/>
      <c r="JMY18" s="58" t="n"/>
      <c r="JMZ18" s="58" t="n"/>
      <c r="JNA18" s="58" t="n"/>
      <c r="JNB18" s="58" t="n"/>
      <c r="JNC18" s="58" t="n"/>
      <c r="JND18" s="58" t="n"/>
      <c r="JNE18" s="58" t="n"/>
      <c r="JNF18" s="58" t="n"/>
      <c r="JNG18" s="58" t="n"/>
      <c r="JNH18" s="58" t="n"/>
      <c r="JNI18" s="58" t="n"/>
      <c r="JNJ18" s="58" t="n"/>
      <c r="JNK18" s="58" t="n"/>
      <c r="JNL18" s="58" t="n"/>
      <c r="JNM18" s="58" t="n"/>
      <c r="JNN18" s="58" t="n"/>
      <c r="JNO18" s="58" t="n"/>
      <c r="JNP18" s="58" t="n"/>
      <c r="JNQ18" s="58" t="n"/>
      <c r="JNR18" s="58" t="n"/>
      <c r="JNS18" s="58" t="n"/>
      <c r="JNT18" s="58" t="n"/>
      <c r="JNU18" s="58" t="n"/>
      <c r="JNV18" s="58" t="n"/>
      <c r="JNW18" s="58" t="n"/>
      <c r="JNX18" s="58" t="n"/>
      <c r="JNY18" s="58" t="n"/>
      <c r="JNZ18" s="58" t="n"/>
      <c r="JOA18" s="58" t="n"/>
      <c r="JOB18" s="58" t="n"/>
      <c r="JOC18" s="58" t="n"/>
      <c r="JOD18" s="58" t="n"/>
      <c r="JOE18" s="58" t="n"/>
      <c r="JOF18" s="58" t="n"/>
      <c r="JOG18" s="58" t="n"/>
      <c r="JOH18" s="58" t="n"/>
      <c r="JOI18" s="58" t="n"/>
      <c r="JOJ18" s="58" t="n"/>
      <c r="JOK18" s="58" t="n"/>
      <c r="JOL18" s="58" t="n"/>
      <c r="JOM18" s="58" t="n"/>
      <c r="JON18" s="58" t="n"/>
      <c r="JOO18" s="58" t="n"/>
      <c r="JOP18" s="58" t="n"/>
      <c r="JOQ18" s="58" t="n"/>
      <c r="JOR18" s="58" t="n"/>
      <c r="JOS18" s="58" t="n"/>
      <c r="JOT18" s="58" t="n"/>
      <c r="JOU18" s="58" t="n"/>
      <c r="JOV18" s="58" t="n"/>
      <c r="JOW18" s="58" t="n"/>
      <c r="JOX18" s="58" t="n"/>
      <c r="JOY18" s="58" t="n"/>
      <c r="JOZ18" s="58" t="n"/>
      <c r="JPA18" s="58" t="n"/>
      <c r="JPB18" s="58" t="n"/>
      <c r="JPC18" s="58" t="n"/>
      <c r="JPD18" s="58" t="n"/>
      <c r="JPE18" s="58" t="n"/>
      <c r="JPF18" s="58" t="n"/>
      <c r="JPG18" s="58" t="n"/>
      <c r="JPH18" s="58" t="n"/>
      <c r="JPI18" s="58" t="n"/>
      <c r="JPJ18" s="58" t="n"/>
      <c r="JPK18" s="58" t="n"/>
      <c r="JPL18" s="58" t="n"/>
      <c r="JPM18" s="58" t="n"/>
      <c r="JPN18" s="58" t="n"/>
      <c r="JPO18" s="58" t="n"/>
      <c r="JPP18" s="58" t="n"/>
      <c r="JPQ18" s="58" t="n"/>
      <c r="JPR18" s="58" t="n"/>
      <c r="JPS18" s="58" t="n"/>
      <c r="JPT18" s="58" t="n"/>
      <c r="JPU18" s="58" t="n"/>
      <c r="JPV18" s="58" t="n"/>
      <c r="JPW18" s="58" t="n"/>
      <c r="JPX18" s="58" t="n"/>
      <c r="JPY18" s="58" t="n"/>
      <c r="JPZ18" s="58" t="n"/>
      <c r="JQA18" s="58" t="n"/>
      <c r="JQB18" s="58" t="n"/>
      <c r="JQC18" s="58" t="n"/>
      <c r="JQD18" s="58" t="n"/>
      <c r="JQE18" s="58" t="n"/>
      <c r="JQF18" s="58" t="n"/>
      <c r="JQG18" s="58" t="n"/>
      <c r="JQH18" s="58" t="n"/>
      <c r="JQI18" s="58" t="n"/>
      <c r="JQJ18" s="58" t="n"/>
      <c r="JQK18" s="58" t="n"/>
      <c r="JQL18" s="58" t="n"/>
      <c r="JQM18" s="58" t="n"/>
      <c r="JQN18" s="58" t="n"/>
      <c r="JQO18" s="58" t="n"/>
      <c r="JQP18" s="58" t="n"/>
      <c r="JQQ18" s="58" t="n"/>
      <c r="JQR18" s="58" t="n"/>
      <c r="JQS18" s="58" t="n"/>
      <c r="JQT18" s="58" t="n"/>
      <c r="JQU18" s="58" t="n"/>
      <c r="JQV18" s="58" t="n"/>
      <c r="JQW18" s="58" t="n"/>
      <c r="JQX18" s="58" t="n"/>
      <c r="JQY18" s="58" t="n"/>
      <c r="JQZ18" s="58" t="n"/>
      <c r="JRA18" s="58" t="n"/>
      <c r="JRB18" s="58" t="n"/>
      <c r="JRC18" s="58" t="n"/>
      <c r="JRD18" s="58" t="n"/>
      <c r="JRE18" s="58" t="n"/>
      <c r="JRF18" s="58" t="n"/>
      <c r="JRG18" s="58" t="n"/>
      <c r="JRH18" s="58" t="n"/>
      <c r="JRI18" s="58" t="n"/>
      <c r="JRJ18" s="58" t="n"/>
      <c r="JRK18" s="58" t="n"/>
      <c r="JRL18" s="58" t="n"/>
      <c r="JRM18" s="58" t="n"/>
      <c r="JRN18" s="58" t="n"/>
      <c r="JRO18" s="58" t="n"/>
      <c r="JRP18" s="58" t="n"/>
      <c r="JRQ18" s="58" t="n"/>
      <c r="JRR18" s="58" t="n"/>
      <c r="JRS18" s="58" t="n"/>
      <c r="JRT18" s="58" t="n"/>
      <c r="JRU18" s="58" t="n"/>
      <c r="JRV18" s="58" t="n"/>
      <c r="JRW18" s="58" t="n"/>
      <c r="JRX18" s="58" t="n"/>
      <c r="JRY18" s="58" t="n"/>
      <c r="JRZ18" s="58" t="n"/>
      <c r="JSA18" s="58" t="n"/>
      <c r="JSB18" s="58" t="n"/>
      <c r="JSC18" s="58" t="n"/>
      <c r="JSD18" s="58" t="n"/>
      <c r="JSE18" s="58" t="n"/>
      <c r="JSF18" s="58" t="n"/>
      <c r="JSG18" s="58" t="n"/>
      <c r="JSH18" s="58" t="n"/>
      <c r="JSI18" s="58" t="n"/>
      <c r="JSJ18" s="58" t="n"/>
      <c r="JSK18" s="58" t="n"/>
      <c r="JSL18" s="58" t="n"/>
      <c r="JSM18" s="58" t="n"/>
      <c r="JSN18" s="58" t="n"/>
      <c r="JSO18" s="58" t="n"/>
      <c r="JSP18" s="58" t="n"/>
      <c r="JSQ18" s="58" t="n"/>
      <c r="JSR18" s="58" t="n"/>
      <c r="JSS18" s="58" t="n"/>
      <c r="JST18" s="58" t="n"/>
      <c r="JSU18" s="58" t="n"/>
      <c r="JSV18" s="58" t="n"/>
      <c r="JSW18" s="58" t="n"/>
      <c r="JSX18" s="58" t="n"/>
      <c r="JSY18" s="58" t="n"/>
      <c r="JSZ18" s="58" t="n"/>
      <c r="JTA18" s="58" t="n"/>
      <c r="JTB18" s="58" t="n"/>
      <c r="JTC18" s="58" t="n"/>
      <c r="JTD18" s="58" t="n"/>
      <c r="JTE18" s="58" t="n"/>
      <c r="JTF18" s="58" t="n"/>
      <c r="JTG18" s="58" t="n"/>
      <c r="JTH18" s="58" t="n"/>
      <c r="JTI18" s="58" t="n"/>
      <c r="JTJ18" s="58" t="n"/>
      <c r="JTK18" s="58" t="n"/>
      <c r="JTL18" s="58" t="n"/>
      <c r="JTM18" s="58" t="n"/>
      <c r="JTN18" s="58" t="n"/>
      <c r="JTO18" s="58" t="n"/>
      <c r="JTP18" s="58" t="n"/>
      <c r="JTQ18" s="58" t="n"/>
      <c r="JTR18" s="58" t="n"/>
      <c r="JTS18" s="58" t="n"/>
      <c r="JTT18" s="58" t="n"/>
      <c r="JTU18" s="58" t="n"/>
      <c r="JTV18" s="58" t="n"/>
      <c r="JTW18" s="58" t="n"/>
      <c r="JTX18" s="58" t="n"/>
      <c r="JTY18" s="58" t="n"/>
      <c r="JTZ18" s="58" t="n"/>
      <c r="JUA18" s="58" t="n"/>
      <c r="JUB18" s="58" t="n"/>
      <c r="JUC18" s="58" t="n"/>
      <c r="JUD18" s="58" t="n"/>
      <c r="JUE18" s="58" t="n"/>
      <c r="JUF18" s="58" t="n"/>
      <c r="JUG18" s="58" t="n"/>
      <c r="JUH18" s="58" t="n"/>
      <c r="JUI18" s="58" t="n"/>
      <c r="JUJ18" s="58" t="n"/>
      <c r="JUK18" s="58" t="n"/>
      <c r="JUL18" s="58" t="n"/>
      <c r="JUM18" s="58" t="n"/>
      <c r="JUN18" s="58" t="n"/>
      <c r="JUO18" s="58" t="n"/>
      <c r="JUP18" s="58" t="n"/>
      <c r="JUQ18" s="58" t="n"/>
      <c r="JUR18" s="58" t="n"/>
      <c r="JUS18" s="58" t="n"/>
      <c r="JUT18" s="58" t="n"/>
      <c r="JUU18" s="58" t="n"/>
      <c r="JUV18" s="58" t="n"/>
      <c r="JUW18" s="58" t="n"/>
      <c r="JUX18" s="58" t="n"/>
      <c r="JUY18" s="58" t="n"/>
      <c r="JUZ18" s="58" t="n"/>
      <c r="JVA18" s="58" t="n"/>
      <c r="JVB18" s="58" t="n"/>
      <c r="JVC18" s="58" t="n"/>
      <c r="JVD18" s="58" t="n"/>
      <c r="JVE18" s="58" t="n"/>
      <c r="JVF18" s="58" t="n"/>
      <c r="JVG18" s="58" t="n"/>
      <c r="JVH18" s="58" t="n"/>
      <c r="JVI18" s="58" t="n"/>
      <c r="JVJ18" s="58" t="n"/>
      <c r="JVK18" s="58" t="n"/>
      <c r="JVL18" s="58" t="n"/>
      <c r="JVM18" s="58" t="n"/>
      <c r="JVN18" s="58" t="n"/>
      <c r="JVO18" s="58" t="n"/>
      <c r="JVP18" s="58" t="n"/>
      <c r="JVQ18" s="58" t="n"/>
      <c r="JVR18" s="58" t="n"/>
      <c r="JVS18" s="58" t="n"/>
      <c r="JVT18" s="58" t="n"/>
      <c r="JVU18" s="58" t="n"/>
      <c r="JVV18" s="58" t="n"/>
      <c r="JVW18" s="58" t="n"/>
      <c r="JVX18" s="58" t="n"/>
      <c r="JVY18" s="58" t="n"/>
      <c r="JVZ18" s="58" t="n"/>
      <c r="JWA18" s="58" t="n"/>
      <c r="JWB18" s="58" t="n"/>
      <c r="JWC18" s="58" t="n"/>
      <c r="JWD18" s="58" t="n"/>
      <c r="JWE18" s="58" t="n"/>
      <c r="JWF18" s="58" t="n"/>
      <c r="JWG18" s="58" t="n"/>
      <c r="JWH18" s="58" t="n"/>
      <c r="JWI18" s="58" t="n"/>
      <c r="JWJ18" s="58" t="n"/>
      <c r="JWK18" s="58" t="n"/>
      <c r="JWL18" s="58" t="n"/>
      <c r="JWM18" s="58" t="n"/>
      <c r="JWN18" s="58" t="n"/>
      <c r="JWO18" s="58" t="n"/>
      <c r="JWP18" s="58" t="n"/>
      <c r="JWQ18" s="58" t="n"/>
      <c r="JWR18" s="58" t="n"/>
      <c r="JWS18" s="58" t="n"/>
      <c r="JWT18" s="58" t="n"/>
      <c r="JWU18" s="58" t="n"/>
      <c r="JWV18" s="58" t="n"/>
      <c r="JWW18" s="58" t="n"/>
      <c r="JWX18" s="58" t="n"/>
      <c r="JWY18" s="58" t="n"/>
      <c r="JWZ18" s="58" t="n"/>
      <c r="JXA18" s="58" t="n"/>
      <c r="JXB18" s="58" t="n"/>
      <c r="JXC18" s="58" t="n"/>
      <c r="JXD18" s="58" t="n"/>
      <c r="JXE18" s="58" t="n"/>
      <c r="JXF18" s="58" t="n"/>
      <c r="JXG18" s="58" t="n"/>
      <c r="JXH18" s="58" t="n"/>
      <c r="JXI18" s="58" t="n"/>
      <c r="JXJ18" s="58" t="n"/>
      <c r="JXK18" s="58" t="n"/>
      <c r="JXL18" s="58" t="n"/>
      <c r="JXM18" s="58" t="n"/>
      <c r="JXN18" s="58" t="n"/>
      <c r="JXO18" s="58" t="n"/>
      <c r="JXP18" s="58" t="n"/>
      <c r="JXQ18" s="58" t="n"/>
      <c r="JXR18" s="58" t="n"/>
      <c r="JXS18" s="58" t="n"/>
      <c r="JXT18" s="58" t="n"/>
      <c r="JXU18" s="58" t="n"/>
      <c r="JXV18" s="58" t="n"/>
      <c r="JXW18" s="58" t="n"/>
      <c r="JXX18" s="58" t="n"/>
      <c r="JXY18" s="58" t="n"/>
      <c r="JXZ18" s="58" t="n"/>
      <c r="JYA18" s="58" t="n"/>
      <c r="JYB18" s="58" t="n"/>
      <c r="JYC18" s="58" t="n"/>
      <c r="JYD18" s="58" t="n"/>
      <c r="JYE18" s="58" t="n"/>
      <c r="JYF18" s="58" t="n"/>
      <c r="JYG18" s="58" t="n"/>
      <c r="JYH18" s="58" t="n"/>
      <c r="JYI18" s="58" t="n"/>
      <c r="JYJ18" s="58" t="n"/>
      <c r="JYK18" s="58" t="n"/>
      <c r="JYL18" s="58" t="n"/>
      <c r="JYM18" s="58" t="n"/>
      <c r="JYN18" s="58" t="n"/>
      <c r="JYO18" s="58" t="n"/>
      <c r="JYP18" s="58" t="n"/>
      <c r="JYQ18" s="58" t="n"/>
      <c r="JYR18" s="58" t="n"/>
      <c r="JYS18" s="58" t="n"/>
      <c r="JYT18" s="58" t="n"/>
      <c r="JYU18" s="58" t="n"/>
      <c r="JYV18" s="58" t="n"/>
      <c r="JYW18" s="58" t="n"/>
      <c r="JYX18" s="58" t="n"/>
      <c r="JYY18" s="58" t="n"/>
      <c r="JYZ18" s="58" t="n"/>
      <c r="JZA18" s="58" t="n"/>
      <c r="JZB18" s="58" t="n"/>
      <c r="JZC18" s="58" t="n"/>
      <c r="JZD18" s="58" t="n"/>
      <c r="JZE18" s="58" t="n"/>
      <c r="JZF18" s="58" t="n"/>
      <c r="JZG18" s="58" t="n"/>
      <c r="JZH18" s="58" t="n"/>
      <c r="JZI18" s="58" t="n"/>
      <c r="JZJ18" s="58" t="n"/>
      <c r="JZK18" s="58" t="n"/>
      <c r="JZL18" s="58" t="n"/>
      <c r="JZM18" s="58" t="n"/>
      <c r="JZN18" s="58" t="n"/>
      <c r="JZO18" s="58" t="n"/>
      <c r="JZP18" s="58" t="n"/>
      <c r="JZQ18" s="58" t="n"/>
      <c r="JZR18" s="58" t="n"/>
      <c r="JZS18" s="58" t="n"/>
      <c r="JZT18" s="58" t="n"/>
      <c r="JZU18" s="58" t="n"/>
      <c r="JZV18" s="58" t="n"/>
      <c r="JZW18" s="58" t="n"/>
      <c r="JZX18" s="58" t="n"/>
      <c r="JZY18" s="58" t="n"/>
      <c r="JZZ18" s="58" t="n"/>
      <c r="KAA18" s="58" t="n"/>
      <c r="KAB18" s="58" t="n"/>
      <c r="KAC18" s="58" t="n"/>
      <c r="KAD18" s="58" t="n"/>
      <c r="KAE18" s="58" t="n"/>
      <c r="KAF18" s="58" t="n"/>
      <c r="KAG18" s="58" t="n"/>
      <c r="KAH18" s="58" t="n"/>
      <c r="KAI18" s="58" t="n"/>
      <c r="KAJ18" s="58" t="n"/>
      <c r="KAK18" s="58" t="n"/>
      <c r="KAL18" s="58" t="n"/>
      <c r="KAM18" s="58" t="n"/>
      <c r="KAN18" s="58" t="n"/>
      <c r="KAO18" s="58" t="n"/>
      <c r="KAP18" s="58" t="n"/>
      <c r="KAQ18" s="58" t="n"/>
      <c r="KAR18" s="58" t="n"/>
      <c r="KAS18" s="58" t="n"/>
      <c r="KAT18" s="58" t="n"/>
      <c r="KAU18" s="58" t="n"/>
      <c r="KAV18" s="58" t="n"/>
      <c r="KAW18" s="58" t="n"/>
      <c r="KAX18" s="58" t="n"/>
      <c r="KAY18" s="58" t="n"/>
      <c r="KAZ18" s="58" t="n"/>
      <c r="KBA18" s="58" t="n"/>
      <c r="KBB18" s="58" t="n"/>
      <c r="KBC18" s="58" t="n"/>
      <c r="KBD18" s="58" t="n"/>
      <c r="KBE18" s="58" t="n"/>
      <c r="KBF18" s="58" t="n"/>
      <c r="KBG18" s="58" t="n"/>
      <c r="KBH18" s="58" t="n"/>
      <c r="KBI18" s="58" t="n"/>
      <c r="KBJ18" s="58" t="n"/>
      <c r="KBK18" s="58" t="n"/>
      <c r="KBL18" s="58" t="n"/>
      <c r="KBM18" s="58" t="n"/>
      <c r="KBN18" s="58" t="n"/>
      <c r="KBO18" s="58" t="n"/>
      <c r="KBP18" s="58" t="n"/>
      <c r="KBQ18" s="58" t="n"/>
      <c r="KBR18" s="58" t="n"/>
      <c r="KBS18" s="58" t="n"/>
      <c r="KBT18" s="58" t="n"/>
      <c r="KBU18" s="58" t="n"/>
      <c r="KBV18" s="58" t="n"/>
      <c r="KBW18" s="58" t="n"/>
      <c r="KBX18" s="58" t="n"/>
      <c r="KBY18" s="58" t="n"/>
      <c r="KBZ18" s="58" t="n"/>
      <c r="KCA18" s="58" t="n"/>
      <c r="KCB18" s="58" t="n"/>
      <c r="KCC18" s="58" t="n"/>
      <c r="KCD18" s="58" t="n"/>
      <c r="KCE18" s="58" t="n"/>
      <c r="KCF18" s="58" t="n"/>
      <c r="KCG18" s="58" t="n"/>
      <c r="KCH18" s="58" t="n"/>
      <c r="KCI18" s="58" t="n"/>
      <c r="KCJ18" s="58" t="n"/>
      <c r="KCK18" s="58" t="n"/>
      <c r="KCL18" s="58" t="n"/>
      <c r="KCM18" s="58" t="n"/>
      <c r="KCN18" s="58" t="n"/>
      <c r="KCO18" s="58" t="n"/>
      <c r="KCP18" s="58" t="n"/>
      <c r="KCQ18" s="58" t="n"/>
      <c r="KCR18" s="58" t="n"/>
      <c r="KCS18" s="58" t="n"/>
      <c r="KCT18" s="58" t="n"/>
      <c r="KCU18" s="58" t="n"/>
      <c r="KCV18" s="58" t="n"/>
      <c r="KCW18" s="58" t="n"/>
      <c r="KCX18" s="58" t="n"/>
      <c r="KCY18" s="58" t="n"/>
      <c r="KCZ18" s="58" t="n"/>
      <c r="KDA18" s="58" t="n"/>
      <c r="KDB18" s="58" t="n"/>
      <c r="KDC18" s="58" t="n"/>
      <c r="KDD18" s="58" t="n"/>
      <c r="KDE18" s="58" t="n"/>
      <c r="KDF18" s="58" t="n"/>
      <c r="KDG18" s="58" t="n"/>
      <c r="KDH18" s="58" t="n"/>
      <c r="KDI18" s="58" t="n"/>
      <c r="KDJ18" s="58" t="n"/>
      <c r="KDK18" s="58" t="n"/>
      <c r="KDL18" s="58" t="n"/>
      <c r="KDM18" s="58" t="n"/>
      <c r="KDN18" s="58" t="n"/>
      <c r="KDO18" s="58" t="n"/>
      <c r="KDP18" s="58" t="n"/>
      <c r="KDQ18" s="58" t="n"/>
      <c r="KDR18" s="58" t="n"/>
      <c r="KDS18" s="58" t="n"/>
      <c r="KDT18" s="58" t="n"/>
      <c r="KDU18" s="58" t="n"/>
      <c r="KDV18" s="58" t="n"/>
      <c r="KDW18" s="58" t="n"/>
      <c r="KDX18" s="58" t="n"/>
      <c r="KDY18" s="58" t="n"/>
      <c r="KDZ18" s="58" t="n"/>
      <c r="KEA18" s="58" t="n"/>
      <c r="KEB18" s="58" t="n"/>
      <c r="KEC18" s="58" t="n"/>
      <c r="KED18" s="58" t="n"/>
      <c r="KEE18" s="58" t="n"/>
      <c r="KEF18" s="58" t="n"/>
      <c r="KEG18" s="58" t="n"/>
      <c r="KEH18" s="58" t="n"/>
      <c r="KEI18" s="58" t="n"/>
      <c r="KEJ18" s="58" t="n"/>
      <c r="KEK18" s="58" t="n"/>
      <c r="KEL18" s="58" t="n"/>
      <c r="KEM18" s="58" t="n"/>
      <c r="KEN18" s="58" t="n"/>
      <c r="KEO18" s="58" t="n"/>
      <c r="KEP18" s="58" t="n"/>
      <c r="KEQ18" s="58" t="n"/>
      <c r="KER18" s="58" t="n"/>
      <c r="KES18" s="58" t="n"/>
      <c r="KET18" s="58" t="n"/>
      <c r="KEU18" s="58" t="n"/>
      <c r="KEV18" s="58" t="n"/>
      <c r="KEW18" s="58" t="n"/>
      <c r="KEX18" s="58" t="n"/>
      <c r="KEY18" s="58" t="n"/>
      <c r="KEZ18" s="58" t="n"/>
      <c r="KFA18" s="58" t="n"/>
      <c r="KFB18" s="58" t="n"/>
      <c r="KFC18" s="58" t="n"/>
      <c r="KFD18" s="58" t="n"/>
      <c r="KFE18" s="58" t="n"/>
      <c r="KFF18" s="58" t="n"/>
      <c r="KFG18" s="58" t="n"/>
      <c r="KFH18" s="58" t="n"/>
      <c r="KFI18" s="58" t="n"/>
      <c r="KFJ18" s="58" t="n"/>
      <c r="KFK18" s="58" t="n"/>
      <c r="KFL18" s="58" t="n"/>
      <c r="KFM18" s="58" t="n"/>
      <c r="KFN18" s="58" t="n"/>
      <c r="KFO18" s="58" t="n"/>
      <c r="KFP18" s="58" t="n"/>
      <c r="KFQ18" s="58" t="n"/>
      <c r="KFR18" s="58" t="n"/>
      <c r="KFS18" s="58" t="n"/>
      <c r="KFT18" s="58" t="n"/>
      <c r="KFU18" s="58" t="n"/>
      <c r="KFV18" s="58" t="n"/>
      <c r="KFW18" s="58" t="n"/>
      <c r="KFX18" s="58" t="n"/>
      <c r="KFY18" s="58" t="n"/>
      <c r="KFZ18" s="58" t="n"/>
      <c r="KGA18" s="58" t="n"/>
      <c r="KGB18" s="58" t="n"/>
      <c r="KGC18" s="58" t="n"/>
      <c r="KGD18" s="58" t="n"/>
      <c r="KGE18" s="58" t="n"/>
      <c r="KGF18" s="58" t="n"/>
      <c r="KGG18" s="58" t="n"/>
      <c r="KGH18" s="58" t="n"/>
      <c r="KGI18" s="58" t="n"/>
      <c r="KGJ18" s="58" t="n"/>
      <c r="KGK18" s="58" t="n"/>
      <c r="KGL18" s="58" t="n"/>
      <c r="KGM18" s="58" t="n"/>
      <c r="KGN18" s="58" t="n"/>
      <c r="KGO18" s="58" t="n"/>
      <c r="KGP18" s="58" t="n"/>
      <c r="KGQ18" s="58" t="n"/>
      <c r="KGR18" s="58" t="n"/>
      <c r="KGS18" s="58" t="n"/>
      <c r="KGT18" s="58" t="n"/>
      <c r="KGU18" s="58" t="n"/>
      <c r="KGV18" s="58" t="n"/>
      <c r="KGW18" s="58" t="n"/>
      <c r="KGX18" s="58" t="n"/>
      <c r="KGY18" s="58" t="n"/>
      <c r="KGZ18" s="58" t="n"/>
      <c r="KHA18" s="58" t="n"/>
      <c r="KHB18" s="58" t="n"/>
      <c r="KHC18" s="58" t="n"/>
      <c r="KHD18" s="58" t="n"/>
      <c r="KHE18" s="58" t="n"/>
      <c r="KHF18" s="58" t="n"/>
      <c r="KHG18" s="58" t="n"/>
      <c r="KHH18" s="58" t="n"/>
      <c r="KHI18" s="58" t="n"/>
      <c r="KHJ18" s="58" t="n"/>
      <c r="KHK18" s="58" t="n"/>
      <c r="KHL18" s="58" t="n"/>
      <c r="KHM18" s="58" t="n"/>
      <c r="KHN18" s="58" t="n"/>
      <c r="KHO18" s="58" t="n"/>
      <c r="KHP18" s="58" t="n"/>
      <c r="KHQ18" s="58" t="n"/>
      <c r="KHR18" s="58" t="n"/>
      <c r="KHS18" s="58" t="n"/>
      <c r="KHT18" s="58" t="n"/>
      <c r="KHU18" s="58" t="n"/>
      <c r="KHV18" s="58" t="n"/>
      <c r="KHW18" s="58" t="n"/>
      <c r="KHX18" s="58" t="n"/>
      <c r="KHY18" s="58" t="n"/>
      <c r="KHZ18" s="58" t="n"/>
      <c r="KIA18" s="58" t="n"/>
      <c r="KIB18" s="58" t="n"/>
      <c r="KIC18" s="58" t="n"/>
      <c r="KID18" s="58" t="n"/>
      <c r="KIE18" s="58" t="n"/>
      <c r="KIF18" s="58" t="n"/>
      <c r="KIG18" s="58" t="n"/>
      <c r="KIH18" s="58" t="n"/>
      <c r="KII18" s="58" t="n"/>
      <c r="KIJ18" s="58" t="n"/>
      <c r="KIK18" s="58" t="n"/>
      <c r="KIL18" s="58" t="n"/>
      <c r="KIM18" s="58" t="n"/>
      <c r="KIN18" s="58" t="n"/>
      <c r="KIO18" s="58" t="n"/>
      <c r="KIP18" s="58" t="n"/>
      <c r="KIQ18" s="58" t="n"/>
      <c r="KIR18" s="58" t="n"/>
      <c r="KIS18" s="58" t="n"/>
      <c r="KIT18" s="58" t="n"/>
      <c r="KIU18" s="58" t="n"/>
      <c r="KIV18" s="58" t="n"/>
      <c r="KIW18" s="58" t="n"/>
      <c r="KIX18" s="58" t="n"/>
      <c r="KIY18" s="58" t="n"/>
      <c r="KIZ18" s="58" t="n"/>
      <c r="KJA18" s="58" t="n"/>
      <c r="KJB18" s="58" t="n"/>
      <c r="KJC18" s="58" t="n"/>
      <c r="KJD18" s="58" t="n"/>
      <c r="KJE18" s="58" t="n"/>
      <c r="KJF18" s="58" t="n"/>
      <c r="KJG18" s="58" t="n"/>
      <c r="KJH18" s="58" t="n"/>
      <c r="KJI18" s="58" t="n"/>
      <c r="KJJ18" s="58" t="n"/>
      <c r="KJK18" s="58" t="n"/>
      <c r="KJL18" s="58" t="n"/>
      <c r="KJM18" s="58" t="n"/>
      <c r="KJN18" s="58" t="n"/>
      <c r="KJO18" s="58" t="n"/>
      <c r="KJP18" s="58" t="n"/>
      <c r="KJQ18" s="58" t="n"/>
      <c r="KJR18" s="58" t="n"/>
      <c r="KJS18" s="58" t="n"/>
      <c r="KJT18" s="58" t="n"/>
      <c r="KJU18" s="58" t="n"/>
      <c r="KJV18" s="58" t="n"/>
      <c r="KJW18" s="58" t="n"/>
      <c r="KJX18" s="58" t="n"/>
      <c r="KJY18" s="58" t="n"/>
      <c r="KJZ18" s="58" t="n"/>
      <c r="KKA18" s="58" t="n"/>
      <c r="KKB18" s="58" t="n"/>
      <c r="KKC18" s="58" t="n"/>
      <c r="KKD18" s="58" t="n"/>
      <c r="KKE18" s="58" t="n"/>
      <c r="KKF18" s="58" t="n"/>
      <c r="KKG18" s="58" t="n"/>
      <c r="KKH18" s="58" t="n"/>
      <c r="KKI18" s="58" t="n"/>
      <c r="KKJ18" s="58" t="n"/>
      <c r="KKK18" s="58" t="n"/>
      <c r="KKL18" s="58" t="n"/>
      <c r="KKM18" s="58" t="n"/>
      <c r="KKN18" s="58" t="n"/>
      <c r="KKO18" s="58" t="n"/>
      <c r="KKP18" s="58" t="n"/>
      <c r="KKQ18" s="58" t="n"/>
      <c r="KKR18" s="58" t="n"/>
      <c r="KKS18" s="58" t="n"/>
      <c r="KKT18" s="58" t="n"/>
      <c r="KKU18" s="58" t="n"/>
      <c r="KKV18" s="58" t="n"/>
      <c r="KKW18" s="58" t="n"/>
      <c r="KKX18" s="58" t="n"/>
      <c r="KKY18" s="58" t="n"/>
      <c r="KKZ18" s="58" t="n"/>
      <c r="KLA18" s="58" t="n"/>
      <c r="KLB18" s="58" t="n"/>
      <c r="KLC18" s="58" t="n"/>
      <c r="KLD18" s="58" t="n"/>
      <c r="KLE18" s="58" t="n"/>
      <c r="KLF18" s="58" t="n"/>
      <c r="KLG18" s="58" t="n"/>
      <c r="KLH18" s="58" t="n"/>
      <c r="KLI18" s="58" t="n"/>
      <c r="KLJ18" s="58" t="n"/>
      <c r="KLK18" s="58" t="n"/>
      <c r="KLL18" s="58" t="n"/>
      <c r="KLM18" s="58" t="n"/>
      <c r="KLN18" s="58" t="n"/>
      <c r="KLO18" s="58" t="n"/>
      <c r="KLP18" s="58" t="n"/>
      <c r="KLQ18" s="58" t="n"/>
      <c r="KLR18" s="58" t="n"/>
      <c r="KLS18" s="58" t="n"/>
      <c r="KLT18" s="58" t="n"/>
      <c r="KLU18" s="58" t="n"/>
      <c r="KLV18" s="58" t="n"/>
      <c r="KLW18" s="58" t="n"/>
      <c r="KLX18" s="58" t="n"/>
      <c r="KLY18" s="58" t="n"/>
      <c r="KLZ18" s="58" t="n"/>
      <c r="KMA18" s="58" t="n"/>
      <c r="KMB18" s="58" t="n"/>
      <c r="KMC18" s="58" t="n"/>
      <c r="KMD18" s="58" t="n"/>
      <c r="KME18" s="58" t="n"/>
      <c r="KMF18" s="58" t="n"/>
      <c r="KMG18" s="58" t="n"/>
      <c r="KMH18" s="58" t="n"/>
      <c r="KMI18" s="58" t="n"/>
      <c r="KMJ18" s="58" t="n"/>
      <c r="KMK18" s="58" t="n"/>
      <c r="KML18" s="58" t="n"/>
      <c r="KMM18" s="58" t="n"/>
      <c r="KMN18" s="58" t="n"/>
      <c r="KMO18" s="58" t="n"/>
      <c r="KMP18" s="58" t="n"/>
      <c r="KMQ18" s="58" t="n"/>
      <c r="KMR18" s="58" t="n"/>
      <c r="KMS18" s="58" t="n"/>
      <c r="KMT18" s="58" t="n"/>
      <c r="KMU18" s="58" t="n"/>
      <c r="KMV18" s="58" t="n"/>
      <c r="KMW18" s="58" t="n"/>
      <c r="KMX18" s="58" t="n"/>
      <c r="KMY18" s="58" t="n"/>
      <c r="KMZ18" s="58" t="n"/>
      <c r="KNA18" s="58" t="n"/>
      <c r="KNB18" s="58" t="n"/>
      <c r="KNC18" s="58" t="n"/>
      <c r="KND18" s="58" t="n"/>
      <c r="KNE18" s="58" t="n"/>
      <c r="KNF18" s="58" t="n"/>
      <c r="KNG18" s="58" t="n"/>
      <c r="KNH18" s="58" t="n"/>
      <c r="KNI18" s="58" t="n"/>
      <c r="KNJ18" s="58" t="n"/>
      <c r="KNK18" s="58" t="n"/>
      <c r="KNL18" s="58" t="n"/>
      <c r="KNM18" s="58" t="n"/>
      <c r="KNN18" s="58" t="n"/>
      <c r="KNO18" s="58" t="n"/>
      <c r="KNP18" s="58" t="n"/>
      <c r="KNQ18" s="58" t="n"/>
      <c r="KNR18" s="58" t="n"/>
      <c r="KNS18" s="58" t="n"/>
      <c r="KNT18" s="58" t="n"/>
      <c r="KNU18" s="58" t="n"/>
      <c r="KNV18" s="58" t="n"/>
      <c r="KNW18" s="58" t="n"/>
      <c r="KNX18" s="58" t="n"/>
      <c r="KNY18" s="58" t="n"/>
      <c r="KNZ18" s="58" t="n"/>
      <c r="KOA18" s="58" t="n"/>
      <c r="KOB18" s="58" t="n"/>
      <c r="KOC18" s="58" t="n"/>
      <c r="KOD18" s="58" t="n"/>
      <c r="KOE18" s="58" t="n"/>
      <c r="KOF18" s="58" t="n"/>
      <c r="KOG18" s="58" t="n"/>
      <c r="KOH18" s="58" t="n"/>
      <c r="KOI18" s="58" t="n"/>
      <c r="KOJ18" s="58" t="n"/>
      <c r="KOK18" s="58" t="n"/>
      <c r="KOL18" s="58" t="n"/>
      <c r="KOM18" s="58" t="n"/>
      <c r="KON18" s="58" t="n"/>
      <c r="KOO18" s="58" t="n"/>
      <c r="KOP18" s="58" t="n"/>
      <c r="KOQ18" s="58" t="n"/>
      <c r="KOR18" s="58" t="n"/>
      <c r="KOS18" s="58" t="n"/>
      <c r="KOT18" s="58" t="n"/>
      <c r="KOU18" s="58" t="n"/>
      <c r="KOV18" s="58" t="n"/>
      <c r="KOW18" s="58" t="n"/>
      <c r="KOX18" s="58" t="n"/>
      <c r="KOY18" s="58" t="n"/>
      <c r="KOZ18" s="58" t="n"/>
      <c r="KPA18" s="58" t="n"/>
      <c r="KPB18" s="58" t="n"/>
      <c r="KPC18" s="58" t="n"/>
      <c r="KPD18" s="58" t="n"/>
      <c r="KPE18" s="58" t="n"/>
      <c r="KPF18" s="58" t="n"/>
      <c r="KPG18" s="58" t="n"/>
      <c r="KPH18" s="58" t="n"/>
      <c r="KPI18" s="58" t="n"/>
      <c r="KPJ18" s="58" t="n"/>
      <c r="KPK18" s="58" t="n"/>
      <c r="KPL18" s="58" t="n"/>
      <c r="KPM18" s="58" t="n"/>
      <c r="KPN18" s="58" t="n"/>
      <c r="KPO18" s="58" t="n"/>
      <c r="KPP18" s="58" t="n"/>
      <c r="KPQ18" s="58" t="n"/>
      <c r="KPR18" s="58" t="n"/>
      <c r="KPS18" s="58" t="n"/>
      <c r="KPT18" s="58" t="n"/>
      <c r="KPU18" s="58" t="n"/>
      <c r="KPV18" s="58" t="n"/>
      <c r="KPW18" s="58" t="n"/>
      <c r="KPX18" s="58" t="n"/>
      <c r="KPY18" s="58" t="n"/>
      <c r="KPZ18" s="58" t="n"/>
      <c r="KQA18" s="58" t="n"/>
      <c r="KQB18" s="58" t="n"/>
      <c r="KQC18" s="58" t="n"/>
      <c r="KQD18" s="58" t="n"/>
      <c r="KQE18" s="58" t="n"/>
      <c r="KQF18" s="58" t="n"/>
      <c r="KQG18" s="58" t="n"/>
      <c r="KQH18" s="58" t="n"/>
      <c r="KQI18" s="58" t="n"/>
      <c r="KQJ18" s="58" t="n"/>
      <c r="KQK18" s="58" t="n"/>
      <c r="KQL18" s="58" t="n"/>
      <c r="KQM18" s="58" t="n"/>
      <c r="KQN18" s="58" t="n"/>
      <c r="KQO18" s="58" t="n"/>
      <c r="KQP18" s="58" t="n"/>
      <c r="KQQ18" s="58" t="n"/>
      <c r="KQR18" s="58" t="n"/>
      <c r="KQS18" s="58" t="n"/>
      <c r="KQT18" s="58" t="n"/>
      <c r="KQU18" s="58" t="n"/>
      <c r="KQV18" s="58" t="n"/>
      <c r="KQW18" s="58" t="n"/>
      <c r="KQX18" s="58" t="n"/>
      <c r="KQY18" s="58" t="n"/>
      <c r="KQZ18" s="58" t="n"/>
      <c r="KRA18" s="58" t="n"/>
      <c r="KRB18" s="58" t="n"/>
      <c r="KRC18" s="58" t="n"/>
      <c r="KRD18" s="58" t="n"/>
      <c r="KRE18" s="58" t="n"/>
      <c r="KRF18" s="58" t="n"/>
      <c r="KRG18" s="58" t="n"/>
      <c r="KRH18" s="58" t="n"/>
      <c r="KRI18" s="58" t="n"/>
      <c r="KRJ18" s="58" t="n"/>
      <c r="KRK18" s="58" t="n"/>
      <c r="KRL18" s="58" t="n"/>
      <c r="KRM18" s="58" t="n"/>
      <c r="KRN18" s="58" t="n"/>
      <c r="KRO18" s="58" t="n"/>
      <c r="KRP18" s="58" t="n"/>
      <c r="KRQ18" s="58" t="n"/>
      <c r="KRR18" s="58" t="n"/>
      <c r="KRS18" s="58" t="n"/>
      <c r="KRT18" s="58" t="n"/>
      <c r="KRU18" s="58" t="n"/>
      <c r="KRV18" s="58" t="n"/>
      <c r="KRW18" s="58" t="n"/>
      <c r="KRX18" s="58" t="n"/>
      <c r="KRY18" s="58" t="n"/>
      <c r="KRZ18" s="58" t="n"/>
      <c r="KSA18" s="58" t="n"/>
      <c r="KSB18" s="58" t="n"/>
      <c r="KSC18" s="58" t="n"/>
      <c r="KSD18" s="58" t="n"/>
      <c r="KSE18" s="58" t="n"/>
      <c r="KSF18" s="58" t="n"/>
      <c r="KSG18" s="58" t="n"/>
      <c r="KSH18" s="58" t="n"/>
      <c r="KSI18" s="58" t="n"/>
      <c r="KSJ18" s="58" t="n"/>
      <c r="KSK18" s="58" t="n"/>
      <c r="KSL18" s="58" t="n"/>
      <c r="KSM18" s="58" t="n"/>
      <c r="KSN18" s="58" t="n"/>
      <c r="KSO18" s="58" t="n"/>
      <c r="KSP18" s="58" t="n"/>
      <c r="KSQ18" s="58" t="n"/>
      <c r="KSR18" s="58" t="n"/>
      <c r="KSS18" s="58" t="n"/>
      <c r="KST18" s="58" t="n"/>
      <c r="KSU18" s="58" t="n"/>
      <c r="KSV18" s="58" t="n"/>
      <c r="KSW18" s="58" t="n"/>
      <c r="KSX18" s="58" t="n"/>
      <c r="KSY18" s="58" t="n"/>
      <c r="KSZ18" s="58" t="n"/>
      <c r="KTA18" s="58" t="n"/>
      <c r="KTB18" s="58" t="n"/>
      <c r="KTC18" s="58" t="n"/>
      <c r="KTD18" s="58" t="n"/>
      <c r="KTE18" s="58" t="n"/>
      <c r="KTF18" s="58" t="n"/>
      <c r="KTG18" s="58" t="n"/>
      <c r="KTH18" s="58" t="n"/>
      <c r="KTI18" s="58" t="n"/>
      <c r="KTJ18" s="58" t="n"/>
      <c r="KTK18" s="58" t="n"/>
      <c r="KTL18" s="58" t="n"/>
      <c r="KTM18" s="58" t="n"/>
      <c r="KTN18" s="58" t="n"/>
      <c r="KTO18" s="58" t="n"/>
      <c r="KTP18" s="58" t="n"/>
      <c r="KTQ18" s="58" t="n"/>
      <c r="KTR18" s="58" t="n"/>
      <c r="KTS18" s="58" t="n"/>
      <c r="KTT18" s="58" t="n"/>
      <c r="KTU18" s="58" t="n"/>
      <c r="KTV18" s="58" t="n"/>
      <c r="KTW18" s="58" t="n"/>
      <c r="KTX18" s="58" t="n"/>
      <c r="KTY18" s="58" t="n"/>
      <c r="KTZ18" s="58" t="n"/>
      <c r="KUA18" s="58" t="n"/>
      <c r="KUB18" s="58" t="n"/>
      <c r="KUC18" s="58" t="n"/>
      <c r="KUD18" s="58" t="n"/>
      <c r="KUE18" s="58" t="n"/>
      <c r="KUF18" s="58" t="n"/>
      <c r="KUG18" s="58" t="n"/>
      <c r="KUH18" s="58" t="n"/>
      <c r="KUI18" s="58" t="n"/>
      <c r="KUJ18" s="58" t="n"/>
      <c r="KUK18" s="58" t="n"/>
      <c r="KUL18" s="58" t="n"/>
      <c r="KUM18" s="58" t="n"/>
      <c r="KUN18" s="58" t="n"/>
      <c r="KUO18" s="58" t="n"/>
      <c r="KUP18" s="58" t="n"/>
      <c r="KUQ18" s="58" t="n"/>
      <c r="KUR18" s="58" t="n"/>
      <c r="KUS18" s="58" t="n"/>
      <c r="KUT18" s="58" t="n"/>
      <c r="KUU18" s="58" t="n"/>
      <c r="KUV18" s="58" t="n"/>
      <c r="KUW18" s="58" t="n"/>
      <c r="KUX18" s="58" t="n"/>
      <c r="KUY18" s="58" t="n"/>
      <c r="KUZ18" s="58" t="n"/>
      <c r="KVA18" s="58" t="n"/>
      <c r="KVB18" s="58" t="n"/>
      <c r="KVC18" s="58" t="n"/>
      <c r="KVD18" s="58" t="n"/>
      <c r="KVE18" s="58" t="n"/>
      <c r="KVF18" s="58" t="n"/>
      <c r="KVG18" s="58" t="n"/>
      <c r="KVH18" s="58" t="n"/>
      <c r="KVI18" s="58" t="n"/>
      <c r="KVJ18" s="58" t="n"/>
      <c r="KVK18" s="58" t="n"/>
      <c r="KVL18" s="58" t="n"/>
      <c r="KVM18" s="58" t="n"/>
      <c r="KVN18" s="58" t="n"/>
      <c r="KVO18" s="58" t="n"/>
      <c r="KVP18" s="58" t="n"/>
      <c r="KVQ18" s="58" t="n"/>
      <c r="KVR18" s="58" t="n"/>
      <c r="KVS18" s="58" t="n"/>
      <c r="KVT18" s="58" t="n"/>
      <c r="KVU18" s="58" t="n"/>
      <c r="KVV18" s="58" t="n"/>
      <c r="KVW18" s="58" t="n"/>
      <c r="KVX18" s="58" t="n"/>
      <c r="KVY18" s="58" t="n"/>
      <c r="KVZ18" s="58" t="n"/>
      <c r="KWA18" s="58" t="n"/>
      <c r="KWB18" s="58" t="n"/>
      <c r="KWC18" s="58" t="n"/>
      <c r="KWD18" s="58" t="n"/>
      <c r="KWE18" s="58" t="n"/>
      <c r="KWF18" s="58" t="n"/>
      <c r="KWG18" s="58" t="n"/>
      <c r="KWH18" s="58" t="n"/>
      <c r="KWI18" s="58" t="n"/>
      <c r="KWJ18" s="58" t="n"/>
      <c r="KWK18" s="58" t="n"/>
      <c r="KWL18" s="58" t="n"/>
      <c r="KWM18" s="58" t="n"/>
      <c r="KWN18" s="58" t="n"/>
      <c r="KWO18" s="58" t="n"/>
      <c r="KWP18" s="58" t="n"/>
      <c r="KWQ18" s="58" t="n"/>
      <c r="KWR18" s="58" t="n"/>
      <c r="KWS18" s="58" t="n"/>
      <c r="KWT18" s="58" t="n"/>
      <c r="KWU18" s="58" t="n"/>
      <c r="KWV18" s="58" t="n"/>
      <c r="KWW18" s="58" t="n"/>
      <c r="KWX18" s="58" t="n"/>
      <c r="KWY18" s="58" t="n"/>
      <c r="KWZ18" s="58" t="n"/>
      <c r="KXA18" s="58" t="n"/>
      <c r="KXB18" s="58" t="n"/>
      <c r="KXC18" s="58" t="n"/>
      <c r="KXD18" s="58" t="n"/>
      <c r="KXE18" s="58" t="n"/>
      <c r="KXF18" s="58" t="n"/>
      <c r="KXG18" s="58" t="n"/>
      <c r="KXH18" s="58" t="n"/>
      <c r="KXI18" s="58" t="n"/>
      <c r="KXJ18" s="58" t="n"/>
      <c r="KXK18" s="58" t="n"/>
      <c r="KXL18" s="58" t="n"/>
      <c r="KXM18" s="58" t="n"/>
      <c r="KXN18" s="58" t="n"/>
      <c r="KXO18" s="58" t="n"/>
      <c r="KXP18" s="58" t="n"/>
      <c r="KXQ18" s="58" t="n"/>
      <c r="KXR18" s="58" t="n"/>
      <c r="KXS18" s="58" t="n"/>
      <c r="KXT18" s="58" t="n"/>
      <c r="KXU18" s="58" t="n"/>
      <c r="KXV18" s="58" t="n"/>
      <c r="KXW18" s="58" t="n"/>
      <c r="KXX18" s="58" t="n"/>
      <c r="KXY18" s="58" t="n"/>
      <c r="KXZ18" s="58" t="n"/>
      <c r="KYA18" s="58" t="n"/>
      <c r="KYB18" s="58" t="n"/>
      <c r="KYC18" s="58" t="n"/>
      <c r="KYD18" s="58" t="n"/>
      <c r="KYE18" s="58" t="n"/>
      <c r="KYF18" s="58" t="n"/>
      <c r="KYG18" s="58" t="n"/>
      <c r="KYH18" s="58" t="n"/>
      <c r="KYI18" s="58" t="n"/>
      <c r="KYJ18" s="58" t="n"/>
      <c r="KYK18" s="58" t="n"/>
      <c r="KYL18" s="58" t="n"/>
      <c r="KYM18" s="58" t="n"/>
      <c r="KYN18" s="58" t="n"/>
      <c r="KYO18" s="58" t="n"/>
      <c r="KYP18" s="58" t="n"/>
      <c r="KYQ18" s="58" t="n"/>
      <c r="KYR18" s="58" t="n"/>
      <c r="KYS18" s="58" t="n"/>
      <c r="KYT18" s="58" t="n"/>
      <c r="KYU18" s="58" t="n"/>
      <c r="KYV18" s="58" t="n"/>
      <c r="KYW18" s="58" t="n"/>
      <c r="KYX18" s="58" t="n"/>
      <c r="KYY18" s="58" t="n"/>
      <c r="KYZ18" s="58" t="n"/>
      <c r="KZA18" s="58" t="n"/>
      <c r="KZB18" s="58" t="n"/>
      <c r="KZC18" s="58" t="n"/>
      <c r="KZD18" s="58" t="n"/>
      <c r="KZE18" s="58" t="n"/>
      <c r="KZF18" s="58" t="n"/>
      <c r="KZG18" s="58" t="n"/>
      <c r="KZH18" s="58" t="n"/>
      <c r="KZI18" s="58" t="n"/>
      <c r="KZJ18" s="58" t="n"/>
      <c r="KZK18" s="58" t="n"/>
      <c r="KZL18" s="58" t="n"/>
      <c r="KZM18" s="58" t="n"/>
      <c r="KZN18" s="58" t="n"/>
      <c r="KZO18" s="58" t="n"/>
      <c r="KZP18" s="58" t="n"/>
      <c r="KZQ18" s="58" t="n"/>
      <c r="KZR18" s="58" t="n"/>
      <c r="KZS18" s="58" t="n"/>
      <c r="KZT18" s="58" t="n"/>
      <c r="KZU18" s="58" t="n"/>
      <c r="KZV18" s="58" t="n"/>
      <c r="KZW18" s="58" t="n"/>
      <c r="KZX18" s="58" t="n"/>
      <c r="KZY18" s="58" t="n"/>
      <c r="KZZ18" s="58" t="n"/>
      <c r="LAA18" s="58" t="n"/>
      <c r="LAB18" s="58" t="n"/>
      <c r="LAC18" s="58" t="n"/>
      <c r="LAD18" s="58" t="n"/>
      <c r="LAE18" s="58" t="n"/>
      <c r="LAF18" s="58" t="n"/>
      <c r="LAG18" s="58" t="n"/>
      <c r="LAH18" s="58" t="n"/>
      <c r="LAI18" s="58" t="n"/>
      <c r="LAJ18" s="58" t="n"/>
      <c r="LAK18" s="58" t="n"/>
      <c r="LAL18" s="58" t="n"/>
      <c r="LAM18" s="58" t="n"/>
      <c r="LAN18" s="58" t="n"/>
      <c r="LAO18" s="58" t="n"/>
      <c r="LAP18" s="58" t="n"/>
      <c r="LAQ18" s="58" t="n"/>
      <c r="LAR18" s="58" t="n"/>
      <c r="LAS18" s="58" t="n"/>
      <c r="LAT18" s="58" t="n"/>
      <c r="LAU18" s="58" t="n"/>
      <c r="LAV18" s="58" t="n"/>
      <c r="LAW18" s="58" t="n"/>
      <c r="LAX18" s="58" t="n"/>
      <c r="LAY18" s="58" t="n"/>
      <c r="LAZ18" s="58" t="n"/>
      <c r="LBA18" s="58" t="n"/>
      <c r="LBB18" s="58" t="n"/>
      <c r="LBC18" s="58" t="n"/>
      <c r="LBD18" s="58" t="n"/>
      <c r="LBE18" s="58" t="n"/>
      <c r="LBF18" s="58" t="n"/>
      <c r="LBG18" s="58" t="n"/>
      <c r="LBH18" s="58" t="n"/>
      <c r="LBI18" s="58" t="n"/>
      <c r="LBJ18" s="58" t="n"/>
      <c r="LBK18" s="58" t="n"/>
      <c r="LBL18" s="58" t="n"/>
      <c r="LBM18" s="58" t="n"/>
      <c r="LBN18" s="58" t="n"/>
      <c r="LBO18" s="58" t="n"/>
      <c r="LBP18" s="58" t="n"/>
      <c r="LBQ18" s="58" t="n"/>
      <c r="LBR18" s="58" t="n"/>
      <c r="LBS18" s="58" t="n"/>
      <c r="LBT18" s="58" t="n"/>
      <c r="LBU18" s="58" t="n"/>
      <c r="LBV18" s="58" t="n"/>
      <c r="LBW18" s="58" t="n"/>
      <c r="LBX18" s="58" t="n"/>
      <c r="LBY18" s="58" t="n"/>
      <c r="LBZ18" s="58" t="n"/>
      <c r="LCA18" s="58" t="n"/>
      <c r="LCB18" s="58" t="n"/>
      <c r="LCC18" s="58" t="n"/>
      <c r="LCD18" s="58" t="n"/>
      <c r="LCE18" s="58" t="n"/>
      <c r="LCF18" s="58" t="n"/>
      <c r="LCG18" s="58" t="n"/>
      <c r="LCH18" s="58" t="n"/>
      <c r="LCI18" s="58" t="n"/>
      <c r="LCJ18" s="58" t="n"/>
      <c r="LCK18" s="58" t="n"/>
      <c r="LCL18" s="58" t="n"/>
      <c r="LCM18" s="58" t="n"/>
      <c r="LCN18" s="58" t="n"/>
      <c r="LCO18" s="58" t="n"/>
      <c r="LCP18" s="58" t="n"/>
      <c r="LCQ18" s="58" t="n"/>
      <c r="LCR18" s="58" t="n"/>
      <c r="LCS18" s="58" t="n"/>
      <c r="LCT18" s="58" t="n"/>
      <c r="LCU18" s="58" t="n"/>
      <c r="LCV18" s="58" t="n"/>
      <c r="LCW18" s="58" t="n"/>
      <c r="LCX18" s="58" t="n"/>
      <c r="LCY18" s="58" t="n"/>
      <c r="LCZ18" s="58" t="n"/>
      <c r="LDA18" s="58" t="n"/>
      <c r="LDB18" s="58" t="n"/>
      <c r="LDC18" s="58" t="n"/>
      <c r="LDD18" s="58" t="n"/>
      <c r="LDE18" s="58" t="n"/>
      <c r="LDF18" s="58" t="n"/>
      <c r="LDG18" s="58" t="n"/>
      <c r="LDH18" s="58" t="n"/>
      <c r="LDI18" s="58" t="n"/>
      <c r="LDJ18" s="58" t="n"/>
      <c r="LDK18" s="58" t="n"/>
      <c r="LDL18" s="58" t="n"/>
      <c r="LDM18" s="58" t="n"/>
      <c r="LDN18" s="58" t="n"/>
      <c r="LDO18" s="58" t="n"/>
      <c r="LDP18" s="58" t="n"/>
      <c r="LDQ18" s="58" t="n"/>
      <c r="LDR18" s="58" t="n"/>
      <c r="LDS18" s="58" t="n"/>
      <c r="LDT18" s="58" t="n"/>
      <c r="LDU18" s="58" t="n"/>
      <c r="LDV18" s="58" t="n"/>
      <c r="LDW18" s="58" t="n"/>
      <c r="LDX18" s="58" t="n"/>
      <c r="LDY18" s="58" t="n"/>
      <c r="LDZ18" s="58" t="n"/>
      <c r="LEA18" s="58" t="n"/>
      <c r="LEB18" s="58" t="n"/>
      <c r="LEC18" s="58" t="n"/>
      <c r="LED18" s="58" t="n"/>
      <c r="LEE18" s="58" t="n"/>
      <c r="LEF18" s="58" t="n"/>
      <c r="LEG18" s="58" t="n"/>
      <c r="LEH18" s="58" t="n"/>
      <c r="LEI18" s="58" t="n"/>
      <c r="LEJ18" s="58" t="n"/>
      <c r="LEK18" s="58" t="n"/>
      <c r="LEL18" s="58" t="n"/>
      <c r="LEM18" s="58" t="n"/>
      <c r="LEN18" s="58" t="n"/>
      <c r="LEO18" s="58" t="n"/>
      <c r="LEP18" s="58" t="n"/>
      <c r="LEQ18" s="58" t="n"/>
      <c r="LER18" s="58" t="n"/>
      <c r="LES18" s="58" t="n"/>
      <c r="LET18" s="58" t="n"/>
      <c r="LEU18" s="58" t="n"/>
      <c r="LEV18" s="58" t="n"/>
      <c r="LEW18" s="58" t="n"/>
      <c r="LEX18" s="58" t="n"/>
      <c r="LEY18" s="58" t="n"/>
      <c r="LEZ18" s="58" t="n"/>
      <c r="LFA18" s="58" t="n"/>
      <c r="LFB18" s="58" t="n"/>
      <c r="LFC18" s="58" t="n"/>
      <c r="LFD18" s="58" t="n"/>
      <c r="LFE18" s="58" t="n"/>
      <c r="LFF18" s="58" t="n"/>
      <c r="LFG18" s="58" t="n"/>
      <c r="LFH18" s="58" t="n"/>
      <c r="LFI18" s="58" t="n"/>
      <c r="LFJ18" s="58" t="n"/>
      <c r="LFK18" s="58" t="n"/>
      <c r="LFL18" s="58" t="n"/>
      <c r="LFM18" s="58" t="n"/>
      <c r="LFN18" s="58" t="n"/>
      <c r="LFO18" s="58" t="n"/>
      <c r="LFP18" s="58" t="n"/>
      <c r="LFQ18" s="58" t="n"/>
      <c r="LFR18" s="58" t="n"/>
      <c r="LFS18" s="58" t="n"/>
      <c r="LFT18" s="58" t="n"/>
      <c r="LFU18" s="58" t="n"/>
      <c r="LFV18" s="58" t="n"/>
      <c r="LFW18" s="58" t="n"/>
      <c r="LFX18" s="58" t="n"/>
      <c r="LFY18" s="58" t="n"/>
      <c r="LFZ18" s="58" t="n"/>
      <c r="LGA18" s="58" t="n"/>
      <c r="LGB18" s="58" t="n"/>
      <c r="LGC18" s="58" t="n"/>
      <c r="LGD18" s="58" t="n"/>
      <c r="LGE18" s="58" t="n"/>
      <c r="LGF18" s="58" t="n"/>
      <c r="LGG18" s="58" t="n"/>
      <c r="LGH18" s="58" t="n"/>
      <c r="LGI18" s="58" t="n"/>
      <c r="LGJ18" s="58" t="n"/>
      <c r="LGK18" s="58" t="n"/>
      <c r="LGL18" s="58" t="n"/>
      <c r="LGM18" s="58" t="n"/>
      <c r="LGN18" s="58" t="n"/>
      <c r="LGO18" s="58" t="n"/>
      <c r="LGP18" s="58" t="n"/>
      <c r="LGQ18" s="58" t="n"/>
      <c r="LGR18" s="58" t="n"/>
      <c r="LGS18" s="58" t="n"/>
      <c r="LGT18" s="58" t="n"/>
      <c r="LGU18" s="58" t="n"/>
      <c r="LGV18" s="58" t="n"/>
      <c r="LGW18" s="58" t="n"/>
      <c r="LGX18" s="58" t="n"/>
      <c r="LGY18" s="58" t="n"/>
      <c r="LGZ18" s="58" t="n"/>
      <c r="LHA18" s="58" t="n"/>
      <c r="LHB18" s="58" t="n"/>
      <c r="LHC18" s="58" t="n"/>
      <c r="LHD18" s="58" t="n"/>
      <c r="LHE18" s="58" t="n"/>
      <c r="LHF18" s="58" t="n"/>
      <c r="LHG18" s="58" t="n"/>
      <c r="LHH18" s="58" t="n"/>
      <c r="LHI18" s="58" t="n"/>
      <c r="LHJ18" s="58" t="n"/>
      <c r="LHK18" s="58" t="n"/>
      <c r="LHL18" s="58" t="n"/>
      <c r="LHM18" s="58" t="n"/>
      <c r="LHN18" s="58" t="n"/>
      <c r="LHO18" s="58" t="n"/>
      <c r="LHP18" s="58" t="n"/>
      <c r="LHQ18" s="58" t="n"/>
      <c r="LHR18" s="58" t="n"/>
      <c r="LHS18" s="58" t="n"/>
      <c r="LHT18" s="58" t="n"/>
      <c r="LHU18" s="58" t="n"/>
      <c r="LHV18" s="58" t="n"/>
      <c r="LHW18" s="58" t="n"/>
      <c r="LHX18" s="58" t="n"/>
      <c r="LHY18" s="58" t="n"/>
      <c r="LHZ18" s="58" t="n"/>
      <c r="LIA18" s="58" t="n"/>
      <c r="LIB18" s="58" t="n"/>
      <c r="LIC18" s="58" t="n"/>
      <c r="LID18" s="58" t="n"/>
      <c r="LIE18" s="58" t="n"/>
      <c r="LIF18" s="58" t="n"/>
      <c r="LIG18" s="58" t="n"/>
      <c r="LIH18" s="58" t="n"/>
      <c r="LII18" s="58" t="n"/>
      <c r="LIJ18" s="58" t="n"/>
      <c r="LIK18" s="58" t="n"/>
      <c r="LIL18" s="58" t="n"/>
      <c r="LIM18" s="58" t="n"/>
      <c r="LIN18" s="58" t="n"/>
      <c r="LIO18" s="58" t="n"/>
      <c r="LIP18" s="58" t="n"/>
      <c r="LIQ18" s="58" t="n"/>
      <c r="LIR18" s="58" t="n"/>
      <c r="LIS18" s="58" t="n"/>
      <c r="LIT18" s="58" t="n"/>
      <c r="LIU18" s="58" t="n"/>
      <c r="LIV18" s="58" t="n"/>
      <c r="LIW18" s="58" t="n"/>
      <c r="LIX18" s="58" t="n"/>
      <c r="LIY18" s="58" t="n"/>
      <c r="LIZ18" s="58" t="n"/>
      <c r="LJA18" s="58" t="n"/>
      <c r="LJB18" s="58" t="n"/>
      <c r="LJC18" s="58" t="n"/>
      <c r="LJD18" s="58" t="n"/>
      <c r="LJE18" s="58" t="n"/>
      <c r="LJF18" s="58" t="n"/>
      <c r="LJG18" s="58" t="n"/>
      <c r="LJH18" s="58" t="n"/>
      <c r="LJI18" s="58" t="n"/>
      <c r="LJJ18" s="58" t="n"/>
      <c r="LJK18" s="58" t="n"/>
      <c r="LJL18" s="58" t="n"/>
      <c r="LJM18" s="58" t="n"/>
      <c r="LJN18" s="58" t="n"/>
      <c r="LJO18" s="58" t="n"/>
      <c r="LJP18" s="58" t="n"/>
      <c r="LJQ18" s="58" t="n"/>
      <c r="LJR18" s="58" t="n"/>
      <c r="LJS18" s="58" t="n"/>
      <c r="LJT18" s="58" t="n"/>
      <c r="LJU18" s="58" t="n"/>
      <c r="LJV18" s="58" t="n"/>
      <c r="LJW18" s="58" t="n"/>
      <c r="LJX18" s="58" t="n"/>
      <c r="LJY18" s="58" t="n"/>
      <c r="LJZ18" s="58" t="n"/>
      <c r="LKA18" s="58" t="n"/>
      <c r="LKB18" s="58" t="n"/>
      <c r="LKC18" s="58" t="n"/>
      <c r="LKD18" s="58" t="n"/>
      <c r="LKE18" s="58" t="n"/>
      <c r="LKF18" s="58" t="n"/>
      <c r="LKG18" s="58" t="n"/>
      <c r="LKH18" s="58" t="n"/>
      <c r="LKI18" s="58" t="n"/>
      <c r="LKJ18" s="58" t="n"/>
      <c r="LKK18" s="58" t="n"/>
      <c r="LKL18" s="58" t="n"/>
      <c r="LKM18" s="58" t="n"/>
      <c r="LKN18" s="58" t="n"/>
      <c r="LKO18" s="58" t="n"/>
      <c r="LKP18" s="58" t="n"/>
      <c r="LKQ18" s="58" t="n"/>
      <c r="LKR18" s="58" t="n"/>
      <c r="LKS18" s="58" t="n"/>
      <c r="LKT18" s="58" t="n"/>
      <c r="LKU18" s="58" t="n"/>
      <c r="LKV18" s="58" t="n"/>
      <c r="LKW18" s="58" t="n"/>
      <c r="LKX18" s="58" t="n"/>
      <c r="LKY18" s="58" t="n"/>
      <c r="LKZ18" s="58" t="n"/>
      <c r="LLA18" s="58" t="n"/>
      <c r="LLB18" s="58" t="n"/>
      <c r="LLC18" s="58" t="n"/>
      <c r="LLD18" s="58" t="n"/>
      <c r="LLE18" s="58" t="n"/>
      <c r="LLF18" s="58" t="n"/>
      <c r="LLG18" s="58" t="n"/>
      <c r="LLH18" s="58" t="n"/>
      <c r="LLI18" s="58" t="n"/>
      <c r="LLJ18" s="58" t="n"/>
      <c r="LLK18" s="58" t="n"/>
      <c r="LLL18" s="58" t="n"/>
      <c r="LLM18" s="58" t="n"/>
      <c r="LLN18" s="58" t="n"/>
      <c r="LLO18" s="58" t="n"/>
      <c r="LLP18" s="58" t="n"/>
      <c r="LLQ18" s="58" t="n"/>
      <c r="LLR18" s="58" t="n"/>
      <c r="LLS18" s="58" t="n"/>
      <c r="LLT18" s="58" t="n"/>
      <c r="LLU18" s="58" t="n"/>
      <c r="LLV18" s="58" t="n"/>
      <c r="LLW18" s="58" t="n"/>
      <c r="LLX18" s="58" t="n"/>
      <c r="LLY18" s="58" t="n"/>
      <c r="LLZ18" s="58" t="n"/>
      <c r="LMA18" s="58" t="n"/>
      <c r="LMB18" s="58" t="n"/>
      <c r="LMC18" s="58" t="n"/>
      <c r="LMD18" s="58" t="n"/>
      <c r="LME18" s="58" t="n"/>
      <c r="LMF18" s="58" t="n"/>
      <c r="LMG18" s="58" t="n"/>
      <c r="LMH18" s="58" t="n"/>
      <c r="LMI18" s="58" t="n"/>
      <c r="LMJ18" s="58" t="n"/>
      <c r="LMK18" s="58" t="n"/>
      <c r="LML18" s="58" t="n"/>
      <c r="LMM18" s="58" t="n"/>
      <c r="LMN18" s="58" t="n"/>
      <c r="LMO18" s="58" t="n"/>
      <c r="LMP18" s="58" t="n"/>
      <c r="LMQ18" s="58" t="n"/>
      <c r="LMR18" s="58" t="n"/>
      <c r="LMS18" s="58" t="n"/>
      <c r="LMT18" s="58" t="n"/>
      <c r="LMU18" s="58" t="n"/>
      <c r="LMV18" s="58" t="n"/>
      <c r="LMW18" s="58" t="n"/>
      <c r="LMX18" s="58" t="n"/>
      <c r="LMY18" s="58" t="n"/>
      <c r="LMZ18" s="58" t="n"/>
      <c r="LNA18" s="58" t="n"/>
      <c r="LNB18" s="58" t="n"/>
      <c r="LNC18" s="58" t="n"/>
      <c r="LND18" s="58" t="n"/>
      <c r="LNE18" s="58" t="n"/>
      <c r="LNF18" s="58" t="n"/>
      <c r="LNG18" s="58" t="n"/>
      <c r="LNH18" s="58" t="n"/>
      <c r="LNI18" s="58" t="n"/>
      <c r="LNJ18" s="58" t="n"/>
      <c r="LNK18" s="58" t="n"/>
      <c r="LNL18" s="58" t="n"/>
      <c r="LNM18" s="58" t="n"/>
      <c r="LNN18" s="58" t="n"/>
      <c r="LNO18" s="58" t="n"/>
      <c r="LNP18" s="58" t="n"/>
      <c r="LNQ18" s="58" t="n"/>
      <c r="LNR18" s="58" t="n"/>
      <c r="LNS18" s="58" t="n"/>
      <c r="LNT18" s="58" t="n"/>
      <c r="LNU18" s="58" t="n"/>
      <c r="LNV18" s="58" t="n"/>
      <c r="LNW18" s="58" t="n"/>
      <c r="LNX18" s="58" t="n"/>
      <c r="LNY18" s="58" t="n"/>
      <c r="LNZ18" s="58" t="n"/>
      <c r="LOA18" s="58" t="n"/>
      <c r="LOB18" s="58" t="n"/>
      <c r="LOC18" s="58" t="n"/>
      <c r="LOD18" s="58" t="n"/>
      <c r="LOE18" s="58" t="n"/>
      <c r="LOF18" s="58" t="n"/>
      <c r="LOG18" s="58" t="n"/>
      <c r="LOH18" s="58" t="n"/>
      <c r="LOI18" s="58" t="n"/>
      <c r="LOJ18" s="58" t="n"/>
      <c r="LOK18" s="58" t="n"/>
      <c r="LOL18" s="58" t="n"/>
      <c r="LOM18" s="58" t="n"/>
      <c r="LON18" s="58" t="n"/>
      <c r="LOO18" s="58" t="n"/>
      <c r="LOP18" s="58" t="n"/>
      <c r="LOQ18" s="58" t="n"/>
      <c r="LOR18" s="58" t="n"/>
      <c r="LOS18" s="58" t="n"/>
      <c r="LOT18" s="58" t="n"/>
      <c r="LOU18" s="58" t="n"/>
      <c r="LOV18" s="58" t="n"/>
      <c r="LOW18" s="58" t="n"/>
      <c r="LOX18" s="58" t="n"/>
      <c r="LOY18" s="58" t="n"/>
      <c r="LOZ18" s="58" t="n"/>
      <c r="LPA18" s="58" t="n"/>
      <c r="LPB18" s="58" t="n"/>
      <c r="LPC18" s="58" t="n"/>
      <c r="LPD18" s="58" t="n"/>
      <c r="LPE18" s="58" t="n"/>
      <c r="LPF18" s="58" t="n"/>
      <c r="LPG18" s="58" t="n"/>
      <c r="LPH18" s="58" t="n"/>
      <c r="LPI18" s="58" t="n"/>
      <c r="LPJ18" s="58" t="n"/>
      <c r="LPK18" s="58" t="n"/>
      <c r="LPL18" s="58" t="n"/>
      <c r="LPM18" s="58" t="n"/>
      <c r="LPN18" s="58" t="n"/>
      <c r="LPO18" s="58" t="n"/>
      <c r="LPP18" s="58" t="n"/>
      <c r="LPQ18" s="58" t="n"/>
      <c r="LPR18" s="58" t="n"/>
      <c r="LPS18" s="58" t="n"/>
      <c r="LPT18" s="58" t="n"/>
      <c r="LPU18" s="58" t="n"/>
      <c r="LPV18" s="58" t="n"/>
      <c r="LPW18" s="58" t="n"/>
      <c r="LPX18" s="58" t="n"/>
      <c r="LPY18" s="58" t="n"/>
      <c r="LPZ18" s="58" t="n"/>
      <c r="LQA18" s="58" t="n"/>
      <c r="LQB18" s="58" t="n"/>
      <c r="LQC18" s="58" t="n"/>
      <c r="LQD18" s="58" t="n"/>
      <c r="LQE18" s="58" t="n"/>
      <c r="LQF18" s="58" t="n"/>
      <c r="LQG18" s="58" t="n"/>
      <c r="LQH18" s="58" t="n"/>
      <c r="LQI18" s="58" t="n"/>
      <c r="LQJ18" s="58" t="n"/>
      <c r="LQK18" s="58" t="n"/>
      <c r="LQL18" s="58" t="n"/>
      <c r="LQM18" s="58" t="n"/>
      <c r="LQN18" s="58" t="n"/>
      <c r="LQO18" s="58" t="n"/>
      <c r="LQP18" s="58" t="n"/>
      <c r="LQQ18" s="58" t="n"/>
      <c r="LQR18" s="58" t="n"/>
      <c r="LQS18" s="58" t="n"/>
      <c r="LQT18" s="58" t="n"/>
      <c r="LQU18" s="58" t="n"/>
      <c r="LQV18" s="58" t="n"/>
      <c r="LQW18" s="58" t="n"/>
      <c r="LQX18" s="58" t="n"/>
      <c r="LQY18" s="58" t="n"/>
      <c r="LQZ18" s="58" t="n"/>
      <c r="LRA18" s="58" t="n"/>
      <c r="LRB18" s="58" t="n"/>
      <c r="LRC18" s="58" t="n"/>
      <c r="LRD18" s="58" t="n"/>
      <c r="LRE18" s="58" t="n"/>
      <c r="LRF18" s="58" t="n"/>
      <c r="LRG18" s="58" t="n"/>
      <c r="LRH18" s="58" t="n"/>
      <c r="LRI18" s="58" t="n"/>
      <c r="LRJ18" s="58" t="n"/>
      <c r="LRK18" s="58" t="n"/>
      <c r="LRL18" s="58" t="n"/>
      <c r="LRM18" s="58" t="n"/>
      <c r="LRN18" s="58" t="n"/>
      <c r="LRO18" s="58" t="n"/>
      <c r="LRP18" s="58" t="n"/>
      <c r="LRQ18" s="58" t="n"/>
      <c r="LRR18" s="58" t="n"/>
      <c r="LRS18" s="58" t="n"/>
      <c r="LRT18" s="58" t="n"/>
      <c r="LRU18" s="58" t="n"/>
      <c r="LRV18" s="58" t="n"/>
      <c r="LRW18" s="58" t="n"/>
      <c r="LRX18" s="58" t="n"/>
      <c r="LRY18" s="58" t="n"/>
      <c r="LRZ18" s="58" t="n"/>
      <c r="LSA18" s="58" t="n"/>
      <c r="LSB18" s="58" t="n"/>
      <c r="LSC18" s="58" t="n"/>
      <c r="LSD18" s="58" t="n"/>
      <c r="LSE18" s="58" t="n"/>
      <c r="LSF18" s="58" t="n"/>
      <c r="LSG18" s="58" t="n"/>
      <c r="LSH18" s="58" t="n"/>
      <c r="LSI18" s="58" t="n"/>
      <c r="LSJ18" s="58" t="n"/>
      <c r="LSK18" s="58" t="n"/>
      <c r="LSL18" s="58" t="n"/>
      <c r="LSM18" s="58" t="n"/>
      <c r="LSN18" s="58" t="n"/>
      <c r="LSO18" s="58" t="n"/>
      <c r="LSP18" s="58" t="n"/>
      <c r="LSQ18" s="58" t="n"/>
      <c r="LSR18" s="58" t="n"/>
      <c r="LSS18" s="58" t="n"/>
      <c r="LST18" s="58" t="n"/>
      <c r="LSU18" s="58" t="n"/>
      <c r="LSV18" s="58" t="n"/>
      <c r="LSW18" s="58" t="n"/>
      <c r="LSX18" s="58" t="n"/>
      <c r="LSY18" s="58" t="n"/>
      <c r="LSZ18" s="58" t="n"/>
      <c r="LTA18" s="58" t="n"/>
      <c r="LTB18" s="58" t="n"/>
      <c r="LTC18" s="58" t="n"/>
      <c r="LTD18" s="58" t="n"/>
      <c r="LTE18" s="58" t="n"/>
      <c r="LTF18" s="58" t="n"/>
      <c r="LTG18" s="58" t="n"/>
      <c r="LTH18" s="58" t="n"/>
      <c r="LTI18" s="58" t="n"/>
      <c r="LTJ18" s="58" t="n"/>
      <c r="LTK18" s="58" t="n"/>
      <c r="LTL18" s="58" t="n"/>
      <c r="LTM18" s="58" t="n"/>
      <c r="LTN18" s="58" t="n"/>
      <c r="LTO18" s="58" t="n"/>
      <c r="LTP18" s="58" t="n"/>
      <c r="LTQ18" s="58" t="n"/>
      <c r="LTR18" s="58" t="n"/>
      <c r="LTS18" s="58" t="n"/>
      <c r="LTT18" s="58" t="n"/>
      <c r="LTU18" s="58" t="n"/>
      <c r="LTV18" s="58" t="n"/>
      <c r="LTW18" s="58" t="n"/>
      <c r="LTX18" s="58" t="n"/>
      <c r="LTY18" s="58" t="n"/>
      <c r="LTZ18" s="58" t="n"/>
      <c r="LUA18" s="58" t="n"/>
      <c r="LUB18" s="58" t="n"/>
      <c r="LUC18" s="58" t="n"/>
      <c r="LUD18" s="58" t="n"/>
      <c r="LUE18" s="58" t="n"/>
      <c r="LUF18" s="58" t="n"/>
      <c r="LUG18" s="58" t="n"/>
      <c r="LUH18" s="58" t="n"/>
      <c r="LUI18" s="58" t="n"/>
      <c r="LUJ18" s="58" t="n"/>
      <c r="LUK18" s="58" t="n"/>
      <c r="LUL18" s="58" t="n"/>
      <c r="LUM18" s="58" t="n"/>
      <c r="LUN18" s="58" t="n"/>
      <c r="LUO18" s="58" t="n"/>
      <c r="LUP18" s="58" t="n"/>
      <c r="LUQ18" s="58" t="n"/>
      <c r="LUR18" s="58" t="n"/>
      <c r="LUS18" s="58" t="n"/>
      <c r="LUT18" s="58" t="n"/>
      <c r="LUU18" s="58" t="n"/>
      <c r="LUV18" s="58" t="n"/>
      <c r="LUW18" s="58" t="n"/>
      <c r="LUX18" s="58" t="n"/>
      <c r="LUY18" s="58" t="n"/>
      <c r="LUZ18" s="58" t="n"/>
      <c r="LVA18" s="58" t="n"/>
      <c r="LVB18" s="58" t="n"/>
      <c r="LVC18" s="58" t="n"/>
      <c r="LVD18" s="58" t="n"/>
      <c r="LVE18" s="58" t="n"/>
      <c r="LVF18" s="58" t="n"/>
      <c r="LVG18" s="58" t="n"/>
      <c r="LVH18" s="58" t="n"/>
      <c r="LVI18" s="58" t="n"/>
      <c r="LVJ18" s="58" t="n"/>
      <c r="LVK18" s="58" t="n"/>
      <c r="LVL18" s="58" t="n"/>
      <c r="LVM18" s="58" t="n"/>
      <c r="LVN18" s="58" t="n"/>
      <c r="LVO18" s="58" t="n"/>
      <c r="LVP18" s="58" t="n"/>
      <c r="LVQ18" s="58" t="n"/>
      <c r="LVR18" s="58" t="n"/>
      <c r="LVS18" s="58" t="n"/>
      <c r="LVT18" s="58" t="n"/>
      <c r="LVU18" s="58" t="n"/>
      <c r="LVV18" s="58" t="n"/>
      <c r="LVW18" s="58" t="n"/>
      <c r="LVX18" s="58" t="n"/>
      <c r="LVY18" s="58" t="n"/>
      <c r="LVZ18" s="58" t="n"/>
      <c r="LWA18" s="58" t="n"/>
      <c r="LWB18" s="58" t="n"/>
      <c r="LWC18" s="58" t="n"/>
      <c r="LWD18" s="58" t="n"/>
      <c r="LWE18" s="58" t="n"/>
      <c r="LWF18" s="58" t="n"/>
      <c r="LWG18" s="58" t="n"/>
      <c r="LWH18" s="58" t="n"/>
      <c r="LWI18" s="58" t="n"/>
      <c r="LWJ18" s="58" t="n"/>
      <c r="LWK18" s="58" t="n"/>
      <c r="LWL18" s="58" t="n"/>
      <c r="LWM18" s="58" t="n"/>
      <c r="LWN18" s="58" t="n"/>
      <c r="LWO18" s="58" t="n"/>
      <c r="LWP18" s="58" t="n"/>
      <c r="LWQ18" s="58" t="n"/>
      <c r="LWR18" s="58" t="n"/>
      <c r="LWS18" s="58" t="n"/>
      <c r="LWT18" s="58" t="n"/>
      <c r="LWU18" s="58" t="n"/>
      <c r="LWV18" s="58" t="n"/>
      <c r="LWW18" s="58" t="n"/>
      <c r="LWX18" s="58" t="n"/>
      <c r="LWY18" s="58" t="n"/>
      <c r="LWZ18" s="58" t="n"/>
      <c r="LXA18" s="58" t="n"/>
      <c r="LXB18" s="58" t="n"/>
      <c r="LXC18" s="58" t="n"/>
      <c r="LXD18" s="58" t="n"/>
      <c r="LXE18" s="58" t="n"/>
      <c r="LXF18" s="58" t="n"/>
      <c r="LXG18" s="58" t="n"/>
      <c r="LXH18" s="58" t="n"/>
      <c r="LXI18" s="58" t="n"/>
      <c r="LXJ18" s="58" t="n"/>
      <c r="LXK18" s="58" t="n"/>
      <c r="LXL18" s="58" t="n"/>
      <c r="LXM18" s="58" t="n"/>
      <c r="LXN18" s="58" t="n"/>
      <c r="LXO18" s="58" t="n"/>
      <c r="LXP18" s="58" t="n"/>
      <c r="LXQ18" s="58" t="n"/>
      <c r="LXR18" s="58" t="n"/>
      <c r="LXS18" s="58" t="n"/>
      <c r="LXT18" s="58" t="n"/>
      <c r="LXU18" s="58" t="n"/>
      <c r="LXV18" s="58" t="n"/>
      <c r="LXW18" s="58" t="n"/>
      <c r="LXX18" s="58" t="n"/>
      <c r="LXY18" s="58" t="n"/>
      <c r="LXZ18" s="58" t="n"/>
      <c r="LYA18" s="58" t="n"/>
      <c r="LYB18" s="58" t="n"/>
      <c r="LYC18" s="58" t="n"/>
      <c r="LYD18" s="58" t="n"/>
      <c r="LYE18" s="58" t="n"/>
      <c r="LYF18" s="58" t="n"/>
      <c r="LYG18" s="58" t="n"/>
      <c r="LYH18" s="58" t="n"/>
      <c r="LYI18" s="58" t="n"/>
      <c r="LYJ18" s="58" t="n"/>
      <c r="LYK18" s="58" t="n"/>
      <c r="LYL18" s="58" t="n"/>
      <c r="LYM18" s="58" t="n"/>
      <c r="LYN18" s="58" t="n"/>
      <c r="LYO18" s="58" t="n"/>
      <c r="LYP18" s="58" t="n"/>
      <c r="LYQ18" s="58" t="n"/>
      <c r="LYR18" s="58" t="n"/>
      <c r="LYS18" s="58" t="n"/>
      <c r="LYT18" s="58" t="n"/>
      <c r="LYU18" s="58" t="n"/>
      <c r="LYV18" s="58" t="n"/>
      <c r="LYW18" s="58" t="n"/>
      <c r="LYX18" s="58" t="n"/>
      <c r="LYY18" s="58" t="n"/>
      <c r="LYZ18" s="58" t="n"/>
      <c r="LZA18" s="58" t="n"/>
      <c r="LZB18" s="58" t="n"/>
      <c r="LZC18" s="58" t="n"/>
      <c r="LZD18" s="58" t="n"/>
      <c r="LZE18" s="58" t="n"/>
      <c r="LZF18" s="58" t="n"/>
      <c r="LZG18" s="58" t="n"/>
      <c r="LZH18" s="58" t="n"/>
      <c r="LZI18" s="58" t="n"/>
      <c r="LZJ18" s="58" t="n"/>
      <c r="LZK18" s="58" t="n"/>
      <c r="LZL18" s="58" t="n"/>
      <c r="LZM18" s="58" t="n"/>
      <c r="LZN18" s="58" t="n"/>
      <c r="LZO18" s="58" t="n"/>
      <c r="LZP18" s="58" t="n"/>
      <c r="LZQ18" s="58" t="n"/>
      <c r="LZR18" s="58" t="n"/>
      <c r="LZS18" s="58" t="n"/>
      <c r="LZT18" s="58" t="n"/>
      <c r="LZU18" s="58" t="n"/>
      <c r="LZV18" s="58" t="n"/>
      <c r="LZW18" s="58" t="n"/>
      <c r="LZX18" s="58" t="n"/>
      <c r="LZY18" s="58" t="n"/>
      <c r="LZZ18" s="58" t="n"/>
      <c r="MAA18" s="58" t="n"/>
      <c r="MAB18" s="58" t="n"/>
      <c r="MAC18" s="58" t="n"/>
      <c r="MAD18" s="58" t="n"/>
      <c r="MAE18" s="58" t="n"/>
      <c r="MAF18" s="58" t="n"/>
      <c r="MAG18" s="58" t="n"/>
      <c r="MAH18" s="58" t="n"/>
      <c r="MAI18" s="58" t="n"/>
      <c r="MAJ18" s="58" t="n"/>
      <c r="MAK18" s="58" t="n"/>
      <c r="MAL18" s="58" t="n"/>
      <c r="MAM18" s="58" t="n"/>
      <c r="MAN18" s="58" t="n"/>
      <c r="MAO18" s="58" t="n"/>
      <c r="MAP18" s="58" t="n"/>
      <c r="MAQ18" s="58" t="n"/>
      <c r="MAR18" s="58" t="n"/>
      <c r="MAS18" s="58" t="n"/>
      <c r="MAT18" s="58" t="n"/>
      <c r="MAU18" s="58" t="n"/>
      <c r="MAV18" s="58" t="n"/>
      <c r="MAW18" s="58" t="n"/>
      <c r="MAX18" s="58" t="n"/>
      <c r="MAY18" s="58" t="n"/>
      <c r="MAZ18" s="58" t="n"/>
      <c r="MBA18" s="58" t="n"/>
      <c r="MBB18" s="58" t="n"/>
      <c r="MBC18" s="58" t="n"/>
      <c r="MBD18" s="58" t="n"/>
      <c r="MBE18" s="58" t="n"/>
      <c r="MBF18" s="58" t="n"/>
      <c r="MBG18" s="58" t="n"/>
      <c r="MBH18" s="58" t="n"/>
      <c r="MBI18" s="58" t="n"/>
      <c r="MBJ18" s="58" t="n"/>
      <c r="MBK18" s="58" t="n"/>
      <c r="MBL18" s="58" t="n"/>
      <c r="MBM18" s="58" t="n"/>
      <c r="MBN18" s="58" t="n"/>
      <c r="MBO18" s="58" t="n"/>
      <c r="MBP18" s="58" t="n"/>
      <c r="MBQ18" s="58" t="n"/>
      <c r="MBR18" s="58" t="n"/>
      <c r="MBS18" s="58" t="n"/>
      <c r="MBT18" s="58" t="n"/>
      <c r="MBU18" s="58" t="n"/>
      <c r="MBV18" s="58" t="n"/>
      <c r="MBW18" s="58" t="n"/>
      <c r="MBX18" s="58" t="n"/>
      <c r="MBY18" s="58" t="n"/>
      <c r="MBZ18" s="58" t="n"/>
      <c r="MCA18" s="58" t="n"/>
      <c r="MCB18" s="58" t="n"/>
      <c r="MCC18" s="58" t="n"/>
      <c r="MCD18" s="58" t="n"/>
      <c r="MCE18" s="58" t="n"/>
      <c r="MCF18" s="58" t="n"/>
      <c r="MCG18" s="58" t="n"/>
      <c r="MCH18" s="58" t="n"/>
      <c r="MCI18" s="58" t="n"/>
      <c r="MCJ18" s="58" t="n"/>
      <c r="MCK18" s="58" t="n"/>
      <c r="MCL18" s="58" t="n"/>
      <c r="MCM18" s="58" t="n"/>
      <c r="MCN18" s="58" t="n"/>
      <c r="MCO18" s="58" t="n"/>
      <c r="MCP18" s="58" t="n"/>
      <c r="MCQ18" s="58" t="n"/>
      <c r="MCR18" s="58" t="n"/>
      <c r="MCS18" s="58" t="n"/>
      <c r="MCT18" s="58" t="n"/>
      <c r="MCU18" s="58" t="n"/>
      <c r="MCV18" s="58" t="n"/>
      <c r="MCW18" s="58" t="n"/>
      <c r="MCX18" s="58" t="n"/>
      <c r="MCY18" s="58" t="n"/>
      <c r="MCZ18" s="58" t="n"/>
      <c r="MDA18" s="58" t="n"/>
      <c r="MDB18" s="58" t="n"/>
      <c r="MDC18" s="58" t="n"/>
      <c r="MDD18" s="58" t="n"/>
      <c r="MDE18" s="58" t="n"/>
      <c r="MDF18" s="58" t="n"/>
      <c r="MDG18" s="58" t="n"/>
      <c r="MDH18" s="58" t="n"/>
      <c r="MDI18" s="58" t="n"/>
      <c r="MDJ18" s="58" t="n"/>
      <c r="MDK18" s="58" t="n"/>
      <c r="MDL18" s="58" t="n"/>
      <c r="MDM18" s="58" t="n"/>
      <c r="MDN18" s="58" t="n"/>
      <c r="MDO18" s="58" t="n"/>
      <c r="MDP18" s="58" t="n"/>
      <c r="MDQ18" s="58" t="n"/>
      <c r="MDR18" s="58" t="n"/>
      <c r="MDS18" s="58" t="n"/>
      <c r="MDT18" s="58" t="n"/>
      <c r="MDU18" s="58" t="n"/>
      <c r="MDV18" s="58" t="n"/>
      <c r="MDW18" s="58" t="n"/>
      <c r="MDX18" s="58" t="n"/>
      <c r="MDY18" s="58" t="n"/>
      <c r="MDZ18" s="58" t="n"/>
      <c r="MEA18" s="58" t="n"/>
      <c r="MEB18" s="58" t="n"/>
      <c r="MEC18" s="58" t="n"/>
      <c r="MED18" s="58" t="n"/>
      <c r="MEE18" s="58" t="n"/>
      <c r="MEF18" s="58" t="n"/>
      <c r="MEG18" s="58" t="n"/>
      <c r="MEH18" s="58" t="n"/>
      <c r="MEI18" s="58" t="n"/>
      <c r="MEJ18" s="58" t="n"/>
      <c r="MEK18" s="58" t="n"/>
      <c r="MEL18" s="58" t="n"/>
      <c r="MEM18" s="58" t="n"/>
      <c r="MEN18" s="58" t="n"/>
      <c r="MEO18" s="58" t="n"/>
      <c r="MEP18" s="58" t="n"/>
      <c r="MEQ18" s="58" t="n"/>
      <c r="MER18" s="58" t="n"/>
      <c r="MES18" s="58" t="n"/>
      <c r="MET18" s="58" t="n"/>
      <c r="MEU18" s="58" t="n"/>
      <c r="MEV18" s="58" t="n"/>
      <c r="MEW18" s="58" t="n"/>
      <c r="MEX18" s="58" t="n"/>
      <c r="MEY18" s="58" t="n"/>
      <c r="MEZ18" s="58" t="n"/>
      <c r="MFA18" s="58" t="n"/>
      <c r="MFB18" s="58" t="n"/>
      <c r="MFC18" s="58" t="n"/>
      <c r="MFD18" s="58" t="n"/>
      <c r="MFE18" s="58" t="n"/>
      <c r="MFF18" s="58" t="n"/>
      <c r="MFG18" s="58" t="n"/>
      <c r="MFH18" s="58" t="n"/>
      <c r="MFI18" s="58" t="n"/>
      <c r="MFJ18" s="58" t="n"/>
      <c r="MFK18" s="58" t="n"/>
      <c r="MFL18" s="58" t="n"/>
      <c r="MFM18" s="58" t="n"/>
      <c r="MFN18" s="58" t="n"/>
      <c r="MFO18" s="58" t="n"/>
      <c r="MFP18" s="58" t="n"/>
      <c r="MFQ18" s="58" t="n"/>
      <c r="MFR18" s="58" t="n"/>
      <c r="MFS18" s="58" t="n"/>
      <c r="MFT18" s="58" t="n"/>
      <c r="MFU18" s="58" t="n"/>
      <c r="MFV18" s="58" t="n"/>
      <c r="MFW18" s="58" t="n"/>
      <c r="MFX18" s="58" t="n"/>
      <c r="MFY18" s="58" t="n"/>
      <c r="MFZ18" s="58" t="n"/>
      <c r="MGA18" s="58" t="n"/>
      <c r="MGB18" s="58" t="n"/>
      <c r="MGC18" s="58" t="n"/>
      <c r="MGD18" s="58" t="n"/>
      <c r="MGE18" s="58" t="n"/>
      <c r="MGF18" s="58" t="n"/>
      <c r="MGG18" s="58" t="n"/>
      <c r="MGH18" s="58" t="n"/>
      <c r="MGI18" s="58" t="n"/>
      <c r="MGJ18" s="58" t="n"/>
      <c r="MGK18" s="58" t="n"/>
      <c r="MGL18" s="58" t="n"/>
      <c r="MGM18" s="58" t="n"/>
      <c r="MGN18" s="58" t="n"/>
      <c r="MGO18" s="58" t="n"/>
      <c r="MGP18" s="58" t="n"/>
      <c r="MGQ18" s="58" t="n"/>
      <c r="MGR18" s="58" t="n"/>
      <c r="MGS18" s="58" t="n"/>
      <c r="MGT18" s="58" t="n"/>
      <c r="MGU18" s="58" t="n"/>
      <c r="MGV18" s="58" t="n"/>
      <c r="MGW18" s="58" t="n"/>
      <c r="MGX18" s="58" t="n"/>
      <c r="MGY18" s="58" t="n"/>
      <c r="MGZ18" s="58" t="n"/>
      <c r="MHA18" s="58" t="n"/>
      <c r="MHB18" s="58" t="n"/>
      <c r="MHC18" s="58" t="n"/>
      <c r="MHD18" s="58" t="n"/>
      <c r="MHE18" s="58" t="n"/>
      <c r="MHF18" s="58" t="n"/>
      <c r="MHG18" s="58" t="n"/>
      <c r="MHH18" s="58" t="n"/>
      <c r="MHI18" s="58" t="n"/>
      <c r="MHJ18" s="58" t="n"/>
      <c r="MHK18" s="58" t="n"/>
      <c r="MHL18" s="58" t="n"/>
      <c r="MHM18" s="58" t="n"/>
      <c r="MHN18" s="58" t="n"/>
      <c r="MHO18" s="58" t="n"/>
      <c r="MHP18" s="58" t="n"/>
      <c r="MHQ18" s="58" t="n"/>
      <c r="MHR18" s="58" t="n"/>
      <c r="MHS18" s="58" t="n"/>
      <c r="MHT18" s="58" t="n"/>
      <c r="MHU18" s="58" t="n"/>
      <c r="MHV18" s="58" t="n"/>
      <c r="MHW18" s="58" t="n"/>
      <c r="MHX18" s="58" t="n"/>
      <c r="MHY18" s="58" t="n"/>
      <c r="MHZ18" s="58" t="n"/>
      <c r="MIA18" s="58" t="n"/>
      <c r="MIB18" s="58" t="n"/>
      <c r="MIC18" s="58" t="n"/>
      <c r="MID18" s="58" t="n"/>
      <c r="MIE18" s="58" t="n"/>
      <c r="MIF18" s="58" t="n"/>
      <c r="MIG18" s="58" t="n"/>
      <c r="MIH18" s="58" t="n"/>
      <c r="MII18" s="58" t="n"/>
      <c r="MIJ18" s="58" t="n"/>
      <c r="MIK18" s="58" t="n"/>
      <c r="MIL18" s="58" t="n"/>
      <c r="MIM18" s="58" t="n"/>
      <c r="MIN18" s="58" t="n"/>
      <c r="MIO18" s="58" t="n"/>
      <c r="MIP18" s="58" t="n"/>
      <c r="MIQ18" s="58" t="n"/>
      <c r="MIR18" s="58" t="n"/>
      <c r="MIS18" s="58" t="n"/>
      <c r="MIT18" s="58" t="n"/>
      <c r="MIU18" s="58" t="n"/>
      <c r="MIV18" s="58" t="n"/>
      <c r="MIW18" s="58" t="n"/>
      <c r="MIX18" s="58" t="n"/>
      <c r="MIY18" s="58" t="n"/>
      <c r="MIZ18" s="58" t="n"/>
      <c r="MJA18" s="58" t="n"/>
      <c r="MJB18" s="58" t="n"/>
      <c r="MJC18" s="58" t="n"/>
      <c r="MJD18" s="58" t="n"/>
      <c r="MJE18" s="58" t="n"/>
      <c r="MJF18" s="58" t="n"/>
      <c r="MJG18" s="58" t="n"/>
      <c r="MJH18" s="58" t="n"/>
      <c r="MJI18" s="58" t="n"/>
      <c r="MJJ18" s="58" t="n"/>
      <c r="MJK18" s="58" t="n"/>
      <c r="MJL18" s="58" t="n"/>
      <c r="MJM18" s="58" t="n"/>
      <c r="MJN18" s="58" t="n"/>
      <c r="MJO18" s="58" t="n"/>
      <c r="MJP18" s="58" t="n"/>
      <c r="MJQ18" s="58" t="n"/>
      <c r="MJR18" s="58" t="n"/>
      <c r="MJS18" s="58" t="n"/>
      <c r="MJT18" s="58" t="n"/>
      <c r="MJU18" s="58" t="n"/>
      <c r="MJV18" s="58" t="n"/>
      <c r="MJW18" s="58" t="n"/>
      <c r="MJX18" s="58" t="n"/>
      <c r="MJY18" s="58" t="n"/>
      <c r="MJZ18" s="58" t="n"/>
      <c r="MKA18" s="58" t="n"/>
      <c r="MKB18" s="58" t="n"/>
      <c r="MKC18" s="58" t="n"/>
      <c r="MKD18" s="58" t="n"/>
      <c r="MKE18" s="58" t="n"/>
      <c r="MKF18" s="58" t="n"/>
      <c r="MKG18" s="58" t="n"/>
      <c r="MKH18" s="58" t="n"/>
      <c r="MKI18" s="58" t="n"/>
      <c r="MKJ18" s="58" t="n"/>
      <c r="MKK18" s="58" t="n"/>
      <c r="MKL18" s="58" t="n"/>
      <c r="MKM18" s="58" t="n"/>
      <c r="MKN18" s="58" t="n"/>
      <c r="MKO18" s="58" t="n"/>
      <c r="MKP18" s="58" t="n"/>
      <c r="MKQ18" s="58" t="n"/>
      <c r="MKR18" s="58" t="n"/>
      <c r="MKS18" s="58" t="n"/>
      <c r="MKT18" s="58" t="n"/>
      <c r="MKU18" s="58" t="n"/>
      <c r="MKV18" s="58" t="n"/>
      <c r="MKW18" s="58" t="n"/>
      <c r="MKX18" s="58" t="n"/>
      <c r="MKY18" s="58" t="n"/>
      <c r="MKZ18" s="58" t="n"/>
      <c r="MLA18" s="58" t="n"/>
      <c r="MLB18" s="58" t="n"/>
      <c r="MLC18" s="58" t="n"/>
      <c r="MLD18" s="58" t="n"/>
      <c r="MLE18" s="58" t="n"/>
      <c r="MLF18" s="58" t="n"/>
      <c r="MLG18" s="58" t="n"/>
      <c r="MLH18" s="58" t="n"/>
      <c r="MLI18" s="58" t="n"/>
      <c r="MLJ18" s="58" t="n"/>
      <c r="MLK18" s="58" t="n"/>
      <c r="MLL18" s="58" t="n"/>
      <c r="MLM18" s="58" t="n"/>
      <c r="MLN18" s="58" t="n"/>
      <c r="MLO18" s="58" t="n"/>
      <c r="MLP18" s="58" t="n"/>
      <c r="MLQ18" s="58" t="n"/>
      <c r="MLR18" s="58" t="n"/>
      <c r="MLS18" s="58" t="n"/>
      <c r="MLT18" s="58" t="n"/>
      <c r="MLU18" s="58" t="n"/>
      <c r="MLV18" s="58" t="n"/>
      <c r="MLW18" s="58" t="n"/>
      <c r="MLX18" s="58" t="n"/>
      <c r="MLY18" s="58" t="n"/>
      <c r="MLZ18" s="58" t="n"/>
      <c r="MMA18" s="58" t="n"/>
      <c r="MMB18" s="58" t="n"/>
      <c r="MMC18" s="58" t="n"/>
      <c r="MMD18" s="58" t="n"/>
      <c r="MME18" s="58" t="n"/>
      <c r="MMF18" s="58" t="n"/>
      <c r="MMG18" s="58" t="n"/>
      <c r="MMH18" s="58" t="n"/>
      <c r="MMI18" s="58" t="n"/>
      <c r="MMJ18" s="58" t="n"/>
      <c r="MMK18" s="58" t="n"/>
      <c r="MML18" s="58" t="n"/>
      <c r="MMM18" s="58" t="n"/>
      <c r="MMN18" s="58" t="n"/>
      <c r="MMO18" s="58" t="n"/>
      <c r="MMP18" s="58" t="n"/>
      <c r="MMQ18" s="58" t="n"/>
      <c r="MMR18" s="58" t="n"/>
      <c r="MMS18" s="58" t="n"/>
      <c r="MMT18" s="58" t="n"/>
      <c r="MMU18" s="58" t="n"/>
      <c r="MMV18" s="58" t="n"/>
      <c r="MMW18" s="58" t="n"/>
      <c r="MMX18" s="58" t="n"/>
      <c r="MMY18" s="58" t="n"/>
      <c r="MMZ18" s="58" t="n"/>
      <c r="MNA18" s="58" t="n"/>
      <c r="MNB18" s="58" t="n"/>
      <c r="MNC18" s="58" t="n"/>
      <c r="MND18" s="58" t="n"/>
      <c r="MNE18" s="58" t="n"/>
      <c r="MNF18" s="58" t="n"/>
      <c r="MNG18" s="58" t="n"/>
      <c r="MNH18" s="58" t="n"/>
      <c r="MNI18" s="58" t="n"/>
      <c r="MNJ18" s="58" t="n"/>
      <c r="MNK18" s="58" t="n"/>
      <c r="MNL18" s="58" t="n"/>
      <c r="MNM18" s="58" t="n"/>
      <c r="MNN18" s="58" t="n"/>
      <c r="MNO18" s="58" t="n"/>
      <c r="MNP18" s="58" t="n"/>
      <c r="MNQ18" s="58" t="n"/>
      <c r="MNR18" s="58" t="n"/>
      <c r="MNS18" s="58" t="n"/>
      <c r="MNT18" s="58" t="n"/>
      <c r="MNU18" s="58" t="n"/>
      <c r="MNV18" s="58" t="n"/>
      <c r="MNW18" s="58" t="n"/>
      <c r="MNX18" s="58" t="n"/>
      <c r="MNY18" s="58" t="n"/>
      <c r="MNZ18" s="58" t="n"/>
      <c r="MOA18" s="58" t="n"/>
      <c r="MOB18" s="58" t="n"/>
      <c r="MOC18" s="58" t="n"/>
      <c r="MOD18" s="58" t="n"/>
      <c r="MOE18" s="58" t="n"/>
      <c r="MOF18" s="58" t="n"/>
      <c r="MOG18" s="58" t="n"/>
      <c r="MOH18" s="58" t="n"/>
      <c r="MOI18" s="58" t="n"/>
      <c r="MOJ18" s="58" t="n"/>
      <c r="MOK18" s="58" t="n"/>
      <c r="MOL18" s="58" t="n"/>
      <c r="MOM18" s="58" t="n"/>
      <c r="MON18" s="58" t="n"/>
      <c r="MOO18" s="58" t="n"/>
      <c r="MOP18" s="58" t="n"/>
      <c r="MOQ18" s="58" t="n"/>
      <c r="MOR18" s="58" t="n"/>
      <c r="MOS18" s="58" t="n"/>
      <c r="MOT18" s="58" t="n"/>
      <c r="MOU18" s="58" t="n"/>
      <c r="MOV18" s="58" t="n"/>
      <c r="MOW18" s="58" t="n"/>
      <c r="MOX18" s="58" t="n"/>
      <c r="MOY18" s="58" t="n"/>
      <c r="MOZ18" s="58" t="n"/>
      <c r="MPA18" s="58" t="n"/>
      <c r="MPB18" s="58" t="n"/>
      <c r="MPC18" s="58" t="n"/>
      <c r="MPD18" s="58" t="n"/>
      <c r="MPE18" s="58" t="n"/>
      <c r="MPF18" s="58" t="n"/>
      <c r="MPG18" s="58" t="n"/>
      <c r="MPH18" s="58" t="n"/>
      <c r="MPI18" s="58" t="n"/>
      <c r="MPJ18" s="58" t="n"/>
      <c r="MPK18" s="58" t="n"/>
      <c r="MPL18" s="58" t="n"/>
      <c r="MPM18" s="58" t="n"/>
      <c r="MPN18" s="58" t="n"/>
      <c r="MPO18" s="58" t="n"/>
      <c r="MPP18" s="58" t="n"/>
      <c r="MPQ18" s="58" t="n"/>
      <c r="MPR18" s="58" t="n"/>
      <c r="MPS18" s="58" t="n"/>
      <c r="MPT18" s="58" t="n"/>
      <c r="MPU18" s="58" t="n"/>
      <c r="MPV18" s="58" t="n"/>
      <c r="MPW18" s="58" t="n"/>
      <c r="MPX18" s="58" t="n"/>
      <c r="MPY18" s="58" t="n"/>
      <c r="MPZ18" s="58" t="n"/>
      <c r="MQA18" s="58" t="n"/>
      <c r="MQB18" s="58" t="n"/>
      <c r="MQC18" s="58" t="n"/>
      <c r="MQD18" s="58" t="n"/>
      <c r="MQE18" s="58" t="n"/>
      <c r="MQF18" s="58" t="n"/>
      <c r="MQG18" s="58" t="n"/>
      <c r="MQH18" s="58" t="n"/>
      <c r="MQI18" s="58" t="n"/>
      <c r="MQJ18" s="58" t="n"/>
      <c r="MQK18" s="58" t="n"/>
      <c r="MQL18" s="58" t="n"/>
      <c r="MQM18" s="58" t="n"/>
      <c r="MQN18" s="58" t="n"/>
      <c r="MQO18" s="58" t="n"/>
      <c r="MQP18" s="58" t="n"/>
      <c r="MQQ18" s="58" t="n"/>
      <c r="MQR18" s="58" t="n"/>
      <c r="MQS18" s="58" t="n"/>
      <c r="MQT18" s="58" t="n"/>
      <c r="MQU18" s="58" t="n"/>
      <c r="MQV18" s="58" t="n"/>
      <c r="MQW18" s="58" t="n"/>
      <c r="MQX18" s="58" t="n"/>
      <c r="MQY18" s="58" t="n"/>
      <c r="MQZ18" s="58" t="n"/>
      <c r="MRA18" s="58" t="n"/>
      <c r="MRB18" s="58" t="n"/>
      <c r="MRC18" s="58" t="n"/>
      <c r="MRD18" s="58" t="n"/>
      <c r="MRE18" s="58" t="n"/>
      <c r="MRF18" s="58" t="n"/>
      <c r="MRG18" s="58" t="n"/>
      <c r="MRH18" s="58" t="n"/>
      <c r="MRI18" s="58" t="n"/>
      <c r="MRJ18" s="58" t="n"/>
      <c r="MRK18" s="58" t="n"/>
      <c r="MRL18" s="58" t="n"/>
      <c r="MRM18" s="58" t="n"/>
      <c r="MRN18" s="58" t="n"/>
      <c r="MRO18" s="58" t="n"/>
      <c r="MRP18" s="58" t="n"/>
      <c r="MRQ18" s="58" t="n"/>
      <c r="MRR18" s="58" t="n"/>
      <c r="MRS18" s="58" t="n"/>
      <c r="MRT18" s="58" t="n"/>
      <c r="MRU18" s="58" t="n"/>
      <c r="MRV18" s="58" t="n"/>
      <c r="MRW18" s="58" t="n"/>
      <c r="MRX18" s="58" t="n"/>
      <c r="MRY18" s="58" t="n"/>
      <c r="MRZ18" s="58" t="n"/>
      <c r="MSA18" s="58" t="n"/>
      <c r="MSB18" s="58" t="n"/>
      <c r="MSC18" s="58" t="n"/>
      <c r="MSD18" s="58" t="n"/>
      <c r="MSE18" s="58" t="n"/>
      <c r="MSF18" s="58" t="n"/>
      <c r="MSG18" s="58" t="n"/>
      <c r="MSH18" s="58" t="n"/>
      <c r="MSI18" s="58" t="n"/>
      <c r="MSJ18" s="58" t="n"/>
      <c r="MSK18" s="58" t="n"/>
      <c r="MSL18" s="58" t="n"/>
      <c r="MSM18" s="58" t="n"/>
      <c r="MSN18" s="58" t="n"/>
      <c r="MSO18" s="58" t="n"/>
      <c r="MSP18" s="58" t="n"/>
      <c r="MSQ18" s="58" t="n"/>
      <c r="MSR18" s="58" t="n"/>
      <c r="MSS18" s="58" t="n"/>
      <c r="MST18" s="58" t="n"/>
      <c r="MSU18" s="58" t="n"/>
      <c r="MSV18" s="58" t="n"/>
      <c r="MSW18" s="58" t="n"/>
      <c r="MSX18" s="58" t="n"/>
      <c r="MSY18" s="58" t="n"/>
      <c r="MSZ18" s="58" t="n"/>
      <c r="MTA18" s="58" t="n"/>
      <c r="MTB18" s="58" t="n"/>
      <c r="MTC18" s="58" t="n"/>
      <c r="MTD18" s="58" t="n"/>
      <c r="MTE18" s="58" t="n"/>
      <c r="MTF18" s="58" t="n"/>
      <c r="MTG18" s="58" t="n"/>
      <c r="MTH18" s="58" t="n"/>
      <c r="MTI18" s="58" t="n"/>
      <c r="MTJ18" s="58" t="n"/>
      <c r="MTK18" s="58" t="n"/>
      <c r="MTL18" s="58" t="n"/>
      <c r="MTM18" s="58" t="n"/>
      <c r="MTN18" s="58" t="n"/>
      <c r="MTO18" s="58" t="n"/>
      <c r="MTP18" s="58" t="n"/>
      <c r="MTQ18" s="58" t="n"/>
      <c r="MTR18" s="58" t="n"/>
      <c r="MTS18" s="58" t="n"/>
      <c r="MTT18" s="58" t="n"/>
      <c r="MTU18" s="58" t="n"/>
      <c r="MTV18" s="58" t="n"/>
      <c r="MTW18" s="58" t="n"/>
      <c r="MTX18" s="58" t="n"/>
      <c r="MTY18" s="58" t="n"/>
      <c r="MTZ18" s="58" t="n"/>
      <c r="MUA18" s="58" t="n"/>
      <c r="MUB18" s="58" t="n"/>
      <c r="MUC18" s="58" t="n"/>
      <c r="MUD18" s="58" t="n"/>
      <c r="MUE18" s="58" t="n"/>
      <c r="MUF18" s="58" t="n"/>
      <c r="MUG18" s="58" t="n"/>
      <c r="MUH18" s="58" t="n"/>
      <c r="MUI18" s="58" t="n"/>
      <c r="MUJ18" s="58" t="n"/>
      <c r="MUK18" s="58" t="n"/>
      <c r="MUL18" s="58" t="n"/>
      <c r="MUM18" s="58" t="n"/>
      <c r="MUN18" s="58" t="n"/>
      <c r="MUO18" s="58" t="n"/>
      <c r="MUP18" s="58" t="n"/>
      <c r="MUQ18" s="58" t="n"/>
      <c r="MUR18" s="58" t="n"/>
      <c r="MUS18" s="58" t="n"/>
      <c r="MUT18" s="58" t="n"/>
      <c r="MUU18" s="58" t="n"/>
      <c r="MUV18" s="58" t="n"/>
      <c r="MUW18" s="58" t="n"/>
      <c r="MUX18" s="58" t="n"/>
      <c r="MUY18" s="58" t="n"/>
      <c r="MUZ18" s="58" t="n"/>
      <c r="MVA18" s="58" t="n"/>
      <c r="MVB18" s="58" t="n"/>
      <c r="MVC18" s="58" t="n"/>
      <c r="MVD18" s="58" t="n"/>
      <c r="MVE18" s="58" t="n"/>
      <c r="MVF18" s="58" t="n"/>
      <c r="MVG18" s="58" t="n"/>
      <c r="MVH18" s="58" t="n"/>
      <c r="MVI18" s="58" t="n"/>
      <c r="MVJ18" s="58" t="n"/>
      <c r="MVK18" s="58" t="n"/>
      <c r="MVL18" s="58" t="n"/>
      <c r="MVM18" s="58" t="n"/>
      <c r="MVN18" s="58" t="n"/>
      <c r="MVO18" s="58" t="n"/>
      <c r="MVP18" s="58" t="n"/>
      <c r="MVQ18" s="58" t="n"/>
      <c r="MVR18" s="58" t="n"/>
      <c r="MVS18" s="58" t="n"/>
      <c r="MVT18" s="58" t="n"/>
      <c r="MVU18" s="58" t="n"/>
      <c r="MVV18" s="58" t="n"/>
      <c r="MVW18" s="58" t="n"/>
      <c r="MVX18" s="58" t="n"/>
      <c r="MVY18" s="58" t="n"/>
      <c r="MVZ18" s="58" t="n"/>
      <c r="MWA18" s="58" t="n"/>
      <c r="MWB18" s="58" t="n"/>
      <c r="MWC18" s="58" t="n"/>
      <c r="MWD18" s="58" t="n"/>
      <c r="MWE18" s="58" t="n"/>
      <c r="MWF18" s="58" t="n"/>
      <c r="MWG18" s="58" t="n"/>
      <c r="MWH18" s="58" t="n"/>
      <c r="MWI18" s="58" t="n"/>
      <c r="MWJ18" s="58" t="n"/>
      <c r="MWK18" s="58" t="n"/>
      <c r="MWL18" s="58" t="n"/>
      <c r="MWM18" s="58" t="n"/>
      <c r="MWN18" s="58" t="n"/>
      <c r="MWO18" s="58" t="n"/>
      <c r="MWP18" s="58" t="n"/>
      <c r="MWQ18" s="58" t="n"/>
      <c r="MWR18" s="58" t="n"/>
      <c r="MWS18" s="58" t="n"/>
      <c r="MWT18" s="58" t="n"/>
      <c r="MWU18" s="58" t="n"/>
      <c r="MWV18" s="58" t="n"/>
      <c r="MWW18" s="58" t="n"/>
      <c r="MWX18" s="58" t="n"/>
      <c r="MWY18" s="58" t="n"/>
      <c r="MWZ18" s="58" t="n"/>
      <c r="MXA18" s="58" t="n"/>
      <c r="MXB18" s="58" t="n"/>
      <c r="MXC18" s="58" t="n"/>
      <c r="MXD18" s="58" t="n"/>
      <c r="MXE18" s="58" t="n"/>
      <c r="MXF18" s="58" t="n"/>
      <c r="MXG18" s="58" t="n"/>
      <c r="MXH18" s="58" t="n"/>
      <c r="MXI18" s="58" t="n"/>
      <c r="MXJ18" s="58" t="n"/>
      <c r="MXK18" s="58" t="n"/>
      <c r="MXL18" s="58" t="n"/>
      <c r="MXM18" s="58" t="n"/>
      <c r="MXN18" s="58" t="n"/>
      <c r="MXO18" s="58" t="n"/>
      <c r="MXP18" s="58" t="n"/>
      <c r="MXQ18" s="58" t="n"/>
      <c r="MXR18" s="58" t="n"/>
      <c r="MXS18" s="58" t="n"/>
      <c r="MXT18" s="58" t="n"/>
      <c r="MXU18" s="58" t="n"/>
      <c r="MXV18" s="58" t="n"/>
      <c r="MXW18" s="58" t="n"/>
      <c r="MXX18" s="58" t="n"/>
      <c r="MXY18" s="58" t="n"/>
      <c r="MXZ18" s="58" t="n"/>
      <c r="MYA18" s="58" t="n"/>
      <c r="MYB18" s="58" t="n"/>
      <c r="MYC18" s="58" t="n"/>
      <c r="MYD18" s="58" t="n"/>
      <c r="MYE18" s="58" t="n"/>
      <c r="MYF18" s="58" t="n"/>
      <c r="MYG18" s="58" t="n"/>
      <c r="MYH18" s="58" t="n"/>
      <c r="MYI18" s="58" t="n"/>
      <c r="MYJ18" s="58" t="n"/>
      <c r="MYK18" s="58" t="n"/>
      <c r="MYL18" s="58" t="n"/>
      <c r="MYM18" s="58" t="n"/>
      <c r="MYN18" s="58" t="n"/>
      <c r="MYO18" s="58" t="n"/>
      <c r="MYP18" s="58" t="n"/>
      <c r="MYQ18" s="58" t="n"/>
      <c r="MYR18" s="58" t="n"/>
      <c r="MYS18" s="58" t="n"/>
      <c r="MYT18" s="58" t="n"/>
      <c r="MYU18" s="58" t="n"/>
      <c r="MYV18" s="58" t="n"/>
      <c r="MYW18" s="58" t="n"/>
      <c r="MYX18" s="58" t="n"/>
      <c r="MYY18" s="58" t="n"/>
      <c r="MYZ18" s="58" t="n"/>
      <c r="MZA18" s="58" t="n"/>
      <c r="MZB18" s="58" t="n"/>
      <c r="MZC18" s="58" t="n"/>
      <c r="MZD18" s="58" t="n"/>
      <c r="MZE18" s="58" t="n"/>
      <c r="MZF18" s="58" t="n"/>
      <c r="MZG18" s="58" t="n"/>
      <c r="MZH18" s="58" t="n"/>
      <c r="MZI18" s="58" t="n"/>
      <c r="MZJ18" s="58" t="n"/>
      <c r="MZK18" s="58" t="n"/>
      <c r="MZL18" s="58" t="n"/>
      <c r="MZM18" s="58" t="n"/>
      <c r="MZN18" s="58" t="n"/>
      <c r="MZO18" s="58" t="n"/>
      <c r="MZP18" s="58" t="n"/>
      <c r="MZQ18" s="58" t="n"/>
      <c r="MZR18" s="58" t="n"/>
      <c r="MZS18" s="58" t="n"/>
      <c r="MZT18" s="58" t="n"/>
      <c r="MZU18" s="58" t="n"/>
      <c r="MZV18" s="58" t="n"/>
      <c r="MZW18" s="58" t="n"/>
      <c r="MZX18" s="58" t="n"/>
      <c r="MZY18" s="58" t="n"/>
      <c r="MZZ18" s="58" t="n"/>
      <c r="NAA18" s="58" t="n"/>
      <c r="NAB18" s="58" t="n"/>
      <c r="NAC18" s="58" t="n"/>
      <c r="NAD18" s="58" t="n"/>
      <c r="NAE18" s="58" t="n"/>
      <c r="NAF18" s="58" t="n"/>
      <c r="NAG18" s="58" t="n"/>
      <c r="NAH18" s="58" t="n"/>
      <c r="NAI18" s="58" t="n"/>
      <c r="NAJ18" s="58" t="n"/>
      <c r="NAK18" s="58" t="n"/>
      <c r="NAL18" s="58" t="n"/>
      <c r="NAM18" s="58" t="n"/>
      <c r="NAN18" s="58" t="n"/>
      <c r="NAO18" s="58" t="n"/>
      <c r="NAP18" s="58" t="n"/>
      <c r="NAQ18" s="58" t="n"/>
      <c r="NAR18" s="58" t="n"/>
      <c r="NAS18" s="58" t="n"/>
      <c r="NAT18" s="58" t="n"/>
      <c r="NAU18" s="58" t="n"/>
      <c r="NAV18" s="58" t="n"/>
      <c r="NAW18" s="58" t="n"/>
      <c r="NAX18" s="58" t="n"/>
      <c r="NAY18" s="58" t="n"/>
      <c r="NAZ18" s="58" t="n"/>
      <c r="NBA18" s="58" t="n"/>
      <c r="NBB18" s="58" t="n"/>
      <c r="NBC18" s="58" t="n"/>
      <c r="NBD18" s="58" t="n"/>
      <c r="NBE18" s="58" t="n"/>
      <c r="NBF18" s="58" t="n"/>
      <c r="NBG18" s="58" t="n"/>
      <c r="NBH18" s="58" t="n"/>
      <c r="NBI18" s="58" t="n"/>
      <c r="NBJ18" s="58" t="n"/>
      <c r="NBK18" s="58" t="n"/>
      <c r="NBL18" s="58" t="n"/>
      <c r="NBM18" s="58" t="n"/>
      <c r="NBN18" s="58" t="n"/>
      <c r="NBO18" s="58" t="n"/>
      <c r="NBP18" s="58" t="n"/>
      <c r="NBQ18" s="58" t="n"/>
      <c r="NBR18" s="58" t="n"/>
      <c r="NBS18" s="58" t="n"/>
      <c r="NBT18" s="58" t="n"/>
      <c r="NBU18" s="58" t="n"/>
      <c r="NBV18" s="58" t="n"/>
      <c r="NBW18" s="58" t="n"/>
      <c r="NBX18" s="58" t="n"/>
      <c r="NBY18" s="58" t="n"/>
      <c r="NBZ18" s="58" t="n"/>
      <c r="NCA18" s="58" t="n"/>
      <c r="NCB18" s="58" t="n"/>
      <c r="NCC18" s="58" t="n"/>
      <c r="NCD18" s="58" t="n"/>
      <c r="NCE18" s="58" t="n"/>
      <c r="NCF18" s="58" t="n"/>
      <c r="NCG18" s="58" t="n"/>
      <c r="NCH18" s="58" t="n"/>
      <c r="NCI18" s="58" t="n"/>
      <c r="NCJ18" s="58" t="n"/>
      <c r="NCK18" s="58" t="n"/>
      <c r="NCL18" s="58" t="n"/>
      <c r="NCM18" s="58" t="n"/>
      <c r="NCN18" s="58" t="n"/>
      <c r="NCO18" s="58" t="n"/>
      <c r="NCP18" s="58" t="n"/>
      <c r="NCQ18" s="58" t="n"/>
      <c r="NCR18" s="58" t="n"/>
      <c r="NCS18" s="58" t="n"/>
      <c r="NCT18" s="58" t="n"/>
      <c r="NCU18" s="58" t="n"/>
      <c r="NCV18" s="58" t="n"/>
      <c r="NCW18" s="58" t="n"/>
      <c r="NCX18" s="58" t="n"/>
      <c r="NCY18" s="58" t="n"/>
      <c r="NCZ18" s="58" t="n"/>
      <c r="NDA18" s="58" t="n"/>
      <c r="NDB18" s="58" t="n"/>
      <c r="NDC18" s="58" t="n"/>
      <c r="NDD18" s="58" t="n"/>
      <c r="NDE18" s="58" t="n"/>
      <c r="NDF18" s="58" t="n"/>
      <c r="NDG18" s="58" t="n"/>
      <c r="NDH18" s="58" t="n"/>
      <c r="NDI18" s="58" t="n"/>
      <c r="NDJ18" s="58" t="n"/>
      <c r="NDK18" s="58" t="n"/>
      <c r="NDL18" s="58" t="n"/>
      <c r="NDM18" s="58" t="n"/>
      <c r="NDN18" s="58" t="n"/>
      <c r="NDO18" s="58" t="n"/>
      <c r="NDP18" s="58" t="n"/>
      <c r="NDQ18" s="58" t="n"/>
      <c r="NDR18" s="58" t="n"/>
      <c r="NDS18" s="58" t="n"/>
      <c r="NDT18" s="58" t="n"/>
      <c r="NDU18" s="58" t="n"/>
      <c r="NDV18" s="58" t="n"/>
      <c r="NDW18" s="58" t="n"/>
      <c r="NDX18" s="58" t="n"/>
      <c r="NDY18" s="58" t="n"/>
      <c r="NDZ18" s="58" t="n"/>
      <c r="NEA18" s="58" t="n"/>
      <c r="NEB18" s="58" t="n"/>
      <c r="NEC18" s="58" t="n"/>
      <c r="NED18" s="58" t="n"/>
      <c r="NEE18" s="58" t="n"/>
      <c r="NEF18" s="58" t="n"/>
      <c r="NEG18" s="58" t="n"/>
      <c r="NEH18" s="58" t="n"/>
      <c r="NEI18" s="58" t="n"/>
      <c r="NEJ18" s="58" t="n"/>
      <c r="NEK18" s="58" t="n"/>
      <c r="NEL18" s="58" t="n"/>
      <c r="NEM18" s="58" t="n"/>
      <c r="NEN18" s="58" t="n"/>
      <c r="NEO18" s="58" t="n"/>
      <c r="NEP18" s="58" t="n"/>
      <c r="NEQ18" s="58" t="n"/>
      <c r="NER18" s="58" t="n"/>
      <c r="NES18" s="58" t="n"/>
      <c r="NET18" s="58" t="n"/>
      <c r="NEU18" s="58" t="n"/>
      <c r="NEV18" s="58" t="n"/>
      <c r="NEW18" s="58" t="n"/>
      <c r="NEX18" s="58" t="n"/>
      <c r="NEY18" s="58" t="n"/>
      <c r="NEZ18" s="58" t="n"/>
      <c r="NFA18" s="58" t="n"/>
      <c r="NFB18" s="58" t="n"/>
      <c r="NFC18" s="58" t="n"/>
      <c r="NFD18" s="58" t="n"/>
      <c r="NFE18" s="58" t="n"/>
      <c r="NFF18" s="58" t="n"/>
      <c r="NFG18" s="58" t="n"/>
      <c r="NFH18" s="58" t="n"/>
      <c r="NFI18" s="58" t="n"/>
      <c r="NFJ18" s="58" t="n"/>
      <c r="NFK18" s="58" t="n"/>
      <c r="NFL18" s="58" t="n"/>
      <c r="NFM18" s="58" t="n"/>
      <c r="NFN18" s="58" t="n"/>
      <c r="NFO18" s="58" t="n"/>
      <c r="NFP18" s="58" t="n"/>
      <c r="NFQ18" s="58" t="n"/>
      <c r="NFR18" s="58" t="n"/>
      <c r="NFS18" s="58" t="n"/>
      <c r="NFT18" s="58" t="n"/>
      <c r="NFU18" s="58" t="n"/>
      <c r="NFV18" s="58" t="n"/>
      <c r="NFW18" s="58" t="n"/>
      <c r="NFX18" s="58" t="n"/>
      <c r="NFY18" s="58" t="n"/>
      <c r="NFZ18" s="58" t="n"/>
      <c r="NGA18" s="58" t="n"/>
      <c r="NGB18" s="58" t="n"/>
      <c r="NGC18" s="58" t="n"/>
      <c r="NGD18" s="58" t="n"/>
      <c r="NGE18" s="58" t="n"/>
      <c r="NGF18" s="58" t="n"/>
      <c r="NGG18" s="58" t="n"/>
      <c r="NGH18" s="58" t="n"/>
      <c r="NGI18" s="58" t="n"/>
      <c r="NGJ18" s="58" t="n"/>
      <c r="NGK18" s="58" t="n"/>
      <c r="NGL18" s="58" t="n"/>
      <c r="NGM18" s="58" t="n"/>
      <c r="NGN18" s="58" t="n"/>
      <c r="NGO18" s="58" t="n"/>
      <c r="NGP18" s="58" t="n"/>
      <c r="NGQ18" s="58" t="n"/>
      <c r="NGR18" s="58" t="n"/>
      <c r="NGS18" s="58" t="n"/>
      <c r="NGT18" s="58" t="n"/>
      <c r="NGU18" s="58" t="n"/>
      <c r="NGV18" s="58" t="n"/>
      <c r="NGW18" s="58" t="n"/>
      <c r="NGX18" s="58" t="n"/>
      <c r="NGY18" s="58" t="n"/>
      <c r="NGZ18" s="58" t="n"/>
      <c r="NHA18" s="58" t="n"/>
      <c r="NHB18" s="58" t="n"/>
      <c r="NHC18" s="58" t="n"/>
      <c r="NHD18" s="58" t="n"/>
      <c r="NHE18" s="58" t="n"/>
      <c r="NHF18" s="58" t="n"/>
      <c r="NHG18" s="58" t="n"/>
      <c r="NHH18" s="58" t="n"/>
      <c r="NHI18" s="58" t="n"/>
      <c r="NHJ18" s="58" t="n"/>
      <c r="NHK18" s="58" t="n"/>
      <c r="NHL18" s="58" t="n"/>
      <c r="NHM18" s="58" t="n"/>
      <c r="NHN18" s="58" t="n"/>
      <c r="NHO18" s="58" t="n"/>
      <c r="NHP18" s="58" t="n"/>
      <c r="NHQ18" s="58" t="n"/>
      <c r="NHR18" s="58" t="n"/>
      <c r="NHS18" s="58" t="n"/>
      <c r="NHT18" s="58" t="n"/>
      <c r="NHU18" s="58" t="n"/>
      <c r="NHV18" s="58" t="n"/>
      <c r="NHW18" s="58" t="n"/>
      <c r="NHX18" s="58" t="n"/>
      <c r="NHY18" s="58" t="n"/>
      <c r="NHZ18" s="58" t="n"/>
      <c r="NIA18" s="58" t="n"/>
      <c r="NIB18" s="58" t="n"/>
      <c r="NIC18" s="58" t="n"/>
      <c r="NID18" s="58" t="n"/>
      <c r="NIE18" s="58" t="n"/>
      <c r="NIF18" s="58" t="n"/>
      <c r="NIG18" s="58" t="n"/>
      <c r="NIH18" s="58" t="n"/>
      <c r="NII18" s="58" t="n"/>
      <c r="NIJ18" s="58" t="n"/>
      <c r="NIK18" s="58" t="n"/>
      <c r="NIL18" s="58" t="n"/>
      <c r="NIM18" s="58" t="n"/>
      <c r="NIN18" s="58" t="n"/>
      <c r="NIO18" s="58" t="n"/>
      <c r="NIP18" s="58" t="n"/>
      <c r="NIQ18" s="58" t="n"/>
      <c r="NIR18" s="58" t="n"/>
      <c r="NIS18" s="58" t="n"/>
      <c r="NIT18" s="58" t="n"/>
      <c r="NIU18" s="58" t="n"/>
      <c r="NIV18" s="58" t="n"/>
      <c r="NIW18" s="58" t="n"/>
      <c r="NIX18" s="58" t="n"/>
      <c r="NIY18" s="58" t="n"/>
      <c r="NIZ18" s="58" t="n"/>
      <c r="NJA18" s="58" t="n"/>
      <c r="NJB18" s="58" t="n"/>
      <c r="NJC18" s="58" t="n"/>
      <c r="NJD18" s="58" t="n"/>
      <c r="NJE18" s="58" t="n"/>
      <c r="NJF18" s="58" t="n"/>
      <c r="NJG18" s="58" t="n"/>
      <c r="NJH18" s="58" t="n"/>
      <c r="NJI18" s="58" t="n"/>
      <c r="NJJ18" s="58" t="n"/>
      <c r="NJK18" s="58" t="n"/>
      <c r="NJL18" s="58" t="n"/>
      <c r="NJM18" s="58" t="n"/>
      <c r="NJN18" s="58" t="n"/>
      <c r="NJO18" s="58" t="n"/>
      <c r="NJP18" s="58" t="n"/>
      <c r="NJQ18" s="58" t="n"/>
      <c r="NJR18" s="58" t="n"/>
      <c r="NJS18" s="58" t="n"/>
      <c r="NJT18" s="58" t="n"/>
      <c r="NJU18" s="58" t="n"/>
      <c r="NJV18" s="58" t="n"/>
      <c r="NJW18" s="58" t="n"/>
      <c r="NJX18" s="58" t="n"/>
      <c r="NJY18" s="58" t="n"/>
      <c r="NJZ18" s="58" t="n"/>
      <c r="NKA18" s="58" t="n"/>
      <c r="NKB18" s="58" t="n"/>
      <c r="NKC18" s="58" t="n"/>
      <c r="NKD18" s="58" t="n"/>
      <c r="NKE18" s="58" t="n"/>
      <c r="NKF18" s="58" t="n"/>
      <c r="NKG18" s="58" t="n"/>
      <c r="NKH18" s="58" t="n"/>
      <c r="NKI18" s="58" t="n"/>
      <c r="NKJ18" s="58" t="n"/>
      <c r="NKK18" s="58" t="n"/>
      <c r="NKL18" s="58" t="n"/>
      <c r="NKM18" s="58" t="n"/>
      <c r="NKN18" s="58" t="n"/>
      <c r="NKO18" s="58" t="n"/>
      <c r="NKP18" s="58" t="n"/>
      <c r="NKQ18" s="58" t="n"/>
      <c r="NKR18" s="58" t="n"/>
      <c r="NKS18" s="58" t="n"/>
      <c r="NKT18" s="58" t="n"/>
      <c r="NKU18" s="58" t="n"/>
      <c r="NKV18" s="58" t="n"/>
      <c r="NKW18" s="58" t="n"/>
      <c r="NKX18" s="58" t="n"/>
      <c r="NKY18" s="58" t="n"/>
      <c r="NKZ18" s="58" t="n"/>
      <c r="NLA18" s="58" t="n"/>
      <c r="NLB18" s="58" t="n"/>
      <c r="NLC18" s="58" t="n"/>
      <c r="NLD18" s="58" t="n"/>
      <c r="NLE18" s="58" t="n"/>
      <c r="NLF18" s="58" t="n"/>
      <c r="NLG18" s="58" t="n"/>
      <c r="NLH18" s="58" t="n"/>
      <c r="NLI18" s="58" t="n"/>
      <c r="NLJ18" s="58" t="n"/>
      <c r="NLK18" s="58" t="n"/>
      <c r="NLL18" s="58" t="n"/>
      <c r="NLM18" s="58" t="n"/>
      <c r="NLN18" s="58" t="n"/>
      <c r="NLO18" s="58" t="n"/>
      <c r="NLP18" s="58" t="n"/>
      <c r="NLQ18" s="58" t="n"/>
      <c r="NLR18" s="58" t="n"/>
      <c r="NLS18" s="58" t="n"/>
      <c r="NLT18" s="58" t="n"/>
      <c r="NLU18" s="58" t="n"/>
      <c r="NLV18" s="58" t="n"/>
      <c r="NLW18" s="58" t="n"/>
      <c r="NLX18" s="58" t="n"/>
      <c r="NLY18" s="58" t="n"/>
      <c r="NLZ18" s="58" t="n"/>
      <c r="NMA18" s="58" t="n"/>
      <c r="NMB18" s="58" t="n"/>
      <c r="NMC18" s="58" t="n"/>
      <c r="NMD18" s="58" t="n"/>
      <c r="NME18" s="58" t="n"/>
      <c r="NMF18" s="58" t="n"/>
      <c r="NMG18" s="58" t="n"/>
      <c r="NMH18" s="58" t="n"/>
      <c r="NMI18" s="58" t="n"/>
      <c r="NMJ18" s="58" t="n"/>
      <c r="NMK18" s="58" t="n"/>
      <c r="NML18" s="58" t="n"/>
      <c r="NMM18" s="58" t="n"/>
      <c r="NMN18" s="58" t="n"/>
      <c r="NMO18" s="58" t="n"/>
      <c r="NMP18" s="58" t="n"/>
      <c r="NMQ18" s="58" t="n"/>
      <c r="NMR18" s="58" t="n"/>
      <c r="NMS18" s="58" t="n"/>
      <c r="NMT18" s="58" t="n"/>
      <c r="NMU18" s="58" t="n"/>
      <c r="NMV18" s="58" t="n"/>
      <c r="NMW18" s="58" t="n"/>
      <c r="NMX18" s="58" t="n"/>
      <c r="NMY18" s="58" t="n"/>
      <c r="NMZ18" s="58" t="n"/>
      <c r="NNA18" s="58" t="n"/>
      <c r="NNB18" s="58" t="n"/>
      <c r="NNC18" s="58" t="n"/>
      <c r="NND18" s="58" t="n"/>
      <c r="NNE18" s="58" t="n"/>
      <c r="NNF18" s="58" t="n"/>
      <c r="NNG18" s="58" t="n"/>
      <c r="NNH18" s="58" t="n"/>
      <c r="NNI18" s="58" t="n"/>
      <c r="NNJ18" s="58" t="n"/>
      <c r="NNK18" s="58" t="n"/>
      <c r="NNL18" s="58" t="n"/>
      <c r="NNM18" s="58" t="n"/>
      <c r="NNN18" s="58" t="n"/>
      <c r="NNO18" s="58" t="n"/>
      <c r="NNP18" s="58" t="n"/>
      <c r="NNQ18" s="58" t="n"/>
      <c r="NNR18" s="58" t="n"/>
      <c r="NNS18" s="58" t="n"/>
      <c r="NNT18" s="58" t="n"/>
      <c r="NNU18" s="58" t="n"/>
      <c r="NNV18" s="58" t="n"/>
      <c r="NNW18" s="58" t="n"/>
      <c r="NNX18" s="58" t="n"/>
      <c r="NNY18" s="58" t="n"/>
      <c r="NNZ18" s="58" t="n"/>
      <c r="NOA18" s="58" t="n"/>
      <c r="NOB18" s="58" t="n"/>
      <c r="NOC18" s="58" t="n"/>
      <c r="NOD18" s="58" t="n"/>
      <c r="NOE18" s="58" t="n"/>
      <c r="NOF18" s="58" t="n"/>
      <c r="NOG18" s="58" t="n"/>
      <c r="NOH18" s="58" t="n"/>
      <c r="NOI18" s="58" t="n"/>
      <c r="NOJ18" s="58" t="n"/>
      <c r="NOK18" s="58" t="n"/>
      <c r="NOL18" s="58" t="n"/>
      <c r="NOM18" s="58" t="n"/>
      <c r="NON18" s="58" t="n"/>
      <c r="NOO18" s="58" t="n"/>
      <c r="NOP18" s="58" t="n"/>
      <c r="NOQ18" s="58" t="n"/>
      <c r="NOR18" s="58" t="n"/>
      <c r="NOS18" s="58" t="n"/>
      <c r="NOT18" s="58" t="n"/>
      <c r="NOU18" s="58" t="n"/>
      <c r="NOV18" s="58" t="n"/>
      <c r="NOW18" s="58" t="n"/>
      <c r="NOX18" s="58" t="n"/>
      <c r="NOY18" s="58" t="n"/>
      <c r="NOZ18" s="58" t="n"/>
      <c r="NPA18" s="58" t="n"/>
      <c r="NPB18" s="58" t="n"/>
      <c r="NPC18" s="58" t="n"/>
      <c r="NPD18" s="58" t="n"/>
      <c r="NPE18" s="58" t="n"/>
      <c r="NPF18" s="58" t="n"/>
      <c r="NPG18" s="58" t="n"/>
      <c r="NPH18" s="58" t="n"/>
      <c r="NPI18" s="58" t="n"/>
      <c r="NPJ18" s="58" t="n"/>
      <c r="NPK18" s="58" t="n"/>
      <c r="NPL18" s="58" t="n"/>
      <c r="NPM18" s="58" t="n"/>
      <c r="NPN18" s="58" t="n"/>
      <c r="NPO18" s="58" t="n"/>
      <c r="NPP18" s="58" t="n"/>
      <c r="NPQ18" s="58" t="n"/>
      <c r="NPR18" s="58" t="n"/>
      <c r="NPS18" s="58" t="n"/>
      <c r="NPT18" s="58" t="n"/>
      <c r="NPU18" s="58" t="n"/>
      <c r="NPV18" s="58" t="n"/>
      <c r="NPW18" s="58" t="n"/>
      <c r="NPX18" s="58" t="n"/>
      <c r="NPY18" s="58" t="n"/>
      <c r="NPZ18" s="58" t="n"/>
      <c r="NQA18" s="58" t="n"/>
      <c r="NQB18" s="58" t="n"/>
      <c r="NQC18" s="58" t="n"/>
      <c r="NQD18" s="58" t="n"/>
      <c r="NQE18" s="58" t="n"/>
      <c r="NQF18" s="58" t="n"/>
      <c r="NQG18" s="58" t="n"/>
      <c r="NQH18" s="58" t="n"/>
      <c r="NQI18" s="58" t="n"/>
      <c r="NQJ18" s="58" t="n"/>
      <c r="NQK18" s="58" t="n"/>
      <c r="NQL18" s="58" t="n"/>
      <c r="NQM18" s="58" t="n"/>
      <c r="NQN18" s="58" t="n"/>
      <c r="NQO18" s="58" t="n"/>
      <c r="NQP18" s="58" t="n"/>
      <c r="NQQ18" s="58" t="n"/>
      <c r="NQR18" s="58" t="n"/>
      <c r="NQS18" s="58" t="n"/>
      <c r="NQT18" s="58" t="n"/>
      <c r="NQU18" s="58" t="n"/>
      <c r="NQV18" s="58" t="n"/>
      <c r="NQW18" s="58" t="n"/>
      <c r="NQX18" s="58" t="n"/>
      <c r="NQY18" s="58" t="n"/>
      <c r="NQZ18" s="58" t="n"/>
      <c r="NRA18" s="58" t="n"/>
      <c r="NRB18" s="58" t="n"/>
      <c r="NRC18" s="58" t="n"/>
      <c r="NRD18" s="58" t="n"/>
      <c r="NRE18" s="58" t="n"/>
      <c r="NRF18" s="58" t="n"/>
      <c r="NRG18" s="58" t="n"/>
      <c r="NRH18" s="58" t="n"/>
      <c r="NRI18" s="58" t="n"/>
      <c r="NRJ18" s="58" t="n"/>
      <c r="NRK18" s="58" t="n"/>
      <c r="NRL18" s="58" t="n"/>
      <c r="NRM18" s="58" t="n"/>
      <c r="NRN18" s="58" t="n"/>
      <c r="NRO18" s="58" t="n"/>
      <c r="NRP18" s="58" t="n"/>
      <c r="NRQ18" s="58" t="n"/>
      <c r="NRR18" s="58" t="n"/>
      <c r="NRS18" s="58" t="n"/>
      <c r="NRT18" s="58" t="n"/>
      <c r="NRU18" s="58" t="n"/>
      <c r="NRV18" s="58" t="n"/>
      <c r="NRW18" s="58" t="n"/>
      <c r="NRX18" s="58" t="n"/>
      <c r="NRY18" s="58" t="n"/>
      <c r="NRZ18" s="58" t="n"/>
      <c r="NSA18" s="58" t="n"/>
      <c r="NSB18" s="58" t="n"/>
      <c r="NSC18" s="58" t="n"/>
      <c r="NSD18" s="58" t="n"/>
      <c r="NSE18" s="58" t="n"/>
      <c r="NSF18" s="58" t="n"/>
      <c r="NSG18" s="58" t="n"/>
      <c r="NSH18" s="58" t="n"/>
      <c r="NSI18" s="58" t="n"/>
      <c r="NSJ18" s="58" t="n"/>
      <c r="NSK18" s="58" t="n"/>
      <c r="NSL18" s="58" t="n"/>
      <c r="NSM18" s="58" t="n"/>
      <c r="NSN18" s="58" t="n"/>
      <c r="NSO18" s="58" t="n"/>
      <c r="NSP18" s="58" t="n"/>
      <c r="NSQ18" s="58" t="n"/>
      <c r="NSR18" s="58" t="n"/>
      <c r="NSS18" s="58" t="n"/>
      <c r="NST18" s="58" t="n"/>
      <c r="NSU18" s="58" t="n"/>
      <c r="NSV18" s="58" t="n"/>
      <c r="NSW18" s="58" t="n"/>
      <c r="NSX18" s="58" t="n"/>
      <c r="NSY18" s="58" t="n"/>
      <c r="NSZ18" s="58" t="n"/>
      <c r="NTA18" s="58" t="n"/>
      <c r="NTB18" s="58" t="n"/>
      <c r="NTC18" s="58" t="n"/>
      <c r="NTD18" s="58" t="n"/>
      <c r="NTE18" s="58" t="n"/>
      <c r="NTF18" s="58" t="n"/>
      <c r="NTG18" s="58" t="n"/>
      <c r="NTH18" s="58" t="n"/>
      <c r="NTI18" s="58" t="n"/>
      <c r="NTJ18" s="58" t="n"/>
      <c r="NTK18" s="58" t="n"/>
      <c r="NTL18" s="58" t="n"/>
      <c r="NTM18" s="58" t="n"/>
      <c r="NTN18" s="58" t="n"/>
      <c r="NTO18" s="58" t="n"/>
      <c r="NTP18" s="58" t="n"/>
      <c r="NTQ18" s="58" t="n"/>
      <c r="NTR18" s="58" t="n"/>
      <c r="NTS18" s="58" t="n"/>
      <c r="NTT18" s="58" t="n"/>
      <c r="NTU18" s="58" t="n"/>
      <c r="NTV18" s="58" t="n"/>
      <c r="NTW18" s="58" t="n"/>
      <c r="NTX18" s="58" t="n"/>
      <c r="NTY18" s="58" t="n"/>
      <c r="NTZ18" s="58" t="n"/>
      <c r="NUA18" s="58" t="n"/>
      <c r="NUB18" s="58" t="n"/>
      <c r="NUC18" s="58" t="n"/>
      <c r="NUD18" s="58" t="n"/>
      <c r="NUE18" s="58" t="n"/>
      <c r="NUF18" s="58" t="n"/>
      <c r="NUG18" s="58" t="n"/>
      <c r="NUH18" s="58" t="n"/>
      <c r="NUI18" s="58" t="n"/>
      <c r="NUJ18" s="58" t="n"/>
      <c r="NUK18" s="58" t="n"/>
      <c r="NUL18" s="58" t="n"/>
      <c r="NUM18" s="58" t="n"/>
      <c r="NUN18" s="58" t="n"/>
      <c r="NUO18" s="58" t="n"/>
      <c r="NUP18" s="58" t="n"/>
      <c r="NUQ18" s="58" t="n"/>
      <c r="NUR18" s="58" t="n"/>
      <c r="NUS18" s="58" t="n"/>
      <c r="NUT18" s="58" t="n"/>
      <c r="NUU18" s="58" t="n"/>
      <c r="NUV18" s="58" t="n"/>
      <c r="NUW18" s="58" t="n"/>
      <c r="NUX18" s="58" t="n"/>
      <c r="NUY18" s="58" t="n"/>
      <c r="NUZ18" s="58" t="n"/>
      <c r="NVA18" s="58" t="n"/>
      <c r="NVB18" s="58" t="n"/>
      <c r="NVC18" s="58" t="n"/>
      <c r="NVD18" s="58" t="n"/>
      <c r="NVE18" s="58" t="n"/>
      <c r="NVF18" s="58" t="n"/>
      <c r="NVG18" s="58" t="n"/>
      <c r="NVH18" s="58" t="n"/>
      <c r="NVI18" s="58" t="n"/>
      <c r="NVJ18" s="58" t="n"/>
      <c r="NVK18" s="58" t="n"/>
      <c r="NVL18" s="58" t="n"/>
      <c r="NVM18" s="58" t="n"/>
      <c r="NVN18" s="58" t="n"/>
      <c r="NVO18" s="58" t="n"/>
      <c r="NVP18" s="58" t="n"/>
      <c r="NVQ18" s="58" t="n"/>
      <c r="NVR18" s="58" t="n"/>
      <c r="NVS18" s="58" t="n"/>
      <c r="NVT18" s="58" t="n"/>
      <c r="NVU18" s="58" t="n"/>
      <c r="NVV18" s="58" t="n"/>
      <c r="NVW18" s="58" t="n"/>
      <c r="NVX18" s="58" t="n"/>
      <c r="NVY18" s="58" t="n"/>
      <c r="NVZ18" s="58" t="n"/>
      <c r="NWA18" s="58" t="n"/>
      <c r="NWB18" s="58" t="n"/>
      <c r="NWC18" s="58" t="n"/>
      <c r="NWD18" s="58" t="n"/>
      <c r="NWE18" s="58" t="n"/>
      <c r="NWF18" s="58" t="n"/>
      <c r="NWG18" s="58" t="n"/>
      <c r="NWH18" s="58" t="n"/>
      <c r="NWI18" s="58" t="n"/>
      <c r="NWJ18" s="58" t="n"/>
      <c r="NWK18" s="58" t="n"/>
      <c r="NWL18" s="58" t="n"/>
      <c r="NWM18" s="58" t="n"/>
      <c r="NWN18" s="58" t="n"/>
      <c r="NWO18" s="58" t="n"/>
      <c r="NWP18" s="58" t="n"/>
      <c r="NWQ18" s="58" t="n"/>
      <c r="NWR18" s="58" t="n"/>
      <c r="NWS18" s="58" t="n"/>
      <c r="NWT18" s="58" t="n"/>
      <c r="NWU18" s="58" t="n"/>
      <c r="NWV18" s="58" t="n"/>
      <c r="NWW18" s="58" t="n"/>
      <c r="NWX18" s="58" t="n"/>
      <c r="NWY18" s="58" t="n"/>
      <c r="NWZ18" s="58" t="n"/>
      <c r="NXA18" s="58" t="n"/>
      <c r="NXB18" s="58" t="n"/>
      <c r="NXC18" s="58" t="n"/>
      <c r="NXD18" s="58" t="n"/>
      <c r="NXE18" s="58" t="n"/>
      <c r="NXF18" s="58" t="n"/>
      <c r="NXG18" s="58" t="n"/>
      <c r="NXH18" s="58" t="n"/>
      <c r="NXI18" s="58" t="n"/>
      <c r="NXJ18" s="58" t="n"/>
      <c r="NXK18" s="58" t="n"/>
      <c r="NXL18" s="58" t="n"/>
      <c r="NXM18" s="58" t="n"/>
      <c r="NXN18" s="58" t="n"/>
      <c r="NXO18" s="58" t="n"/>
      <c r="NXP18" s="58" t="n"/>
      <c r="NXQ18" s="58" t="n"/>
      <c r="NXR18" s="58" t="n"/>
      <c r="NXS18" s="58" t="n"/>
      <c r="NXT18" s="58" t="n"/>
      <c r="NXU18" s="58" t="n"/>
      <c r="NXV18" s="58" t="n"/>
      <c r="NXW18" s="58" t="n"/>
      <c r="NXX18" s="58" t="n"/>
      <c r="NXY18" s="58" t="n"/>
      <c r="NXZ18" s="58" t="n"/>
      <c r="NYA18" s="58" t="n"/>
      <c r="NYB18" s="58" t="n"/>
      <c r="NYC18" s="58" t="n"/>
      <c r="NYD18" s="58" t="n"/>
      <c r="NYE18" s="58" t="n"/>
      <c r="NYF18" s="58" t="n"/>
      <c r="NYG18" s="58" t="n"/>
      <c r="NYH18" s="58" t="n"/>
      <c r="NYI18" s="58" t="n"/>
      <c r="NYJ18" s="58" t="n"/>
      <c r="NYK18" s="58" t="n"/>
      <c r="NYL18" s="58" t="n"/>
      <c r="NYM18" s="58" t="n"/>
      <c r="NYN18" s="58" t="n"/>
      <c r="NYO18" s="58" t="n"/>
      <c r="NYP18" s="58" t="n"/>
      <c r="NYQ18" s="58" t="n"/>
      <c r="NYR18" s="58" t="n"/>
      <c r="NYS18" s="58" t="n"/>
      <c r="NYT18" s="58" t="n"/>
      <c r="NYU18" s="58" t="n"/>
      <c r="NYV18" s="58" t="n"/>
      <c r="NYW18" s="58" t="n"/>
      <c r="NYX18" s="58" t="n"/>
      <c r="NYY18" s="58" t="n"/>
      <c r="NYZ18" s="58" t="n"/>
      <c r="NZA18" s="58" t="n"/>
      <c r="NZB18" s="58" t="n"/>
      <c r="NZC18" s="58" t="n"/>
      <c r="NZD18" s="58" t="n"/>
      <c r="NZE18" s="58" t="n"/>
      <c r="NZF18" s="58" t="n"/>
      <c r="NZG18" s="58" t="n"/>
      <c r="NZH18" s="58" t="n"/>
      <c r="NZI18" s="58" t="n"/>
      <c r="NZJ18" s="58" t="n"/>
      <c r="NZK18" s="58" t="n"/>
      <c r="NZL18" s="58" t="n"/>
      <c r="NZM18" s="58" t="n"/>
      <c r="NZN18" s="58" t="n"/>
      <c r="NZO18" s="58" t="n"/>
      <c r="NZP18" s="58" t="n"/>
      <c r="NZQ18" s="58" t="n"/>
      <c r="NZR18" s="58" t="n"/>
      <c r="NZS18" s="58" t="n"/>
      <c r="NZT18" s="58" t="n"/>
      <c r="NZU18" s="58" t="n"/>
      <c r="NZV18" s="58" t="n"/>
      <c r="NZW18" s="58" t="n"/>
      <c r="NZX18" s="58" t="n"/>
      <c r="NZY18" s="58" t="n"/>
      <c r="NZZ18" s="58" t="n"/>
      <c r="OAA18" s="58" t="n"/>
      <c r="OAB18" s="58" t="n"/>
      <c r="OAC18" s="58" t="n"/>
      <c r="OAD18" s="58" t="n"/>
      <c r="OAE18" s="58" t="n"/>
      <c r="OAF18" s="58" t="n"/>
      <c r="OAG18" s="58" t="n"/>
      <c r="OAH18" s="58" t="n"/>
      <c r="OAI18" s="58" t="n"/>
      <c r="OAJ18" s="58" t="n"/>
      <c r="OAK18" s="58" t="n"/>
      <c r="OAL18" s="58" t="n"/>
      <c r="OAM18" s="58" t="n"/>
      <c r="OAN18" s="58" t="n"/>
      <c r="OAO18" s="58" t="n"/>
      <c r="OAP18" s="58" t="n"/>
      <c r="OAQ18" s="58" t="n"/>
      <c r="OAR18" s="58" t="n"/>
      <c r="OAS18" s="58" t="n"/>
      <c r="OAT18" s="58" t="n"/>
      <c r="OAU18" s="58" t="n"/>
      <c r="OAV18" s="58" t="n"/>
      <c r="OAW18" s="58" t="n"/>
      <c r="OAX18" s="58" t="n"/>
      <c r="OAY18" s="58" t="n"/>
      <c r="OAZ18" s="58" t="n"/>
      <c r="OBA18" s="58" t="n"/>
      <c r="OBB18" s="58" t="n"/>
      <c r="OBC18" s="58" t="n"/>
      <c r="OBD18" s="58" t="n"/>
      <c r="OBE18" s="58" t="n"/>
      <c r="OBF18" s="58" t="n"/>
      <c r="OBG18" s="58" t="n"/>
      <c r="OBH18" s="58" t="n"/>
      <c r="OBI18" s="58" t="n"/>
      <c r="OBJ18" s="58" t="n"/>
      <c r="OBK18" s="58" t="n"/>
      <c r="OBL18" s="58" t="n"/>
      <c r="OBM18" s="58" t="n"/>
      <c r="OBN18" s="58" t="n"/>
      <c r="OBO18" s="58" t="n"/>
      <c r="OBP18" s="58" t="n"/>
      <c r="OBQ18" s="58" t="n"/>
      <c r="OBR18" s="58" t="n"/>
      <c r="OBS18" s="58" t="n"/>
      <c r="OBT18" s="58" t="n"/>
      <c r="OBU18" s="58" t="n"/>
      <c r="OBV18" s="58" t="n"/>
      <c r="OBW18" s="58" t="n"/>
      <c r="OBX18" s="58" t="n"/>
      <c r="OBY18" s="58" t="n"/>
      <c r="OBZ18" s="58" t="n"/>
      <c r="OCA18" s="58" t="n"/>
      <c r="OCB18" s="58" t="n"/>
      <c r="OCC18" s="58" t="n"/>
      <c r="OCD18" s="58" t="n"/>
      <c r="OCE18" s="58" t="n"/>
      <c r="OCF18" s="58" t="n"/>
      <c r="OCG18" s="58" t="n"/>
      <c r="OCH18" s="58" t="n"/>
      <c r="OCI18" s="58" t="n"/>
      <c r="OCJ18" s="58" t="n"/>
      <c r="OCK18" s="58" t="n"/>
      <c r="OCL18" s="58" t="n"/>
      <c r="OCM18" s="58" t="n"/>
      <c r="OCN18" s="58" t="n"/>
      <c r="OCO18" s="58" t="n"/>
      <c r="OCP18" s="58" t="n"/>
      <c r="OCQ18" s="58" t="n"/>
      <c r="OCR18" s="58" t="n"/>
      <c r="OCS18" s="58" t="n"/>
      <c r="OCT18" s="58" t="n"/>
      <c r="OCU18" s="58" t="n"/>
      <c r="OCV18" s="58" t="n"/>
      <c r="OCW18" s="58" t="n"/>
      <c r="OCX18" s="58" t="n"/>
      <c r="OCY18" s="58" t="n"/>
      <c r="OCZ18" s="58" t="n"/>
      <c r="ODA18" s="58" t="n"/>
      <c r="ODB18" s="58" t="n"/>
      <c r="ODC18" s="58" t="n"/>
      <c r="ODD18" s="58" t="n"/>
      <c r="ODE18" s="58" t="n"/>
      <c r="ODF18" s="58" t="n"/>
      <c r="ODG18" s="58" t="n"/>
      <c r="ODH18" s="58" t="n"/>
      <c r="ODI18" s="58" t="n"/>
      <c r="ODJ18" s="58" t="n"/>
      <c r="ODK18" s="58" t="n"/>
      <c r="ODL18" s="58" t="n"/>
      <c r="ODM18" s="58" t="n"/>
      <c r="ODN18" s="58" t="n"/>
      <c r="ODO18" s="58" t="n"/>
      <c r="ODP18" s="58" t="n"/>
      <c r="ODQ18" s="58" t="n"/>
      <c r="ODR18" s="58" t="n"/>
      <c r="ODS18" s="58" t="n"/>
      <c r="ODT18" s="58" t="n"/>
      <c r="ODU18" s="58" t="n"/>
      <c r="ODV18" s="58" t="n"/>
      <c r="ODW18" s="58" t="n"/>
      <c r="ODX18" s="58" t="n"/>
      <c r="ODY18" s="58" t="n"/>
      <c r="ODZ18" s="58" t="n"/>
      <c r="OEA18" s="58" t="n"/>
      <c r="OEB18" s="58" t="n"/>
      <c r="OEC18" s="58" t="n"/>
      <c r="OED18" s="58" t="n"/>
      <c r="OEE18" s="58" t="n"/>
      <c r="OEF18" s="58" t="n"/>
      <c r="OEG18" s="58" t="n"/>
      <c r="OEH18" s="58" t="n"/>
      <c r="OEI18" s="58" t="n"/>
      <c r="OEJ18" s="58" t="n"/>
      <c r="OEK18" s="58" t="n"/>
      <c r="OEL18" s="58" t="n"/>
      <c r="OEM18" s="58" t="n"/>
      <c r="OEN18" s="58" t="n"/>
      <c r="OEO18" s="58" t="n"/>
      <c r="OEP18" s="58" t="n"/>
      <c r="OEQ18" s="58" t="n"/>
      <c r="OER18" s="58" t="n"/>
      <c r="OES18" s="58" t="n"/>
      <c r="OET18" s="58" t="n"/>
      <c r="OEU18" s="58" t="n"/>
      <c r="OEV18" s="58" t="n"/>
      <c r="OEW18" s="58" t="n"/>
      <c r="OEX18" s="58" t="n"/>
      <c r="OEY18" s="58" t="n"/>
      <c r="OEZ18" s="58" t="n"/>
      <c r="OFA18" s="58" t="n"/>
      <c r="OFB18" s="58" t="n"/>
      <c r="OFC18" s="58" t="n"/>
      <c r="OFD18" s="58" t="n"/>
      <c r="OFE18" s="58" t="n"/>
      <c r="OFF18" s="58" t="n"/>
      <c r="OFG18" s="58" t="n"/>
      <c r="OFH18" s="58" t="n"/>
      <c r="OFI18" s="58" t="n"/>
      <c r="OFJ18" s="58" t="n"/>
      <c r="OFK18" s="58" t="n"/>
      <c r="OFL18" s="58" t="n"/>
      <c r="OFM18" s="58" t="n"/>
      <c r="OFN18" s="58" t="n"/>
      <c r="OFO18" s="58" t="n"/>
      <c r="OFP18" s="58" t="n"/>
      <c r="OFQ18" s="58" t="n"/>
      <c r="OFR18" s="58" t="n"/>
      <c r="OFS18" s="58" t="n"/>
      <c r="OFT18" s="58" t="n"/>
      <c r="OFU18" s="58" t="n"/>
      <c r="OFV18" s="58" t="n"/>
      <c r="OFW18" s="58" t="n"/>
      <c r="OFX18" s="58" t="n"/>
      <c r="OFY18" s="58" t="n"/>
      <c r="OFZ18" s="58" t="n"/>
      <c r="OGA18" s="58" t="n"/>
      <c r="OGB18" s="58" t="n"/>
      <c r="OGC18" s="58" t="n"/>
      <c r="OGD18" s="58" t="n"/>
      <c r="OGE18" s="58" t="n"/>
      <c r="OGF18" s="58" t="n"/>
      <c r="OGG18" s="58" t="n"/>
      <c r="OGH18" s="58" t="n"/>
      <c r="OGI18" s="58" t="n"/>
      <c r="OGJ18" s="58" t="n"/>
      <c r="OGK18" s="58" t="n"/>
      <c r="OGL18" s="58" t="n"/>
      <c r="OGM18" s="58" t="n"/>
      <c r="OGN18" s="58" t="n"/>
      <c r="OGO18" s="58" t="n"/>
      <c r="OGP18" s="58" t="n"/>
      <c r="OGQ18" s="58" t="n"/>
      <c r="OGR18" s="58" t="n"/>
      <c r="OGS18" s="58" t="n"/>
      <c r="OGT18" s="58" t="n"/>
      <c r="OGU18" s="58" t="n"/>
      <c r="OGV18" s="58" t="n"/>
      <c r="OGW18" s="58" t="n"/>
      <c r="OGX18" s="58" t="n"/>
      <c r="OGY18" s="58" t="n"/>
      <c r="OGZ18" s="58" t="n"/>
      <c r="OHA18" s="58" t="n"/>
      <c r="OHB18" s="58" t="n"/>
      <c r="OHC18" s="58" t="n"/>
      <c r="OHD18" s="58" t="n"/>
      <c r="OHE18" s="58" t="n"/>
      <c r="OHF18" s="58" t="n"/>
      <c r="OHG18" s="58" t="n"/>
      <c r="OHH18" s="58" t="n"/>
      <c r="OHI18" s="58" t="n"/>
      <c r="OHJ18" s="58" t="n"/>
      <c r="OHK18" s="58" t="n"/>
      <c r="OHL18" s="58" t="n"/>
      <c r="OHM18" s="58" t="n"/>
      <c r="OHN18" s="58" t="n"/>
      <c r="OHO18" s="58" t="n"/>
      <c r="OHP18" s="58" t="n"/>
      <c r="OHQ18" s="58" t="n"/>
      <c r="OHR18" s="58" t="n"/>
      <c r="OHS18" s="58" t="n"/>
      <c r="OHT18" s="58" t="n"/>
      <c r="OHU18" s="58" t="n"/>
      <c r="OHV18" s="58" t="n"/>
      <c r="OHW18" s="58" t="n"/>
      <c r="OHX18" s="58" t="n"/>
      <c r="OHY18" s="58" t="n"/>
      <c r="OHZ18" s="58" t="n"/>
      <c r="OIA18" s="58" t="n"/>
      <c r="OIB18" s="58" t="n"/>
      <c r="OIC18" s="58" t="n"/>
      <c r="OID18" s="58" t="n"/>
      <c r="OIE18" s="58" t="n"/>
      <c r="OIF18" s="58" t="n"/>
      <c r="OIG18" s="58" t="n"/>
      <c r="OIH18" s="58" t="n"/>
      <c r="OII18" s="58" t="n"/>
      <c r="OIJ18" s="58" t="n"/>
      <c r="OIK18" s="58" t="n"/>
      <c r="OIL18" s="58" t="n"/>
      <c r="OIM18" s="58" t="n"/>
      <c r="OIN18" s="58" t="n"/>
      <c r="OIO18" s="58" t="n"/>
      <c r="OIP18" s="58" t="n"/>
      <c r="OIQ18" s="58" t="n"/>
      <c r="OIR18" s="58" t="n"/>
      <c r="OIS18" s="58" t="n"/>
      <c r="OIT18" s="58" t="n"/>
      <c r="OIU18" s="58" t="n"/>
      <c r="OIV18" s="58" t="n"/>
      <c r="OIW18" s="58" t="n"/>
      <c r="OIX18" s="58" t="n"/>
      <c r="OIY18" s="58" t="n"/>
      <c r="OIZ18" s="58" t="n"/>
      <c r="OJA18" s="58" t="n"/>
      <c r="OJB18" s="58" t="n"/>
      <c r="OJC18" s="58" t="n"/>
      <c r="OJD18" s="58" t="n"/>
      <c r="OJE18" s="58" t="n"/>
      <c r="OJF18" s="58" t="n"/>
      <c r="OJG18" s="58" t="n"/>
      <c r="OJH18" s="58" t="n"/>
      <c r="OJI18" s="58" t="n"/>
      <c r="OJJ18" s="58" t="n"/>
      <c r="OJK18" s="58" t="n"/>
      <c r="OJL18" s="58" t="n"/>
      <c r="OJM18" s="58" t="n"/>
      <c r="OJN18" s="58" t="n"/>
      <c r="OJO18" s="58" t="n"/>
      <c r="OJP18" s="58" t="n"/>
      <c r="OJQ18" s="58" t="n"/>
      <c r="OJR18" s="58" t="n"/>
      <c r="OJS18" s="58" t="n"/>
      <c r="OJT18" s="58" t="n"/>
      <c r="OJU18" s="58" t="n"/>
      <c r="OJV18" s="58" t="n"/>
      <c r="OJW18" s="58" t="n"/>
      <c r="OJX18" s="58" t="n"/>
      <c r="OJY18" s="58" t="n"/>
      <c r="OJZ18" s="58" t="n"/>
      <c r="OKA18" s="58" t="n"/>
      <c r="OKB18" s="58" t="n"/>
      <c r="OKC18" s="58" t="n"/>
      <c r="OKD18" s="58" t="n"/>
      <c r="OKE18" s="58" t="n"/>
      <c r="OKF18" s="58" t="n"/>
      <c r="OKG18" s="58" t="n"/>
      <c r="OKH18" s="58" t="n"/>
      <c r="OKI18" s="58" t="n"/>
      <c r="OKJ18" s="58" t="n"/>
      <c r="OKK18" s="58" t="n"/>
      <c r="OKL18" s="58" t="n"/>
      <c r="OKM18" s="58" t="n"/>
      <c r="OKN18" s="58" t="n"/>
      <c r="OKO18" s="58" t="n"/>
      <c r="OKP18" s="58" t="n"/>
      <c r="OKQ18" s="58" t="n"/>
      <c r="OKR18" s="58" t="n"/>
      <c r="OKS18" s="58" t="n"/>
      <c r="OKT18" s="58" t="n"/>
      <c r="OKU18" s="58" t="n"/>
      <c r="OKV18" s="58" t="n"/>
      <c r="OKW18" s="58" t="n"/>
      <c r="OKX18" s="58" t="n"/>
      <c r="OKY18" s="58" t="n"/>
      <c r="OKZ18" s="58" t="n"/>
      <c r="OLA18" s="58" t="n"/>
      <c r="OLB18" s="58" t="n"/>
      <c r="OLC18" s="58" t="n"/>
      <c r="OLD18" s="58" t="n"/>
      <c r="OLE18" s="58" t="n"/>
      <c r="OLF18" s="58" t="n"/>
      <c r="OLG18" s="58" t="n"/>
      <c r="OLH18" s="58" t="n"/>
      <c r="OLI18" s="58" t="n"/>
      <c r="OLJ18" s="58" t="n"/>
      <c r="OLK18" s="58" t="n"/>
      <c r="OLL18" s="58" t="n"/>
      <c r="OLM18" s="58" t="n"/>
      <c r="OLN18" s="58" t="n"/>
      <c r="OLO18" s="58" t="n"/>
      <c r="OLP18" s="58" t="n"/>
      <c r="OLQ18" s="58" t="n"/>
      <c r="OLR18" s="58" t="n"/>
      <c r="OLS18" s="58" t="n"/>
      <c r="OLT18" s="58" t="n"/>
      <c r="OLU18" s="58" t="n"/>
      <c r="OLV18" s="58" t="n"/>
      <c r="OLW18" s="58" t="n"/>
      <c r="OLX18" s="58" t="n"/>
      <c r="OLY18" s="58" t="n"/>
      <c r="OLZ18" s="58" t="n"/>
      <c r="OMA18" s="58" t="n"/>
      <c r="OMB18" s="58" t="n"/>
      <c r="OMC18" s="58" t="n"/>
      <c r="OMD18" s="58" t="n"/>
      <c r="OME18" s="58" t="n"/>
      <c r="OMF18" s="58" t="n"/>
      <c r="OMG18" s="58" t="n"/>
      <c r="OMH18" s="58" t="n"/>
      <c r="OMI18" s="58" t="n"/>
      <c r="OMJ18" s="58" t="n"/>
      <c r="OMK18" s="58" t="n"/>
      <c r="OML18" s="58" t="n"/>
      <c r="OMM18" s="58" t="n"/>
      <c r="OMN18" s="58" t="n"/>
      <c r="OMO18" s="58" t="n"/>
      <c r="OMP18" s="58" t="n"/>
      <c r="OMQ18" s="58" t="n"/>
      <c r="OMR18" s="58" t="n"/>
      <c r="OMS18" s="58" t="n"/>
      <c r="OMT18" s="58" t="n"/>
      <c r="OMU18" s="58" t="n"/>
      <c r="OMV18" s="58" t="n"/>
      <c r="OMW18" s="58" t="n"/>
      <c r="OMX18" s="58" t="n"/>
      <c r="OMY18" s="58" t="n"/>
      <c r="OMZ18" s="58" t="n"/>
      <c r="ONA18" s="58" t="n"/>
      <c r="ONB18" s="58" t="n"/>
      <c r="ONC18" s="58" t="n"/>
      <c r="OND18" s="58" t="n"/>
      <c r="ONE18" s="58" t="n"/>
      <c r="ONF18" s="58" t="n"/>
      <c r="ONG18" s="58" t="n"/>
      <c r="ONH18" s="58" t="n"/>
      <c r="ONI18" s="58" t="n"/>
      <c r="ONJ18" s="58" t="n"/>
      <c r="ONK18" s="58" t="n"/>
      <c r="ONL18" s="58" t="n"/>
      <c r="ONM18" s="58" t="n"/>
      <c r="ONN18" s="58" t="n"/>
      <c r="ONO18" s="58" t="n"/>
      <c r="ONP18" s="58" t="n"/>
      <c r="ONQ18" s="58" t="n"/>
      <c r="ONR18" s="58" t="n"/>
      <c r="ONS18" s="58" t="n"/>
      <c r="ONT18" s="58" t="n"/>
      <c r="ONU18" s="58" t="n"/>
      <c r="ONV18" s="58" t="n"/>
      <c r="ONW18" s="58" t="n"/>
      <c r="ONX18" s="58" t="n"/>
      <c r="ONY18" s="58" t="n"/>
      <c r="ONZ18" s="58" t="n"/>
      <c r="OOA18" s="58" t="n"/>
      <c r="OOB18" s="58" t="n"/>
      <c r="OOC18" s="58" t="n"/>
      <c r="OOD18" s="58" t="n"/>
      <c r="OOE18" s="58" t="n"/>
      <c r="OOF18" s="58" t="n"/>
      <c r="OOG18" s="58" t="n"/>
      <c r="OOH18" s="58" t="n"/>
      <c r="OOI18" s="58" t="n"/>
      <c r="OOJ18" s="58" t="n"/>
      <c r="OOK18" s="58" t="n"/>
      <c r="OOL18" s="58" t="n"/>
      <c r="OOM18" s="58" t="n"/>
      <c r="OON18" s="58" t="n"/>
      <c r="OOO18" s="58" t="n"/>
      <c r="OOP18" s="58" t="n"/>
      <c r="OOQ18" s="58" t="n"/>
      <c r="OOR18" s="58" t="n"/>
      <c r="OOS18" s="58" t="n"/>
      <c r="OOT18" s="58" t="n"/>
      <c r="OOU18" s="58" t="n"/>
      <c r="OOV18" s="58" t="n"/>
      <c r="OOW18" s="58" t="n"/>
      <c r="OOX18" s="58" t="n"/>
      <c r="OOY18" s="58" t="n"/>
      <c r="OOZ18" s="58" t="n"/>
      <c r="OPA18" s="58" t="n"/>
      <c r="OPB18" s="58" t="n"/>
      <c r="OPC18" s="58" t="n"/>
      <c r="OPD18" s="58" t="n"/>
      <c r="OPE18" s="58" t="n"/>
      <c r="OPF18" s="58" t="n"/>
      <c r="OPG18" s="58" t="n"/>
      <c r="OPH18" s="58" t="n"/>
      <c r="OPI18" s="58" t="n"/>
      <c r="OPJ18" s="58" t="n"/>
      <c r="OPK18" s="58" t="n"/>
      <c r="OPL18" s="58" t="n"/>
      <c r="OPM18" s="58" t="n"/>
      <c r="OPN18" s="58" t="n"/>
      <c r="OPO18" s="58" t="n"/>
      <c r="OPP18" s="58" t="n"/>
      <c r="OPQ18" s="58" t="n"/>
      <c r="OPR18" s="58" t="n"/>
      <c r="OPS18" s="58" t="n"/>
      <c r="OPT18" s="58" t="n"/>
      <c r="OPU18" s="58" t="n"/>
      <c r="OPV18" s="58" t="n"/>
      <c r="OPW18" s="58" t="n"/>
      <c r="OPX18" s="58" t="n"/>
      <c r="OPY18" s="58" t="n"/>
      <c r="OPZ18" s="58" t="n"/>
      <c r="OQA18" s="58" t="n"/>
      <c r="OQB18" s="58" t="n"/>
      <c r="OQC18" s="58" t="n"/>
      <c r="OQD18" s="58" t="n"/>
      <c r="OQE18" s="58" t="n"/>
      <c r="OQF18" s="58" t="n"/>
      <c r="OQG18" s="58" t="n"/>
      <c r="OQH18" s="58" t="n"/>
      <c r="OQI18" s="58" t="n"/>
      <c r="OQJ18" s="58" t="n"/>
      <c r="OQK18" s="58" t="n"/>
      <c r="OQL18" s="58" t="n"/>
      <c r="OQM18" s="58" t="n"/>
      <c r="OQN18" s="58" t="n"/>
      <c r="OQO18" s="58" t="n"/>
      <c r="OQP18" s="58" t="n"/>
      <c r="OQQ18" s="58" t="n"/>
      <c r="OQR18" s="58" t="n"/>
      <c r="OQS18" s="58" t="n"/>
      <c r="OQT18" s="58" t="n"/>
      <c r="OQU18" s="58" t="n"/>
      <c r="OQV18" s="58" t="n"/>
      <c r="OQW18" s="58" t="n"/>
      <c r="OQX18" s="58" t="n"/>
      <c r="OQY18" s="58" t="n"/>
      <c r="OQZ18" s="58" t="n"/>
      <c r="ORA18" s="58" t="n"/>
      <c r="ORB18" s="58" t="n"/>
      <c r="ORC18" s="58" t="n"/>
      <c r="ORD18" s="58" t="n"/>
      <c r="ORE18" s="58" t="n"/>
      <c r="ORF18" s="58" t="n"/>
      <c r="ORG18" s="58" t="n"/>
      <c r="ORH18" s="58" t="n"/>
      <c r="ORI18" s="58" t="n"/>
      <c r="ORJ18" s="58" t="n"/>
      <c r="ORK18" s="58" t="n"/>
      <c r="ORL18" s="58" t="n"/>
      <c r="ORM18" s="58" t="n"/>
      <c r="ORN18" s="58" t="n"/>
      <c r="ORO18" s="58" t="n"/>
      <c r="ORP18" s="58" t="n"/>
      <c r="ORQ18" s="58" t="n"/>
      <c r="ORR18" s="58" t="n"/>
      <c r="ORS18" s="58" t="n"/>
      <c r="ORT18" s="58" t="n"/>
      <c r="ORU18" s="58" t="n"/>
      <c r="ORV18" s="58" t="n"/>
      <c r="ORW18" s="58" t="n"/>
      <c r="ORX18" s="58" t="n"/>
      <c r="ORY18" s="58" t="n"/>
      <c r="ORZ18" s="58" t="n"/>
      <c r="OSA18" s="58" t="n"/>
      <c r="OSB18" s="58" t="n"/>
      <c r="OSC18" s="58" t="n"/>
      <c r="OSD18" s="58" t="n"/>
      <c r="OSE18" s="58" t="n"/>
      <c r="OSF18" s="58" t="n"/>
      <c r="OSG18" s="58" t="n"/>
      <c r="OSH18" s="58" t="n"/>
      <c r="OSI18" s="58" t="n"/>
      <c r="OSJ18" s="58" t="n"/>
      <c r="OSK18" s="58" t="n"/>
      <c r="OSL18" s="58" t="n"/>
      <c r="OSM18" s="58" t="n"/>
      <c r="OSN18" s="58" t="n"/>
      <c r="OSO18" s="58" t="n"/>
      <c r="OSP18" s="58" t="n"/>
      <c r="OSQ18" s="58" t="n"/>
      <c r="OSR18" s="58" t="n"/>
      <c r="OSS18" s="58" t="n"/>
      <c r="OST18" s="58" t="n"/>
      <c r="OSU18" s="58" t="n"/>
      <c r="OSV18" s="58" t="n"/>
      <c r="OSW18" s="58" t="n"/>
      <c r="OSX18" s="58" t="n"/>
      <c r="OSY18" s="58" t="n"/>
      <c r="OSZ18" s="58" t="n"/>
      <c r="OTA18" s="58" t="n"/>
      <c r="OTB18" s="58" t="n"/>
      <c r="OTC18" s="58" t="n"/>
      <c r="OTD18" s="58" t="n"/>
      <c r="OTE18" s="58" t="n"/>
      <c r="OTF18" s="58" t="n"/>
      <c r="OTG18" s="58" t="n"/>
      <c r="OTH18" s="58" t="n"/>
      <c r="OTI18" s="58" t="n"/>
      <c r="OTJ18" s="58" t="n"/>
      <c r="OTK18" s="58" t="n"/>
      <c r="OTL18" s="58" t="n"/>
      <c r="OTM18" s="58" t="n"/>
      <c r="OTN18" s="58" t="n"/>
      <c r="OTO18" s="58" t="n"/>
      <c r="OTP18" s="58" t="n"/>
      <c r="OTQ18" s="58" t="n"/>
      <c r="OTR18" s="58" t="n"/>
      <c r="OTS18" s="58" t="n"/>
      <c r="OTT18" s="58" t="n"/>
      <c r="OTU18" s="58" t="n"/>
      <c r="OTV18" s="58" t="n"/>
      <c r="OTW18" s="58" t="n"/>
      <c r="OTX18" s="58" t="n"/>
      <c r="OTY18" s="58" t="n"/>
      <c r="OTZ18" s="58" t="n"/>
      <c r="OUA18" s="58" t="n"/>
      <c r="OUB18" s="58" t="n"/>
      <c r="OUC18" s="58" t="n"/>
      <c r="OUD18" s="58" t="n"/>
      <c r="OUE18" s="58" t="n"/>
      <c r="OUF18" s="58" t="n"/>
      <c r="OUG18" s="58" t="n"/>
      <c r="OUH18" s="58" t="n"/>
      <c r="OUI18" s="58" t="n"/>
      <c r="OUJ18" s="58" t="n"/>
      <c r="OUK18" s="58" t="n"/>
      <c r="OUL18" s="58" t="n"/>
      <c r="OUM18" s="58" t="n"/>
      <c r="OUN18" s="58" t="n"/>
      <c r="OUO18" s="58" t="n"/>
      <c r="OUP18" s="58" t="n"/>
      <c r="OUQ18" s="58" t="n"/>
      <c r="OUR18" s="58" t="n"/>
      <c r="OUS18" s="58" t="n"/>
      <c r="OUT18" s="58" t="n"/>
      <c r="OUU18" s="58" t="n"/>
      <c r="OUV18" s="58" t="n"/>
      <c r="OUW18" s="58" t="n"/>
      <c r="OUX18" s="58" t="n"/>
      <c r="OUY18" s="58" t="n"/>
      <c r="OUZ18" s="58" t="n"/>
      <c r="OVA18" s="58" t="n"/>
      <c r="OVB18" s="58" t="n"/>
      <c r="OVC18" s="58" t="n"/>
      <c r="OVD18" s="58" t="n"/>
      <c r="OVE18" s="58" t="n"/>
      <c r="OVF18" s="58" t="n"/>
      <c r="OVG18" s="58" t="n"/>
      <c r="OVH18" s="58" t="n"/>
      <c r="OVI18" s="58" t="n"/>
      <c r="OVJ18" s="58" t="n"/>
      <c r="OVK18" s="58" t="n"/>
      <c r="OVL18" s="58" t="n"/>
      <c r="OVM18" s="58" t="n"/>
      <c r="OVN18" s="58" t="n"/>
      <c r="OVO18" s="58" t="n"/>
      <c r="OVP18" s="58" t="n"/>
      <c r="OVQ18" s="58" t="n"/>
      <c r="OVR18" s="58" t="n"/>
      <c r="OVS18" s="58" t="n"/>
      <c r="OVT18" s="58" t="n"/>
      <c r="OVU18" s="58" t="n"/>
      <c r="OVV18" s="58" t="n"/>
      <c r="OVW18" s="58" t="n"/>
      <c r="OVX18" s="58" t="n"/>
      <c r="OVY18" s="58" t="n"/>
      <c r="OVZ18" s="58" t="n"/>
      <c r="OWA18" s="58" t="n"/>
      <c r="OWB18" s="58" t="n"/>
      <c r="OWC18" s="58" t="n"/>
      <c r="OWD18" s="58" t="n"/>
      <c r="OWE18" s="58" t="n"/>
      <c r="OWF18" s="58" t="n"/>
      <c r="OWG18" s="58" t="n"/>
      <c r="OWH18" s="58" t="n"/>
      <c r="OWI18" s="58" t="n"/>
      <c r="OWJ18" s="58" t="n"/>
      <c r="OWK18" s="58" t="n"/>
      <c r="OWL18" s="58" t="n"/>
      <c r="OWM18" s="58" t="n"/>
      <c r="OWN18" s="58" t="n"/>
      <c r="OWO18" s="58" t="n"/>
      <c r="OWP18" s="58" t="n"/>
      <c r="OWQ18" s="58" t="n"/>
      <c r="OWR18" s="58" t="n"/>
      <c r="OWS18" s="58" t="n"/>
      <c r="OWT18" s="58" t="n"/>
      <c r="OWU18" s="58" t="n"/>
      <c r="OWV18" s="58" t="n"/>
      <c r="OWW18" s="58" t="n"/>
      <c r="OWX18" s="58" t="n"/>
      <c r="OWY18" s="58" t="n"/>
      <c r="OWZ18" s="58" t="n"/>
      <c r="OXA18" s="58" t="n"/>
      <c r="OXB18" s="58" t="n"/>
      <c r="OXC18" s="58" t="n"/>
      <c r="OXD18" s="58" t="n"/>
      <c r="OXE18" s="58" t="n"/>
      <c r="OXF18" s="58" t="n"/>
      <c r="OXG18" s="58" t="n"/>
      <c r="OXH18" s="58" t="n"/>
      <c r="OXI18" s="58" t="n"/>
      <c r="OXJ18" s="58" t="n"/>
      <c r="OXK18" s="58" t="n"/>
      <c r="OXL18" s="58" t="n"/>
      <c r="OXM18" s="58" t="n"/>
      <c r="OXN18" s="58" t="n"/>
      <c r="OXO18" s="58" t="n"/>
      <c r="OXP18" s="58" t="n"/>
      <c r="OXQ18" s="58" t="n"/>
      <c r="OXR18" s="58" t="n"/>
      <c r="OXS18" s="58" t="n"/>
      <c r="OXT18" s="58" t="n"/>
      <c r="OXU18" s="58" t="n"/>
      <c r="OXV18" s="58" t="n"/>
      <c r="OXW18" s="58" t="n"/>
      <c r="OXX18" s="58" t="n"/>
      <c r="OXY18" s="58" t="n"/>
      <c r="OXZ18" s="58" t="n"/>
      <c r="OYA18" s="58" t="n"/>
      <c r="OYB18" s="58" t="n"/>
      <c r="OYC18" s="58" t="n"/>
      <c r="OYD18" s="58" t="n"/>
      <c r="OYE18" s="58" t="n"/>
      <c r="OYF18" s="58" t="n"/>
      <c r="OYG18" s="58" t="n"/>
      <c r="OYH18" s="58" t="n"/>
      <c r="OYI18" s="58" t="n"/>
      <c r="OYJ18" s="58" t="n"/>
      <c r="OYK18" s="58" t="n"/>
      <c r="OYL18" s="58" t="n"/>
      <c r="OYM18" s="58" t="n"/>
      <c r="OYN18" s="58" t="n"/>
      <c r="OYO18" s="58" t="n"/>
      <c r="OYP18" s="58" t="n"/>
      <c r="OYQ18" s="58" t="n"/>
      <c r="OYR18" s="58" t="n"/>
      <c r="OYS18" s="58" t="n"/>
      <c r="OYT18" s="58" t="n"/>
      <c r="OYU18" s="58" t="n"/>
      <c r="OYV18" s="58" t="n"/>
      <c r="OYW18" s="58" t="n"/>
      <c r="OYX18" s="58" t="n"/>
      <c r="OYY18" s="58" t="n"/>
      <c r="OYZ18" s="58" t="n"/>
      <c r="OZA18" s="58" t="n"/>
      <c r="OZB18" s="58" t="n"/>
      <c r="OZC18" s="58" t="n"/>
      <c r="OZD18" s="58" t="n"/>
      <c r="OZE18" s="58" t="n"/>
      <c r="OZF18" s="58" t="n"/>
      <c r="OZG18" s="58" t="n"/>
      <c r="OZH18" s="58" t="n"/>
      <c r="OZI18" s="58" t="n"/>
      <c r="OZJ18" s="58" t="n"/>
      <c r="OZK18" s="58" t="n"/>
      <c r="OZL18" s="58" t="n"/>
      <c r="OZM18" s="58" t="n"/>
      <c r="OZN18" s="58" t="n"/>
      <c r="OZO18" s="58" t="n"/>
      <c r="OZP18" s="58" t="n"/>
      <c r="OZQ18" s="58" t="n"/>
      <c r="OZR18" s="58" t="n"/>
      <c r="OZS18" s="58" t="n"/>
      <c r="OZT18" s="58" t="n"/>
      <c r="OZU18" s="58" t="n"/>
      <c r="OZV18" s="58" t="n"/>
      <c r="OZW18" s="58" t="n"/>
      <c r="OZX18" s="58" t="n"/>
      <c r="OZY18" s="58" t="n"/>
      <c r="OZZ18" s="58" t="n"/>
      <c r="PAA18" s="58" t="n"/>
      <c r="PAB18" s="58" t="n"/>
      <c r="PAC18" s="58" t="n"/>
      <c r="PAD18" s="58" t="n"/>
      <c r="PAE18" s="58" t="n"/>
      <c r="PAF18" s="58" t="n"/>
      <c r="PAG18" s="58" t="n"/>
      <c r="PAH18" s="58" t="n"/>
      <c r="PAI18" s="58" t="n"/>
      <c r="PAJ18" s="58" t="n"/>
      <c r="PAK18" s="58" t="n"/>
      <c r="PAL18" s="58" t="n"/>
      <c r="PAM18" s="58" t="n"/>
      <c r="PAN18" s="58" t="n"/>
      <c r="PAO18" s="58" t="n"/>
      <c r="PAP18" s="58" t="n"/>
      <c r="PAQ18" s="58" t="n"/>
      <c r="PAR18" s="58" t="n"/>
      <c r="PAS18" s="58" t="n"/>
      <c r="PAT18" s="58" t="n"/>
      <c r="PAU18" s="58" t="n"/>
      <c r="PAV18" s="58" t="n"/>
      <c r="PAW18" s="58" t="n"/>
      <c r="PAX18" s="58" t="n"/>
      <c r="PAY18" s="58" t="n"/>
      <c r="PAZ18" s="58" t="n"/>
      <c r="PBA18" s="58" t="n"/>
      <c r="PBB18" s="58" t="n"/>
      <c r="PBC18" s="58" t="n"/>
      <c r="PBD18" s="58" t="n"/>
      <c r="PBE18" s="58" t="n"/>
      <c r="PBF18" s="58" t="n"/>
      <c r="PBG18" s="58" t="n"/>
      <c r="PBH18" s="58" t="n"/>
      <c r="PBI18" s="58" t="n"/>
      <c r="PBJ18" s="58" t="n"/>
      <c r="PBK18" s="58" t="n"/>
      <c r="PBL18" s="58" t="n"/>
      <c r="PBM18" s="58" t="n"/>
      <c r="PBN18" s="58" t="n"/>
      <c r="PBO18" s="58" t="n"/>
      <c r="PBP18" s="58" t="n"/>
      <c r="PBQ18" s="58" t="n"/>
      <c r="PBR18" s="58" t="n"/>
      <c r="PBS18" s="58" t="n"/>
      <c r="PBT18" s="58" t="n"/>
      <c r="PBU18" s="58" t="n"/>
      <c r="PBV18" s="58" t="n"/>
      <c r="PBW18" s="58" t="n"/>
      <c r="PBX18" s="58" t="n"/>
      <c r="PBY18" s="58" t="n"/>
      <c r="PBZ18" s="58" t="n"/>
      <c r="PCA18" s="58" t="n"/>
      <c r="PCB18" s="58" t="n"/>
      <c r="PCC18" s="58" t="n"/>
      <c r="PCD18" s="58" t="n"/>
      <c r="PCE18" s="58" t="n"/>
      <c r="PCF18" s="58" t="n"/>
      <c r="PCG18" s="58" t="n"/>
      <c r="PCH18" s="58" t="n"/>
      <c r="PCI18" s="58" t="n"/>
      <c r="PCJ18" s="58" t="n"/>
      <c r="PCK18" s="58" t="n"/>
      <c r="PCL18" s="58" t="n"/>
      <c r="PCM18" s="58" t="n"/>
      <c r="PCN18" s="58" t="n"/>
      <c r="PCO18" s="58" t="n"/>
      <c r="PCP18" s="58" t="n"/>
      <c r="PCQ18" s="58" t="n"/>
      <c r="PCR18" s="58" t="n"/>
      <c r="PCS18" s="58" t="n"/>
      <c r="PCT18" s="58" t="n"/>
      <c r="PCU18" s="58" t="n"/>
      <c r="PCV18" s="58" t="n"/>
      <c r="PCW18" s="58" t="n"/>
      <c r="PCX18" s="58" t="n"/>
      <c r="PCY18" s="58" t="n"/>
      <c r="PCZ18" s="58" t="n"/>
      <c r="PDA18" s="58" t="n"/>
      <c r="PDB18" s="58" t="n"/>
      <c r="PDC18" s="58" t="n"/>
      <c r="PDD18" s="58" t="n"/>
      <c r="PDE18" s="58" t="n"/>
      <c r="PDF18" s="58" t="n"/>
      <c r="PDG18" s="58" t="n"/>
      <c r="PDH18" s="58" t="n"/>
      <c r="PDI18" s="58" t="n"/>
      <c r="PDJ18" s="58" t="n"/>
      <c r="PDK18" s="58" t="n"/>
      <c r="PDL18" s="58" t="n"/>
      <c r="PDM18" s="58" t="n"/>
      <c r="PDN18" s="58" t="n"/>
      <c r="PDO18" s="58" t="n"/>
      <c r="PDP18" s="58" t="n"/>
      <c r="PDQ18" s="58" t="n"/>
      <c r="PDR18" s="58" t="n"/>
      <c r="PDS18" s="58" t="n"/>
      <c r="PDT18" s="58" t="n"/>
      <c r="PDU18" s="58" t="n"/>
      <c r="PDV18" s="58" t="n"/>
      <c r="PDW18" s="58" t="n"/>
      <c r="PDX18" s="58" t="n"/>
      <c r="PDY18" s="58" t="n"/>
      <c r="PDZ18" s="58" t="n"/>
      <c r="PEA18" s="58" t="n"/>
      <c r="PEB18" s="58" t="n"/>
      <c r="PEC18" s="58" t="n"/>
      <c r="PED18" s="58" t="n"/>
      <c r="PEE18" s="58" t="n"/>
      <c r="PEF18" s="58" t="n"/>
      <c r="PEG18" s="58" t="n"/>
      <c r="PEH18" s="58" t="n"/>
      <c r="PEI18" s="58" t="n"/>
      <c r="PEJ18" s="58" t="n"/>
      <c r="PEK18" s="58" t="n"/>
      <c r="PEL18" s="58" t="n"/>
      <c r="PEM18" s="58" t="n"/>
      <c r="PEN18" s="58" t="n"/>
      <c r="PEO18" s="58" t="n"/>
      <c r="PEP18" s="58" t="n"/>
      <c r="PEQ18" s="58" t="n"/>
      <c r="PER18" s="58" t="n"/>
      <c r="PES18" s="58" t="n"/>
      <c r="PET18" s="58" t="n"/>
      <c r="PEU18" s="58" t="n"/>
      <c r="PEV18" s="58" t="n"/>
      <c r="PEW18" s="58" t="n"/>
      <c r="PEX18" s="58" t="n"/>
      <c r="PEY18" s="58" t="n"/>
      <c r="PEZ18" s="58" t="n"/>
      <c r="PFA18" s="58" t="n"/>
      <c r="PFB18" s="58" t="n"/>
      <c r="PFC18" s="58" t="n"/>
      <c r="PFD18" s="58" t="n"/>
      <c r="PFE18" s="58" t="n"/>
      <c r="PFF18" s="58" t="n"/>
      <c r="PFG18" s="58" t="n"/>
      <c r="PFH18" s="58" t="n"/>
      <c r="PFI18" s="58" t="n"/>
      <c r="PFJ18" s="58" t="n"/>
      <c r="PFK18" s="58" t="n"/>
      <c r="PFL18" s="58" t="n"/>
      <c r="PFM18" s="58" t="n"/>
      <c r="PFN18" s="58" t="n"/>
      <c r="PFO18" s="58" t="n"/>
      <c r="PFP18" s="58" t="n"/>
      <c r="PFQ18" s="58" t="n"/>
      <c r="PFR18" s="58" t="n"/>
      <c r="PFS18" s="58" t="n"/>
      <c r="PFT18" s="58" t="n"/>
      <c r="PFU18" s="58" t="n"/>
      <c r="PFV18" s="58" t="n"/>
      <c r="PFW18" s="58" t="n"/>
      <c r="PFX18" s="58" t="n"/>
      <c r="PFY18" s="58" t="n"/>
      <c r="PFZ18" s="58" t="n"/>
      <c r="PGA18" s="58" t="n"/>
      <c r="PGB18" s="58" t="n"/>
      <c r="PGC18" s="58" t="n"/>
      <c r="PGD18" s="58" t="n"/>
      <c r="PGE18" s="58" t="n"/>
      <c r="PGF18" s="58" t="n"/>
      <c r="PGG18" s="58" t="n"/>
      <c r="PGH18" s="58" t="n"/>
      <c r="PGI18" s="58" t="n"/>
      <c r="PGJ18" s="58" t="n"/>
      <c r="PGK18" s="58" t="n"/>
      <c r="PGL18" s="58" t="n"/>
      <c r="PGM18" s="58" t="n"/>
      <c r="PGN18" s="58" t="n"/>
      <c r="PGO18" s="58" t="n"/>
      <c r="PGP18" s="58" t="n"/>
      <c r="PGQ18" s="58" t="n"/>
      <c r="PGR18" s="58" t="n"/>
      <c r="PGS18" s="58" t="n"/>
      <c r="PGT18" s="58" t="n"/>
      <c r="PGU18" s="58" t="n"/>
      <c r="PGV18" s="58" t="n"/>
      <c r="PGW18" s="58" t="n"/>
      <c r="PGX18" s="58" t="n"/>
      <c r="PGY18" s="58" t="n"/>
      <c r="PGZ18" s="58" t="n"/>
      <c r="PHA18" s="58" t="n"/>
      <c r="PHB18" s="58" t="n"/>
      <c r="PHC18" s="58" t="n"/>
      <c r="PHD18" s="58" t="n"/>
      <c r="PHE18" s="58" t="n"/>
      <c r="PHF18" s="58" t="n"/>
      <c r="PHG18" s="58" t="n"/>
      <c r="PHH18" s="58" t="n"/>
      <c r="PHI18" s="58" t="n"/>
      <c r="PHJ18" s="58" t="n"/>
      <c r="PHK18" s="58" t="n"/>
      <c r="PHL18" s="58" t="n"/>
      <c r="PHM18" s="58" t="n"/>
      <c r="PHN18" s="58" t="n"/>
      <c r="PHO18" s="58" t="n"/>
      <c r="PHP18" s="58" t="n"/>
      <c r="PHQ18" s="58" t="n"/>
      <c r="PHR18" s="58" t="n"/>
      <c r="PHS18" s="58" t="n"/>
      <c r="PHT18" s="58" t="n"/>
      <c r="PHU18" s="58" t="n"/>
      <c r="PHV18" s="58" t="n"/>
      <c r="PHW18" s="58" t="n"/>
      <c r="PHX18" s="58" t="n"/>
      <c r="PHY18" s="58" t="n"/>
      <c r="PHZ18" s="58" t="n"/>
      <c r="PIA18" s="58" t="n"/>
      <c r="PIB18" s="58" t="n"/>
      <c r="PIC18" s="58" t="n"/>
      <c r="PID18" s="58" t="n"/>
      <c r="PIE18" s="58" t="n"/>
      <c r="PIF18" s="58" t="n"/>
      <c r="PIG18" s="58" t="n"/>
      <c r="PIH18" s="58" t="n"/>
      <c r="PII18" s="58" t="n"/>
      <c r="PIJ18" s="58" t="n"/>
      <c r="PIK18" s="58" t="n"/>
      <c r="PIL18" s="58" t="n"/>
      <c r="PIM18" s="58" t="n"/>
      <c r="PIN18" s="58" t="n"/>
      <c r="PIO18" s="58" t="n"/>
      <c r="PIP18" s="58" t="n"/>
      <c r="PIQ18" s="58" t="n"/>
      <c r="PIR18" s="58" t="n"/>
      <c r="PIS18" s="58" t="n"/>
      <c r="PIT18" s="58" t="n"/>
      <c r="PIU18" s="58" t="n"/>
      <c r="PIV18" s="58" t="n"/>
      <c r="PIW18" s="58" t="n"/>
      <c r="PIX18" s="58" t="n"/>
      <c r="PIY18" s="58" t="n"/>
      <c r="PIZ18" s="58" t="n"/>
      <c r="PJA18" s="58" t="n"/>
      <c r="PJB18" s="58" t="n"/>
      <c r="PJC18" s="58" t="n"/>
      <c r="PJD18" s="58" t="n"/>
      <c r="PJE18" s="58" t="n"/>
      <c r="PJF18" s="58" t="n"/>
      <c r="PJG18" s="58" t="n"/>
      <c r="PJH18" s="58" t="n"/>
      <c r="PJI18" s="58" t="n"/>
      <c r="PJJ18" s="58" t="n"/>
      <c r="PJK18" s="58" t="n"/>
      <c r="PJL18" s="58" t="n"/>
      <c r="PJM18" s="58" t="n"/>
      <c r="PJN18" s="58" t="n"/>
      <c r="PJO18" s="58" t="n"/>
      <c r="PJP18" s="58" t="n"/>
      <c r="PJQ18" s="58" t="n"/>
      <c r="PJR18" s="58" t="n"/>
      <c r="PJS18" s="58" t="n"/>
      <c r="PJT18" s="58" t="n"/>
      <c r="PJU18" s="58" t="n"/>
      <c r="PJV18" s="58" t="n"/>
      <c r="PJW18" s="58" t="n"/>
      <c r="PJX18" s="58" t="n"/>
      <c r="PJY18" s="58" t="n"/>
      <c r="PJZ18" s="58" t="n"/>
      <c r="PKA18" s="58" t="n"/>
      <c r="PKB18" s="58" t="n"/>
      <c r="PKC18" s="58" t="n"/>
      <c r="PKD18" s="58" t="n"/>
      <c r="PKE18" s="58" t="n"/>
      <c r="PKF18" s="58" t="n"/>
      <c r="PKG18" s="58" t="n"/>
      <c r="PKH18" s="58" t="n"/>
      <c r="PKI18" s="58" t="n"/>
      <c r="PKJ18" s="58" t="n"/>
      <c r="PKK18" s="58" t="n"/>
      <c r="PKL18" s="58" t="n"/>
      <c r="PKM18" s="58" t="n"/>
      <c r="PKN18" s="58" t="n"/>
      <c r="PKO18" s="58" t="n"/>
      <c r="PKP18" s="58" t="n"/>
      <c r="PKQ18" s="58" t="n"/>
      <c r="PKR18" s="58" t="n"/>
      <c r="PKS18" s="58" t="n"/>
      <c r="PKT18" s="58" t="n"/>
      <c r="PKU18" s="58" t="n"/>
      <c r="PKV18" s="58" t="n"/>
      <c r="PKW18" s="58" t="n"/>
      <c r="PKX18" s="58" t="n"/>
      <c r="PKY18" s="58" t="n"/>
      <c r="PKZ18" s="58" t="n"/>
      <c r="PLA18" s="58" t="n"/>
      <c r="PLB18" s="58" t="n"/>
      <c r="PLC18" s="58" t="n"/>
      <c r="PLD18" s="58" t="n"/>
      <c r="PLE18" s="58" t="n"/>
      <c r="PLF18" s="58" t="n"/>
      <c r="PLG18" s="58" t="n"/>
      <c r="PLH18" s="58" t="n"/>
      <c r="PLI18" s="58" t="n"/>
      <c r="PLJ18" s="58" t="n"/>
      <c r="PLK18" s="58" t="n"/>
      <c r="PLL18" s="58" t="n"/>
      <c r="PLM18" s="58" t="n"/>
      <c r="PLN18" s="58" t="n"/>
      <c r="PLO18" s="58" t="n"/>
      <c r="PLP18" s="58" t="n"/>
      <c r="PLQ18" s="58" t="n"/>
      <c r="PLR18" s="58" t="n"/>
      <c r="PLS18" s="58" t="n"/>
      <c r="PLT18" s="58" t="n"/>
      <c r="PLU18" s="58" t="n"/>
      <c r="PLV18" s="58" t="n"/>
      <c r="PLW18" s="58" t="n"/>
      <c r="PLX18" s="58" t="n"/>
      <c r="PLY18" s="58" t="n"/>
      <c r="PLZ18" s="58" t="n"/>
      <c r="PMA18" s="58" t="n"/>
      <c r="PMB18" s="58" t="n"/>
      <c r="PMC18" s="58" t="n"/>
      <c r="PMD18" s="58" t="n"/>
      <c r="PME18" s="58" t="n"/>
      <c r="PMF18" s="58" t="n"/>
      <c r="PMG18" s="58" t="n"/>
      <c r="PMH18" s="58" t="n"/>
      <c r="PMI18" s="58" t="n"/>
      <c r="PMJ18" s="58" t="n"/>
      <c r="PMK18" s="58" t="n"/>
      <c r="PML18" s="58" t="n"/>
      <c r="PMM18" s="58" t="n"/>
      <c r="PMN18" s="58" t="n"/>
      <c r="PMO18" s="58" t="n"/>
      <c r="PMP18" s="58" t="n"/>
      <c r="PMQ18" s="58" t="n"/>
      <c r="PMR18" s="58" t="n"/>
      <c r="PMS18" s="58" t="n"/>
      <c r="PMT18" s="58" t="n"/>
      <c r="PMU18" s="58" t="n"/>
      <c r="PMV18" s="58" t="n"/>
      <c r="PMW18" s="58" t="n"/>
      <c r="PMX18" s="58" t="n"/>
      <c r="PMY18" s="58" t="n"/>
      <c r="PMZ18" s="58" t="n"/>
      <c r="PNA18" s="58" t="n"/>
      <c r="PNB18" s="58" t="n"/>
      <c r="PNC18" s="58" t="n"/>
      <c r="PND18" s="58" t="n"/>
      <c r="PNE18" s="58" t="n"/>
      <c r="PNF18" s="58" t="n"/>
      <c r="PNG18" s="58" t="n"/>
      <c r="PNH18" s="58" t="n"/>
      <c r="PNI18" s="58" t="n"/>
      <c r="PNJ18" s="58" t="n"/>
      <c r="PNK18" s="58" t="n"/>
      <c r="PNL18" s="58" t="n"/>
      <c r="PNM18" s="58" t="n"/>
      <c r="PNN18" s="58" t="n"/>
      <c r="PNO18" s="58" t="n"/>
      <c r="PNP18" s="58" t="n"/>
      <c r="PNQ18" s="58" t="n"/>
      <c r="PNR18" s="58" t="n"/>
      <c r="PNS18" s="58" t="n"/>
      <c r="PNT18" s="58" t="n"/>
      <c r="PNU18" s="58" t="n"/>
      <c r="PNV18" s="58" t="n"/>
      <c r="PNW18" s="58" t="n"/>
      <c r="PNX18" s="58" t="n"/>
      <c r="PNY18" s="58" t="n"/>
      <c r="PNZ18" s="58" t="n"/>
      <c r="POA18" s="58" t="n"/>
      <c r="POB18" s="58" t="n"/>
      <c r="POC18" s="58" t="n"/>
      <c r="POD18" s="58" t="n"/>
      <c r="POE18" s="58" t="n"/>
      <c r="POF18" s="58" t="n"/>
      <c r="POG18" s="58" t="n"/>
      <c r="POH18" s="58" t="n"/>
      <c r="POI18" s="58" t="n"/>
      <c r="POJ18" s="58" t="n"/>
      <c r="POK18" s="58" t="n"/>
      <c r="POL18" s="58" t="n"/>
      <c r="POM18" s="58" t="n"/>
      <c r="PON18" s="58" t="n"/>
      <c r="POO18" s="58" t="n"/>
      <c r="POP18" s="58" t="n"/>
      <c r="POQ18" s="58" t="n"/>
      <c r="POR18" s="58" t="n"/>
      <c r="POS18" s="58" t="n"/>
      <c r="POT18" s="58" t="n"/>
      <c r="POU18" s="58" t="n"/>
      <c r="POV18" s="58" t="n"/>
      <c r="POW18" s="58" t="n"/>
      <c r="POX18" s="58" t="n"/>
      <c r="POY18" s="58" t="n"/>
      <c r="POZ18" s="58" t="n"/>
      <c r="PPA18" s="58" t="n"/>
      <c r="PPB18" s="58" t="n"/>
      <c r="PPC18" s="58" t="n"/>
      <c r="PPD18" s="58" t="n"/>
      <c r="PPE18" s="58" t="n"/>
      <c r="PPF18" s="58" t="n"/>
      <c r="PPG18" s="58" t="n"/>
      <c r="PPH18" s="58" t="n"/>
      <c r="PPI18" s="58" t="n"/>
      <c r="PPJ18" s="58" t="n"/>
      <c r="PPK18" s="58" t="n"/>
      <c r="PPL18" s="58" t="n"/>
      <c r="PPM18" s="58" t="n"/>
      <c r="PPN18" s="58" t="n"/>
      <c r="PPO18" s="58" t="n"/>
      <c r="PPP18" s="58" t="n"/>
      <c r="PPQ18" s="58" t="n"/>
      <c r="PPR18" s="58" t="n"/>
      <c r="PPS18" s="58" t="n"/>
      <c r="PPT18" s="58" t="n"/>
      <c r="PPU18" s="58" t="n"/>
      <c r="PPV18" s="58" t="n"/>
      <c r="PPW18" s="58" t="n"/>
      <c r="PPX18" s="58" t="n"/>
      <c r="PPY18" s="58" t="n"/>
      <c r="PPZ18" s="58" t="n"/>
      <c r="PQA18" s="58" t="n"/>
      <c r="PQB18" s="58" t="n"/>
      <c r="PQC18" s="58" t="n"/>
      <c r="PQD18" s="58" t="n"/>
      <c r="PQE18" s="58" t="n"/>
      <c r="PQF18" s="58" t="n"/>
      <c r="PQG18" s="58" t="n"/>
      <c r="PQH18" s="58" t="n"/>
      <c r="PQI18" s="58" t="n"/>
      <c r="PQJ18" s="58" t="n"/>
      <c r="PQK18" s="58" t="n"/>
      <c r="PQL18" s="58" t="n"/>
      <c r="PQM18" s="58" t="n"/>
      <c r="PQN18" s="58" t="n"/>
      <c r="PQO18" s="58" t="n"/>
      <c r="PQP18" s="58" t="n"/>
      <c r="PQQ18" s="58" t="n"/>
      <c r="PQR18" s="58" t="n"/>
      <c r="PQS18" s="58" t="n"/>
      <c r="PQT18" s="58" t="n"/>
      <c r="PQU18" s="58" t="n"/>
      <c r="PQV18" s="58" t="n"/>
      <c r="PQW18" s="58" t="n"/>
      <c r="PQX18" s="58" t="n"/>
      <c r="PQY18" s="58" t="n"/>
      <c r="PQZ18" s="58" t="n"/>
      <c r="PRA18" s="58" t="n"/>
      <c r="PRB18" s="58" t="n"/>
      <c r="PRC18" s="58" t="n"/>
      <c r="PRD18" s="58" t="n"/>
      <c r="PRE18" s="58" t="n"/>
      <c r="PRF18" s="58" t="n"/>
      <c r="PRG18" s="58" t="n"/>
      <c r="PRH18" s="58" t="n"/>
      <c r="PRI18" s="58" t="n"/>
      <c r="PRJ18" s="58" t="n"/>
      <c r="PRK18" s="58" t="n"/>
      <c r="PRL18" s="58" t="n"/>
      <c r="PRM18" s="58" t="n"/>
      <c r="PRN18" s="58" t="n"/>
      <c r="PRO18" s="58" t="n"/>
      <c r="PRP18" s="58" t="n"/>
      <c r="PRQ18" s="58" t="n"/>
      <c r="PRR18" s="58" t="n"/>
      <c r="PRS18" s="58" t="n"/>
      <c r="PRT18" s="58" t="n"/>
      <c r="PRU18" s="58" t="n"/>
      <c r="PRV18" s="58" t="n"/>
      <c r="PRW18" s="58" t="n"/>
      <c r="PRX18" s="58" t="n"/>
      <c r="PRY18" s="58" t="n"/>
      <c r="PRZ18" s="58" t="n"/>
      <c r="PSA18" s="58" t="n"/>
      <c r="PSB18" s="58" t="n"/>
      <c r="PSC18" s="58" t="n"/>
      <c r="PSD18" s="58" t="n"/>
      <c r="PSE18" s="58" t="n"/>
      <c r="PSF18" s="58" t="n"/>
      <c r="PSG18" s="58" t="n"/>
      <c r="PSH18" s="58" t="n"/>
      <c r="PSI18" s="58" t="n"/>
      <c r="PSJ18" s="58" t="n"/>
      <c r="PSK18" s="58" t="n"/>
      <c r="PSL18" s="58" t="n"/>
      <c r="PSM18" s="58" t="n"/>
      <c r="PSN18" s="58" t="n"/>
      <c r="PSO18" s="58" t="n"/>
      <c r="PSP18" s="58" t="n"/>
      <c r="PSQ18" s="58" t="n"/>
      <c r="PSR18" s="58" t="n"/>
      <c r="PSS18" s="58" t="n"/>
      <c r="PST18" s="58" t="n"/>
      <c r="PSU18" s="58" t="n"/>
      <c r="PSV18" s="58" t="n"/>
      <c r="PSW18" s="58" t="n"/>
      <c r="PSX18" s="58" t="n"/>
      <c r="PSY18" s="58" t="n"/>
      <c r="PSZ18" s="58" t="n"/>
      <c r="PTA18" s="58" t="n"/>
      <c r="PTB18" s="58" t="n"/>
      <c r="PTC18" s="58" t="n"/>
      <c r="PTD18" s="58" t="n"/>
      <c r="PTE18" s="58" t="n"/>
      <c r="PTF18" s="58" t="n"/>
      <c r="PTG18" s="58" t="n"/>
      <c r="PTH18" s="58" t="n"/>
      <c r="PTI18" s="58" t="n"/>
      <c r="PTJ18" s="58" t="n"/>
      <c r="PTK18" s="58" t="n"/>
      <c r="PTL18" s="58" t="n"/>
      <c r="PTM18" s="58" t="n"/>
      <c r="PTN18" s="58" t="n"/>
      <c r="PTO18" s="58" t="n"/>
      <c r="PTP18" s="58" t="n"/>
      <c r="PTQ18" s="58" t="n"/>
      <c r="PTR18" s="58" t="n"/>
      <c r="PTS18" s="58" t="n"/>
      <c r="PTT18" s="58" t="n"/>
      <c r="PTU18" s="58" t="n"/>
      <c r="PTV18" s="58" t="n"/>
      <c r="PTW18" s="58" t="n"/>
      <c r="PTX18" s="58" t="n"/>
      <c r="PTY18" s="58" t="n"/>
      <c r="PTZ18" s="58" t="n"/>
      <c r="PUA18" s="58" t="n"/>
      <c r="PUB18" s="58" t="n"/>
      <c r="PUC18" s="58" t="n"/>
      <c r="PUD18" s="58" t="n"/>
      <c r="PUE18" s="58" t="n"/>
      <c r="PUF18" s="58" t="n"/>
      <c r="PUG18" s="58" t="n"/>
      <c r="PUH18" s="58" t="n"/>
      <c r="PUI18" s="58" t="n"/>
      <c r="PUJ18" s="58" t="n"/>
      <c r="PUK18" s="58" t="n"/>
      <c r="PUL18" s="58" t="n"/>
      <c r="PUM18" s="58" t="n"/>
      <c r="PUN18" s="58" t="n"/>
      <c r="PUO18" s="58" t="n"/>
      <c r="PUP18" s="58" t="n"/>
      <c r="PUQ18" s="58" t="n"/>
      <c r="PUR18" s="58" t="n"/>
      <c r="PUS18" s="58" t="n"/>
      <c r="PUT18" s="58" t="n"/>
      <c r="PUU18" s="58" t="n"/>
      <c r="PUV18" s="58" t="n"/>
      <c r="PUW18" s="58" t="n"/>
      <c r="PUX18" s="58" t="n"/>
      <c r="PUY18" s="58" t="n"/>
      <c r="PUZ18" s="58" t="n"/>
      <c r="PVA18" s="58" t="n"/>
      <c r="PVB18" s="58" t="n"/>
      <c r="PVC18" s="58" t="n"/>
      <c r="PVD18" s="58" t="n"/>
      <c r="PVE18" s="58" t="n"/>
      <c r="PVF18" s="58" t="n"/>
      <c r="PVG18" s="58" t="n"/>
      <c r="PVH18" s="58" t="n"/>
      <c r="PVI18" s="58" t="n"/>
      <c r="PVJ18" s="58" t="n"/>
      <c r="PVK18" s="58" t="n"/>
      <c r="PVL18" s="58" t="n"/>
      <c r="PVM18" s="58" t="n"/>
      <c r="PVN18" s="58" t="n"/>
      <c r="PVO18" s="58" t="n"/>
      <c r="PVP18" s="58" t="n"/>
      <c r="PVQ18" s="58" t="n"/>
      <c r="PVR18" s="58" t="n"/>
      <c r="PVS18" s="58" t="n"/>
      <c r="PVT18" s="58" t="n"/>
      <c r="PVU18" s="58" t="n"/>
      <c r="PVV18" s="58" t="n"/>
      <c r="PVW18" s="58" t="n"/>
      <c r="PVX18" s="58" t="n"/>
      <c r="PVY18" s="58" t="n"/>
      <c r="PVZ18" s="58" t="n"/>
      <c r="PWA18" s="58" t="n"/>
      <c r="PWB18" s="58" t="n"/>
      <c r="PWC18" s="58" t="n"/>
      <c r="PWD18" s="58" t="n"/>
      <c r="PWE18" s="58" t="n"/>
      <c r="PWF18" s="58" t="n"/>
      <c r="PWG18" s="58" t="n"/>
      <c r="PWH18" s="58" t="n"/>
      <c r="PWI18" s="58" t="n"/>
      <c r="PWJ18" s="58" t="n"/>
      <c r="PWK18" s="58" t="n"/>
      <c r="PWL18" s="58" t="n"/>
      <c r="PWM18" s="58" t="n"/>
      <c r="PWN18" s="58" t="n"/>
      <c r="PWO18" s="58" t="n"/>
      <c r="PWP18" s="58" t="n"/>
      <c r="PWQ18" s="58" t="n"/>
      <c r="PWR18" s="58" t="n"/>
      <c r="PWS18" s="58" t="n"/>
      <c r="PWT18" s="58" t="n"/>
      <c r="PWU18" s="58" t="n"/>
      <c r="PWV18" s="58" t="n"/>
      <c r="PWW18" s="58" t="n"/>
      <c r="PWX18" s="58" t="n"/>
      <c r="PWY18" s="58" t="n"/>
      <c r="PWZ18" s="58" t="n"/>
      <c r="PXA18" s="58" t="n"/>
      <c r="PXB18" s="58" t="n"/>
      <c r="PXC18" s="58" t="n"/>
      <c r="PXD18" s="58" t="n"/>
      <c r="PXE18" s="58" t="n"/>
      <c r="PXF18" s="58" t="n"/>
      <c r="PXG18" s="58" t="n"/>
      <c r="PXH18" s="58" t="n"/>
      <c r="PXI18" s="58" t="n"/>
      <c r="PXJ18" s="58" t="n"/>
      <c r="PXK18" s="58" t="n"/>
      <c r="PXL18" s="58" t="n"/>
      <c r="PXM18" s="58" t="n"/>
      <c r="PXN18" s="58" t="n"/>
      <c r="PXO18" s="58" t="n"/>
      <c r="PXP18" s="58" t="n"/>
      <c r="PXQ18" s="58" t="n"/>
      <c r="PXR18" s="58" t="n"/>
      <c r="PXS18" s="58" t="n"/>
      <c r="PXT18" s="58" t="n"/>
      <c r="PXU18" s="58" t="n"/>
      <c r="PXV18" s="58" t="n"/>
      <c r="PXW18" s="58" t="n"/>
      <c r="PXX18" s="58" t="n"/>
      <c r="PXY18" s="58" t="n"/>
      <c r="PXZ18" s="58" t="n"/>
      <c r="PYA18" s="58" t="n"/>
      <c r="PYB18" s="58" t="n"/>
      <c r="PYC18" s="58" t="n"/>
      <c r="PYD18" s="58" t="n"/>
      <c r="PYE18" s="58" t="n"/>
      <c r="PYF18" s="58" t="n"/>
      <c r="PYG18" s="58" t="n"/>
      <c r="PYH18" s="58" t="n"/>
      <c r="PYI18" s="58" t="n"/>
      <c r="PYJ18" s="58" t="n"/>
      <c r="PYK18" s="58" t="n"/>
      <c r="PYL18" s="58" t="n"/>
      <c r="PYM18" s="58" t="n"/>
      <c r="PYN18" s="58" t="n"/>
      <c r="PYO18" s="58" t="n"/>
      <c r="PYP18" s="58" t="n"/>
      <c r="PYQ18" s="58" t="n"/>
      <c r="PYR18" s="58" t="n"/>
      <c r="PYS18" s="58" t="n"/>
      <c r="PYT18" s="58" t="n"/>
      <c r="PYU18" s="58" t="n"/>
      <c r="PYV18" s="58" t="n"/>
      <c r="PYW18" s="58" t="n"/>
      <c r="PYX18" s="58" t="n"/>
      <c r="PYY18" s="58" t="n"/>
      <c r="PYZ18" s="58" t="n"/>
      <c r="PZA18" s="58" t="n"/>
      <c r="PZB18" s="58" t="n"/>
      <c r="PZC18" s="58" t="n"/>
      <c r="PZD18" s="58" t="n"/>
      <c r="PZE18" s="58" t="n"/>
      <c r="PZF18" s="58" t="n"/>
      <c r="PZG18" s="58" t="n"/>
      <c r="PZH18" s="58" t="n"/>
      <c r="PZI18" s="58" t="n"/>
      <c r="PZJ18" s="58" t="n"/>
      <c r="PZK18" s="58" t="n"/>
      <c r="PZL18" s="58" t="n"/>
      <c r="PZM18" s="58" t="n"/>
      <c r="PZN18" s="58" t="n"/>
      <c r="PZO18" s="58" t="n"/>
      <c r="PZP18" s="58" t="n"/>
      <c r="PZQ18" s="58" t="n"/>
      <c r="PZR18" s="58" t="n"/>
      <c r="PZS18" s="58" t="n"/>
      <c r="PZT18" s="58" t="n"/>
      <c r="PZU18" s="58" t="n"/>
      <c r="PZV18" s="58" t="n"/>
      <c r="PZW18" s="58" t="n"/>
      <c r="PZX18" s="58" t="n"/>
      <c r="PZY18" s="58" t="n"/>
      <c r="PZZ18" s="58" t="n"/>
      <c r="QAA18" s="58" t="n"/>
      <c r="QAB18" s="58" t="n"/>
      <c r="QAC18" s="58" t="n"/>
      <c r="QAD18" s="58" t="n"/>
      <c r="QAE18" s="58" t="n"/>
      <c r="QAF18" s="58" t="n"/>
      <c r="QAG18" s="58" t="n"/>
      <c r="QAH18" s="58" t="n"/>
      <c r="QAI18" s="58" t="n"/>
      <c r="QAJ18" s="58" t="n"/>
      <c r="QAK18" s="58" t="n"/>
      <c r="QAL18" s="58" t="n"/>
      <c r="QAM18" s="58" t="n"/>
      <c r="QAN18" s="58" t="n"/>
      <c r="QAO18" s="58" t="n"/>
      <c r="QAP18" s="58" t="n"/>
      <c r="QAQ18" s="58" t="n"/>
      <c r="QAR18" s="58" t="n"/>
      <c r="QAS18" s="58" t="n"/>
      <c r="QAT18" s="58" t="n"/>
      <c r="QAU18" s="58" t="n"/>
      <c r="QAV18" s="58" t="n"/>
      <c r="QAW18" s="58" t="n"/>
      <c r="QAX18" s="58" t="n"/>
      <c r="QAY18" s="58" t="n"/>
      <c r="QAZ18" s="58" t="n"/>
      <c r="QBA18" s="58" t="n"/>
      <c r="QBB18" s="58" t="n"/>
      <c r="QBC18" s="58" t="n"/>
      <c r="QBD18" s="58" t="n"/>
      <c r="QBE18" s="58" t="n"/>
      <c r="QBF18" s="58" t="n"/>
      <c r="QBG18" s="58" t="n"/>
      <c r="QBH18" s="58" t="n"/>
      <c r="QBI18" s="58" t="n"/>
      <c r="QBJ18" s="58" t="n"/>
      <c r="QBK18" s="58" t="n"/>
      <c r="QBL18" s="58" t="n"/>
      <c r="QBM18" s="58" t="n"/>
      <c r="QBN18" s="58" t="n"/>
      <c r="QBO18" s="58" t="n"/>
      <c r="QBP18" s="58" t="n"/>
      <c r="QBQ18" s="58" t="n"/>
      <c r="QBR18" s="58" t="n"/>
      <c r="QBS18" s="58" t="n"/>
      <c r="QBT18" s="58" t="n"/>
      <c r="QBU18" s="58" t="n"/>
      <c r="QBV18" s="58" t="n"/>
      <c r="QBW18" s="58" t="n"/>
      <c r="QBX18" s="58" t="n"/>
      <c r="QBY18" s="58" t="n"/>
      <c r="QBZ18" s="58" t="n"/>
      <c r="QCA18" s="58" t="n"/>
      <c r="QCB18" s="58" t="n"/>
      <c r="QCC18" s="58" t="n"/>
      <c r="QCD18" s="58" t="n"/>
      <c r="QCE18" s="58" t="n"/>
      <c r="QCF18" s="58" t="n"/>
      <c r="QCG18" s="58" t="n"/>
      <c r="QCH18" s="58" t="n"/>
      <c r="QCI18" s="58" t="n"/>
      <c r="QCJ18" s="58" t="n"/>
      <c r="QCK18" s="58" t="n"/>
      <c r="QCL18" s="58" t="n"/>
      <c r="QCM18" s="58" t="n"/>
      <c r="QCN18" s="58" t="n"/>
      <c r="QCO18" s="58" t="n"/>
      <c r="QCP18" s="58" t="n"/>
      <c r="QCQ18" s="58" t="n"/>
      <c r="QCR18" s="58" t="n"/>
      <c r="QCS18" s="58" t="n"/>
      <c r="QCT18" s="58" t="n"/>
      <c r="QCU18" s="58" t="n"/>
      <c r="QCV18" s="58" t="n"/>
      <c r="QCW18" s="58" t="n"/>
      <c r="QCX18" s="58" t="n"/>
      <c r="QCY18" s="58" t="n"/>
      <c r="QCZ18" s="58" t="n"/>
      <c r="QDA18" s="58" t="n"/>
      <c r="QDB18" s="58" t="n"/>
      <c r="QDC18" s="58" t="n"/>
      <c r="QDD18" s="58" t="n"/>
      <c r="QDE18" s="58" t="n"/>
      <c r="QDF18" s="58" t="n"/>
      <c r="QDG18" s="58" t="n"/>
      <c r="QDH18" s="58" t="n"/>
      <c r="QDI18" s="58" t="n"/>
      <c r="QDJ18" s="58" t="n"/>
      <c r="QDK18" s="58" t="n"/>
      <c r="QDL18" s="58" t="n"/>
      <c r="QDM18" s="58" t="n"/>
      <c r="QDN18" s="58" t="n"/>
      <c r="QDO18" s="58" t="n"/>
      <c r="QDP18" s="58" t="n"/>
      <c r="QDQ18" s="58" t="n"/>
      <c r="QDR18" s="58" t="n"/>
      <c r="QDS18" s="58" t="n"/>
      <c r="QDT18" s="58" t="n"/>
      <c r="QDU18" s="58" t="n"/>
      <c r="QDV18" s="58" t="n"/>
      <c r="QDW18" s="58" t="n"/>
      <c r="QDX18" s="58" t="n"/>
      <c r="QDY18" s="58" t="n"/>
      <c r="QDZ18" s="58" t="n"/>
      <c r="QEA18" s="58" t="n"/>
      <c r="QEB18" s="58" t="n"/>
      <c r="QEC18" s="58" t="n"/>
      <c r="QED18" s="58" t="n"/>
      <c r="QEE18" s="58" t="n"/>
      <c r="QEF18" s="58" t="n"/>
      <c r="QEG18" s="58" t="n"/>
      <c r="QEH18" s="58" t="n"/>
      <c r="QEI18" s="58" t="n"/>
      <c r="QEJ18" s="58" t="n"/>
      <c r="QEK18" s="58" t="n"/>
      <c r="QEL18" s="58" t="n"/>
      <c r="QEM18" s="58" t="n"/>
      <c r="QEN18" s="58" t="n"/>
      <c r="QEO18" s="58" t="n"/>
      <c r="QEP18" s="58" t="n"/>
      <c r="QEQ18" s="58" t="n"/>
      <c r="QER18" s="58" t="n"/>
      <c r="QES18" s="58" t="n"/>
      <c r="QET18" s="58" t="n"/>
      <c r="QEU18" s="58" t="n"/>
      <c r="QEV18" s="58" t="n"/>
      <c r="QEW18" s="58" t="n"/>
      <c r="QEX18" s="58" t="n"/>
      <c r="QEY18" s="58" t="n"/>
      <c r="QEZ18" s="58" t="n"/>
      <c r="QFA18" s="58" t="n"/>
      <c r="QFB18" s="58" t="n"/>
      <c r="QFC18" s="58" t="n"/>
      <c r="QFD18" s="58" t="n"/>
      <c r="QFE18" s="58" t="n"/>
      <c r="QFF18" s="58" t="n"/>
      <c r="QFG18" s="58" t="n"/>
      <c r="QFH18" s="58" t="n"/>
      <c r="QFI18" s="58" t="n"/>
      <c r="QFJ18" s="58" t="n"/>
      <c r="QFK18" s="58" t="n"/>
      <c r="QFL18" s="58" t="n"/>
      <c r="QFM18" s="58" t="n"/>
      <c r="QFN18" s="58" t="n"/>
      <c r="QFO18" s="58" t="n"/>
      <c r="QFP18" s="58" t="n"/>
      <c r="QFQ18" s="58" t="n"/>
      <c r="QFR18" s="58" t="n"/>
      <c r="QFS18" s="58" t="n"/>
      <c r="QFT18" s="58" t="n"/>
      <c r="QFU18" s="58" t="n"/>
      <c r="QFV18" s="58" t="n"/>
      <c r="QFW18" s="58" t="n"/>
      <c r="QFX18" s="58" t="n"/>
      <c r="QFY18" s="58" t="n"/>
      <c r="QFZ18" s="58" t="n"/>
      <c r="QGA18" s="58" t="n"/>
      <c r="QGB18" s="58" t="n"/>
      <c r="QGC18" s="58" t="n"/>
      <c r="QGD18" s="58" t="n"/>
      <c r="QGE18" s="58" t="n"/>
      <c r="QGF18" s="58" t="n"/>
      <c r="QGG18" s="58" t="n"/>
      <c r="QGH18" s="58" t="n"/>
      <c r="QGI18" s="58" t="n"/>
      <c r="QGJ18" s="58" t="n"/>
      <c r="QGK18" s="58" t="n"/>
      <c r="QGL18" s="58" t="n"/>
      <c r="QGM18" s="58" t="n"/>
      <c r="QGN18" s="58" t="n"/>
      <c r="QGO18" s="58" t="n"/>
      <c r="QGP18" s="58" t="n"/>
      <c r="QGQ18" s="58" t="n"/>
      <c r="QGR18" s="58" t="n"/>
      <c r="QGS18" s="58" t="n"/>
      <c r="QGT18" s="58" t="n"/>
      <c r="QGU18" s="58" t="n"/>
      <c r="QGV18" s="58" t="n"/>
      <c r="QGW18" s="58" t="n"/>
      <c r="QGX18" s="58" t="n"/>
      <c r="QGY18" s="58" t="n"/>
      <c r="QGZ18" s="58" t="n"/>
      <c r="QHA18" s="58" t="n"/>
      <c r="QHB18" s="58" t="n"/>
      <c r="QHC18" s="58" t="n"/>
      <c r="QHD18" s="58" t="n"/>
      <c r="QHE18" s="58" t="n"/>
      <c r="QHF18" s="58" t="n"/>
      <c r="QHG18" s="58" t="n"/>
      <c r="QHH18" s="58" t="n"/>
      <c r="QHI18" s="58" t="n"/>
      <c r="QHJ18" s="58" t="n"/>
      <c r="QHK18" s="58" t="n"/>
      <c r="QHL18" s="58" t="n"/>
      <c r="QHM18" s="58" t="n"/>
      <c r="QHN18" s="58" t="n"/>
      <c r="QHO18" s="58" t="n"/>
      <c r="QHP18" s="58" t="n"/>
      <c r="QHQ18" s="58" t="n"/>
      <c r="QHR18" s="58" t="n"/>
      <c r="QHS18" s="58" t="n"/>
      <c r="QHT18" s="58" t="n"/>
      <c r="QHU18" s="58" t="n"/>
      <c r="QHV18" s="58" t="n"/>
      <c r="QHW18" s="58" t="n"/>
      <c r="QHX18" s="58" t="n"/>
      <c r="QHY18" s="58" t="n"/>
      <c r="QHZ18" s="58" t="n"/>
      <c r="QIA18" s="58" t="n"/>
      <c r="QIB18" s="58" t="n"/>
      <c r="QIC18" s="58" t="n"/>
      <c r="QID18" s="58" t="n"/>
      <c r="QIE18" s="58" t="n"/>
      <c r="QIF18" s="58" t="n"/>
      <c r="QIG18" s="58" t="n"/>
      <c r="QIH18" s="58" t="n"/>
      <c r="QII18" s="58" t="n"/>
      <c r="QIJ18" s="58" t="n"/>
      <c r="QIK18" s="58" t="n"/>
      <c r="QIL18" s="58" t="n"/>
      <c r="QIM18" s="58" t="n"/>
      <c r="QIN18" s="58" t="n"/>
      <c r="QIO18" s="58" t="n"/>
      <c r="QIP18" s="58" t="n"/>
      <c r="QIQ18" s="58" t="n"/>
      <c r="QIR18" s="58" t="n"/>
      <c r="QIS18" s="58" t="n"/>
      <c r="QIT18" s="58" t="n"/>
      <c r="QIU18" s="58" t="n"/>
      <c r="QIV18" s="58" t="n"/>
      <c r="QIW18" s="58" t="n"/>
      <c r="QIX18" s="58" t="n"/>
      <c r="QIY18" s="58" t="n"/>
      <c r="QIZ18" s="58" t="n"/>
      <c r="QJA18" s="58" t="n"/>
      <c r="QJB18" s="58" t="n"/>
      <c r="QJC18" s="58" t="n"/>
      <c r="QJD18" s="58" t="n"/>
      <c r="QJE18" s="58" t="n"/>
      <c r="QJF18" s="58" t="n"/>
      <c r="QJG18" s="58" t="n"/>
      <c r="QJH18" s="58" t="n"/>
      <c r="QJI18" s="58" t="n"/>
      <c r="QJJ18" s="58" t="n"/>
      <c r="QJK18" s="58" t="n"/>
      <c r="QJL18" s="58" t="n"/>
      <c r="QJM18" s="58" t="n"/>
      <c r="QJN18" s="58" t="n"/>
      <c r="QJO18" s="58" t="n"/>
      <c r="QJP18" s="58" t="n"/>
      <c r="QJQ18" s="58" t="n"/>
      <c r="QJR18" s="58" t="n"/>
      <c r="QJS18" s="58" t="n"/>
      <c r="QJT18" s="58" t="n"/>
      <c r="QJU18" s="58" t="n"/>
      <c r="QJV18" s="58" t="n"/>
      <c r="QJW18" s="58" t="n"/>
      <c r="QJX18" s="58" t="n"/>
      <c r="QJY18" s="58" t="n"/>
      <c r="QJZ18" s="58" t="n"/>
      <c r="QKA18" s="58" t="n"/>
      <c r="QKB18" s="58" t="n"/>
      <c r="QKC18" s="58" t="n"/>
      <c r="QKD18" s="58" t="n"/>
      <c r="QKE18" s="58" t="n"/>
      <c r="QKF18" s="58" t="n"/>
      <c r="QKG18" s="58" t="n"/>
      <c r="QKH18" s="58" t="n"/>
      <c r="QKI18" s="58" t="n"/>
      <c r="QKJ18" s="58" t="n"/>
      <c r="QKK18" s="58" t="n"/>
      <c r="QKL18" s="58" t="n"/>
      <c r="QKM18" s="58" t="n"/>
      <c r="QKN18" s="58" t="n"/>
      <c r="QKO18" s="58" t="n"/>
      <c r="QKP18" s="58" t="n"/>
      <c r="QKQ18" s="58" t="n"/>
      <c r="QKR18" s="58" t="n"/>
      <c r="QKS18" s="58" t="n"/>
      <c r="QKT18" s="58" t="n"/>
      <c r="QKU18" s="58" t="n"/>
      <c r="QKV18" s="58" t="n"/>
      <c r="QKW18" s="58" t="n"/>
      <c r="QKX18" s="58" t="n"/>
      <c r="QKY18" s="58" t="n"/>
      <c r="QKZ18" s="58" t="n"/>
      <c r="QLA18" s="58" t="n"/>
      <c r="QLB18" s="58" t="n"/>
      <c r="QLC18" s="58" t="n"/>
      <c r="QLD18" s="58" t="n"/>
      <c r="QLE18" s="58" t="n"/>
      <c r="QLF18" s="58" t="n"/>
      <c r="QLG18" s="58" t="n"/>
      <c r="QLH18" s="58" t="n"/>
      <c r="QLI18" s="58" t="n"/>
      <c r="QLJ18" s="58" t="n"/>
      <c r="QLK18" s="58" t="n"/>
      <c r="QLL18" s="58" t="n"/>
      <c r="QLM18" s="58" t="n"/>
      <c r="QLN18" s="58" t="n"/>
      <c r="QLO18" s="58" t="n"/>
      <c r="QLP18" s="58" t="n"/>
      <c r="QLQ18" s="58" t="n"/>
      <c r="QLR18" s="58" t="n"/>
      <c r="QLS18" s="58" t="n"/>
      <c r="QLT18" s="58" t="n"/>
      <c r="QLU18" s="58" t="n"/>
      <c r="QLV18" s="58" t="n"/>
      <c r="QLW18" s="58" t="n"/>
      <c r="QLX18" s="58" t="n"/>
      <c r="QLY18" s="58" t="n"/>
      <c r="QLZ18" s="58" t="n"/>
      <c r="QMA18" s="58" t="n"/>
      <c r="QMB18" s="58" t="n"/>
      <c r="QMC18" s="58" t="n"/>
      <c r="QMD18" s="58" t="n"/>
      <c r="QME18" s="58" t="n"/>
      <c r="QMF18" s="58" t="n"/>
      <c r="QMG18" s="58" t="n"/>
      <c r="QMH18" s="58" t="n"/>
      <c r="QMI18" s="58" t="n"/>
      <c r="QMJ18" s="58" t="n"/>
      <c r="QMK18" s="58" t="n"/>
      <c r="QML18" s="58" t="n"/>
      <c r="QMM18" s="58" t="n"/>
      <c r="QMN18" s="58" t="n"/>
      <c r="QMO18" s="58" t="n"/>
      <c r="QMP18" s="58" t="n"/>
      <c r="QMQ18" s="58" t="n"/>
      <c r="QMR18" s="58" t="n"/>
      <c r="QMS18" s="58" t="n"/>
      <c r="QMT18" s="58" t="n"/>
      <c r="QMU18" s="58" t="n"/>
      <c r="QMV18" s="58" t="n"/>
      <c r="QMW18" s="58" t="n"/>
      <c r="QMX18" s="58" t="n"/>
      <c r="QMY18" s="58" t="n"/>
      <c r="QMZ18" s="58" t="n"/>
      <c r="QNA18" s="58" t="n"/>
      <c r="QNB18" s="58" t="n"/>
      <c r="QNC18" s="58" t="n"/>
      <c r="QND18" s="58" t="n"/>
      <c r="QNE18" s="58" t="n"/>
      <c r="QNF18" s="58" t="n"/>
      <c r="QNG18" s="58" t="n"/>
      <c r="QNH18" s="58" t="n"/>
      <c r="QNI18" s="58" t="n"/>
      <c r="QNJ18" s="58" t="n"/>
      <c r="QNK18" s="58" t="n"/>
      <c r="QNL18" s="58" t="n"/>
      <c r="QNM18" s="58" t="n"/>
      <c r="QNN18" s="58" t="n"/>
      <c r="QNO18" s="58" t="n"/>
      <c r="QNP18" s="58" t="n"/>
      <c r="QNQ18" s="58" t="n"/>
      <c r="QNR18" s="58" t="n"/>
      <c r="QNS18" s="58" t="n"/>
      <c r="QNT18" s="58" t="n"/>
      <c r="QNU18" s="58" t="n"/>
      <c r="QNV18" s="58" t="n"/>
      <c r="QNW18" s="58" t="n"/>
      <c r="QNX18" s="58" t="n"/>
      <c r="QNY18" s="58" t="n"/>
      <c r="QNZ18" s="58" t="n"/>
      <c r="QOA18" s="58" t="n"/>
      <c r="QOB18" s="58" t="n"/>
      <c r="QOC18" s="58" t="n"/>
      <c r="QOD18" s="58" t="n"/>
      <c r="QOE18" s="58" t="n"/>
      <c r="QOF18" s="58" t="n"/>
      <c r="QOG18" s="58" t="n"/>
      <c r="QOH18" s="58" t="n"/>
      <c r="QOI18" s="58" t="n"/>
      <c r="QOJ18" s="58" t="n"/>
      <c r="QOK18" s="58" t="n"/>
      <c r="QOL18" s="58" t="n"/>
      <c r="QOM18" s="58" t="n"/>
      <c r="QON18" s="58" t="n"/>
      <c r="QOO18" s="58" t="n"/>
      <c r="QOP18" s="58" t="n"/>
      <c r="QOQ18" s="58" t="n"/>
      <c r="QOR18" s="58" t="n"/>
      <c r="QOS18" s="58" t="n"/>
      <c r="QOT18" s="58" t="n"/>
      <c r="QOU18" s="58" t="n"/>
      <c r="QOV18" s="58" t="n"/>
      <c r="QOW18" s="58" t="n"/>
      <c r="QOX18" s="58" t="n"/>
      <c r="QOY18" s="58" t="n"/>
      <c r="QOZ18" s="58" t="n"/>
      <c r="QPA18" s="58" t="n"/>
      <c r="QPB18" s="58" t="n"/>
      <c r="QPC18" s="58" t="n"/>
      <c r="QPD18" s="58" t="n"/>
      <c r="QPE18" s="58" t="n"/>
      <c r="QPF18" s="58" t="n"/>
      <c r="QPG18" s="58" t="n"/>
      <c r="QPH18" s="58" t="n"/>
      <c r="QPI18" s="58" t="n"/>
      <c r="QPJ18" s="58" t="n"/>
      <c r="QPK18" s="58" t="n"/>
      <c r="QPL18" s="58" t="n"/>
      <c r="QPM18" s="58" t="n"/>
      <c r="QPN18" s="58" t="n"/>
      <c r="QPO18" s="58" t="n"/>
      <c r="QPP18" s="58" t="n"/>
      <c r="QPQ18" s="58" t="n"/>
      <c r="QPR18" s="58" t="n"/>
      <c r="QPS18" s="58" t="n"/>
      <c r="QPT18" s="58" t="n"/>
      <c r="QPU18" s="58" t="n"/>
      <c r="QPV18" s="58" t="n"/>
      <c r="QPW18" s="58" t="n"/>
      <c r="QPX18" s="58" t="n"/>
      <c r="QPY18" s="58" t="n"/>
      <c r="QPZ18" s="58" t="n"/>
      <c r="QQA18" s="58" t="n"/>
      <c r="QQB18" s="58" t="n"/>
      <c r="QQC18" s="58" t="n"/>
      <c r="QQD18" s="58" t="n"/>
      <c r="QQE18" s="58" t="n"/>
      <c r="QQF18" s="58" t="n"/>
      <c r="QQG18" s="58" t="n"/>
      <c r="QQH18" s="58" t="n"/>
      <c r="QQI18" s="58" t="n"/>
      <c r="QQJ18" s="58" t="n"/>
      <c r="QQK18" s="58" t="n"/>
      <c r="QQL18" s="58" t="n"/>
      <c r="QQM18" s="58" t="n"/>
      <c r="QQN18" s="58" t="n"/>
      <c r="QQO18" s="58" t="n"/>
      <c r="QQP18" s="58" t="n"/>
      <c r="QQQ18" s="58" t="n"/>
      <c r="QQR18" s="58" t="n"/>
      <c r="QQS18" s="58" t="n"/>
      <c r="QQT18" s="58" t="n"/>
      <c r="QQU18" s="58" t="n"/>
      <c r="QQV18" s="58" t="n"/>
      <c r="QQW18" s="58" t="n"/>
      <c r="QQX18" s="58" t="n"/>
      <c r="QQY18" s="58" t="n"/>
      <c r="QQZ18" s="58" t="n"/>
      <c r="QRA18" s="58" t="n"/>
      <c r="QRB18" s="58" t="n"/>
      <c r="QRC18" s="58" t="n"/>
      <c r="QRD18" s="58" t="n"/>
      <c r="QRE18" s="58" t="n"/>
      <c r="QRF18" s="58" t="n"/>
      <c r="QRG18" s="58" t="n"/>
      <c r="QRH18" s="58" t="n"/>
      <c r="QRI18" s="58" t="n"/>
      <c r="QRJ18" s="58" t="n"/>
      <c r="QRK18" s="58" t="n"/>
      <c r="QRL18" s="58" t="n"/>
      <c r="QRM18" s="58" t="n"/>
      <c r="QRN18" s="58" t="n"/>
      <c r="QRO18" s="58" t="n"/>
      <c r="QRP18" s="58" t="n"/>
      <c r="QRQ18" s="58" t="n"/>
      <c r="QRR18" s="58" t="n"/>
      <c r="QRS18" s="58" t="n"/>
      <c r="QRT18" s="58" t="n"/>
      <c r="QRU18" s="58" t="n"/>
      <c r="QRV18" s="58" t="n"/>
      <c r="QRW18" s="58" t="n"/>
      <c r="QRX18" s="58" t="n"/>
      <c r="QRY18" s="58" t="n"/>
      <c r="QRZ18" s="58" t="n"/>
      <c r="QSA18" s="58" t="n"/>
      <c r="QSB18" s="58" t="n"/>
      <c r="QSC18" s="58" t="n"/>
      <c r="QSD18" s="58" t="n"/>
      <c r="QSE18" s="58" t="n"/>
      <c r="QSF18" s="58" t="n"/>
      <c r="QSG18" s="58" t="n"/>
      <c r="QSH18" s="58" t="n"/>
      <c r="QSI18" s="58" t="n"/>
      <c r="QSJ18" s="58" t="n"/>
      <c r="QSK18" s="58" t="n"/>
      <c r="QSL18" s="58" t="n"/>
      <c r="QSM18" s="58" t="n"/>
      <c r="QSN18" s="58" t="n"/>
      <c r="QSO18" s="58" t="n"/>
      <c r="QSP18" s="58" t="n"/>
      <c r="QSQ18" s="58" t="n"/>
      <c r="QSR18" s="58" t="n"/>
      <c r="QSS18" s="58" t="n"/>
      <c r="QST18" s="58" t="n"/>
      <c r="QSU18" s="58" t="n"/>
      <c r="QSV18" s="58" t="n"/>
      <c r="QSW18" s="58" t="n"/>
      <c r="QSX18" s="58" t="n"/>
      <c r="QSY18" s="58" t="n"/>
      <c r="QSZ18" s="58" t="n"/>
      <c r="QTA18" s="58" t="n"/>
      <c r="QTB18" s="58" t="n"/>
      <c r="QTC18" s="58" t="n"/>
      <c r="QTD18" s="58" t="n"/>
      <c r="QTE18" s="58" t="n"/>
      <c r="QTF18" s="58" t="n"/>
      <c r="QTG18" s="58" t="n"/>
      <c r="QTH18" s="58" t="n"/>
      <c r="QTI18" s="58" t="n"/>
      <c r="QTJ18" s="58" t="n"/>
      <c r="QTK18" s="58" t="n"/>
      <c r="QTL18" s="58" t="n"/>
      <c r="QTM18" s="58" t="n"/>
      <c r="QTN18" s="58" t="n"/>
      <c r="QTO18" s="58" t="n"/>
      <c r="QTP18" s="58" t="n"/>
      <c r="QTQ18" s="58" t="n"/>
      <c r="QTR18" s="58" t="n"/>
      <c r="QTS18" s="58" t="n"/>
      <c r="QTT18" s="58" t="n"/>
      <c r="QTU18" s="58" t="n"/>
      <c r="QTV18" s="58" t="n"/>
      <c r="QTW18" s="58" t="n"/>
      <c r="QTX18" s="58" t="n"/>
      <c r="QTY18" s="58" t="n"/>
      <c r="QTZ18" s="58" t="n"/>
      <c r="QUA18" s="58" t="n"/>
      <c r="QUB18" s="58" t="n"/>
      <c r="QUC18" s="58" t="n"/>
      <c r="QUD18" s="58" t="n"/>
      <c r="QUE18" s="58" t="n"/>
      <c r="QUF18" s="58" t="n"/>
      <c r="QUG18" s="58" t="n"/>
      <c r="QUH18" s="58" t="n"/>
      <c r="QUI18" s="58" t="n"/>
      <c r="QUJ18" s="58" t="n"/>
      <c r="QUK18" s="58" t="n"/>
      <c r="QUL18" s="58" t="n"/>
      <c r="QUM18" s="58" t="n"/>
      <c r="QUN18" s="58" t="n"/>
      <c r="QUO18" s="58" t="n"/>
      <c r="QUP18" s="58" t="n"/>
      <c r="QUQ18" s="58" t="n"/>
      <c r="QUR18" s="58" t="n"/>
      <c r="QUS18" s="58" t="n"/>
      <c r="QUT18" s="58" t="n"/>
      <c r="QUU18" s="58" t="n"/>
      <c r="QUV18" s="58" t="n"/>
      <c r="QUW18" s="58" t="n"/>
      <c r="QUX18" s="58" t="n"/>
      <c r="QUY18" s="58" t="n"/>
      <c r="QUZ18" s="58" t="n"/>
      <c r="QVA18" s="58" t="n"/>
      <c r="QVB18" s="58" t="n"/>
      <c r="QVC18" s="58" t="n"/>
      <c r="QVD18" s="58" t="n"/>
      <c r="QVE18" s="58" t="n"/>
      <c r="QVF18" s="58" t="n"/>
      <c r="QVG18" s="58" t="n"/>
      <c r="QVH18" s="58" t="n"/>
      <c r="QVI18" s="58" t="n"/>
      <c r="QVJ18" s="58" t="n"/>
      <c r="QVK18" s="58" t="n"/>
      <c r="QVL18" s="58" t="n"/>
      <c r="QVM18" s="58" t="n"/>
      <c r="QVN18" s="58" t="n"/>
      <c r="QVO18" s="58" t="n"/>
      <c r="QVP18" s="58" t="n"/>
      <c r="QVQ18" s="58" t="n"/>
      <c r="QVR18" s="58" t="n"/>
      <c r="QVS18" s="58" t="n"/>
      <c r="QVT18" s="58" t="n"/>
      <c r="QVU18" s="58" t="n"/>
      <c r="QVV18" s="58" t="n"/>
      <c r="QVW18" s="58" t="n"/>
      <c r="QVX18" s="58" t="n"/>
      <c r="QVY18" s="58" t="n"/>
      <c r="QVZ18" s="58" t="n"/>
      <c r="QWA18" s="58" t="n"/>
      <c r="QWB18" s="58" t="n"/>
      <c r="QWC18" s="58" t="n"/>
      <c r="QWD18" s="58" t="n"/>
      <c r="QWE18" s="58" t="n"/>
      <c r="QWF18" s="58" t="n"/>
      <c r="QWG18" s="58" t="n"/>
      <c r="QWH18" s="58" t="n"/>
      <c r="QWI18" s="58" t="n"/>
      <c r="QWJ18" s="58" t="n"/>
      <c r="QWK18" s="58" t="n"/>
      <c r="QWL18" s="58" t="n"/>
      <c r="QWM18" s="58" t="n"/>
      <c r="QWN18" s="58" t="n"/>
      <c r="QWO18" s="58" t="n"/>
      <c r="QWP18" s="58" t="n"/>
      <c r="QWQ18" s="58" t="n"/>
      <c r="QWR18" s="58" t="n"/>
      <c r="QWS18" s="58" t="n"/>
      <c r="QWT18" s="58" t="n"/>
      <c r="QWU18" s="58" t="n"/>
      <c r="QWV18" s="58" t="n"/>
      <c r="QWW18" s="58" t="n"/>
      <c r="QWX18" s="58" t="n"/>
      <c r="QWY18" s="58" t="n"/>
      <c r="QWZ18" s="58" t="n"/>
      <c r="QXA18" s="58" t="n"/>
      <c r="QXB18" s="58" t="n"/>
      <c r="QXC18" s="58" t="n"/>
      <c r="QXD18" s="58" t="n"/>
      <c r="QXE18" s="58" t="n"/>
      <c r="QXF18" s="58" t="n"/>
      <c r="QXG18" s="58" t="n"/>
      <c r="QXH18" s="58" t="n"/>
      <c r="QXI18" s="58" t="n"/>
      <c r="QXJ18" s="58" t="n"/>
      <c r="QXK18" s="58" t="n"/>
      <c r="QXL18" s="58" t="n"/>
      <c r="QXM18" s="58" t="n"/>
      <c r="QXN18" s="58" t="n"/>
      <c r="QXO18" s="58" t="n"/>
      <c r="QXP18" s="58" t="n"/>
      <c r="QXQ18" s="58" t="n"/>
      <c r="QXR18" s="58" t="n"/>
      <c r="QXS18" s="58" t="n"/>
      <c r="QXT18" s="58" t="n"/>
      <c r="QXU18" s="58" t="n"/>
      <c r="QXV18" s="58" t="n"/>
      <c r="QXW18" s="58" t="n"/>
      <c r="QXX18" s="58" t="n"/>
      <c r="QXY18" s="58" t="n"/>
      <c r="QXZ18" s="58" t="n"/>
      <c r="QYA18" s="58" t="n"/>
      <c r="QYB18" s="58" t="n"/>
      <c r="QYC18" s="58" t="n"/>
      <c r="QYD18" s="58" t="n"/>
      <c r="QYE18" s="58" t="n"/>
      <c r="QYF18" s="58" t="n"/>
      <c r="QYG18" s="58" t="n"/>
      <c r="QYH18" s="58" t="n"/>
      <c r="QYI18" s="58" t="n"/>
      <c r="QYJ18" s="58" t="n"/>
      <c r="QYK18" s="58" t="n"/>
      <c r="QYL18" s="58" t="n"/>
      <c r="QYM18" s="58" t="n"/>
      <c r="QYN18" s="58" t="n"/>
      <c r="QYO18" s="58" t="n"/>
      <c r="QYP18" s="58" t="n"/>
      <c r="QYQ18" s="58" t="n"/>
      <c r="QYR18" s="58" t="n"/>
      <c r="QYS18" s="58" t="n"/>
      <c r="QYT18" s="58" t="n"/>
      <c r="QYU18" s="58" t="n"/>
      <c r="QYV18" s="58" t="n"/>
      <c r="QYW18" s="58" t="n"/>
      <c r="QYX18" s="58" t="n"/>
      <c r="QYY18" s="58" t="n"/>
      <c r="QYZ18" s="58" t="n"/>
      <c r="QZA18" s="58" t="n"/>
      <c r="QZB18" s="58" t="n"/>
      <c r="QZC18" s="58" t="n"/>
      <c r="QZD18" s="58" t="n"/>
      <c r="QZE18" s="58" t="n"/>
      <c r="QZF18" s="58" t="n"/>
      <c r="QZG18" s="58" t="n"/>
      <c r="QZH18" s="58" t="n"/>
      <c r="QZI18" s="58" t="n"/>
      <c r="QZJ18" s="58" t="n"/>
      <c r="QZK18" s="58" t="n"/>
      <c r="QZL18" s="58" t="n"/>
      <c r="QZM18" s="58" t="n"/>
      <c r="QZN18" s="58" t="n"/>
      <c r="QZO18" s="58" t="n"/>
      <c r="QZP18" s="58" t="n"/>
      <c r="QZQ18" s="58" t="n"/>
      <c r="QZR18" s="58" t="n"/>
      <c r="QZS18" s="58" t="n"/>
      <c r="QZT18" s="58" t="n"/>
      <c r="QZU18" s="58" t="n"/>
      <c r="QZV18" s="58" t="n"/>
      <c r="QZW18" s="58" t="n"/>
      <c r="QZX18" s="58" t="n"/>
      <c r="QZY18" s="58" t="n"/>
      <c r="QZZ18" s="58" t="n"/>
      <c r="RAA18" s="58" t="n"/>
      <c r="RAB18" s="58" t="n"/>
      <c r="RAC18" s="58" t="n"/>
      <c r="RAD18" s="58" t="n"/>
      <c r="RAE18" s="58" t="n"/>
      <c r="RAF18" s="58" t="n"/>
      <c r="RAG18" s="58" t="n"/>
      <c r="RAH18" s="58" t="n"/>
      <c r="RAI18" s="58" t="n"/>
      <c r="RAJ18" s="58" t="n"/>
      <c r="RAK18" s="58" t="n"/>
      <c r="RAL18" s="58" t="n"/>
      <c r="RAM18" s="58" t="n"/>
      <c r="RAN18" s="58" t="n"/>
      <c r="RAO18" s="58" t="n"/>
      <c r="RAP18" s="58" t="n"/>
      <c r="RAQ18" s="58" t="n"/>
      <c r="RAR18" s="58" t="n"/>
      <c r="RAS18" s="58" t="n"/>
      <c r="RAT18" s="58" t="n"/>
      <c r="RAU18" s="58" t="n"/>
      <c r="RAV18" s="58" t="n"/>
      <c r="RAW18" s="58" t="n"/>
      <c r="RAX18" s="58" t="n"/>
      <c r="RAY18" s="58" t="n"/>
      <c r="RAZ18" s="58" t="n"/>
      <c r="RBA18" s="58" t="n"/>
      <c r="RBB18" s="58" t="n"/>
      <c r="RBC18" s="58" t="n"/>
      <c r="RBD18" s="58" t="n"/>
      <c r="RBE18" s="58" t="n"/>
      <c r="RBF18" s="58" t="n"/>
      <c r="RBG18" s="58" t="n"/>
      <c r="RBH18" s="58" t="n"/>
      <c r="RBI18" s="58" t="n"/>
      <c r="RBJ18" s="58" t="n"/>
      <c r="RBK18" s="58" t="n"/>
      <c r="RBL18" s="58" t="n"/>
      <c r="RBM18" s="58" t="n"/>
      <c r="RBN18" s="58" t="n"/>
      <c r="RBO18" s="58" t="n"/>
      <c r="RBP18" s="58" t="n"/>
      <c r="RBQ18" s="58" t="n"/>
      <c r="RBR18" s="58" t="n"/>
      <c r="RBS18" s="58" t="n"/>
      <c r="RBT18" s="58" t="n"/>
      <c r="RBU18" s="58" t="n"/>
      <c r="RBV18" s="58" t="n"/>
      <c r="RBW18" s="58" t="n"/>
      <c r="RBX18" s="58" t="n"/>
      <c r="RBY18" s="58" t="n"/>
      <c r="RBZ18" s="58" t="n"/>
      <c r="RCA18" s="58" t="n"/>
      <c r="RCB18" s="58" t="n"/>
      <c r="RCC18" s="58" t="n"/>
      <c r="RCD18" s="58" t="n"/>
      <c r="RCE18" s="58" t="n"/>
      <c r="RCF18" s="58" t="n"/>
      <c r="RCG18" s="58" t="n"/>
      <c r="RCH18" s="58" t="n"/>
      <c r="RCI18" s="58" t="n"/>
      <c r="RCJ18" s="58" t="n"/>
      <c r="RCK18" s="58" t="n"/>
      <c r="RCL18" s="58" t="n"/>
      <c r="RCM18" s="58" t="n"/>
      <c r="RCN18" s="58" t="n"/>
      <c r="RCO18" s="58" t="n"/>
      <c r="RCP18" s="58" t="n"/>
      <c r="RCQ18" s="58" t="n"/>
      <c r="RCR18" s="58" t="n"/>
      <c r="RCS18" s="58" t="n"/>
      <c r="RCT18" s="58" t="n"/>
      <c r="RCU18" s="58" t="n"/>
      <c r="RCV18" s="58" t="n"/>
      <c r="RCW18" s="58" t="n"/>
      <c r="RCX18" s="58" t="n"/>
      <c r="RCY18" s="58" t="n"/>
      <c r="RCZ18" s="58" t="n"/>
      <c r="RDA18" s="58" t="n"/>
      <c r="RDB18" s="58" t="n"/>
      <c r="RDC18" s="58" t="n"/>
      <c r="RDD18" s="58" t="n"/>
      <c r="RDE18" s="58" t="n"/>
      <c r="RDF18" s="58" t="n"/>
      <c r="RDG18" s="58" t="n"/>
      <c r="RDH18" s="58" t="n"/>
      <c r="RDI18" s="58" t="n"/>
      <c r="RDJ18" s="58" t="n"/>
      <c r="RDK18" s="58" t="n"/>
      <c r="RDL18" s="58" t="n"/>
      <c r="RDM18" s="58" t="n"/>
      <c r="RDN18" s="58" t="n"/>
      <c r="RDO18" s="58" t="n"/>
      <c r="RDP18" s="58" t="n"/>
      <c r="RDQ18" s="58" t="n"/>
      <c r="RDR18" s="58" t="n"/>
      <c r="RDS18" s="58" t="n"/>
      <c r="RDT18" s="58" t="n"/>
      <c r="RDU18" s="58" t="n"/>
      <c r="RDV18" s="58" t="n"/>
      <c r="RDW18" s="58" t="n"/>
      <c r="RDX18" s="58" t="n"/>
      <c r="RDY18" s="58" t="n"/>
      <c r="RDZ18" s="58" t="n"/>
      <c r="REA18" s="58" t="n"/>
      <c r="REB18" s="58" t="n"/>
      <c r="REC18" s="58" t="n"/>
      <c r="RED18" s="58" t="n"/>
      <c r="REE18" s="58" t="n"/>
      <c r="REF18" s="58" t="n"/>
      <c r="REG18" s="58" t="n"/>
      <c r="REH18" s="58" t="n"/>
      <c r="REI18" s="58" t="n"/>
      <c r="REJ18" s="58" t="n"/>
      <c r="REK18" s="58" t="n"/>
      <c r="REL18" s="58" t="n"/>
      <c r="REM18" s="58" t="n"/>
      <c r="REN18" s="58" t="n"/>
      <c r="REO18" s="58" t="n"/>
      <c r="REP18" s="58" t="n"/>
      <c r="REQ18" s="58" t="n"/>
      <c r="RER18" s="58" t="n"/>
      <c r="RES18" s="58" t="n"/>
      <c r="RET18" s="58" t="n"/>
      <c r="REU18" s="58" t="n"/>
      <c r="REV18" s="58" t="n"/>
      <c r="REW18" s="58" t="n"/>
      <c r="REX18" s="58" t="n"/>
      <c r="REY18" s="58" t="n"/>
      <c r="REZ18" s="58" t="n"/>
      <c r="RFA18" s="58" t="n"/>
      <c r="RFB18" s="58" t="n"/>
      <c r="RFC18" s="58" t="n"/>
      <c r="RFD18" s="58" t="n"/>
      <c r="RFE18" s="58" t="n"/>
      <c r="RFF18" s="58" t="n"/>
      <c r="RFG18" s="58" t="n"/>
      <c r="RFH18" s="58" t="n"/>
      <c r="RFI18" s="58" t="n"/>
      <c r="RFJ18" s="58" t="n"/>
      <c r="RFK18" s="58" t="n"/>
      <c r="RFL18" s="58" t="n"/>
      <c r="RFM18" s="58" t="n"/>
      <c r="RFN18" s="58" t="n"/>
      <c r="RFO18" s="58" t="n"/>
      <c r="RFP18" s="58" t="n"/>
      <c r="RFQ18" s="58" t="n"/>
      <c r="RFR18" s="58" t="n"/>
      <c r="RFS18" s="58" t="n"/>
      <c r="RFT18" s="58" t="n"/>
      <c r="RFU18" s="58" t="n"/>
      <c r="RFV18" s="58" t="n"/>
      <c r="RFW18" s="58" t="n"/>
      <c r="RFX18" s="58" t="n"/>
      <c r="RFY18" s="58" t="n"/>
      <c r="RFZ18" s="58" t="n"/>
      <c r="RGA18" s="58" t="n"/>
      <c r="RGB18" s="58" t="n"/>
      <c r="RGC18" s="58" t="n"/>
      <c r="RGD18" s="58" t="n"/>
      <c r="RGE18" s="58" t="n"/>
      <c r="RGF18" s="58" t="n"/>
      <c r="RGG18" s="58" t="n"/>
      <c r="RGH18" s="58" t="n"/>
      <c r="RGI18" s="58" t="n"/>
      <c r="RGJ18" s="58" t="n"/>
      <c r="RGK18" s="58" t="n"/>
      <c r="RGL18" s="58" t="n"/>
      <c r="RGM18" s="58" t="n"/>
      <c r="RGN18" s="58" t="n"/>
      <c r="RGO18" s="58" t="n"/>
      <c r="RGP18" s="58" t="n"/>
      <c r="RGQ18" s="58" t="n"/>
      <c r="RGR18" s="58" t="n"/>
      <c r="RGS18" s="58" t="n"/>
      <c r="RGT18" s="58" t="n"/>
      <c r="RGU18" s="58" t="n"/>
      <c r="RGV18" s="58" t="n"/>
      <c r="RGW18" s="58" t="n"/>
      <c r="RGX18" s="58" t="n"/>
      <c r="RGY18" s="58" t="n"/>
      <c r="RGZ18" s="58" t="n"/>
      <c r="RHA18" s="58" t="n"/>
      <c r="RHB18" s="58" t="n"/>
      <c r="RHC18" s="58" t="n"/>
      <c r="RHD18" s="58" t="n"/>
      <c r="RHE18" s="58" t="n"/>
      <c r="RHF18" s="58" t="n"/>
      <c r="RHG18" s="58" t="n"/>
      <c r="RHH18" s="58" t="n"/>
      <c r="RHI18" s="58" t="n"/>
      <c r="RHJ18" s="58" t="n"/>
      <c r="RHK18" s="58" t="n"/>
      <c r="RHL18" s="58" t="n"/>
      <c r="RHM18" s="58" t="n"/>
      <c r="RHN18" s="58" t="n"/>
      <c r="RHO18" s="58" t="n"/>
      <c r="RHP18" s="58" t="n"/>
      <c r="RHQ18" s="58" t="n"/>
      <c r="RHR18" s="58" t="n"/>
      <c r="RHS18" s="58" t="n"/>
      <c r="RHT18" s="58" t="n"/>
      <c r="RHU18" s="58" t="n"/>
      <c r="RHV18" s="58" t="n"/>
      <c r="RHW18" s="58" t="n"/>
      <c r="RHX18" s="58" t="n"/>
      <c r="RHY18" s="58" t="n"/>
      <c r="RHZ18" s="58" t="n"/>
      <c r="RIA18" s="58" t="n"/>
      <c r="RIB18" s="58" t="n"/>
      <c r="RIC18" s="58" t="n"/>
      <c r="RID18" s="58" t="n"/>
      <c r="RIE18" s="58" t="n"/>
      <c r="RIF18" s="58" t="n"/>
      <c r="RIG18" s="58" t="n"/>
      <c r="RIH18" s="58" t="n"/>
      <c r="RII18" s="58" t="n"/>
      <c r="RIJ18" s="58" t="n"/>
      <c r="RIK18" s="58" t="n"/>
      <c r="RIL18" s="58" t="n"/>
      <c r="RIM18" s="58" t="n"/>
      <c r="RIN18" s="58" t="n"/>
      <c r="RIO18" s="58" t="n"/>
      <c r="RIP18" s="58" t="n"/>
      <c r="RIQ18" s="58" t="n"/>
      <c r="RIR18" s="58" t="n"/>
      <c r="RIS18" s="58" t="n"/>
      <c r="RIT18" s="58" t="n"/>
      <c r="RIU18" s="58" t="n"/>
      <c r="RIV18" s="58" t="n"/>
      <c r="RIW18" s="58" t="n"/>
      <c r="RIX18" s="58" t="n"/>
      <c r="RIY18" s="58" t="n"/>
      <c r="RIZ18" s="58" t="n"/>
      <c r="RJA18" s="58" t="n"/>
      <c r="RJB18" s="58" t="n"/>
      <c r="RJC18" s="58" t="n"/>
      <c r="RJD18" s="58" t="n"/>
      <c r="RJE18" s="58" t="n"/>
      <c r="RJF18" s="58" t="n"/>
      <c r="RJG18" s="58" t="n"/>
      <c r="RJH18" s="58" t="n"/>
      <c r="RJI18" s="58" t="n"/>
      <c r="RJJ18" s="58" t="n"/>
      <c r="RJK18" s="58" t="n"/>
      <c r="RJL18" s="58" t="n"/>
      <c r="RJM18" s="58" t="n"/>
      <c r="RJN18" s="58" t="n"/>
      <c r="RJO18" s="58" t="n"/>
      <c r="RJP18" s="58" t="n"/>
      <c r="RJQ18" s="58" t="n"/>
      <c r="RJR18" s="58" t="n"/>
      <c r="RJS18" s="58" t="n"/>
      <c r="RJT18" s="58" t="n"/>
      <c r="RJU18" s="58" t="n"/>
      <c r="RJV18" s="58" t="n"/>
      <c r="RJW18" s="58" t="n"/>
      <c r="RJX18" s="58" t="n"/>
      <c r="RJY18" s="58" t="n"/>
      <c r="RJZ18" s="58" t="n"/>
      <c r="RKA18" s="58" t="n"/>
      <c r="RKB18" s="58" t="n"/>
      <c r="RKC18" s="58" t="n"/>
      <c r="RKD18" s="58" t="n"/>
      <c r="RKE18" s="58" t="n"/>
      <c r="RKF18" s="58" t="n"/>
      <c r="RKG18" s="58" t="n"/>
      <c r="RKH18" s="58" t="n"/>
      <c r="RKI18" s="58" t="n"/>
      <c r="RKJ18" s="58" t="n"/>
      <c r="RKK18" s="58" t="n"/>
      <c r="RKL18" s="58" t="n"/>
      <c r="RKM18" s="58" t="n"/>
      <c r="RKN18" s="58" t="n"/>
      <c r="RKO18" s="58" t="n"/>
      <c r="RKP18" s="58" t="n"/>
      <c r="RKQ18" s="58" t="n"/>
      <c r="RKR18" s="58" t="n"/>
      <c r="RKS18" s="58" t="n"/>
      <c r="RKT18" s="58" t="n"/>
      <c r="RKU18" s="58" t="n"/>
      <c r="RKV18" s="58" t="n"/>
      <c r="RKW18" s="58" t="n"/>
      <c r="RKX18" s="58" t="n"/>
      <c r="RKY18" s="58" t="n"/>
      <c r="RKZ18" s="58" t="n"/>
      <c r="RLA18" s="58" t="n"/>
      <c r="RLB18" s="58" t="n"/>
      <c r="RLC18" s="58" t="n"/>
      <c r="RLD18" s="58" t="n"/>
      <c r="RLE18" s="58" t="n"/>
      <c r="RLF18" s="58" t="n"/>
      <c r="RLG18" s="58" t="n"/>
      <c r="RLH18" s="58" t="n"/>
      <c r="RLI18" s="58" t="n"/>
      <c r="RLJ18" s="58" t="n"/>
      <c r="RLK18" s="58" t="n"/>
      <c r="RLL18" s="58" t="n"/>
      <c r="RLM18" s="58" t="n"/>
      <c r="RLN18" s="58" t="n"/>
      <c r="RLO18" s="58" t="n"/>
      <c r="RLP18" s="58" t="n"/>
      <c r="RLQ18" s="58" t="n"/>
      <c r="RLR18" s="58" t="n"/>
      <c r="RLS18" s="58" t="n"/>
      <c r="RLT18" s="58" t="n"/>
      <c r="RLU18" s="58" t="n"/>
      <c r="RLV18" s="58" t="n"/>
      <c r="RLW18" s="58" t="n"/>
      <c r="RLX18" s="58" t="n"/>
      <c r="RLY18" s="58" t="n"/>
      <c r="RLZ18" s="58" t="n"/>
      <c r="RMA18" s="58" t="n"/>
      <c r="RMB18" s="58" t="n"/>
      <c r="RMC18" s="58" t="n"/>
      <c r="RMD18" s="58" t="n"/>
      <c r="RME18" s="58" t="n"/>
      <c r="RMF18" s="58" t="n"/>
      <c r="RMG18" s="58" t="n"/>
      <c r="RMH18" s="58" t="n"/>
      <c r="RMI18" s="58" t="n"/>
      <c r="RMJ18" s="58" t="n"/>
      <c r="RMK18" s="58" t="n"/>
      <c r="RML18" s="58" t="n"/>
      <c r="RMM18" s="58" t="n"/>
      <c r="RMN18" s="58" t="n"/>
      <c r="RMO18" s="58" t="n"/>
      <c r="RMP18" s="58" t="n"/>
      <c r="RMQ18" s="58" t="n"/>
      <c r="RMR18" s="58" t="n"/>
      <c r="RMS18" s="58" t="n"/>
      <c r="RMT18" s="58" t="n"/>
      <c r="RMU18" s="58" t="n"/>
      <c r="RMV18" s="58" t="n"/>
      <c r="RMW18" s="58" t="n"/>
      <c r="RMX18" s="58" t="n"/>
      <c r="RMY18" s="58" t="n"/>
      <c r="RMZ18" s="58" t="n"/>
      <c r="RNA18" s="58" t="n"/>
      <c r="RNB18" s="58" t="n"/>
      <c r="RNC18" s="58" t="n"/>
      <c r="RND18" s="58" t="n"/>
      <c r="RNE18" s="58" t="n"/>
      <c r="RNF18" s="58" t="n"/>
      <c r="RNG18" s="58" t="n"/>
      <c r="RNH18" s="58" t="n"/>
      <c r="RNI18" s="58" t="n"/>
      <c r="RNJ18" s="58" t="n"/>
      <c r="RNK18" s="58" t="n"/>
      <c r="RNL18" s="58" t="n"/>
      <c r="RNM18" s="58" t="n"/>
      <c r="RNN18" s="58" t="n"/>
      <c r="RNO18" s="58" t="n"/>
      <c r="RNP18" s="58" t="n"/>
      <c r="RNQ18" s="58" t="n"/>
      <c r="RNR18" s="58" t="n"/>
      <c r="RNS18" s="58" t="n"/>
      <c r="RNT18" s="58" t="n"/>
      <c r="RNU18" s="58" t="n"/>
      <c r="RNV18" s="58" t="n"/>
      <c r="RNW18" s="58" t="n"/>
      <c r="RNX18" s="58" t="n"/>
      <c r="RNY18" s="58" t="n"/>
      <c r="RNZ18" s="58" t="n"/>
      <c r="ROA18" s="58" t="n"/>
      <c r="ROB18" s="58" t="n"/>
      <c r="ROC18" s="58" t="n"/>
      <c r="ROD18" s="58" t="n"/>
      <c r="ROE18" s="58" t="n"/>
      <c r="ROF18" s="58" t="n"/>
      <c r="ROG18" s="58" t="n"/>
      <c r="ROH18" s="58" t="n"/>
      <c r="ROI18" s="58" t="n"/>
      <c r="ROJ18" s="58" t="n"/>
      <c r="ROK18" s="58" t="n"/>
      <c r="ROL18" s="58" t="n"/>
      <c r="ROM18" s="58" t="n"/>
      <c r="RON18" s="58" t="n"/>
      <c r="ROO18" s="58" t="n"/>
      <c r="ROP18" s="58" t="n"/>
      <c r="ROQ18" s="58" t="n"/>
      <c r="ROR18" s="58" t="n"/>
      <c r="ROS18" s="58" t="n"/>
      <c r="ROT18" s="58" t="n"/>
      <c r="ROU18" s="58" t="n"/>
      <c r="ROV18" s="58" t="n"/>
      <c r="ROW18" s="58" t="n"/>
      <c r="ROX18" s="58" t="n"/>
      <c r="ROY18" s="58" t="n"/>
      <c r="ROZ18" s="58" t="n"/>
      <c r="RPA18" s="58" t="n"/>
      <c r="RPB18" s="58" t="n"/>
      <c r="RPC18" s="58" t="n"/>
      <c r="RPD18" s="58" t="n"/>
      <c r="RPE18" s="58" t="n"/>
      <c r="RPF18" s="58" t="n"/>
      <c r="RPG18" s="58" t="n"/>
      <c r="RPH18" s="58" t="n"/>
      <c r="RPI18" s="58" t="n"/>
      <c r="RPJ18" s="58" t="n"/>
      <c r="RPK18" s="58" t="n"/>
      <c r="RPL18" s="58" t="n"/>
      <c r="RPM18" s="58" t="n"/>
      <c r="RPN18" s="58" t="n"/>
      <c r="RPO18" s="58" t="n"/>
      <c r="RPP18" s="58" t="n"/>
      <c r="RPQ18" s="58" t="n"/>
      <c r="RPR18" s="58" t="n"/>
      <c r="RPS18" s="58" t="n"/>
      <c r="RPT18" s="58" t="n"/>
      <c r="RPU18" s="58" t="n"/>
      <c r="RPV18" s="58" t="n"/>
      <c r="RPW18" s="58" t="n"/>
      <c r="RPX18" s="58" t="n"/>
      <c r="RPY18" s="58" t="n"/>
      <c r="RPZ18" s="58" t="n"/>
      <c r="RQA18" s="58" t="n"/>
      <c r="RQB18" s="58" t="n"/>
      <c r="RQC18" s="58" t="n"/>
      <c r="RQD18" s="58" t="n"/>
      <c r="RQE18" s="58" t="n"/>
      <c r="RQF18" s="58" t="n"/>
      <c r="RQG18" s="58" t="n"/>
      <c r="RQH18" s="58" t="n"/>
      <c r="RQI18" s="58" t="n"/>
      <c r="RQJ18" s="58" t="n"/>
      <c r="RQK18" s="58" t="n"/>
      <c r="RQL18" s="58" t="n"/>
      <c r="RQM18" s="58" t="n"/>
      <c r="RQN18" s="58" t="n"/>
      <c r="RQO18" s="58" t="n"/>
      <c r="RQP18" s="58" t="n"/>
      <c r="RQQ18" s="58" t="n"/>
      <c r="RQR18" s="58" t="n"/>
      <c r="RQS18" s="58" t="n"/>
      <c r="RQT18" s="58" t="n"/>
      <c r="RQU18" s="58" t="n"/>
      <c r="RQV18" s="58" t="n"/>
      <c r="RQW18" s="58" t="n"/>
      <c r="RQX18" s="58" t="n"/>
      <c r="RQY18" s="58" t="n"/>
      <c r="RQZ18" s="58" t="n"/>
      <c r="RRA18" s="58" t="n"/>
      <c r="RRB18" s="58" t="n"/>
      <c r="RRC18" s="58" t="n"/>
      <c r="RRD18" s="58" t="n"/>
      <c r="RRE18" s="58" t="n"/>
      <c r="RRF18" s="58" t="n"/>
      <c r="RRG18" s="58" t="n"/>
      <c r="RRH18" s="58" t="n"/>
      <c r="RRI18" s="58" t="n"/>
      <c r="RRJ18" s="58" t="n"/>
      <c r="RRK18" s="58" t="n"/>
      <c r="RRL18" s="58" t="n"/>
      <c r="RRM18" s="58" t="n"/>
      <c r="RRN18" s="58" t="n"/>
      <c r="RRO18" s="58" t="n"/>
      <c r="RRP18" s="58" t="n"/>
      <c r="RRQ18" s="58" t="n"/>
      <c r="RRR18" s="58" t="n"/>
      <c r="RRS18" s="58" t="n"/>
      <c r="RRT18" s="58" t="n"/>
      <c r="RRU18" s="58" t="n"/>
      <c r="RRV18" s="58" t="n"/>
      <c r="RRW18" s="58" t="n"/>
      <c r="RRX18" s="58" t="n"/>
      <c r="RRY18" s="58" t="n"/>
      <c r="RRZ18" s="58" t="n"/>
      <c r="RSA18" s="58" t="n"/>
      <c r="RSB18" s="58" t="n"/>
      <c r="RSC18" s="58" t="n"/>
      <c r="RSD18" s="58" t="n"/>
      <c r="RSE18" s="58" t="n"/>
      <c r="RSF18" s="58" t="n"/>
      <c r="RSG18" s="58" t="n"/>
      <c r="RSH18" s="58" t="n"/>
      <c r="RSI18" s="58" t="n"/>
      <c r="RSJ18" s="58" t="n"/>
      <c r="RSK18" s="58" t="n"/>
      <c r="RSL18" s="58" t="n"/>
      <c r="RSM18" s="58" t="n"/>
      <c r="RSN18" s="58" t="n"/>
      <c r="RSO18" s="58" t="n"/>
      <c r="RSP18" s="58" t="n"/>
      <c r="RSQ18" s="58" t="n"/>
      <c r="RSR18" s="58" t="n"/>
      <c r="RSS18" s="58" t="n"/>
      <c r="RST18" s="58" t="n"/>
      <c r="RSU18" s="58" t="n"/>
      <c r="RSV18" s="58" t="n"/>
      <c r="RSW18" s="58" t="n"/>
      <c r="RSX18" s="58" t="n"/>
      <c r="RSY18" s="58" t="n"/>
      <c r="RSZ18" s="58" t="n"/>
      <c r="RTA18" s="58" t="n"/>
      <c r="RTB18" s="58" t="n"/>
      <c r="RTC18" s="58" t="n"/>
      <c r="RTD18" s="58" t="n"/>
      <c r="RTE18" s="58" t="n"/>
      <c r="RTF18" s="58" t="n"/>
      <c r="RTG18" s="58" t="n"/>
      <c r="RTH18" s="58" t="n"/>
      <c r="RTI18" s="58" t="n"/>
      <c r="RTJ18" s="58" t="n"/>
      <c r="RTK18" s="58" t="n"/>
      <c r="RTL18" s="58" t="n"/>
      <c r="RTM18" s="58" t="n"/>
      <c r="RTN18" s="58" t="n"/>
      <c r="RTO18" s="58" t="n"/>
      <c r="RTP18" s="58" t="n"/>
      <c r="RTQ18" s="58" t="n"/>
      <c r="RTR18" s="58" t="n"/>
      <c r="RTS18" s="58" t="n"/>
      <c r="RTT18" s="58" t="n"/>
      <c r="RTU18" s="58" t="n"/>
      <c r="RTV18" s="58" t="n"/>
      <c r="RTW18" s="58" t="n"/>
      <c r="RTX18" s="58" t="n"/>
      <c r="RTY18" s="58" t="n"/>
      <c r="RTZ18" s="58" t="n"/>
      <c r="RUA18" s="58" t="n"/>
      <c r="RUB18" s="58" t="n"/>
      <c r="RUC18" s="58" t="n"/>
      <c r="RUD18" s="58" t="n"/>
      <c r="RUE18" s="58" t="n"/>
      <c r="RUF18" s="58" t="n"/>
      <c r="RUG18" s="58" t="n"/>
      <c r="RUH18" s="58" t="n"/>
      <c r="RUI18" s="58" t="n"/>
      <c r="RUJ18" s="58" t="n"/>
      <c r="RUK18" s="58" t="n"/>
      <c r="RUL18" s="58" t="n"/>
      <c r="RUM18" s="58" t="n"/>
      <c r="RUN18" s="58" t="n"/>
      <c r="RUO18" s="58" t="n"/>
      <c r="RUP18" s="58" t="n"/>
      <c r="RUQ18" s="58" t="n"/>
      <c r="RUR18" s="58" t="n"/>
      <c r="RUS18" s="58" t="n"/>
      <c r="RUT18" s="58" t="n"/>
      <c r="RUU18" s="58" t="n"/>
      <c r="RUV18" s="58" t="n"/>
      <c r="RUW18" s="58" t="n"/>
      <c r="RUX18" s="58" t="n"/>
      <c r="RUY18" s="58" t="n"/>
      <c r="RUZ18" s="58" t="n"/>
      <c r="RVA18" s="58" t="n"/>
      <c r="RVB18" s="58" t="n"/>
      <c r="RVC18" s="58" t="n"/>
      <c r="RVD18" s="58" t="n"/>
      <c r="RVE18" s="58" t="n"/>
      <c r="RVF18" s="58" t="n"/>
      <c r="RVG18" s="58" t="n"/>
      <c r="RVH18" s="58" t="n"/>
      <c r="RVI18" s="58" t="n"/>
      <c r="RVJ18" s="58" t="n"/>
      <c r="RVK18" s="58" t="n"/>
      <c r="RVL18" s="58" t="n"/>
      <c r="RVM18" s="58" t="n"/>
      <c r="RVN18" s="58" t="n"/>
      <c r="RVO18" s="58" t="n"/>
      <c r="RVP18" s="58" t="n"/>
      <c r="RVQ18" s="58" t="n"/>
      <c r="RVR18" s="58" t="n"/>
      <c r="RVS18" s="58" t="n"/>
      <c r="RVT18" s="58" t="n"/>
      <c r="RVU18" s="58" t="n"/>
      <c r="RVV18" s="58" t="n"/>
      <c r="RVW18" s="58" t="n"/>
      <c r="RVX18" s="58" t="n"/>
      <c r="RVY18" s="58" t="n"/>
      <c r="RVZ18" s="58" t="n"/>
      <c r="RWA18" s="58" t="n"/>
      <c r="RWB18" s="58" t="n"/>
      <c r="RWC18" s="58" t="n"/>
      <c r="RWD18" s="58" t="n"/>
      <c r="RWE18" s="58" t="n"/>
      <c r="RWF18" s="58" t="n"/>
      <c r="RWG18" s="58" t="n"/>
      <c r="RWH18" s="58" t="n"/>
      <c r="RWI18" s="58" t="n"/>
      <c r="RWJ18" s="58" t="n"/>
      <c r="RWK18" s="58" t="n"/>
      <c r="RWL18" s="58" t="n"/>
      <c r="RWM18" s="58" t="n"/>
      <c r="RWN18" s="58" t="n"/>
      <c r="RWO18" s="58" t="n"/>
      <c r="RWP18" s="58" t="n"/>
      <c r="RWQ18" s="58" t="n"/>
      <c r="RWR18" s="58" t="n"/>
      <c r="RWS18" s="58" t="n"/>
      <c r="RWT18" s="58" t="n"/>
      <c r="RWU18" s="58" t="n"/>
      <c r="RWV18" s="58" t="n"/>
      <c r="RWW18" s="58" t="n"/>
      <c r="RWX18" s="58" t="n"/>
      <c r="RWY18" s="58" t="n"/>
      <c r="RWZ18" s="58" t="n"/>
      <c r="RXA18" s="58" t="n"/>
      <c r="RXB18" s="58" t="n"/>
      <c r="RXC18" s="58" t="n"/>
      <c r="RXD18" s="58" t="n"/>
      <c r="RXE18" s="58" t="n"/>
      <c r="RXF18" s="58" t="n"/>
      <c r="RXG18" s="58" t="n"/>
      <c r="RXH18" s="58" t="n"/>
      <c r="RXI18" s="58" t="n"/>
      <c r="RXJ18" s="58" t="n"/>
      <c r="RXK18" s="58" t="n"/>
      <c r="RXL18" s="58" t="n"/>
      <c r="RXM18" s="58" t="n"/>
      <c r="RXN18" s="58" t="n"/>
      <c r="RXO18" s="58" t="n"/>
      <c r="RXP18" s="58" t="n"/>
      <c r="RXQ18" s="58" t="n"/>
      <c r="RXR18" s="58" t="n"/>
      <c r="RXS18" s="58" t="n"/>
      <c r="RXT18" s="58" t="n"/>
      <c r="RXU18" s="58" t="n"/>
      <c r="RXV18" s="58" t="n"/>
      <c r="RXW18" s="58" t="n"/>
      <c r="RXX18" s="58" t="n"/>
      <c r="RXY18" s="58" t="n"/>
      <c r="RXZ18" s="58" t="n"/>
      <c r="RYA18" s="58" t="n"/>
      <c r="RYB18" s="58" t="n"/>
      <c r="RYC18" s="58" t="n"/>
      <c r="RYD18" s="58" t="n"/>
      <c r="RYE18" s="58" t="n"/>
      <c r="RYF18" s="58" t="n"/>
      <c r="RYG18" s="58" t="n"/>
      <c r="RYH18" s="58" t="n"/>
      <c r="RYI18" s="58" t="n"/>
      <c r="RYJ18" s="58" t="n"/>
      <c r="RYK18" s="58" t="n"/>
      <c r="RYL18" s="58" t="n"/>
      <c r="RYM18" s="58" t="n"/>
      <c r="RYN18" s="58" t="n"/>
      <c r="RYO18" s="58" t="n"/>
      <c r="RYP18" s="58" t="n"/>
      <c r="RYQ18" s="58" t="n"/>
      <c r="RYR18" s="58" t="n"/>
      <c r="RYS18" s="58" t="n"/>
      <c r="RYT18" s="58" t="n"/>
      <c r="RYU18" s="58" t="n"/>
      <c r="RYV18" s="58" t="n"/>
      <c r="RYW18" s="58" t="n"/>
      <c r="RYX18" s="58" t="n"/>
      <c r="RYY18" s="58" t="n"/>
      <c r="RYZ18" s="58" t="n"/>
      <c r="RZA18" s="58" t="n"/>
      <c r="RZB18" s="58" t="n"/>
      <c r="RZC18" s="58" t="n"/>
      <c r="RZD18" s="58" t="n"/>
      <c r="RZE18" s="58" t="n"/>
      <c r="RZF18" s="58" t="n"/>
      <c r="RZG18" s="58" t="n"/>
      <c r="RZH18" s="58" t="n"/>
      <c r="RZI18" s="58" t="n"/>
      <c r="RZJ18" s="58" t="n"/>
      <c r="RZK18" s="58" t="n"/>
      <c r="RZL18" s="58" t="n"/>
      <c r="RZM18" s="58" t="n"/>
      <c r="RZN18" s="58" t="n"/>
      <c r="RZO18" s="58" t="n"/>
      <c r="RZP18" s="58" t="n"/>
      <c r="RZQ18" s="58" t="n"/>
      <c r="RZR18" s="58" t="n"/>
      <c r="RZS18" s="58" t="n"/>
      <c r="RZT18" s="58" t="n"/>
      <c r="RZU18" s="58" t="n"/>
      <c r="RZV18" s="58" t="n"/>
      <c r="RZW18" s="58" t="n"/>
      <c r="RZX18" s="58" t="n"/>
      <c r="RZY18" s="58" t="n"/>
      <c r="RZZ18" s="58" t="n"/>
      <c r="SAA18" s="58" t="n"/>
      <c r="SAB18" s="58" t="n"/>
      <c r="SAC18" s="58" t="n"/>
      <c r="SAD18" s="58" t="n"/>
      <c r="SAE18" s="58" t="n"/>
      <c r="SAF18" s="58" t="n"/>
      <c r="SAG18" s="58" t="n"/>
      <c r="SAH18" s="58" t="n"/>
      <c r="SAI18" s="58" t="n"/>
      <c r="SAJ18" s="58" t="n"/>
      <c r="SAK18" s="58" t="n"/>
      <c r="SAL18" s="58" t="n"/>
      <c r="SAM18" s="58" t="n"/>
      <c r="SAN18" s="58" t="n"/>
      <c r="SAO18" s="58" t="n"/>
      <c r="SAP18" s="58" t="n"/>
      <c r="SAQ18" s="58" t="n"/>
      <c r="SAR18" s="58" t="n"/>
      <c r="SAS18" s="58" t="n"/>
      <c r="SAT18" s="58" t="n"/>
      <c r="SAU18" s="58" t="n"/>
      <c r="SAV18" s="58" t="n"/>
      <c r="SAW18" s="58" t="n"/>
      <c r="SAX18" s="58" t="n"/>
      <c r="SAY18" s="58" t="n"/>
      <c r="SAZ18" s="58" t="n"/>
      <c r="SBA18" s="58" t="n"/>
      <c r="SBB18" s="58" t="n"/>
      <c r="SBC18" s="58" t="n"/>
      <c r="SBD18" s="58" t="n"/>
      <c r="SBE18" s="58" t="n"/>
      <c r="SBF18" s="58" t="n"/>
      <c r="SBG18" s="58" t="n"/>
      <c r="SBH18" s="58" t="n"/>
      <c r="SBI18" s="58" t="n"/>
      <c r="SBJ18" s="58" t="n"/>
      <c r="SBK18" s="58" t="n"/>
      <c r="SBL18" s="58" t="n"/>
      <c r="SBM18" s="58" t="n"/>
      <c r="SBN18" s="58" t="n"/>
      <c r="SBO18" s="58" t="n"/>
      <c r="SBP18" s="58" t="n"/>
      <c r="SBQ18" s="58" t="n"/>
      <c r="SBR18" s="58" t="n"/>
      <c r="SBS18" s="58" t="n"/>
      <c r="SBT18" s="58" t="n"/>
      <c r="SBU18" s="58" t="n"/>
      <c r="SBV18" s="58" t="n"/>
      <c r="SBW18" s="58" t="n"/>
      <c r="SBX18" s="58" t="n"/>
      <c r="SBY18" s="58" t="n"/>
      <c r="SBZ18" s="58" t="n"/>
      <c r="SCA18" s="58" t="n"/>
      <c r="SCB18" s="58" t="n"/>
      <c r="SCC18" s="58" t="n"/>
      <c r="SCD18" s="58" t="n"/>
      <c r="SCE18" s="58" t="n"/>
      <c r="SCF18" s="58" t="n"/>
      <c r="SCG18" s="58" t="n"/>
      <c r="SCH18" s="58" t="n"/>
      <c r="SCI18" s="58" t="n"/>
      <c r="SCJ18" s="58" t="n"/>
      <c r="SCK18" s="58" t="n"/>
      <c r="SCL18" s="58" t="n"/>
      <c r="SCM18" s="58" t="n"/>
      <c r="SCN18" s="58" t="n"/>
      <c r="SCO18" s="58" t="n"/>
      <c r="SCP18" s="58" t="n"/>
      <c r="SCQ18" s="58" t="n"/>
      <c r="SCR18" s="58" t="n"/>
      <c r="SCS18" s="58" t="n"/>
      <c r="SCT18" s="58" t="n"/>
      <c r="SCU18" s="58" t="n"/>
      <c r="SCV18" s="58" t="n"/>
      <c r="SCW18" s="58" t="n"/>
      <c r="SCX18" s="58" t="n"/>
      <c r="SCY18" s="58" t="n"/>
      <c r="SCZ18" s="58" t="n"/>
      <c r="SDA18" s="58" t="n"/>
      <c r="SDB18" s="58" t="n"/>
      <c r="SDC18" s="58" t="n"/>
      <c r="SDD18" s="58" t="n"/>
      <c r="SDE18" s="58" t="n"/>
      <c r="SDF18" s="58" t="n"/>
      <c r="SDG18" s="58" t="n"/>
      <c r="SDH18" s="58" t="n"/>
      <c r="SDI18" s="58" t="n"/>
      <c r="SDJ18" s="58" t="n"/>
      <c r="SDK18" s="58" t="n"/>
      <c r="SDL18" s="58" t="n"/>
      <c r="SDM18" s="58" t="n"/>
      <c r="SDN18" s="58" t="n"/>
      <c r="SDO18" s="58" t="n"/>
      <c r="SDP18" s="58" t="n"/>
      <c r="SDQ18" s="58" t="n"/>
      <c r="SDR18" s="58" t="n"/>
      <c r="SDS18" s="58" t="n"/>
      <c r="SDT18" s="58" t="n"/>
      <c r="SDU18" s="58" t="n"/>
      <c r="SDV18" s="58" t="n"/>
      <c r="SDW18" s="58" t="n"/>
      <c r="SDX18" s="58" t="n"/>
      <c r="SDY18" s="58" t="n"/>
      <c r="SDZ18" s="58" t="n"/>
      <c r="SEA18" s="58" t="n"/>
      <c r="SEB18" s="58" t="n"/>
      <c r="SEC18" s="58" t="n"/>
      <c r="SED18" s="58" t="n"/>
      <c r="SEE18" s="58" t="n"/>
      <c r="SEF18" s="58" t="n"/>
      <c r="SEG18" s="58" t="n"/>
      <c r="SEH18" s="58" t="n"/>
      <c r="SEI18" s="58" t="n"/>
      <c r="SEJ18" s="58" t="n"/>
      <c r="SEK18" s="58" t="n"/>
      <c r="SEL18" s="58" t="n"/>
      <c r="SEM18" s="58" t="n"/>
      <c r="SEN18" s="58" t="n"/>
      <c r="SEO18" s="58" t="n"/>
      <c r="SEP18" s="58" t="n"/>
      <c r="SEQ18" s="58" t="n"/>
      <c r="SER18" s="58" t="n"/>
      <c r="SES18" s="58" t="n"/>
      <c r="SET18" s="58" t="n"/>
      <c r="SEU18" s="58" t="n"/>
      <c r="SEV18" s="58" t="n"/>
      <c r="SEW18" s="58" t="n"/>
      <c r="SEX18" s="58" t="n"/>
      <c r="SEY18" s="58" t="n"/>
      <c r="SEZ18" s="58" t="n"/>
      <c r="SFA18" s="58" t="n"/>
      <c r="SFB18" s="58" t="n"/>
      <c r="SFC18" s="58" t="n"/>
      <c r="SFD18" s="58" t="n"/>
      <c r="SFE18" s="58" t="n"/>
      <c r="SFF18" s="58" t="n"/>
      <c r="SFG18" s="58" t="n"/>
      <c r="SFH18" s="58" t="n"/>
      <c r="SFI18" s="58" t="n"/>
      <c r="SFJ18" s="58" t="n"/>
      <c r="SFK18" s="58" t="n"/>
      <c r="SFL18" s="58" t="n"/>
      <c r="SFM18" s="58" t="n"/>
      <c r="SFN18" s="58" t="n"/>
      <c r="SFO18" s="58" t="n"/>
      <c r="SFP18" s="58" t="n"/>
      <c r="SFQ18" s="58" t="n"/>
      <c r="SFR18" s="58" t="n"/>
      <c r="SFS18" s="58" t="n"/>
      <c r="SFT18" s="58" t="n"/>
      <c r="SFU18" s="58" t="n"/>
      <c r="SFV18" s="58" t="n"/>
      <c r="SFW18" s="58" t="n"/>
      <c r="SFX18" s="58" t="n"/>
      <c r="SFY18" s="58" t="n"/>
      <c r="SFZ18" s="58" t="n"/>
      <c r="SGA18" s="58" t="n"/>
      <c r="SGB18" s="58" t="n"/>
      <c r="SGC18" s="58" t="n"/>
      <c r="SGD18" s="58" t="n"/>
      <c r="SGE18" s="58" t="n"/>
      <c r="SGF18" s="58" t="n"/>
      <c r="SGG18" s="58" t="n"/>
      <c r="SGH18" s="58" t="n"/>
      <c r="SGI18" s="58" t="n"/>
      <c r="SGJ18" s="58" t="n"/>
      <c r="SGK18" s="58" t="n"/>
      <c r="SGL18" s="58" t="n"/>
      <c r="SGM18" s="58" t="n"/>
      <c r="SGN18" s="58" t="n"/>
      <c r="SGO18" s="58" t="n"/>
      <c r="SGP18" s="58" t="n"/>
      <c r="SGQ18" s="58" t="n"/>
      <c r="SGR18" s="58" t="n"/>
      <c r="SGS18" s="58" t="n"/>
      <c r="SGT18" s="58" t="n"/>
      <c r="SGU18" s="58" t="n"/>
      <c r="SGV18" s="58" t="n"/>
      <c r="SGW18" s="58" t="n"/>
      <c r="SGX18" s="58" t="n"/>
      <c r="SGY18" s="58" t="n"/>
      <c r="SGZ18" s="58" t="n"/>
      <c r="SHA18" s="58" t="n"/>
      <c r="SHB18" s="58" t="n"/>
      <c r="SHC18" s="58" t="n"/>
      <c r="SHD18" s="58" t="n"/>
      <c r="SHE18" s="58" t="n"/>
      <c r="SHF18" s="58" t="n"/>
      <c r="SHG18" s="58" t="n"/>
      <c r="SHH18" s="58" t="n"/>
      <c r="SHI18" s="58" t="n"/>
      <c r="SHJ18" s="58" t="n"/>
      <c r="SHK18" s="58" t="n"/>
      <c r="SHL18" s="58" t="n"/>
      <c r="SHM18" s="58" t="n"/>
      <c r="SHN18" s="58" t="n"/>
      <c r="SHO18" s="58" t="n"/>
      <c r="SHP18" s="58" t="n"/>
      <c r="SHQ18" s="58" t="n"/>
      <c r="SHR18" s="58" t="n"/>
      <c r="SHS18" s="58" t="n"/>
      <c r="SHT18" s="58" t="n"/>
      <c r="SHU18" s="58" t="n"/>
      <c r="SHV18" s="58" t="n"/>
      <c r="SHW18" s="58" t="n"/>
      <c r="SHX18" s="58" t="n"/>
      <c r="SHY18" s="58" t="n"/>
      <c r="SHZ18" s="58" t="n"/>
      <c r="SIA18" s="58" t="n"/>
      <c r="SIB18" s="58" t="n"/>
      <c r="SIC18" s="58" t="n"/>
      <c r="SID18" s="58" t="n"/>
      <c r="SIE18" s="58" t="n"/>
      <c r="SIF18" s="58" t="n"/>
      <c r="SIG18" s="58" t="n"/>
      <c r="SIH18" s="58" t="n"/>
      <c r="SII18" s="58" t="n"/>
      <c r="SIJ18" s="58" t="n"/>
      <c r="SIK18" s="58" t="n"/>
      <c r="SIL18" s="58" t="n"/>
      <c r="SIM18" s="58" t="n"/>
      <c r="SIN18" s="58" t="n"/>
      <c r="SIO18" s="58" t="n"/>
      <c r="SIP18" s="58" t="n"/>
      <c r="SIQ18" s="58" t="n"/>
      <c r="SIR18" s="58" t="n"/>
      <c r="SIS18" s="58" t="n"/>
      <c r="SIT18" s="58" t="n"/>
      <c r="SIU18" s="58" t="n"/>
      <c r="SIV18" s="58" t="n"/>
      <c r="SIW18" s="58" t="n"/>
      <c r="SIX18" s="58" t="n"/>
      <c r="SIY18" s="58" t="n"/>
      <c r="SIZ18" s="58" t="n"/>
      <c r="SJA18" s="58" t="n"/>
      <c r="SJB18" s="58" t="n"/>
      <c r="SJC18" s="58" t="n"/>
      <c r="SJD18" s="58" t="n"/>
      <c r="SJE18" s="58" t="n"/>
      <c r="SJF18" s="58" t="n"/>
      <c r="SJG18" s="58" t="n"/>
      <c r="SJH18" s="58" t="n"/>
      <c r="SJI18" s="58" t="n"/>
      <c r="SJJ18" s="58" t="n"/>
      <c r="SJK18" s="58" t="n"/>
      <c r="SJL18" s="58" t="n"/>
      <c r="SJM18" s="58" t="n"/>
      <c r="SJN18" s="58" t="n"/>
      <c r="SJO18" s="58" t="n"/>
      <c r="SJP18" s="58" t="n"/>
      <c r="SJQ18" s="58" t="n"/>
      <c r="SJR18" s="58" t="n"/>
      <c r="SJS18" s="58" t="n"/>
      <c r="SJT18" s="58" t="n"/>
      <c r="SJU18" s="58" t="n"/>
      <c r="SJV18" s="58" t="n"/>
      <c r="SJW18" s="58" t="n"/>
      <c r="SJX18" s="58" t="n"/>
      <c r="SJY18" s="58" t="n"/>
      <c r="SJZ18" s="58" t="n"/>
      <c r="SKA18" s="58" t="n"/>
      <c r="SKB18" s="58" t="n"/>
      <c r="SKC18" s="58" t="n"/>
      <c r="SKD18" s="58" t="n"/>
      <c r="SKE18" s="58" t="n"/>
      <c r="SKF18" s="58" t="n"/>
      <c r="SKG18" s="58" t="n"/>
      <c r="SKH18" s="58" t="n"/>
      <c r="SKI18" s="58" t="n"/>
      <c r="SKJ18" s="58" t="n"/>
      <c r="SKK18" s="58" t="n"/>
      <c r="SKL18" s="58" t="n"/>
      <c r="SKM18" s="58" t="n"/>
      <c r="SKN18" s="58" t="n"/>
      <c r="SKO18" s="58" t="n"/>
      <c r="SKP18" s="58" t="n"/>
      <c r="SKQ18" s="58" t="n"/>
      <c r="SKR18" s="58" t="n"/>
      <c r="SKS18" s="58" t="n"/>
      <c r="SKT18" s="58" t="n"/>
      <c r="SKU18" s="58" t="n"/>
      <c r="SKV18" s="58" t="n"/>
      <c r="SKW18" s="58" t="n"/>
      <c r="SKX18" s="58" t="n"/>
      <c r="SKY18" s="58" t="n"/>
      <c r="SKZ18" s="58" t="n"/>
      <c r="SLA18" s="58" t="n"/>
      <c r="SLB18" s="58" t="n"/>
      <c r="SLC18" s="58" t="n"/>
      <c r="SLD18" s="58" t="n"/>
      <c r="SLE18" s="58" t="n"/>
      <c r="SLF18" s="58" t="n"/>
      <c r="SLG18" s="58" t="n"/>
      <c r="SLH18" s="58" t="n"/>
      <c r="SLI18" s="58" t="n"/>
      <c r="SLJ18" s="58" t="n"/>
      <c r="SLK18" s="58" t="n"/>
      <c r="SLL18" s="58" t="n"/>
      <c r="SLM18" s="58" t="n"/>
      <c r="SLN18" s="58" t="n"/>
      <c r="SLO18" s="58" t="n"/>
      <c r="SLP18" s="58" t="n"/>
      <c r="SLQ18" s="58" t="n"/>
      <c r="SLR18" s="58" t="n"/>
      <c r="SLS18" s="58" t="n"/>
      <c r="SLT18" s="58" t="n"/>
      <c r="SLU18" s="58" t="n"/>
      <c r="SLV18" s="58" t="n"/>
      <c r="SLW18" s="58" t="n"/>
      <c r="SLX18" s="58" t="n"/>
      <c r="SLY18" s="58" t="n"/>
      <c r="SLZ18" s="58" t="n"/>
      <c r="SMA18" s="58" t="n"/>
      <c r="SMB18" s="58" t="n"/>
      <c r="SMC18" s="58" t="n"/>
      <c r="SMD18" s="58" t="n"/>
      <c r="SME18" s="58" t="n"/>
      <c r="SMF18" s="58" t="n"/>
      <c r="SMG18" s="58" t="n"/>
      <c r="SMH18" s="58" t="n"/>
      <c r="SMI18" s="58" t="n"/>
      <c r="SMJ18" s="58" t="n"/>
      <c r="SMK18" s="58" t="n"/>
      <c r="SML18" s="58" t="n"/>
      <c r="SMM18" s="58" t="n"/>
      <c r="SMN18" s="58" t="n"/>
      <c r="SMO18" s="58" t="n"/>
      <c r="SMP18" s="58" t="n"/>
      <c r="SMQ18" s="58" t="n"/>
      <c r="SMR18" s="58" t="n"/>
      <c r="SMS18" s="58" t="n"/>
      <c r="SMT18" s="58" t="n"/>
      <c r="SMU18" s="58" t="n"/>
      <c r="SMV18" s="58" t="n"/>
      <c r="SMW18" s="58" t="n"/>
      <c r="SMX18" s="58" t="n"/>
      <c r="SMY18" s="58" t="n"/>
      <c r="SMZ18" s="58" t="n"/>
      <c r="SNA18" s="58" t="n"/>
      <c r="SNB18" s="58" t="n"/>
      <c r="SNC18" s="58" t="n"/>
      <c r="SND18" s="58" t="n"/>
      <c r="SNE18" s="58" t="n"/>
      <c r="SNF18" s="58" t="n"/>
      <c r="SNG18" s="58" t="n"/>
      <c r="SNH18" s="58" t="n"/>
      <c r="SNI18" s="58" t="n"/>
      <c r="SNJ18" s="58" t="n"/>
      <c r="SNK18" s="58" t="n"/>
      <c r="SNL18" s="58" t="n"/>
      <c r="SNM18" s="58" t="n"/>
      <c r="SNN18" s="58" t="n"/>
      <c r="SNO18" s="58" t="n"/>
      <c r="SNP18" s="58" t="n"/>
      <c r="SNQ18" s="58" t="n"/>
      <c r="SNR18" s="58" t="n"/>
      <c r="SNS18" s="58" t="n"/>
      <c r="SNT18" s="58" t="n"/>
      <c r="SNU18" s="58" t="n"/>
      <c r="SNV18" s="58" t="n"/>
      <c r="SNW18" s="58" t="n"/>
      <c r="SNX18" s="58" t="n"/>
      <c r="SNY18" s="58" t="n"/>
      <c r="SNZ18" s="58" t="n"/>
      <c r="SOA18" s="58" t="n"/>
      <c r="SOB18" s="58" t="n"/>
      <c r="SOC18" s="58" t="n"/>
      <c r="SOD18" s="58" t="n"/>
      <c r="SOE18" s="58" t="n"/>
      <c r="SOF18" s="58" t="n"/>
      <c r="SOG18" s="58" t="n"/>
      <c r="SOH18" s="58" t="n"/>
      <c r="SOI18" s="58" t="n"/>
      <c r="SOJ18" s="58" t="n"/>
      <c r="SOK18" s="58" t="n"/>
      <c r="SOL18" s="58" t="n"/>
      <c r="SOM18" s="58" t="n"/>
      <c r="SON18" s="58" t="n"/>
      <c r="SOO18" s="58" t="n"/>
      <c r="SOP18" s="58" t="n"/>
      <c r="SOQ18" s="58" t="n"/>
      <c r="SOR18" s="58" t="n"/>
      <c r="SOS18" s="58" t="n"/>
      <c r="SOT18" s="58" t="n"/>
      <c r="SOU18" s="58" t="n"/>
      <c r="SOV18" s="58" t="n"/>
      <c r="SOW18" s="58" t="n"/>
      <c r="SOX18" s="58" t="n"/>
      <c r="SOY18" s="58" t="n"/>
      <c r="SOZ18" s="58" t="n"/>
      <c r="SPA18" s="58" t="n"/>
      <c r="SPB18" s="58" t="n"/>
      <c r="SPC18" s="58" t="n"/>
      <c r="SPD18" s="58" t="n"/>
      <c r="SPE18" s="58" t="n"/>
      <c r="SPF18" s="58" t="n"/>
      <c r="SPG18" s="58" t="n"/>
      <c r="SPH18" s="58" t="n"/>
      <c r="SPI18" s="58" t="n"/>
      <c r="SPJ18" s="58" t="n"/>
      <c r="SPK18" s="58" t="n"/>
      <c r="SPL18" s="58" t="n"/>
      <c r="SPM18" s="58" t="n"/>
      <c r="SPN18" s="58" t="n"/>
      <c r="SPO18" s="58" t="n"/>
      <c r="SPP18" s="58" t="n"/>
      <c r="SPQ18" s="58" t="n"/>
      <c r="SPR18" s="58" t="n"/>
      <c r="SPS18" s="58" t="n"/>
      <c r="SPT18" s="58" t="n"/>
      <c r="SPU18" s="58" t="n"/>
      <c r="SPV18" s="58" t="n"/>
      <c r="SPW18" s="58" t="n"/>
      <c r="SPX18" s="58" t="n"/>
      <c r="SPY18" s="58" t="n"/>
      <c r="SPZ18" s="58" t="n"/>
      <c r="SQA18" s="58" t="n"/>
      <c r="SQB18" s="58" t="n"/>
      <c r="SQC18" s="58" t="n"/>
      <c r="SQD18" s="58" t="n"/>
      <c r="SQE18" s="58" t="n"/>
      <c r="SQF18" s="58" t="n"/>
      <c r="SQG18" s="58" t="n"/>
      <c r="SQH18" s="58" t="n"/>
      <c r="SQI18" s="58" t="n"/>
      <c r="SQJ18" s="58" t="n"/>
      <c r="SQK18" s="58" t="n"/>
      <c r="SQL18" s="58" t="n"/>
      <c r="SQM18" s="58" t="n"/>
      <c r="SQN18" s="58" t="n"/>
      <c r="SQO18" s="58" t="n"/>
      <c r="SQP18" s="58" t="n"/>
      <c r="SQQ18" s="58" t="n"/>
      <c r="SQR18" s="58" t="n"/>
      <c r="SQS18" s="58" t="n"/>
      <c r="SQT18" s="58" t="n"/>
      <c r="SQU18" s="58" t="n"/>
      <c r="SQV18" s="58" t="n"/>
      <c r="SQW18" s="58" t="n"/>
      <c r="SQX18" s="58" t="n"/>
      <c r="SQY18" s="58" t="n"/>
      <c r="SQZ18" s="58" t="n"/>
      <c r="SRA18" s="58" t="n"/>
      <c r="SRB18" s="58" t="n"/>
      <c r="SRC18" s="58" t="n"/>
      <c r="SRD18" s="58" t="n"/>
      <c r="SRE18" s="58" t="n"/>
      <c r="SRF18" s="58" t="n"/>
      <c r="SRG18" s="58" t="n"/>
      <c r="SRH18" s="58" t="n"/>
      <c r="SRI18" s="58" t="n"/>
      <c r="SRJ18" s="58" t="n"/>
      <c r="SRK18" s="58" t="n"/>
      <c r="SRL18" s="58" t="n"/>
      <c r="SRM18" s="58" t="n"/>
      <c r="SRN18" s="58" t="n"/>
      <c r="SRO18" s="58" t="n"/>
      <c r="SRP18" s="58" t="n"/>
      <c r="SRQ18" s="58" t="n"/>
      <c r="SRR18" s="58" t="n"/>
      <c r="SRS18" s="58" t="n"/>
      <c r="SRT18" s="58" t="n"/>
      <c r="SRU18" s="58" t="n"/>
      <c r="SRV18" s="58" t="n"/>
      <c r="SRW18" s="58" t="n"/>
      <c r="SRX18" s="58" t="n"/>
      <c r="SRY18" s="58" t="n"/>
      <c r="SRZ18" s="58" t="n"/>
      <c r="SSA18" s="58" t="n"/>
      <c r="SSB18" s="58" t="n"/>
      <c r="SSC18" s="58" t="n"/>
      <c r="SSD18" s="58" t="n"/>
      <c r="SSE18" s="58" t="n"/>
      <c r="SSF18" s="58" t="n"/>
      <c r="SSG18" s="58" t="n"/>
      <c r="SSH18" s="58" t="n"/>
      <c r="SSI18" s="58" t="n"/>
      <c r="SSJ18" s="58" t="n"/>
      <c r="SSK18" s="58" t="n"/>
      <c r="SSL18" s="58" t="n"/>
      <c r="SSM18" s="58" t="n"/>
      <c r="SSN18" s="58" t="n"/>
      <c r="SSO18" s="58" t="n"/>
      <c r="SSP18" s="58" t="n"/>
      <c r="SSQ18" s="58" t="n"/>
      <c r="SSR18" s="58" t="n"/>
      <c r="SSS18" s="58" t="n"/>
      <c r="SST18" s="58" t="n"/>
      <c r="SSU18" s="58" t="n"/>
      <c r="SSV18" s="58" t="n"/>
      <c r="SSW18" s="58" t="n"/>
      <c r="SSX18" s="58" t="n"/>
      <c r="SSY18" s="58" t="n"/>
      <c r="SSZ18" s="58" t="n"/>
      <c r="STA18" s="58" t="n"/>
      <c r="STB18" s="58" t="n"/>
      <c r="STC18" s="58" t="n"/>
      <c r="STD18" s="58" t="n"/>
      <c r="STE18" s="58" t="n"/>
      <c r="STF18" s="58" t="n"/>
      <c r="STG18" s="58" t="n"/>
      <c r="STH18" s="58" t="n"/>
      <c r="STI18" s="58" t="n"/>
      <c r="STJ18" s="58" t="n"/>
      <c r="STK18" s="58" t="n"/>
      <c r="STL18" s="58" t="n"/>
      <c r="STM18" s="58" t="n"/>
      <c r="STN18" s="58" t="n"/>
      <c r="STO18" s="58" t="n"/>
      <c r="STP18" s="58" t="n"/>
      <c r="STQ18" s="58" t="n"/>
      <c r="STR18" s="58" t="n"/>
      <c r="STS18" s="58" t="n"/>
      <c r="STT18" s="58" t="n"/>
      <c r="STU18" s="58" t="n"/>
      <c r="STV18" s="58" t="n"/>
      <c r="STW18" s="58" t="n"/>
      <c r="STX18" s="58" t="n"/>
      <c r="STY18" s="58" t="n"/>
      <c r="STZ18" s="58" t="n"/>
      <c r="SUA18" s="58" t="n"/>
      <c r="SUB18" s="58" t="n"/>
      <c r="SUC18" s="58" t="n"/>
      <c r="SUD18" s="58" t="n"/>
      <c r="SUE18" s="58" t="n"/>
      <c r="SUF18" s="58" t="n"/>
      <c r="SUG18" s="58" t="n"/>
      <c r="SUH18" s="58" t="n"/>
      <c r="SUI18" s="58" t="n"/>
      <c r="SUJ18" s="58" t="n"/>
      <c r="SUK18" s="58" t="n"/>
      <c r="SUL18" s="58" t="n"/>
      <c r="SUM18" s="58" t="n"/>
      <c r="SUN18" s="58" t="n"/>
      <c r="SUO18" s="58" t="n"/>
      <c r="SUP18" s="58" t="n"/>
      <c r="SUQ18" s="58" t="n"/>
      <c r="SUR18" s="58" t="n"/>
      <c r="SUS18" s="58" t="n"/>
      <c r="SUT18" s="58" t="n"/>
      <c r="SUU18" s="58" t="n"/>
      <c r="SUV18" s="58" t="n"/>
      <c r="SUW18" s="58" t="n"/>
      <c r="SUX18" s="58" t="n"/>
      <c r="SUY18" s="58" t="n"/>
      <c r="SUZ18" s="58" t="n"/>
      <c r="SVA18" s="58" t="n"/>
      <c r="SVB18" s="58" t="n"/>
      <c r="SVC18" s="58" t="n"/>
      <c r="SVD18" s="58" t="n"/>
      <c r="SVE18" s="58" t="n"/>
      <c r="SVF18" s="58" t="n"/>
      <c r="SVG18" s="58" t="n"/>
      <c r="SVH18" s="58" t="n"/>
      <c r="SVI18" s="58" t="n"/>
      <c r="SVJ18" s="58" t="n"/>
      <c r="SVK18" s="58" t="n"/>
      <c r="SVL18" s="58" t="n"/>
      <c r="SVM18" s="58" t="n"/>
      <c r="SVN18" s="58" t="n"/>
      <c r="SVO18" s="58" t="n"/>
      <c r="SVP18" s="58" t="n"/>
      <c r="SVQ18" s="58" t="n"/>
      <c r="SVR18" s="58" t="n"/>
      <c r="SVS18" s="58" t="n"/>
      <c r="SVT18" s="58" t="n"/>
      <c r="SVU18" s="58" t="n"/>
      <c r="SVV18" s="58" t="n"/>
      <c r="SVW18" s="58" t="n"/>
      <c r="SVX18" s="58" t="n"/>
      <c r="SVY18" s="58" t="n"/>
      <c r="SVZ18" s="58" t="n"/>
      <c r="SWA18" s="58" t="n"/>
      <c r="SWB18" s="58" t="n"/>
      <c r="SWC18" s="58" t="n"/>
      <c r="SWD18" s="58" t="n"/>
      <c r="SWE18" s="58" t="n"/>
      <c r="SWF18" s="58" t="n"/>
      <c r="SWG18" s="58" t="n"/>
      <c r="SWH18" s="58" t="n"/>
      <c r="SWI18" s="58" t="n"/>
      <c r="SWJ18" s="58" t="n"/>
      <c r="SWK18" s="58" t="n"/>
      <c r="SWL18" s="58" t="n"/>
      <c r="SWM18" s="58" t="n"/>
      <c r="SWN18" s="58" t="n"/>
      <c r="SWO18" s="58" t="n"/>
      <c r="SWP18" s="58" t="n"/>
      <c r="SWQ18" s="58" t="n"/>
      <c r="SWR18" s="58" t="n"/>
      <c r="SWS18" s="58" t="n"/>
      <c r="SWT18" s="58" t="n"/>
      <c r="SWU18" s="58" t="n"/>
      <c r="SWV18" s="58" t="n"/>
      <c r="SWW18" s="58" t="n"/>
      <c r="SWX18" s="58" t="n"/>
      <c r="SWY18" s="58" t="n"/>
      <c r="SWZ18" s="58" t="n"/>
      <c r="SXA18" s="58" t="n"/>
      <c r="SXB18" s="58" t="n"/>
      <c r="SXC18" s="58" t="n"/>
      <c r="SXD18" s="58" t="n"/>
      <c r="SXE18" s="58" t="n"/>
      <c r="SXF18" s="58" t="n"/>
      <c r="SXG18" s="58" t="n"/>
      <c r="SXH18" s="58" t="n"/>
      <c r="SXI18" s="58" t="n"/>
      <c r="SXJ18" s="58" t="n"/>
      <c r="SXK18" s="58" t="n"/>
      <c r="SXL18" s="58" t="n"/>
      <c r="SXM18" s="58" t="n"/>
      <c r="SXN18" s="58" t="n"/>
      <c r="SXO18" s="58" t="n"/>
      <c r="SXP18" s="58" t="n"/>
      <c r="SXQ18" s="58" t="n"/>
      <c r="SXR18" s="58" t="n"/>
      <c r="SXS18" s="58" t="n"/>
      <c r="SXT18" s="58" t="n"/>
      <c r="SXU18" s="58" t="n"/>
      <c r="SXV18" s="58" t="n"/>
      <c r="SXW18" s="58" t="n"/>
      <c r="SXX18" s="58" t="n"/>
      <c r="SXY18" s="58" t="n"/>
      <c r="SXZ18" s="58" t="n"/>
      <c r="SYA18" s="58" t="n"/>
      <c r="SYB18" s="58" t="n"/>
      <c r="SYC18" s="58" t="n"/>
      <c r="SYD18" s="58" t="n"/>
      <c r="SYE18" s="58" t="n"/>
      <c r="SYF18" s="58" t="n"/>
      <c r="SYG18" s="58" t="n"/>
      <c r="SYH18" s="58" t="n"/>
      <c r="SYI18" s="58" t="n"/>
      <c r="SYJ18" s="58" t="n"/>
      <c r="SYK18" s="58" t="n"/>
      <c r="SYL18" s="58" t="n"/>
      <c r="SYM18" s="58" t="n"/>
      <c r="SYN18" s="58" t="n"/>
      <c r="SYO18" s="58" t="n"/>
      <c r="SYP18" s="58" t="n"/>
      <c r="SYQ18" s="58" t="n"/>
      <c r="SYR18" s="58" t="n"/>
      <c r="SYS18" s="58" t="n"/>
      <c r="SYT18" s="58" t="n"/>
      <c r="SYU18" s="58" t="n"/>
      <c r="SYV18" s="58" t="n"/>
      <c r="SYW18" s="58" t="n"/>
      <c r="SYX18" s="58" t="n"/>
      <c r="SYY18" s="58" t="n"/>
      <c r="SYZ18" s="58" t="n"/>
      <c r="SZA18" s="58" t="n"/>
      <c r="SZB18" s="58" t="n"/>
      <c r="SZC18" s="58" t="n"/>
      <c r="SZD18" s="58" t="n"/>
      <c r="SZE18" s="58" t="n"/>
      <c r="SZF18" s="58" t="n"/>
      <c r="SZG18" s="58" t="n"/>
      <c r="SZH18" s="58" t="n"/>
      <c r="SZI18" s="58" t="n"/>
      <c r="SZJ18" s="58" t="n"/>
      <c r="SZK18" s="58" t="n"/>
      <c r="SZL18" s="58" t="n"/>
      <c r="SZM18" s="58" t="n"/>
      <c r="SZN18" s="58" t="n"/>
      <c r="SZO18" s="58" t="n"/>
      <c r="SZP18" s="58" t="n"/>
      <c r="SZQ18" s="58" t="n"/>
      <c r="SZR18" s="58" t="n"/>
      <c r="SZS18" s="58" t="n"/>
      <c r="SZT18" s="58" t="n"/>
      <c r="SZU18" s="58" t="n"/>
      <c r="SZV18" s="58" t="n"/>
      <c r="SZW18" s="58" t="n"/>
      <c r="SZX18" s="58" t="n"/>
      <c r="SZY18" s="58" t="n"/>
      <c r="SZZ18" s="58" t="n"/>
      <c r="TAA18" s="58" t="n"/>
      <c r="TAB18" s="58" t="n"/>
      <c r="TAC18" s="58" t="n"/>
      <c r="TAD18" s="58" t="n"/>
      <c r="TAE18" s="58" t="n"/>
      <c r="TAF18" s="58" t="n"/>
      <c r="TAG18" s="58" t="n"/>
      <c r="TAH18" s="58" t="n"/>
      <c r="TAI18" s="58" t="n"/>
      <c r="TAJ18" s="58" t="n"/>
      <c r="TAK18" s="58" t="n"/>
      <c r="TAL18" s="58" t="n"/>
      <c r="TAM18" s="58" t="n"/>
      <c r="TAN18" s="58" t="n"/>
      <c r="TAO18" s="58" t="n"/>
      <c r="TAP18" s="58" t="n"/>
      <c r="TAQ18" s="58" t="n"/>
      <c r="TAR18" s="58" t="n"/>
      <c r="TAS18" s="58" t="n"/>
      <c r="TAT18" s="58" t="n"/>
      <c r="TAU18" s="58" t="n"/>
      <c r="TAV18" s="58" t="n"/>
      <c r="TAW18" s="58" t="n"/>
      <c r="TAX18" s="58" t="n"/>
      <c r="TAY18" s="58" t="n"/>
      <c r="TAZ18" s="58" t="n"/>
      <c r="TBA18" s="58" t="n"/>
      <c r="TBB18" s="58" t="n"/>
      <c r="TBC18" s="58" t="n"/>
      <c r="TBD18" s="58" t="n"/>
      <c r="TBE18" s="58" t="n"/>
      <c r="TBF18" s="58" t="n"/>
      <c r="TBG18" s="58" t="n"/>
      <c r="TBH18" s="58" t="n"/>
      <c r="TBI18" s="58" t="n"/>
      <c r="TBJ18" s="58" t="n"/>
      <c r="TBK18" s="58" t="n"/>
      <c r="TBL18" s="58" t="n"/>
      <c r="TBM18" s="58" t="n"/>
      <c r="TBN18" s="58" t="n"/>
      <c r="TBO18" s="58" t="n"/>
      <c r="TBP18" s="58" t="n"/>
      <c r="TBQ18" s="58" t="n"/>
      <c r="TBR18" s="58" t="n"/>
      <c r="TBS18" s="58" t="n"/>
      <c r="TBT18" s="58" t="n"/>
      <c r="TBU18" s="58" t="n"/>
      <c r="TBV18" s="58" t="n"/>
      <c r="TBW18" s="58" t="n"/>
      <c r="TBX18" s="58" t="n"/>
      <c r="TBY18" s="58" t="n"/>
      <c r="TBZ18" s="58" t="n"/>
      <c r="TCA18" s="58" t="n"/>
      <c r="TCB18" s="58" t="n"/>
      <c r="TCC18" s="58" t="n"/>
      <c r="TCD18" s="58" t="n"/>
      <c r="TCE18" s="58" t="n"/>
      <c r="TCF18" s="58" t="n"/>
      <c r="TCG18" s="58" t="n"/>
      <c r="TCH18" s="58" t="n"/>
      <c r="TCI18" s="58" t="n"/>
      <c r="TCJ18" s="58" t="n"/>
      <c r="TCK18" s="58" t="n"/>
      <c r="TCL18" s="58" t="n"/>
      <c r="TCM18" s="58" t="n"/>
      <c r="TCN18" s="58" t="n"/>
      <c r="TCO18" s="58" t="n"/>
      <c r="TCP18" s="58" t="n"/>
      <c r="TCQ18" s="58" t="n"/>
      <c r="TCR18" s="58" t="n"/>
      <c r="TCS18" s="58" t="n"/>
      <c r="TCT18" s="58" t="n"/>
      <c r="TCU18" s="58" t="n"/>
      <c r="TCV18" s="58" t="n"/>
      <c r="TCW18" s="58" t="n"/>
      <c r="TCX18" s="58" t="n"/>
      <c r="TCY18" s="58" t="n"/>
      <c r="TCZ18" s="58" t="n"/>
      <c r="TDA18" s="58" t="n"/>
      <c r="TDB18" s="58" t="n"/>
      <c r="TDC18" s="58" t="n"/>
      <c r="TDD18" s="58" t="n"/>
      <c r="TDE18" s="58" t="n"/>
      <c r="TDF18" s="58" t="n"/>
      <c r="TDG18" s="58" t="n"/>
      <c r="TDH18" s="58" t="n"/>
      <c r="TDI18" s="58" t="n"/>
      <c r="TDJ18" s="58" t="n"/>
      <c r="TDK18" s="58" t="n"/>
      <c r="TDL18" s="58" t="n"/>
      <c r="TDM18" s="58" t="n"/>
      <c r="TDN18" s="58" t="n"/>
      <c r="TDO18" s="58" t="n"/>
      <c r="TDP18" s="58" t="n"/>
      <c r="TDQ18" s="58" t="n"/>
      <c r="TDR18" s="58" t="n"/>
      <c r="TDS18" s="58" t="n"/>
      <c r="TDT18" s="58" t="n"/>
      <c r="TDU18" s="58" t="n"/>
      <c r="TDV18" s="58" t="n"/>
      <c r="TDW18" s="58" t="n"/>
      <c r="TDX18" s="58" t="n"/>
      <c r="TDY18" s="58" t="n"/>
      <c r="TDZ18" s="58" t="n"/>
      <c r="TEA18" s="58" t="n"/>
      <c r="TEB18" s="58" t="n"/>
      <c r="TEC18" s="58" t="n"/>
      <c r="TED18" s="58" t="n"/>
      <c r="TEE18" s="58" t="n"/>
      <c r="TEF18" s="58" t="n"/>
      <c r="TEG18" s="58" t="n"/>
      <c r="TEH18" s="58" t="n"/>
      <c r="TEI18" s="58" t="n"/>
      <c r="TEJ18" s="58" t="n"/>
      <c r="TEK18" s="58" t="n"/>
      <c r="TEL18" s="58" t="n"/>
      <c r="TEM18" s="58" t="n"/>
      <c r="TEN18" s="58" t="n"/>
      <c r="TEO18" s="58" t="n"/>
      <c r="TEP18" s="58" t="n"/>
      <c r="TEQ18" s="58" t="n"/>
      <c r="TER18" s="58" t="n"/>
      <c r="TES18" s="58" t="n"/>
      <c r="TET18" s="58" t="n"/>
      <c r="TEU18" s="58" t="n"/>
      <c r="TEV18" s="58" t="n"/>
      <c r="TEW18" s="58" t="n"/>
      <c r="TEX18" s="58" t="n"/>
      <c r="TEY18" s="58" t="n"/>
      <c r="TEZ18" s="58" t="n"/>
      <c r="TFA18" s="58" t="n"/>
      <c r="TFB18" s="58" t="n"/>
      <c r="TFC18" s="58" t="n"/>
      <c r="TFD18" s="58" t="n"/>
      <c r="TFE18" s="58" t="n"/>
      <c r="TFF18" s="58" t="n"/>
      <c r="TFG18" s="58" t="n"/>
      <c r="TFH18" s="58" t="n"/>
      <c r="TFI18" s="58" t="n"/>
      <c r="TFJ18" s="58" t="n"/>
      <c r="TFK18" s="58" t="n"/>
      <c r="TFL18" s="58" t="n"/>
      <c r="TFM18" s="58" t="n"/>
      <c r="TFN18" s="58" t="n"/>
      <c r="TFO18" s="58" t="n"/>
      <c r="TFP18" s="58" t="n"/>
      <c r="TFQ18" s="58" t="n"/>
      <c r="TFR18" s="58" t="n"/>
      <c r="TFS18" s="58" t="n"/>
      <c r="TFT18" s="58" t="n"/>
      <c r="TFU18" s="58" t="n"/>
      <c r="TFV18" s="58" t="n"/>
      <c r="TFW18" s="58" t="n"/>
      <c r="TFX18" s="58" t="n"/>
      <c r="TFY18" s="58" t="n"/>
      <c r="TFZ18" s="58" t="n"/>
      <c r="TGA18" s="58" t="n"/>
      <c r="TGB18" s="58" t="n"/>
      <c r="TGC18" s="58" t="n"/>
      <c r="TGD18" s="58" t="n"/>
      <c r="TGE18" s="58" t="n"/>
      <c r="TGF18" s="58" t="n"/>
      <c r="TGG18" s="58" t="n"/>
      <c r="TGH18" s="58" t="n"/>
      <c r="TGI18" s="58" t="n"/>
      <c r="TGJ18" s="58" t="n"/>
      <c r="TGK18" s="58" t="n"/>
      <c r="TGL18" s="58" t="n"/>
      <c r="TGM18" s="58" t="n"/>
      <c r="TGN18" s="58" t="n"/>
      <c r="TGO18" s="58" t="n"/>
      <c r="TGP18" s="58" t="n"/>
      <c r="TGQ18" s="58" t="n"/>
      <c r="TGR18" s="58" t="n"/>
      <c r="TGS18" s="58" t="n"/>
      <c r="TGT18" s="58" t="n"/>
      <c r="TGU18" s="58" t="n"/>
      <c r="TGV18" s="58" t="n"/>
      <c r="TGW18" s="58" t="n"/>
      <c r="TGX18" s="58" t="n"/>
      <c r="TGY18" s="58" t="n"/>
      <c r="TGZ18" s="58" t="n"/>
      <c r="THA18" s="58" t="n"/>
      <c r="THB18" s="58" t="n"/>
      <c r="THC18" s="58" t="n"/>
      <c r="THD18" s="58" t="n"/>
      <c r="THE18" s="58" t="n"/>
      <c r="THF18" s="58" t="n"/>
      <c r="THG18" s="58" t="n"/>
      <c r="THH18" s="58" t="n"/>
      <c r="THI18" s="58" t="n"/>
      <c r="THJ18" s="58" t="n"/>
      <c r="THK18" s="58" t="n"/>
      <c r="THL18" s="58" t="n"/>
      <c r="THM18" s="58" t="n"/>
      <c r="THN18" s="58" t="n"/>
      <c r="THO18" s="58" t="n"/>
      <c r="THP18" s="58" t="n"/>
      <c r="THQ18" s="58" t="n"/>
      <c r="THR18" s="58" t="n"/>
      <c r="THS18" s="58" t="n"/>
      <c r="THT18" s="58" t="n"/>
      <c r="THU18" s="58" t="n"/>
      <c r="THV18" s="58" t="n"/>
      <c r="THW18" s="58" t="n"/>
      <c r="THX18" s="58" t="n"/>
      <c r="THY18" s="58" t="n"/>
      <c r="THZ18" s="58" t="n"/>
      <c r="TIA18" s="58" t="n"/>
      <c r="TIB18" s="58" t="n"/>
      <c r="TIC18" s="58" t="n"/>
      <c r="TID18" s="58" t="n"/>
      <c r="TIE18" s="58" t="n"/>
      <c r="TIF18" s="58" t="n"/>
      <c r="TIG18" s="58" t="n"/>
      <c r="TIH18" s="58" t="n"/>
      <c r="TII18" s="58" t="n"/>
      <c r="TIJ18" s="58" t="n"/>
      <c r="TIK18" s="58" t="n"/>
      <c r="TIL18" s="58" t="n"/>
      <c r="TIM18" s="58" t="n"/>
      <c r="TIN18" s="58" t="n"/>
      <c r="TIO18" s="58" t="n"/>
      <c r="TIP18" s="58" t="n"/>
      <c r="TIQ18" s="58" t="n"/>
      <c r="TIR18" s="58" t="n"/>
      <c r="TIS18" s="58" t="n"/>
      <c r="TIT18" s="58" t="n"/>
      <c r="TIU18" s="58" t="n"/>
      <c r="TIV18" s="58" t="n"/>
      <c r="TIW18" s="58" t="n"/>
      <c r="TIX18" s="58" t="n"/>
      <c r="TIY18" s="58" t="n"/>
      <c r="TIZ18" s="58" t="n"/>
      <c r="TJA18" s="58" t="n"/>
      <c r="TJB18" s="58" t="n"/>
      <c r="TJC18" s="58" t="n"/>
      <c r="TJD18" s="58" t="n"/>
      <c r="TJE18" s="58" t="n"/>
      <c r="TJF18" s="58" t="n"/>
      <c r="TJG18" s="58" t="n"/>
      <c r="TJH18" s="58" t="n"/>
      <c r="TJI18" s="58" t="n"/>
      <c r="TJJ18" s="58" t="n"/>
      <c r="TJK18" s="58" t="n"/>
      <c r="TJL18" s="58" t="n"/>
      <c r="TJM18" s="58" t="n"/>
      <c r="TJN18" s="58" t="n"/>
      <c r="TJO18" s="58" t="n"/>
      <c r="TJP18" s="58" t="n"/>
      <c r="TJQ18" s="58" t="n"/>
      <c r="TJR18" s="58" t="n"/>
      <c r="TJS18" s="58" t="n"/>
      <c r="TJT18" s="58" t="n"/>
      <c r="TJU18" s="58" t="n"/>
      <c r="TJV18" s="58" t="n"/>
      <c r="TJW18" s="58" t="n"/>
      <c r="TJX18" s="58" t="n"/>
      <c r="TJY18" s="58" t="n"/>
      <c r="TJZ18" s="58" t="n"/>
      <c r="TKA18" s="58" t="n"/>
      <c r="TKB18" s="58" t="n"/>
      <c r="TKC18" s="58" t="n"/>
      <c r="TKD18" s="58" t="n"/>
      <c r="TKE18" s="58" t="n"/>
      <c r="TKF18" s="58" t="n"/>
      <c r="TKG18" s="58" t="n"/>
      <c r="TKH18" s="58" t="n"/>
      <c r="TKI18" s="58" t="n"/>
      <c r="TKJ18" s="58" t="n"/>
      <c r="TKK18" s="58" t="n"/>
      <c r="TKL18" s="58" t="n"/>
      <c r="TKM18" s="58" t="n"/>
      <c r="TKN18" s="58" t="n"/>
      <c r="TKO18" s="58" t="n"/>
      <c r="TKP18" s="58" t="n"/>
      <c r="TKQ18" s="58" t="n"/>
      <c r="TKR18" s="58" t="n"/>
      <c r="TKS18" s="58" t="n"/>
      <c r="TKT18" s="58" t="n"/>
      <c r="TKU18" s="58" t="n"/>
      <c r="TKV18" s="58" t="n"/>
      <c r="TKW18" s="58" t="n"/>
      <c r="TKX18" s="58" t="n"/>
      <c r="TKY18" s="58" t="n"/>
      <c r="TKZ18" s="58" t="n"/>
      <c r="TLA18" s="58" t="n"/>
      <c r="TLB18" s="58" t="n"/>
      <c r="TLC18" s="58" t="n"/>
      <c r="TLD18" s="58" t="n"/>
      <c r="TLE18" s="58" t="n"/>
      <c r="TLF18" s="58" t="n"/>
      <c r="TLG18" s="58" t="n"/>
      <c r="TLH18" s="58" t="n"/>
      <c r="TLI18" s="58" t="n"/>
      <c r="TLJ18" s="58" t="n"/>
      <c r="TLK18" s="58" t="n"/>
      <c r="TLL18" s="58" t="n"/>
      <c r="TLM18" s="58" t="n"/>
      <c r="TLN18" s="58" t="n"/>
      <c r="TLO18" s="58" t="n"/>
      <c r="TLP18" s="58" t="n"/>
      <c r="TLQ18" s="58" t="n"/>
      <c r="TLR18" s="58" t="n"/>
      <c r="TLS18" s="58" t="n"/>
      <c r="TLT18" s="58" t="n"/>
      <c r="TLU18" s="58" t="n"/>
      <c r="TLV18" s="58" t="n"/>
      <c r="TLW18" s="58" t="n"/>
      <c r="TLX18" s="58" t="n"/>
      <c r="TLY18" s="58" t="n"/>
      <c r="TLZ18" s="58" t="n"/>
      <c r="TMA18" s="58" t="n"/>
      <c r="TMB18" s="58" t="n"/>
      <c r="TMC18" s="58" t="n"/>
      <c r="TMD18" s="58" t="n"/>
      <c r="TME18" s="58" t="n"/>
      <c r="TMF18" s="58" t="n"/>
      <c r="TMG18" s="58" t="n"/>
      <c r="TMH18" s="58" t="n"/>
      <c r="TMI18" s="58" t="n"/>
      <c r="TMJ18" s="58" t="n"/>
      <c r="TMK18" s="58" t="n"/>
      <c r="TML18" s="58" t="n"/>
      <c r="TMM18" s="58" t="n"/>
      <c r="TMN18" s="58" t="n"/>
      <c r="TMO18" s="58" t="n"/>
      <c r="TMP18" s="58" t="n"/>
      <c r="TMQ18" s="58" t="n"/>
      <c r="TMR18" s="58" t="n"/>
      <c r="TMS18" s="58" t="n"/>
      <c r="TMT18" s="58" t="n"/>
      <c r="TMU18" s="58" t="n"/>
      <c r="TMV18" s="58" t="n"/>
      <c r="TMW18" s="58" t="n"/>
      <c r="TMX18" s="58" t="n"/>
      <c r="TMY18" s="58" t="n"/>
      <c r="TMZ18" s="58" t="n"/>
      <c r="TNA18" s="58" t="n"/>
      <c r="TNB18" s="58" t="n"/>
      <c r="TNC18" s="58" t="n"/>
      <c r="TND18" s="58" t="n"/>
      <c r="TNE18" s="58" t="n"/>
      <c r="TNF18" s="58" t="n"/>
      <c r="TNG18" s="58" t="n"/>
      <c r="TNH18" s="58" t="n"/>
      <c r="TNI18" s="58" t="n"/>
      <c r="TNJ18" s="58" t="n"/>
      <c r="TNK18" s="58" t="n"/>
      <c r="TNL18" s="58" t="n"/>
      <c r="TNM18" s="58" t="n"/>
      <c r="TNN18" s="58" t="n"/>
      <c r="TNO18" s="58" t="n"/>
      <c r="TNP18" s="58" t="n"/>
      <c r="TNQ18" s="58" t="n"/>
      <c r="TNR18" s="58" t="n"/>
      <c r="TNS18" s="58" t="n"/>
      <c r="TNT18" s="58" t="n"/>
      <c r="TNU18" s="58" t="n"/>
      <c r="TNV18" s="58" t="n"/>
      <c r="TNW18" s="58" t="n"/>
      <c r="TNX18" s="58" t="n"/>
      <c r="TNY18" s="58" t="n"/>
      <c r="TNZ18" s="58" t="n"/>
      <c r="TOA18" s="58" t="n"/>
      <c r="TOB18" s="58" t="n"/>
      <c r="TOC18" s="58" t="n"/>
      <c r="TOD18" s="58" t="n"/>
      <c r="TOE18" s="58" t="n"/>
      <c r="TOF18" s="58" t="n"/>
      <c r="TOG18" s="58" t="n"/>
      <c r="TOH18" s="58" t="n"/>
      <c r="TOI18" s="58" t="n"/>
      <c r="TOJ18" s="58" t="n"/>
      <c r="TOK18" s="58" t="n"/>
      <c r="TOL18" s="58" t="n"/>
      <c r="TOM18" s="58" t="n"/>
      <c r="TON18" s="58" t="n"/>
      <c r="TOO18" s="58" t="n"/>
      <c r="TOP18" s="58" t="n"/>
      <c r="TOQ18" s="58" t="n"/>
      <c r="TOR18" s="58" t="n"/>
      <c r="TOS18" s="58" t="n"/>
      <c r="TOT18" s="58" t="n"/>
      <c r="TOU18" s="58" t="n"/>
      <c r="TOV18" s="58" t="n"/>
      <c r="TOW18" s="58" t="n"/>
      <c r="TOX18" s="58" t="n"/>
      <c r="TOY18" s="58" t="n"/>
      <c r="TOZ18" s="58" t="n"/>
      <c r="TPA18" s="58" t="n"/>
      <c r="TPB18" s="58" t="n"/>
      <c r="TPC18" s="58" t="n"/>
      <c r="TPD18" s="58" t="n"/>
      <c r="TPE18" s="58" t="n"/>
      <c r="TPF18" s="58" t="n"/>
      <c r="TPG18" s="58" t="n"/>
      <c r="TPH18" s="58" t="n"/>
      <c r="TPI18" s="58" t="n"/>
      <c r="TPJ18" s="58" t="n"/>
      <c r="TPK18" s="58" t="n"/>
      <c r="TPL18" s="58" t="n"/>
      <c r="TPM18" s="58" t="n"/>
      <c r="TPN18" s="58" t="n"/>
      <c r="TPO18" s="58" t="n"/>
      <c r="TPP18" s="58" t="n"/>
      <c r="TPQ18" s="58" t="n"/>
      <c r="TPR18" s="58" t="n"/>
      <c r="TPS18" s="58" t="n"/>
      <c r="TPT18" s="58" t="n"/>
      <c r="TPU18" s="58" t="n"/>
      <c r="TPV18" s="58" t="n"/>
      <c r="TPW18" s="58" t="n"/>
      <c r="TPX18" s="58" t="n"/>
      <c r="TPY18" s="58" t="n"/>
      <c r="TPZ18" s="58" t="n"/>
      <c r="TQA18" s="58" t="n"/>
      <c r="TQB18" s="58" t="n"/>
      <c r="TQC18" s="58" t="n"/>
      <c r="TQD18" s="58" t="n"/>
      <c r="TQE18" s="58" t="n"/>
      <c r="TQF18" s="58" t="n"/>
      <c r="TQG18" s="58" t="n"/>
      <c r="TQH18" s="58" t="n"/>
      <c r="TQI18" s="58" t="n"/>
      <c r="TQJ18" s="58" t="n"/>
      <c r="TQK18" s="58" t="n"/>
      <c r="TQL18" s="58" t="n"/>
      <c r="TQM18" s="58" t="n"/>
      <c r="TQN18" s="58" t="n"/>
      <c r="TQO18" s="58" t="n"/>
      <c r="TQP18" s="58" t="n"/>
      <c r="TQQ18" s="58" t="n"/>
      <c r="TQR18" s="58" t="n"/>
      <c r="TQS18" s="58" t="n"/>
      <c r="TQT18" s="58" t="n"/>
      <c r="TQU18" s="58" t="n"/>
      <c r="TQV18" s="58" t="n"/>
      <c r="TQW18" s="58" t="n"/>
      <c r="TQX18" s="58" t="n"/>
      <c r="TQY18" s="58" t="n"/>
      <c r="TQZ18" s="58" t="n"/>
      <c r="TRA18" s="58" t="n"/>
      <c r="TRB18" s="58" t="n"/>
      <c r="TRC18" s="58" t="n"/>
      <c r="TRD18" s="58" t="n"/>
      <c r="TRE18" s="58" t="n"/>
      <c r="TRF18" s="58" t="n"/>
      <c r="TRG18" s="58" t="n"/>
      <c r="TRH18" s="58" t="n"/>
      <c r="TRI18" s="58" t="n"/>
      <c r="TRJ18" s="58" t="n"/>
      <c r="TRK18" s="58" t="n"/>
      <c r="TRL18" s="58" t="n"/>
      <c r="TRM18" s="58" t="n"/>
      <c r="TRN18" s="58" t="n"/>
      <c r="TRO18" s="58" t="n"/>
      <c r="TRP18" s="58" t="n"/>
      <c r="TRQ18" s="58" t="n"/>
      <c r="TRR18" s="58" t="n"/>
      <c r="TRS18" s="58" t="n"/>
      <c r="TRT18" s="58" t="n"/>
      <c r="TRU18" s="58" t="n"/>
      <c r="TRV18" s="58" t="n"/>
      <c r="TRW18" s="58" t="n"/>
      <c r="TRX18" s="58" t="n"/>
      <c r="TRY18" s="58" t="n"/>
      <c r="TRZ18" s="58" t="n"/>
      <c r="TSA18" s="58" t="n"/>
      <c r="TSB18" s="58" t="n"/>
      <c r="TSC18" s="58" t="n"/>
      <c r="TSD18" s="58" t="n"/>
      <c r="TSE18" s="58" t="n"/>
      <c r="TSF18" s="58" t="n"/>
      <c r="TSG18" s="58" t="n"/>
      <c r="TSH18" s="58" t="n"/>
      <c r="TSI18" s="58" t="n"/>
      <c r="TSJ18" s="58" t="n"/>
      <c r="TSK18" s="58" t="n"/>
      <c r="TSL18" s="58" t="n"/>
      <c r="TSM18" s="58" t="n"/>
      <c r="TSN18" s="58" t="n"/>
      <c r="TSO18" s="58" t="n"/>
      <c r="TSP18" s="58" t="n"/>
      <c r="TSQ18" s="58" t="n"/>
      <c r="TSR18" s="58" t="n"/>
      <c r="TSS18" s="58" t="n"/>
      <c r="TST18" s="58" t="n"/>
      <c r="TSU18" s="58" t="n"/>
      <c r="TSV18" s="58" t="n"/>
      <c r="TSW18" s="58" t="n"/>
      <c r="TSX18" s="58" t="n"/>
      <c r="TSY18" s="58" t="n"/>
      <c r="TSZ18" s="58" t="n"/>
      <c r="TTA18" s="58" t="n"/>
      <c r="TTB18" s="58" t="n"/>
      <c r="TTC18" s="58" t="n"/>
      <c r="TTD18" s="58" t="n"/>
      <c r="TTE18" s="58" t="n"/>
      <c r="TTF18" s="58" t="n"/>
      <c r="TTG18" s="58" t="n"/>
      <c r="TTH18" s="58" t="n"/>
      <c r="TTI18" s="58" t="n"/>
      <c r="TTJ18" s="58" t="n"/>
      <c r="TTK18" s="58" t="n"/>
      <c r="TTL18" s="58" t="n"/>
      <c r="TTM18" s="58" t="n"/>
      <c r="TTN18" s="58" t="n"/>
      <c r="TTO18" s="58" t="n"/>
      <c r="TTP18" s="58" t="n"/>
      <c r="TTQ18" s="58" t="n"/>
      <c r="TTR18" s="58" t="n"/>
      <c r="TTS18" s="58" t="n"/>
      <c r="TTT18" s="58" t="n"/>
      <c r="TTU18" s="58" t="n"/>
      <c r="TTV18" s="58" t="n"/>
      <c r="TTW18" s="58" t="n"/>
      <c r="TTX18" s="58" t="n"/>
      <c r="TTY18" s="58" t="n"/>
      <c r="TTZ18" s="58" t="n"/>
      <c r="TUA18" s="58" t="n"/>
      <c r="TUB18" s="58" t="n"/>
      <c r="TUC18" s="58" t="n"/>
      <c r="TUD18" s="58" t="n"/>
      <c r="TUE18" s="58" t="n"/>
      <c r="TUF18" s="58" t="n"/>
      <c r="TUG18" s="58" t="n"/>
      <c r="TUH18" s="58" t="n"/>
      <c r="TUI18" s="58" t="n"/>
      <c r="TUJ18" s="58" t="n"/>
      <c r="TUK18" s="58" t="n"/>
      <c r="TUL18" s="58" t="n"/>
      <c r="TUM18" s="58" t="n"/>
      <c r="TUN18" s="58" t="n"/>
      <c r="TUO18" s="58" t="n"/>
      <c r="TUP18" s="58" t="n"/>
      <c r="TUQ18" s="58" t="n"/>
      <c r="TUR18" s="58" t="n"/>
      <c r="TUS18" s="58" t="n"/>
      <c r="TUT18" s="58" t="n"/>
      <c r="TUU18" s="58" t="n"/>
      <c r="TUV18" s="58" t="n"/>
      <c r="TUW18" s="58" t="n"/>
      <c r="TUX18" s="58" t="n"/>
      <c r="TUY18" s="58" t="n"/>
      <c r="TUZ18" s="58" t="n"/>
      <c r="TVA18" s="58" t="n"/>
      <c r="TVB18" s="58" t="n"/>
      <c r="TVC18" s="58" t="n"/>
      <c r="TVD18" s="58" t="n"/>
      <c r="TVE18" s="58" t="n"/>
      <c r="TVF18" s="58" t="n"/>
      <c r="TVG18" s="58" t="n"/>
      <c r="TVH18" s="58" t="n"/>
      <c r="TVI18" s="58" t="n"/>
      <c r="TVJ18" s="58" t="n"/>
      <c r="TVK18" s="58" t="n"/>
      <c r="TVL18" s="58" t="n"/>
      <c r="TVM18" s="58" t="n"/>
      <c r="TVN18" s="58" t="n"/>
      <c r="TVO18" s="58" t="n"/>
      <c r="TVP18" s="58" t="n"/>
      <c r="TVQ18" s="58" t="n"/>
      <c r="TVR18" s="58" t="n"/>
      <c r="TVS18" s="58" t="n"/>
      <c r="TVT18" s="58" t="n"/>
      <c r="TVU18" s="58" t="n"/>
      <c r="TVV18" s="58" t="n"/>
      <c r="TVW18" s="58" t="n"/>
      <c r="TVX18" s="58" t="n"/>
      <c r="TVY18" s="58" t="n"/>
      <c r="TVZ18" s="58" t="n"/>
      <c r="TWA18" s="58" t="n"/>
      <c r="TWB18" s="58" t="n"/>
      <c r="TWC18" s="58" t="n"/>
      <c r="TWD18" s="58" t="n"/>
      <c r="TWE18" s="58" t="n"/>
      <c r="TWF18" s="58" t="n"/>
      <c r="TWG18" s="58" t="n"/>
      <c r="TWH18" s="58" t="n"/>
      <c r="TWI18" s="58" t="n"/>
      <c r="TWJ18" s="58" t="n"/>
      <c r="TWK18" s="58" t="n"/>
      <c r="TWL18" s="58" t="n"/>
      <c r="TWM18" s="58" t="n"/>
      <c r="TWN18" s="58" t="n"/>
      <c r="TWO18" s="58" t="n"/>
      <c r="TWP18" s="58" t="n"/>
      <c r="TWQ18" s="58" t="n"/>
      <c r="TWR18" s="58" t="n"/>
      <c r="TWS18" s="58" t="n"/>
      <c r="TWT18" s="58" t="n"/>
      <c r="TWU18" s="58" t="n"/>
      <c r="TWV18" s="58" t="n"/>
      <c r="TWW18" s="58" t="n"/>
      <c r="TWX18" s="58" t="n"/>
      <c r="TWY18" s="58" t="n"/>
      <c r="TWZ18" s="58" t="n"/>
      <c r="TXA18" s="58" t="n"/>
      <c r="TXB18" s="58" t="n"/>
      <c r="TXC18" s="58" t="n"/>
      <c r="TXD18" s="58" t="n"/>
      <c r="TXE18" s="58" t="n"/>
      <c r="TXF18" s="58" t="n"/>
      <c r="TXG18" s="58" t="n"/>
      <c r="TXH18" s="58" t="n"/>
      <c r="TXI18" s="58" t="n"/>
      <c r="TXJ18" s="58" t="n"/>
      <c r="TXK18" s="58" t="n"/>
      <c r="TXL18" s="58" t="n"/>
      <c r="TXM18" s="58" t="n"/>
      <c r="TXN18" s="58" t="n"/>
      <c r="TXO18" s="58" t="n"/>
      <c r="TXP18" s="58" t="n"/>
      <c r="TXQ18" s="58" t="n"/>
      <c r="TXR18" s="58" t="n"/>
      <c r="TXS18" s="58" t="n"/>
      <c r="TXT18" s="58" t="n"/>
      <c r="TXU18" s="58" t="n"/>
      <c r="TXV18" s="58" t="n"/>
      <c r="TXW18" s="58" t="n"/>
      <c r="TXX18" s="58" t="n"/>
      <c r="TXY18" s="58" t="n"/>
      <c r="TXZ18" s="58" t="n"/>
      <c r="TYA18" s="58" t="n"/>
      <c r="TYB18" s="58" t="n"/>
      <c r="TYC18" s="58" t="n"/>
      <c r="TYD18" s="58" t="n"/>
      <c r="TYE18" s="58" t="n"/>
      <c r="TYF18" s="58" t="n"/>
      <c r="TYG18" s="58" t="n"/>
      <c r="TYH18" s="58" t="n"/>
      <c r="TYI18" s="58" t="n"/>
      <c r="TYJ18" s="58" t="n"/>
      <c r="TYK18" s="58" t="n"/>
      <c r="TYL18" s="58" t="n"/>
      <c r="TYM18" s="58" t="n"/>
      <c r="TYN18" s="58" t="n"/>
      <c r="TYO18" s="58" t="n"/>
      <c r="TYP18" s="58" t="n"/>
      <c r="TYQ18" s="58" t="n"/>
      <c r="TYR18" s="58" t="n"/>
      <c r="TYS18" s="58" t="n"/>
      <c r="TYT18" s="58" t="n"/>
      <c r="TYU18" s="58" t="n"/>
      <c r="TYV18" s="58" t="n"/>
      <c r="TYW18" s="58" t="n"/>
      <c r="TYX18" s="58" t="n"/>
      <c r="TYY18" s="58" t="n"/>
      <c r="TYZ18" s="58" t="n"/>
      <c r="TZA18" s="58" t="n"/>
      <c r="TZB18" s="58" t="n"/>
      <c r="TZC18" s="58" t="n"/>
      <c r="TZD18" s="58" t="n"/>
      <c r="TZE18" s="58" t="n"/>
      <c r="TZF18" s="58" t="n"/>
      <c r="TZG18" s="58" t="n"/>
      <c r="TZH18" s="58" t="n"/>
      <c r="TZI18" s="58" t="n"/>
      <c r="TZJ18" s="58" t="n"/>
      <c r="TZK18" s="58" t="n"/>
      <c r="TZL18" s="58" t="n"/>
      <c r="TZM18" s="58" t="n"/>
      <c r="TZN18" s="58" t="n"/>
      <c r="TZO18" s="58" t="n"/>
      <c r="TZP18" s="58" t="n"/>
      <c r="TZQ18" s="58" t="n"/>
      <c r="TZR18" s="58" t="n"/>
      <c r="TZS18" s="58" t="n"/>
      <c r="TZT18" s="58" t="n"/>
      <c r="TZU18" s="58" t="n"/>
      <c r="TZV18" s="58" t="n"/>
      <c r="TZW18" s="58" t="n"/>
      <c r="TZX18" s="58" t="n"/>
      <c r="TZY18" s="58" t="n"/>
      <c r="TZZ18" s="58" t="n"/>
      <c r="UAA18" s="58" t="n"/>
      <c r="UAB18" s="58" t="n"/>
      <c r="UAC18" s="58" t="n"/>
      <c r="UAD18" s="58" t="n"/>
      <c r="UAE18" s="58" t="n"/>
      <c r="UAF18" s="58" t="n"/>
      <c r="UAG18" s="58" t="n"/>
      <c r="UAH18" s="58" t="n"/>
      <c r="UAI18" s="58" t="n"/>
      <c r="UAJ18" s="58" t="n"/>
      <c r="UAK18" s="58" t="n"/>
      <c r="UAL18" s="58" t="n"/>
      <c r="UAM18" s="58" t="n"/>
      <c r="UAN18" s="58" t="n"/>
      <c r="UAO18" s="58" t="n"/>
      <c r="UAP18" s="58" t="n"/>
      <c r="UAQ18" s="58" t="n"/>
      <c r="UAR18" s="58" t="n"/>
      <c r="UAS18" s="58" t="n"/>
      <c r="UAT18" s="58" t="n"/>
      <c r="UAU18" s="58" t="n"/>
      <c r="UAV18" s="58" t="n"/>
      <c r="UAW18" s="58" t="n"/>
      <c r="UAX18" s="58" t="n"/>
      <c r="UAY18" s="58" t="n"/>
      <c r="UAZ18" s="58" t="n"/>
      <c r="UBA18" s="58" t="n"/>
      <c r="UBB18" s="58" t="n"/>
      <c r="UBC18" s="58" t="n"/>
      <c r="UBD18" s="58" t="n"/>
      <c r="UBE18" s="58" t="n"/>
      <c r="UBF18" s="58" t="n"/>
      <c r="UBG18" s="58" t="n"/>
      <c r="UBH18" s="58" t="n"/>
      <c r="UBI18" s="58" t="n"/>
      <c r="UBJ18" s="58" t="n"/>
      <c r="UBK18" s="58" t="n"/>
      <c r="UBL18" s="58" t="n"/>
      <c r="UBM18" s="58" t="n"/>
      <c r="UBN18" s="58" t="n"/>
      <c r="UBO18" s="58" t="n"/>
      <c r="UBP18" s="58" t="n"/>
      <c r="UBQ18" s="58" t="n"/>
      <c r="UBR18" s="58" t="n"/>
      <c r="UBS18" s="58" t="n"/>
      <c r="UBT18" s="58" t="n"/>
      <c r="UBU18" s="58" t="n"/>
      <c r="UBV18" s="58" t="n"/>
      <c r="UBW18" s="58" t="n"/>
      <c r="UBX18" s="58" t="n"/>
      <c r="UBY18" s="58" t="n"/>
      <c r="UBZ18" s="58" t="n"/>
      <c r="UCA18" s="58" t="n"/>
      <c r="UCB18" s="58" t="n"/>
      <c r="UCC18" s="58" t="n"/>
      <c r="UCD18" s="58" t="n"/>
      <c r="UCE18" s="58" t="n"/>
      <c r="UCF18" s="58" t="n"/>
      <c r="UCG18" s="58" t="n"/>
      <c r="UCH18" s="58" t="n"/>
      <c r="UCI18" s="58" t="n"/>
      <c r="UCJ18" s="58" t="n"/>
      <c r="UCK18" s="58" t="n"/>
      <c r="UCL18" s="58" t="n"/>
      <c r="UCM18" s="58" t="n"/>
      <c r="UCN18" s="58" t="n"/>
      <c r="UCO18" s="58" t="n"/>
      <c r="UCP18" s="58" t="n"/>
      <c r="UCQ18" s="58" t="n"/>
      <c r="UCR18" s="58" t="n"/>
      <c r="UCS18" s="58" t="n"/>
      <c r="UCT18" s="58" t="n"/>
      <c r="UCU18" s="58" t="n"/>
      <c r="UCV18" s="58" t="n"/>
      <c r="UCW18" s="58" t="n"/>
      <c r="UCX18" s="58" t="n"/>
      <c r="UCY18" s="58" t="n"/>
      <c r="UCZ18" s="58" t="n"/>
      <c r="UDA18" s="58" t="n"/>
      <c r="UDB18" s="58" t="n"/>
      <c r="UDC18" s="58" t="n"/>
      <c r="UDD18" s="58" t="n"/>
      <c r="UDE18" s="58" t="n"/>
      <c r="UDF18" s="58" t="n"/>
      <c r="UDG18" s="58" t="n"/>
      <c r="UDH18" s="58" t="n"/>
      <c r="UDI18" s="58" t="n"/>
      <c r="UDJ18" s="58" t="n"/>
      <c r="UDK18" s="58" t="n"/>
      <c r="UDL18" s="58" t="n"/>
      <c r="UDM18" s="58" t="n"/>
      <c r="UDN18" s="58" t="n"/>
      <c r="UDO18" s="58" t="n"/>
      <c r="UDP18" s="58" t="n"/>
      <c r="UDQ18" s="58" t="n"/>
      <c r="UDR18" s="58" t="n"/>
      <c r="UDS18" s="58" t="n"/>
      <c r="UDT18" s="58" t="n"/>
      <c r="UDU18" s="58" t="n"/>
      <c r="UDV18" s="58" t="n"/>
      <c r="UDW18" s="58" t="n"/>
      <c r="UDX18" s="58" t="n"/>
      <c r="UDY18" s="58" t="n"/>
      <c r="UDZ18" s="58" t="n"/>
      <c r="UEA18" s="58" t="n"/>
      <c r="UEB18" s="58" t="n"/>
      <c r="UEC18" s="58" t="n"/>
      <c r="UED18" s="58" t="n"/>
      <c r="UEE18" s="58" t="n"/>
      <c r="UEF18" s="58" t="n"/>
      <c r="UEG18" s="58" t="n"/>
      <c r="UEH18" s="58" t="n"/>
      <c r="UEI18" s="58" t="n"/>
      <c r="UEJ18" s="58" t="n"/>
      <c r="UEK18" s="58" t="n"/>
      <c r="UEL18" s="58" t="n"/>
      <c r="UEM18" s="58" t="n"/>
      <c r="UEN18" s="58" t="n"/>
      <c r="UEO18" s="58" t="n"/>
      <c r="UEP18" s="58" t="n"/>
      <c r="UEQ18" s="58" t="n"/>
      <c r="UER18" s="58" t="n"/>
      <c r="UES18" s="58" t="n"/>
      <c r="UET18" s="58" t="n"/>
      <c r="UEU18" s="58" t="n"/>
      <c r="UEV18" s="58" t="n"/>
      <c r="UEW18" s="58" t="n"/>
      <c r="UEX18" s="58" t="n"/>
      <c r="UEY18" s="58" t="n"/>
      <c r="UEZ18" s="58" t="n"/>
      <c r="UFA18" s="58" t="n"/>
      <c r="UFB18" s="58" t="n"/>
      <c r="UFC18" s="58" t="n"/>
      <c r="UFD18" s="58" t="n"/>
      <c r="UFE18" s="58" t="n"/>
      <c r="UFF18" s="58" t="n"/>
      <c r="UFG18" s="58" t="n"/>
      <c r="UFH18" s="58" t="n"/>
      <c r="UFI18" s="58" t="n"/>
      <c r="UFJ18" s="58" t="n"/>
      <c r="UFK18" s="58" t="n"/>
      <c r="UFL18" s="58" t="n"/>
      <c r="UFM18" s="58" t="n"/>
      <c r="UFN18" s="58" t="n"/>
      <c r="UFO18" s="58" t="n"/>
      <c r="UFP18" s="58" t="n"/>
      <c r="UFQ18" s="58" t="n"/>
      <c r="UFR18" s="58" t="n"/>
      <c r="UFS18" s="58" t="n"/>
      <c r="UFT18" s="58" t="n"/>
      <c r="UFU18" s="58" t="n"/>
      <c r="UFV18" s="58" t="n"/>
      <c r="UFW18" s="58" t="n"/>
      <c r="UFX18" s="58" t="n"/>
      <c r="UFY18" s="58" t="n"/>
      <c r="UFZ18" s="58" t="n"/>
      <c r="UGA18" s="58" t="n"/>
      <c r="UGB18" s="58" t="n"/>
      <c r="UGC18" s="58" t="n"/>
      <c r="UGD18" s="58" t="n"/>
      <c r="UGE18" s="58" t="n"/>
      <c r="UGF18" s="58" t="n"/>
      <c r="UGG18" s="58" t="n"/>
      <c r="UGH18" s="58" t="n"/>
      <c r="UGI18" s="58" t="n"/>
      <c r="UGJ18" s="58" t="n"/>
      <c r="UGK18" s="58" t="n"/>
      <c r="UGL18" s="58" t="n"/>
      <c r="UGM18" s="58" t="n"/>
      <c r="UGN18" s="58" t="n"/>
      <c r="UGO18" s="58" t="n"/>
      <c r="UGP18" s="58" t="n"/>
      <c r="UGQ18" s="58" t="n"/>
      <c r="UGR18" s="58" t="n"/>
      <c r="UGS18" s="58" t="n"/>
      <c r="UGT18" s="58" t="n"/>
      <c r="UGU18" s="58" t="n"/>
      <c r="UGV18" s="58" t="n"/>
      <c r="UGW18" s="58" t="n"/>
      <c r="UGX18" s="58" t="n"/>
      <c r="UGY18" s="58" t="n"/>
      <c r="UGZ18" s="58" t="n"/>
      <c r="UHA18" s="58" t="n"/>
      <c r="UHB18" s="58" t="n"/>
      <c r="UHC18" s="58" t="n"/>
      <c r="UHD18" s="58" t="n"/>
      <c r="UHE18" s="58" t="n"/>
      <c r="UHF18" s="58" t="n"/>
      <c r="UHG18" s="58" t="n"/>
      <c r="UHH18" s="58" t="n"/>
      <c r="UHI18" s="58" t="n"/>
      <c r="UHJ18" s="58" t="n"/>
      <c r="UHK18" s="58" t="n"/>
      <c r="UHL18" s="58" t="n"/>
      <c r="UHM18" s="58" t="n"/>
      <c r="UHN18" s="58" t="n"/>
      <c r="UHO18" s="58" t="n"/>
      <c r="UHP18" s="58" t="n"/>
      <c r="UHQ18" s="58" t="n"/>
      <c r="UHR18" s="58" t="n"/>
      <c r="UHS18" s="58" t="n"/>
      <c r="UHT18" s="58" t="n"/>
      <c r="UHU18" s="58" t="n"/>
      <c r="UHV18" s="58" t="n"/>
      <c r="UHW18" s="58" t="n"/>
      <c r="UHX18" s="58" t="n"/>
      <c r="UHY18" s="58" t="n"/>
      <c r="UHZ18" s="58" t="n"/>
      <c r="UIA18" s="58" t="n"/>
      <c r="UIB18" s="58" t="n"/>
      <c r="UIC18" s="58" t="n"/>
      <c r="UID18" s="58" t="n"/>
      <c r="UIE18" s="58" t="n"/>
      <c r="UIF18" s="58" t="n"/>
      <c r="UIG18" s="58" t="n"/>
      <c r="UIH18" s="58" t="n"/>
      <c r="UII18" s="58" t="n"/>
      <c r="UIJ18" s="58" t="n"/>
      <c r="UIK18" s="58" t="n"/>
      <c r="UIL18" s="58" t="n"/>
      <c r="UIM18" s="58" t="n"/>
      <c r="UIN18" s="58" t="n"/>
      <c r="UIO18" s="58" t="n"/>
      <c r="UIP18" s="58" t="n"/>
      <c r="UIQ18" s="58" t="n"/>
      <c r="UIR18" s="58" t="n"/>
      <c r="UIS18" s="58" t="n"/>
      <c r="UIT18" s="58" t="n"/>
      <c r="UIU18" s="58" t="n"/>
      <c r="UIV18" s="58" t="n"/>
      <c r="UIW18" s="58" t="n"/>
      <c r="UIX18" s="58" t="n"/>
      <c r="UIY18" s="58" t="n"/>
      <c r="UIZ18" s="58" t="n"/>
      <c r="UJA18" s="58" t="n"/>
      <c r="UJB18" s="58" t="n"/>
      <c r="UJC18" s="58" t="n"/>
      <c r="UJD18" s="58" t="n"/>
      <c r="UJE18" s="58" t="n"/>
      <c r="UJF18" s="58" t="n"/>
      <c r="UJG18" s="58" t="n"/>
      <c r="UJH18" s="58" t="n"/>
      <c r="UJI18" s="58" t="n"/>
      <c r="UJJ18" s="58" t="n"/>
      <c r="UJK18" s="58" t="n"/>
      <c r="UJL18" s="58" t="n"/>
      <c r="UJM18" s="58" t="n"/>
      <c r="UJN18" s="58" t="n"/>
      <c r="UJO18" s="58" t="n"/>
      <c r="UJP18" s="58" t="n"/>
      <c r="UJQ18" s="58" t="n"/>
      <c r="UJR18" s="58" t="n"/>
      <c r="UJS18" s="58" t="n"/>
      <c r="UJT18" s="58" t="n"/>
      <c r="UJU18" s="58" t="n"/>
      <c r="UJV18" s="58" t="n"/>
      <c r="UJW18" s="58" t="n"/>
      <c r="UJX18" s="58" t="n"/>
      <c r="UJY18" s="58" t="n"/>
      <c r="UJZ18" s="58" t="n"/>
      <c r="UKA18" s="58" t="n"/>
      <c r="UKB18" s="58" t="n"/>
      <c r="UKC18" s="58" t="n"/>
      <c r="UKD18" s="58" t="n"/>
      <c r="UKE18" s="58" t="n"/>
      <c r="UKF18" s="58" t="n"/>
      <c r="UKG18" s="58" t="n"/>
      <c r="UKH18" s="58" t="n"/>
      <c r="UKI18" s="58" t="n"/>
      <c r="UKJ18" s="58" t="n"/>
      <c r="UKK18" s="58" t="n"/>
      <c r="UKL18" s="58" t="n"/>
      <c r="UKM18" s="58" t="n"/>
      <c r="UKN18" s="58" t="n"/>
      <c r="UKO18" s="58" t="n"/>
      <c r="UKP18" s="58" t="n"/>
      <c r="UKQ18" s="58" t="n"/>
      <c r="UKR18" s="58" t="n"/>
      <c r="UKS18" s="58" t="n"/>
      <c r="UKT18" s="58" t="n"/>
      <c r="UKU18" s="58" t="n"/>
      <c r="UKV18" s="58" t="n"/>
      <c r="UKW18" s="58" t="n"/>
      <c r="UKX18" s="58" t="n"/>
      <c r="UKY18" s="58" t="n"/>
      <c r="UKZ18" s="58" t="n"/>
      <c r="ULA18" s="58" t="n"/>
      <c r="ULB18" s="58" t="n"/>
      <c r="ULC18" s="58" t="n"/>
      <c r="ULD18" s="58" t="n"/>
      <c r="ULE18" s="58" t="n"/>
      <c r="ULF18" s="58" t="n"/>
      <c r="ULG18" s="58" t="n"/>
      <c r="ULH18" s="58" t="n"/>
      <c r="ULI18" s="58" t="n"/>
      <c r="ULJ18" s="58" t="n"/>
      <c r="ULK18" s="58" t="n"/>
      <c r="ULL18" s="58" t="n"/>
      <c r="ULM18" s="58" t="n"/>
      <c r="ULN18" s="58" t="n"/>
      <c r="ULO18" s="58" t="n"/>
      <c r="ULP18" s="58" t="n"/>
      <c r="ULQ18" s="58" t="n"/>
      <c r="ULR18" s="58" t="n"/>
      <c r="ULS18" s="58" t="n"/>
      <c r="ULT18" s="58" t="n"/>
      <c r="ULU18" s="58" t="n"/>
      <c r="ULV18" s="58" t="n"/>
      <c r="ULW18" s="58" t="n"/>
      <c r="ULX18" s="58" t="n"/>
      <c r="ULY18" s="58" t="n"/>
      <c r="ULZ18" s="58" t="n"/>
      <c r="UMA18" s="58" t="n"/>
      <c r="UMB18" s="58" t="n"/>
      <c r="UMC18" s="58" t="n"/>
      <c r="UMD18" s="58" t="n"/>
      <c r="UME18" s="58" t="n"/>
      <c r="UMF18" s="58" t="n"/>
      <c r="UMG18" s="58" t="n"/>
      <c r="UMH18" s="58" t="n"/>
      <c r="UMI18" s="58" t="n"/>
      <c r="UMJ18" s="58" t="n"/>
      <c r="UMK18" s="58" t="n"/>
      <c r="UML18" s="58" t="n"/>
      <c r="UMM18" s="58" t="n"/>
      <c r="UMN18" s="58" t="n"/>
      <c r="UMO18" s="58" t="n"/>
      <c r="UMP18" s="58" t="n"/>
      <c r="UMQ18" s="58" t="n"/>
      <c r="UMR18" s="58" t="n"/>
      <c r="UMS18" s="58" t="n"/>
      <c r="UMT18" s="58" t="n"/>
      <c r="UMU18" s="58" t="n"/>
      <c r="UMV18" s="58" t="n"/>
      <c r="UMW18" s="58" t="n"/>
      <c r="UMX18" s="58" t="n"/>
      <c r="UMY18" s="58" t="n"/>
      <c r="UMZ18" s="58" t="n"/>
      <c r="UNA18" s="58" t="n"/>
      <c r="UNB18" s="58" t="n"/>
      <c r="UNC18" s="58" t="n"/>
      <c r="UND18" s="58" t="n"/>
      <c r="UNE18" s="58" t="n"/>
      <c r="UNF18" s="58" t="n"/>
      <c r="UNG18" s="58" t="n"/>
      <c r="UNH18" s="58" t="n"/>
      <c r="UNI18" s="58" t="n"/>
      <c r="UNJ18" s="58" t="n"/>
      <c r="UNK18" s="58" t="n"/>
      <c r="UNL18" s="58" t="n"/>
      <c r="UNM18" s="58" t="n"/>
      <c r="UNN18" s="58" t="n"/>
      <c r="UNO18" s="58" t="n"/>
      <c r="UNP18" s="58" t="n"/>
      <c r="UNQ18" s="58" t="n"/>
      <c r="UNR18" s="58" t="n"/>
      <c r="UNS18" s="58" t="n"/>
      <c r="UNT18" s="58" t="n"/>
      <c r="UNU18" s="58" t="n"/>
      <c r="UNV18" s="58" t="n"/>
      <c r="UNW18" s="58" t="n"/>
      <c r="UNX18" s="58" t="n"/>
      <c r="UNY18" s="58" t="n"/>
      <c r="UNZ18" s="58" t="n"/>
      <c r="UOA18" s="58" t="n"/>
      <c r="UOB18" s="58" t="n"/>
      <c r="UOC18" s="58" t="n"/>
      <c r="UOD18" s="58" t="n"/>
      <c r="UOE18" s="58" t="n"/>
      <c r="UOF18" s="58" t="n"/>
      <c r="UOG18" s="58" t="n"/>
      <c r="UOH18" s="58" t="n"/>
      <c r="UOI18" s="58" t="n"/>
      <c r="UOJ18" s="58" t="n"/>
      <c r="UOK18" s="58" t="n"/>
      <c r="UOL18" s="58" t="n"/>
      <c r="UOM18" s="58" t="n"/>
      <c r="UON18" s="58" t="n"/>
      <c r="UOO18" s="58" t="n"/>
      <c r="UOP18" s="58" t="n"/>
      <c r="UOQ18" s="58" t="n"/>
      <c r="UOR18" s="58" t="n"/>
      <c r="UOS18" s="58" t="n"/>
      <c r="UOT18" s="58" t="n"/>
      <c r="UOU18" s="58" t="n"/>
      <c r="UOV18" s="58" t="n"/>
      <c r="UOW18" s="58" t="n"/>
      <c r="UOX18" s="58" t="n"/>
      <c r="UOY18" s="58" t="n"/>
      <c r="UOZ18" s="58" t="n"/>
      <c r="UPA18" s="58" t="n"/>
      <c r="UPB18" s="58" t="n"/>
      <c r="UPC18" s="58" t="n"/>
      <c r="UPD18" s="58" t="n"/>
      <c r="UPE18" s="58" t="n"/>
      <c r="UPF18" s="58" t="n"/>
      <c r="UPG18" s="58" t="n"/>
      <c r="UPH18" s="58" t="n"/>
      <c r="UPI18" s="58" t="n"/>
      <c r="UPJ18" s="58" t="n"/>
      <c r="UPK18" s="58" t="n"/>
      <c r="UPL18" s="58" t="n"/>
      <c r="UPM18" s="58" t="n"/>
      <c r="UPN18" s="58" t="n"/>
      <c r="UPO18" s="58" t="n"/>
      <c r="UPP18" s="58" t="n"/>
      <c r="UPQ18" s="58" t="n"/>
      <c r="UPR18" s="58" t="n"/>
      <c r="UPS18" s="58" t="n"/>
      <c r="UPT18" s="58" t="n"/>
      <c r="UPU18" s="58" t="n"/>
      <c r="UPV18" s="58" t="n"/>
      <c r="UPW18" s="58" t="n"/>
      <c r="UPX18" s="58" t="n"/>
      <c r="UPY18" s="58" t="n"/>
      <c r="UPZ18" s="58" t="n"/>
      <c r="UQA18" s="58" t="n"/>
      <c r="UQB18" s="58" t="n"/>
      <c r="UQC18" s="58" t="n"/>
      <c r="UQD18" s="58" t="n"/>
      <c r="UQE18" s="58" t="n"/>
      <c r="UQF18" s="58" t="n"/>
      <c r="UQG18" s="58" t="n"/>
      <c r="UQH18" s="58" t="n"/>
      <c r="UQI18" s="58" t="n"/>
      <c r="UQJ18" s="58" t="n"/>
      <c r="UQK18" s="58" t="n"/>
      <c r="UQL18" s="58" t="n"/>
      <c r="UQM18" s="58" t="n"/>
      <c r="UQN18" s="58" t="n"/>
      <c r="UQO18" s="58" t="n"/>
      <c r="UQP18" s="58" t="n"/>
      <c r="UQQ18" s="58" t="n"/>
      <c r="UQR18" s="58" t="n"/>
      <c r="UQS18" s="58" t="n"/>
      <c r="UQT18" s="58" t="n"/>
      <c r="UQU18" s="58" t="n"/>
      <c r="UQV18" s="58" t="n"/>
      <c r="UQW18" s="58" t="n"/>
      <c r="UQX18" s="58" t="n"/>
      <c r="UQY18" s="58" t="n"/>
      <c r="UQZ18" s="58" t="n"/>
      <c r="URA18" s="58" t="n"/>
      <c r="URB18" s="58" t="n"/>
      <c r="URC18" s="58" t="n"/>
      <c r="URD18" s="58" t="n"/>
      <c r="URE18" s="58" t="n"/>
      <c r="URF18" s="58" t="n"/>
      <c r="URG18" s="58" t="n"/>
      <c r="URH18" s="58" t="n"/>
      <c r="URI18" s="58" t="n"/>
      <c r="URJ18" s="58" t="n"/>
      <c r="URK18" s="58" t="n"/>
      <c r="URL18" s="58" t="n"/>
      <c r="URM18" s="58" t="n"/>
      <c r="URN18" s="58" t="n"/>
      <c r="URO18" s="58" t="n"/>
      <c r="URP18" s="58" t="n"/>
      <c r="URQ18" s="58" t="n"/>
      <c r="URR18" s="58" t="n"/>
      <c r="URS18" s="58" t="n"/>
      <c r="URT18" s="58" t="n"/>
      <c r="URU18" s="58" t="n"/>
      <c r="URV18" s="58" t="n"/>
      <c r="URW18" s="58" t="n"/>
      <c r="URX18" s="58" t="n"/>
      <c r="URY18" s="58" t="n"/>
      <c r="URZ18" s="58" t="n"/>
      <c r="USA18" s="58" t="n"/>
      <c r="USB18" s="58" t="n"/>
      <c r="USC18" s="58" t="n"/>
      <c r="USD18" s="58" t="n"/>
      <c r="USE18" s="58" t="n"/>
      <c r="USF18" s="58" t="n"/>
      <c r="USG18" s="58" t="n"/>
      <c r="USH18" s="58" t="n"/>
      <c r="USI18" s="58" t="n"/>
      <c r="USJ18" s="58" t="n"/>
      <c r="USK18" s="58" t="n"/>
      <c r="USL18" s="58" t="n"/>
      <c r="USM18" s="58" t="n"/>
      <c r="USN18" s="58" t="n"/>
      <c r="USO18" s="58" t="n"/>
      <c r="USP18" s="58" t="n"/>
      <c r="USQ18" s="58" t="n"/>
      <c r="USR18" s="58" t="n"/>
      <c r="USS18" s="58" t="n"/>
      <c r="UST18" s="58" t="n"/>
      <c r="USU18" s="58" t="n"/>
      <c r="USV18" s="58" t="n"/>
      <c r="USW18" s="58" t="n"/>
      <c r="USX18" s="58" t="n"/>
      <c r="USY18" s="58" t="n"/>
      <c r="USZ18" s="58" t="n"/>
      <c r="UTA18" s="58" t="n"/>
      <c r="UTB18" s="58" t="n"/>
      <c r="UTC18" s="58" t="n"/>
      <c r="UTD18" s="58" t="n"/>
      <c r="UTE18" s="58" t="n"/>
      <c r="UTF18" s="58" t="n"/>
      <c r="UTG18" s="58" t="n"/>
      <c r="UTH18" s="58" t="n"/>
      <c r="UTI18" s="58" t="n"/>
      <c r="UTJ18" s="58" t="n"/>
      <c r="UTK18" s="58" t="n"/>
      <c r="UTL18" s="58" t="n"/>
      <c r="UTM18" s="58" t="n"/>
      <c r="UTN18" s="58" t="n"/>
      <c r="UTO18" s="58" t="n"/>
      <c r="UTP18" s="58" t="n"/>
      <c r="UTQ18" s="58" t="n"/>
      <c r="UTR18" s="58" t="n"/>
      <c r="UTS18" s="58" t="n"/>
      <c r="UTT18" s="58" t="n"/>
      <c r="UTU18" s="58" t="n"/>
      <c r="UTV18" s="58" t="n"/>
      <c r="UTW18" s="58" t="n"/>
      <c r="UTX18" s="58" t="n"/>
      <c r="UTY18" s="58" t="n"/>
      <c r="UTZ18" s="58" t="n"/>
      <c r="UUA18" s="58" t="n"/>
      <c r="UUB18" s="58" t="n"/>
      <c r="UUC18" s="58" t="n"/>
      <c r="UUD18" s="58" t="n"/>
      <c r="UUE18" s="58" t="n"/>
      <c r="UUF18" s="58" t="n"/>
      <c r="UUG18" s="58" t="n"/>
      <c r="UUH18" s="58" t="n"/>
      <c r="UUI18" s="58" t="n"/>
      <c r="UUJ18" s="58" t="n"/>
      <c r="UUK18" s="58" t="n"/>
      <c r="UUL18" s="58" t="n"/>
      <c r="UUM18" s="58" t="n"/>
      <c r="UUN18" s="58" t="n"/>
      <c r="UUO18" s="58" t="n"/>
      <c r="UUP18" s="58" t="n"/>
      <c r="UUQ18" s="58" t="n"/>
      <c r="UUR18" s="58" t="n"/>
      <c r="UUS18" s="58" t="n"/>
      <c r="UUT18" s="58" t="n"/>
      <c r="UUU18" s="58" t="n"/>
      <c r="UUV18" s="58" t="n"/>
      <c r="UUW18" s="58" t="n"/>
      <c r="UUX18" s="58" t="n"/>
      <c r="UUY18" s="58" t="n"/>
      <c r="UUZ18" s="58" t="n"/>
      <c r="UVA18" s="58" t="n"/>
      <c r="UVB18" s="58" t="n"/>
      <c r="UVC18" s="58" t="n"/>
      <c r="UVD18" s="58" t="n"/>
      <c r="UVE18" s="58" t="n"/>
      <c r="UVF18" s="58" t="n"/>
      <c r="UVG18" s="58" t="n"/>
      <c r="UVH18" s="58" t="n"/>
      <c r="UVI18" s="58" t="n"/>
      <c r="UVJ18" s="58" t="n"/>
      <c r="UVK18" s="58" t="n"/>
      <c r="UVL18" s="58" t="n"/>
      <c r="UVM18" s="58" t="n"/>
      <c r="UVN18" s="58" t="n"/>
      <c r="UVO18" s="58" t="n"/>
      <c r="UVP18" s="58" t="n"/>
      <c r="UVQ18" s="58" t="n"/>
      <c r="UVR18" s="58" t="n"/>
      <c r="UVS18" s="58" t="n"/>
      <c r="UVT18" s="58" t="n"/>
      <c r="UVU18" s="58" t="n"/>
      <c r="UVV18" s="58" t="n"/>
      <c r="UVW18" s="58" t="n"/>
      <c r="UVX18" s="58" t="n"/>
      <c r="UVY18" s="58" t="n"/>
      <c r="UVZ18" s="58" t="n"/>
      <c r="UWA18" s="58" t="n"/>
      <c r="UWB18" s="58" t="n"/>
      <c r="UWC18" s="58" t="n"/>
      <c r="UWD18" s="58" t="n"/>
      <c r="UWE18" s="58" t="n"/>
      <c r="UWF18" s="58" t="n"/>
      <c r="UWG18" s="58" t="n"/>
      <c r="UWH18" s="58" t="n"/>
      <c r="UWI18" s="58" t="n"/>
      <c r="UWJ18" s="58" t="n"/>
      <c r="UWK18" s="58" t="n"/>
      <c r="UWL18" s="58" t="n"/>
      <c r="UWM18" s="58" t="n"/>
      <c r="UWN18" s="58" t="n"/>
      <c r="UWO18" s="58" t="n"/>
      <c r="UWP18" s="58" t="n"/>
      <c r="UWQ18" s="58" t="n"/>
      <c r="UWR18" s="58" t="n"/>
      <c r="UWS18" s="58" t="n"/>
      <c r="UWT18" s="58" t="n"/>
      <c r="UWU18" s="58" t="n"/>
      <c r="UWV18" s="58" t="n"/>
      <c r="UWW18" s="58" t="n"/>
      <c r="UWX18" s="58" t="n"/>
      <c r="UWY18" s="58" t="n"/>
      <c r="UWZ18" s="58" t="n"/>
      <c r="UXA18" s="58" t="n"/>
      <c r="UXB18" s="58" t="n"/>
      <c r="UXC18" s="58" t="n"/>
      <c r="UXD18" s="58" t="n"/>
      <c r="UXE18" s="58" t="n"/>
      <c r="UXF18" s="58" t="n"/>
      <c r="UXG18" s="58" t="n"/>
      <c r="UXH18" s="58" t="n"/>
      <c r="UXI18" s="58" t="n"/>
      <c r="UXJ18" s="58" t="n"/>
      <c r="UXK18" s="58" t="n"/>
      <c r="UXL18" s="58" t="n"/>
      <c r="UXM18" s="58" t="n"/>
      <c r="UXN18" s="58" t="n"/>
      <c r="UXO18" s="58" t="n"/>
      <c r="UXP18" s="58" t="n"/>
      <c r="UXQ18" s="58" t="n"/>
      <c r="UXR18" s="58" t="n"/>
      <c r="UXS18" s="58" t="n"/>
      <c r="UXT18" s="58" t="n"/>
      <c r="UXU18" s="58" t="n"/>
      <c r="UXV18" s="58" t="n"/>
      <c r="UXW18" s="58" t="n"/>
      <c r="UXX18" s="58" t="n"/>
      <c r="UXY18" s="58" t="n"/>
      <c r="UXZ18" s="58" t="n"/>
      <c r="UYA18" s="58" t="n"/>
      <c r="UYB18" s="58" t="n"/>
      <c r="UYC18" s="58" t="n"/>
      <c r="UYD18" s="58" t="n"/>
      <c r="UYE18" s="58" t="n"/>
      <c r="UYF18" s="58" t="n"/>
      <c r="UYG18" s="58" t="n"/>
      <c r="UYH18" s="58" t="n"/>
      <c r="UYI18" s="58" t="n"/>
      <c r="UYJ18" s="58" t="n"/>
      <c r="UYK18" s="58" t="n"/>
      <c r="UYL18" s="58" t="n"/>
      <c r="UYM18" s="58" t="n"/>
      <c r="UYN18" s="58" t="n"/>
      <c r="UYO18" s="58" t="n"/>
      <c r="UYP18" s="58" t="n"/>
      <c r="UYQ18" s="58" t="n"/>
      <c r="UYR18" s="58" t="n"/>
      <c r="UYS18" s="58" t="n"/>
      <c r="UYT18" s="58" t="n"/>
      <c r="UYU18" s="58" t="n"/>
      <c r="UYV18" s="58" t="n"/>
      <c r="UYW18" s="58" t="n"/>
      <c r="UYX18" s="58" t="n"/>
      <c r="UYY18" s="58" t="n"/>
      <c r="UYZ18" s="58" t="n"/>
      <c r="UZA18" s="58" t="n"/>
      <c r="UZB18" s="58" t="n"/>
      <c r="UZC18" s="58" t="n"/>
      <c r="UZD18" s="58" t="n"/>
      <c r="UZE18" s="58" t="n"/>
      <c r="UZF18" s="58" t="n"/>
      <c r="UZG18" s="58" t="n"/>
      <c r="UZH18" s="58" t="n"/>
      <c r="UZI18" s="58" t="n"/>
      <c r="UZJ18" s="58" t="n"/>
      <c r="UZK18" s="58" t="n"/>
      <c r="UZL18" s="58" t="n"/>
      <c r="UZM18" s="58" t="n"/>
      <c r="UZN18" s="58" t="n"/>
      <c r="UZO18" s="58" t="n"/>
      <c r="UZP18" s="58" t="n"/>
      <c r="UZQ18" s="58" t="n"/>
      <c r="UZR18" s="58" t="n"/>
      <c r="UZS18" s="58" t="n"/>
      <c r="UZT18" s="58" t="n"/>
      <c r="UZU18" s="58" t="n"/>
      <c r="UZV18" s="58" t="n"/>
      <c r="UZW18" s="58" t="n"/>
      <c r="UZX18" s="58" t="n"/>
      <c r="UZY18" s="58" t="n"/>
      <c r="UZZ18" s="58" t="n"/>
      <c r="VAA18" s="58" t="n"/>
      <c r="VAB18" s="58" t="n"/>
      <c r="VAC18" s="58" t="n"/>
      <c r="VAD18" s="58" t="n"/>
      <c r="VAE18" s="58" t="n"/>
      <c r="VAF18" s="58" t="n"/>
      <c r="VAG18" s="58" t="n"/>
      <c r="VAH18" s="58" t="n"/>
      <c r="VAI18" s="58" t="n"/>
      <c r="VAJ18" s="58" t="n"/>
      <c r="VAK18" s="58" t="n"/>
      <c r="VAL18" s="58" t="n"/>
      <c r="VAM18" s="58" t="n"/>
      <c r="VAN18" s="58" t="n"/>
      <c r="VAO18" s="58" t="n"/>
      <c r="VAP18" s="58" t="n"/>
      <c r="VAQ18" s="58" t="n"/>
      <c r="VAR18" s="58" t="n"/>
      <c r="VAS18" s="58" t="n"/>
      <c r="VAT18" s="58" t="n"/>
      <c r="VAU18" s="58" t="n"/>
      <c r="VAV18" s="58" t="n"/>
      <c r="VAW18" s="58" t="n"/>
      <c r="VAX18" s="58" t="n"/>
      <c r="VAY18" s="58" t="n"/>
      <c r="VAZ18" s="58" t="n"/>
      <c r="VBA18" s="58" t="n"/>
      <c r="VBB18" s="58" t="n"/>
      <c r="VBC18" s="58" t="n"/>
      <c r="VBD18" s="58" t="n"/>
      <c r="VBE18" s="58" t="n"/>
      <c r="VBF18" s="58" t="n"/>
      <c r="VBG18" s="58" t="n"/>
      <c r="VBH18" s="58" t="n"/>
      <c r="VBI18" s="58" t="n"/>
      <c r="VBJ18" s="58" t="n"/>
      <c r="VBK18" s="58" t="n"/>
      <c r="VBL18" s="58" t="n"/>
      <c r="VBM18" s="58" t="n"/>
      <c r="VBN18" s="58" t="n"/>
      <c r="VBO18" s="58" t="n"/>
      <c r="VBP18" s="58" t="n"/>
      <c r="VBQ18" s="58" t="n"/>
      <c r="VBR18" s="58" t="n"/>
      <c r="VBS18" s="58" t="n"/>
      <c r="VBT18" s="58" t="n"/>
      <c r="VBU18" s="58" t="n"/>
      <c r="VBV18" s="58" t="n"/>
      <c r="VBW18" s="58" t="n"/>
      <c r="VBX18" s="58" t="n"/>
      <c r="VBY18" s="58" t="n"/>
      <c r="VBZ18" s="58" t="n"/>
      <c r="VCA18" s="58" t="n"/>
      <c r="VCB18" s="58" t="n"/>
      <c r="VCC18" s="58" t="n"/>
      <c r="VCD18" s="58" t="n"/>
      <c r="VCE18" s="58" t="n"/>
      <c r="VCF18" s="58" t="n"/>
      <c r="VCG18" s="58" t="n"/>
      <c r="VCH18" s="58" t="n"/>
      <c r="VCI18" s="58" t="n"/>
      <c r="VCJ18" s="58" t="n"/>
      <c r="VCK18" s="58" t="n"/>
      <c r="VCL18" s="58" t="n"/>
      <c r="VCM18" s="58" t="n"/>
      <c r="VCN18" s="58" t="n"/>
      <c r="VCO18" s="58" t="n"/>
      <c r="VCP18" s="58" t="n"/>
      <c r="VCQ18" s="58" t="n"/>
      <c r="VCR18" s="58" t="n"/>
      <c r="VCS18" s="58" t="n"/>
      <c r="VCT18" s="58" t="n"/>
      <c r="VCU18" s="58" t="n"/>
      <c r="VCV18" s="58" t="n"/>
      <c r="VCW18" s="58" t="n"/>
      <c r="VCX18" s="58" t="n"/>
      <c r="VCY18" s="58" t="n"/>
      <c r="VCZ18" s="58" t="n"/>
      <c r="VDA18" s="58" t="n"/>
      <c r="VDB18" s="58" t="n"/>
      <c r="VDC18" s="58" t="n"/>
      <c r="VDD18" s="58" t="n"/>
      <c r="VDE18" s="58" t="n"/>
      <c r="VDF18" s="58" t="n"/>
      <c r="VDG18" s="58" t="n"/>
      <c r="VDH18" s="58" t="n"/>
      <c r="VDI18" s="58" t="n"/>
      <c r="VDJ18" s="58" t="n"/>
      <c r="VDK18" s="58" t="n"/>
      <c r="VDL18" s="58" t="n"/>
      <c r="VDM18" s="58" t="n"/>
      <c r="VDN18" s="58" t="n"/>
      <c r="VDO18" s="58" t="n"/>
      <c r="VDP18" s="58" t="n"/>
      <c r="VDQ18" s="58" t="n"/>
      <c r="VDR18" s="58" t="n"/>
      <c r="VDS18" s="58" t="n"/>
      <c r="VDT18" s="58" t="n"/>
      <c r="VDU18" s="58" t="n"/>
      <c r="VDV18" s="58" t="n"/>
      <c r="VDW18" s="58" t="n"/>
      <c r="VDX18" s="58" t="n"/>
      <c r="VDY18" s="58" t="n"/>
      <c r="VDZ18" s="58" t="n"/>
      <c r="VEA18" s="58" t="n"/>
      <c r="VEB18" s="58" t="n"/>
      <c r="VEC18" s="58" t="n"/>
      <c r="VED18" s="58" t="n"/>
      <c r="VEE18" s="58" t="n"/>
      <c r="VEF18" s="58" t="n"/>
      <c r="VEG18" s="58" t="n"/>
      <c r="VEH18" s="58" t="n"/>
      <c r="VEI18" s="58" t="n"/>
      <c r="VEJ18" s="58" t="n"/>
      <c r="VEK18" s="58" t="n"/>
      <c r="VEL18" s="58" t="n"/>
      <c r="VEM18" s="58" t="n"/>
      <c r="VEN18" s="58" t="n"/>
      <c r="VEO18" s="58" t="n"/>
      <c r="VEP18" s="58" t="n"/>
      <c r="VEQ18" s="58" t="n"/>
      <c r="VER18" s="58" t="n"/>
      <c r="VES18" s="58" t="n"/>
      <c r="VET18" s="58" t="n"/>
      <c r="VEU18" s="58" t="n"/>
      <c r="VEV18" s="58" t="n"/>
      <c r="VEW18" s="58" t="n"/>
      <c r="VEX18" s="58" t="n"/>
      <c r="VEY18" s="58" t="n"/>
      <c r="VEZ18" s="58" t="n"/>
      <c r="VFA18" s="58" t="n"/>
      <c r="VFB18" s="58" t="n"/>
      <c r="VFC18" s="58" t="n"/>
      <c r="VFD18" s="58" t="n"/>
      <c r="VFE18" s="58" t="n"/>
      <c r="VFF18" s="58" t="n"/>
      <c r="VFG18" s="58" t="n"/>
      <c r="VFH18" s="58" t="n"/>
      <c r="VFI18" s="58" t="n"/>
      <c r="VFJ18" s="58" t="n"/>
      <c r="VFK18" s="58" t="n"/>
      <c r="VFL18" s="58" t="n"/>
      <c r="VFM18" s="58" t="n"/>
      <c r="VFN18" s="58" t="n"/>
      <c r="VFO18" s="58" t="n"/>
      <c r="VFP18" s="58" t="n"/>
      <c r="VFQ18" s="58" t="n"/>
      <c r="VFR18" s="58" t="n"/>
      <c r="VFS18" s="58" t="n"/>
      <c r="VFT18" s="58" t="n"/>
      <c r="VFU18" s="58" t="n"/>
      <c r="VFV18" s="58" t="n"/>
      <c r="VFW18" s="58" t="n"/>
      <c r="VFX18" s="58" t="n"/>
      <c r="VFY18" s="58" t="n"/>
      <c r="VFZ18" s="58" t="n"/>
      <c r="VGA18" s="58" t="n"/>
      <c r="VGB18" s="58" t="n"/>
      <c r="VGC18" s="58" t="n"/>
      <c r="VGD18" s="58" t="n"/>
      <c r="VGE18" s="58" t="n"/>
      <c r="VGF18" s="58" t="n"/>
      <c r="VGG18" s="58" t="n"/>
      <c r="VGH18" s="58" t="n"/>
      <c r="VGI18" s="58" t="n"/>
      <c r="VGJ18" s="58" t="n"/>
      <c r="VGK18" s="58" t="n"/>
      <c r="VGL18" s="58" t="n"/>
      <c r="VGM18" s="58" t="n"/>
      <c r="VGN18" s="58" t="n"/>
      <c r="VGO18" s="58" t="n"/>
      <c r="VGP18" s="58" t="n"/>
      <c r="VGQ18" s="58" t="n"/>
      <c r="VGR18" s="58" t="n"/>
      <c r="VGS18" s="58" t="n"/>
      <c r="VGT18" s="58" t="n"/>
      <c r="VGU18" s="58" t="n"/>
      <c r="VGV18" s="58" t="n"/>
      <c r="VGW18" s="58" t="n"/>
      <c r="VGX18" s="58" t="n"/>
      <c r="VGY18" s="58" t="n"/>
      <c r="VGZ18" s="58" t="n"/>
      <c r="VHA18" s="58" t="n"/>
      <c r="VHB18" s="58" t="n"/>
      <c r="VHC18" s="58" t="n"/>
      <c r="VHD18" s="58" t="n"/>
      <c r="VHE18" s="58" t="n"/>
      <c r="VHF18" s="58" t="n"/>
      <c r="VHG18" s="58" t="n"/>
      <c r="VHH18" s="58" t="n"/>
      <c r="VHI18" s="58" t="n"/>
      <c r="VHJ18" s="58" t="n"/>
      <c r="VHK18" s="58" t="n"/>
      <c r="VHL18" s="58" t="n"/>
      <c r="VHM18" s="58" t="n"/>
      <c r="VHN18" s="58" t="n"/>
      <c r="VHO18" s="58" t="n"/>
      <c r="VHP18" s="58" t="n"/>
      <c r="VHQ18" s="58" t="n"/>
      <c r="VHR18" s="58" t="n"/>
      <c r="VHS18" s="58" t="n"/>
      <c r="VHT18" s="58" t="n"/>
      <c r="VHU18" s="58" t="n"/>
      <c r="VHV18" s="58" t="n"/>
      <c r="VHW18" s="58" t="n"/>
      <c r="VHX18" s="58" t="n"/>
      <c r="VHY18" s="58" t="n"/>
      <c r="VHZ18" s="58" t="n"/>
      <c r="VIA18" s="58" t="n"/>
      <c r="VIB18" s="58" t="n"/>
      <c r="VIC18" s="58" t="n"/>
      <c r="VID18" s="58" t="n"/>
      <c r="VIE18" s="58" t="n"/>
      <c r="VIF18" s="58" t="n"/>
      <c r="VIG18" s="58" t="n"/>
      <c r="VIH18" s="58" t="n"/>
      <c r="VII18" s="58" t="n"/>
      <c r="VIJ18" s="58" t="n"/>
      <c r="VIK18" s="58" t="n"/>
      <c r="VIL18" s="58" t="n"/>
      <c r="VIM18" s="58" t="n"/>
      <c r="VIN18" s="58" t="n"/>
      <c r="VIO18" s="58" t="n"/>
      <c r="VIP18" s="58" t="n"/>
      <c r="VIQ18" s="58" t="n"/>
      <c r="VIR18" s="58" t="n"/>
      <c r="VIS18" s="58" t="n"/>
      <c r="VIT18" s="58" t="n"/>
      <c r="VIU18" s="58" t="n"/>
      <c r="VIV18" s="58" t="n"/>
      <c r="VIW18" s="58" t="n"/>
      <c r="VIX18" s="58" t="n"/>
      <c r="VIY18" s="58" t="n"/>
      <c r="VIZ18" s="58" t="n"/>
      <c r="VJA18" s="58" t="n"/>
      <c r="VJB18" s="58" t="n"/>
      <c r="VJC18" s="58" t="n"/>
      <c r="VJD18" s="58" t="n"/>
      <c r="VJE18" s="58" t="n"/>
      <c r="VJF18" s="58" t="n"/>
      <c r="VJG18" s="58" t="n"/>
      <c r="VJH18" s="58" t="n"/>
      <c r="VJI18" s="58" t="n"/>
      <c r="VJJ18" s="58" t="n"/>
      <c r="VJK18" s="58" t="n"/>
      <c r="VJL18" s="58" t="n"/>
      <c r="VJM18" s="58" t="n"/>
      <c r="VJN18" s="58" t="n"/>
      <c r="VJO18" s="58" t="n"/>
      <c r="VJP18" s="58" t="n"/>
      <c r="VJQ18" s="58" t="n"/>
      <c r="VJR18" s="58" t="n"/>
      <c r="VJS18" s="58" t="n"/>
      <c r="VJT18" s="58" t="n"/>
      <c r="VJU18" s="58" t="n"/>
      <c r="VJV18" s="58" t="n"/>
      <c r="VJW18" s="58" t="n"/>
      <c r="VJX18" s="58" t="n"/>
      <c r="VJY18" s="58" t="n"/>
      <c r="VJZ18" s="58" t="n"/>
      <c r="VKA18" s="58" t="n"/>
      <c r="VKB18" s="58" t="n"/>
      <c r="VKC18" s="58" t="n"/>
      <c r="VKD18" s="58" t="n"/>
      <c r="VKE18" s="58" t="n"/>
      <c r="VKF18" s="58" t="n"/>
      <c r="VKG18" s="58" t="n"/>
      <c r="VKH18" s="58" t="n"/>
      <c r="VKI18" s="58" t="n"/>
      <c r="VKJ18" s="58" t="n"/>
      <c r="VKK18" s="58" t="n"/>
      <c r="VKL18" s="58" t="n"/>
      <c r="VKM18" s="58" t="n"/>
      <c r="VKN18" s="58" t="n"/>
      <c r="VKO18" s="58" t="n"/>
      <c r="VKP18" s="58" t="n"/>
      <c r="VKQ18" s="58" t="n"/>
      <c r="VKR18" s="58" t="n"/>
      <c r="VKS18" s="58" t="n"/>
      <c r="VKT18" s="58" t="n"/>
      <c r="VKU18" s="58" t="n"/>
      <c r="VKV18" s="58" t="n"/>
      <c r="VKW18" s="58" t="n"/>
      <c r="VKX18" s="58" t="n"/>
      <c r="VKY18" s="58" t="n"/>
      <c r="VKZ18" s="58" t="n"/>
      <c r="VLA18" s="58" t="n"/>
      <c r="VLB18" s="58" t="n"/>
      <c r="VLC18" s="58" t="n"/>
      <c r="VLD18" s="58" t="n"/>
      <c r="VLE18" s="58" t="n"/>
      <c r="VLF18" s="58" t="n"/>
      <c r="VLG18" s="58" t="n"/>
      <c r="VLH18" s="58" t="n"/>
      <c r="VLI18" s="58" t="n"/>
      <c r="VLJ18" s="58" t="n"/>
      <c r="VLK18" s="58" t="n"/>
      <c r="VLL18" s="58" t="n"/>
      <c r="VLM18" s="58" t="n"/>
      <c r="VLN18" s="58" t="n"/>
      <c r="VLO18" s="58" t="n"/>
      <c r="VLP18" s="58" t="n"/>
      <c r="VLQ18" s="58" t="n"/>
      <c r="VLR18" s="58" t="n"/>
      <c r="VLS18" s="58" t="n"/>
      <c r="VLT18" s="58" t="n"/>
      <c r="VLU18" s="58" t="n"/>
      <c r="VLV18" s="58" t="n"/>
      <c r="VLW18" s="58" t="n"/>
      <c r="VLX18" s="58" t="n"/>
      <c r="VLY18" s="58" t="n"/>
      <c r="VLZ18" s="58" t="n"/>
      <c r="VMA18" s="58" t="n"/>
      <c r="VMB18" s="58" t="n"/>
      <c r="VMC18" s="58" t="n"/>
      <c r="VMD18" s="58" t="n"/>
      <c r="VME18" s="58" t="n"/>
      <c r="VMF18" s="58" t="n"/>
      <c r="VMG18" s="58" t="n"/>
      <c r="VMH18" s="58" t="n"/>
      <c r="VMI18" s="58" t="n"/>
      <c r="VMJ18" s="58" t="n"/>
      <c r="VMK18" s="58" t="n"/>
      <c r="VML18" s="58" t="n"/>
      <c r="VMM18" s="58" t="n"/>
      <c r="VMN18" s="58" t="n"/>
      <c r="VMO18" s="58" t="n"/>
      <c r="VMP18" s="58" t="n"/>
      <c r="VMQ18" s="58" t="n"/>
      <c r="VMR18" s="58" t="n"/>
      <c r="VMS18" s="58" t="n"/>
      <c r="VMT18" s="58" t="n"/>
      <c r="VMU18" s="58" t="n"/>
      <c r="VMV18" s="58" t="n"/>
      <c r="VMW18" s="58" t="n"/>
      <c r="VMX18" s="58" t="n"/>
      <c r="VMY18" s="58" t="n"/>
      <c r="VMZ18" s="58" t="n"/>
      <c r="VNA18" s="58" t="n"/>
      <c r="VNB18" s="58" t="n"/>
      <c r="VNC18" s="58" t="n"/>
      <c r="VND18" s="58" t="n"/>
      <c r="VNE18" s="58" t="n"/>
      <c r="VNF18" s="58" t="n"/>
      <c r="VNG18" s="58" t="n"/>
      <c r="VNH18" s="58" t="n"/>
      <c r="VNI18" s="58" t="n"/>
      <c r="VNJ18" s="58" t="n"/>
      <c r="VNK18" s="58" t="n"/>
      <c r="VNL18" s="58" t="n"/>
      <c r="VNM18" s="58" t="n"/>
      <c r="VNN18" s="58" t="n"/>
      <c r="VNO18" s="58" t="n"/>
      <c r="VNP18" s="58" t="n"/>
      <c r="VNQ18" s="58" t="n"/>
      <c r="VNR18" s="58" t="n"/>
      <c r="VNS18" s="58" t="n"/>
      <c r="VNT18" s="58" t="n"/>
      <c r="VNU18" s="58" t="n"/>
      <c r="VNV18" s="58" t="n"/>
      <c r="VNW18" s="58" t="n"/>
      <c r="VNX18" s="58" t="n"/>
      <c r="VNY18" s="58" t="n"/>
      <c r="VNZ18" s="58" t="n"/>
      <c r="VOA18" s="58" t="n"/>
      <c r="VOB18" s="58" t="n"/>
      <c r="VOC18" s="58" t="n"/>
      <c r="VOD18" s="58" t="n"/>
      <c r="VOE18" s="58" t="n"/>
      <c r="VOF18" s="58" t="n"/>
      <c r="VOG18" s="58" t="n"/>
      <c r="VOH18" s="58" t="n"/>
      <c r="VOI18" s="58" t="n"/>
      <c r="VOJ18" s="58" t="n"/>
      <c r="VOK18" s="58" t="n"/>
      <c r="VOL18" s="58" t="n"/>
      <c r="VOM18" s="58" t="n"/>
      <c r="VON18" s="58" t="n"/>
      <c r="VOO18" s="58" t="n"/>
      <c r="VOP18" s="58" t="n"/>
      <c r="VOQ18" s="58" t="n"/>
      <c r="VOR18" s="58" t="n"/>
      <c r="VOS18" s="58" t="n"/>
      <c r="VOT18" s="58" t="n"/>
      <c r="VOU18" s="58" t="n"/>
      <c r="VOV18" s="58" t="n"/>
      <c r="VOW18" s="58" t="n"/>
      <c r="VOX18" s="58" t="n"/>
      <c r="VOY18" s="58" t="n"/>
      <c r="VOZ18" s="58" t="n"/>
      <c r="VPA18" s="58" t="n"/>
      <c r="VPB18" s="58" t="n"/>
      <c r="VPC18" s="58" t="n"/>
      <c r="VPD18" s="58" t="n"/>
      <c r="VPE18" s="58" t="n"/>
      <c r="VPF18" s="58" t="n"/>
      <c r="VPG18" s="58" t="n"/>
      <c r="VPH18" s="58" t="n"/>
      <c r="VPI18" s="58" t="n"/>
      <c r="VPJ18" s="58" t="n"/>
      <c r="VPK18" s="58" t="n"/>
      <c r="VPL18" s="58" t="n"/>
      <c r="VPM18" s="58" t="n"/>
      <c r="VPN18" s="58" t="n"/>
      <c r="VPO18" s="58" t="n"/>
      <c r="VPP18" s="58" t="n"/>
      <c r="VPQ18" s="58" t="n"/>
      <c r="VPR18" s="58" t="n"/>
      <c r="VPS18" s="58" t="n"/>
      <c r="VPT18" s="58" t="n"/>
      <c r="VPU18" s="58" t="n"/>
      <c r="VPV18" s="58" t="n"/>
      <c r="VPW18" s="58" t="n"/>
      <c r="VPX18" s="58" t="n"/>
      <c r="VPY18" s="58" t="n"/>
      <c r="VPZ18" s="58" t="n"/>
      <c r="VQA18" s="58" t="n"/>
      <c r="VQB18" s="58" t="n"/>
      <c r="VQC18" s="58" t="n"/>
      <c r="VQD18" s="58" t="n"/>
      <c r="VQE18" s="58" t="n"/>
      <c r="VQF18" s="58" t="n"/>
      <c r="VQG18" s="58" t="n"/>
      <c r="VQH18" s="58" t="n"/>
      <c r="VQI18" s="58" t="n"/>
      <c r="VQJ18" s="58" t="n"/>
      <c r="VQK18" s="58" t="n"/>
      <c r="VQL18" s="58" t="n"/>
      <c r="VQM18" s="58" t="n"/>
      <c r="VQN18" s="58" t="n"/>
      <c r="VQO18" s="58" t="n"/>
      <c r="VQP18" s="58" t="n"/>
      <c r="VQQ18" s="58" t="n"/>
      <c r="VQR18" s="58" t="n"/>
      <c r="VQS18" s="58" t="n"/>
      <c r="VQT18" s="58" t="n"/>
      <c r="VQU18" s="58" t="n"/>
      <c r="VQV18" s="58" t="n"/>
      <c r="VQW18" s="58" t="n"/>
      <c r="VQX18" s="58" t="n"/>
      <c r="VQY18" s="58" t="n"/>
      <c r="VQZ18" s="58" t="n"/>
      <c r="VRA18" s="58" t="n"/>
      <c r="VRB18" s="58" t="n"/>
      <c r="VRC18" s="58" t="n"/>
      <c r="VRD18" s="58" t="n"/>
      <c r="VRE18" s="58" t="n"/>
      <c r="VRF18" s="58" t="n"/>
      <c r="VRG18" s="58" t="n"/>
      <c r="VRH18" s="58" t="n"/>
      <c r="VRI18" s="58" t="n"/>
      <c r="VRJ18" s="58" t="n"/>
      <c r="VRK18" s="58" t="n"/>
      <c r="VRL18" s="58" t="n"/>
      <c r="VRM18" s="58" t="n"/>
      <c r="VRN18" s="58" t="n"/>
      <c r="VRO18" s="58" t="n"/>
      <c r="VRP18" s="58" t="n"/>
      <c r="VRQ18" s="58" t="n"/>
      <c r="VRR18" s="58" t="n"/>
      <c r="VRS18" s="58" t="n"/>
      <c r="VRT18" s="58" t="n"/>
      <c r="VRU18" s="58" t="n"/>
      <c r="VRV18" s="58" t="n"/>
      <c r="VRW18" s="58" t="n"/>
      <c r="VRX18" s="58" t="n"/>
      <c r="VRY18" s="58" t="n"/>
      <c r="VRZ18" s="58" t="n"/>
      <c r="VSA18" s="58" t="n"/>
      <c r="VSB18" s="58" t="n"/>
      <c r="VSC18" s="58" t="n"/>
      <c r="VSD18" s="58" t="n"/>
      <c r="VSE18" s="58" t="n"/>
      <c r="VSF18" s="58" t="n"/>
      <c r="VSG18" s="58" t="n"/>
      <c r="VSH18" s="58" t="n"/>
      <c r="VSI18" s="58" t="n"/>
      <c r="VSJ18" s="58" t="n"/>
      <c r="VSK18" s="58" t="n"/>
      <c r="VSL18" s="58" t="n"/>
      <c r="VSM18" s="58" t="n"/>
      <c r="VSN18" s="58" t="n"/>
      <c r="VSO18" s="58" t="n"/>
      <c r="VSP18" s="58" t="n"/>
      <c r="VSQ18" s="58" t="n"/>
      <c r="VSR18" s="58" t="n"/>
      <c r="VSS18" s="58" t="n"/>
      <c r="VST18" s="58" t="n"/>
      <c r="VSU18" s="58" t="n"/>
      <c r="VSV18" s="58" t="n"/>
      <c r="VSW18" s="58" t="n"/>
      <c r="VSX18" s="58" t="n"/>
      <c r="VSY18" s="58" t="n"/>
      <c r="VSZ18" s="58" t="n"/>
      <c r="VTA18" s="58" t="n"/>
      <c r="VTB18" s="58" t="n"/>
      <c r="VTC18" s="58" t="n"/>
      <c r="VTD18" s="58" t="n"/>
      <c r="VTE18" s="58" t="n"/>
      <c r="VTF18" s="58" t="n"/>
      <c r="VTG18" s="58" t="n"/>
      <c r="VTH18" s="58" t="n"/>
      <c r="VTI18" s="58" t="n"/>
      <c r="VTJ18" s="58" t="n"/>
      <c r="VTK18" s="58" t="n"/>
      <c r="VTL18" s="58" t="n"/>
      <c r="VTM18" s="58" t="n"/>
      <c r="VTN18" s="58" t="n"/>
      <c r="VTO18" s="58" t="n"/>
      <c r="VTP18" s="58" t="n"/>
      <c r="VTQ18" s="58" t="n"/>
      <c r="VTR18" s="58" t="n"/>
      <c r="VTS18" s="58" t="n"/>
      <c r="VTT18" s="58" t="n"/>
      <c r="VTU18" s="58" t="n"/>
      <c r="VTV18" s="58" t="n"/>
      <c r="VTW18" s="58" t="n"/>
      <c r="VTX18" s="58" t="n"/>
      <c r="VTY18" s="58" t="n"/>
      <c r="VTZ18" s="58" t="n"/>
      <c r="VUA18" s="58" t="n"/>
      <c r="VUB18" s="58" t="n"/>
      <c r="VUC18" s="58" t="n"/>
      <c r="VUD18" s="58" t="n"/>
      <c r="VUE18" s="58" t="n"/>
      <c r="VUF18" s="58" t="n"/>
      <c r="VUG18" s="58" t="n"/>
      <c r="VUH18" s="58" t="n"/>
      <c r="VUI18" s="58" t="n"/>
      <c r="VUJ18" s="58" t="n"/>
      <c r="VUK18" s="58" t="n"/>
      <c r="VUL18" s="58" t="n"/>
      <c r="VUM18" s="58" t="n"/>
      <c r="VUN18" s="58" t="n"/>
      <c r="VUO18" s="58" t="n"/>
      <c r="VUP18" s="58" t="n"/>
      <c r="VUQ18" s="58" t="n"/>
      <c r="VUR18" s="58" t="n"/>
      <c r="VUS18" s="58" t="n"/>
      <c r="VUT18" s="58" t="n"/>
      <c r="VUU18" s="58" t="n"/>
      <c r="VUV18" s="58" t="n"/>
      <c r="VUW18" s="58" t="n"/>
      <c r="VUX18" s="58" t="n"/>
      <c r="VUY18" s="58" t="n"/>
      <c r="VUZ18" s="58" t="n"/>
      <c r="VVA18" s="58" t="n"/>
      <c r="VVB18" s="58" t="n"/>
      <c r="VVC18" s="58" t="n"/>
      <c r="VVD18" s="58" t="n"/>
      <c r="VVE18" s="58" t="n"/>
      <c r="VVF18" s="58" t="n"/>
      <c r="VVG18" s="58" t="n"/>
      <c r="VVH18" s="58" t="n"/>
      <c r="VVI18" s="58" t="n"/>
      <c r="VVJ18" s="58" t="n"/>
      <c r="VVK18" s="58" t="n"/>
      <c r="VVL18" s="58" t="n"/>
      <c r="VVM18" s="58" t="n"/>
      <c r="VVN18" s="58" t="n"/>
      <c r="VVO18" s="58" t="n"/>
      <c r="VVP18" s="58" t="n"/>
      <c r="VVQ18" s="58" t="n"/>
      <c r="VVR18" s="58" t="n"/>
      <c r="VVS18" s="58" t="n"/>
      <c r="VVT18" s="58" t="n"/>
      <c r="VVU18" s="58" t="n"/>
      <c r="VVV18" s="58" t="n"/>
      <c r="VVW18" s="58" t="n"/>
      <c r="VVX18" s="58" t="n"/>
      <c r="VVY18" s="58" t="n"/>
      <c r="VVZ18" s="58" t="n"/>
      <c r="VWA18" s="58" t="n"/>
      <c r="VWB18" s="58" t="n"/>
      <c r="VWC18" s="58" t="n"/>
      <c r="VWD18" s="58" t="n"/>
      <c r="VWE18" s="58" t="n"/>
      <c r="VWF18" s="58" t="n"/>
      <c r="VWG18" s="58" t="n"/>
      <c r="VWH18" s="58" t="n"/>
      <c r="VWI18" s="58" t="n"/>
      <c r="VWJ18" s="58" t="n"/>
      <c r="VWK18" s="58" t="n"/>
      <c r="VWL18" s="58" t="n"/>
      <c r="VWM18" s="58" t="n"/>
      <c r="VWN18" s="58" t="n"/>
      <c r="VWO18" s="58" t="n"/>
      <c r="VWP18" s="58" t="n"/>
      <c r="VWQ18" s="58" t="n"/>
      <c r="VWR18" s="58" t="n"/>
      <c r="VWS18" s="58" t="n"/>
      <c r="VWT18" s="58" t="n"/>
      <c r="VWU18" s="58" t="n"/>
      <c r="VWV18" s="58" t="n"/>
      <c r="VWW18" s="58" t="n"/>
      <c r="VWX18" s="58" t="n"/>
      <c r="VWY18" s="58" t="n"/>
      <c r="VWZ18" s="58" t="n"/>
      <c r="VXA18" s="58" t="n"/>
      <c r="VXB18" s="58" t="n"/>
      <c r="VXC18" s="58" t="n"/>
      <c r="VXD18" s="58" t="n"/>
      <c r="VXE18" s="58" t="n"/>
      <c r="VXF18" s="58" t="n"/>
      <c r="VXG18" s="58" t="n"/>
      <c r="VXH18" s="58" t="n"/>
      <c r="VXI18" s="58" t="n"/>
      <c r="VXJ18" s="58" t="n"/>
      <c r="VXK18" s="58" t="n"/>
      <c r="VXL18" s="58" t="n"/>
      <c r="VXM18" s="58" t="n"/>
      <c r="VXN18" s="58" t="n"/>
      <c r="VXO18" s="58" t="n"/>
      <c r="VXP18" s="58" t="n"/>
      <c r="VXQ18" s="58" t="n"/>
      <c r="VXR18" s="58" t="n"/>
      <c r="VXS18" s="58" t="n"/>
      <c r="VXT18" s="58" t="n"/>
      <c r="VXU18" s="58" t="n"/>
      <c r="VXV18" s="58" t="n"/>
      <c r="VXW18" s="58" t="n"/>
      <c r="VXX18" s="58" t="n"/>
      <c r="VXY18" s="58" t="n"/>
      <c r="VXZ18" s="58" t="n"/>
      <c r="VYA18" s="58" t="n"/>
      <c r="VYB18" s="58" t="n"/>
      <c r="VYC18" s="58" t="n"/>
      <c r="VYD18" s="58" t="n"/>
      <c r="VYE18" s="58" t="n"/>
      <c r="VYF18" s="58" t="n"/>
      <c r="VYG18" s="58" t="n"/>
      <c r="VYH18" s="58" t="n"/>
      <c r="VYI18" s="58" t="n"/>
      <c r="VYJ18" s="58" t="n"/>
      <c r="VYK18" s="58" t="n"/>
      <c r="VYL18" s="58" t="n"/>
      <c r="VYM18" s="58" t="n"/>
      <c r="VYN18" s="58" t="n"/>
      <c r="VYO18" s="58" t="n"/>
      <c r="VYP18" s="58" t="n"/>
      <c r="VYQ18" s="58" t="n"/>
      <c r="VYR18" s="58" t="n"/>
      <c r="VYS18" s="58" t="n"/>
      <c r="VYT18" s="58" t="n"/>
      <c r="VYU18" s="58" t="n"/>
      <c r="VYV18" s="58" t="n"/>
      <c r="VYW18" s="58" t="n"/>
      <c r="VYX18" s="58" t="n"/>
      <c r="VYY18" s="58" t="n"/>
      <c r="VYZ18" s="58" t="n"/>
      <c r="VZA18" s="58" t="n"/>
      <c r="VZB18" s="58" t="n"/>
      <c r="VZC18" s="58" t="n"/>
      <c r="VZD18" s="58" t="n"/>
      <c r="VZE18" s="58" t="n"/>
      <c r="VZF18" s="58" t="n"/>
      <c r="VZG18" s="58" t="n"/>
      <c r="VZH18" s="58" t="n"/>
      <c r="VZI18" s="58" t="n"/>
      <c r="VZJ18" s="58" t="n"/>
      <c r="VZK18" s="58" t="n"/>
      <c r="VZL18" s="58" t="n"/>
      <c r="VZM18" s="58" t="n"/>
      <c r="VZN18" s="58" t="n"/>
      <c r="VZO18" s="58" t="n"/>
      <c r="VZP18" s="58" t="n"/>
      <c r="VZQ18" s="58" t="n"/>
      <c r="VZR18" s="58" t="n"/>
      <c r="VZS18" s="58" t="n"/>
      <c r="VZT18" s="58" t="n"/>
      <c r="VZU18" s="58" t="n"/>
      <c r="VZV18" s="58" t="n"/>
      <c r="VZW18" s="58" t="n"/>
      <c r="VZX18" s="58" t="n"/>
      <c r="VZY18" s="58" t="n"/>
      <c r="VZZ18" s="58" t="n"/>
      <c r="WAA18" s="58" t="n"/>
      <c r="WAB18" s="58" t="n"/>
      <c r="WAC18" s="58" t="n"/>
      <c r="WAD18" s="58" t="n"/>
      <c r="WAE18" s="58" t="n"/>
      <c r="WAF18" s="58" t="n"/>
      <c r="WAG18" s="58" t="n"/>
      <c r="WAH18" s="58" t="n"/>
      <c r="WAI18" s="58" t="n"/>
      <c r="WAJ18" s="58" t="n"/>
      <c r="WAK18" s="58" t="n"/>
      <c r="WAL18" s="58" t="n"/>
      <c r="WAM18" s="58" t="n"/>
      <c r="WAN18" s="58" t="n"/>
      <c r="WAO18" s="58" t="n"/>
      <c r="WAP18" s="58" t="n"/>
      <c r="WAQ18" s="58" t="n"/>
      <c r="WAR18" s="58" t="n"/>
      <c r="WAS18" s="58" t="n"/>
      <c r="WAT18" s="58" t="n"/>
      <c r="WAU18" s="58" t="n"/>
      <c r="WAV18" s="58" t="n"/>
      <c r="WAW18" s="58" t="n"/>
      <c r="WAX18" s="58" t="n"/>
      <c r="WAY18" s="58" t="n"/>
      <c r="WAZ18" s="58" t="n"/>
      <c r="WBA18" s="58" t="n"/>
      <c r="WBB18" s="58" t="n"/>
      <c r="WBC18" s="58" t="n"/>
      <c r="WBD18" s="58" t="n"/>
      <c r="WBE18" s="58" t="n"/>
      <c r="WBF18" s="58" t="n"/>
      <c r="WBG18" s="58" t="n"/>
      <c r="WBH18" s="58" t="n"/>
      <c r="WBI18" s="58" t="n"/>
      <c r="WBJ18" s="58" t="n"/>
      <c r="WBK18" s="58" t="n"/>
      <c r="WBL18" s="58" t="n"/>
      <c r="WBM18" s="58" t="n"/>
      <c r="WBN18" s="58" t="n"/>
      <c r="WBO18" s="58" t="n"/>
      <c r="WBP18" s="58" t="n"/>
      <c r="WBQ18" s="58" t="n"/>
      <c r="WBR18" s="58" t="n"/>
      <c r="WBS18" s="58" t="n"/>
      <c r="WBT18" s="58" t="n"/>
      <c r="WBU18" s="58" t="n"/>
      <c r="WBV18" s="58" t="n"/>
      <c r="WBW18" s="58" t="n"/>
      <c r="WBX18" s="58" t="n"/>
      <c r="WBY18" s="58" t="n"/>
      <c r="WBZ18" s="58" t="n"/>
      <c r="WCA18" s="58" t="n"/>
      <c r="WCB18" s="58" t="n"/>
      <c r="WCC18" s="58" t="n"/>
      <c r="WCD18" s="58" t="n"/>
      <c r="WCE18" s="58" t="n"/>
      <c r="WCF18" s="58" t="n"/>
      <c r="WCG18" s="58" t="n"/>
      <c r="WCH18" s="58" t="n"/>
      <c r="WCI18" s="58" t="n"/>
      <c r="WCJ18" s="58" t="n"/>
      <c r="WCK18" s="58" t="n"/>
      <c r="WCL18" s="58" t="n"/>
      <c r="WCM18" s="58" t="n"/>
      <c r="WCN18" s="58" t="n"/>
      <c r="WCO18" s="58" t="n"/>
      <c r="WCP18" s="58" t="n"/>
      <c r="WCQ18" s="58" t="n"/>
      <c r="WCR18" s="58" t="n"/>
      <c r="WCS18" s="58" t="n"/>
      <c r="WCT18" s="58" t="n"/>
      <c r="WCU18" s="58" t="n"/>
      <c r="WCV18" s="58" t="n"/>
      <c r="WCW18" s="58" t="n"/>
      <c r="WCX18" s="58" t="n"/>
      <c r="WCY18" s="58" t="n"/>
      <c r="WCZ18" s="58" t="n"/>
      <c r="WDA18" s="58" t="n"/>
      <c r="WDB18" s="58" t="n"/>
      <c r="WDC18" s="58" t="n"/>
      <c r="WDD18" s="58" t="n"/>
      <c r="WDE18" s="58" t="n"/>
      <c r="WDF18" s="58" t="n"/>
      <c r="WDG18" s="58" t="n"/>
      <c r="WDH18" s="58" t="n"/>
      <c r="WDI18" s="58" t="n"/>
      <c r="WDJ18" s="58" t="n"/>
      <c r="WDK18" s="58" t="n"/>
      <c r="WDL18" s="58" t="n"/>
      <c r="WDM18" s="58" t="n"/>
      <c r="WDN18" s="58" t="n"/>
      <c r="WDO18" s="58" t="n"/>
      <c r="WDP18" s="58" t="n"/>
      <c r="WDQ18" s="58" t="n"/>
      <c r="WDR18" s="58" t="n"/>
      <c r="WDS18" s="58" t="n"/>
      <c r="WDT18" s="58" t="n"/>
      <c r="WDU18" s="58" t="n"/>
      <c r="WDV18" s="58" t="n"/>
      <c r="WDW18" s="58" t="n"/>
      <c r="WDX18" s="58" t="n"/>
      <c r="WDY18" s="58" t="n"/>
      <c r="WDZ18" s="58" t="n"/>
      <c r="WEA18" s="58" t="n"/>
      <c r="WEB18" s="58" t="n"/>
      <c r="WEC18" s="58" t="n"/>
      <c r="WED18" s="58" t="n"/>
      <c r="WEE18" s="58" t="n"/>
      <c r="WEF18" s="58" t="n"/>
      <c r="WEG18" s="58" t="n"/>
      <c r="WEH18" s="58" t="n"/>
      <c r="WEI18" s="58" t="n"/>
      <c r="WEJ18" s="58" t="n"/>
      <c r="WEK18" s="58" t="n"/>
      <c r="WEL18" s="58" t="n"/>
      <c r="WEM18" s="58" t="n"/>
      <c r="WEN18" s="58" t="n"/>
      <c r="WEO18" s="58" t="n"/>
      <c r="WEP18" s="58" t="n"/>
      <c r="WEQ18" s="58" t="n"/>
      <c r="WER18" s="58" t="n"/>
      <c r="WES18" s="58" t="n"/>
      <c r="WET18" s="58" t="n"/>
      <c r="WEU18" s="58" t="n"/>
      <c r="WEV18" s="58" t="n"/>
      <c r="WEW18" s="58" t="n"/>
      <c r="WEX18" s="58" t="n"/>
      <c r="WEY18" s="58" t="n"/>
      <c r="WEZ18" s="58" t="n"/>
      <c r="WFA18" s="58" t="n"/>
      <c r="WFB18" s="58" t="n"/>
      <c r="WFC18" s="58" t="n"/>
      <c r="WFD18" s="58" t="n"/>
      <c r="WFE18" s="58" t="n"/>
      <c r="WFF18" s="58" t="n"/>
      <c r="WFG18" s="58" t="n"/>
      <c r="WFH18" s="58" t="n"/>
      <c r="WFI18" s="58" t="n"/>
      <c r="WFJ18" s="58" t="n"/>
      <c r="WFK18" s="58" t="n"/>
      <c r="WFL18" s="58" t="n"/>
      <c r="WFM18" s="58" t="n"/>
      <c r="WFN18" s="58" t="n"/>
      <c r="WFO18" s="58" t="n"/>
      <c r="WFP18" s="58" t="n"/>
      <c r="WFQ18" s="58" t="n"/>
      <c r="WFR18" s="58" t="n"/>
      <c r="WFS18" s="58" t="n"/>
      <c r="WFT18" s="58" t="n"/>
      <c r="WFU18" s="58" t="n"/>
      <c r="WFV18" s="58" t="n"/>
      <c r="WFW18" s="58" t="n"/>
      <c r="WFX18" s="58" t="n"/>
      <c r="WFY18" s="58" t="n"/>
      <c r="WFZ18" s="58" t="n"/>
      <c r="WGA18" s="58" t="n"/>
      <c r="WGB18" s="58" t="n"/>
      <c r="WGC18" s="58" t="n"/>
      <c r="WGD18" s="58" t="n"/>
      <c r="WGE18" s="58" t="n"/>
      <c r="WGF18" s="58" t="n"/>
      <c r="WGG18" s="58" t="n"/>
      <c r="WGH18" s="58" t="n"/>
      <c r="WGI18" s="58" t="n"/>
      <c r="WGJ18" s="58" t="n"/>
      <c r="WGK18" s="58" t="n"/>
      <c r="WGL18" s="58" t="n"/>
      <c r="WGM18" s="58" t="n"/>
      <c r="WGN18" s="58" t="n"/>
      <c r="WGO18" s="58" t="n"/>
      <c r="WGP18" s="58" t="n"/>
      <c r="WGQ18" s="58" t="n"/>
      <c r="WGR18" s="58" t="n"/>
      <c r="WGS18" s="58" t="n"/>
      <c r="WGT18" s="58" t="n"/>
      <c r="WGU18" s="58" t="n"/>
      <c r="WGV18" s="58" t="n"/>
      <c r="WGW18" s="58" t="n"/>
      <c r="WGX18" s="58" t="n"/>
      <c r="WGY18" s="58" t="n"/>
      <c r="WGZ18" s="58" t="n"/>
      <c r="WHA18" s="58" t="n"/>
      <c r="WHB18" s="58" t="n"/>
      <c r="WHC18" s="58" t="n"/>
      <c r="WHD18" s="58" t="n"/>
      <c r="WHE18" s="58" t="n"/>
      <c r="WHF18" s="58" t="n"/>
      <c r="WHG18" s="58" t="n"/>
      <c r="WHH18" s="58" t="n"/>
      <c r="WHI18" s="58" t="n"/>
      <c r="WHJ18" s="58" t="n"/>
      <c r="WHK18" s="58" t="n"/>
      <c r="WHL18" s="58" t="n"/>
      <c r="WHM18" s="58" t="n"/>
      <c r="WHN18" s="58" t="n"/>
      <c r="WHO18" s="58" t="n"/>
      <c r="WHP18" s="58" t="n"/>
      <c r="WHQ18" s="58" t="n"/>
      <c r="WHR18" s="58" t="n"/>
      <c r="WHS18" s="58" t="n"/>
      <c r="WHT18" s="58" t="n"/>
      <c r="WHU18" s="58" t="n"/>
      <c r="WHV18" s="58" t="n"/>
      <c r="WHW18" s="58" t="n"/>
      <c r="WHX18" s="58" t="n"/>
      <c r="WHY18" s="58" t="n"/>
      <c r="WHZ18" s="58" t="n"/>
      <c r="WIA18" s="58" t="n"/>
      <c r="WIB18" s="58" t="n"/>
      <c r="WIC18" s="58" t="n"/>
      <c r="WID18" s="58" t="n"/>
      <c r="WIE18" s="58" t="n"/>
      <c r="WIF18" s="58" t="n"/>
      <c r="WIG18" s="58" t="n"/>
      <c r="WIH18" s="58" t="n"/>
      <c r="WII18" s="58" t="n"/>
      <c r="WIJ18" s="58" t="n"/>
      <c r="WIK18" s="58" t="n"/>
      <c r="WIL18" s="58" t="n"/>
      <c r="WIM18" s="58" t="n"/>
      <c r="WIN18" s="58" t="n"/>
      <c r="WIO18" s="58" t="n"/>
      <c r="WIP18" s="58" t="n"/>
      <c r="WIQ18" s="58" t="n"/>
      <c r="WIR18" s="58" t="n"/>
      <c r="WIS18" s="58" t="n"/>
      <c r="WIT18" s="58" t="n"/>
      <c r="WIU18" s="58" t="n"/>
      <c r="WIV18" s="58" t="n"/>
      <c r="WIW18" s="58" t="n"/>
      <c r="WIX18" s="58" t="n"/>
      <c r="WIY18" s="58" t="n"/>
      <c r="WIZ18" s="58" t="n"/>
      <c r="WJA18" s="58" t="n"/>
      <c r="WJB18" s="58" t="n"/>
      <c r="WJC18" s="58" t="n"/>
      <c r="WJD18" s="58" t="n"/>
      <c r="WJE18" s="58" t="n"/>
      <c r="WJF18" s="58" t="n"/>
      <c r="WJG18" s="58" t="n"/>
      <c r="WJH18" s="58" t="n"/>
      <c r="WJI18" s="58" t="n"/>
      <c r="WJJ18" s="58" t="n"/>
      <c r="WJK18" s="58" t="n"/>
      <c r="WJL18" s="58" t="n"/>
      <c r="WJM18" s="58" t="n"/>
      <c r="WJN18" s="58" t="n"/>
      <c r="WJO18" s="58" t="n"/>
      <c r="WJP18" s="58" t="n"/>
      <c r="WJQ18" s="58" t="n"/>
      <c r="WJR18" s="58" t="n"/>
      <c r="WJS18" s="58" t="n"/>
      <c r="WJT18" s="58" t="n"/>
      <c r="WJU18" s="58" t="n"/>
      <c r="WJV18" s="58" t="n"/>
      <c r="WJW18" s="58" t="n"/>
      <c r="WJX18" s="58" t="n"/>
      <c r="WJY18" s="58" t="n"/>
      <c r="WJZ18" s="58" t="n"/>
      <c r="WKA18" s="58" t="n"/>
      <c r="WKB18" s="58" t="n"/>
      <c r="WKC18" s="58" t="n"/>
      <c r="WKD18" s="58" t="n"/>
      <c r="WKE18" s="58" t="n"/>
      <c r="WKF18" s="58" t="n"/>
      <c r="WKG18" s="58" t="n"/>
      <c r="WKH18" s="58" t="n"/>
      <c r="WKI18" s="58" t="n"/>
      <c r="WKJ18" s="58" t="n"/>
      <c r="WKK18" s="58" t="n"/>
      <c r="WKL18" s="58" t="n"/>
      <c r="WKM18" s="58" t="n"/>
      <c r="WKN18" s="58" t="n"/>
      <c r="WKO18" s="58" t="n"/>
      <c r="WKP18" s="58" t="n"/>
      <c r="WKQ18" s="58" t="n"/>
      <c r="WKR18" s="58" t="n"/>
      <c r="WKS18" s="58" t="n"/>
      <c r="WKT18" s="58" t="n"/>
      <c r="WKU18" s="58" t="n"/>
      <c r="WKV18" s="58" t="n"/>
      <c r="WKW18" s="58" t="n"/>
      <c r="WKX18" s="58" t="n"/>
      <c r="WKY18" s="58" t="n"/>
      <c r="WKZ18" s="58" t="n"/>
      <c r="WLA18" s="58" t="n"/>
      <c r="WLB18" s="58" t="n"/>
      <c r="WLC18" s="58" t="n"/>
      <c r="WLD18" s="58" t="n"/>
      <c r="WLE18" s="58" t="n"/>
      <c r="WLF18" s="58" t="n"/>
      <c r="WLG18" s="58" t="n"/>
      <c r="WLH18" s="58" t="n"/>
      <c r="WLI18" s="58" t="n"/>
      <c r="WLJ18" s="58" t="n"/>
      <c r="WLK18" s="58" t="n"/>
      <c r="WLL18" s="58" t="n"/>
      <c r="WLM18" s="58" t="n"/>
      <c r="WLN18" s="58" t="n"/>
      <c r="WLO18" s="58" t="n"/>
      <c r="WLP18" s="58" t="n"/>
      <c r="WLQ18" s="58" t="n"/>
      <c r="WLR18" s="58" t="n"/>
      <c r="WLS18" s="58" t="n"/>
      <c r="WLT18" s="58" t="n"/>
      <c r="WLU18" s="58" t="n"/>
      <c r="WLV18" s="58" t="n"/>
      <c r="WLW18" s="58" t="n"/>
      <c r="WLX18" s="58" t="n"/>
      <c r="WLY18" s="58" t="n"/>
      <c r="WLZ18" s="58" t="n"/>
      <c r="WMA18" s="58" t="n"/>
      <c r="WMB18" s="58" t="n"/>
      <c r="WMC18" s="58" t="n"/>
      <c r="WMD18" s="58" t="n"/>
      <c r="WME18" s="58" t="n"/>
      <c r="WMF18" s="58" t="n"/>
      <c r="WMG18" s="58" t="n"/>
      <c r="WMH18" s="58" t="n"/>
      <c r="WMI18" s="58" t="n"/>
      <c r="WMJ18" s="58" t="n"/>
      <c r="WMK18" s="58" t="n"/>
      <c r="WML18" s="58" t="n"/>
      <c r="WMM18" s="58" t="n"/>
      <c r="WMN18" s="58" t="n"/>
      <c r="WMO18" s="58" t="n"/>
      <c r="WMP18" s="58" t="n"/>
      <c r="WMQ18" s="58" t="n"/>
      <c r="WMR18" s="58" t="n"/>
      <c r="WMS18" s="58" t="n"/>
      <c r="WMT18" s="58" t="n"/>
      <c r="WMU18" s="58" t="n"/>
      <c r="WMV18" s="58" t="n"/>
      <c r="WMW18" s="58" t="n"/>
      <c r="WMX18" s="58" t="n"/>
      <c r="WMY18" s="58" t="n"/>
      <c r="WMZ18" s="58" t="n"/>
      <c r="WNA18" s="58" t="n"/>
      <c r="WNB18" s="58" t="n"/>
      <c r="WNC18" s="58" t="n"/>
      <c r="WND18" s="58" t="n"/>
      <c r="WNE18" s="58" t="n"/>
      <c r="WNF18" s="58" t="n"/>
      <c r="WNG18" s="58" t="n"/>
      <c r="WNH18" s="58" t="n"/>
      <c r="WNI18" s="58" t="n"/>
      <c r="WNJ18" s="58" t="n"/>
      <c r="WNK18" s="58" t="n"/>
      <c r="WNL18" s="58" t="n"/>
      <c r="WNM18" s="58" t="n"/>
      <c r="WNN18" s="58" t="n"/>
      <c r="WNO18" s="58" t="n"/>
      <c r="WNP18" s="58" t="n"/>
      <c r="WNQ18" s="58" t="n"/>
      <c r="WNR18" s="58" t="n"/>
      <c r="WNS18" s="58" t="n"/>
      <c r="WNT18" s="58" t="n"/>
      <c r="WNU18" s="58" t="n"/>
      <c r="WNV18" s="58" t="n"/>
      <c r="WNW18" s="58" t="n"/>
      <c r="WNX18" s="58" t="n"/>
      <c r="WNY18" s="58" t="n"/>
      <c r="WNZ18" s="58" t="n"/>
      <c r="WOA18" s="58" t="n"/>
      <c r="WOB18" s="58" t="n"/>
      <c r="WOC18" s="58" t="n"/>
      <c r="WOD18" s="58" t="n"/>
      <c r="WOE18" s="58" t="n"/>
      <c r="WOF18" s="58" t="n"/>
      <c r="WOG18" s="58" t="n"/>
      <c r="WOH18" s="58" t="n"/>
      <c r="WOI18" s="58" t="n"/>
      <c r="WOJ18" s="58" t="n"/>
      <c r="WOK18" s="58" t="n"/>
      <c r="WOL18" s="58" t="n"/>
      <c r="WOM18" s="58" t="n"/>
      <c r="WON18" s="58" t="n"/>
      <c r="WOO18" s="58" t="n"/>
      <c r="WOP18" s="58" t="n"/>
      <c r="WOQ18" s="58" t="n"/>
      <c r="WOR18" s="58" t="n"/>
      <c r="WOS18" s="58" t="n"/>
      <c r="WOT18" s="58" t="n"/>
      <c r="WOU18" s="58" t="n"/>
      <c r="WOV18" s="58" t="n"/>
      <c r="WOW18" s="58" t="n"/>
      <c r="WOX18" s="58" t="n"/>
      <c r="WOY18" s="58" t="n"/>
      <c r="WOZ18" s="58" t="n"/>
      <c r="WPA18" s="58" t="n"/>
      <c r="WPB18" s="58" t="n"/>
      <c r="WPC18" s="58" t="n"/>
      <c r="WPD18" s="58" t="n"/>
      <c r="WPE18" s="58" t="n"/>
      <c r="WPF18" s="58" t="n"/>
      <c r="WPG18" s="58" t="n"/>
      <c r="WPH18" s="58" t="n"/>
      <c r="WPI18" s="58" t="n"/>
      <c r="WPJ18" s="58" t="n"/>
      <c r="WPK18" s="58" t="n"/>
      <c r="WPL18" s="58" t="n"/>
      <c r="WPM18" s="58" t="n"/>
      <c r="WPN18" s="58" t="n"/>
      <c r="WPO18" s="58" t="n"/>
      <c r="WPP18" s="58" t="n"/>
      <c r="WPQ18" s="58" t="n"/>
      <c r="WPR18" s="58" t="n"/>
      <c r="WPS18" s="58" t="n"/>
      <c r="WPT18" s="58" t="n"/>
      <c r="WPU18" s="58" t="n"/>
      <c r="WPV18" s="58" t="n"/>
      <c r="WPW18" s="58" t="n"/>
      <c r="WPX18" s="58" t="n"/>
      <c r="WPY18" s="58" t="n"/>
      <c r="WPZ18" s="58" t="n"/>
      <c r="WQA18" s="58" t="n"/>
      <c r="WQB18" s="58" t="n"/>
      <c r="WQC18" s="58" t="n"/>
      <c r="WQD18" s="58" t="n"/>
      <c r="WQE18" s="58" t="n"/>
      <c r="WQF18" s="58" t="n"/>
      <c r="WQG18" s="58" t="n"/>
      <c r="WQH18" s="58" t="n"/>
      <c r="WQI18" s="58" t="n"/>
      <c r="WQJ18" s="58" t="n"/>
      <c r="WQK18" s="58" t="n"/>
      <c r="WQL18" s="58" t="n"/>
      <c r="WQM18" s="58" t="n"/>
      <c r="WQN18" s="58" t="n"/>
      <c r="WQO18" s="58" t="n"/>
      <c r="WQP18" s="58" t="n"/>
      <c r="WQQ18" s="58" t="n"/>
      <c r="WQR18" s="58" t="n"/>
      <c r="WQS18" s="58" t="n"/>
      <c r="WQT18" s="58" t="n"/>
      <c r="WQU18" s="58" t="n"/>
      <c r="WQV18" s="58" t="n"/>
      <c r="WQW18" s="58" t="n"/>
      <c r="WQX18" s="58" t="n"/>
      <c r="WQY18" s="58" t="n"/>
      <c r="WQZ18" s="58" t="n"/>
      <c r="WRA18" s="58" t="n"/>
      <c r="WRB18" s="58" t="n"/>
      <c r="WRC18" s="58" t="n"/>
      <c r="WRD18" s="58" t="n"/>
      <c r="WRE18" s="58" t="n"/>
      <c r="WRF18" s="58" t="n"/>
      <c r="WRG18" s="58" t="n"/>
      <c r="WRH18" s="58" t="n"/>
      <c r="WRI18" s="58" t="n"/>
      <c r="WRJ18" s="58" t="n"/>
      <c r="WRK18" s="58" t="n"/>
      <c r="WRL18" s="58" t="n"/>
      <c r="WRM18" s="58" t="n"/>
      <c r="WRN18" s="58" t="n"/>
      <c r="WRO18" s="58" t="n"/>
      <c r="WRP18" s="58" t="n"/>
      <c r="WRQ18" s="58" t="n"/>
      <c r="WRR18" s="58" t="n"/>
      <c r="WRS18" s="58" t="n"/>
      <c r="WRT18" s="58" t="n"/>
      <c r="WRU18" s="58" t="n"/>
      <c r="WRV18" s="58" t="n"/>
      <c r="WRW18" s="58" t="n"/>
      <c r="WRX18" s="58" t="n"/>
      <c r="WRY18" s="58" t="n"/>
      <c r="WRZ18" s="58" t="n"/>
      <c r="WSA18" s="58" t="n"/>
      <c r="WSB18" s="58" t="n"/>
      <c r="WSC18" s="58" t="n"/>
      <c r="WSD18" s="58" t="n"/>
      <c r="WSE18" s="58" t="n"/>
      <c r="WSF18" s="58" t="n"/>
      <c r="WSG18" s="58" t="n"/>
      <c r="WSH18" s="58" t="n"/>
      <c r="WSI18" s="58" t="n"/>
      <c r="WSJ18" s="58" t="n"/>
      <c r="WSK18" s="58" t="n"/>
      <c r="WSL18" s="58" t="n"/>
      <c r="WSM18" s="58" t="n"/>
      <c r="WSN18" s="58" t="n"/>
      <c r="WSO18" s="58" t="n"/>
      <c r="WSP18" s="58" t="n"/>
      <c r="WSQ18" s="58" t="n"/>
      <c r="WSR18" s="58" t="n"/>
      <c r="WSS18" s="58" t="n"/>
      <c r="WST18" s="58" t="n"/>
      <c r="WSU18" s="58" t="n"/>
      <c r="WSV18" s="58" t="n"/>
      <c r="WSW18" s="58" t="n"/>
      <c r="WSX18" s="58" t="n"/>
      <c r="WSY18" s="58" t="n"/>
      <c r="WSZ18" s="58" t="n"/>
      <c r="WTA18" s="58" t="n"/>
      <c r="WTB18" s="58" t="n"/>
      <c r="WTC18" s="58" t="n"/>
      <c r="WTD18" s="58" t="n"/>
      <c r="WTE18" s="58" t="n"/>
      <c r="WTF18" s="58" t="n"/>
      <c r="WTG18" s="58" t="n"/>
      <c r="WTH18" s="58" t="n"/>
      <c r="WTI18" s="58" t="n"/>
      <c r="WTJ18" s="58" t="n"/>
      <c r="WTK18" s="58" t="n"/>
      <c r="WTL18" s="58" t="n"/>
      <c r="WTM18" s="58" t="n"/>
      <c r="WTN18" s="58" t="n"/>
      <c r="WTO18" s="58" t="n"/>
      <c r="WTP18" s="58" t="n"/>
      <c r="WTQ18" s="58" t="n"/>
      <c r="WTR18" s="58" t="n"/>
      <c r="WTS18" s="58" t="n"/>
      <c r="WTT18" s="58" t="n"/>
      <c r="WTU18" s="58" t="n"/>
      <c r="WTV18" s="58" t="n"/>
      <c r="WTW18" s="58" t="n"/>
      <c r="WTX18" s="58" t="n"/>
      <c r="WTY18" s="58" t="n"/>
      <c r="WTZ18" s="58" t="n"/>
      <c r="WUA18" s="58" t="n"/>
      <c r="WUB18" s="58" t="n"/>
      <c r="WUC18" s="58" t="n"/>
      <c r="WUD18" s="58" t="n"/>
      <c r="WUE18" s="58" t="n"/>
      <c r="WUF18" s="58" t="n"/>
      <c r="WUG18" s="58" t="n"/>
      <c r="WUH18" s="58" t="n"/>
      <c r="WUI18" s="58" t="n"/>
      <c r="WUJ18" s="58" t="n"/>
      <c r="WUK18" s="58" t="n"/>
      <c r="WUL18" s="58" t="n"/>
      <c r="WUM18" s="58" t="n"/>
      <c r="WUN18" s="58" t="n"/>
      <c r="WUO18" s="58" t="n"/>
      <c r="WUP18" s="58" t="n"/>
      <c r="WUQ18" s="58" t="n"/>
      <c r="WUR18" s="58" t="n"/>
      <c r="WUS18" s="58" t="n"/>
      <c r="WUT18" s="58" t="n"/>
      <c r="WUU18" s="58" t="n"/>
      <c r="WUV18" s="58" t="n"/>
      <c r="WUW18" s="58" t="n"/>
      <c r="WUX18" s="58" t="n"/>
      <c r="WUY18" s="58" t="n"/>
      <c r="WUZ18" s="58" t="n"/>
      <c r="WVA18" s="58" t="n"/>
      <c r="WVB18" s="58" t="n"/>
      <c r="WVC18" s="58" t="n"/>
      <c r="WVD18" s="58" t="n"/>
      <c r="WVE18" s="58" t="n"/>
      <c r="WVF18" s="58" t="n"/>
      <c r="WVG18" s="58" t="n"/>
      <c r="WVH18" s="58" t="n"/>
      <c r="WVI18" s="58" t="n"/>
      <c r="WVJ18" s="58" t="n"/>
      <c r="WVK18" s="58" t="n"/>
      <c r="WVL18" s="58" t="n"/>
      <c r="WVM18" s="58" t="n"/>
      <c r="WVN18" s="58" t="n"/>
      <c r="WVO18" s="58" t="n"/>
      <c r="WVP18" s="58" t="n"/>
      <c r="WVQ18" s="58" t="n"/>
      <c r="WVR18" s="58" t="n"/>
      <c r="WVS18" s="58" t="n"/>
      <c r="WVT18" s="58" t="n"/>
      <c r="WVU18" s="58" t="n"/>
      <c r="WVV18" s="58" t="n"/>
      <c r="WVW18" s="58" t="n"/>
      <c r="WVX18" s="58" t="n"/>
      <c r="WVY18" s="58" t="n"/>
      <c r="WVZ18" s="58" t="n"/>
      <c r="WWA18" s="58" t="n"/>
      <c r="WWB18" s="58" t="n"/>
      <c r="WWC18" s="58" t="n"/>
      <c r="WWD18" s="58" t="n"/>
      <c r="WWE18" s="58" t="n"/>
      <c r="WWF18" s="58" t="n"/>
      <c r="WWG18" s="58" t="n"/>
      <c r="WWH18" s="58" t="n"/>
      <c r="WWI18" s="58" t="n"/>
      <c r="WWJ18" s="58" t="n"/>
      <c r="WWK18" s="58" t="n"/>
      <c r="WWL18" s="58" t="n"/>
      <c r="WWM18" s="58" t="n"/>
      <c r="WWN18" s="58" t="n"/>
      <c r="WWO18" s="58" t="n"/>
      <c r="WWP18" s="58" t="n"/>
      <c r="WWQ18" s="58" t="n"/>
      <c r="WWR18" s="58" t="n"/>
      <c r="WWS18" s="58" t="n"/>
      <c r="WWT18" s="58" t="n"/>
      <c r="WWU18" s="58" t="n"/>
      <c r="WWV18" s="58" t="n"/>
      <c r="WWW18" s="58" t="n"/>
      <c r="WWX18" s="58" t="n"/>
      <c r="WWY18" s="58" t="n"/>
      <c r="WWZ18" s="58" t="n"/>
      <c r="WXA18" s="58" t="n"/>
      <c r="WXB18" s="58" t="n"/>
      <c r="WXC18" s="58" t="n"/>
      <c r="WXD18" s="58" t="n"/>
      <c r="WXE18" s="58" t="n"/>
      <c r="WXF18" s="58" t="n"/>
      <c r="WXG18" s="58" t="n"/>
      <c r="WXH18" s="58" t="n"/>
      <c r="WXI18" s="58" t="n"/>
      <c r="WXJ18" s="58" t="n"/>
      <c r="WXK18" s="58" t="n"/>
      <c r="WXL18" s="58" t="n"/>
      <c r="WXM18" s="58" t="n"/>
      <c r="WXN18" s="58" t="n"/>
      <c r="WXO18" s="58" t="n"/>
      <c r="WXP18" s="58" t="n"/>
      <c r="WXQ18" s="58" t="n"/>
      <c r="WXR18" s="58" t="n"/>
      <c r="WXS18" s="58" t="n"/>
      <c r="WXT18" s="58" t="n"/>
      <c r="WXU18" s="58" t="n"/>
      <c r="WXV18" s="58" t="n"/>
      <c r="WXW18" s="58" t="n"/>
      <c r="WXX18" s="58" t="n"/>
      <c r="WXY18" s="58" t="n"/>
      <c r="WXZ18" s="58" t="n"/>
      <c r="WYA18" s="58" t="n"/>
      <c r="WYB18" s="58" t="n"/>
      <c r="WYC18" s="58" t="n"/>
      <c r="WYD18" s="58" t="n"/>
      <c r="WYE18" s="58" t="n"/>
      <c r="WYF18" s="58" t="n"/>
      <c r="WYG18" s="58" t="n"/>
      <c r="WYH18" s="58" t="n"/>
      <c r="WYI18" s="58" t="n"/>
      <c r="WYJ18" s="58" t="n"/>
      <c r="WYK18" s="58" t="n"/>
      <c r="WYL18" s="58" t="n"/>
      <c r="WYM18" s="58" t="n"/>
      <c r="WYN18" s="58" t="n"/>
      <c r="WYO18" s="58" t="n"/>
      <c r="WYP18" s="58" t="n"/>
      <c r="WYQ18" s="58" t="n"/>
      <c r="WYR18" s="58" t="n"/>
      <c r="WYS18" s="58" t="n"/>
      <c r="WYT18" s="58" t="n"/>
      <c r="WYU18" s="58" t="n"/>
      <c r="WYV18" s="58" t="n"/>
      <c r="WYW18" s="58" t="n"/>
      <c r="WYX18" s="58" t="n"/>
      <c r="WYY18" s="58" t="n"/>
      <c r="WYZ18" s="58" t="n"/>
      <c r="WZA18" s="58" t="n"/>
      <c r="WZB18" s="58" t="n"/>
      <c r="WZC18" s="58" t="n"/>
      <c r="WZD18" s="58" t="n"/>
      <c r="WZE18" s="58" t="n"/>
      <c r="WZF18" s="58" t="n"/>
      <c r="WZG18" s="58" t="n"/>
      <c r="WZH18" s="58" t="n"/>
      <c r="WZI18" s="58" t="n"/>
      <c r="WZJ18" s="58" t="n"/>
      <c r="WZK18" s="58" t="n"/>
      <c r="WZL18" s="58" t="n"/>
      <c r="WZM18" s="58" t="n"/>
      <c r="WZN18" s="58" t="n"/>
      <c r="WZO18" s="58" t="n"/>
      <c r="WZP18" s="58" t="n"/>
      <c r="WZQ18" s="58" t="n"/>
      <c r="WZR18" s="58" t="n"/>
      <c r="WZS18" s="58" t="n"/>
      <c r="WZT18" s="58" t="n"/>
      <c r="WZU18" s="58" t="n"/>
      <c r="WZV18" s="58" t="n"/>
      <c r="WZW18" s="58" t="n"/>
      <c r="WZX18" s="58" t="n"/>
      <c r="WZY18" s="58" t="n"/>
      <c r="WZZ18" s="58" t="n"/>
      <c r="XAA18" s="58" t="n"/>
      <c r="XAB18" s="58" t="n"/>
      <c r="XAC18" s="58" t="n"/>
      <c r="XAD18" s="58" t="n"/>
      <c r="XAE18" s="58" t="n"/>
      <c r="XAF18" s="58" t="n"/>
      <c r="XAG18" s="58" t="n"/>
      <c r="XAH18" s="58" t="n"/>
      <c r="XAI18" s="58" t="n"/>
      <c r="XAJ18" s="58" t="n"/>
      <c r="XAK18" s="58" t="n"/>
      <c r="XAL18" s="58" t="n"/>
      <c r="XAM18" s="58" t="n"/>
      <c r="XAN18" s="58" t="n"/>
      <c r="XAO18" s="58" t="n"/>
      <c r="XAP18" s="58" t="n"/>
      <c r="XAQ18" s="58" t="n"/>
      <c r="XAR18" s="58" t="n"/>
      <c r="XAS18" s="58" t="n"/>
      <c r="XAT18" s="58" t="n"/>
      <c r="XAU18" s="58" t="n"/>
      <c r="XAV18" s="58" t="n"/>
      <c r="XAW18" s="58" t="n"/>
      <c r="XAX18" s="58" t="n"/>
      <c r="XAY18" s="58" t="n"/>
      <c r="XAZ18" s="58" t="n"/>
      <c r="XBA18" s="58" t="n"/>
      <c r="XBB18" s="58" t="n"/>
      <c r="XBC18" s="58" t="n"/>
      <c r="XBD18" s="58" t="n"/>
      <c r="XBE18" s="58" t="n"/>
      <c r="XBF18" s="58" t="n"/>
      <c r="XBG18" s="58" t="n"/>
      <c r="XBH18" s="58" t="n"/>
      <c r="XBI18" s="58" t="n"/>
      <c r="XBJ18" s="58" t="n"/>
      <c r="XBK18" s="58" t="n"/>
      <c r="XBL18" s="58" t="n"/>
      <c r="XBM18" s="58" t="n"/>
      <c r="XBN18" s="58" t="n"/>
      <c r="XBO18" s="58" t="n"/>
      <c r="XBP18" s="58" t="n"/>
      <c r="XBQ18" s="58" t="n"/>
      <c r="XBR18" s="58" t="n"/>
      <c r="XBS18" s="58" t="n"/>
      <c r="XBT18" s="58" t="n"/>
      <c r="XBU18" s="58" t="n"/>
      <c r="XBV18" s="58" t="n"/>
      <c r="XBW18" s="58" t="n"/>
      <c r="XBX18" s="58" t="n"/>
      <c r="XBY18" s="58" t="n"/>
      <c r="XBZ18" s="58" t="n"/>
      <c r="XCA18" s="58" t="n"/>
      <c r="XCB18" s="58" t="n"/>
      <c r="XCC18" s="58" t="n"/>
      <c r="XCD18" s="58" t="n"/>
      <c r="XCE18" s="58" t="n"/>
      <c r="XCF18" s="58" t="n"/>
      <c r="XCG18" s="58" t="n"/>
      <c r="XCH18" s="58" t="n"/>
      <c r="XCI18" s="58" t="n"/>
      <c r="XCJ18" s="58" t="n"/>
      <c r="XCK18" s="58" t="n"/>
      <c r="XCL18" s="58" t="n"/>
      <c r="XCM18" s="58" t="n"/>
      <c r="XCN18" s="58" t="n"/>
      <c r="XCO18" s="58" t="n"/>
      <c r="XCP18" s="58" t="n"/>
      <c r="XCQ18" s="58" t="n"/>
      <c r="XCR18" s="58" t="n"/>
      <c r="XCS18" s="58" t="n"/>
      <c r="XCT18" s="58" t="n"/>
      <c r="XCU18" s="58" t="n"/>
      <c r="XCV18" s="58" t="n"/>
      <c r="XCW18" s="58" t="n"/>
      <c r="XCX18" s="58" t="n"/>
      <c r="XCY18" s="58" t="n"/>
      <c r="XCZ18" s="58" t="n"/>
      <c r="XDA18" s="58" t="n"/>
      <c r="XDB18" s="58" t="n"/>
      <c r="XDC18" s="58" t="n"/>
      <c r="XDD18" s="58" t="n"/>
      <c r="XDE18" s="58" t="n"/>
      <c r="XDF18" s="58" t="n"/>
      <c r="XDG18" s="58" t="n"/>
      <c r="XDH18" s="58" t="n"/>
      <c r="XDI18" s="58" t="n"/>
      <c r="XDJ18" s="58" t="n"/>
      <c r="XDK18" s="58" t="n"/>
      <c r="XDL18" s="58" t="n"/>
      <c r="XDM18" s="58" t="n"/>
      <c r="XDN18" s="58" t="n"/>
      <c r="XDO18" s="58" t="n"/>
      <c r="XDP18" s="58" t="n"/>
      <c r="XDQ18" s="58" t="n"/>
      <c r="XDR18" s="58" t="n"/>
      <c r="XDS18" s="58" t="n"/>
      <c r="XDT18" s="58" t="n"/>
      <c r="XDU18" s="58" t="n"/>
    </row>
    <row customFormat="true" customHeight="true" ht="20.25" outlineLevel="0" r="19" s="234">
      <c r="A19" s="236" t="n">
        <f aca="false" ca="false" dt2D="false" dtr="false" t="normal">A18+1</f>
        <v>1060</v>
      </c>
      <c r="B19" s="236" t="n">
        <v>27375</v>
      </c>
      <c r="C19" s="236" t="n">
        <f aca="false" ca="false" dt2D="false" dtr="false" t="normal">C18+1</f>
        <v>101</v>
      </c>
      <c r="D19" s="237" t="s">
        <v>10232</v>
      </c>
      <c r="E19" s="269" t="s">
        <v>11366</v>
      </c>
      <c r="F19" s="237" t="n">
        <v>52653000</v>
      </c>
      <c r="G19" s="240" t="n">
        <v>27375</v>
      </c>
      <c r="H19" s="237" t="s">
        <v>10232</v>
      </c>
      <c r="I19" s="241" t="n">
        <v>670</v>
      </c>
      <c r="J19" s="241" t="n">
        <v>612</v>
      </c>
      <c r="K19" s="241" t="n">
        <v>0</v>
      </c>
      <c r="L19" s="265" t="s">
        <v>12448</v>
      </c>
      <c r="M19" s="236" t="n">
        <v>52653407</v>
      </c>
      <c r="N19" s="270" t="s">
        <v>12441</v>
      </c>
      <c r="O19" s="203" t="s">
        <v>12393</v>
      </c>
      <c r="P19" s="203" t="n"/>
      <c r="Q19" s="203" t="n"/>
      <c r="R19" s="203" t="s">
        <v>12393</v>
      </c>
      <c r="S19" s="203" t="s">
        <v>12393</v>
      </c>
      <c r="T19" s="203" t="s">
        <v>12393</v>
      </c>
      <c r="U19" s="203" t="s">
        <v>12393</v>
      </c>
      <c r="V19" s="203" t="s">
        <v>12393</v>
      </c>
      <c r="W19" s="203" t="n"/>
      <c r="X19" s="203" t="n"/>
      <c r="Y19" s="237" t="n"/>
      <c r="Z19" s="237" t="n"/>
      <c r="AA19" s="267" t="n"/>
      <c r="AB19" s="237" t="n">
        <v>1976</v>
      </c>
      <c r="AC19" s="236" t="s">
        <v>1121</v>
      </c>
      <c r="AD19" s="244" t="n">
        <f aca="false" ca="false" dt2D="false" dtr="false" t="normal">2019-AB19</f>
        <v>43</v>
      </c>
      <c r="AE19" s="245" t="n"/>
      <c r="AF19" s="246" t="n">
        <v>2019</v>
      </c>
      <c r="AG19" s="246" t="e">
        <v>#N/A</v>
      </c>
      <c r="AH19" s="246" t="e">
        <v>#N/A</v>
      </c>
      <c r="AI19" s="230" t="n">
        <v>0</v>
      </c>
      <c r="AJ19" s="246" t="e">
        <v>#N/A</v>
      </c>
      <c r="AK19" s="246" t="e">
        <v>#N/A</v>
      </c>
      <c r="AL19" s="246" t="e">
        <v>#N/A</v>
      </c>
      <c r="AM19" s="246" t="e">
        <v>#N/A</v>
      </c>
      <c r="AN19" s="247" t="e">
        <v>#N/A</v>
      </c>
      <c r="AO19" s="246" t="e">
        <v>#N/A</v>
      </c>
      <c r="AP19" s="248" t="n">
        <f aca="false" ca="false" dt2D="false" dtr="false" t="normal">AB19</f>
        <v>1976</v>
      </c>
      <c r="AQ19" s="248" t="n">
        <f aca="false" ca="false" dt2D="false" dtr="false" t="normal">AB19</f>
        <v>1976</v>
      </c>
      <c r="AR19" s="248" t="n">
        <f aca="false" ca="false" dt2D="false" dtr="false" t="normal">AB19</f>
        <v>1976</v>
      </c>
      <c r="AS19" s="248" t="n">
        <f aca="false" ca="false" dt2D="false" dtr="false" t="normal">AB19</f>
        <v>1976</v>
      </c>
      <c r="AT19" s="248" t="n">
        <f aca="false" ca="false" dt2D="false" dtr="false" t="normal">AB19</f>
        <v>1976</v>
      </c>
      <c r="AU19" s="248" t="n">
        <f aca="false" ca="false" dt2D="false" dtr="false" t="normal">AB19</f>
        <v>1976</v>
      </c>
      <c r="AV19" s="248" t="n">
        <f aca="false" ca="false" dt2D="false" dtr="false" t="normal">AB19</f>
        <v>1976</v>
      </c>
      <c r="AW19" s="203" t="s">
        <v>12401</v>
      </c>
      <c r="AX19" s="203" t="n"/>
      <c r="AY19" s="248" t="n">
        <f aca="false" ca="false" dt2D="false" dtr="false" t="normal">AB19</f>
        <v>1976</v>
      </c>
      <c r="AZ19" s="249" t="n">
        <f aca="false" ca="false" dt2D="false" dtr="false" t="normal">AP19+30</f>
        <v>2006</v>
      </c>
      <c r="BA19" s="249" t="n">
        <f aca="false" ca="false" dt2D="false" dtr="false" t="normal">AQ19+30</f>
        <v>2006</v>
      </c>
      <c r="BB19" s="249" t="n">
        <f aca="false" ca="false" dt2D="false" dtr="false" t="normal">AR19+30</f>
        <v>2006</v>
      </c>
      <c r="BC19" s="249" t="n">
        <f aca="false" ca="false" dt2D="false" dtr="false" t="normal">AS19+30</f>
        <v>2006</v>
      </c>
      <c r="BD19" s="249" t="n">
        <f aca="false" ca="false" dt2D="false" dtr="false" t="normal">AT19+15</f>
        <v>1991</v>
      </c>
      <c r="BE19" s="249" t="n">
        <f aca="false" ca="false" dt2D="false" dtr="false" t="normal">AU19+40</f>
        <v>2016</v>
      </c>
      <c r="BF19" s="249" t="n">
        <f aca="false" ca="false" dt2D="false" dtr="false" t="normal">AV19+20</f>
        <v>1996</v>
      </c>
      <c r="BG19" s="203" t="n"/>
      <c r="BH19" s="250" t="n">
        <f aca="false" ca="false" dt2D="false" dtr="false" t="normal">AY19+50</f>
        <v>2026</v>
      </c>
      <c r="BI19" s="236" t="n"/>
      <c r="BJ19" s="236" t="n"/>
      <c r="BK19" s="252" t="s">
        <v>118</v>
      </c>
      <c r="BL19" s="237" t="n"/>
      <c r="BM19" s="237" t="n"/>
      <c r="BN19" s="236" t="n"/>
      <c r="BO19" s="252" t="s">
        <v>552</v>
      </c>
      <c r="BP19" s="237" t="n"/>
      <c r="BQ19" s="252" t="s">
        <v>12428</v>
      </c>
      <c r="BR19" s="237" t="n"/>
      <c r="BS19" s="252" t="s">
        <v>244</v>
      </c>
      <c r="BT19" s="257" t="str">
        <f aca="false" ca="false" dt2D="false" dtr="false" t="normal">BI19&amp;"!"&amp;BJ19&amp;"!"&amp;BK19&amp;"!"&amp;BL19&amp;"!"&amp;BM19&amp;"!"&amp;BN19&amp;"!"&amp;BO19&amp;"!"&amp;BP19&amp;"!"&amp;BQ19&amp;"!"&amp;BR19&amp;"!"&amp;BS19</f>
        <v>!!РК, ПСД, СК !!!!ВС, ВО, ТС, ЭС, ПСД, СК!!РФ, РП, ПСД, СК!!РФС, ПСД, СК</v>
      </c>
      <c r="BU19" s="257" t="n">
        <f aca="false" ca="false" dt2D="false" dtr="false" t="normal">IF(SEARCH("РК", BT19)=0, 0, 1)</f>
        <v>1</v>
      </c>
      <c r="BV19" s="257" t="e">
        <f aca="false" ca="false" dt2D="false" dtr="false" t="normal">IF(SEARCH("ЛО", BT19)=0, 0, 1)</f>
        <v>#VALUE!</v>
      </c>
      <c r="BW19" s="257" t="n">
        <f aca="false" ca="false" dt2D="false" dtr="false" t="normal">IF(SEARCH("РП", BT19)=0, 0, 1)</f>
        <v>1</v>
      </c>
      <c r="BX19" s="257" t="n">
        <f aca="false" ca="false" dt2D="false" dtr="false" t="normal">IF(SEARCH("РФС", BT19)=0, 0, 1)</f>
        <v>1</v>
      </c>
      <c r="BY19" s="257" t="n">
        <f aca="false" ca="false" dt2D="false" dtr="false" t="normal">IF(SEARCH("РФ", BT19)=0, 0, 1)</f>
        <v>1</v>
      </c>
      <c r="BZ19" s="257" t="n">
        <f aca="false" ca="false" dt2D="false" dtr="false" t="normal">IF(SEARCH("РФ,", BT19)=0, 0, 1)</f>
        <v>1</v>
      </c>
      <c r="CA19" s="257" t="e">
        <f aca="false" ca="false" dt2D="false" dtr="false" t="normal">IF(SEARCH("РФ!", BT19)=0, 0, 1)</f>
        <v>#VALUE!</v>
      </c>
      <c r="CB19" s="257" t="n">
        <f aca="false" ca="false" dt2D="false" dtr="false" t="normal">IF(SEARCH("ВО", BT19)=0, 0, 1)</f>
        <v>1</v>
      </c>
      <c r="CC19" s="257" t="n">
        <f aca="false" ca="false" dt2D="false" dtr="false" t="normal">IF(SEARCH("ВС", BT19)=0, 0, 1)</f>
        <v>1</v>
      </c>
      <c r="CD19" s="257" t="n">
        <f aca="false" ca="false" dt2D="false" dtr="false" t="normal">IF(SEARCH("ТС", BT19)=0, 0, 1)</f>
        <v>1</v>
      </c>
      <c r="CE19" s="257" t="n">
        <f aca="false" ca="false" dt2D="false" dtr="false" t="normal">IF(SEARCH("ЭС", BT19)=0, 0, 1)</f>
        <v>1</v>
      </c>
      <c r="CF19" s="267" t="n"/>
      <c r="CG19" s="236" t="n"/>
      <c r="CH19" s="258" t="e">
        <f aca="false" ca="false" dt2D="false" dtr="false" t="normal">VLOOKUP(G19,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CI19" s="259" t="n"/>
      <c r="CJ19" s="259" t="n"/>
      <c r="CK19" s="259" t="n"/>
      <c r="CL19" s="259" t="n"/>
      <c r="CM19" s="259" t="n"/>
      <c r="CN19" s="259" t="n"/>
      <c r="CO19" s="230" t="n"/>
      <c r="CP19" s="230" t="n"/>
      <c r="CQ19" s="231" t="n"/>
      <c r="CR19" s="232" t="s">
        <v>12397</v>
      </c>
      <c r="CS19" s="233" t="n">
        <v>0</v>
      </c>
      <c r="CT19" s="234" t="s">
        <v>12398</v>
      </c>
      <c r="CU19" s="234" t="e">
        <v>#N/A</v>
      </c>
      <c r="CV19" s="234" t="e">
        <v>#N/A</v>
      </c>
      <c r="CW19" s="234" t="s">
        <v>12412</v>
      </c>
      <c r="CX19" s="234" t="e">
        <v>#N/A</v>
      </c>
      <c r="CY19" s="235" t="e">
        <f aca="false" ca="false" dt2D="false" dtr="false" t="normal">VLOOKUP(E19, 'file://///192.168.5.1/sharered2/Users/ryabinina/Documents/РЕГИОНАЛЬНАЯ ПРОГРАММА 369-п/[1 волна.xlsx]Смена'!D$3:AM$96, 36, FALSE)</f>
        <v>#N/A</v>
      </c>
      <c r="CZ19" s="234" t="e">
        <f aca="false" ca="false" dt2D="false" dtr="false" t="normal">VLOOKUP(G19, 'file://///192.168.5.1/sharered2/Users/ryabinina/Desktop/КП 2019/[Краткосрочный план 56-рп от 07.11.2019 проект изменений.xlsx]2456'!A$6:E$7004, 5, FALSE)</f>
        <v>#N/A</v>
      </c>
      <c r="DA19" s="234" t="e">
        <f aca="false" ca="false" dt2D="false" dtr="false" t="normal">VLOOKUP(G19, 'file://///192.168.5.1/sharered2/Users/ryabinina/Documents/РЕГИОНАЛЬНАЯ ПРОГРАММА 369-п/[Региональная программа (редакция с 28.11.2018) действующая.xlsx]Региональная прогр. (09.2018)'!G$13:BE$8229, 51, FALSE)</f>
        <v>#N/A</v>
      </c>
      <c r="DB19" s="234" t="e">
        <f aca="false" ca="false" dt2D="false" dtr="false" t="normal">VLOOKUP(G19, 'file://///192.168.5.1/sharered2/Users/ryabinina/Documents/РЕГИОНАЛЬНАЯ ПРОГРАММА 369-п/[Региональная программа (редакция с 28.11.2018) действующая.xlsx]Региональная прогр. (09.2018)'!G$13:BG$8229, 53, FALSE)</f>
        <v>#N/A</v>
      </c>
      <c r="DC19" s="234" t="e">
        <f aca="false" ca="false" dt2D="false" dtr="false" t="normal">VLOOKUP(G19, 'file://///192.168.5.1/sharered2/Users/ryabinina/Documents/РЕГИОНАЛЬНАЯ ПРОГРАММА 369-п/[Региональная программа (редакция с 28.11.2018) действующая.xlsx]Региональная прогр. (09.2018)'!G$13:BH$8229, 54, FALSE)</f>
        <v>#N/A</v>
      </c>
      <c r="DD19" s="234" t="n">
        <v>0</v>
      </c>
      <c r="DE19" s="234" t="n">
        <v>0</v>
      </c>
      <c r="DF19" s="234" t="s">
        <v>12398</v>
      </c>
      <c r="DG19" s="260" t="e">
        <v>#N/A</v>
      </c>
      <c r="DH19" s="260" t="e">
        <v>#N/A</v>
      </c>
      <c r="DI19" s="234" t="n">
        <v>12</v>
      </c>
      <c r="DJ19" s="234" t="n">
        <v>12</v>
      </c>
      <c r="DL19" s="234" t="s">
        <v>12398</v>
      </c>
    </row>
    <row customFormat="true" customHeight="true" ht="20.25" outlineLevel="0" r="20" s="234">
      <c r="A20" s="236" t="n">
        <f aca="false" ca="false" dt2D="false" dtr="false" t="normal">A19+1</f>
        <v>1061</v>
      </c>
      <c r="B20" s="236" t="n">
        <v>27376</v>
      </c>
      <c r="C20" s="236" t="n">
        <f aca="false" ca="false" dt2D="false" dtr="false" t="normal">C19+1</f>
        <v>102</v>
      </c>
      <c r="D20" s="237" t="s">
        <v>10232</v>
      </c>
      <c r="E20" s="269" t="s">
        <v>11368</v>
      </c>
      <c r="F20" s="237" t="n">
        <v>52653000</v>
      </c>
      <c r="G20" s="240" t="n">
        <v>27376</v>
      </c>
      <c r="H20" s="237" t="s">
        <v>10232</v>
      </c>
      <c r="I20" s="241" t="n">
        <v>670</v>
      </c>
      <c r="J20" s="241" t="n">
        <v>612</v>
      </c>
      <c r="K20" s="241" t="n">
        <v>0</v>
      </c>
      <c r="L20" s="265" t="s">
        <v>12449</v>
      </c>
      <c r="M20" s="236" t="n">
        <v>52653407</v>
      </c>
      <c r="N20" s="270" t="s">
        <v>12441</v>
      </c>
      <c r="O20" s="203" t="s">
        <v>12393</v>
      </c>
      <c r="P20" s="203" t="n"/>
      <c r="Q20" s="203" t="n"/>
      <c r="R20" s="203" t="s">
        <v>12393</v>
      </c>
      <c r="S20" s="203" t="s">
        <v>12393</v>
      </c>
      <c r="T20" s="203" t="s">
        <v>12393</v>
      </c>
      <c r="U20" s="203" t="s">
        <v>12393</v>
      </c>
      <c r="V20" s="203" t="s">
        <v>12393</v>
      </c>
      <c r="W20" s="203" t="n"/>
      <c r="X20" s="203" t="n"/>
      <c r="Y20" s="237" t="n"/>
      <c r="Z20" s="237" t="n"/>
      <c r="AA20" s="267" t="n"/>
      <c r="AB20" s="237" t="n">
        <v>1976</v>
      </c>
      <c r="AC20" s="236" t="s">
        <v>763</v>
      </c>
      <c r="AD20" s="244" t="n">
        <f aca="false" ca="false" dt2D="false" dtr="false" t="normal">2019-AB20</f>
        <v>43</v>
      </c>
      <c r="AE20" s="245" t="n"/>
      <c r="AF20" s="246" t="n">
        <v>2019</v>
      </c>
      <c r="AG20" s="246" t="e">
        <v>#N/A</v>
      </c>
      <c r="AH20" s="246" t="e">
        <v>#N/A</v>
      </c>
      <c r="AI20" s="230" t="e">
        <v>#N/A</v>
      </c>
      <c r="AJ20" s="246" t="e">
        <v>#N/A</v>
      </c>
      <c r="AK20" s="246" t="e">
        <v>#N/A</v>
      </c>
      <c r="AL20" s="246" t="e">
        <v>#N/A</v>
      </c>
      <c r="AM20" s="246" t="e">
        <v>#N/A</v>
      </c>
      <c r="AN20" s="247" t="e">
        <v>#N/A</v>
      </c>
      <c r="AO20" s="246" t="e">
        <v>#N/A</v>
      </c>
      <c r="AP20" s="248" t="n">
        <f aca="false" ca="false" dt2D="false" dtr="false" t="normal">AB20</f>
        <v>1976</v>
      </c>
      <c r="AQ20" s="248" t="n">
        <f aca="false" ca="false" dt2D="false" dtr="false" t="normal">AB20</f>
        <v>1976</v>
      </c>
      <c r="AR20" s="248" t="n">
        <f aca="false" ca="false" dt2D="false" dtr="false" t="normal">AB20</f>
        <v>1976</v>
      </c>
      <c r="AS20" s="248" t="n">
        <f aca="false" ca="false" dt2D="false" dtr="false" t="normal">AB20</f>
        <v>1976</v>
      </c>
      <c r="AT20" s="248" t="n">
        <f aca="false" ca="false" dt2D="false" dtr="false" t="normal">AB20</f>
        <v>1976</v>
      </c>
      <c r="AU20" s="248" t="n">
        <f aca="false" ca="false" dt2D="false" dtr="false" t="normal">AB20</f>
        <v>1976</v>
      </c>
      <c r="AV20" s="248" t="n">
        <f aca="false" ca="false" dt2D="false" dtr="false" t="normal">AB20</f>
        <v>1976</v>
      </c>
      <c r="AW20" s="203" t="n"/>
      <c r="AX20" s="203" t="n"/>
      <c r="AY20" s="248" t="n">
        <f aca="false" ca="false" dt2D="false" dtr="false" t="normal">AB20</f>
        <v>1976</v>
      </c>
      <c r="AZ20" s="249" t="n">
        <f aca="false" ca="false" dt2D="false" dtr="false" t="normal">AP20+30</f>
        <v>2006</v>
      </c>
      <c r="BA20" s="249" t="n">
        <f aca="false" ca="false" dt2D="false" dtr="false" t="normal">AQ20+30</f>
        <v>2006</v>
      </c>
      <c r="BB20" s="249" t="n">
        <f aca="false" ca="false" dt2D="false" dtr="false" t="normal">AR20+30</f>
        <v>2006</v>
      </c>
      <c r="BC20" s="249" t="n">
        <f aca="false" ca="false" dt2D="false" dtr="false" t="normal">AS20+30</f>
        <v>2006</v>
      </c>
      <c r="BD20" s="249" t="n">
        <f aca="false" ca="false" dt2D="false" dtr="false" t="normal">AT20+15</f>
        <v>1991</v>
      </c>
      <c r="BE20" s="249" t="n">
        <f aca="false" ca="false" dt2D="false" dtr="false" t="normal">AU20+40</f>
        <v>2016</v>
      </c>
      <c r="BF20" s="249" t="n">
        <f aca="false" ca="false" dt2D="false" dtr="false" t="normal">AV20+20</f>
        <v>1996</v>
      </c>
      <c r="BG20" s="203" t="n"/>
      <c r="BH20" s="250" t="n">
        <f aca="false" ca="false" dt2D="false" dtr="false" t="normal">AY20+50</f>
        <v>2026</v>
      </c>
      <c r="BI20" s="236" t="n"/>
      <c r="BJ20" s="236" t="n"/>
      <c r="BK20" s="252" t="s">
        <v>118</v>
      </c>
      <c r="BL20" s="237" t="n"/>
      <c r="BM20" s="237" t="n"/>
      <c r="BN20" s="236" t="n"/>
      <c r="BO20" s="252" t="s">
        <v>552</v>
      </c>
      <c r="BP20" s="237" t="n"/>
      <c r="BQ20" s="252" t="s">
        <v>12428</v>
      </c>
      <c r="BR20" s="237" t="n"/>
      <c r="BS20" s="252" t="s">
        <v>244</v>
      </c>
      <c r="BT20" s="257" t="str">
        <f aca="false" ca="false" dt2D="false" dtr="false" t="normal">BI20&amp;"!"&amp;BJ20&amp;"!"&amp;BK20&amp;"!"&amp;BL20&amp;"!"&amp;BM20&amp;"!"&amp;BN20&amp;"!"&amp;BO20&amp;"!"&amp;BP20&amp;"!"&amp;BQ20&amp;"!"&amp;BR20&amp;"!"&amp;BS20</f>
        <v>!!РК, ПСД, СК !!!!ВС, ВО, ТС, ЭС, ПСД, СК!!РФ, РП, ПСД, СК!!РФС, ПСД, СК</v>
      </c>
      <c r="BU20" s="257" t="n">
        <f aca="false" ca="false" dt2D="false" dtr="false" t="normal">IF(SEARCH("РК", BT20)=0, 0, 1)</f>
        <v>1</v>
      </c>
      <c r="BV20" s="257" t="e">
        <f aca="false" ca="false" dt2D="false" dtr="false" t="normal">IF(SEARCH("ЛО", BT20)=0, 0, 1)</f>
        <v>#VALUE!</v>
      </c>
      <c r="BW20" s="257" t="n">
        <f aca="false" ca="false" dt2D="false" dtr="false" t="normal">IF(SEARCH("РП", BT20)=0, 0, 1)</f>
        <v>1</v>
      </c>
      <c r="BX20" s="257" t="n">
        <f aca="false" ca="false" dt2D="false" dtr="false" t="normal">IF(SEARCH("РФС", BT20)=0, 0, 1)</f>
        <v>1</v>
      </c>
      <c r="BY20" s="257" t="n">
        <f aca="false" ca="false" dt2D="false" dtr="false" t="normal">IF(SEARCH("РФ", BT20)=0, 0, 1)</f>
        <v>1</v>
      </c>
      <c r="BZ20" s="257" t="n">
        <f aca="false" ca="false" dt2D="false" dtr="false" t="normal">IF(SEARCH("РФ,", BT20)=0, 0, 1)</f>
        <v>1</v>
      </c>
      <c r="CA20" s="257" t="e">
        <f aca="false" ca="false" dt2D="false" dtr="false" t="normal">IF(SEARCH("РФ!", BT20)=0, 0, 1)</f>
        <v>#VALUE!</v>
      </c>
      <c r="CB20" s="257" t="n">
        <f aca="false" ca="false" dt2D="false" dtr="false" t="normal">IF(SEARCH("ВО", BT20)=0, 0, 1)</f>
        <v>1</v>
      </c>
      <c r="CC20" s="257" t="n">
        <f aca="false" ca="false" dt2D="false" dtr="false" t="normal">IF(SEARCH("ВС", BT20)=0, 0, 1)</f>
        <v>1</v>
      </c>
      <c r="CD20" s="257" t="n">
        <f aca="false" ca="false" dt2D="false" dtr="false" t="normal">IF(SEARCH("ТС", BT20)=0, 0, 1)</f>
        <v>1</v>
      </c>
      <c r="CE20" s="257" t="n">
        <f aca="false" ca="false" dt2D="false" dtr="false" t="normal">IF(SEARCH("ЭС", BT20)=0, 0, 1)</f>
        <v>1</v>
      </c>
      <c r="CF20" s="267" t="n"/>
      <c r="CG20" s="236" t="n"/>
      <c r="CH20" s="258" t="e">
        <f aca="false" ca="false" dt2D="false" dtr="false" t="normal">VLOOKUP(G20,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CI20" s="259" t="n"/>
      <c r="CJ20" s="259" t="n"/>
      <c r="CK20" s="259" t="n"/>
      <c r="CL20" s="259" t="n"/>
      <c r="CM20" s="259" t="n"/>
      <c r="CN20" s="259" t="n"/>
      <c r="CO20" s="230" t="n"/>
      <c r="CP20" s="230" t="n"/>
      <c r="CQ20" s="231" t="n"/>
      <c r="CR20" s="232" t="s">
        <v>12397</v>
      </c>
      <c r="CS20" s="233" t="n">
        <v>0</v>
      </c>
      <c r="CT20" s="234" t="s">
        <v>12398</v>
      </c>
      <c r="CU20" s="234" t="e">
        <v>#N/A</v>
      </c>
      <c r="CV20" s="234" t="e">
        <v>#N/A</v>
      </c>
      <c r="CW20" s="234" t="e">
        <v>#N/A</v>
      </c>
      <c r="CX20" s="234" t="e">
        <v>#N/A</v>
      </c>
      <c r="CY20" s="235" t="e">
        <f aca="false" ca="false" dt2D="false" dtr="false" t="normal">VLOOKUP(E20, 'file://///192.168.5.1/sharered2/Users/ryabinina/Documents/РЕГИОНАЛЬНАЯ ПРОГРАММА 369-п/[1 волна.xlsx]Смена'!D$3:AM$96, 36, FALSE)</f>
        <v>#N/A</v>
      </c>
      <c r="CZ20" s="234" t="e">
        <f aca="false" ca="false" dt2D="false" dtr="false" t="normal">VLOOKUP(G20, 'file://///192.168.5.1/sharered2/Users/ryabinina/Desktop/КП 2019/[Краткосрочный план 56-рп от 07.11.2019 проект изменений.xlsx]2456'!A$6:E$7004, 5, FALSE)</f>
        <v>#N/A</v>
      </c>
      <c r="DA20" s="234" t="e">
        <f aca="false" ca="false" dt2D="false" dtr="false" t="normal">VLOOKUP(G20, 'file://///192.168.5.1/sharered2/Users/ryabinina/Documents/РЕГИОНАЛЬНАЯ ПРОГРАММА 369-п/[Региональная программа (редакция с 28.11.2018) действующая.xlsx]Региональная прогр. (09.2018)'!G$13:BE$8229, 51, FALSE)</f>
        <v>#N/A</v>
      </c>
      <c r="DB20" s="234" t="e">
        <f aca="false" ca="false" dt2D="false" dtr="false" t="normal">VLOOKUP(G20, 'file://///192.168.5.1/sharered2/Users/ryabinina/Documents/РЕГИОНАЛЬНАЯ ПРОГРАММА 369-п/[Региональная программа (редакция с 28.11.2018) действующая.xlsx]Региональная прогр. (09.2018)'!G$13:BG$8229, 53, FALSE)</f>
        <v>#N/A</v>
      </c>
      <c r="DC20" s="234" t="e">
        <f aca="false" ca="false" dt2D="false" dtr="false" t="normal">VLOOKUP(G20, 'file://///192.168.5.1/sharered2/Users/ryabinina/Documents/РЕГИОНАЛЬНАЯ ПРОГРАММА 369-п/[Региональная программа (редакция с 28.11.2018) действующая.xlsx]Региональная прогр. (09.2018)'!G$13:BH$8229, 54, FALSE)</f>
        <v>#N/A</v>
      </c>
      <c r="DD20" s="234" t="n">
        <v>0</v>
      </c>
      <c r="DE20" s="234" t="n">
        <v>0</v>
      </c>
      <c r="DF20" s="234" t="s">
        <v>12398</v>
      </c>
      <c r="DG20" s="260" t="e">
        <v>#N/A</v>
      </c>
      <c r="DH20" s="260" t="e">
        <v>#N/A</v>
      </c>
      <c r="DI20" s="234" t="n">
        <v>12</v>
      </c>
      <c r="DJ20" s="234" t="n">
        <v>12</v>
      </c>
      <c r="DL20" s="234" t="s">
        <v>12398</v>
      </c>
    </row>
    <row customFormat="true" ht="12.75" outlineLevel="0" r="21" s="213">
      <c r="A21" s="213" t="n">
        <v>1550</v>
      </c>
      <c r="B21" s="213" t="n">
        <v>21324</v>
      </c>
      <c r="C21" s="213" t="n">
        <v>132</v>
      </c>
      <c r="D21" s="213" t="s">
        <v>334</v>
      </c>
      <c r="E21" s="213" t="s">
        <v>11271</v>
      </c>
      <c r="F21" s="213" t="n">
        <v>52701000</v>
      </c>
      <c r="G21" s="213" t="n">
        <v>21324</v>
      </c>
      <c r="H21" s="213" t="s">
        <v>334</v>
      </c>
      <c r="I21" s="213" t="n">
        <v>3161.3</v>
      </c>
      <c r="J21" s="213" t="n">
        <v>2698.2</v>
      </c>
      <c r="K21" s="213" t="n">
        <v>0</v>
      </c>
      <c r="L21" s="213" t="s">
        <v>12450</v>
      </c>
      <c r="M21" s="213" t="n">
        <v>52701000</v>
      </c>
      <c r="N21" s="213" t="s">
        <v>12451</v>
      </c>
      <c r="O21" s="203" t="s">
        <v>12393</v>
      </c>
      <c r="P21" s="203" t="n"/>
      <c r="Q21" s="203" t="n"/>
      <c r="R21" s="203" t="s">
        <v>12393</v>
      </c>
      <c r="S21" s="203" t="s">
        <v>12393</v>
      </c>
      <c r="T21" s="203" t="s">
        <v>12393</v>
      </c>
      <c r="U21" s="203" t="s">
        <v>12393</v>
      </c>
      <c r="V21" s="203" t="s">
        <v>12393</v>
      </c>
      <c r="W21" s="203" t="s">
        <v>12393</v>
      </c>
      <c r="X21" s="203" t="n"/>
      <c r="AA21" s="213" t="s">
        <v>12452</v>
      </c>
      <c r="AB21" s="213" t="n">
        <v>1962</v>
      </c>
      <c r="AC21" s="213" t="s">
        <v>12453</v>
      </c>
      <c r="AD21" s="213" t="n">
        <v>1992</v>
      </c>
      <c r="AF21" s="213" t="s">
        <v>12395</v>
      </c>
      <c r="AG21" s="213" t="e">
        <v>#N/A</v>
      </c>
      <c r="AH21" s="213" t="e">
        <v>#N/A</v>
      </c>
      <c r="AI21" s="213" t="n">
        <v>0</v>
      </c>
      <c r="AJ21" s="213" t="e">
        <v>#N/A</v>
      </c>
      <c r="AK21" s="213" t="e">
        <v>#N/A</v>
      </c>
      <c r="AL21" s="213" t="e">
        <v>#N/A</v>
      </c>
      <c r="AM21" s="213" t="e">
        <v>#N/A</v>
      </c>
      <c r="AN21" s="213" t="e">
        <v>#N/A</v>
      </c>
      <c r="AO21" s="213" t="e">
        <v>#N/A</v>
      </c>
      <c r="AP21" s="213" t="n">
        <v>1962</v>
      </c>
      <c r="AQ21" s="213" t="n">
        <v>1962</v>
      </c>
      <c r="AR21" s="213" t="n">
        <v>2009</v>
      </c>
      <c r="AS21" s="213" t="n">
        <v>1962</v>
      </c>
      <c r="AT21" s="213" t="n">
        <v>1962</v>
      </c>
      <c r="AU21" s="213" t="n">
        <v>1962</v>
      </c>
      <c r="AV21" s="213" t="n">
        <v>1962</v>
      </c>
      <c r="AW21" s="213" t="s">
        <v>12401</v>
      </c>
      <c r="AX21" s="213" t="s">
        <v>12401</v>
      </c>
      <c r="AY21" s="213" t="n">
        <v>1962</v>
      </c>
      <c r="AZ21" s="213" t="n">
        <v>1992</v>
      </c>
      <c r="BA21" s="213" t="n">
        <v>1992</v>
      </c>
      <c r="BB21" s="213" t="n">
        <v>2019</v>
      </c>
      <c r="BC21" s="213" t="n">
        <v>1992</v>
      </c>
      <c r="BD21" s="213" t="n">
        <v>1977</v>
      </c>
      <c r="BE21" s="213" t="n">
        <v>2002</v>
      </c>
      <c r="BF21" s="213" t="n">
        <v>1982</v>
      </c>
      <c r="BH21" s="213" t="n">
        <v>2012</v>
      </c>
      <c r="BJ21" s="213" t="s">
        <v>146</v>
      </c>
      <c r="BK21" s="213" t="s">
        <v>6732</v>
      </c>
      <c r="BM21" s="213" t="s">
        <v>86</v>
      </c>
      <c r="BO21" s="213" t="s">
        <v>1060</v>
      </c>
      <c r="BQ21" s="213" t="s">
        <v>1290</v>
      </c>
      <c r="BT21" s="213" t="e">
        <v>#REF!</v>
      </c>
      <c r="BU21" s="213" t="e">
        <v>#REF!</v>
      </c>
      <c r="BV21" s="213" t="e">
        <v>#REF!</v>
      </c>
      <c r="BW21" s="213" t="e">
        <v>#REF!</v>
      </c>
      <c r="BX21" s="213" t="e">
        <v>#REF!</v>
      </c>
      <c r="BY21" s="213" t="e">
        <v>#REF!</v>
      </c>
      <c r="BZ21" s="213" t="e">
        <v>#REF!</v>
      </c>
      <c r="CA21" s="213" t="e">
        <v>#REF!</v>
      </c>
      <c r="CB21" s="213" t="e">
        <v>#REF!</v>
      </c>
      <c r="CC21" s="213" t="e">
        <v>#REF!</v>
      </c>
      <c r="CD21" s="213" t="e">
        <v>#REF!</v>
      </c>
      <c r="CE21" s="213" t="e">
        <v>#REF!</v>
      </c>
      <c r="CG21" s="213" t="n">
        <v>121</v>
      </c>
      <c r="CH21" s="213" t="s">
        <v>12447</v>
      </c>
      <c r="CI21" s="213" t="n">
        <v>3161.3</v>
      </c>
      <c r="CJ21" s="213" t="n">
        <v>2698.2</v>
      </c>
      <c r="CK21" s="213" t="n">
        <v>2698.2</v>
      </c>
      <c r="CL21" s="213" t="n">
        <v>250.6</v>
      </c>
      <c r="CM21" s="213" t="n">
        <v>2447.6</v>
      </c>
      <c r="CN21" s="213" t="n">
        <v>0</v>
      </c>
      <c r="CO21" s="213" t="n">
        <v>5</v>
      </c>
      <c r="CP21" s="213" t="n">
        <v>3</v>
      </c>
      <c r="CQ21" s="213" t="s">
        <v>12419</v>
      </c>
      <c r="CR21" s="213" t="s">
        <v>12438</v>
      </c>
      <c r="CS21" s="213" t="n">
        <v>0</v>
      </c>
      <c r="CT21" s="213" t="s">
        <v>12398</v>
      </c>
      <c r="CU21" s="213" t="e">
        <v>#N/A</v>
      </c>
      <c r="CV21" s="213" t="e">
        <v>#N/A</v>
      </c>
      <c r="CW21" s="213" t="s">
        <v>12409</v>
      </c>
      <c r="CX21" s="213" t="e">
        <v>#N/A</v>
      </c>
      <c r="CY21" s="213" t="e">
        <v>#N/A</v>
      </c>
      <c r="CZ21" s="213" t="n">
        <v>2019</v>
      </c>
      <c r="DA21" s="213" t="s">
        <v>12393</v>
      </c>
      <c r="DB21" s="213" t="s">
        <v>12393</v>
      </c>
      <c r="DC21" s="213" t="s">
        <v>12393</v>
      </c>
      <c r="DD21" s="213" t="s">
        <v>12393</v>
      </c>
      <c r="DE21" s="213" t="n">
        <v>0</v>
      </c>
      <c r="DF21" s="213" t="s">
        <v>12398</v>
      </c>
      <c r="DG21" s="213" t="e">
        <v>#N/A</v>
      </c>
      <c r="DH21" s="213" t="e">
        <v>#N/A</v>
      </c>
      <c r="DI21" s="213" t="n">
        <v>121</v>
      </c>
      <c r="DJ21" s="213" t="n">
        <v>121</v>
      </c>
      <c r="DL21" s="213" t="s">
        <v>12398</v>
      </c>
    </row>
    <row customFormat="true" ht="12.75" outlineLevel="0" r="22" s="213">
      <c r="A22" s="213" t="e">
        <v>#REF!</v>
      </c>
      <c r="B22" s="213" t="n">
        <v>28272</v>
      </c>
      <c r="C22" s="213" t="e">
        <v>#REF!</v>
      </c>
      <c r="D22" s="213" t="s">
        <v>334</v>
      </c>
      <c r="E22" s="213" t="s">
        <v>11274</v>
      </c>
      <c r="F22" s="213" t="n">
        <v>52701000</v>
      </c>
      <c r="G22" s="213" t="n">
        <v>28272</v>
      </c>
      <c r="H22" s="213" t="s">
        <v>334</v>
      </c>
      <c r="I22" s="213" t="n">
        <v>429.3</v>
      </c>
      <c r="J22" s="213" t="n">
        <v>381.2</v>
      </c>
      <c r="K22" s="213" t="n">
        <v>0</v>
      </c>
      <c r="L22" s="213" t="s">
        <v>12454</v>
      </c>
      <c r="M22" s="213" t="n">
        <v>52701000</v>
      </c>
      <c r="N22" s="213" t="s">
        <v>12455</v>
      </c>
      <c r="O22" s="203" t="s">
        <v>12393</v>
      </c>
      <c r="P22" s="203" t="n"/>
      <c r="Q22" s="203" t="n"/>
      <c r="R22" s="203" t="s">
        <v>12393</v>
      </c>
      <c r="S22" s="203" t="s">
        <v>12393</v>
      </c>
      <c r="T22" s="203" t="s">
        <v>12393</v>
      </c>
      <c r="U22" s="203" t="s">
        <v>12393</v>
      </c>
      <c r="V22" s="203" t="s">
        <v>12393</v>
      </c>
      <c r="W22" s="203" t="n"/>
      <c r="X22" s="203" t="n"/>
      <c r="AA22" s="213" t="s">
        <v>12422</v>
      </c>
      <c r="AB22" s="213" t="n">
        <v>1936</v>
      </c>
      <c r="AC22" s="213" t="s">
        <v>12456</v>
      </c>
      <c r="AD22" s="213" t="n">
        <v>83</v>
      </c>
      <c r="AF22" s="213" t="e">
        <v>#N/A</v>
      </c>
      <c r="AG22" s="213" t="s">
        <v>12414</v>
      </c>
      <c r="AH22" s="213" t="n">
        <v>2016</v>
      </c>
      <c r="AI22" s="213" t="e">
        <v>#N/A</v>
      </c>
      <c r="AJ22" s="213" t="e">
        <v>#N/A</v>
      </c>
      <c r="AK22" s="213" t="e">
        <v>#N/A</v>
      </c>
      <c r="AL22" s="213" t="e">
        <v>#N/A</v>
      </c>
      <c r="AM22" s="213" t="e">
        <v>#N/A</v>
      </c>
      <c r="AN22" s="213" t="e">
        <v>#N/A</v>
      </c>
      <c r="AO22" s="213" t="e">
        <v>#N/A</v>
      </c>
      <c r="AP22" s="213" t="n">
        <v>1936</v>
      </c>
      <c r="AQ22" s="213" t="n">
        <v>1936</v>
      </c>
      <c r="AR22" s="213" t="n">
        <v>2016</v>
      </c>
      <c r="AS22" s="213" t="n">
        <v>1936</v>
      </c>
      <c r="AT22" s="213" t="n">
        <v>1936</v>
      </c>
      <c r="AU22" s="213" t="n">
        <v>1936</v>
      </c>
      <c r="AV22" s="213" t="n">
        <v>1936</v>
      </c>
      <c r="AW22" s="213" t="s">
        <v>12401</v>
      </c>
      <c r="AX22" s="213" t="s">
        <v>12401</v>
      </c>
      <c r="AY22" s="213" t="n">
        <v>1936</v>
      </c>
      <c r="AZ22" s="213" t="n">
        <v>1966</v>
      </c>
      <c r="BA22" s="213" t="n">
        <v>1966</v>
      </c>
      <c r="BB22" s="213" t="n">
        <v>2046</v>
      </c>
      <c r="BC22" s="213" t="n">
        <v>1966</v>
      </c>
      <c r="BD22" s="213" t="n">
        <v>1951</v>
      </c>
      <c r="BE22" s="213" t="n">
        <v>1976</v>
      </c>
      <c r="BF22" s="213" t="n">
        <v>1956</v>
      </c>
      <c r="BH22" s="213" t="n">
        <v>1986</v>
      </c>
      <c r="BI22" s="213" t="s">
        <v>24</v>
      </c>
      <c r="BL22" s="213" t="s">
        <v>12428</v>
      </c>
      <c r="BN22" s="213" t="s">
        <v>552</v>
      </c>
      <c r="BQ22" s="213" t="s">
        <v>244</v>
      </c>
      <c r="BS22" s="213" t="e">
        <v>#N/A</v>
      </c>
      <c r="BT22" s="213" t="e">
        <v>#N/A</v>
      </c>
      <c r="BU22" s="213" t="e">
        <v>#N/A</v>
      </c>
      <c r="BV22" s="213" t="e">
        <v>#N/A</v>
      </c>
      <c r="BW22" s="213" t="s">
        <v>12457</v>
      </c>
      <c r="BX22" s="213" t="n">
        <v>1</v>
      </c>
      <c r="BY22" s="213" t="e">
        <v>#VALUE!</v>
      </c>
      <c r="BZ22" s="213" t="n">
        <v>1</v>
      </c>
      <c r="CA22" s="213" t="n">
        <v>1</v>
      </c>
      <c r="CB22" s="213" t="n">
        <v>1</v>
      </c>
      <c r="CC22" s="213" t="n">
        <v>1</v>
      </c>
      <c r="CD22" s="213" t="e">
        <v>#VALUE!</v>
      </c>
      <c r="CE22" s="213" t="n">
        <v>1</v>
      </c>
      <c r="CF22" s="213" t="n">
        <v>1</v>
      </c>
      <c r="CG22" s="213" t="n">
        <v>1</v>
      </c>
      <c r="CH22" s="213" t="n">
        <v>1</v>
      </c>
      <c r="CJ22" s="213" t="n">
        <v>8</v>
      </c>
      <c r="CK22" s="213" t="s">
        <v>12431</v>
      </c>
      <c r="CL22" s="213" t="n">
        <v>429.3</v>
      </c>
      <c r="CM22" s="213" t="n">
        <v>381.2</v>
      </c>
      <c r="CN22" s="213" t="n">
        <v>381.2</v>
      </c>
      <c r="CO22" s="213" t="n">
        <v>0</v>
      </c>
      <c r="CP22" s="213" t="n">
        <v>381.2</v>
      </c>
      <c r="CQ22" s="213" t="n">
        <v>0</v>
      </c>
      <c r="CR22" s="213" t="n">
        <v>2</v>
      </c>
      <c r="CS22" s="213" t="n">
        <v>2</v>
      </c>
      <c r="CT22" s="213" t="s">
        <v>12419</v>
      </c>
      <c r="CU22" s="213" t="s">
        <v>12397</v>
      </c>
      <c r="CV22" s="213" t="n">
        <v>0</v>
      </c>
      <c r="CW22" s="213" t="s">
        <v>12398</v>
      </c>
      <c r="CX22" s="213" t="n">
        <v>2016</v>
      </c>
      <c r="CY22" s="213" t="e">
        <v>#N/A</v>
      </c>
      <c r="CZ22" s="213" t="e">
        <v>#N/A</v>
      </c>
      <c r="DA22" s="213" t="s">
        <v>12414</v>
      </c>
      <c r="DB22" s="213" t="e">
        <v>#N/A</v>
      </c>
      <c r="DC22" s="213" t="e">
        <v>#N/A</v>
      </c>
      <c r="DD22" s="213" t="s">
        <v>12393</v>
      </c>
      <c r="DE22" s="213" t="s">
        <v>12393</v>
      </c>
      <c r="DF22" s="213" t="s">
        <v>12393</v>
      </c>
      <c r="DG22" s="213" t="n">
        <v>0</v>
      </c>
      <c r="DH22" s="213" t="n">
        <v>0</v>
      </c>
      <c r="DI22" s="213" t="s">
        <v>12398</v>
      </c>
      <c r="DJ22" s="213" t="s">
        <v>12414</v>
      </c>
      <c r="DK22" s="213" t="e">
        <v>#N/A</v>
      </c>
      <c r="DL22" s="213" t="n">
        <v>8</v>
      </c>
      <c r="DM22" s="213" t="n">
        <v>8</v>
      </c>
      <c r="DO22" s="213" t="s">
        <v>12398</v>
      </c>
    </row>
    <row customFormat="true" customHeight="true" ht="20.25" outlineLevel="0" r="23" s="234">
      <c r="A23" s="236" t="e">
        <f aca="false" ca="false" dt2D="false" dtr="false" t="normal">A22+1</f>
        <v>#REF!</v>
      </c>
      <c r="B23" s="236" t="n">
        <v>27291</v>
      </c>
      <c r="C23" s="236" t="e">
        <f aca="false" ca="false" dt2D="false" dtr="false" t="normal">C22+1</f>
        <v>#REF!</v>
      </c>
      <c r="D23" s="237" t="s">
        <v>10232</v>
      </c>
      <c r="E23" s="269" t="s">
        <v>11406</v>
      </c>
      <c r="F23" s="237" t="n">
        <v>52653000</v>
      </c>
      <c r="G23" s="240" t="n">
        <v>27291</v>
      </c>
      <c r="H23" s="237" t="s">
        <v>10232</v>
      </c>
      <c r="I23" s="241" t="n">
        <v>1525</v>
      </c>
      <c r="J23" s="241" t="n">
        <v>1317</v>
      </c>
      <c r="K23" s="241" t="n">
        <v>0</v>
      </c>
      <c r="L23" s="265" t="s">
        <v>12458</v>
      </c>
      <c r="M23" s="236" t="n">
        <v>52653407</v>
      </c>
      <c r="N23" s="270" t="s">
        <v>12441</v>
      </c>
      <c r="O23" s="203" t="s">
        <v>12393</v>
      </c>
      <c r="P23" s="203" t="n"/>
      <c r="Q23" s="203" t="n"/>
      <c r="R23" s="203" t="s">
        <v>12393</v>
      </c>
      <c r="S23" s="203" t="s">
        <v>12393</v>
      </c>
      <c r="T23" s="203" t="s">
        <v>12393</v>
      </c>
      <c r="U23" s="203" t="s">
        <v>12393</v>
      </c>
      <c r="V23" s="203" t="s">
        <v>12393</v>
      </c>
      <c r="W23" s="203" t="n"/>
      <c r="X23" s="203" t="n"/>
      <c r="Y23" s="237" t="n"/>
      <c r="Z23" s="237" t="n"/>
      <c r="AA23" s="267" t="n"/>
      <c r="AB23" s="237" t="n">
        <v>1989</v>
      </c>
      <c r="AC23" s="236" t="s">
        <v>763</v>
      </c>
      <c r="AD23" s="244" t="n">
        <f aca="false" ca="false" dt2D="false" dtr="false" t="normal">2019-AB23</f>
        <v>30</v>
      </c>
      <c r="AE23" s="245" t="n"/>
      <c r="AF23" s="246" t="n">
        <v>2019</v>
      </c>
      <c r="AG23" s="246" t="e">
        <v>#N/A</v>
      </c>
      <c r="AH23" s="246" t="e">
        <v>#N/A</v>
      </c>
      <c r="AI23" s="230" t="e">
        <v>#N/A</v>
      </c>
      <c r="AJ23" s="246" t="e">
        <v>#N/A</v>
      </c>
      <c r="AK23" s="246" t="n">
        <v>2019</v>
      </c>
      <c r="AL23" s="246" t="e">
        <v>#N/A</v>
      </c>
      <c r="AM23" s="246" t="e">
        <v>#N/A</v>
      </c>
      <c r="AN23" s="247" t="e">
        <v>#N/A</v>
      </c>
      <c r="AO23" s="246" t="e">
        <v>#N/A</v>
      </c>
      <c r="AP23" s="248" t="n">
        <f aca="false" ca="false" dt2D="false" dtr="false" t="normal">AB23</f>
        <v>1989</v>
      </c>
      <c r="AQ23" s="248" t="n">
        <f aca="false" ca="false" dt2D="false" dtr="false" t="normal">AB23</f>
        <v>1989</v>
      </c>
      <c r="AR23" s="248" t="n">
        <f aca="false" ca="false" dt2D="false" dtr="false" t="normal">AB23</f>
        <v>1989</v>
      </c>
      <c r="AS23" s="248" t="n">
        <f aca="false" ca="false" dt2D="false" dtr="false" t="normal">AB23</f>
        <v>1989</v>
      </c>
      <c r="AT23" s="248" t="n">
        <f aca="false" ca="false" dt2D="false" dtr="false" t="normal">AB23</f>
        <v>1989</v>
      </c>
      <c r="AU23" s="248" t="n">
        <f aca="false" ca="false" dt2D="false" dtr="false" t="normal">AB23</f>
        <v>1989</v>
      </c>
      <c r="AV23" s="248" t="n">
        <f aca="false" ca="false" dt2D="false" dtr="false" t="normal">AB23</f>
        <v>1989</v>
      </c>
      <c r="AW23" s="203" t="n"/>
      <c r="AX23" s="203" t="n"/>
      <c r="AY23" s="248" t="n">
        <f aca="false" ca="false" dt2D="false" dtr="false" t="normal">AB23</f>
        <v>1989</v>
      </c>
      <c r="AZ23" s="249" t="n">
        <f aca="false" ca="false" dt2D="false" dtr="false" t="normal">AP23+30</f>
        <v>2019</v>
      </c>
      <c r="BA23" s="249" t="n">
        <f aca="false" ca="false" dt2D="false" dtr="false" t="normal">AQ23+30</f>
        <v>2019</v>
      </c>
      <c r="BB23" s="249" t="n">
        <f aca="false" ca="false" dt2D="false" dtr="false" t="normal">AR23+30</f>
        <v>2019</v>
      </c>
      <c r="BC23" s="249" t="n">
        <f aca="false" ca="false" dt2D="false" dtr="false" t="normal">AS23+30</f>
        <v>2019</v>
      </c>
      <c r="BD23" s="249" t="n">
        <f aca="false" ca="false" dt2D="false" dtr="false" t="normal">AT23+15</f>
        <v>2004</v>
      </c>
      <c r="BE23" s="249" t="n">
        <f aca="false" ca="false" dt2D="false" dtr="false" t="normal">AU23+40</f>
        <v>2029</v>
      </c>
      <c r="BF23" s="249" t="n">
        <f aca="false" ca="false" dt2D="false" dtr="false" t="normal">AV23+20</f>
        <v>2009</v>
      </c>
      <c r="BG23" s="203" t="n"/>
      <c r="BH23" s="250" t="n">
        <f aca="false" ca="false" dt2D="false" dtr="false" t="normal">AY23+50</f>
        <v>2039</v>
      </c>
      <c r="BI23" s="236" t="n"/>
      <c r="BJ23" s="236" t="n"/>
      <c r="BK23" s="285" t="s">
        <v>86</v>
      </c>
      <c r="BL23" s="237" t="n"/>
      <c r="BM23" s="251" t="s">
        <v>552</v>
      </c>
      <c r="BN23" s="236" t="n"/>
      <c r="BO23" s="236" t="n"/>
      <c r="BP23" s="251" t="s">
        <v>1060</v>
      </c>
      <c r="BQ23" s="237" t="n"/>
      <c r="BR23" s="237" t="n"/>
      <c r="BS23" s="252" t="s">
        <v>1290</v>
      </c>
      <c r="BT23" s="257" t="str">
        <f aca="false" ca="false" dt2D="false" dtr="false" t="normal">BI23&amp;"!"&amp;BJ23&amp;"!"&amp;BK23&amp;"!"&amp;BL23&amp;"!"&amp;BM23&amp;"!"&amp;BN23&amp;"!"&amp;BO23&amp;"!"&amp;BP23&amp;"!"&amp;BQ23&amp;"!"&amp;BR23&amp;"!"&amp;BS23</f>
        <v>!!РК, ПСД, СК!!ВС, ВО, ТС, ЭС, ПСД, СК!!!РФС, РП, ПСД, СК!!!РФ, ПСД, СК</v>
      </c>
      <c r="BU23" s="257" t="n">
        <f aca="false" ca="false" dt2D="false" dtr="false" t="normal">IF(SEARCH("РК", BT23)=0, 0, 1)</f>
        <v>1</v>
      </c>
      <c r="BV23" s="257" t="e">
        <f aca="false" ca="false" dt2D="false" dtr="false" t="normal">IF(SEARCH("ЛО", BT23)=0, 0, 1)</f>
        <v>#VALUE!</v>
      </c>
      <c r="BW23" s="257" t="n">
        <f aca="false" ca="false" dt2D="false" dtr="false" t="normal">IF(SEARCH("РП", BT23)=0, 0, 1)</f>
        <v>1</v>
      </c>
      <c r="BX23" s="257" t="n">
        <f aca="false" ca="false" dt2D="false" dtr="false" t="normal">IF(SEARCH("РФС", BT23)=0, 0, 1)</f>
        <v>1</v>
      </c>
      <c r="BY23" s="257" t="n">
        <f aca="false" ca="false" dt2D="false" dtr="false" t="normal">IF(SEARCH("РФ", BT23)=0, 0, 1)</f>
        <v>1</v>
      </c>
      <c r="BZ23" s="257" t="n">
        <f aca="false" ca="false" dt2D="false" dtr="false" t="normal">IF(SEARCH("РФ,", BT23)=0, 0, 1)</f>
        <v>1</v>
      </c>
      <c r="CA23" s="257" t="e">
        <f aca="false" ca="false" dt2D="false" dtr="false" t="normal">IF(SEARCH("РФ!", BT23)=0, 0, 1)</f>
        <v>#VALUE!</v>
      </c>
      <c r="CB23" s="257" t="n">
        <f aca="false" ca="false" dt2D="false" dtr="false" t="normal">IF(SEARCH("ВО", BT23)=0, 0, 1)</f>
        <v>1</v>
      </c>
      <c r="CC23" s="257" t="n">
        <f aca="false" ca="false" dt2D="false" dtr="false" t="normal">IF(SEARCH("ВС", BT23)=0, 0, 1)</f>
        <v>1</v>
      </c>
      <c r="CD23" s="257" t="n">
        <f aca="false" ca="false" dt2D="false" dtr="false" t="normal">IF(SEARCH("ТС", BT23)=0, 0, 1)</f>
        <v>1</v>
      </c>
      <c r="CE23" s="257" t="n">
        <f aca="false" ca="false" dt2D="false" dtr="false" t="normal">IF(SEARCH("ЭС", BT23)=0, 0, 1)</f>
        <v>1</v>
      </c>
      <c r="CF23" s="267" t="n"/>
      <c r="CG23" s="236" t="n"/>
      <c r="CH23" s="258" t="e">
        <f aca="false" ca="false" dt2D="false" dtr="false" t="normal">VLOOKUP(G23,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CI23" s="259" t="n"/>
      <c r="CJ23" s="259" t="n"/>
      <c r="CK23" s="259" t="n"/>
      <c r="CL23" s="259" t="n"/>
      <c r="CM23" s="259" t="n"/>
      <c r="CN23" s="259" t="n"/>
      <c r="CO23" s="230" t="n"/>
      <c r="CP23" s="230" t="n"/>
      <c r="CQ23" s="231" t="n"/>
      <c r="CR23" s="232" t="s">
        <v>12397</v>
      </c>
      <c r="CS23" s="233" t="n">
        <v>0</v>
      </c>
      <c r="CT23" s="234" t="s">
        <v>12398</v>
      </c>
      <c r="CU23" s="234" t="e">
        <v>#N/A</v>
      </c>
      <c r="CV23" s="234" t="e">
        <v>#N/A</v>
      </c>
      <c r="CW23" s="234" t="e">
        <v>#N/A</v>
      </c>
      <c r="CX23" s="234" t="e">
        <v>#N/A</v>
      </c>
      <c r="CY23" s="235" t="e">
        <f aca="false" ca="false" dt2D="false" dtr="false" t="normal">VLOOKUP(E23, 'file://///192.168.5.1/sharered2/Users/ryabinina/Documents/РЕГИОНАЛЬНАЯ ПРОГРАММА 369-п/[1 волна.xlsx]Смена'!D$3:AM$96, 36, FALSE)</f>
        <v>#N/A</v>
      </c>
      <c r="CZ23" s="234" t="e">
        <f aca="false" ca="false" dt2D="false" dtr="false" t="normal">VLOOKUP(G23, 'file://///192.168.5.1/sharered2/Users/ryabinina/Desktop/КП 2019/[Краткосрочный план 56-рп от 07.11.2019 проект изменений.xlsx]2456'!A$6:E$7004, 5, FALSE)</f>
        <v>#N/A</v>
      </c>
      <c r="DA23" s="234" t="e">
        <f aca="false" ca="false" dt2D="false" dtr="false" t="normal">VLOOKUP(G23, 'file://///192.168.5.1/sharered2/Users/ryabinina/Documents/РЕГИОНАЛЬНАЯ ПРОГРАММА 369-п/[Региональная программа (редакция с 28.11.2018) действующая.xlsx]Региональная прогр. (09.2018)'!G$13:BE$8229, 51, FALSE)</f>
        <v>#N/A</v>
      </c>
      <c r="DB23" s="234" t="e">
        <f aca="false" ca="false" dt2D="false" dtr="false" t="normal">VLOOKUP(G23, 'file://///192.168.5.1/sharered2/Users/ryabinina/Documents/РЕГИОНАЛЬНАЯ ПРОГРАММА 369-п/[Региональная программа (редакция с 28.11.2018) действующая.xlsx]Региональная прогр. (09.2018)'!G$13:BG$8229, 53, FALSE)</f>
        <v>#N/A</v>
      </c>
      <c r="DC23" s="234" t="e">
        <f aca="false" ca="false" dt2D="false" dtr="false" t="normal">VLOOKUP(G23, 'file://///192.168.5.1/sharered2/Users/ryabinina/Documents/РЕГИОНАЛЬНАЯ ПРОГРАММА 369-п/[Региональная программа (редакция с 28.11.2018) действующая.xlsx]Региональная прогр. (09.2018)'!G$13:BH$8229, 54, FALSE)</f>
        <v>#N/A</v>
      </c>
      <c r="DD23" s="234" t="n">
        <v>0</v>
      </c>
      <c r="DE23" s="234" t="n">
        <v>0</v>
      </c>
      <c r="DF23" s="234" t="s">
        <v>12398</v>
      </c>
      <c r="DG23" s="260" t="e">
        <v>#N/A</v>
      </c>
      <c r="DH23" s="260" t="e">
        <v>#N/A</v>
      </c>
      <c r="DI23" s="234" t="n">
        <v>24</v>
      </c>
      <c r="DJ23" s="234" t="n">
        <v>24</v>
      </c>
      <c r="DL23" s="234" t="s">
        <v>12398</v>
      </c>
    </row>
    <row customFormat="true" customHeight="true" ht="20.25" outlineLevel="0" r="24" s="234">
      <c r="A24" s="236" t="e">
        <f aca="false" ca="false" dt2D="false" dtr="false" t="normal">A23+1</f>
        <v>#REF!</v>
      </c>
      <c r="B24" s="236" t="n">
        <v>27294</v>
      </c>
      <c r="C24" s="236" t="e">
        <f aca="false" ca="false" dt2D="false" dtr="false" t="normal">C23+1</f>
        <v>#REF!</v>
      </c>
      <c r="D24" s="237" t="s">
        <v>10232</v>
      </c>
      <c r="E24" s="269" t="s">
        <v>11408</v>
      </c>
      <c r="F24" s="237" t="n">
        <v>52653000</v>
      </c>
      <c r="G24" s="240" t="n">
        <v>27294</v>
      </c>
      <c r="H24" s="237" t="s">
        <v>10232</v>
      </c>
      <c r="I24" s="241" t="n">
        <v>668.2</v>
      </c>
      <c r="J24" s="241" t="n">
        <v>580</v>
      </c>
      <c r="K24" s="241" t="n">
        <v>0</v>
      </c>
      <c r="L24" s="265" t="s">
        <v>12459</v>
      </c>
      <c r="M24" s="236" t="n">
        <v>52653407</v>
      </c>
      <c r="N24" s="270" t="s">
        <v>12441</v>
      </c>
      <c r="O24" s="203" t="s">
        <v>12393</v>
      </c>
      <c r="P24" s="203" t="n"/>
      <c r="Q24" s="203" t="n"/>
      <c r="R24" s="203" t="s">
        <v>12393</v>
      </c>
      <c r="S24" s="203" t="s">
        <v>12393</v>
      </c>
      <c r="T24" s="203" t="s">
        <v>12393</v>
      </c>
      <c r="U24" s="203" t="s">
        <v>12393</v>
      </c>
      <c r="V24" s="203" t="s">
        <v>12393</v>
      </c>
      <c r="W24" s="203" t="n"/>
      <c r="X24" s="203" t="s">
        <v>12401</v>
      </c>
      <c r="Y24" s="237" t="n"/>
      <c r="Z24" s="237" t="n"/>
      <c r="AA24" s="267" t="n"/>
      <c r="AB24" s="237" t="n">
        <v>1985</v>
      </c>
      <c r="AC24" s="236" t="s">
        <v>514</v>
      </c>
      <c r="AD24" s="244" t="n">
        <f aca="false" ca="false" dt2D="false" dtr="false" t="normal">2019-AB24</f>
        <v>34</v>
      </c>
      <c r="AE24" s="245" t="n"/>
      <c r="AF24" s="246" t="e">
        <v>#N/A</v>
      </c>
      <c r="AG24" s="246" t="e">
        <v>#N/A</v>
      </c>
      <c r="AH24" s="246" t="e">
        <v>#N/A</v>
      </c>
      <c r="AI24" s="230" t="e">
        <v>#N/A</v>
      </c>
      <c r="AJ24" s="246" t="e">
        <v>#N/A</v>
      </c>
      <c r="AK24" s="246" t="e">
        <v>#N/A</v>
      </c>
      <c r="AL24" s="246" t="e">
        <v>#N/A</v>
      </c>
      <c r="AM24" s="246" t="e">
        <v>#N/A</v>
      </c>
      <c r="AN24" s="247" t="e">
        <v>#N/A</v>
      </c>
      <c r="AO24" s="246" t="e">
        <v>#N/A</v>
      </c>
      <c r="AP24" s="248" t="n">
        <f aca="false" ca="false" dt2D="false" dtr="false" t="normal">AB24</f>
        <v>1985</v>
      </c>
      <c r="AQ24" s="248" t="n">
        <f aca="false" ca="false" dt2D="false" dtr="false" t="normal">AB24</f>
        <v>1985</v>
      </c>
      <c r="AR24" s="248" t="n">
        <f aca="false" ca="false" dt2D="false" dtr="false" t="normal">AB24</f>
        <v>1985</v>
      </c>
      <c r="AS24" s="248" t="n">
        <f aca="false" ca="false" dt2D="false" dtr="false" t="normal">AB24</f>
        <v>1985</v>
      </c>
      <c r="AT24" s="248" t="n">
        <f aca="false" ca="false" dt2D="false" dtr="false" t="normal">AB24</f>
        <v>1985</v>
      </c>
      <c r="AU24" s="248" t="n">
        <f aca="false" ca="false" dt2D="false" dtr="false" t="normal">AB24</f>
        <v>1985</v>
      </c>
      <c r="AV24" s="248" t="n">
        <f aca="false" ca="false" dt2D="false" dtr="false" t="normal">AB24</f>
        <v>1985</v>
      </c>
      <c r="AW24" s="203" t="s">
        <v>12401</v>
      </c>
      <c r="AX24" s="203" t="s">
        <v>12401</v>
      </c>
      <c r="AY24" s="248" t="n">
        <f aca="false" ca="false" dt2D="false" dtr="false" t="normal">AB24</f>
        <v>1985</v>
      </c>
      <c r="AZ24" s="249" t="n">
        <f aca="false" ca="false" dt2D="false" dtr="false" t="normal">AP24+30</f>
        <v>2015</v>
      </c>
      <c r="BA24" s="249" t="n">
        <f aca="false" ca="false" dt2D="false" dtr="false" t="normal">AQ24+30</f>
        <v>2015</v>
      </c>
      <c r="BB24" s="249" t="n">
        <f aca="false" ca="false" dt2D="false" dtr="false" t="normal">AR24+30</f>
        <v>2015</v>
      </c>
      <c r="BC24" s="249" t="n">
        <f aca="false" ca="false" dt2D="false" dtr="false" t="normal">AS24+30</f>
        <v>2015</v>
      </c>
      <c r="BD24" s="249" t="n">
        <f aca="false" ca="false" dt2D="false" dtr="false" t="normal">AT24+15</f>
        <v>2000</v>
      </c>
      <c r="BE24" s="249" t="n">
        <f aca="false" ca="false" dt2D="false" dtr="false" t="normal">AU24+40</f>
        <v>2025</v>
      </c>
      <c r="BF24" s="249" t="n">
        <f aca="false" ca="false" dt2D="false" dtr="false" t="normal">AV24+20</f>
        <v>2005</v>
      </c>
      <c r="BG24" s="203" t="n"/>
      <c r="BH24" s="250" t="n">
        <f aca="false" ca="false" dt2D="false" dtr="false" t="normal">AY24+50</f>
        <v>2035</v>
      </c>
      <c r="BI24" s="236" t="n"/>
      <c r="BJ24" s="236" t="n"/>
      <c r="BK24" s="237" t="n"/>
      <c r="BL24" s="237" t="n"/>
      <c r="BM24" s="252" t="s">
        <v>86</v>
      </c>
      <c r="BN24" s="236" t="n"/>
      <c r="BO24" s="252" t="s">
        <v>552</v>
      </c>
      <c r="BP24" s="236" t="n"/>
      <c r="BQ24" s="251" t="s">
        <v>1060</v>
      </c>
      <c r="BR24" s="236" t="n"/>
      <c r="BS24" s="252" t="s">
        <v>1290</v>
      </c>
      <c r="BT24" s="257" t="e">
        <f aca="false" ca="false" dt2D="false" dtr="false" t="normal">BI24&amp;"!"&amp;BJ24&amp;"!"&amp;BK24&amp;"!"&amp;BL24&amp;"!"&amp;BM24&amp;"!"&amp;BN24&amp;"!"&amp;BQ24&amp;"!"&amp;BP24&amp;"!"&amp;#REF!&amp;"!"&amp;BR24&amp;"!"&amp;BO24</f>
        <v>#REF!</v>
      </c>
      <c r="BU24" s="257" t="e">
        <f aca="false" ca="false" dt2D="false" dtr="false" t="normal">IF(SEARCH("РК", BT24)=0, 0, 1)</f>
        <v>#REF!</v>
      </c>
      <c r="BV24" s="257" t="e">
        <f aca="false" ca="false" dt2D="false" dtr="false" t="normal">IF(SEARCH("ЛО", BT24)=0, 0, 1)</f>
        <v>#REF!</v>
      </c>
      <c r="BW24" s="257" t="e">
        <f aca="false" ca="false" dt2D="false" dtr="false" t="normal">IF(SEARCH("РП", BT24)=0, 0, 1)</f>
        <v>#REF!</v>
      </c>
      <c r="BX24" s="257" t="e">
        <f aca="false" ca="false" dt2D="false" dtr="false" t="normal">IF(SEARCH("РФС", BT24)=0, 0, 1)</f>
        <v>#REF!</v>
      </c>
      <c r="BY24" s="257" t="e">
        <f aca="false" ca="false" dt2D="false" dtr="false" t="normal">IF(SEARCH("РФ", BT24)=0, 0, 1)</f>
        <v>#REF!</v>
      </c>
      <c r="BZ24" s="257" t="e">
        <f aca="false" ca="false" dt2D="false" dtr="false" t="normal">IF(SEARCH("РФ,", BT24)=0, 0, 1)</f>
        <v>#REF!</v>
      </c>
      <c r="CA24" s="257" t="e">
        <f aca="false" ca="false" dt2D="false" dtr="false" t="normal">IF(SEARCH("РФ!", BT24)=0, 0, 1)</f>
        <v>#REF!</v>
      </c>
      <c r="CB24" s="257" t="e">
        <f aca="false" ca="false" dt2D="false" dtr="false" t="normal">IF(SEARCH("ВО", BT24)=0, 0, 1)</f>
        <v>#REF!</v>
      </c>
      <c r="CC24" s="257" t="e">
        <f aca="false" ca="false" dt2D="false" dtr="false" t="normal">IF(SEARCH("ВС", BT24)=0, 0, 1)</f>
        <v>#REF!</v>
      </c>
      <c r="CD24" s="257" t="e">
        <f aca="false" ca="false" dt2D="false" dtr="false" t="normal">IF(SEARCH("ТС", BT24)=0, 0, 1)</f>
        <v>#REF!</v>
      </c>
      <c r="CE24" s="257" t="e">
        <f aca="false" ca="false" dt2D="false" dtr="false" t="normal">IF(SEARCH("ЭС", BT24)=0, 0, 1)</f>
        <v>#REF!</v>
      </c>
      <c r="CF24" s="267" t="n"/>
      <c r="CG24" s="236" t="n"/>
      <c r="CH24" s="258" t="e">
        <f aca="false" ca="false" dt2D="false" dtr="false" t="normal">VLOOKUP(G24,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CI24" s="259" t="n"/>
      <c r="CJ24" s="259" t="n"/>
      <c r="CK24" s="259" t="n"/>
      <c r="CL24" s="259" t="n"/>
      <c r="CM24" s="259" t="n"/>
      <c r="CN24" s="259" t="n"/>
      <c r="CO24" s="230" t="n"/>
      <c r="CP24" s="230" t="n"/>
      <c r="CQ24" s="231" t="n"/>
      <c r="CR24" s="232" t="s">
        <v>12397</v>
      </c>
      <c r="CS24" s="233" t="n">
        <v>0</v>
      </c>
      <c r="CT24" s="234" t="s">
        <v>12398</v>
      </c>
      <c r="CU24" s="234" t="e">
        <v>#N/A</v>
      </c>
      <c r="CV24" s="234" t="e">
        <v>#N/A</v>
      </c>
      <c r="CW24" s="234" t="e">
        <v>#N/A</v>
      </c>
      <c r="CX24" s="234" t="e">
        <v>#N/A</v>
      </c>
      <c r="CY24" s="235" t="e">
        <f aca="false" ca="false" dt2D="false" dtr="false" t="normal">VLOOKUP(E24, 'file://///192.168.5.1/sharered2/Users/ryabinina/Documents/РЕГИОНАЛЬНАЯ ПРОГРАММА 369-п/[1 волна.xlsx]Смена'!D$3:AM$96, 36, FALSE)</f>
        <v>#N/A</v>
      </c>
      <c r="CZ24" s="234" t="e">
        <f aca="false" ca="false" dt2D="false" dtr="false" t="normal">VLOOKUP(G24, 'file://///192.168.5.1/sharered2/Users/ryabinina/Desktop/КП 2019/[Краткосрочный план 56-рп от 07.11.2019 проект изменений.xlsx]2456'!A$6:E$7004, 5, FALSE)</f>
        <v>#N/A</v>
      </c>
      <c r="DA24" s="234" t="e">
        <f aca="false" ca="false" dt2D="false" dtr="false" t="normal">VLOOKUP(G24, 'file://///192.168.5.1/sharered2/Users/ryabinina/Documents/РЕГИОНАЛЬНАЯ ПРОГРАММА 369-п/[Региональная программа (редакция с 28.11.2018) действующая.xlsx]Региональная прогр. (09.2018)'!G$13:BE$8229, 51, FALSE)</f>
        <v>#N/A</v>
      </c>
      <c r="DB24" s="234" t="e">
        <f aca="false" ca="false" dt2D="false" dtr="false" t="normal">VLOOKUP(G24, 'file://///192.168.5.1/sharered2/Users/ryabinina/Documents/РЕГИОНАЛЬНАЯ ПРОГРАММА 369-п/[Региональная программа (редакция с 28.11.2018) действующая.xlsx]Региональная прогр. (09.2018)'!G$13:BG$8229, 53, FALSE)</f>
        <v>#N/A</v>
      </c>
      <c r="DC24" s="234" t="e">
        <f aca="false" ca="false" dt2D="false" dtr="false" t="normal">VLOOKUP(G24, 'file://///192.168.5.1/sharered2/Users/ryabinina/Documents/РЕГИОНАЛЬНАЯ ПРОГРАММА 369-п/[Региональная программа (редакция с 28.11.2018) действующая.xlsx]Региональная прогр. (09.2018)'!G$13:BH$8229, 54, FALSE)</f>
        <v>#N/A</v>
      </c>
      <c r="DD24" s="234" t="n">
        <v>0</v>
      </c>
      <c r="DE24" s="234" t="n">
        <v>0</v>
      </c>
      <c r="DF24" s="234" t="s">
        <v>12398</v>
      </c>
      <c r="DG24" s="260" t="e">
        <v>#N/A</v>
      </c>
      <c r="DH24" s="260" t="e">
        <v>#N/A</v>
      </c>
      <c r="DI24" s="234" t="n">
        <v>12</v>
      </c>
      <c r="DJ24" s="234" t="n">
        <v>12</v>
      </c>
      <c r="DL24" s="234" t="s">
        <v>12398</v>
      </c>
    </row>
    <row customFormat="true" customHeight="true" ht="20.25" outlineLevel="0" r="25" s="234">
      <c r="A25" s="286" t="s">
        <v>12460</v>
      </c>
      <c r="B25" s="287" t="s"/>
      <c r="C25" s="287" t="s"/>
      <c r="D25" s="287" t="s"/>
      <c r="E25" s="287" t="s"/>
      <c r="F25" s="287" t="s"/>
      <c r="G25" s="287" t="s"/>
      <c r="H25" s="287" t="s"/>
      <c r="I25" s="287" t="s"/>
      <c r="J25" s="287" t="s"/>
      <c r="K25" s="287" t="s"/>
      <c r="L25" s="287" t="s"/>
      <c r="M25" s="287" t="s"/>
      <c r="N25" s="287" t="s"/>
      <c r="O25" s="287" t="s"/>
      <c r="P25" s="287" t="s"/>
      <c r="Q25" s="287" t="s"/>
      <c r="R25" s="287" t="s"/>
      <c r="S25" s="287" t="s"/>
      <c r="T25" s="287" t="s"/>
      <c r="U25" s="287" t="s"/>
      <c r="V25" s="287" t="s"/>
      <c r="W25" s="287" t="s"/>
      <c r="X25" s="287" t="s"/>
      <c r="Y25" s="287" t="s"/>
      <c r="Z25" s="287" t="s"/>
      <c r="AA25" s="287" t="s"/>
      <c r="AB25" s="287" t="s"/>
      <c r="AC25" s="287" t="s"/>
      <c r="AD25" s="287" t="s"/>
      <c r="AE25" s="287" t="s"/>
      <c r="AF25" s="287" t="s"/>
      <c r="AG25" s="287" t="s"/>
      <c r="AH25" s="287" t="s"/>
      <c r="AI25" s="287" t="s"/>
      <c r="AJ25" s="287" t="s"/>
      <c r="AK25" s="287" t="s"/>
      <c r="AL25" s="287" t="s"/>
      <c r="AM25" s="287" t="s"/>
      <c r="AN25" s="287" t="s"/>
      <c r="AO25" s="287" t="s"/>
      <c r="AP25" s="287" t="s"/>
      <c r="AQ25" s="287" t="s"/>
      <c r="AR25" s="287" t="s"/>
      <c r="AS25" s="287" t="s"/>
      <c r="AT25" s="287" t="s"/>
      <c r="AU25" s="287" t="s"/>
      <c r="AV25" s="287" t="s"/>
      <c r="AW25" s="287" t="s"/>
      <c r="AX25" s="287" t="s"/>
      <c r="AY25" s="287" t="s"/>
      <c r="AZ25" s="287" t="s"/>
      <c r="BA25" s="287" t="s"/>
      <c r="BB25" s="287" t="s"/>
      <c r="BC25" s="287" t="s"/>
      <c r="BD25" s="287" t="s"/>
      <c r="BE25" s="287" t="s"/>
      <c r="BF25" s="287" t="s"/>
      <c r="BG25" s="287" t="s"/>
      <c r="BH25" s="287" t="s"/>
      <c r="BI25" s="287" t="s"/>
      <c r="BJ25" s="287" t="s"/>
      <c r="BK25" s="287" t="s"/>
      <c r="BL25" s="287" t="s"/>
      <c r="BM25" s="287" t="s"/>
      <c r="BN25" s="287" t="s"/>
      <c r="BO25" s="287" t="s"/>
      <c r="BP25" s="287" t="s"/>
      <c r="BQ25" s="287" t="s"/>
      <c r="BR25" s="287" t="s"/>
      <c r="BS25" s="287" t="s"/>
      <c r="BT25" s="287" t="s"/>
      <c r="BU25" s="287" t="s"/>
      <c r="BV25" s="287" t="s"/>
      <c r="BW25" s="287" t="s"/>
      <c r="BX25" s="287" t="s"/>
      <c r="BY25" s="287" t="s"/>
      <c r="BZ25" s="287" t="s"/>
      <c r="CA25" s="287" t="s"/>
      <c r="CB25" s="287" t="s"/>
      <c r="CC25" s="287" t="s"/>
      <c r="CD25" s="287" t="s"/>
      <c r="CE25" s="287" t="s"/>
      <c r="CF25" s="287" t="s"/>
      <c r="CG25" s="287" t="s"/>
      <c r="CH25" s="287" t="s"/>
      <c r="CI25" s="287" t="s"/>
      <c r="CJ25" s="287" t="s"/>
      <c r="CK25" s="287" t="s"/>
      <c r="CL25" s="287" t="s"/>
      <c r="CM25" s="287" t="s"/>
      <c r="CN25" s="287" t="s"/>
      <c r="CO25" s="287" t="s"/>
      <c r="CP25" s="287" t="s"/>
      <c r="CQ25" s="287" t="s"/>
      <c r="CR25" s="287" t="s"/>
      <c r="CS25" s="287" t="s"/>
      <c r="CT25" s="287" t="s"/>
      <c r="CU25" s="287" t="s"/>
      <c r="CV25" s="287" t="s"/>
      <c r="CW25" s="287" t="s"/>
      <c r="CX25" s="287" t="s"/>
      <c r="CY25" s="287" t="s"/>
      <c r="CZ25" s="287" t="s"/>
      <c r="DA25" s="287" t="s"/>
      <c r="DB25" s="287" t="s"/>
      <c r="DC25" s="287" t="s"/>
      <c r="DD25" s="287" t="s"/>
      <c r="DE25" s="287" t="s"/>
      <c r="DF25" s="287" t="s"/>
      <c r="DG25" s="287" t="s"/>
      <c r="DH25" s="287" t="s"/>
      <c r="DI25" s="287" t="s"/>
      <c r="DJ25" s="287" t="s"/>
      <c r="DK25" s="287" t="s"/>
      <c r="DL25" s="287" t="s"/>
      <c r="DM25" s="287" t="s"/>
      <c r="DN25" s="287" t="s"/>
      <c r="DO25" s="287" t="s"/>
      <c r="DP25" s="287" t="s"/>
      <c r="DQ25" s="287" t="s"/>
      <c r="DR25" s="287" t="s"/>
    </row>
    <row customFormat="true" ht="12.75" outlineLevel="0" r="26" s="234">
      <c r="A26" s="214" t="n">
        <v>7721</v>
      </c>
      <c r="B26" s="214" t="n">
        <v>36961</v>
      </c>
      <c r="C26" s="214" t="n">
        <v>22</v>
      </c>
      <c r="D26" s="217" t="s">
        <v>10403</v>
      </c>
      <c r="E26" s="263" t="s">
        <v>11525</v>
      </c>
      <c r="F26" s="219" t="n">
        <v>630</v>
      </c>
      <c r="G26" s="288" t="n">
        <v>574.1</v>
      </c>
      <c r="H26" s="219" t="n">
        <v>338.6</v>
      </c>
      <c r="I26" s="219" t="n">
        <v>0</v>
      </c>
      <c r="J26" s="217" t="n">
        <v>1990</v>
      </c>
      <c r="K26" s="214" t="s">
        <v>51</v>
      </c>
      <c r="L26" s="217" t="n">
        <v>29</v>
      </c>
      <c r="M26" s="223" t="n"/>
      <c r="N26" s="289" t="s">
        <v>12307</v>
      </c>
      <c r="O26" s="217" t="n"/>
      <c r="P26" s="217" t="n"/>
      <c r="Q26" s="214" t="n"/>
      <c r="R26" s="217" t="n"/>
      <c r="S26" s="217" t="n"/>
      <c r="T26" s="217" t="n"/>
      <c r="U26" s="217" t="n"/>
      <c r="V26" s="224" t="n"/>
      <c r="W26" s="217" t="n"/>
      <c r="X26" s="217" t="n">
        <v>1990</v>
      </c>
      <c r="Y26" s="217" t="n">
        <v>1990</v>
      </c>
      <c r="Z26" s="217" t="n">
        <v>1990</v>
      </c>
      <c r="AA26" s="217" t="n">
        <v>1990</v>
      </c>
      <c r="AB26" s="217" t="n">
        <v>1990</v>
      </c>
      <c r="AC26" s="217" t="n">
        <v>1990</v>
      </c>
      <c r="AD26" s="217" t="n">
        <v>1990</v>
      </c>
      <c r="AE26" s="217" t="n"/>
      <c r="AF26" s="217" t="n"/>
      <c r="AG26" s="217" t="n">
        <v>1990</v>
      </c>
      <c r="AH26" s="225" t="n">
        <v>2020</v>
      </c>
      <c r="AI26" s="225" t="n">
        <v>2020</v>
      </c>
      <c r="AJ26" s="225" t="n">
        <v>2020</v>
      </c>
      <c r="AK26" s="225" t="n">
        <v>2020</v>
      </c>
      <c r="AL26" s="225" t="n">
        <v>2005</v>
      </c>
      <c r="AM26" s="225" t="n">
        <v>2030</v>
      </c>
      <c r="AN26" s="225" t="n">
        <v>2010</v>
      </c>
      <c r="AO26" s="217" t="n"/>
      <c r="AP26" s="226" t="n">
        <v>2040</v>
      </c>
      <c r="AQ26" s="214" t="n"/>
      <c r="AR26" s="214" t="n"/>
      <c r="AS26" s="217" t="n"/>
      <c r="AT26" s="227" t="s">
        <v>552</v>
      </c>
      <c r="AU26" s="217" t="n"/>
      <c r="AV26" s="214" t="n"/>
      <c r="AW26" s="214" t="n"/>
      <c r="AX26" s="227" t="s">
        <v>1060</v>
      </c>
      <c r="AY26" s="217" t="n"/>
      <c r="AZ26" s="227" t="s">
        <v>86</v>
      </c>
      <c r="BA26" s="217" t="n"/>
      <c r="BB26" s="222" t="n"/>
      <c r="BC26" s="214" t="n"/>
      <c r="BD26" s="214" t="n">
        <v>2</v>
      </c>
      <c r="BE26" s="290" t="n">
        <v>2</v>
      </c>
      <c r="BF26" s="229" t="s">
        <v>12419</v>
      </c>
      <c r="BG26" s="214" t="s">
        <v>12397</v>
      </c>
      <c r="BH26" s="291" t="n">
        <v>0</v>
      </c>
      <c r="BI26" s="213" t="n">
        <v>11</v>
      </c>
      <c r="BJ26" s="213" t="n">
        <v>11</v>
      </c>
      <c r="BK26" s="213" t="n"/>
      <c r="BL26" s="213" t="s">
        <v>12461</v>
      </c>
      <c r="BM26" s="213" t="s">
        <v>12461</v>
      </c>
      <c r="BN26" s="213" t="n"/>
      <c r="BO26" s="217" t="e">
        <v>#N/A</v>
      </c>
      <c r="BP26" s="217" t="e">
        <v>#N/A</v>
      </c>
      <c r="BQ26" s="217" t="e">
        <v>#N/A</v>
      </c>
      <c r="BR26" s="217" t="e">
        <v>#N/A</v>
      </c>
      <c r="BS26" s="213" t="n"/>
      <c r="BT26" s="213" t="n"/>
      <c r="BU26" s="213" t="e">
        <v>#N/A</v>
      </c>
      <c r="BV26" s="213" t="e">
        <v>#N/A</v>
      </c>
      <c r="BW26" s="213" t="e">
        <v>#N/A</v>
      </c>
      <c r="BX26" s="213" t="e">
        <v>#N/A</v>
      </c>
      <c r="BY26" s="213" t="e">
        <v>#N/A</v>
      </c>
      <c r="BZ26" s="213" t="e">
        <v>#N/A</v>
      </c>
      <c r="CA26" s="213" t="e">
        <v>#N/A</v>
      </c>
      <c r="CB26" s="213" t="n"/>
      <c r="CC26" s="213" t="n"/>
      <c r="CD26" s="213" t="n"/>
      <c r="CE26" s="213" t="s">
        <v>12393</v>
      </c>
      <c r="CF26" s="213" t="s">
        <v>12393</v>
      </c>
      <c r="CG26" s="213" t="n"/>
      <c r="CH26" s="213" t="s">
        <v>12393</v>
      </c>
      <c r="CI26" s="213" t="s">
        <v>12393</v>
      </c>
      <c r="CJ26" s="213" t="s">
        <v>12393</v>
      </c>
      <c r="CK26" s="213" t="n"/>
      <c r="CL26" s="213" t="n"/>
      <c r="CM26" s="213" t="n"/>
      <c r="CN26" s="213" t="n"/>
      <c r="CO26" s="213" t="n"/>
      <c r="CP26" s="213" t="n"/>
      <c r="CQ26" s="213" t="n"/>
      <c r="CR26" s="213" t="n"/>
      <c r="CS26" s="213" t="n"/>
      <c r="CT26" s="213" t="n"/>
      <c r="CU26" s="213" t="n"/>
      <c r="CV26" s="213" t="n"/>
      <c r="CW26" s="213" t="n"/>
      <c r="CX26" s="213" t="n"/>
      <c r="CY26" s="213" t="n"/>
      <c r="CZ26" s="213" t="n"/>
      <c r="DA26" s="213" t="n"/>
      <c r="DB26" s="213" t="n"/>
      <c r="DC26" s="213" t="n"/>
      <c r="DD26" s="213" t="n"/>
      <c r="DE26" s="213" t="n"/>
      <c r="DF26" s="213" t="n"/>
      <c r="DG26" s="213" t="n"/>
      <c r="DH26" s="213" t="n"/>
      <c r="DI26" s="213" t="n"/>
      <c r="DJ26" s="213" t="n"/>
      <c r="DK26" s="213" t="n"/>
      <c r="DL26" s="213" t="n"/>
      <c r="DM26" s="213" t="n"/>
      <c r="DN26" s="213" t="n"/>
      <c r="DO26" s="213" t="n"/>
      <c r="DP26" s="213" t="n"/>
      <c r="DQ26" s="213" t="n"/>
      <c r="DR26" s="213" t="n"/>
      <c r="DS26" s="213" t="n"/>
      <c r="DT26" s="213" t="n"/>
      <c r="DU26" s="213" t="n"/>
      <c r="DV26" s="213" t="n"/>
      <c r="DW26" s="213" t="n"/>
      <c r="DX26" s="213" t="n"/>
      <c r="DY26" s="213" t="n"/>
      <c r="DZ26" s="213" t="n"/>
      <c r="EA26" s="213" t="n"/>
      <c r="EB26" s="213" t="n"/>
      <c r="EC26" s="213" t="n"/>
      <c r="ED26" s="213" t="n"/>
      <c r="EE26" s="213" t="n"/>
      <c r="EF26" s="213" t="n"/>
      <c r="EG26" s="213" t="n"/>
      <c r="EH26" s="213" t="n"/>
      <c r="EI26" s="213" t="n"/>
      <c r="EJ26" s="213" t="n"/>
      <c r="EK26" s="213" t="n"/>
      <c r="EL26" s="213" t="n"/>
      <c r="EM26" s="213" t="n"/>
      <c r="EN26" s="213" t="n"/>
      <c r="EO26" s="213" t="n"/>
      <c r="EP26" s="213" t="n"/>
      <c r="EQ26" s="213" t="n"/>
      <c r="ER26" s="213" t="n"/>
      <c r="ES26" s="213" t="n"/>
      <c r="ET26" s="213" t="n"/>
      <c r="EU26" s="213" t="n"/>
      <c r="EV26" s="213" t="n"/>
      <c r="EW26" s="213" t="n"/>
      <c r="EX26" s="213" t="n"/>
      <c r="EY26" s="213" t="n"/>
      <c r="EZ26" s="213" t="n"/>
      <c r="FA26" s="213" t="n"/>
      <c r="FB26" s="213" t="n"/>
      <c r="FC26" s="213" t="n"/>
      <c r="FD26" s="213" t="n"/>
      <c r="FE26" s="213" t="n"/>
      <c r="FF26" s="213" t="n"/>
      <c r="FG26" s="213" t="n"/>
      <c r="FH26" s="213" t="n"/>
      <c r="FI26" s="213" t="n"/>
      <c r="FJ26" s="213" t="n"/>
      <c r="FK26" s="213" t="n"/>
      <c r="FL26" s="213" t="n"/>
      <c r="FM26" s="213" t="n"/>
      <c r="FN26" s="213" t="n"/>
      <c r="FO26" s="213" t="n"/>
      <c r="FP26" s="213" t="n"/>
      <c r="FQ26" s="213" t="n"/>
      <c r="FR26" s="213" t="n"/>
      <c r="FS26" s="213" t="n"/>
      <c r="FT26" s="213" t="n"/>
      <c r="FU26" s="213" t="n"/>
      <c r="FV26" s="213" t="n"/>
      <c r="FW26" s="213" t="n"/>
      <c r="FX26" s="213" t="n"/>
      <c r="FY26" s="213" t="n"/>
      <c r="FZ26" s="213" t="n"/>
      <c r="GA26" s="213" t="n"/>
      <c r="GB26" s="213" t="n"/>
      <c r="GC26" s="213" t="n"/>
      <c r="GD26" s="213" t="n"/>
      <c r="GE26" s="213" t="n"/>
      <c r="GF26" s="213" t="n"/>
      <c r="GG26" s="213" t="n"/>
      <c r="GH26" s="213" t="n"/>
      <c r="GI26" s="213" t="n"/>
      <c r="GJ26" s="213" t="n"/>
      <c r="GK26" s="213" t="n"/>
      <c r="GL26" s="213" t="n"/>
      <c r="GM26" s="213" t="n"/>
      <c r="GN26" s="213" t="n"/>
      <c r="GO26" s="213" t="n"/>
      <c r="GP26" s="213" t="n"/>
      <c r="GQ26" s="213" t="n"/>
      <c r="GR26" s="213" t="n"/>
      <c r="GS26" s="213" t="n"/>
      <c r="GT26" s="213" t="n"/>
      <c r="GU26" s="213" t="n"/>
      <c r="GV26" s="213" t="n"/>
      <c r="GW26" s="213" t="n"/>
      <c r="GX26" s="213" t="n"/>
      <c r="GY26" s="213" t="n"/>
      <c r="GZ26" s="213" t="n"/>
      <c r="HA26" s="213" t="n"/>
      <c r="HB26" s="213" t="n"/>
      <c r="HC26" s="213" t="n"/>
      <c r="HD26" s="213" t="n"/>
      <c r="HE26" s="213" t="n"/>
      <c r="HF26" s="213" t="n"/>
      <c r="HG26" s="213" t="n"/>
      <c r="HH26" s="213" t="n"/>
      <c r="HI26" s="213" t="n"/>
      <c r="HJ26" s="213" t="n"/>
      <c r="HK26" s="213" t="n"/>
      <c r="HL26" s="213" t="n"/>
      <c r="HM26" s="213" t="n"/>
      <c r="HN26" s="213" t="n"/>
      <c r="HO26" s="213" t="n"/>
      <c r="HP26" s="213" t="n"/>
      <c r="HQ26" s="213" t="n"/>
      <c r="HR26" s="213" t="n"/>
      <c r="HS26" s="213" t="n"/>
      <c r="HT26" s="213" t="n"/>
      <c r="HU26" s="213" t="n"/>
      <c r="HV26" s="213" t="n"/>
      <c r="HW26" s="213" t="n"/>
      <c r="HX26" s="213" t="n"/>
      <c r="HY26" s="213" t="n"/>
      <c r="HZ26" s="213" t="n"/>
      <c r="IA26" s="213" t="n"/>
      <c r="IB26" s="213" t="n"/>
      <c r="IC26" s="213" t="n"/>
      <c r="ID26" s="213" t="n"/>
      <c r="IE26" s="213" t="n"/>
      <c r="IF26" s="213" t="n"/>
      <c r="IG26" s="213" t="n"/>
      <c r="IH26" s="213" t="n"/>
      <c r="II26" s="213" t="n"/>
      <c r="IJ26" s="213" t="n"/>
      <c r="IK26" s="213" t="n"/>
      <c r="IL26" s="213" t="n"/>
      <c r="IM26" s="213" t="n"/>
      <c r="IN26" s="213" t="n"/>
      <c r="IO26" s="213" t="n"/>
      <c r="IP26" s="213" t="n"/>
      <c r="IQ26" s="213" t="n"/>
      <c r="IR26" s="213" t="n"/>
      <c r="IS26" s="213" t="n"/>
      <c r="IT26" s="213" t="n"/>
      <c r="IU26" s="213" t="n"/>
      <c r="IV26" s="213" t="n"/>
      <c r="IW26" s="213" t="n"/>
      <c r="IX26" s="213" t="n"/>
      <c r="IY26" s="213" t="n"/>
      <c r="IZ26" s="213" t="n"/>
      <c r="JA26" s="213" t="n"/>
      <c r="JB26" s="213" t="n"/>
      <c r="JC26" s="213" t="n"/>
      <c r="JD26" s="213" t="n"/>
      <c r="JE26" s="213" t="n"/>
      <c r="JF26" s="213" t="n"/>
      <c r="JG26" s="213" t="n"/>
      <c r="JH26" s="213" t="n"/>
      <c r="JI26" s="213" t="n"/>
      <c r="JJ26" s="213" t="n"/>
      <c r="JK26" s="213" t="n"/>
      <c r="JL26" s="213" t="n"/>
      <c r="JM26" s="213" t="n"/>
      <c r="JN26" s="213" t="n"/>
      <c r="JO26" s="213" t="n"/>
      <c r="JP26" s="213" t="n"/>
      <c r="JQ26" s="213" t="n"/>
      <c r="JR26" s="213" t="n"/>
      <c r="JS26" s="213" t="n"/>
      <c r="JT26" s="213" t="n"/>
      <c r="JU26" s="213" t="n"/>
      <c r="JV26" s="213" t="n"/>
      <c r="JW26" s="213" t="n"/>
      <c r="JX26" s="213" t="n"/>
      <c r="JY26" s="213" t="n"/>
      <c r="JZ26" s="213" t="n"/>
      <c r="KA26" s="213" t="n"/>
      <c r="KB26" s="213" t="n"/>
      <c r="KC26" s="213" t="n"/>
      <c r="KD26" s="213" t="n"/>
      <c r="KE26" s="213" t="n"/>
      <c r="KF26" s="213" t="n"/>
      <c r="KG26" s="213" t="n"/>
      <c r="KH26" s="213" t="n"/>
      <c r="KI26" s="213" t="n"/>
      <c r="KJ26" s="213" t="n"/>
      <c r="KK26" s="213" t="n"/>
      <c r="KL26" s="213" t="n"/>
      <c r="KM26" s="213" t="n"/>
      <c r="KN26" s="213" t="n"/>
      <c r="KO26" s="213" t="n"/>
      <c r="KP26" s="213" t="n"/>
      <c r="KQ26" s="213" t="n"/>
      <c r="KR26" s="213" t="n"/>
      <c r="KS26" s="213" t="n"/>
      <c r="KT26" s="213" t="n"/>
      <c r="KU26" s="213" t="n"/>
      <c r="KV26" s="213" t="n"/>
      <c r="KW26" s="213" t="n"/>
      <c r="KX26" s="213" t="n"/>
      <c r="KY26" s="213" t="n"/>
      <c r="KZ26" s="213" t="n"/>
      <c r="LA26" s="213" t="n"/>
      <c r="LB26" s="213" t="n"/>
      <c r="LC26" s="213" t="n"/>
      <c r="LD26" s="213" t="n"/>
      <c r="LE26" s="213" t="n"/>
      <c r="LF26" s="213" t="n"/>
      <c r="LG26" s="213" t="n"/>
      <c r="LH26" s="213" t="n"/>
      <c r="LI26" s="213" t="n"/>
      <c r="LJ26" s="213" t="n"/>
      <c r="LK26" s="213" t="n"/>
      <c r="LL26" s="213" t="n"/>
      <c r="LM26" s="213" t="n"/>
      <c r="LN26" s="213" t="n"/>
      <c r="LO26" s="213" t="n"/>
      <c r="LP26" s="213" t="n"/>
      <c r="LQ26" s="213" t="n"/>
      <c r="LR26" s="213" t="n"/>
      <c r="LS26" s="213" t="n"/>
      <c r="LT26" s="213" t="n"/>
      <c r="LU26" s="213" t="n"/>
      <c r="LV26" s="213" t="n"/>
      <c r="LW26" s="213" t="n"/>
      <c r="LX26" s="213" t="n"/>
      <c r="LY26" s="213" t="n"/>
      <c r="LZ26" s="213" t="n"/>
      <c r="MA26" s="213" t="n"/>
      <c r="MB26" s="213" t="n"/>
      <c r="MC26" s="213" t="n"/>
      <c r="MD26" s="213" t="n"/>
      <c r="ME26" s="213" t="n"/>
      <c r="MF26" s="213" t="n"/>
      <c r="MG26" s="213" t="n"/>
      <c r="MH26" s="213" t="n"/>
      <c r="MI26" s="213" t="n"/>
      <c r="MJ26" s="213" t="n"/>
      <c r="MK26" s="213" t="n"/>
      <c r="ML26" s="213" t="n"/>
      <c r="MM26" s="213" t="n"/>
      <c r="MN26" s="213" t="n"/>
      <c r="MO26" s="213" t="n"/>
      <c r="MP26" s="213" t="n"/>
      <c r="MQ26" s="213" t="n"/>
      <c r="MR26" s="213" t="n"/>
      <c r="MS26" s="213" t="n"/>
      <c r="MT26" s="213" t="n"/>
      <c r="MU26" s="213" t="n"/>
      <c r="MV26" s="213" t="n"/>
      <c r="MW26" s="213" t="n"/>
      <c r="MX26" s="213" t="n"/>
      <c r="MY26" s="213" t="n"/>
      <c r="MZ26" s="213" t="n"/>
      <c r="NA26" s="213" t="n"/>
      <c r="NB26" s="213" t="n"/>
      <c r="NC26" s="213" t="n"/>
      <c r="ND26" s="213" t="n"/>
      <c r="NE26" s="213" t="n"/>
      <c r="NF26" s="213" t="n"/>
      <c r="NG26" s="213" t="n"/>
      <c r="NH26" s="213" t="n"/>
      <c r="NI26" s="213" t="n"/>
      <c r="NJ26" s="213" t="n"/>
      <c r="NK26" s="213" t="n"/>
      <c r="NL26" s="213" t="n"/>
      <c r="NM26" s="213" t="n"/>
      <c r="NN26" s="213" t="n"/>
      <c r="NO26" s="213" t="n"/>
      <c r="NP26" s="213" t="n"/>
      <c r="NQ26" s="213" t="n"/>
      <c r="NR26" s="213" t="n"/>
      <c r="NS26" s="213" t="n"/>
      <c r="NT26" s="213" t="n"/>
      <c r="NU26" s="213" t="n"/>
      <c r="NV26" s="213" t="n"/>
      <c r="NW26" s="213" t="n"/>
      <c r="NX26" s="213" t="n"/>
      <c r="NY26" s="213" t="n"/>
      <c r="NZ26" s="213" t="n"/>
      <c r="OA26" s="213" t="n"/>
      <c r="OB26" s="213" t="n"/>
      <c r="OC26" s="213" t="n"/>
      <c r="OD26" s="213" t="n"/>
      <c r="OE26" s="213" t="n"/>
      <c r="OF26" s="213" t="n"/>
      <c r="OG26" s="213" t="n"/>
      <c r="OH26" s="213" t="n"/>
      <c r="OI26" s="213" t="n"/>
      <c r="OJ26" s="213" t="n"/>
      <c r="OK26" s="213" t="n"/>
      <c r="OL26" s="213" t="n"/>
      <c r="OM26" s="213" t="n"/>
      <c r="ON26" s="213" t="n"/>
      <c r="OO26" s="213" t="n"/>
      <c r="OP26" s="213" t="n"/>
      <c r="OQ26" s="213" t="n"/>
      <c r="OR26" s="213" t="n"/>
      <c r="OS26" s="213" t="n"/>
      <c r="OT26" s="213" t="n"/>
      <c r="OU26" s="213" t="n"/>
      <c r="OV26" s="213" t="n"/>
      <c r="OW26" s="213" t="n"/>
      <c r="OX26" s="213" t="n"/>
      <c r="OY26" s="213" t="n"/>
      <c r="OZ26" s="213" t="n"/>
      <c r="PA26" s="213" t="n"/>
      <c r="PB26" s="213" t="n"/>
      <c r="PC26" s="213" t="n"/>
      <c r="PD26" s="213" t="n"/>
      <c r="PE26" s="213" t="n"/>
      <c r="PF26" s="213" t="n"/>
      <c r="PG26" s="213" t="n"/>
      <c r="PH26" s="213" t="n"/>
      <c r="PI26" s="213" t="n"/>
      <c r="PJ26" s="213" t="n"/>
      <c r="PK26" s="213" t="n"/>
      <c r="PL26" s="213" t="n"/>
      <c r="PM26" s="213" t="n"/>
      <c r="PN26" s="213" t="n"/>
      <c r="PO26" s="213" t="n"/>
      <c r="PP26" s="213" t="n"/>
      <c r="PQ26" s="213" t="n"/>
      <c r="PR26" s="213" t="n"/>
      <c r="PS26" s="213" t="n"/>
      <c r="PT26" s="213" t="n"/>
      <c r="PU26" s="213" t="n"/>
      <c r="PV26" s="213" t="n"/>
      <c r="PW26" s="213" t="n"/>
      <c r="PX26" s="213" t="n"/>
      <c r="PY26" s="213" t="n"/>
      <c r="PZ26" s="213" t="n"/>
      <c r="QA26" s="213" t="n"/>
      <c r="QB26" s="213" t="n"/>
      <c r="QC26" s="213" t="n"/>
      <c r="QD26" s="213" t="n"/>
      <c r="QE26" s="213" t="n"/>
      <c r="QF26" s="213" t="n"/>
      <c r="QG26" s="213" t="n"/>
      <c r="QH26" s="213" t="n"/>
      <c r="QI26" s="213" t="n"/>
      <c r="QJ26" s="213" t="n"/>
      <c r="QK26" s="213" t="n"/>
      <c r="QL26" s="213" t="n"/>
      <c r="QM26" s="213" t="n"/>
      <c r="QN26" s="213" t="n"/>
      <c r="QO26" s="213" t="n"/>
      <c r="QP26" s="213" t="n"/>
      <c r="QQ26" s="213" t="n"/>
      <c r="QR26" s="213" t="n"/>
      <c r="QS26" s="213" t="n"/>
      <c r="QT26" s="213" t="n"/>
      <c r="QU26" s="213" t="n"/>
      <c r="QV26" s="213" t="n"/>
      <c r="QW26" s="213" t="n"/>
      <c r="QX26" s="213" t="n"/>
      <c r="QY26" s="213" t="n"/>
      <c r="QZ26" s="213" t="n"/>
      <c r="RA26" s="213" t="n"/>
      <c r="RB26" s="213" t="n"/>
      <c r="RC26" s="213" t="n"/>
      <c r="RD26" s="213" t="n"/>
      <c r="RE26" s="213" t="n"/>
      <c r="RF26" s="213" t="n"/>
      <c r="RG26" s="213" t="n"/>
      <c r="RH26" s="213" t="n"/>
      <c r="RI26" s="213" t="n"/>
      <c r="RJ26" s="213" t="n"/>
      <c r="RK26" s="213" t="n"/>
      <c r="RL26" s="213" t="n"/>
      <c r="RM26" s="213" t="n"/>
      <c r="RN26" s="213" t="n"/>
      <c r="RO26" s="213" t="n"/>
      <c r="RP26" s="213" t="n"/>
      <c r="RQ26" s="213" t="n"/>
      <c r="RR26" s="213" t="n"/>
      <c r="RS26" s="213" t="n"/>
      <c r="RT26" s="213" t="n"/>
      <c r="RU26" s="213" t="n"/>
      <c r="RV26" s="213" t="n"/>
      <c r="RW26" s="213" t="n"/>
      <c r="RX26" s="213" t="n"/>
      <c r="RY26" s="213" t="n"/>
      <c r="RZ26" s="213" t="n"/>
      <c r="SA26" s="213" t="n"/>
      <c r="SB26" s="213" t="n"/>
      <c r="SC26" s="213" t="n"/>
      <c r="SD26" s="213" t="n"/>
      <c r="SE26" s="213" t="n"/>
      <c r="SF26" s="213" t="n"/>
      <c r="SG26" s="213" t="n"/>
      <c r="SH26" s="213" t="n"/>
      <c r="SI26" s="213" t="n"/>
      <c r="SJ26" s="213" t="n"/>
      <c r="SK26" s="213" t="n"/>
      <c r="SL26" s="213" t="n"/>
      <c r="SM26" s="213" t="n"/>
      <c r="SN26" s="213" t="n"/>
      <c r="SO26" s="213" t="n"/>
      <c r="SP26" s="213" t="n"/>
      <c r="SQ26" s="213" t="n"/>
      <c r="SR26" s="213" t="n"/>
      <c r="SS26" s="213" t="n"/>
      <c r="ST26" s="213" t="n"/>
      <c r="SU26" s="213" t="n"/>
      <c r="SV26" s="213" t="n"/>
      <c r="SW26" s="213" t="n"/>
      <c r="SX26" s="213" t="n"/>
      <c r="SY26" s="213" t="n"/>
      <c r="SZ26" s="213" t="n"/>
      <c r="TA26" s="213" t="n"/>
      <c r="TB26" s="213" t="n"/>
      <c r="TC26" s="213" t="n"/>
      <c r="TD26" s="213" t="n"/>
      <c r="TE26" s="213" t="n"/>
      <c r="TF26" s="213" t="n"/>
      <c r="TG26" s="213" t="n"/>
      <c r="TH26" s="213" t="n"/>
      <c r="TI26" s="213" t="n"/>
      <c r="TJ26" s="213" t="n"/>
      <c r="TK26" s="213" t="n"/>
      <c r="TL26" s="213" t="n"/>
      <c r="TM26" s="213" t="n"/>
      <c r="TN26" s="213" t="n"/>
      <c r="TO26" s="213" t="n"/>
      <c r="TP26" s="213" t="n"/>
      <c r="TQ26" s="213" t="n"/>
      <c r="TR26" s="213" t="n"/>
      <c r="TS26" s="213" t="n"/>
      <c r="TT26" s="213" t="n"/>
      <c r="TU26" s="213" t="n"/>
      <c r="TV26" s="213" t="n"/>
      <c r="TW26" s="213" t="n"/>
      <c r="TX26" s="213" t="n"/>
      <c r="TY26" s="213" t="n"/>
      <c r="TZ26" s="213" t="n"/>
      <c r="UA26" s="213" t="n"/>
      <c r="UB26" s="213" t="n"/>
      <c r="UC26" s="213" t="n"/>
      <c r="UD26" s="213" t="n"/>
      <c r="UE26" s="213" t="n"/>
      <c r="UF26" s="213" t="n"/>
      <c r="UG26" s="213" t="n"/>
      <c r="UH26" s="213" t="n"/>
      <c r="UI26" s="213" t="n"/>
      <c r="UJ26" s="213" t="n"/>
      <c r="UK26" s="213" t="n"/>
      <c r="UL26" s="213" t="n"/>
      <c r="UM26" s="213" t="n"/>
      <c r="UN26" s="213" t="n"/>
      <c r="UO26" s="213" t="n"/>
      <c r="UP26" s="213" t="n"/>
      <c r="UQ26" s="213" t="n"/>
      <c r="UR26" s="213" t="n"/>
      <c r="US26" s="213" t="n"/>
      <c r="UT26" s="213" t="n"/>
      <c r="UU26" s="213" t="n"/>
      <c r="UV26" s="213" t="n"/>
      <c r="UW26" s="213" t="n"/>
      <c r="UX26" s="213" t="n"/>
      <c r="UY26" s="213" t="n"/>
      <c r="UZ26" s="213" t="n"/>
      <c r="VA26" s="213" t="n"/>
      <c r="VB26" s="213" t="n"/>
      <c r="VC26" s="213" t="n"/>
      <c r="VD26" s="213" t="n"/>
      <c r="VE26" s="213" t="n"/>
      <c r="VF26" s="213" t="n"/>
      <c r="VG26" s="213" t="n"/>
      <c r="VH26" s="213" t="n"/>
      <c r="VI26" s="213" t="n"/>
      <c r="VJ26" s="213" t="n"/>
      <c r="VK26" s="213" t="n"/>
      <c r="VL26" s="213" t="n"/>
      <c r="VM26" s="213" t="n"/>
      <c r="VN26" s="213" t="n"/>
      <c r="VO26" s="213" t="n"/>
      <c r="VP26" s="213" t="n"/>
      <c r="VQ26" s="213" t="n"/>
      <c r="VR26" s="213" t="n"/>
      <c r="VS26" s="213" t="n"/>
      <c r="VT26" s="213" t="n"/>
      <c r="VU26" s="213" t="n"/>
      <c r="VV26" s="213" t="n"/>
      <c r="VW26" s="213" t="n"/>
      <c r="VX26" s="213" t="n"/>
      <c r="VY26" s="213" t="n"/>
      <c r="VZ26" s="213" t="n"/>
      <c r="WA26" s="213" t="n"/>
      <c r="WB26" s="213" t="n"/>
      <c r="WC26" s="213" t="n"/>
      <c r="WD26" s="213" t="n"/>
      <c r="WE26" s="213" t="n"/>
      <c r="WF26" s="213" t="n"/>
      <c r="WG26" s="213" t="n"/>
      <c r="WH26" s="213" t="n"/>
      <c r="WI26" s="213" t="n"/>
      <c r="WJ26" s="213" t="n"/>
      <c r="WK26" s="213" t="n"/>
      <c r="WL26" s="213" t="n"/>
      <c r="WM26" s="213" t="n"/>
      <c r="WN26" s="213" t="n"/>
      <c r="WO26" s="213" t="n"/>
      <c r="WP26" s="213" t="n"/>
      <c r="WQ26" s="213" t="n"/>
      <c r="WR26" s="213" t="n"/>
      <c r="WS26" s="213" t="n"/>
      <c r="WT26" s="213" t="n"/>
      <c r="WU26" s="213" t="n"/>
      <c r="WV26" s="213" t="n"/>
      <c r="WW26" s="213" t="n"/>
      <c r="WX26" s="213" t="n"/>
      <c r="WY26" s="213" t="n"/>
      <c r="WZ26" s="213" t="n"/>
      <c r="XA26" s="213" t="n"/>
      <c r="XB26" s="213" t="n"/>
      <c r="XC26" s="213" t="n"/>
      <c r="XD26" s="213" t="n"/>
      <c r="XE26" s="213" t="n"/>
      <c r="XF26" s="213" t="n"/>
      <c r="XG26" s="213" t="n"/>
      <c r="XH26" s="213" t="n"/>
      <c r="XI26" s="213" t="n"/>
      <c r="XJ26" s="213" t="n"/>
      <c r="XK26" s="213" t="n"/>
      <c r="XL26" s="213" t="n"/>
      <c r="XM26" s="213" t="n"/>
      <c r="XN26" s="213" t="n"/>
      <c r="XO26" s="213" t="n"/>
      <c r="XP26" s="213" t="n"/>
      <c r="XQ26" s="213" t="n"/>
      <c r="XR26" s="213" t="n"/>
      <c r="XS26" s="213" t="n"/>
      <c r="XT26" s="213" t="n"/>
      <c r="XU26" s="213" t="n"/>
      <c r="XV26" s="213" t="n"/>
      <c r="XW26" s="213" t="n"/>
      <c r="XX26" s="213" t="n"/>
      <c r="XY26" s="213" t="n"/>
      <c r="XZ26" s="213" t="n"/>
      <c r="YA26" s="213" t="n"/>
      <c r="YB26" s="213" t="n"/>
      <c r="YC26" s="213" t="n"/>
      <c r="YD26" s="213" t="n"/>
      <c r="YE26" s="213" t="n"/>
      <c r="YF26" s="213" t="n"/>
      <c r="YG26" s="213" t="n"/>
      <c r="YH26" s="213" t="n"/>
      <c r="YI26" s="213" t="n"/>
      <c r="YJ26" s="213" t="n"/>
      <c r="YK26" s="213" t="n"/>
      <c r="YL26" s="213" t="n"/>
      <c r="YM26" s="213" t="n"/>
      <c r="YN26" s="213" t="n"/>
      <c r="YO26" s="213" t="n"/>
      <c r="YP26" s="213" t="n"/>
      <c r="YQ26" s="213" t="n"/>
      <c r="YR26" s="213" t="n"/>
      <c r="YS26" s="213" t="n"/>
      <c r="YT26" s="213" t="n"/>
      <c r="YU26" s="213" t="n"/>
      <c r="YV26" s="213" t="n"/>
      <c r="YW26" s="213" t="n"/>
      <c r="YX26" s="213" t="n"/>
      <c r="YY26" s="213" t="n"/>
      <c r="YZ26" s="213" t="n"/>
      <c r="ZA26" s="213" t="n"/>
      <c r="ZB26" s="213" t="n"/>
      <c r="ZC26" s="213" t="n"/>
      <c r="ZD26" s="213" t="n"/>
      <c r="ZE26" s="213" t="n"/>
      <c r="ZF26" s="213" t="n"/>
      <c r="ZG26" s="213" t="n"/>
      <c r="ZH26" s="213" t="n"/>
      <c r="ZI26" s="213" t="n"/>
      <c r="ZJ26" s="213" t="n"/>
      <c r="ZK26" s="213" t="n"/>
      <c r="ZL26" s="213" t="n"/>
      <c r="ZM26" s="213" t="n"/>
      <c r="ZN26" s="213" t="n"/>
      <c r="ZO26" s="213" t="n"/>
      <c r="ZP26" s="213" t="n"/>
      <c r="ZQ26" s="213" t="n"/>
      <c r="ZR26" s="213" t="n"/>
      <c r="ZS26" s="213" t="n"/>
      <c r="ZT26" s="213" t="n"/>
      <c r="ZU26" s="213" t="n"/>
      <c r="ZV26" s="213" t="n"/>
      <c r="ZW26" s="213" t="n"/>
      <c r="ZX26" s="213" t="n"/>
      <c r="ZY26" s="213" t="n"/>
      <c r="ZZ26" s="213" t="n"/>
      <c r="AAA26" s="213" t="n"/>
      <c r="AAB26" s="213" t="n"/>
      <c r="AAC26" s="213" t="n"/>
      <c r="AAD26" s="213" t="n"/>
      <c r="AAE26" s="213" t="n"/>
      <c r="AAF26" s="213" t="n"/>
      <c r="AAG26" s="213" t="n"/>
      <c r="AAH26" s="213" t="n"/>
      <c r="AAI26" s="213" t="n"/>
      <c r="AAJ26" s="213" t="n"/>
      <c r="AAK26" s="213" t="n"/>
      <c r="AAL26" s="213" t="n"/>
      <c r="AAM26" s="213" t="n"/>
      <c r="AAN26" s="213" t="n"/>
      <c r="AAO26" s="213" t="n"/>
      <c r="AAP26" s="213" t="n"/>
      <c r="AAQ26" s="213" t="n"/>
      <c r="AAR26" s="213" t="n"/>
      <c r="AAS26" s="213" t="n"/>
      <c r="AAT26" s="213" t="n"/>
      <c r="AAU26" s="213" t="n"/>
      <c r="AAV26" s="213" t="n"/>
      <c r="AAW26" s="213" t="n"/>
      <c r="AAX26" s="213" t="n"/>
      <c r="AAY26" s="213" t="n"/>
      <c r="AAZ26" s="213" t="n"/>
      <c r="ABA26" s="213" t="n"/>
      <c r="ABB26" s="213" t="n"/>
      <c r="ABC26" s="213" t="n"/>
      <c r="ABD26" s="213" t="n"/>
      <c r="ABE26" s="213" t="n"/>
      <c r="ABF26" s="213" t="n"/>
      <c r="ABG26" s="213" t="n"/>
      <c r="ABH26" s="213" t="n"/>
      <c r="ABI26" s="213" t="n"/>
      <c r="ABJ26" s="213" t="n"/>
      <c r="ABK26" s="213" t="n"/>
      <c r="ABL26" s="213" t="n"/>
      <c r="ABM26" s="213" t="n"/>
      <c r="ABN26" s="213" t="n"/>
      <c r="ABO26" s="213" t="n"/>
      <c r="ABP26" s="213" t="n"/>
      <c r="ABQ26" s="213" t="n"/>
      <c r="ABR26" s="213" t="n"/>
      <c r="ABS26" s="213" t="n"/>
      <c r="ABT26" s="213" t="n"/>
      <c r="ABU26" s="213" t="n"/>
      <c r="ABV26" s="213" t="n"/>
      <c r="ABW26" s="213" t="n"/>
      <c r="ABX26" s="213" t="n"/>
      <c r="ABY26" s="213" t="n"/>
      <c r="ABZ26" s="213" t="n"/>
      <c r="ACA26" s="213" t="n"/>
      <c r="ACB26" s="213" t="n"/>
      <c r="ACC26" s="213" t="n"/>
      <c r="ACD26" s="213" t="n"/>
      <c r="ACE26" s="213" t="n"/>
      <c r="ACF26" s="213" t="n"/>
      <c r="ACG26" s="213" t="n"/>
      <c r="ACH26" s="213" t="n"/>
      <c r="ACI26" s="213" t="n"/>
      <c r="ACJ26" s="213" t="n"/>
      <c r="ACK26" s="213" t="n"/>
      <c r="ACL26" s="213" t="n"/>
      <c r="ACM26" s="213" t="n"/>
      <c r="ACN26" s="213" t="n"/>
      <c r="ACO26" s="213" t="n"/>
      <c r="ACP26" s="213" t="n"/>
      <c r="ACQ26" s="213" t="n"/>
      <c r="ACR26" s="213" t="n"/>
      <c r="ACS26" s="213" t="n"/>
      <c r="ACT26" s="213" t="n"/>
      <c r="ACU26" s="213" t="n"/>
      <c r="ACV26" s="213" t="n"/>
      <c r="ACW26" s="213" t="n"/>
      <c r="ACX26" s="213" t="n"/>
      <c r="ACY26" s="213" t="n"/>
      <c r="ACZ26" s="213" t="n"/>
      <c r="ADA26" s="213" t="n"/>
      <c r="ADB26" s="213" t="n"/>
      <c r="ADC26" s="213" t="n"/>
      <c r="ADD26" s="213" t="n"/>
      <c r="ADE26" s="213" t="n"/>
      <c r="ADF26" s="213" t="n"/>
      <c r="ADG26" s="213" t="n"/>
      <c r="ADH26" s="213" t="n"/>
      <c r="ADI26" s="213" t="n"/>
      <c r="ADJ26" s="213" t="n"/>
      <c r="ADK26" s="213" t="n"/>
      <c r="ADL26" s="213" t="n"/>
      <c r="ADM26" s="213" t="n"/>
      <c r="ADN26" s="213" t="n"/>
      <c r="ADO26" s="213" t="n"/>
      <c r="ADP26" s="213" t="n"/>
      <c r="ADQ26" s="213" t="n"/>
      <c r="ADR26" s="213" t="n"/>
      <c r="ADS26" s="213" t="n"/>
      <c r="ADT26" s="213" t="n"/>
      <c r="ADU26" s="213" t="n"/>
      <c r="ADV26" s="213" t="n"/>
      <c r="ADW26" s="213" t="n"/>
      <c r="ADX26" s="213" t="n"/>
      <c r="ADY26" s="213" t="n"/>
      <c r="ADZ26" s="213" t="n"/>
      <c r="AEA26" s="213" t="n"/>
      <c r="AEB26" s="213" t="n"/>
      <c r="AEC26" s="213" t="n"/>
      <c r="AED26" s="213" t="n"/>
      <c r="AEE26" s="213" t="n"/>
      <c r="AEF26" s="213" t="n"/>
      <c r="AEG26" s="213" t="n"/>
      <c r="AEH26" s="213" t="n"/>
      <c r="AEI26" s="213" t="n"/>
      <c r="AEJ26" s="213" t="n"/>
      <c r="AEK26" s="213" t="n"/>
      <c r="AEL26" s="213" t="n"/>
      <c r="AEM26" s="213" t="n"/>
      <c r="AEN26" s="213" t="n"/>
      <c r="AEO26" s="213" t="n"/>
      <c r="AEP26" s="213" t="n"/>
      <c r="AEQ26" s="213" t="n"/>
      <c r="AER26" s="213" t="n"/>
      <c r="AES26" s="213" t="n"/>
      <c r="AET26" s="213" t="n"/>
      <c r="AEU26" s="213" t="n"/>
      <c r="AEV26" s="213" t="n"/>
      <c r="AEW26" s="213" t="n"/>
      <c r="AEX26" s="213" t="n"/>
      <c r="AEY26" s="213" t="n"/>
      <c r="AEZ26" s="213" t="n"/>
      <c r="AFA26" s="213" t="n"/>
      <c r="AFB26" s="213" t="n"/>
      <c r="AFC26" s="213" t="n"/>
      <c r="AFD26" s="213" t="n"/>
      <c r="AFE26" s="213" t="n"/>
      <c r="AFF26" s="213" t="n"/>
      <c r="AFG26" s="213" t="n"/>
      <c r="AFH26" s="213" t="n"/>
      <c r="AFI26" s="213" t="n"/>
      <c r="AFJ26" s="213" t="n"/>
      <c r="AFK26" s="213" t="n"/>
      <c r="AFL26" s="213" t="n"/>
      <c r="AFM26" s="213" t="n"/>
      <c r="AFN26" s="213" t="n"/>
      <c r="AFO26" s="213" t="n"/>
      <c r="AFP26" s="213" t="n"/>
      <c r="AFQ26" s="213" t="n"/>
      <c r="AFR26" s="213" t="n"/>
      <c r="AFS26" s="213" t="n"/>
      <c r="AFT26" s="213" t="n"/>
      <c r="AFU26" s="213" t="n"/>
      <c r="AFV26" s="213" t="n"/>
      <c r="AFW26" s="213" t="n"/>
      <c r="AFX26" s="213" t="n"/>
      <c r="AFY26" s="213" t="n"/>
      <c r="AFZ26" s="213" t="n"/>
      <c r="AGA26" s="213" t="n"/>
      <c r="AGB26" s="213" t="n"/>
      <c r="AGC26" s="213" t="n"/>
      <c r="AGD26" s="213" t="n"/>
      <c r="AGE26" s="213" t="n"/>
      <c r="AGF26" s="213" t="n"/>
      <c r="AGG26" s="213" t="n"/>
      <c r="AGH26" s="213" t="n"/>
      <c r="AGI26" s="213" t="n"/>
      <c r="AGJ26" s="213" t="n"/>
      <c r="AGK26" s="213" t="n"/>
      <c r="AGL26" s="213" t="n"/>
      <c r="AGM26" s="213" t="n"/>
      <c r="AGN26" s="213" t="n"/>
      <c r="AGO26" s="213" t="n"/>
      <c r="AGP26" s="213" t="n"/>
      <c r="AGQ26" s="213" t="n"/>
      <c r="AGR26" s="213" t="n"/>
      <c r="AGS26" s="213" t="n"/>
      <c r="AGT26" s="213" t="n"/>
      <c r="AGU26" s="213" t="n"/>
      <c r="AGV26" s="213" t="n"/>
      <c r="AGW26" s="213" t="n"/>
      <c r="AGX26" s="213" t="n"/>
      <c r="AGY26" s="213" t="n"/>
      <c r="AGZ26" s="213" t="n"/>
      <c r="AHA26" s="213" t="n"/>
      <c r="AHB26" s="213" t="n"/>
      <c r="AHC26" s="213" t="n"/>
      <c r="AHD26" s="213" t="n"/>
      <c r="AHE26" s="213" t="n"/>
      <c r="AHF26" s="213" t="n"/>
      <c r="AHG26" s="213" t="n"/>
      <c r="AHH26" s="213" t="n"/>
      <c r="AHI26" s="213" t="n"/>
      <c r="AHJ26" s="213" t="n"/>
      <c r="AHK26" s="213" t="n"/>
      <c r="AHL26" s="213" t="n"/>
      <c r="AHM26" s="213" t="n"/>
      <c r="AHN26" s="213" t="n"/>
      <c r="AHO26" s="213" t="n"/>
      <c r="AHP26" s="213" t="n"/>
      <c r="AHQ26" s="213" t="n"/>
      <c r="AHR26" s="213" t="n"/>
      <c r="AHS26" s="213" t="n"/>
      <c r="AHT26" s="213" t="n"/>
      <c r="AHU26" s="213" t="n"/>
      <c r="AHV26" s="213" t="n"/>
      <c r="AHW26" s="213" t="n"/>
      <c r="AHX26" s="213" t="n"/>
      <c r="AHY26" s="213" t="n"/>
      <c r="AHZ26" s="213" t="n"/>
      <c r="AIA26" s="213" t="n"/>
      <c r="AIB26" s="213" t="n"/>
      <c r="AIC26" s="213" t="n"/>
      <c r="AID26" s="213" t="n"/>
      <c r="AIE26" s="213" t="n"/>
      <c r="AIF26" s="213" t="n"/>
      <c r="AIG26" s="213" t="n"/>
      <c r="AIH26" s="213" t="n"/>
      <c r="AII26" s="213" t="n"/>
      <c r="AIJ26" s="213" t="n"/>
      <c r="AIK26" s="213" t="n"/>
      <c r="AIL26" s="213" t="n"/>
      <c r="AIM26" s="213" t="n"/>
      <c r="AIN26" s="213" t="n"/>
      <c r="AIO26" s="213" t="n"/>
      <c r="AIP26" s="213" t="n"/>
      <c r="AIQ26" s="213" t="n"/>
      <c r="AIR26" s="213" t="n"/>
      <c r="AIS26" s="213" t="n"/>
      <c r="AIT26" s="213" t="n"/>
      <c r="AIU26" s="213" t="n"/>
      <c r="AIV26" s="213" t="n"/>
      <c r="AIW26" s="213" t="n"/>
      <c r="AIX26" s="213" t="n"/>
      <c r="AIY26" s="213" t="n"/>
      <c r="AIZ26" s="213" t="n"/>
      <c r="AJA26" s="213" t="n"/>
      <c r="AJB26" s="213" t="n"/>
      <c r="AJC26" s="213" t="n"/>
      <c r="AJD26" s="213" t="n"/>
      <c r="AJE26" s="213" t="n"/>
      <c r="AJF26" s="213" t="n"/>
      <c r="AJG26" s="213" t="n"/>
      <c r="AJH26" s="213" t="n"/>
      <c r="AJI26" s="213" t="n"/>
      <c r="AJJ26" s="213" t="n"/>
      <c r="AJK26" s="213" t="n"/>
      <c r="AJL26" s="213" t="n"/>
      <c r="AJM26" s="213" t="n"/>
      <c r="AJN26" s="213" t="n"/>
      <c r="AJO26" s="213" t="n"/>
      <c r="AJP26" s="213" t="n"/>
      <c r="AJQ26" s="213" t="n"/>
      <c r="AJR26" s="213" t="n"/>
      <c r="AJS26" s="213" t="n"/>
      <c r="AJT26" s="213" t="n"/>
      <c r="AJU26" s="213" t="n"/>
      <c r="AJV26" s="213" t="n"/>
      <c r="AJW26" s="213" t="n"/>
      <c r="AJX26" s="213" t="n"/>
      <c r="AJY26" s="213" t="n"/>
      <c r="AJZ26" s="213" t="n"/>
      <c r="AKA26" s="213" t="n"/>
      <c r="AKB26" s="213" t="n"/>
      <c r="AKC26" s="213" t="n"/>
      <c r="AKD26" s="213" t="n"/>
      <c r="AKE26" s="213" t="n"/>
      <c r="AKF26" s="213" t="n"/>
      <c r="AKG26" s="213" t="n"/>
      <c r="AKH26" s="213" t="n"/>
      <c r="AKI26" s="213" t="n"/>
      <c r="AKJ26" s="213" t="n"/>
      <c r="AKK26" s="213" t="n"/>
      <c r="AKL26" s="213" t="n"/>
      <c r="AKM26" s="213" t="n"/>
      <c r="AKN26" s="213" t="n"/>
      <c r="AKO26" s="213" t="n"/>
      <c r="AKP26" s="213" t="n"/>
      <c r="AKQ26" s="213" t="n"/>
      <c r="AKR26" s="213" t="n"/>
      <c r="AKS26" s="213" t="n"/>
      <c r="AKT26" s="213" t="n"/>
      <c r="AKU26" s="213" t="n"/>
      <c r="AKV26" s="213" t="n"/>
      <c r="AKW26" s="213" t="n"/>
      <c r="AKX26" s="213" t="n"/>
      <c r="AKY26" s="213" t="n"/>
      <c r="AKZ26" s="213" t="n"/>
      <c r="ALA26" s="213" t="n"/>
      <c r="ALB26" s="213" t="n"/>
      <c r="ALC26" s="213" t="n"/>
      <c r="ALD26" s="213" t="n"/>
      <c r="ALE26" s="213" t="n"/>
      <c r="ALF26" s="213" t="n"/>
      <c r="ALG26" s="213" t="n"/>
      <c r="ALH26" s="213" t="n"/>
      <c r="ALI26" s="213" t="n"/>
      <c r="ALJ26" s="213" t="n"/>
      <c r="ALK26" s="213" t="n"/>
      <c r="ALL26" s="213" t="n"/>
      <c r="ALM26" s="213" t="n"/>
      <c r="ALN26" s="213" t="n"/>
      <c r="ALO26" s="213" t="n"/>
      <c r="ALP26" s="213" t="n"/>
      <c r="ALQ26" s="213" t="n"/>
      <c r="ALR26" s="213" t="n"/>
      <c r="ALS26" s="213" t="n"/>
      <c r="ALT26" s="213" t="n"/>
      <c r="ALU26" s="213" t="n"/>
      <c r="ALV26" s="213" t="n"/>
      <c r="ALW26" s="213" t="n"/>
      <c r="ALX26" s="213" t="n"/>
      <c r="ALY26" s="213" t="n"/>
      <c r="ALZ26" s="213" t="n"/>
      <c r="AMA26" s="213" t="n"/>
      <c r="AMB26" s="213" t="n"/>
      <c r="AMC26" s="213" t="n"/>
      <c r="AMD26" s="213" t="n"/>
      <c r="AME26" s="213" t="n"/>
      <c r="AMF26" s="213" t="n"/>
      <c r="AMG26" s="213" t="n"/>
      <c r="AMH26" s="213" t="n"/>
      <c r="AMI26" s="213" t="n"/>
      <c r="AMJ26" s="213" t="n"/>
      <c r="AMK26" s="213" t="n"/>
      <c r="AML26" s="213" t="n"/>
      <c r="AMM26" s="213" t="n"/>
      <c r="AMN26" s="213" t="n"/>
      <c r="AMO26" s="213" t="n"/>
      <c r="AMP26" s="213" t="n"/>
      <c r="AMQ26" s="213" t="n"/>
      <c r="AMR26" s="213" t="n"/>
      <c r="AMS26" s="213" t="n"/>
      <c r="AMT26" s="213" t="n"/>
      <c r="AMU26" s="213" t="n"/>
      <c r="AMV26" s="213" t="n"/>
      <c r="AMW26" s="213" t="n"/>
      <c r="AMX26" s="213" t="n"/>
      <c r="AMY26" s="213" t="n"/>
      <c r="AMZ26" s="213" t="n"/>
      <c r="ANA26" s="213" t="n"/>
      <c r="ANB26" s="213" t="n"/>
      <c r="ANC26" s="213" t="n"/>
      <c r="AND26" s="213" t="n"/>
      <c r="ANE26" s="213" t="n"/>
      <c r="ANF26" s="213" t="n"/>
      <c r="ANG26" s="213" t="n"/>
      <c r="ANH26" s="213" t="n"/>
      <c r="ANI26" s="213" t="n"/>
      <c r="ANJ26" s="213" t="n"/>
      <c r="ANK26" s="213" t="n"/>
      <c r="ANL26" s="213" t="n"/>
      <c r="ANM26" s="213" t="n"/>
      <c r="ANN26" s="213" t="n"/>
      <c r="ANO26" s="213" t="n"/>
      <c r="ANP26" s="213" t="n"/>
      <c r="ANQ26" s="213" t="n"/>
      <c r="ANR26" s="213" t="n"/>
      <c r="ANS26" s="213" t="n"/>
      <c r="ANT26" s="213" t="n"/>
      <c r="ANU26" s="213" t="n"/>
      <c r="ANV26" s="213" t="n"/>
      <c r="ANW26" s="213" t="n"/>
      <c r="ANX26" s="213" t="n"/>
      <c r="ANY26" s="213" t="n"/>
      <c r="ANZ26" s="213" t="n"/>
      <c r="AOA26" s="213" t="n"/>
      <c r="AOB26" s="213" t="n"/>
      <c r="AOC26" s="213" t="n"/>
      <c r="AOD26" s="213" t="n"/>
      <c r="AOE26" s="213" t="n"/>
      <c r="AOF26" s="213" t="n"/>
      <c r="AOG26" s="213" t="n"/>
      <c r="AOH26" s="213" t="n"/>
      <c r="AOI26" s="213" t="n"/>
      <c r="AOJ26" s="213" t="n"/>
      <c r="AOK26" s="213" t="n"/>
      <c r="AOL26" s="213" t="n"/>
      <c r="AOM26" s="213" t="n"/>
      <c r="AON26" s="213" t="n"/>
      <c r="AOO26" s="213" t="n"/>
      <c r="AOP26" s="213" t="n"/>
      <c r="AOQ26" s="213" t="n"/>
      <c r="AOR26" s="213" t="n"/>
      <c r="AOS26" s="213" t="n"/>
      <c r="AOT26" s="213" t="n"/>
      <c r="AOU26" s="213" t="n"/>
      <c r="AOV26" s="213" t="n"/>
      <c r="AOW26" s="213" t="n"/>
      <c r="AOX26" s="213" t="n"/>
      <c r="AOY26" s="213" t="n"/>
      <c r="AOZ26" s="213" t="n"/>
      <c r="APA26" s="213" t="n"/>
      <c r="APB26" s="213" t="n"/>
      <c r="APC26" s="213" t="n"/>
      <c r="APD26" s="213" t="n"/>
      <c r="APE26" s="213" t="n"/>
      <c r="APF26" s="213" t="n"/>
      <c r="APG26" s="213" t="n"/>
      <c r="APH26" s="213" t="n"/>
      <c r="API26" s="213" t="n"/>
      <c r="APJ26" s="213" t="n"/>
      <c r="APK26" s="213" t="n"/>
      <c r="APL26" s="213" t="n"/>
      <c r="APM26" s="213" t="n"/>
      <c r="APN26" s="213" t="n"/>
      <c r="APO26" s="213" t="n"/>
      <c r="APP26" s="213" t="n"/>
      <c r="APQ26" s="213" t="n"/>
      <c r="APR26" s="213" t="n"/>
      <c r="APS26" s="213" t="n"/>
      <c r="APT26" s="213" t="n"/>
      <c r="APU26" s="213" t="n"/>
      <c r="APV26" s="213" t="n"/>
      <c r="APW26" s="213" t="n"/>
      <c r="APX26" s="213" t="n"/>
      <c r="APY26" s="213" t="n"/>
      <c r="APZ26" s="213" t="n"/>
      <c r="AQA26" s="213" t="n"/>
      <c r="AQB26" s="213" t="n"/>
      <c r="AQC26" s="213" t="n"/>
      <c r="AQD26" s="213" t="n"/>
      <c r="AQE26" s="213" t="n"/>
      <c r="AQF26" s="213" t="n"/>
      <c r="AQG26" s="213" t="n"/>
      <c r="AQH26" s="213" t="n"/>
      <c r="AQI26" s="213" t="n"/>
      <c r="AQJ26" s="213" t="n"/>
      <c r="AQK26" s="213" t="n"/>
      <c r="AQL26" s="213" t="n"/>
      <c r="AQM26" s="213" t="n"/>
      <c r="AQN26" s="213" t="n"/>
      <c r="AQO26" s="213" t="n"/>
      <c r="AQP26" s="213" t="n"/>
      <c r="AQQ26" s="213" t="n"/>
      <c r="AQR26" s="213" t="n"/>
      <c r="AQS26" s="213" t="n"/>
      <c r="AQT26" s="213" t="n"/>
      <c r="AQU26" s="213" t="n"/>
      <c r="AQV26" s="213" t="n"/>
      <c r="AQW26" s="213" t="n"/>
      <c r="AQX26" s="213" t="n"/>
      <c r="AQY26" s="213" t="n"/>
      <c r="AQZ26" s="213" t="n"/>
      <c r="ARA26" s="213" t="n"/>
      <c r="ARB26" s="213" t="n"/>
      <c r="ARC26" s="213" t="n"/>
      <c r="ARD26" s="213" t="n"/>
      <c r="ARE26" s="213" t="n"/>
      <c r="ARF26" s="213" t="n"/>
      <c r="ARG26" s="213" t="n"/>
      <c r="ARH26" s="213" t="n"/>
      <c r="ARI26" s="213" t="n"/>
      <c r="ARJ26" s="213" t="n"/>
      <c r="ARK26" s="213" t="n"/>
      <c r="ARL26" s="213" t="n"/>
      <c r="ARM26" s="213" t="n"/>
      <c r="ARN26" s="213" t="n"/>
      <c r="ARO26" s="213" t="n"/>
      <c r="ARP26" s="213" t="n"/>
      <c r="ARQ26" s="213" t="n"/>
      <c r="ARR26" s="213" t="n"/>
      <c r="ARS26" s="213" t="n"/>
      <c r="ART26" s="213" t="n"/>
      <c r="ARU26" s="213" t="n"/>
      <c r="ARV26" s="213" t="n"/>
      <c r="ARW26" s="213" t="n"/>
      <c r="ARX26" s="213" t="n"/>
      <c r="ARY26" s="213" t="n"/>
      <c r="ARZ26" s="213" t="n"/>
      <c r="ASA26" s="213" t="n"/>
      <c r="ASB26" s="213" t="n"/>
      <c r="ASC26" s="213" t="n"/>
      <c r="ASD26" s="213" t="n"/>
      <c r="ASE26" s="213" t="n"/>
      <c r="ASF26" s="213" t="n"/>
      <c r="ASG26" s="213" t="n"/>
      <c r="ASH26" s="213" t="n"/>
      <c r="ASI26" s="213" t="n"/>
      <c r="ASJ26" s="213" t="n"/>
      <c r="ASK26" s="213" t="n"/>
      <c r="ASL26" s="213" t="n"/>
      <c r="ASM26" s="213" t="n"/>
      <c r="ASN26" s="213" t="n"/>
      <c r="ASO26" s="213" t="n"/>
      <c r="ASP26" s="213" t="n"/>
      <c r="ASQ26" s="213" t="n"/>
      <c r="ASR26" s="213" t="n"/>
      <c r="ASS26" s="213" t="n"/>
      <c r="AST26" s="213" t="n"/>
      <c r="ASU26" s="213" t="n"/>
      <c r="ASV26" s="213" t="n"/>
      <c r="ASW26" s="213" t="n"/>
      <c r="ASX26" s="213" t="n"/>
      <c r="ASY26" s="213" t="n"/>
      <c r="ASZ26" s="213" t="n"/>
      <c r="ATA26" s="213" t="n"/>
      <c r="ATB26" s="213" t="n"/>
      <c r="ATC26" s="213" t="n"/>
      <c r="ATD26" s="213" t="n"/>
      <c r="ATE26" s="213" t="n"/>
      <c r="ATF26" s="213" t="n"/>
      <c r="ATG26" s="213" t="n"/>
      <c r="ATH26" s="213" t="n"/>
      <c r="ATI26" s="213" t="n"/>
      <c r="ATJ26" s="213" t="n"/>
      <c r="ATK26" s="213" t="n"/>
      <c r="ATL26" s="213" t="n"/>
      <c r="ATM26" s="213" t="n"/>
      <c r="ATN26" s="213" t="n"/>
      <c r="ATO26" s="213" t="n"/>
      <c r="ATP26" s="213" t="n"/>
      <c r="ATQ26" s="213" t="n"/>
      <c r="ATR26" s="213" t="n"/>
      <c r="ATS26" s="213" t="n"/>
      <c r="ATT26" s="213" t="n"/>
      <c r="ATU26" s="213" t="n"/>
      <c r="ATV26" s="213" t="n"/>
      <c r="ATW26" s="213" t="n"/>
      <c r="ATX26" s="213" t="n"/>
      <c r="ATY26" s="213" t="n"/>
      <c r="ATZ26" s="213" t="n"/>
      <c r="AUA26" s="213" t="n"/>
      <c r="AUB26" s="213" t="n"/>
      <c r="AUC26" s="213" t="n"/>
      <c r="AUD26" s="213" t="n"/>
      <c r="AUE26" s="213" t="n"/>
      <c r="AUF26" s="213" t="n"/>
      <c r="AUG26" s="213" t="n"/>
      <c r="AUH26" s="213" t="n"/>
      <c r="AUI26" s="213" t="n"/>
      <c r="AUJ26" s="213" t="n"/>
      <c r="AUK26" s="213" t="n"/>
      <c r="AUL26" s="213" t="n"/>
      <c r="AUM26" s="213" t="n"/>
      <c r="AUN26" s="213" t="n"/>
      <c r="AUO26" s="213" t="n"/>
      <c r="AUP26" s="213" t="n"/>
      <c r="AUQ26" s="213" t="n"/>
      <c r="AUR26" s="213" t="n"/>
      <c r="AUS26" s="213" t="n"/>
      <c r="AUT26" s="213" t="n"/>
      <c r="AUU26" s="213" t="n"/>
      <c r="AUV26" s="213" t="n"/>
      <c r="AUW26" s="213" t="n"/>
      <c r="AUX26" s="213" t="n"/>
      <c r="AUY26" s="213" t="n"/>
      <c r="AUZ26" s="213" t="n"/>
      <c r="AVA26" s="213" t="n"/>
      <c r="AVB26" s="213" t="n"/>
      <c r="AVC26" s="213" t="n"/>
      <c r="AVD26" s="213" t="n"/>
      <c r="AVE26" s="213" t="n"/>
      <c r="AVF26" s="213" t="n"/>
      <c r="AVG26" s="213" t="n"/>
      <c r="AVH26" s="213" t="n"/>
      <c r="AVI26" s="213" t="n"/>
      <c r="AVJ26" s="213" t="n"/>
      <c r="AVK26" s="213" t="n"/>
      <c r="AVL26" s="213" t="n"/>
      <c r="AVM26" s="213" t="n"/>
      <c r="AVN26" s="213" t="n"/>
      <c r="AVO26" s="213" t="n"/>
      <c r="AVP26" s="213" t="n"/>
      <c r="AVQ26" s="213" t="n"/>
      <c r="AVR26" s="213" t="n"/>
      <c r="AVS26" s="213" t="n"/>
      <c r="AVT26" s="213" t="n"/>
      <c r="AVU26" s="213" t="n"/>
      <c r="AVV26" s="213" t="n"/>
      <c r="AVW26" s="213" t="n"/>
      <c r="AVX26" s="213" t="n"/>
      <c r="AVY26" s="213" t="n"/>
      <c r="AVZ26" s="213" t="n"/>
      <c r="AWA26" s="213" t="n"/>
      <c r="AWB26" s="213" t="n"/>
      <c r="AWC26" s="213" t="n"/>
      <c r="AWD26" s="213" t="n"/>
      <c r="AWE26" s="213" t="n"/>
      <c r="AWF26" s="213" t="n"/>
      <c r="AWG26" s="213" t="n"/>
      <c r="AWH26" s="213" t="n"/>
      <c r="AWI26" s="213" t="n"/>
      <c r="AWJ26" s="213" t="n"/>
      <c r="AWK26" s="213" t="n"/>
      <c r="AWL26" s="213" t="n"/>
      <c r="AWM26" s="213" t="n"/>
      <c r="AWN26" s="213" t="n"/>
      <c r="AWO26" s="213" t="n"/>
      <c r="AWP26" s="213" t="n"/>
      <c r="AWQ26" s="213" t="n"/>
      <c r="AWR26" s="213" t="n"/>
      <c r="AWS26" s="213" t="n"/>
      <c r="AWT26" s="213" t="n"/>
      <c r="AWU26" s="213" t="n"/>
      <c r="AWV26" s="213" t="n"/>
      <c r="AWW26" s="213" t="n"/>
      <c r="AWX26" s="213" t="n"/>
      <c r="AWY26" s="213" t="n"/>
      <c r="AWZ26" s="213" t="n"/>
      <c r="AXA26" s="213" t="n"/>
      <c r="AXB26" s="213" t="n"/>
      <c r="AXC26" s="213" t="n"/>
      <c r="AXD26" s="213" t="n"/>
      <c r="AXE26" s="213" t="n"/>
      <c r="AXF26" s="213" t="n"/>
      <c r="AXG26" s="213" t="n"/>
      <c r="AXH26" s="213" t="n"/>
      <c r="AXI26" s="213" t="n"/>
      <c r="AXJ26" s="213" t="n"/>
      <c r="AXK26" s="213" t="n"/>
      <c r="AXL26" s="213" t="n"/>
      <c r="AXM26" s="213" t="n"/>
      <c r="AXN26" s="213" t="n"/>
      <c r="AXO26" s="213" t="n"/>
      <c r="AXP26" s="213" t="n"/>
      <c r="AXQ26" s="213" t="n"/>
      <c r="AXR26" s="213" t="n"/>
      <c r="AXS26" s="213" t="n"/>
      <c r="AXT26" s="213" t="n"/>
      <c r="AXU26" s="213" t="n"/>
      <c r="AXV26" s="213" t="n"/>
      <c r="AXW26" s="213" t="n"/>
      <c r="AXX26" s="213" t="n"/>
      <c r="AXY26" s="213" t="n"/>
      <c r="AXZ26" s="213" t="n"/>
      <c r="AYA26" s="213" t="n"/>
      <c r="AYB26" s="213" t="n"/>
      <c r="AYC26" s="213" t="n"/>
      <c r="AYD26" s="213" t="n"/>
      <c r="AYE26" s="213" t="n"/>
      <c r="AYF26" s="213" t="n"/>
      <c r="AYG26" s="213" t="n"/>
      <c r="AYH26" s="213" t="n"/>
      <c r="AYI26" s="213" t="n"/>
      <c r="AYJ26" s="213" t="n"/>
      <c r="AYK26" s="213" t="n"/>
      <c r="AYL26" s="213" t="n"/>
      <c r="AYM26" s="213" t="n"/>
      <c r="AYN26" s="213" t="n"/>
      <c r="AYO26" s="213" t="n"/>
      <c r="AYP26" s="213" t="n"/>
      <c r="AYQ26" s="213" t="n"/>
      <c r="AYR26" s="213" t="n"/>
      <c r="AYS26" s="213" t="n"/>
      <c r="AYT26" s="213" t="n"/>
      <c r="AYU26" s="213" t="n"/>
      <c r="AYV26" s="213" t="n"/>
      <c r="AYW26" s="213" t="n"/>
      <c r="AYX26" s="213" t="n"/>
      <c r="AYY26" s="213" t="n"/>
      <c r="AYZ26" s="213" t="n"/>
      <c r="AZA26" s="213" t="n"/>
      <c r="AZB26" s="213" t="n"/>
      <c r="AZC26" s="213" t="n"/>
      <c r="AZD26" s="213" t="n"/>
      <c r="AZE26" s="213" t="n"/>
      <c r="AZF26" s="213" t="n"/>
      <c r="AZG26" s="213" t="n"/>
      <c r="AZH26" s="213" t="n"/>
      <c r="AZI26" s="213" t="n"/>
      <c r="AZJ26" s="213" t="n"/>
      <c r="AZK26" s="213" t="n"/>
      <c r="AZL26" s="213" t="n"/>
      <c r="AZM26" s="213" t="n"/>
      <c r="AZN26" s="213" t="n"/>
      <c r="AZO26" s="213" t="n"/>
      <c r="AZP26" s="213" t="n"/>
      <c r="AZQ26" s="213" t="n"/>
      <c r="AZR26" s="213" t="n"/>
      <c r="AZS26" s="213" t="n"/>
      <c r="AZT26" s="213" t="n"/>
      <c r="AZU26" s="213" t="n"/>
      <c r="AZV26" s="213" t="n"/>
      <c r="AZW26" s="213" t="n"/>
      <c r="AZX26" s="213" t="n"/>
      <c r="AZY26" s="213" t="n"/>
      <c r="AZZ26" s="213" t="n"/>
      <c r="BAA26" s="213" t="n"/>
      <c r="BAB26" s="213" t="n"/>
      <c r="BAC26" s="213" t="n"/>
      <c r="BAD26" s="213" t="n"/>
      <c r="BAE26" s="213" t="n"/>
      <c r="BAF26" s="213" t="n"/>
      <c r="BAG26" s="213" t="n"/>
      <c r="BAH26" s="213" t="n"/>
      <c r="BAI26" s="213" t="n"/>
      <c r="BAJ26" s="213" t="n"/>
      <c r="BAK26" s="213" t="n"/>
      <c r="BAL26" s="213" t="n"/>
      <c r="BAM26" s="213" t="n"/>
      <c r="BAN26" s="213" t="n"/>
      <c r="BAO26" s="213" t="n"/>
      <c r="BAP26" s="213" t="n"/>
      <c r="BAQ26" s="213" t="n"/>
      <c r="BAR26" s="213" t="n"/>
      <c r="BAS26" s="213" t="n"/>
      <c r="BAT26" s="213" t="n"/>
      <c r="BAU26" s="213" t="n"/>
      <c r="BAV26" s="213" t="n"/>
      <c r="BAW26" s="213" t="n"/>
      <c r="BAX26" s="213" t="n"/>
      <c r="BAY26" s="213" t="n"/>
      <c r="BAZ26" s="213" t="n"/>
      <c r="BBA26" s="213" t="n"/>
      <c r="BBB26" s="213" t="n"/>
      <c r="BBC26" s="213" t="n"/>
      <c r="BBD26" s="213" t="n"/>
      <c r="BBE26" s="213" t="n"/>
      <c r="BBF26" s="213" t="n"/>
      <c r="BBG26" s="213" t="n"/>
      <c r="BBH26" s="213" t="n"/>
      <c r="BBI26" s="213" t="n"/>
      <c r="BBJ26" s="213" t="n"/>
      <c r="BBK26" s="213" t="n"/>
      <c r="BBL26" s="213" t="n"/>
      <c r="BBM26" s="213" t="n"/>
      <c r="BBN26" s="213" t="n"/>
      <c r="BBO26" s="213" t="n"/>
      <c r="BBP26" s="213" t="n"/>
      <c r="BBQ26" s="213" t="n"/>
      <c r="BBR26" s="213" t="n"/>
      <c r="BBS26" s="213" t="n"/>
      <c r="BBT26" s="213" t="n"/>
      <c r="BBU26" s="213" t="n"/>
      <c r="BBV26" s="213" t="n"/>
      <c r="BBW26" s="213" t="n"/>
      <c r="BBX26" s="213" t="n"/>
      <c r="BBY26" s="213" t="n"/>
      <c r="BBZ26" s="213" t="n"/>
      <c r="BCA26" s="213" t="n"/>
      <c r="BCB26" s="213" t="n"/>
      <c r="BCC26" s="213" t="n"/>
      <c r="BCD26" s="213" t="n"/>
      <c r="BCE26" s="213" t="n"/>
      <c r="BCF26" s="213" t="n"/>
      <c r="BCG26" s="213" t="n"/>
      <c r="BCH26" s="213" t="n"/>
      <c r="BCI26" s="213" t="n"/>
      <c r="BCJ26" s="213" t="n"/>
      <c r="BCK26" s="213" t="n"/>
      <c r="BCL26" s="213" t="n"/>
      <c r="BCM26" s="213" t="n"/>
      <c r="BCN26" s="213" t="n"/>
      <c r="BCO26" s="213" t="n"/>
      <c r="BCP26" s="213" t="n"/>
      <c r="BCQ26" s="213" t="n"/>
      <c r="BCR26" s="213" t="n"/>
      <c r="BCS26" s="213" t="n"/>
      <c r="BCT26" s="213" t="n"/>
      <c r="BCU26" s="213" t="n"/>
      <c r="BCV26" s="213" t="n"/>
      <c r="BCW26" s="213" t="n"/>
      <c r="BCX26" s="213" t="n"/>
      <c r="BCY26" s="213" t="n"/>
      <c r="BCZ26" s="213" t="n"/>
      <c r="BDA26" s="213" t="n"/>
      <c r="BDB26" s="213" t="n"/>
      <c r="BDC26" s="213" t="n"/>
      <c r="BDD26" s="213" t="n"/>
      <c r="BDE26" s="213" t="n"/>
      <c r="BDF26" s="213" t="n"/>
      <c r="BDG26" s="213" t="n"/>
      <c r="BDH26" s="213" t="n"/>
      <c r="BDI26" s="213" t="n"/>
      <c r="BDJ26" s="213" t="n"/>
      <c r="BDK26" s="213" t="n"/>
      <c r="BDL26" s="213" t="n"/>
      <c r="BDM26" s="213" t="n"/>
      <c r="BDN26" s="213" t="n"/>
      <c r="BDO26" s="213" t="n"/>
      <c r="BDP26" s="213" t="n"/>
      <c r="BDQ26" s="213" t="n"/>
      <c r="BDR26" s="213" t="n"/>
      <c r="BDS26" s="213" t="n"/>
      <c r="BDT26" s="213" t="n"/>
      <c r="BDU26" s="213" t="n"/>
      <c r="BDV26" s="213" t="n"/>
      <c r="BDW26" s="213" t="n"/>
      <c r="BDX26" s="213" t="n"/>
      <c r="BDY26" s="213" t="n"/>
      <c r="BDZ26" s="213" t="n"/>
      <c r="BEA26" s="213" t="n"/>
      <c r="BEB26" s="213" t="n"/>
      <c r="BEC26" s="213" t="n"/>
      <c r="BED26" s="213" t="n"/>
      <c r="BEE26" s="213" t="n"/>
      <c r="BEF26" s="213" t="n"/>
      <c r="BEG26" s="213" t="n"/>
      <c r="BEH26" s="213" t="n"/>
      <c r="BEI26" s="213" t="n"/>
      <c r="BEJ26" s="213" t="n"/>
      <c r="BEK26" s="213" t="n"/>
      <c r="BEL26" s="213" t="n"/>
      <c r="BEM26" s="213" t="n"/>
      <c r="BEN26" s="213" t="n"/>
      <c r="BEO26" s="213" t="n"/>
      <c r="BEP26" s="213" t="n"/>
      <c r="BEQ26" s="213" t="n"/>
      <c r="BER26" s="213" t="n"/>
      <c r="BES26" s="213" t="n"/>
      <c r="BET26" s="213" t="n"/>
      <c r="BEU26" s="213" t="n"/>
      <c r="BEV26" s="213" t="n"/>
      <c r="BEW26" s="213" t="n"/>
      <c r="BEX26" s="213" t="n"/>
      <c r="BEY26" s="213" t="n"/>
      <c r="BEZ26" s="213" t="n"/>
      <c r="BFA26" s="213" t="n"/>
      <c r="BFB26" s="213" t="n"/>
      <c r="BFC26" s="213" t="n"/>
      <c r="BFD26" s="213" t="n"/>
      <c r="BFE26" s="213" t="n"/>
      <c r="BFF26" s="213" t="n"/>
      <c r="BFG26" s="213" t="n"/>
      <c r="BFH26" s="213" t="n"/>
      <c r="BFI26" s="213" t="n"/>
      <c r="BFJ26" s="213" t="n"/>
      <c r="BFK26" s="213" t="n"/>
      <c r="BFL26" s="213" t="n"/>
      <c r="BFM26" s="213" t="n"/>
      <c r="BFN26" s="213" t="n"/>
      <c r="BFO26" s="213" t="n"/>
      <c r="BFP26" s="213" t="n"/>
      <c r="BFQ26" s="213" t="n"/>
      <c r="BFR26" s="213" t="n"/>
      <c r="BFS26" s="213" t="n"/>
      <c r="BFT26" s="213" t="n"/>
      <c r="BFU26" s="213" t="n"/>
      <c r="BFV26" s="213" t="n"/>
      <c r="BFW26" s="213" t="n"/>
      <c r="BFX26" s="213" t="n"/>
      <c r="BFY26" s="213" t="n"/>
      <c r="BFZ26" s="213" t="n"/>
      <c r="BGA26" s="213" t="n"/>
      <c r="BGB26" s="213" t="n"/>
      <c r="BGC26" s="213" t="n"/>
      <c r="BGD26" s="213" t="n"/>
      <c r="BGE26" s="213" t="n"/>
      <c r="BGF26" s="213" t="n"/>
      <c r="BGG26" s="213" t="n"/>
      <c r="BGH26" s="213" t="n"/>
      <c r="BGI26" s="213" t="n"/>
      <c r="BGJ26" s="213" t="n"/>
      <c r="BGK26" s="213" t="n"/>
      <c r="BGL26" s="213" t="n"/>
      <c r="BGM26" s="213" t="n"/>
      <c r="BGN26" s="213" t="n"/>
      <c r="BGO26" s="213" t="n"/>
      <c r="BGP26" s="213" t="n"/>
      <c r="BGQ26" s="213" t="n"/>
      <c r="BGR26" s="213" t="n"/>
      <c r="BGS26" s="213" t="n"/>
      <c r="BGT26" s="213" t="n"/>
      <c r="BGU26" s="213" t="n"/>
      <c r="BGV26" s="213" t="n"/>
      <c r="BGW26" s="213" t="n"/>
      <c r="BGX26" s="213" t="n"/>
      <c r="BGY26" s="213" t="n"/>
      <c r="BGZ26" s="213" t="n"/>
      <c r="BHA26" s="213" t="n"/>
      <c r="BHB26" s="213" t="n"/>
      <c r="BHC26" s="213" t="n"/>
      <c r="BHD26" s="213" t="n"/>
      <c r="BHE26" s="213" t="n"/>
      <c r="BHF26" s="213" t="n"/>
      <c r="BHG26" s="213" t="n"/>
      <c r="BHH26" s="213" t="n"/>
      <c r="BHI26" s="213" t="n"/>
      <c r="BHJ26" s="213" t="n"/>
      <c r="BHK26" s="213" t="n"/>
      <c r="BHL26" s="213" t="n"/>
      <c r="BHM26" s="213" t="n"/>
      <c r="BHN26" s="213" t="n"/>
      <c r="BHO26" s="213" t="n"/>
      <c r="BHP26" s="213" t="n"/>
      <c r="BHQ26" s="213" t="n"/>
      <c r="BHR26" s="213" t="n"/>
      <c r="BHS26" s="213" t="n"/>
      <c r="BHT26" s="213" t="n"/>
      <c r="BHU26" s="213" t="n"/>
      <c r="BHV26" s="213" t="n"/>
      <c r="BHW26" s="213" t="n"/>
      <c r="BHX26" s="213" t="n"/>
      <c r="BHY26" s="213" t="n"/>
      <c r="BHZ26" s="213" t="n"/>
      <c r="BIA26" s="213" t="n"/>
      <c r="BIB26" s="213" t="n"/>
      <c r="BIC26" s="213" t="n"/>
      <c r="BID26" s="213" t="n"/>
      <c r="BIE26" s="213" t="n"/>
      <c r="BIF26" s="213" t="n"/>
      <c r="BIG26" s="213" t="n"/>
      <c r="BIH26" s="213" t="n"/>
      <c r="BII26" s="213" t="n"/>
      <c r="BIJ26" s="213" t="n"/>
      <c r="BIK26" s="213" t="n"/>
      <c r="BIL26" s="213" t="n"/>
      <c r="BIM26" s="213" t="n"/>
      <c r="BIN26" s="213" t="n"/>
      <c r="BIO26" s="213" t="n"/>
      <c r="BIP26" s="213" t="n"/>
      <c r="BIQ26" s="213" t="n"/>
      <c r="BIR26" s="213" t="n"/>
      <c r="BIS26" s="213" t="n"/>
      <c r="BIT26" s="213" t="n"/>
      <c r="BIU26" s="213" t="n"/>
      <c r="BIV26" s="213" t="n"/>
      <c r="BIW26" s="213" t="n"/>
      <c r="BIX26" s="213" t="n"/>
      <c r="BIY26" s="213" t="n"/>
      <c r="BIZ26" s="213" t="n"/>
      <c r="BJA26" s="213" t="n"/>
      <c r="BJB26" s="213" t="n"/>
      <c r="BJC26" s="213" t="n"/>
      <c r="BJD26" s="213" t="n"/>
      <c r="BJE26" s="213" t="n"/>
      <c r="BJF26" s="213" t="n"/>
      <c r="BJG26" s="213" t="n"/>
      <c r="BJH26" s="213" t="n"/>
      <c r="BJI26" s="213" t="n"/>
      <c r="BJJ26" s="213" t="n"/>
      <c r="BJK26" s="213" t="n"/>
      <c r="BJL26" s="213" t="n"/>
      <c r="BJM26" s="213" t="n"/>
      <c r="BJN26" s="213" t="n"/>
      <c r="BJO26" s="213" t="n"/>
      <c r="BJP26" s="213" t="n"/>
      <c r="BJQ26" s="213" t="n"/>
      <c r="BJR26" s="213" t="n"/>
      <c r="BJS26" s="213" t="n"/>
      <c r="BJT26" s="213" t="n"/>
      <c r="BJU26" s="213" t="n"/>
      <c r="BJV26" s="213" t="n"/>
      <c r="BJW26" s="213" t="n"/>
      <c r="BJX26" s="213" t="n"/>
      <c r="BJY26" s="213" t="n"/>
      <c r="BJZ26" s="213" t="n"/>
      <c r="BKA26" s="213" t="n"/>
      <c r="BKB26" s="213" t="n"/>
      <c r="BKC26" s="213" t="n"/>
      <c r="BKD26" s="213" t="n"/>
      <c r="BKE26" s="213" t="n"/>
      <c r="BKF26" s="213" t="n"/>
      <c r="BKG26" s="213" t="n"/>
      <c r="BKH26" s="213" t="n"/>
      <c r="BKI26" s="213" t="n"/>
      <c r="BKJ26" s="213" t="n"/>
      <c r="BKK26" s="213" t="n"/>
      <c r="BKL26" s="213" t="n"/>
      <c r="BKM26" s="213" t="n"/>
      <c r="BKN26" s="213" t="n"/>
      <c r="BKO26" s="213" t="n"/>
      <c r="BKP26" s="213" t="n"/>
      <c r="BKQ26" s="213" t="n"/>
      <c r="BKR26" s="213" t="n"/>
      <c r="BKS26" s="213" t="n"/>
      <c r="BKT26" s="213" t="n"/>
      <c r="BKU26" s="213" t="n"/>
      <c r="BKV26" s="213" t="n"/>
      <c r="BKW26" s="213" t="n"/>
      <c r="BKX26" s="213" t="n"/>
      <c r="BKY26" s="213" t="n"/>
      <c r="BKZ26" s="213" t="n"/>
      <c r="BLA26" s="213" t="n"/>
      <c r="BLB26" s="213" t="n"/>
      <c r="BLC26" s="213" t="n"/>
      <c r="BLD26" s="213" t="n"/>
      <c r="BLE26" s="213" t="n"/>
      <c r="BLF26" s="213" t="n"/>
      <c r="BLG26" s="213" t="n"/>
      <c r="BLH26" s="213" t="n"/>
      <c r="BLI26" s="213" t="n"/>
      <c r="BLJ26" s="213" t="n"/>
      <c r="BLK26" s="213" t="n"/>
      <c r="BLL26" s="213" t="n"/>
      <c r="BLM26" s="213" t="n"/>
      <c r="BLN26" s="213" t="n"/>
      <c r="BLO26" s="213" t="n"/>
      <c r="BLP26" s="213" t="n"/>
      <c r="BLQ26" s="213" t="n"/>
      <c r="BLR26" s="213" t="n"/>
      <c r="BLS26" s="213" t="n"/>
      <c r="BLT26" s="213" t="n"/>
      <c r="BLU26" s="213" t="n"/>
      <c r="BLV26" s="213" t="n"/>
      <c r="BLW26" s="213" t="n"/>
      <c r="BLX26" s="213" t="n"/>
      <c r="BLY26" s="213" t="n"/>
      <c r="BLZ26" s="213" t="n"/>
      <c r="BMA26" s="213" t="n"/>
      <c r="BMB26" s="213" t="n"/>
      <c r="BMC26" s="213" t="n"/>
      <c r="BMD26" s="213" t="n"/>
      <c r="BME26" s="213" t="n"/>
      <c r="BMF26" s="213" t="n"/>
      <c r="BMG26" s="213" t="n"/>
      <c r="BMH26" s="213" t="n"/>
      <c r="BMI26" s="213" t="n"/>
      <c r="BMJ26" s="213" t="n"/>
      <c r="BMK26" s="213" t="n"/>
      <c r="BML26" s="213" t="n"/>
      <c r="BMM26" s="213" t="n"/>
      <c r="BMN26" s="213" t="n"/>
      <c r="BMO26" s="213" t="n"/>
      <c r="BMP26" s="213" t="n"/>
      <c r="BMQ26" s="213" t="n"/>
      <c r="BMR26" s="213" t="n"/>
      <c r="BMS26" s="213" t="n"/>
      <c r="BMT26" s="213" t="n"/>
      <c r="BMU26" s="213" t="n"/>
      <c r="BMV26" s="213" t="n"/>
      <c r="BMW26" s="213" t="n"/>
      <c r="BMX26" s="213" t="n"/>
      <c r="BMY26" s="213" t="n"/>
      <c r="BMZ26" s="213" t="n"/>
      <c r="BNA26" s="213" t="n"/>
      <c r="BNB26" s="213" t="n"/>
      <c r="BNC26" s="213" t="n"/>
      <c r="BND26" s="213" t="n"/>
      <c r="BNE26" s="213" t="n"/>
      <c r="BNF26" s="213" t="n"/>
      <c r="BNG26" s="213" t="n"/>
      <c r="BNH26" s="213" t="n"/>
      <c r="BNI26" s="213" t="n"/>
      <c r="BNJ26" s="213" t="n"/>
      <c r="BNK26" s="213" t="n"/>
      <c r="BNL26" s="213" t="n"/>
      <c r="BNM26" s="213" t="n"/>
      <c r="BNN26" s="213" t="n"/>
      <c r="BNO26" s="213" t="n"/>
      <c r="BNP26" s="213" t="n"/>
      <c r="BNQ26" s="213" t="n"/>
      <c r="BNR26" s="213" t="n"/>
      <c r="BNS26" s="213" t="n"/>
      <c r="BNT26" s="213" t="n"/>
      <c r="BNU26" s="213" t="n"/>
      <c r="BNV26" s="213" t="n"/>
      <c r="BNW26" s="213" t="n"/>
      <c r="BNX26" s="213" t="n"/>
      <c r="BNY26" s="213" t="n"/>
      <c r="BNZ26" s="213" t="n"/>
      <c r="BOA26" s="213" t="n"/>
      <c r="BOB26" s="213" t="n"/>
      <c r="BOC26" s="213" t="n"/>
      <c r="BOD26" s="213" t="n"/>
      <c r="BOE26" s="213" t="n"/>
      <c r="BOF26" s="213" t="n"/>
      <c r="BOG26" s="213" t="n"/>
      <c r="BOH26" s="213" t="n"/>
      <c r="BOI26" s="213" t="n"/>
      <c r="BOJ26" s="213" t="n"/>
      <c r="BOK26" s="213" t="n"/>
      <c r="BOL26" s="213" t="n"/>
      <c r="BOM26" s="213" t="n"/>
      <c r="BON26" s="213" t="n"/>
      <c r="BOO26" s="213" t="n"/>
      <c r="BOP26" s="213" t="n"/>
      <c r="BOQ26" s="213" t="n"/>
      <c r="BOR26" s="213" t="n"/>
      <c r="BOS26" s="213" t="n"/>
      <c r="BOT26" s="213" t="n"/>
      <c r="BOU26" s="213" t="n"/>
      <c r="BOV26" s="213" t="n"/>
      <c r="BOW26" s="213" t="n"/>
      <c r="BOX26" s="213" t="n"/>
      <c r="BOY26" s="213" t="n"/>
      <c r="BOZ26" s="213" t="n"/>
      <c r="BPA26" s="213" t="n"/>
      <c r="BPB26" s="213" t="n"/>
      <c r="BPC26" s="213" t="n"/>
      <c r="BPD26" s="213" t="n"/>
      <c r="BPE26" s="213" t="n"/>
      <c r="BPF26" s="213" t="n"/>
      <c r="BPG26" s="213" t="n"/>
      <c r="BPH26" s="213" t="n"/>
      <c r="BPI26" s="213" t="n"/>
      <c r="BPJ26" s="213" t="n"/>
      <c r="BPK26" s="213" t="n"/>
      <c r="BPL26" s="213" t="n"/>
      <c r="BPM26" s="213" t="n"/>
      <c r="BPN26" s="213" t="n"/>
      <c r="BPO26" s="213" t="n"/>
      <c r="BPP26" s="213" t="n"/>
      <c r="BPQ26" s="213" t="n"/>
      <c r="BPR26" s="213" t="n"/>
      <c r="BPS26" s="213" t="n"/>
      <c r="BPT26" s="213" t="n"/>
      <c r="BPU26" s="213" t="n"/>
      <c r="BPV26" s="213" t="n"/>
      <c r="BPW26" s="213" t="n"/>
      <c r="BPX26" s="213" t="n"/>
      <c r="BPY26" s="213" t="n"/>
      <c r="BPZ26" s="213" t="n"/>
      <c r="BQA26" s="213" t="n"/>
      <c r="BQB26" s="213" t="n"/>
      <c r="BQC26" s="213" t="n"/>
      <c r="BQD26" s="213" t="n"/>
      <c r="BQE26" s="213" t="n"/>
      <c r="BQF26" s="213" t="n"/>
      <c r="BQG26" s="213" t="n"/>
      <c r="BQH26" s="213" t="n"/>
      <c r="BQI26" s="213" t="n"/>
      <c r="BQJ26" s="213" t="n"/>
      <c r="BQK26" s="213" t="n"/>
      <c r="BQL26" s="213" t="n"/>
      <c r="BQM26" s="213" t="n"/>
      <c r="BQN26" s="213" t="n"/>
      <c r="BQO26" s="213" t="n"/>
      <c r="BQP26" s="213" t="n"/>
      <c r="BQQ26" s="213" t="n"/>
      <c r="BQR26" s="213" t="n"/>
      <c r="BQS26" s="213" t="n"/>
      <c r="BQT26" s="213" t="n"/>
      <c r="BQU26" s="213" t="n"/>
      <c r="BQV26" s="213" t="n"/>
      <c r="BQW26" s="213" t="n"/>
      <c r="BQX26" s="213" t="n"/>
      <c r="BQY26" s="213" t="n"/>
      <c r="BQZ26" s="213" t="n"/>
      <c r="BRA26" s="213" t="n"/>
      <c r="BRB26" s="213" t="n"/>
      <c r="BRC26" s="213" t="n"/>
      <c r="BRD26" s="213" t="n"/>
      <c r="BRE26" s="213" t="n"/>
      <c r="BRF26" s="213" t="n"/>
      <c r="BRG26" s="213" t="n"/>
      <c r="BRH26" s="213" t="n"/>
      <c r="BRI26" s="213" t="n"/>
      <c r="BRJ26" s="213" t="n"/>
      <c r="BRK26" s="213" t="n"/>
      <c r="BRL26" s="213" t="n"/>
      <c r="BRM26" s="213" t="n"/>
      <c r="BRN26" s="213" t="n"/>
      <c r="BRO26" s="213" t="n"/>
      <c r="BRP26" s="213" t="n"/>
      <c r="BRQ26" s="213" t="n"/>
      <c r="BRR26" s="213" t="n"/>
      <c r="BRS26" s="213" t="n"/>
      <c r="BRT26" s="213" t="n"/>
      <c r="BRU26" s="213" t="n"/>
      <c r="BRV26" s="213" t="n"/>
      <c r="BRW26" s="213" t="n"/>
      <c r="BRX26" s="213" t="n"/>
      <c r="BRY26" s="213" t="n"/>
      <c r="BRZ26" s="213" t="n"/>
      <c r="BSA26" s="213" t="n"/>
      <c r="BSB26" s="213" t="n"/>
      <c r="BSC26" s="213" t="n"/>
      <c r="BSD26" s="213" t="n"/>
      <c r="BSE26" s="213" t="n"/>
      <c r="BSF26" s="213" t="n"/>
      <c r="BSG26" s="213" t="n"/>
      <c r="BSH26" s="213" t="n"/>
      <c r="BSI26" s="213" t="n"/>
      <c r="BSJ26" s="213" t="n"/>
      <c r="BSK26" s="213" t="n"/>
      <c r="BSL26" s="213" t="n"/>
      <c r="BSM26" s="213" t="n"/>
      <c r="BSN26" s="213" t="n"/>
      <c r="BSO26" s="213" t="n"/>
      <c r="BSP26" s="213" t="n"/>
      <c r="BSQ26" s="213" t="n"/>
      <c r="BSR26" s="213" t="n"/>
      <c r="BSS26" s="213" t="n"/>
      <c r="BST26" s="213" t="n"/>
      <c r="BSU26" s="213" t="n"/>
      <c r="BSV26" s="213" t="n"/>
      <c r="BSW26" s="213" t="n"/>
      <c r="BSX26" s="213" t="n"/>
      <c r="BSY26" s="213" t="n"/>
      <c r="BSZ26" s="213" t="n"/>
      <c r="BTA26" s="213" t="n"/>
      <c r="BTB26" s="213" t="n"/>
      <c r="BTC26" s="213" t="n"/>
      <c r="BTD26" s="213" t="n"/>
      <c r="BTE26" s="213" t="n"/>
      <c r="BTF26" s="213" t="n"/>
      <c r="BTG26" s="213" t="n"/>
      <c r="BTH26" s="213" t="n"/>
      <c r="BTI26" s="213" t="n"/>
      <c r="BTJ26" s="213" t="n"/>
      <c r="BTK26" s="213" t="n"/>
      <c r="BTL26" s="213" t="n"/>
      <c r="BTM26" s="213" t="n"/>
      <c r="BTN26" s="213" t="n"/>
      <c r="BTO26" s="213" t="n"/>
      <c r="BTP26" s="213" t="n"/>
      <c r="BTQ26" s="213" t="n"/>
      <c r="BTR26" s="213" t="n"/>
      <c r="BTS26" s="213" t="n"/>
      <c r="BTT26" s="213" t="n"/>
      <c r="BTU26" s="213" t="n"/>
      <c r="BTV26" s="213" t="n"/>
      <c r="BTW26" s="213" t="n"/>
      <c r="BTX26" s="213" t="n"/>
      <c r="BTY26" s="213" t="n"/>
      <c r="BTZ26" s="213" t="n"/>
      <c r="BUA26" s="213" t="n"/>
      <c r="BUB26" s="213" t="n"/>
      <c r="BUC26" s="213" t="n"/>
      <c r="BUD26" s="213" t="n"/>
      <c r="BUE26" s="213" t="n"/>
      <c r="BUF26" s="213" t="n"/>
      <c r="BUG26" s="213" t="n"/>
      <c r="BUH26" s="213" t="n"/>
      <c r="BUI26" s="213" t="n"/>
      <c r="BUJ26" s="213" t="n"/>
      <c r="BUK26" s="213" t="n"/>
      <c r="BUL26" s="213" t="n"/>
      <c r="BUM26" s="213" t="n"/>
      <c r="BUN26" s="213" t="n"/>
      <c r="BUO26" s="213" t="n"/>
      <c r="BUP26" s="213" t="n"/>
      <c r="BUQ26" s="213" t="n"/>
      <c r="BUR26" s="213" t="n"/>
      <c r="BUS26" s="213" t="n"/>
      <c r="BUT26" s="213" t="n"/>
      <c r="BUU26" s="213" t="n"/>
      <c r="BUV26" s="213" t="n"/>
      <c r="BUW26" s="213" t="n"/>
      <c r="BUX26" s="213" t="n"/>
      <c r="BUY26" s="213" t="n"/>
      <c r="BUZ26" s="213" t="n"/>
      <c r="BVA26" s="213" t="n"/>
      <c r="BVB26" s="213" t="n"/>
      <c r="BVC26" s="213" t="n"/>
      <c r="BVD26" s="213" t="n"/>
      <c r="BVE26" s="213" t="n"/>
      <c r="BVF26" s="213" t="n"/>
      <c r="BVG26" s="213" t="n"/>
      <c r="BVH26" s="213" t="n"/>
      <c r="BVI26" s="213" t="n"/>
      <c r="BVJ26" s="213" t="n"/>
      <c r="BVK26" s="213" t="n"/>
      <c r="BVL26" s="213" t="n"/>
      <c r="BVM26" s="213" t="n"/>
      <c r="BVN26" s="213" t="n"/>
      <c r="BVO26" s="213" t="n"/>
      <c r="BVP26" s="213" t="n"/>
      <c r="BVQ26" s="213" t="n"/>
      <c r="BVR26" s="213" t="n"/>
      <c r="BVS26" s="213" t="n"/>
      <c r="BVT26" s="213" t="n"/>
      <c r="BVU26" s="213" t="n"/>
      <c r="BVV26" s="213" t="n"/>
      <c r="BVW26" s="213" t="n"/>
      <c r="BVX26" s="213" t="n"/>
      <c r="BVY26" s="213" t="n"/>
      <c r="BVZ26" s="213" t="n"/>
      <c r="BWA26" s="213" t="n"/>
      <c r="BWB26" s="213" t="n"/>
      <c r="BWC26" s="213" t="n"/>
      <c r="BWD26" s="213" t="n"/>
      <c r="BWE26" s="213" t="n"/>
      <c r="BWF26" s="213" t="n"/>
      <c r="BWG26" s="213" t="n"/>
      <c r="BWH26" s="213" t="n"/>
      <c r="BWI26" s="213" t="n"/>
      <c r="BWJ26" s="213" t="n"/>
      <c r="BWK26" s="213" t="n"/>
      <c r="BWL26" s="213" t="n"/>
      <c r="BWM26" s="213" t="n"/>
      <c r="BWN26" s="213" t="n"/>
      <c r="BWO26" s="213" t="n"/>
      <c r="BWP26" s="213" t="n"/>
      <c r="BWQ26" s="213" t="n"/>
      <c r="BWR26" s="213" t="n"/>
      <c r="BWS26" s="213" t="n"/>
      <c r="BWT26" s="213" t="n"/>
      <c r="BWU26" s="213" t="n"/>
      <c r="BWV26" s="213" t="n"/>
      <c r="BWW26" s="213" t="n"/>
      <c r="BWX26" s="213" t="n"/>
      <c r="BWY26" s="213" t="n"/>
      <c r="BWZ26" s="213" t="n"/>
      <c r="BXA26" s="213" t="n"/>
      <c r="BXB26" s="213" t="n"/>
      <c r="BXC26" s="213" t="n"/>
      <c r="BXD26" s="213" t="n"/>
      <c r="BXE26" s="213" t="n"/>
      <c r="BXF26" s="213" t="n"/>
      <c r="BXG26" s="213" t="n"/>
      <c r="BXH26" s="213" t="n"/>
      <c r="BXI26" s="213" t="n"/>
      <c r="BXJ26" s="213" t="n"/>
      <c r="BXK26" s="213" t="n"/>
      <c r="BXL26" s="213" t="n"/>
      <c r="BXM26" s="213" t="n"/>
      <c r="BXN26" s="213" t="n"/>
      <c r="BXO26" s="213" t="n"/>
      <c r="BXP26" s="213" t="n"/>
      <c r="BXQ26" s="213" t="n"/>
      <c r="BXR26" s="213" t="n"/>
      <c r="BXS26" s="213" t="n"/>
      <c r="BXT26" s="213" t="n"/>
      <c r="BXU26" s="213" t="n"/>
      <c r="BXV26" s="213" t="n"/>
      <c r="BXW26" s="213" t="n"/>
      <c r="BXX26" s="213" t="n"/>
      <c r="BXY26" s="213" t="n"/>
      <c r="BXZ26" s="213" t="n"/>
      <c r="BYA26" s="213" t="n"/>
      <c r="BYB26" s="213" t="n"/>
      <c r="BYC26" s="213" t="n"/>
      <c r="BYD26" s="213" t="n"/>
      <c r="BYE26" s="213" t="n"/>
      <c r="BYF26" s="213" t="n"/>
      <c r="BYG26" s="213" t="n"/>
      <c r="BYH26" s="213" t="n"/>
      <c r="BYI26" s="213" t="n"/>
      <c r="BYJ26" s="213" t="n"/>
      <c r="BYK26" s="213" t="n"/>
      <c r="BYL26" s="213" t="n"/>
      <c r="BYM26" s="213" t="n"/>
      <c r="BYN26" s="213" t="n"/>
      <c r="BYO26" s="213" t="n"/>
      <c r="BYP26" s="213" t="n"/>
      <c r="BYQ26" s="213" t="n"/>
      <c r="BYR26" s="213" t="n"/>
      <c r="BYS26" s="213" t="n"/>
      <c r="BYT26" s="213" t="n"/>
      <c r="BYU26" s="213" t="n"/>
      <c r="BYV26" s="213" t="n"/>
      <c r="BYW26" s="213" t="n"/>
      <c r="BYX26" s="213" t="n"/>
      <c r="BYY26" s="213" t="n"/>
      <c r="BYZ26" s="213" t="n"/>
      <c r="BZA26" s="213" t="n"/>
      <c r="BZB26" s="213" t="n"/>
      <c r="BZC26" s="213" t="n"/>
      <c r="BZD26" s="213" t="n"/>
      <c r="BZE26" s="213" t="n"/>
      <c r="BZF26" s="213" t="n"/>
      <c r="BZG26" s="213" t="n"/>
      <c r="BZH26" s="213" t="n"/>
      <c r="BZI26" s="213" t="n"/>
      <c r="BZJ26" s="213" t="n"/>
      <c r="BZK26" s="213" t="n"/>
      <c r="BZL26" s="213" t="n"/>
      <c r="BZM26" s="213" t="n"/>
      <c r="BZN26" s="213" t="n"/>
      <c r="BZO26" s="213" t="n"/>
      <c r="BZP26" s="213" t="n"/>
      <c r="BZQ26" s="213" t="n"/>
      <c r="BZR26" s="213" t="n"/>
      <c r="BZS26" s="213" t="n"/>
      <c r="BZT26" s="213" t="n"/>
      <c r="BZU26" s="213" t="n"/>
      <c r="BZV26" s="213" t="n"/>
      <c r="BZW26" s="213" t="n"/>
      <c r="BZX26" s="213" t="n"/>
      <c r="BZY26" s="213" t="n"/>
      <c r="BZZ26" s="213" t="n"/>
      <c r="CAA26" s="213" t="n"/>
      <c r="CAB26" s="213" t="n"/>
      <c r="CAC26" s="213" t="n"/>
      <c r="CAD26" s="213" t="n"/>
      <c r="CAE26" s="213" t="n"/>
      <c r="CAF26" s="213" t="n"/>
      <c r="CAG26" s="213" t="n"/>
      <c r="CAH26" s="213" t="n"/>
      <c r="CAI26" s="213" t="n"/>
      <c r="CAJ26" s="213" t="n"/>
      <c r="CAK26" s="213" t="n"/>
      <c r="CAL26" s="213" t="n"/>
      <c r="CAM26" s="213" t="n"/>
      <c r="CAN26" s="213" t="n"/>
      <c r="CAO26" s="213" t="n"/>
      <c r="CAP26" s="213" t="n"/>
      <c r="CAQ26" s="213" t="n"/>
      <c r="CAR26" s="213" t="n"/>
      <c r="CAS26" s="213" t="n"/>
      <c r="CAT26" s="213" t="n"/>
      <c r="CAU26" s="213" t="n"/>
      <c r="CAV26" s="213" t="n"/>
      <c r="CAW26" s="213" t="n"/>
      <c r="CAX26" s="213" t="n"/>
      <c r="CAY26" s="213" t="n"/>
      <c r="CAZ26" s="213" t="n"/>
      <c r="CBA26" s="213" t="n"/>
      <c r="CBB26" s="213" t="n"/>
      <c r="CBC26" s="213" t="n"/>
      <c r="CBD26" s="213" t="n"/>
      <c r="CBE26" s="213" t="n"/>
      <c r="CBF26" s="213" t="n"/>
      <c r="CBG26" s="213" t="n"/>
      <c r="CBH26" s="213" t="n"/>
      <c r="CBI26" s="213" t="n"/>
      <c r="CBJ26" s="213" t="n"/>
      <c r="CBK26" s="213" t="n"/>
      <c r="CBL26" s="213" t="n"/>
      <c r="CBM26" s="213" t="n"/>
      <c r="CBN26" s="213" t="n"/>
      <c r="CBO26" s="213" t="n"/>
      <c r="CBP26" s="213" t="n"/>
      <c r="CBQ26" s="213" t="n"/>
      <c r="CBR26" s="213" t="n"/>
      <c r="CBS26" s="213" t="n"/>
      <c r="CBT26" s="213" t="n"/>
      <c r="CBU26" s="213" t="n"/>
      <c r="CBV26" s="213" t="n"/>
      <c r="CBW26" s="213" t="n"/>
      <c r="CBX26" s="213" t="n"/>
      <c r="CBY26" s="213" t="n"/>
      <c r="CBZ26" s="213" t="n"/>
      <c r="CCA26" s="213" t="n"/>
      <c r="CCB26" s="213" t="n"/>
      <c r="CCC26" s="213" t="n"/>
      <c r="CCD26" s="213" t="n"/>
      <c r="CCE26" s="213" t="n"/>
      <c r="CCF26" s="213" t="n"/>
      <c r="CCG26" s="213" t="n"/>
      <c r="CCH26" s="213" t="n"/>
      <c r="CCI26" s="213" t="n"/>
      <c r="CCJ26" s="213" t="n"/>
      <c r="CCK26" s="213" t="n"/>
      <c r="CCL26" s="213" t="n"/>
      <c r="CCM26" s="213" t="n"/>
      <c r="CCN26" s="213" t="n"/>
      <c r="CCO26" s="213" t="n"/>
      <c r="CCP26" s="213" t="n"/>
      <c r="CCQ26" s="213" t="n"/>
      <c r="CCR26" s="213" t="n"/>
      <c r="CCS26" s="213" t="n"/>
      <c r="CCT26" s="213" t="n"/>
      <c r="CCU26" s="213" t="n"/>
      <c r="CCV26" s="213" t="n"/>
      <c r="CCW26" s="213" t="n"/>
      <c r="CCX26" s="213" t="n"/>
      <c r="CCY26" s="213" t="n"/>
      <c r="CCZ26" s="213" t="n"/>
      <c r="CDA26" s="213" t="n"/>
      <c r="CDB26" s="213" t="n"/>
      <c r="CDC26" s="213" t="n"/>
      <c r="CDD26" s="213" t="n"/>
      <c r="CDE26" s="213" t="n"/>
      <c r="CDF26" s="213" t="n"/>
      <c r="CDG26" s="213" t="n"/>
      <c r="CDH26" s="213" t="n"/>
      <c r="CDI26" s="213" t="n"/>
      <c r="CDJ26" s="213" t="n"/>
      <c r="CDK26" s="213" t="n"/>
      <c r="CDL26" s="213" t="n"/>
      <c r="CDM26" s="213" t="n"/>
      <c r="CDN26" s="213" t="n"/>
      <c r="CDO26" s="213" t="n"/>
      <c r="CDP26" s="213" t="n"/>
      <c r="CDQ26" s="213" t="n"/>
      <c r="CDR26" s="213" t="n"/>
      <c r="CDS26" s="213" t="n"/>
      <c r="CDT26" s="213" t="n"/>
      <c r="CDU26" s="213" t="n"/>
      <c r="CDV26" s="213" t="n"/>
      <c r="CDW26" s="213" t="n"/>
      <c r="CDX26" s="213" t="n"/>
      <c r="CDY26" s="213" t="n"/>
      <c r="CDZ26" s="213" t="n"/>
      <c r="CEA26" s="213" t="n"/>
      <c r="CEB26" s="213" t="n"/>
      <c r="CEC26" s="213" t="n"/>
      <c r="CED26" s="213" t="n"/>
      <c r="CEE26" s="213" t="n"/>
      <c r="CEF26" s="213" t="n"/>
      <c r="CEG26" s="213" t="n"/>
      <c r="CEH26" s="213" t="n"/>
      <c r="CEI26" s="213" t="n"/>
      <c r="CEJ26" s="213" t="n"/>
      <c r="CEK26" s="213" t="n"/>
      <c r="CEL26" s="213" t="n"/>
      <c r="CEM26" s="213" t="n"/>
      <c r="CEN26" s="213" t="n"/>
      <c r="CEO26" s="213" t="n"/>
      <c r="CEP26" s="213" t="n"/>
      <c r="CEQ26" s="213" t="n"/>
      <c r="CER26" s="213" t="n"/>
      <c r="CES26" s="213" t="n"/>
      <c r="CET26" s="213" t="n"/>
      <c r="CEU26" s="213" t="n"/>
      <c r="CEV26" s="213" t="n"/>
      <c r="CEW26" s="213" t="n"/>
      <c r="CEX26" s="213" t="n"/>
      <c r="CEY26" s="213" t="n"/>
      <c r="CEZ26" s="213" t="n"/>
      <c r="CFA26" s="213" t="n"/>
      <c r="CFB26" s="213" t="n"/>
      <c r="CFC26" s="213" t="n"/>
      <c r="CFD26" s="213" t="n"/>
      <c r="CFE26" s="213" t="n"/>
      <c r="CFF26" s="213" t="n"/>
      <c r="CFG26" s="213" t="n"/>
      <c r="CFH26" s="213" t="n"/>
      <c r="CFI26" s="213" t="n"/>
      <c r="CFJ26" s="213" t="n"/>
      <c r="CFK26" s="213" t="n"/>
      <c r="CFL26" s="213" t="n"/>
      <c r="CFM26" s="213" t="n"/>
      <c r="CFN26" s="213" t="n"/>
      <c r="CFO26" s="213" t="n"/>
      <c r="CFP26" s="213" t="n"/>
      <c r="CFQ26" s="213" t="n"/>
      <c r="CFR26" s="213" t="n"/>
      <c r="CFS26" s="213" t="n"/>
      <c r="CFT26" s="213" t="n"/>
      <c r="CFU26" s="213" t="n"/>
      <c r="CFV26" s="213" t="n"/>
      <c r="CFW26" s="213" t="n"/>
      <c r="CFX26" s="213" t="n"/>
      <c r="CFY26" s="213" t="n"/>
      <c r="CFZ26" s="213" t="n"/>
      <c r="CGA26" s="213" t="n"/>
      <c r="CGB26" s="213" t="n"/>
      <c r="CGC26" s="213" t="n"/>
      <c r="CGD26" s="213" t="n"/>
      <c r="CGE26" s="213" t="n"/>
      <c r="CGF26" s="213" t="n"/>
      <c r="CGG26" s="213" t="n"/>
      <c r="CGH26" s="213" t="n"/>
      <c r="CGI26" s="213" t="n"/>
      <c r="CGJ26" s="213" t="n"/>
      <c r="CGK26" s="213" t="n"/>
      <c r="CGL26" s="213" t="n"/>
      <c r="CGM26" s="213" t="n"/>
      <c r="CGN26" s="213" t="n"/>
      <c r="CGO26" s="213" t="n"/>
      <c r="CGP26" s="213" t="n"/>
      <c r="CGQ26" s="213" t="n"/>
      <c r="CGR26" s="213" t="n"/>
      <c r="CGS26" s="213" t="n"/>
      <c r="CGT26" s="213" t="n"/>
      <c r="CGU26" s="213" t="n"/>
      <c r="CGV26" s="213" t="n"/>
      <c r="CGW26" s="213" t="n"/>
      <c r="CGX26" s="213" t="n"/>
      <c r="CGY26" s="213" t="n"/>
      <c r="CGZ26" s="213" t="n"/>
      <c r="CHA26" s="213" t="n"/>
      <c r="CHB26" s="213" t="n"/>
      <c r="CHC26" s="213" t="n"/>
      <c r="CHD26" s="213" t="n"/>
      <c r="CHE26" s="213" t="n"/>
      <c r="CHF26" s="213" t="n"/>
      <c r="CHG26" s="213" t="n"/>
      <c r="CHH26" s="213" t="n"/>
      <c r="CHI26" s="213" t="n"/>
      <c r="CHJ26" s="213" t="n"/>
      <c r="CHK26" s="213" t="n"/>
      <c r="CHL26" s="213" t="n"/>
      <c r="CHM26" s="213" t="n"/>
      <c r="CHN26" s="213" t="n"/>
      <c r="CHO26" s="213" t="n"/>
      <c r="CHP26" s="213" t="n"/>
      <c r="CHQ26" s="213" t="n"/>
      <c r="CHR26" s="213" t="n"/>
      <c r="CHS26" s="213" t="n"/>
      <c r="CHT26" s="213" t="n"/>
      <c r="CHU26" s="213" t="n"/>
      <c r="CHV26" s="213" t="n"/>
      <c r="CHW26" s="213" t="n"/>
      <c r="CHX26" s="213" t="n"/>
      <c r="CHY26" s="213" t="n"/>
      <c r="CHZ26" s="213" t="n"/>
      <c r="CIA26" s="213" t="n"/>
      <c r="CIB26" s="213" t="n"/>
      <c r="CIC26" s="213" t="n"/>
      <c r="CID26" s="213" t="n"/>
      <c r="CIE26" s="213" t="n"/>
      <c r="CIF26" s="213" t="n"/>
      <c r="CIG26" s="213" t="n"/>
      <c r="CIH26" s="213" t="n"/>
      <c r="CII26" s="213" t="n"/>
      <c r="CIJ26" s="213" t="n"/>
      <c r="CIK26" s="213" t="n"/>
      <c r="CIL26" s="213" t="n"/>
      <c r="CIM26" s="213" t="n"/>
      <c r="CIN26" s="213" t="n"/>
      <c r="CIO26" s="213" t="n"/>
      <c r="CIP26" s="213" t="n"/>
      <c r="CIQ26" s="213" t="n"/>
      <c r="CIR26" s="213" t="n"/>
      <c r="CIS26" s="213" t="n"/>
      <c r="CIT26" s="213" t="n"/>
      <c r="CIU26" s="213" t="n"/>
      <c r="CIV26" s="213" t="n"/>
      <c r="CIW26" s="213" t="n"/>
      <c r="CIX26" s="213" t="n"/>
      <c r="CIY26" s="213" t="n"/>
      <c r="CIZ26" s="213" t="n"/>
      <c r="CJA26" s="213" t="n"/>
      <c r="CJB26" s="213" t="n"/>
      <c r="CJC26" s="213" t="n"/>
      <c r="CJD26" s="213" t="n"/>
      <c r="CJE26" s="213" t="n"/>
      <c r="CJF26" s="213" t="n"/>
      <c r="CJG26" s="213" t="n"/>
      <c r="CJH26" s="213" t="n"/>
      <c r="CJI26" s="213" t="n"/>
      <c r="CJJ26" s="213" t="n"/>
      <c r="CJK26" s="213" t="n"/>
      <c r="CJL26" s="213" t="n"/>
      <c r="CJM26" s="213" t="n"/>
      <c r="CJN26" s="213" t="n"/>
      <c r="CJO26" s="213" t="n"/>
      <c r="CJP26" s="213" t="n"/>
      <c r="CJQ26" s="213" t="n"/>
      <c r="CJR26" s="213" t="n"/>
      <c r="CJS26" s="213" t="n"/>
      <c r="CJT26" s="213" t="n"/>
      <c r="CJU26" s="213" t="n"/>
      <c r="CJV26" s="213" t="n"/>
      <c r="CJW26" s="213" t="n"/>
      <c r="CJX26" s="213" t="n"/>
      <c r="CJY26" s="213" t="n"/>
      <c r="CJZ26" s="213" t="n"/>
      <c r="CKA26" s="213" t="n"/>
      <c r="CKB26" s="213" t="n"/>
      <c r="CKC26" s="213" t="n"/>
      <c r="CKD26" s="213" t="n"/>
      <c r="CKE26" s="213" t="n"/>
      <c r="CKF26" s="213" t="n"/>
      <c r="CKG26" s="213" t="n"/>
      <c r="CKH26" s="213" t="n"/>
      <c r="CKI26" s="213" t="n"/>
      <c r="CKJ26" s="213" t="n"/>
      <c r="CKK26" s="213" t="n"/>
      <c r="CKL26" s="213" t="n"/>
      <c r="CKM26" s="213" t="n"/>
      <c r="CKN26" s="213" t="n"/>
      <c r="CKO26" s="213" t="n"/>
      <c r="CKP26" s="213" t="n"/>
      <c r="CKQ26" s="213" t="n"/>
      <c r="CKR26" s="213" t="n"/>
      <c r="CKS26" s="213" t="n"/>
      <c r="CKT26" s="213" t="n"/>
      <c r="CKU26" s="213" t="n"/>
      <c r="CKV26" s="213" t="n"/>
      <c r="CKW26" s="213" t="n"/>
      <c r="CKX26" s="213" t="n"/>
      <c r="CKY26" s="213" t="n"/>
      <c r="CKZ26" s="213" t="n"/>
      <c r="CLA26" s="213" t="n"/>
      <c r="CLB26" s="213" t="n"/>
      <c r="CLC26" s="213" t="n"/>
      <c r="CLD26" s="213" t="n"/>
      <c r="CLE26" s="213" t="n"/>
      <c r="CLF26" s="213" t="n"/>
      <c r="CLG26" s="213" t="n"/>
      <c r="CLH26" s="213" t="n"/>
      <c r="CLI26" s="213" t="n"/>
      <c r="CLJ26" s="213" t="n"/>
      <c r="CLK26" s="213" t="n"/>
      <c r="CLL26" s="213" t="n"/>
      <c r="CLM26" s="213" t="n"/>
      <c r="CLN26" s="213" t="n"/>
      <c r="CLO26" s="213" t="n"/>
      <c r="CLP26" s="213" t="n"/>
      <c r="CLQ26" s="213" t="n"/>
      <c r="CLR26" s="213" t="n"/>
      <c r="CLS26" s="213" t="n"/>
      <c r="CLT26" s="213" t="n"/>
      <c r="CLU26" s="213" t="n"/>
      <c r="CLV26" s="213" t="n"/>
      <c r="CLW26" s="213" t="n"/>
      <c r="CLX26" s="213" t="n"/>
      <c r="CLY26" s="213" t="n"/>
      <c r="CLZ26" s="213" t="n"/>
      <c r="CMA26" s="213" t="n"/>
      <c r="CMB26" s="213" t="n"/>
      <c r="CMC26" s="213" t="n"/>
      <c r="CMD26" s="213" t="n"/>
      <c r="CME26" s="213" t="n"/>
      <c r="CMF26" s="213" t="n"/>
      <c r="CMG26" s="213" t="n"/>
      <c r="CMH26" s="213" t="n"/>
      <c r="CMI26" s="213" t="n"/>
      <c r="CMJ26" s="213" t="n"/>
      <c r="CMK26" s="213" t="n"/>
      <c r="CML26" s="213" t="n"/>
      <c r="CMM26" s="213" t="n"/>
      <c r="CMN26" s="213" t="n"/>
      <c r="CMO26" s="213" t="n"/>
      <c r="CMP26" s="213" t="n"/>
      <c r="CMQ26" s="213" t="n"/>
      <c r="CMR26" s="213" t="n"/>
      <c r="CMS26" s="213" t="n"/>
      <c r="CMT26" s="213" t="n"/>
      <c r="CMU26" s="213" t="n"/>
      <c r="CMV26" s="213" t="n"/>
      <c r="CMW26" s="213" t="n"/>
      <c r="CMX26" s="213" t="n"/>
      <c r="CMY26" s="213" t="n"/>
      <c r="CMZ26" s="213" t="n"/>
      <c r="CNA26" s="213" t="n"/>
      <c r="CNB26" s="213" t="n"/>
      <c r="CNC26" s="213" t="n"/>
      <c r="CND26" s="213" t="n"/>
      <c r="CNE26" s="213" t="n"/>
      <c r="CNF26" s="213" t="n"/>
      <c r="CNG26" s="213" t="n"/>
      <c r="CNH26" s="213" t="n"/>
      <c r="CNI26" s="213" t="n"/>
      <c r="CNJ26" s="213" t="n"/>
      <c r="CNK26" s="213" t="n"/>
      <c r="CNL26" s="213" t="n"/>
      <c r="CNM26" s="213" t="n"/>
      <c r="CNN26" s="213" t="n"/>
      <c r="CNO26" s="213" t="n"/>
      <c r="CNP26" s="213" t="n"/>
      <c r="CNQ26" s="213" t="n"/>
      <c r="CNR26" s="213" t="n"/>
      <c r="CNS26" s="213" t="n"/>
      <c r="CNT26" s="213" t="n"/>
      <c r="CNU26" s="213" t="n"/>
      <c r="CNV26" s="213" t="n"/>
      <c r="CNW26" s="213" t="n"/>
      <c r="CNX26" s="213" t="n"/>
      <c r="CNY26" s="213" t="n"/>
      <c r="CNZ26" s="213" t="n"/>
      <c r="COA26" s="213" t="n"/>
      <c r="COB26" s="213" t="n"/>
      <c r="COC26" s="213" t="n"/>
      <c r="COD26" s="213" t="n"/>
      <c r="COE26" s="213" t="n"/>
      <c r="COF26" s="213" t="n"/>
      <c r="COG26" s="213" t="n"/>
      <c r="COH26" s="213" t="n"/>
      <c r="COI26" s="213" t="n"/>
      <c r="COJ26" s="213" t="n"/>
      <c r="COK26" s="213" t="n"/>
      <c r="COL26" s="213" t="n"/>
      <c r="COM26" s="213" t="n"/>
      <c r="CON26" s="213" t="n"/>
      <c r="COO26" s="213" t="n"/>
      <c r="COP26" s="213" t="n"/>
      <c r="COQ26" s="213" t="n"/>
      <c r="COR26" s="213" t="n"/>
      <c r="COS26" s="213" t="n"/>
      <c r="COT26" s="213" t="n"/>
      <c r="COU26" s="213" t="n"/>
      <c r="COV26" s="213" t="n"/>
      <c r="COW26" s="213" t="n"/>
      <c r="COX26" s="213" t="n"/>
      <c r="COY26" s="213" t="n"/>
      <c r="COZ26" s="213" t="n"/>
      <c r="CPA26" s="213" t="n"/>
      <c r="CPB26" s="213" t="n"/>
      <c r="CPC26" s="213" t="n"/>
      <c r="CPD26" s="213" t="n"/>
      <c r="CPE26" s="213" t="n"/>
      <c r="CPF26" s="213" t="n"/>
      <c r="CPG26" s="213" t="n"/>
      <c r="CPH26" s="213" t="n"/>
      <c r="CPI26" s="213" t="n"/>
      <c r="CPJ26" s="213" t="n"/>
      <c r="CPK26" s="213" t="n"/>
      <c r="CPL26" s="213" t="n"/>
      <c r="CPM26" s="213" t="n"/>
      <c r="CPN26" s="213" t="n"/>
      <c r="CPO26" s="213" t="n"/>
      <c r="CPP26" s="213" t="n"/>
      <c r="CPQ26" s="213" t="n"/>
      <c r="CPR26" s="213" t="n"/>
      <c r="CPS26" s="213" t="n"/>
      <c r="CPT26" s="213" t="n"/>
      <c r="CPU26" s="213" t="n"/>
      <c r="CPV26" s="213" t="n"/>
      <c r="CPW26" s="213" t="n"/>
      <c r="CPX26" s="213" t="n"/>
      <c r="CPY26" s="213" t="n"/>
      <c r="CPZ26" s="213" t="n"/>
      <c r="CQA26" s="213" t="n"/>
      <c r="CQB26" s="213" t="n"/>
      <c r="CQC26" s="213" t="n"/>
      <c r="CQD26" s="213" t="n"/>
      <c r="CQE26" s="213" t="n"/>
      <c r="CQF26" s="213" t="n"/>
      <c r="CQG26" s="213" t="n"/>
      <c r="CQH26" s="213" t="n"/>
      <c r="CQI26" s="213" t="n"/>
      <c r="CQJ26" s="213" t="n"/>
      <c r="CQK26" s="213" t="n"/>
      <c r="CQL26" s="213" t="n"/>
      <c r="CQM26" s="213" t="n"/>
      <c r="CQN26" s="213" t="n"/>
      <c r="CQO26" s="213" t="n"/>
      <c r="CQP26" s="213" t="n"/>
      <c r="CQQ26" s="213" t="n"/>
      <c r="CQR26" s="213" t="n"/>
      <c r="CQS26" s="213" t="n"/>
      <c r="CQT26" s="213" t="n"/>
      <c r="CQU26" s="213" t="n"/>
      <c r="CQV26" s="213" t="n"/>
      <c r="CQW26" s="213" t="n"/>
      <c r="CQX26" s="213" t="n"/>
      <c r="CQY26" s="213" t="n"/>
      <c r="CQZ26" s="213" t="n"/>
      <c r="CRA26" s="213" t="n"/>
      <c r="CRB26" s="213" t="n"/>
      <c r="CRC26" s="213" t="n"/>
      <c r="CRD26" s="213" t="n"/>
      <c r="CRE26" s="213" t="n"/>
      <c r="CRF26" s="213" t="n"/>
      <c r="CRG26" s="213" t="n"/>
      <c r="CRH26" s="213" t="n"/>
      <c r="CRI26" s="213" t="n"/>
      <c r="CRJ26" s="213" t="n"/>
      <c r="CRK26" s="213" t="n"/>
      <c r="CRL26" s="213" t="n"/>
      <c r="CRM26" s="213" t="n"/>
      <c r="CRN26" s="213" t="n"/>
      <c r="CRO26" s="213" t="n"/>
      <c r="CRP26" s="213" t="n"/>
      <c r="CRQ26" s="213" t="n"/>
      <c r="CRR26" s="213" t="n"/>
      <c r="CRS26" s="213" t="n"/>
      <c r="CRT26" s="213" t="n"/>
      <c r="CRU26" s="213" t="n"/>
      <c r="CRV26" s="213" t="n"/>
      <c r="CRW26" s="213" t="n"/>
      <c r="CRX26" s="213" t="n"/>
      <c r="CRY26" s="213" t="n"/>
      <c r="CRZ26" s="213" t="n"/>
      <c r="CSA26" s="213" t="n"/>
      <c r="CSB26" s="213" t="n"/>
      <c r="CSC26" s="213" t="n"/>
      <c r="CSD26" s="213" t="n"/>
      <c r="CSE26" s="213" t="n"/>
      <c r="CSF26" s="213" t="n"/>
      <c r="CSG26" s="213" t="n"/>
      <c r="CSH26" s="213" t="n"/>
      <c r="CSI26" s="213" t="n"/>
      <c r="CSJ26" s="213" t="n"/>
      <c r="CSK26" s="213" t="n"/>
      <c r="CSL26" s="213" t="n"/>
      <c r="CSM26" s="213" t="n"/>
      <c r="CSN26" s="213" t="n"/>
      <c r="CSO26" s="213" t="n"/>
      <c r="CSP26" s="213" t="n"/>
      <c r="CSQ26" s="213" t="n"/>
      <c r="CSR26" s="213" t="n"/>
      <c r="CSS26" s="213" t="n"/>
      <c r="CST26" s="213" t="n"/>
      <c r="CSU26" s="213" t="n"/>
      <c r="CSV26" s="213" t="n"/>
      <c r="CSW26" s="213" t="n"/>
      <c r="CSX26" s="213" t="n"/>
      <c r="CSY26" s="213" t="n"/>
      <c r="CSZ26" s="213" t="n"/>
      <c r="CTA26" s="213" t="n"/>
      <c r="CTB26" s="213" t="n"/>
      <c r="CTC26" s="213" t="n"/>
      <c r="CTD26" s="213" t="n"/>
      <c r="CTE26" s="213" t="n"/>
      <c r="CTF26" s="213" t="n"/>
      <c r="CTG26" s="213" t="n"/>
      <c r="CTH26" s="213" t="n"/>
      <c r="CTI26" s="213" t="n"/>
      <c r="CTJ26" s="213" t="n"/>
      <c r="CTK26" s="213" t="n"/>
      <c r="CTL26" s="213" t="n"/>
      <c r="CTM26" s="213" t="n"/>
      <c r="CTN26" s="213" t="n"/>
      <c r="CTO26" s="213" t="n"/>
      <c r="CTP26" s="213" t="n"/>
      <c r="CTQ26" s="213" t="n"/>
      <c r="CTR26" s="213" t="n"/>
      <c r="CTS26" s="213" t="n"/>
      <c r="CTT26" s="213" t="n"/>
      <c r="CTU26" s="213" t="n"/>
      <c r="CTV26" s="213" t="n"/>
      <c r="CTW26" s="213" t="n"/>
      <c r="CTX26" s="213" t="n"/>
      <c r="CTY26" s="213" t="n"/>
      <c r="CTZ26" s="213" t="n"/>
      <c r="CUA26" s="213" t="n"/>
      <c r="CUB26" s="213" t="n"/>
      <c r="CUC26" s="213" t="n"/>
      <c r="CUD26" s="213" t="n"/>
      <c r="CUE26" s="213" t="n"/>
      <c r="CUF26" s="213" t="n"/>
      <c r="CUG26" s="213" t="n"/>
      <c r="CUH26" s="213" t="n"/>
      <c r="CUI26" s="213" t="n"/>
      <c r="CUJ26" s="213" t="n"/>
      <c r="CUK26" s="213" t="n"/>
      <c r="CUL26" s="213" t="n"/>
      <c r="CUM26" s="213" t="n"/>
      <c r="CUN26" s="213" t="n"/>
      <c r="CUO26" s="213" t="n"/>
      <c r="CUP26" s="213" t="n"/>
      <c r="CUQ26" s="213" t="n"/>
      <c r="CUR26" s="213" t="n"/>
      <c r="CUS26" s="213" t="n"/>
      <c r="CUT26" s="213" t="n"/>
      <c r="CUU26" s="213" t="n"/>
      <c r="CUV26" s="213" t="n"/>
      <c r="CUW26" s="213" t="n"/>
      <c r="CUX26" s="213" t="n"/>
      <c r="CUY26" s="213" t="n"/>
      <c r="CUZ26" s="213" t="n"/>
      <c r="CVA26" s="213" t="n"/>
      <c r="CVB26" s="213" t="n"/>
      <c r="CVC26" s="213" t="n"/>
      <c r="CVD26" s="213" t="n"/>
      <c r="CVE26" s="213" t="n"/>
      <c r="CVF26" s="213" t="n"/>
      <c r="CVG26" s="213" t="n"/>
      <c r="CVH26" s="213" t="n"/>
      <c r="CVI26" s="213" t="n"/>
      <c r="CVJ26" s="213" t="n"/>
      <c r="CVK26" s="213" t="n"/>
      <c r="CVL26" s="213" t="n"/>
      <c r="CVM26" s="213" t="n"/>
      <c r="CVN26" s="213" t="n"/>
      <c r="CVO26" s="213" t="n"/>
      <c r="CVP26" s="213" t="n"/>
      <c r="CVQ26" s="213" t="n"/>
      <c r="CVR26" s="213" t="n"/>
      <c r="CVS26" s="213" t="n"/>
      <c r="CVT26" s="213" t="n"/>
      <c r="CVU26" s="213" t="n"/>
      <c r="CVV26" s="213" t="n"/>
      <c r="CVW26" s="213" t="n"/>
      <c r="CVX26" s="213" t="n"/>
      <c r="CVY26" s="213" t="n"/>
      <c r="CVZ26" s="213" t="n"/>
      <c r="CWA26" s="213" t="n"/>
      <c r="CWB26" s="213" t="n"/>
      <c r="CWC26" s="213" t="n"/>
      <c r="CWD26" s="213" t="n"/>
      <c r="CWE26" s="213" t="n"/>
      <c r="CWF26" s="213" t="n"/>
      <c r="CWG26" s="213" t="n"/>
      <c r="CWH26" s="213" t="n"/>
      <c r="CWI26" s="213" t="n"/>
      <c r="CWJ26" s="213" t="n"/>
      <c r="CWK26" s="213" t="n"/>
      <c r="CWL26" s="213" t="n"/>
      <c r="CWM26" s="213" t="n"/>
      <c r="CWN26" s="213" t="n"/>
      <c r="CWO26" s="213" t="n"/>
      <c r="CWP26" s="213" t="n"/>
      <c r="CWQ26" s="213" t="n"/>
      <c r="CWR26" s="213" t="n"/>
      <c r="CWS26" s="213" t="n"/>
      <c r="CWT26" s="213" t="n"/>
      <c r="CWU26" s="213" t="n"/>
      <c r="CWV26" s="213" t="n"/>
      <c r="CWW26" s="213" t="n"/>
      <c r="CWX26" s="213" t="n"/>
      <c r="CWY26" s="213" t="n"/>
      <c r="CWZ26" s="213" t="n"/>
      <c r="CXA26" s="213" t="n"/>
      <c r="CXB26" s="213" t="n"/>
      <c r="CXC26" s="213" t="n"/>
      <c r="CXD26" s="213" t="n"/>
      <c r="CXE26" s="213" t="n"/>
      <c r="CXF26" s="213" t="n"/>
      <c r="CXG26" s="213" t="n"/>
      <c r="CXH26" s="213" t="n"/>
      <c r="CXI26" s="213" t="n"/>
      <c r="CXJ26" s="213" t="n"/>
      <c r="CXK26" s="213" t="n"/>
      <c r="CXL26" s="213" t="n"/>
      <c r="CXM26" s="213" t="n"/>
      <c r="CXN26" s="213" t="n"/>
      <c r="CXO26" s="213" t="n"/>
      <c r="CXP26" s="213" t="n"/>
      <c r="CXQ26" s="213" t="n"/>
      <c r="CXR26" s="213" t="n"/>
      <c r="CXS26" s="213" t="n"/>
      <c r="CXT26" s="213" t="n"/>
      <c r="CXU26" s="213" t="n"/>
      <c r="CXV26" s="213" t="n"/>
      <c r="CXW26" s="213" t="n"/>
      <c r="CXX26" s="213" t="n"/>
      <c r="CXY26" s="213" t="n"/>
      <c r="CXZ26" s="213" t="n"/>
      <c r="CYA26" s="213" t="n"/>
      <c r="CYB26" s="213" t="n"/>
      <c r="CYC26" s="213" t="n"/>
      <c r="CYD26" s="213" t="n"/>
      <c r="CYE26" s="213" t="n"/>
      <c r="CYF26" s="213" t="n"/>
      <c r="CYG26" s="213" t="n"/>
      <c r="CYH26" s="213" t="n"/>
      <c r="CYI26" s="213" t="n"/>
      <c r="CYJ26" s="213" t="n"/>
      <c r="CYK26" s="213" t="n"/>
      <c r="CYL26" s="213" t="n"/>
      <c r="CYM26" s="213" t="n"/>
      <c r="CYN26" s="213" t="n"/>
      <c r="CYO26" s="213" t="n"/>
      <c r="CYP26" s="213" t="n"/>
      <c r="CYQ26" s="213" t="n"/>
      <c r="CYR26" s="213" t="n"/>
      <c r="CYS26" s="213" t="n"/>
      <c r="CYT26" s="213" t="n"/>
      <c r="CYU26" s="213" t="n"/>
      <c r="CYV26" s="213" t="n"/>
      <c r="CYW26" s="213" t="n"/>
      <c r="CYX26" s="213" t="n"/>
      <c r="CYY26" s="213" t="n"/>
      <c r="CYZ26" s="213" t="n"/>
      <c r="CZA26" s="213" t="n"/>
      <c r="CZB26" s="213" t="n"/>
      <c r="CZC26" s="213" t="n"/>
      <c r="CZD26" s="213" t="n"/>
      <c r="CZE26" s="213" t="n"/>
      <c r="CZF26" s="213" t="n"/>
      <c r="CZG26" s="213" t="n"/>
      <c r="CZH26" s="213" t="n"/>
      <c r="CZI26" s="213" t="n"/>
      <c r="CZJ26" s="213" t="n"/>
      <c r="CZK26" s="213" t="n"/>
      <c r="CZL26" s="213" t="n"/>
      <c r="CZM26" s="213" t="n"/>
      <c r="CZN26" s="213" t="n"/>
      <c r="CZO26" s="213" t="n"/>
      <c r="CZP26" s="213" t="n"/>
      <c r="CZQ26" s="213" t="n"/>
      <c r="CZR26" s="213" t="n"/>
      <c r="CZS26" s="213" t="n"/>
      <c r="CZT26" s="213" t="n"/>
      <c r="CZU26" s="213" t="n"/>
      <c r="CZV26" s="213" t="n"/>
      <c r="CZW26" s="213" t="n"/>
      <c r="CZX26" s="213" t="n"/>
      <c r="CZY26" s="213" t="n"/>
      <c r="CZZ26" s="213" t="n"/>
      <c r="DAA26" s="213" t="n"/>
      <c r="DAB26" s="213" t="n"/>
      <c r="DAC26" s="213" t="n"/>
      <c r="DAD26" s="213" t="n"/>
      <c r="DAE26" s="213" t="n"/>
      <c r="DAF26" s="213" t="n"/>
      <c r="DAG26" s="213" t="n"/>
      <c r="DAH26" s="213" t="n"/>
      <c r="DAI26" s="213" t="n"/>
      <c r="DAJ26" s="213" t="n"/>
      <c r="DAK26" s="213" t="n"/>
      <c r="DAL26" s="213" t="n"/>
      <c r="DAM26" s="213" t="n"/>
      <c r="DAN26" s="213" t="n"/>
      <c r="DAO26" s="213" t="n"/>
      <c r="DAP26" s="213" t="n"/>
      <c r="DAQ26" s="213" t="n"/>
      <c r="DAR26" s="213" t="n"/>
      <c r="DAS26" s="213" t="n"/>
      <c r="DAT26" s="213" t="n"/>
      <c r="DAU26" s="213" t="n"/>
      <c r="DAV26" s="213" t="n"/>
      <c r="DAW26" s="213" t="n"/>
      <c r="DAX26" s="213" t="n"/>
      <c r="DAY26" s="213" t="n"/>
      <c r="DAZ26" s="213" t="n"/>
      <c r="DBA26" s="213" t="n"/>
      <c r="DBB26" s="213" t="n"/>
      <c r="DBC26" s="213" t="n"/>
      <c r="DBD26" s="213" t="n"/>
      <c r="DBE26" s="213" t="n"/>
      <c r="DBF26" s="213" t="n"/>
      <c r="DBG26" s="213" t="n"/>
      <c r="DBH26" s="213" t="n"/>
      <c r="DBI26" s="213" t="n"/>
      <c r="DBJ26" s="213" t="n"/>
      <c r="DBK26" s="213" t="n"/>
      <c r="DBL26" s="213" t="n"/>
      <c r="DBM26" s="213" t="n"/>
      <c r="DBN26" s="213" t="n"/>
      <c r="DBO26" s="213" t="n"/>
      <c r="DBP26" s="213" t="n"/>
      <c r="DBQ26" s="213" t="n"/>
      <c r="DBR26" s="213" t="n"/>
      <c r="DBS26" s="213" t="n"/>
      <c r="DBT26" s="213" t="n"/>
      <c r="DBU26" s="213" t="n"/>
      <c r="DBV26" s="213" t="n"/>
      <c r="DBW26" s="213" t="n"/>
      <c r="DBX26" s="213" t="n"/>
      <c r="DBY26" s="213" t="n"/>
      <c r="DBZ26" s="213" t="n"/>
      <c r="DCA26" s="213" t="n"/>
      <c r="DCB26" s="213" t="n"/>
      <c r="DCC26" s="213" t="n"/>
      <c r="DCD26" s="213" t="n"/>
      <c r="DCE26" s="213" t="n"/>
      <c r="DCF26" s="213" t="n"/>
      <c r="DCG26" s="213" t="n"/>
      <c r="DCH26" s="213" t="n"/>
      <c r="DCI26" s="213" t="n"/>
      <c r="DCJ26" s="213" t="n"/>
      <c r="DCK26" s="213" t="n"/>
      <c r="DCL26" s="213" t="n"/>
      <c r="DCM26" s="213" t="n"/>
      <c r="DCN26" s="213" t="n"/>
      <c r="DCO26" s="213" t="n"/>
      <c r="DCP26" s="213" t="n"/>
      <c r="DCQ26" s="213" t="n"/>
      <c r="DCR26" s="213" t="n"/>
      <c r="DCS26" s="213" t="n"/>
      <c r="DCT26" s="213" t="n"/>
      <c r="DCU26" s="213" t="n"/>
      <c r="DCV26" s="213" t="n"/>
      <c r="DCW26" s="213" t="n"/>
      <c r="DCX26" s="213" t="n"/>
      <c r="DCY26" s="213" t="n"/>
      <c r="DCZ26" s="213" t="n"/>
      <c r="DDA26" s="213" t="n"/>
      <c r="DDB26" s="213" t="n"/>
      <c r="DDC26" s="213" t="n"/>
      <c r="DDD26" s="213" t="n"/>
      <c r="DDE26" s="213" t="n"/>
      <c r="DDF26" s="213" t="n"/>
      <c r="DDG26" s="213" t="n"/>
      <c r="DDH26" s="213" t="n"/>
      <c r="DDI26" s="213" t="n"/>
      <c r="DDJ26" s="213" t="n"/>
      <c r="DDK26" s="213" t="n"/>
      <c r="DDL26" s="213" t="n"/>
      <c r="DDM26" s="213" t="n"/>
      <c r="DDN26" s="213" t="n"/>
      <c r="DDO26" s="213" t="n"/>
      <c r="DDP26" s="213" t="n"/>
      <c r="DDQ26" s="213" t="n"/>
      <c r="DDR26" s="213" t="n"/>
      <c r="DDS26" s="213" t="n"/>
      <c r="DDT26" s="213" t="n"/>
      <c r="DDU26" s="213" t="n"/>
      <c r="DDV26" s="213" t="n"/>
      <c r="DDW26" s="213" t="n"/>
      <c r="DDX26" s="213" t="n"/>
      <c r="DDY26" s="213" t="n"/>
      <c r="DDZ26" s="213" t="n"/>
      <c r="DEA26" s="213" t="n"/>
      <c r="DEB26" s="213" t="n"/>
      <c r="DEC26" s="213" t="n"/>
      <c r="DED26" s="213" t="n"/>
      <c r="DEE26" s="213" t="n"/>
      <c r="DEF26" s="213" t="n"/>
      <c r="DEG26" s="213" t="n"/>
      <c r="DEH26" s="213" t="n"/>
      <c r="DEI26" s="213" t="n"/>
      <c r="DEJ26" s="213" t="n"/>
      <c r="DEK26" s="213" t="n"/>
      <c r="DEL26" s="213" t="n"/>
      <c r="DEM26" s="213" t="n"/>
      <c r="DEN26" s="213" t="n"/>
      <c r="DEO26" s="213" t="n"/>
      <c r="DEP26" s="213" t="n"/>
      <c r="DEQ26" s="213" t="n"/>
      <c r="DER26" s="213" t="n"/>
      <c r="DES26" s="213" t="n"/>
      <c r="DET26" s="213" t="n"/>
      <c r="DEU26" s="213" t="n"/>
      <c r="DEV26" s="213" t="n"/>
      <c r="DEW26" s="213" t="n"/>
      <c r="DEX26" s="213" t="n"/>
      <c r="DEY26" s="213" t="n"/>
      <c r="DEZ26" s="213" t="n"/>
      <c r="DFA26" s="213" t="n"/>
      <c r="DFB26" s="213" t="n"/>
      <c r="DFC26" s="213" t="n"/>
      <c r="DFD26" s="213" t="n"/>
      <c r="DFE26" s="213" t="n"/>
      <c r="DFF26" s="213" t="n"/>
      <c r="DFG26" s="213" t="n"/>
      <c r="DFH26" s="213" t="n"/>
      <c r="DFI26" s="213" t="n"/>
      <c r="DFJ26" s="213" t="n"/>
      <c r="DFK26" s="213" t="n"/>
      <c r="DFL26" s="213" t="n"/>
      <c r="DFM26" s="213" t="n"/>
      <c r="DFN26" s="213" t="n"/>
      <c r="DFO26" s="213" t="n"/>
      <c r="DFP26" s="213" t="n"/>
      <c r="DFQ26" s="213" t="n"/>
      <c r="DFR26" s="213" t="n"/>
      <c r="DFS26" s="213" t="n"/>
      <c r="DFT26" s="213" t="n"/>
      <c r="DFU26" s="213" t="n"/>
      <c r="DFV26" s="213" t="n"/>
      <c r="DFW26" s="213" t="n"/>
      <c r="DFX26" s="213" t="n"/>
      <c r="DFY26" s="213" t="n"/>
      <c r="DFZ26" s="213" t="n"/>
      <c r="DGA26" s="213" t="n"/>
      <c r="DGB26" s="213" t="n"/>
      <c r="DGC26" s="213" t="n"/>
      <c r="DGD26" s="213" t="n"/>
      <c r="DGE26" s="213" t="n"/>
      <c r="DGF26" s="213" t="n"/>
      <c r="DGG26" s="213" t="n"/>
      <c r="DGH26" s="213" t="n"/>
      <c r="DGI26" s="213" t="n"/>
      <c r="DGJ26" s="213" t="n"/>
      <c r="DGK26" s="213" t="n"/>
      <c r="DGL26" s="213" t="n"/>
      <c r="DGM26" s="213" t="n"/>
      <c r="DGN26" s="213" t="n"/>
      <c r="DGO26" s="213" t="n"/>
      <c r="DGP26" s="213" t="n"/>
      <c r="DGQ26" s="213" t="n"/>
      <c r="DGR26" s="213" t="n"/>
      <c r="DGS26" s="213" t="n"/>
      <c r="DGT26" s="213" t="n"/>
      <c r="DGU26" s="213" t="n"/>
      <c r="DGV26" s="213" t="n"/>
      <c r="DGW26" s="213" t="n"/>
      <c r="DGX26" s="213" t="n"/>
      <c r="DGY26" s="213" t="n"/>
      <c r="DGZ26" s="213" t="n"/>
      <c r="DHA26" s="213" t="n"/>
      <c r="DHB26" s="213" t="n"/>
      <c r="DHC26" s="213" t="n"/>
      <c r="DHD26" s="213" t="n"/>
      <c r="DHE26" s="213" t="n"/>
      <c r="DHF26" s="213" t="n"/>
      <c r="DHG26" s="213" t="n"/>
      <c r="DHH26" s="213" t="n"/>
      <c r="DHI26" s="213" t="n"/>
      <c r="DHJ26" s="213" t="n"/>
      <c r="DHK26" s="213" t="n"/>
      <c r="DHL26" s="213" t="n"/>
      <c r="DHM26" s="213" t="n"/>
      <c r="DHN26" s="213" t="n"/>
      <c r="DHO26" s="213" t="n"/>
      <c r="DHP26" s="213" t="n"/>
      <c r="DHQ26" s="213" t="n"/>
      <c r="DHR26" s="213" t="n"/>
      <c r="DHS26" s="213" t="n"/>
      <c r="DHT26" s="213" t="n"/>
      <c r="DHU26" s="213" t="n"/>
      <c r="DHV26" s="213" t="n"/>
      <c r="DHW26" s="213" t="n"/>
      <c r="DHX26" s="213" t="n"/>
      <c r="DHY26" s="213" t="n"/>
      <c r="DHZ26" s="213" t="n"/>
      <c r="DIA26" s="213" t="n"/>
      <c r="DIB26" s="213" t="n"/>
      <c r="DIC26" s="213" t="n"/>
      <c r="DID26" s="213" t="n"/>
      <c r="DIE26" s="213" t="n"/>
      <c r="DIF26" s="213" t="n"/>
      <c r="DIG26" s="213" t="n"/>
      <c r="DIH26" s="213" t="n"/>
      <c r="DII26" s="213" t="n"/>
      <c r="DIJ26" s="213" t="n"/>
      <c r="DIK26" s="213" t="n"/>
      <c r="DIL26" s="213" t="n"/>
      <c r="DIM26" s="213" t="n"/>
      <c r="DIN26" s="213" t="n"/>
      <c r="DIO26" s="213" t="n"/>
      <c r="DIP26" s="213" t="n"/>
      <c r="DIQ26" s="213" t="n"/>
      <c r="DIR26" s="213" t="n"/>
      <c r="DIS26" s="213" t="n"/>
      <c r="DIT26" s="213" t="n"/>
      <c r="DIU26" s="213" t="n"/>
      <c r="DIV26" s="213" t="n"/>
      <c r="DIW26" s="213" t="n"/>
      <c r="DIX26" s="213" t="n"/>
      <c r="DIY26" s="213" t="n"/>
      <c r="DIZ26" s="213" t="n"/>
      <c r="DJA26" s="213" t="n"/>
      <c r="DJB26" s="213" t="n"/>
      <c r="DJC26" s="213" t="n"/>
      <c r="DJD26" s="213" t="n"/>
      <c r="DJE26" s="213" t="n"/>
      <c r="DJF26" s="213" t="n"/>
      <c r="DJG26" s="213" t="n"/>
      <c r="DJH26" s="213" t="n"/>
      <c r="DJI26" s="213" t="n"/>
      <c r="DJJ26" s="213" t="n"/>
      <c r="DJK26" s="213" t="n"/>
      <c r="DJL26" s="213" t="n"/>
      <c r="DJM26" s="213" t="n"/>
      <c r="DJN26" s="213" t="n"/>
      <c r="DJO26" s="213" t="n"/>
      <c r="DJP26" s="213" t="n"/>
      <c r="DJQ26" s="213" t="n"/>
      <c r="DJR26" s="213" t="n"/>
      <c r="DJS26" s="213" t="n"/>
      <c r="DJT26" s="213" t="n"/>
      <c r="DJU26" s="213" t="n"/>
      <c r="DJV26" s="213" t="n"/>
      <c r="DJW26" s="213" t="n"/>
      <c r="DJX26" s="213" t="n"/>
      <c r="DJY26" s="213" t="n"/>
      <c r="DJZ26" s="213" t="n"/>
      <c r="DKA26" s="213" t="n"/>
      <c r="DKB26" s="213" t="n"/>
      <c r="DKC26" s="213" t="n"/>
      <c r="DKD26" s="213" t="n"/>
      <c r="DKE26" s="213" t="n"/>
      <c r="DKF26" s="213" t="n"/>
      <c r="DKG26" s="213" t="n"/>
      <c r="DKH26" s="213" t="n"/>
      <c r="DKI26" s="213" t="n"/>
      <c r="DKJ26" s="213" t="n"/>
      <c r="DKK26" s="213" t="n"/>
      <c r="DKL26" s="213" t="n"/>
      <c r="DKM26" s="213" t="n"/>
      <c r="DKN26" s="213" t="n"/>
      <c r="DKO26" s="213" t="n"/>
      <c r="DKP26" s="213" t="n"/>
      <c r="DKQ26" s="213" t="n"/>
      <c r="DKR26" s="213" t="n"/>
      <c r="DKS26" s="213" t="n"/>
      <c r="DKT26" s="213" t="n"/>
      <c r="DKU26" s="213" t="n"/>
      <c r="DKV26" s="213" t="n"/>
      <c r="DKW26" s="213" t="n"/>
      <c r="DKX26" s="213" t="n"/>
      <c r="DKY26" s="213" t="n"/>
      <c r="DKZ26" s="213" t="n"/>
      <c r="DLA26" s="213" t="n"/>
      <c r="DLB26" s="213" t="n"/>
      <c r="DLC26" s="213" t="n"/>
      <c r="DLD26" s="213" t="n"/>
      <c r="DLE26" s="213" t="n"/>
      <c r="DLF26" s="213" t="n"/>
      <c r="DLG26" s="213" t="n"/>
      <c r="DLH26" s="213" t="n"/>
      <c r="DLI26" s="213" t="n"/>
      <c r="DLJ26" s="213" t="n"/>
      <c r="DLK26" s="213" t="n"/>
      <c r="DLL26" s="213" t="n"/>
      <c r="DLM26" s="213" t="n"/>
      <c r="DLN26" s="213" t="n"/>
      <c r="DLO26" s="213" t="n"/>
      <c r="DLP26" s="213" t="n"/>
      <c r="DLQ26" s="213" t="n"/>
      <c r="DLR26" s="213" t="n"/>
      <c r="DLS26" s="213" t="n"/>
      <c r="DLT26" s="213" t="n"/>
      <c r="DLU26" s="213" t="n"/>
      <c r="DLV26" s="213" t="n"/>
      <c r="DLW26" s="213" t="n"/>
      <c r="DLX26" s="213" t="n"/>
      <c r="DLY26" s="213" t="n"/>
      <c r="DLZ26" s="213" t="n"/>
      <c r="DMA26" s="213" t="n"/>
      <c r="DMB26" s="213" t="n"/>
      <c r="DMC26" s="213" t="n"/>
      <c r="DMD26" s="213" t="n"/>
      <c r="DME26" s="213" t="n"/>
      <c r="DMF26" s="213" t="n"/>
      <c r="DMG26" s="213" t="n"/>
      <c r="DMH26" s="213" t="n"/>
      <c r="DMI26" s="213" t="n"/>
      <c r="DMJ26" s="213" t="n"/>
      <c r="DMK26" s="213" t="n"/>
      <c r="DML26" s="213" t="n"/>
      <c r="DMM26" s="213" t="n"/>
      <c r="DMN26" s="213" t="n"/>
      <c r="DMO26" s="213" t="n"/>
      <c r="DMP26" s="213" t="n"/>
      <c r="DMQ26" s="213" t="n"/>
      <c r="DMR26" s="213" t="n"/>
      <c r="DMS26" s="213" t="n"/>
      <c r="DMT26" s="213" t="n"/>
      <c r="DMU26" s="213" t="n"/>
      <c r="DMV26" s="213" t="n"/>
      <c r="DMW26" s="213" t="n"/>
      <c r="DMX26" s="213" t="n"/>
      <c r="DMY26" s="213" t="n"/>
      <c r="DMZ26" s="213" t="n"/>
      <c r="DNA26" s="213" t="n"/>
      <c r="DNB26" s="213" t="n"/>
      <c r="DNC26" s="213" t="n"/>
      <c r="DND26" s="213" t="n"/>
      <c r="DNE26" s="213" t="n"/>
      <c r="DNF26" s="213" t="n"/>
      <c r="DNG26" s="213" t="n"/>
      <c r="DNH26" s="213" t="n"/>
      <c r="DNI26" s="213" t="n"/>
      <c r="DNJ26" s="213" t="n"/>
      <c r="DNK26" s="213" t="n"/>
      <c r="DNL26" s="213" t="n"/>
      <c r="DNM26" s="213" t="n"/>
      <c r="DNN26" s="213" t="n"/>
      <c r="DNO26" s="213" t="n"/>
      <c r="DNP26" s="213" t="n"/>
      <c r="DNQ26" s="213" t="n"/>
      <c r="DNR26" s="213" t="n"/>
      <c r="DNS26" s="213" t="n"/>
      <c r="DNT26" s="213" t="n"/>
      <c r="DNU26" s="213" t="n"/>
      <c r="DNV26" s="213" t="n"/>
      <c r="DNW26" s="213" t="n"/>
      <c r="DNX26" s="213" t="n"/>
      <c r="DNY26" s="213" t="n"/>
      <c r="DNZ26" s="213" t="n"/>
      <c r="DOA26" s="213" t="n"/>
      <c r="DOB26" s="213" t="n"/>
      <c r="DOC26" s="213" t="n"/>
      <c r="DOD26" s="213" t="n"/>
      <c r="DOE26" s="213" t="n"/>
      <c r="DOF26" s="213" t="n"/>
      <c r="DOG26" s="213" t="n"/>
      <c r="DOH26" s="213" t="n"/>
      <c r="DOI26" s="213" t="n"/>
      <c r="DOJ26" s="213" t="n"/>
      <c r="DOK26" s="213" t="n"/>
      <c r="DOL26" s="213" t="n"/>
      <c r="DOM26" s="213" t="n"/>
      <c r="DON26" s="213" t="n"/>
      <c r="DOO26" s="213" t="n"/>
      <c r="DOP26" s="213" t="n"/>
      <c r="DOQ26" s="213" t="n"/>
      <c r="DOR26" s="213" t="n"/>
      <c r="DOS26" s="213" t="n"/>
      <c r="DOT26" s="213" t="n"/>
      <c r="DOU26" s="213" t="n"/>
      <c r="DOV26" s="213" t="n"/>
      <c r="DOW26" s="213" t="n"/>
      <c r="DOX26" s="213" t="n"/>
      <c r="DOY26" s="213" t="n"/>
      <c r="DOZ26" s="213" t="n"/>
      <c r="DPA26" s="213" t="n"/>
      <c r="DPB26" s="213" t="n"/>
      <c r="DPC26" s="213" t="n"/>
      <c r="DPD26" s="213" t="n"/>
      <c r="DPE26" s="213" t="n"/>
      <c r="DPF26" s="213" t="n"/>
      <c r="DPG26" s="213" t="n"/>
      <c r="DPH26" s="213" t="n"/>
      <c r="DPI26" s="213" t="n"/>
      <c r="DPJ26" s="213" t="n"/>
      <c r="DPK26" s="213" t="n"/>
      <c r="DPL26" s="213" t="n"/>
      <c r="DPM26" s="213" t="n"/>
      <c r="DPN26" s="213" t="n"/>
      <c r="DPO26" s="213" t="n"/>
      <c r="DPP26" s="213" t="n"/>
      <c r="DPQ26" s="213" t="n"/>
      <c r="DPR26" s="213" t="n"/>
      <c r="DPS26" s="213" t="n"/>
      <c r="DPT26" s="213" t="n"/>
      <c r="DPU26" s="213" t="n"/>
      <c r="DPV26" s="213" t="n"/>
      <c r="DPW26" s="213" t="n"/>
      <c r="DPX26" s="213" t="n"/>
      <c r="DPY26" s="213" t="n"/>
      <c r="DPZ26" s="213" t="n"/>
      <c r="DQA26" s="213" t="n"/>
      <c r="DQB26" s="213" t="n"/>
      <c r="DQC26" s="213" t="n"/>
      <c r="DQD26" s="213" t="n"/>
      <c r="DQE26" s="213" t="n"/>
      <c r="DQF26" s="213" t="n"/>
      <c r="DQG26" s="213" t="n"/>
      <c r="DQH26" s="213" t="n"/>
      <c r="DQI26" s="213" t="n"/>
      <c r="DQJ26" s="213" t="n"/>
      <c r="DQK26" s="213" t="n"/>
      <c r="DQL26" s="213" t="n"/>
      <c r="DQM26" s="213" t="n"/>
      <c r="DQN26" s="213" t="n"/>
      <c r="DQO26" s="213" t="n"/>
      <c r="DQP26" s="213" t="n"/>
      <c r="DQQ26" s="213" t="n"/>
      <c r="DQR26" s="213" t="n"/>
      <c r="DQS26" s="213" t="n"/>
      <c r="DQT26" s="213" t="n"/>
      <c r="DQU26" s="213" t="n"/>
      <c r="DQV26" s="213" t="n"/>
      <c r="DQW26" s="213" t="n"/>
      <c r="DQX26" s="213" t="n"/>
      <c r="DQY26" s="213" t="n"/>
      <c r="DQZ26" s="213" t="n"/>
      <c r="DRA26" s="213" t="n"/>
      <c r="DRB26" s="213" t="n"/>
      <c r="DRC26" s="213" t="n"/>
      <c r="DRD26" s="213" t="n"/>
      <c r="DRE26" s="213" t="n"/>
      <c r="DRF26" s="213" t="n"/>
      <c r="DRG26" s="213" t="n"/>
      <c r="DRH26" s="213" t="n"/>
      <c r="DRI26" s="213" t="n"/>
      <c r="DRJ26" s="213" t="n"/>
      <c r="DRK26" s="213" t="n"/>
      <c r="DRL26" s="213" t="n"/>
      <c r="DRM26" s="213" t="n"/>
      <c r="DRN26" s="213" t="n"/>
      <c r="DRO26" s="213" t="n"/>
      <c r="DRP26" s="213" t="n"/>
      <c r="DRQ26" s="213" t="n"/>
      <c r="DRR26" s="213" t="n"/>
      <c r="DRS26" s="213" t="n"/>
      <c r="DRT26" s="213" t="n"/>
      <c r="DRU26" s="213" t="n"/>
      <c r="DRV26" s="213" t="n"/>
      <c r="DRW26" s="213" t="n"/>
      <c r="DRX26" s="213" t="n"/>
      <c r="DRY26" s="213" t="n"/>
      <c r="DRZ26" s="213" t="n"/>
      <c r="DSA26" s="213" t="n"/>
      <c r="DSB26" s="213" t="n"/>
      <c r="DSC26" s="213" t="n"/>
      <c r="DSD26" s="213" t="n"/>
      <c r="DSE26" s="213" t="n"/>
      <c r="DSF26" s="213" t="n"/>
      <c r="DSG26" s="213" t="n"/>
      <c r="DSH26" s="213" t="n"/>
      <c r="DSI26" s="213" t="n"/>
      <c r="DSJ26" s="213" t="n"/>
      <c r="DSK26" s="213" t="n"/>
      <c r="DSL26" s="213" t="n"/>
      <c r="DSM26" s="213" t="n"/>
      <c r="DSN26" s="213" t="n"/>
      <c r="DSO26" s="213" t="n"/>
      <c r="DSP26" s="213" t="n"/>
      <c r="DSQ26" s="213" t="n"/>
      <c r="DSR26" s="213" t="n"/>
      <c r="DSS26" s="213" t="n"/>
      <c r="DST26" s="213" t="n"/>
      <c r="DSU26" s="213" t="n"/>
      <c r="DSV26" s="213" t="n"/>
      <c r="DSW26" s="213" t="n"/>
      <c r="DSX26" s="213" t="n"/>
      <c r="DSY26" s="213" t="n"/>
      <c r="DSZ26" s="213" t="n"/>
      <c r="DTA26" s="213" t="n"/>
      <c r="DTB26" s="213" t="n"/>
      <c r="DTC26" s="213" t="n"/>
      <c r="DTD26" s="213" t="n"/>
      <c r="DTE26" s="213" t="n"/>
      <c r="DTF26" s="213" t="n"/>
      <c r="DTG26" s="213" t="n"/>
      <c r="DTH26" s="213" t="n"/>
      <c r="DTI26" s="213" t="n"/>
      <c r="DTJ26" s="213" t="n"/>
      <c r="DTK26" s="213" t="n"/>
      <c r="DTL26" s="213" t="n"/>
      <c r="DTM26" s="213" t="n"/>
      <c r="DTN26" s="213" t="n"/>
      <c r="DTO26" s="213" t="n"/>
      <c r="DTP26" s="213" t="n"/>
      <c r="DTQ26" s="213" t="n"/>
      <c r="DTR26" s="213" t="n"/>
      <c r="DTS26" s="213" t="n"/>
      <c r="DTT26" s="213" t="n"/>
      <c r="DTU26" s="213" t="n"/>
      <c r="DTV26" s="213" t="n"/>
      <c r="DTW26" s="213" t="n"/>
      <c r="DTX26" s="213" t="n"/>
      <c r="DTY26" s="213" t="n"/>
      <c r="DTZ26" s="213" t="n"/>
      <c r="DUA26" s="213" t="n"/>
      <c r="DUB26" s="213" t="n"/>
      <c r="DUC26" s="213" t="n"/>
      <c r="DUD26" s="213" t="n"/>
      <c r="DUE26" s="213" t="n"/>
      <c r="DUF26" s="213" t="n"/>
      <c r="DUG26" s="213" t="n"/>
      <c r="DUH26" s="213" t="n"/>
      <c r="DUI26" s="213" t="n"/>
      <c r="DUJ26" s="213" t="n"/>
      <c r="DUK26" s="213" t="n"/>
      <c r="DUL26" s="213" t="n"/>
      <c r="DUM26" s="213" t="n"/>
      <c r="DUN26" s="213" t="n"/>
      <c r="DUO26" s="213" t="n"/>
      <c r="DUP26" s="213" t="n"/>
      <c r="DUQ26" s="213" t="n"/>
      <c r="DUR26" s="213" t="n"/>
      <c r="DUS26" s="213" t="n"/>
      <c r="DUT26" s="213" t="n"/>
      <c r="DUU26" s="213" t="n"/>
      <c r="DUV26" s="213" t="n"/>
      <c r="DUW26" s="213" t="n"/>
      <c r="DUX26" s="213" t="n"/>
      <c r="DUY26" s="213" t="n"/>
      <c r="DUZ26" s="213" t="n"/>
      <c r="DVA26" s="213" t="n"/>
      <c r="DVB26" s="213" t="n"/>
      <c r="DVC26" s="213" t="n"/>
      <c r="DVD26" s="213" t="n"/>
      <c r="DVE26" s="213" t="n"/>
      <c r="DVF26" s="213" t="n"/>
      <c r="DVG26" s="213" t="n"/>
      <c r="DVH26" s="213" t="n"/>
      <c r="DVI26" s="213" t="n"/>
      <c r="DVJ26" s="213" t="n"/>
      <c r="DVK26" s="213" t="n"/>
      <c r="DVL26" s="213" t="n"/>
      <c r="DVM26" s="213" t="n"/>
      <c r="DVN26" s="213" t="n"/>
      <c r="DVO26" s="213" t="n"/>
      <c r="DVP26" s="213" t="n"/>
      <c r="DVQ26" s="213" t="n"/>
      <c r="DVR26" s="213" t="n"/>
      <c r="DVS26" s="213" t="n"/>
      <c r="DVT26" s="213" t="n"/>
      <c r="DVU26" s="213" t="n"/>
      <c r="DVV26" s="213" t="n"/>
      <c r="DVW26" s="213" t="n"/>
      <c r="DVX26" s="213" t="n"/>
      <c r="DVY26" s="213" t="n"/>
      <c r="DVZ26" s="213" t="n"/>
      <c r="DWA26" s="213" t="n"/>
      <c r="DWB26" s="213" t="n"/>
      <c r="DWC26" s="213" t="n"/>
      <c r="DWD26" s="213" t="n"/>
      <c r="DWE26" s="213" t="n"/>
      <c r="DWF26" s="213" t="n"/>
      <c r="DWG26" s="213" t="n"/>
      <c r="DWH26" s="213" t="n"/>
      <c r="DWI26" s="213" t="n"/>
      <c r="DWJ26" s="213" t="n"/>
      <c r="DWK26" s="213" t="n"/>
      <c r="DWL26" s="213" t="n"/>
      <c r="DWM26" s="213" t="n"/>
      <c r="DWN26" s="213" t="n"/>
      <c r="DWO26" s="213" t="n"/>
      <c r="DWP26" s="213" t="n"/>
      <c r="DWQ26" s="213" t="n"/>
      <c r="DWR26" s="213" t="n"/>
      <c r="DWS26" s="213" t="n"/>
      <c r="DWT26" s="213" t="n"/>
      <c r="DWU26" s="213" t="n"/>
      <c r="DWV26" s="213" t="n"/>
      <c r="DWW26" s="213" t="n"/>
      <c r="DWX26" s="213" t="n"/>
      <c r="DWY26" s="213" t="n"/>
      <c r="DWZ26" s="213" t="n"/>
      <c r="DXA26" s="213" t="n"/>
      <c r="DXB26" s="213" t="n"/>
      <c r="DXC26" s="213" t="n"/>
      <c r="DXD26" s="213" t="n"/>
      <c r="DXE26" s="213" t="n"/>
      <c r="DXF26" s="213" t="n"/>
      <c r="DXG26" s="213" t="n"/>
      <c r="DXH26" s="213" t="n"/>
      <c r="DXI26" s="213" t="n"/>
      <c r="DXJ26" s="213" t="n"/>
      <c r="DXK26" s="213" t="n"/>
      <c r="DXL26" s="213" t="n"/>
      <c r="DXM26" s="213" t="n"/>
      <c r="DXN26" s="213" t="n"/>
      <c r="DXO26" s="213" t="n"/>
      <c r="DXP26" s="213" t="n"/>
      <c r="DXQ26" s="213" t="n"/>
      <c r="DXR26" s="213" t="n"/>
      <c r="DXS26" s="213" t="n"/>
      <c r="DXT26" s="213" t="n"/>
      <c r="DXU26" s="213" t="n"/>
      <c r="DXV26" s="213" t="n"/>
      <c r="DXW26" s="213" t="n"/>
      <c r="DXX26" s="213" t="n"/>
      <c r="DXY26" s="213" t="n"/>
      <c r="DXZ26" s="213" t="n"/>
      <c r="DYA26" s="213" t="n"/>
      <c r="DYB26" s="213" t="n"/>
      <c r="DYC26" s="213" t="n"/>
      <c r="DYD26" s="213" t="n"/>
      <c r="DYE26" s="213" t="n"/>
      <c r="DYF26" s="213" t="n"/>
      <c r="DYG26" s="213" t="n"/>
      <c r="DYH26" s="213" t="n"/>
      <c r="DYI26" s="213" t="n"/>
      <c r="DYJ26" s="213" t="n"/>
      <c r="DYK26" s="213" t="n"/>
      <c r="DYL26" s="213" t="n"/>
      <c r="DYM26" s="213" t="n"/>
      <c r="DYN26" s="213" t="n"/>
      <c r="DYO26" s="213" t="n"/>
      <c r="DYP26" s="213" t="n"/>
      <c r="DYQ26" s="213" t="n"/>
      <c r="DYR26" s="213" t="n"/>
      <c r="DYS26" s="213" t="n"/>
      <c r="DYT26" s="213" t="n"/>
      <c r="DYU26" s="213" t="n"/>
      <c r="DYV26" s="213" t="n"/>
      <c r="DYW26" s="213" t="n"/>
      <c r="DYX26" s="213" t="n"/>
      <c r="DYY26" s="213" t="n"/>
      <c r="DYZ26" s="213" t="n"/>
      <c r="DZA26" s="213" t="n"/>
      <c r="DZB26" s="213" t="n"/>
      <c r="DZC26" s="213" t="n"/>
      <c r="DZD26" s="213" t="n"/>
      <c r="DZE26" s="213" t="n"/>
      <c r="DZF26" s="213" t="n"/>
      <c r="DZG26" s="213" t="n"/>
      <c r="DZH26" s="213" t="n"/>
      <c r="DZI26" s="213" t="n"/>
      <c r="DZJ26" s="213" t="n"/>
      <c r="DZK26" s="213" t="n"/>
      <c r="DZL26" s="213" t="n"/>
      <c r="DZM26" s="213" t="n"/>
      <c r="DZN26" s="213" t="n"/>
      <c r="DZO26" s="213" t="n"/>
      <c r="DZP26" s="213" t="n"/>
      <c r="DZQ26" s="213" t="n"/>
      <c r="DZR26" s="213" t="n"/>
      <c r="DZS26" s="213" t="n"/>
      <c r="DZT26" s="213" t="n"/>
      <c r="DZU26" s="213" t="n"/>
      <c r="DZV26" s="213" t="n"/>
      <c r="DZW26" s="213" t="n"/>
      <c r="DZX26" s="213" t="n"/>
      <c r="DZY26" s="213" t="n"/>
      <c r="DZZ26" s="213" t="n"/>
      <c r="EAA26" s="213" t="n"/>
      <c r="EAB26" s="213" t="n"/>
      <c r="EAC26" s="213" t="n"/>
      <c r="EAD26" s="213" t="n"/>
      <c r="EAE26" s="213" t="n"/>
      <c r="EAF26" s="213" t="n"/>
      <c r="EAG26" s="213" t="n"/>
      <c r="EAH26" s="213" t="n"/>
      <c r="EAI26" s="213" t="n"/>
      <c r="EAJ26" s="213" t="n"/>
      <c r="EAK26" s="213" t="n"/>
      <c r="EAL26" s="213" t="n"/>
      <c r="EAM26" s="213" t="n"/>
      <c r="EAN26" s="213" t="n"/>
      <c r="EAO26" s="213" t="n"/>
      <c r="EAP26" s="213" t="n"/>
      <c r="EAQ26" s="213" t="n"/>
      <c r="EAR26" s="213" t="n"/>
      <c r="EAS26" s="213" t="n"/>
      <c r="EAT26" s="213" t="n"/>
      <c r="EAU26" s="213" t="n"/>
      <c r="EAV26" s="213" t="n"/>
      <c r="EAW26" s="213" t="n"/>
      <c r="EAX26" s="213" t="n"/>
      <c r="EAY26" s="213" t="n"/>
      <c r="EAZ26" s="213" t="n"/>
      <c r="EBA26" s="213" t="n"/>
      <c r="EBB26" s="213" t="n"/>
      <c r="EBC26" s="213" t="n"/>
      <c r="EBD26" s="213" t="n"/>
      <c r="EBE26" s="213" t="n"/>
      <c r="EBF26" s="213" t="n"/>
      <c r="EBG26" s="213" t="n"/>
      <c r="EBH26" s="213" t="n"/>
      <c r="EBI26" s="213" t="n"/>
      <c r="EBJ26" s="213" t="n"/>
      <c r="EBK26" s="213" t="n"/>
      <c r="EBL26" s="213" t="n"/>
      <c r="EBM26" s="213" t="n"/>
      <c r="EBN26" s="213" t="n"/>
      <c r="EBO26" s="213" t="n"/>
      <c r="EBP26" s="213" t="n"/>
      <c r="EBQ26" s="213" t="n"/>
      <c r="EBR26" s="213" t="n"/>
      <c r="EBS26" s="213" t="n"/>
      <c r="EBT26" s="213" t="n"/>
      <c r="EBU26" s="213" t="n"/>
      <c r="EBV26" s="213" t="n"/>
      <c r="EBW26" s="213" t="n"/>
      <c r="EBX26" s="213" t="n"/>
      <c r="EBY26" s="213" t="n"/>
      <c r="EBZ26" s="213" t="n"/>
      <c r="ECA26" s="213" t="n"/>
      <c r="ECB26" s="213" t="n"/>
      <c r="ECC26" s="213" t="n"/>
      <c r="ECD26" s="213" t="n"/>
      <c r="ECE26" s="213" t="n"/>
      <c r="ECF26" s="213" t="n"/>
      <c r="ECG26" s="213" t="n"/>
      <c r="ECH26" s="213" t="n"/>
      <c r="ECI26" s="213" t="n"/>
      <c r="ECJ26" s="213" t="n"/>
      <c r="ECK26" s="213" t="n"/>
      <c r="ECL26" s="213" t="n"/>
      <c r="ECM26" s="213" t="n"/>
      <c r="ECN26" s="213" t="n"/>
      <c r="ECO26" s="213" t="n"/>
      <c r="ECP26" s="213" t="n"/>
      <c r="ECQ26" s="213" t="n"/>
      <c r="ECR26" s="213" t="n"/>
      <c r="ECS26" s="213" t="n"/>
      <c r="ECT26" s="213" t="n"/>
      <c r="ECU26" s="213" t="n"/>
      <c r="ECV26" s="213" t="n"/>
      <c r="ECW26" s="213" t="n"/>
      <c r="ECX26" s="213" t="n"/>
      <c r="ECY26" s="213" t="n"/>
      <c r="ECZ26" s="213" t="n"/>
      <c r="EDA26" s="213" t="n"/>
      <c r="EDB26" s="213" t="n"/>
      <c r="EDC26" s="213" t="n"/>
      <c r="EDD26" s="213" t="n"/>
      <c r="EDE26" s="213" t="n"/>
      <c r="EDF26" s="213" t="n"/>
      <c r="EDG26" s="213" t="n"/>
      <c r="EDH26" s="213" t="n"/>
      <c r="EDI26" s="213" t="n"/>
      <c r="EDJ26" s="213" t="n"/>
      <c r="EDK26" s="213" t="n"/>
      <c r="EDL26" s="213" t="n"/>
      <c r="EDM26" s="213" t="n"/>
      <c r="EDN26" s="213" t="n"/>
      <c r="EDO26" s="213" t="n"/>
      <c r="EDP26" s="213" t="n"/>
      <c r="EDQ26" s="213" t="n"/>
      <c r="EDR26" s="213" t="n"/>
      <c r="EDS26" s="213" t="n"/>
      <c r="EDT26" s="213" t="n"/>
      <c r="EDU26" s="213" t="n"/>
      <c r="EDV26" s="213" t="n"/>
      <c r="EDW26" s="213" t="n"/>
      <c r="EDX26" s="213" t="n"/>
      <c r="EDY26" s="213" t="n"/>
      <c r="EDZ26" s="213" t="n"/>
      <c r="EEA26" s="213" t="n"/>
      <c r="EEB26" s="213" t="n"/>
      <c r="EEC26" s="213" t="n"/>
      <c r="EED26" s="213" t="n"/>
      <c r="EEE26" s="213" t="n"/>
      <c r="EEF26" s="213" t="n"/>
      <c r="EEG26" s="213" t="n"/>
      <c r="EEH26" s="213" t="n"/>
      <c r="EEI26" s="213" t="n"/>
      <c r="EEJ26" s="213" t="n"/>
      <c r="EEK26" s="213" t="n"/>
      <c r="EEL26" s="213" t="n"/>
      <c r="EEM26" s="213" t="n"/>
      <c r="EEN26" s="213" t="n"/>
      <c r="EEO26" s="213" t="n"/>
      <c r="EEP26" s="213" t="n"/>
      <c r="EEQ26" s="213" t="n"/>
      <c r="EER26" s="213" t="n"/>
      <c r="EES26" s="213" t="n"/>
      <c r="EET26" s="213" t="n"/>
      <c r="EEU26" s="213" t="n"/>
      <c r="EEV26" s="213" t="n"/>
      <c r="EEW26" s="213" t="n"/>
      <c r="EEX26" s="213" t="n"/>
      <c r="EEY26" s="213" t="n"/>
      <c r="EEZ26" s="213" t="n"/>
      <c r="EFA26" s="213" t="n"/>
      <c r="EFB26" s="213" t="n"/>
      <c r="EFC26" s="213" t="n"/>
      <c r="EFD26" s="213" t="n"/>
      <c r="EFE26" s="213" t="n"/>
      <c r="EFF26" s="213" t="n"/>
      <c r="EFG26" s="213" t="n"/>
      <c r="EFH26" s="213" t="n"/>
      <c r="EFI26" s="213" t="n"/>
      <c r="EFJ26" s="213" t="n"/>
      <c r="EFK26" s="213" t="n"/>
      <c r="EFL26" s="213" t="n"/>
      <c r="EFM26" s="213" t="n"/>
      <c r="EFN26" s="213" t="n"/>
      <c r="EFO26" s="213" t="n"/>
      <c r="EFP26" s="213" t="n"/>
      <c r="EFQ26" s="213" t="n"/>
      <c r="EFR26" s="213" t="n"/>
      <c r="EFS26" s="213" t="n"/>
      <c r="EFT26" s="213" t="n"/>
      <c r="EFU26" s="213" t="n"/>
      <c r="EFV26" s="213" t="n"/>
      <c r="EFW26" s="213" t="n"/>
      <c r="EFX26" s="213" t="n"/>
      <c r="EFY26" s="213" t="n"/>
      <c r="EFZ26" s="213" t="n"/>
      <c r="EGA26" s="213" t="n"/>
      <c r="EGB26" s="213" t="n"/>
      <c r="EGC26" s="213" t="n"/>
      <c r="EGD26" s="213" t="n"/>
      <c r="EGE26" s="213" t="n"/>
      <c r="EGF26" s="213" t="n"/>
      <c r="EGG26" s="213" t="n"/>
      <c r="EGH26" s="213" t="n"/>
      <c r="EGI26" s="213" t="n"/>
      <c r="EGJ26" s="213" t="n"/>
      <c r="EGK26" s="213" t="n"/>
      <c r="EGL26" s="213" t="n"/>
      <c r="EGM26" s="213" t="n"/>
      <c r="EGN26" s="213" t="n"/>
      <c r="EGO26" s="213" t="n"/>
      <c r="EGP26" s="213" t="n"/>
      <c r="EGQ26" s="213" t="n"/>
      <c r="EGR26" s="213" t="n"/>
      <c r="EGS26" s="213" t="n"/>
      <c r="EGT26" s="213" t="n"/>
      <c r="EGU26" s="213" t="n"/>
      <c r="EGV26" s="213" t="n"/>
      <c r="EGW26" s="213" t="n"/>
      <c r="EGX26" s="213" t="n"/>
      <c r="EGY26" s="213" t="n"/>
      <c r="EGZ26" s="213" t="n"/>
      <c r="EHA26" s="213" t="n"/>
      <c r="EHB26" s="213" t="n"/>
      <c r="EHC26" s="213" t="n"/>
      <c r="EHD26" s="213" t="n"/>
      <c r="EHE26" s="213" t="n"/>
      <c r="EHF26" s="213" t="n"/>
      <c r="EHG26" s="213" t="n"/>
      <c r="EHH26" s="213" t="n"/>
      <c r="EHI26" s="213" t="n"/>
      <c r="EHJ26" s="213" t="n"/>
      <c r="EHK26" s="213" t="n"/>
      <c r="EHL26" s="213" t="n"/>
      <c r="EHM26" s="213" t="n"/>
      <c r="EHN26" s="213" t="n"/>
      <c r="EHO26" s="213" t="n"/>
      <c r="EHP26" s="213" t="n"/>
      <c r="EHQ26" s="213" t="n"/>
      <c r="EHR26" s="213" t="n"/>
      <c r="EHS26" s="213" t="n"/>
      <c r="EHT26" s="213" t="n"/>
      <c r="EHU26" s="213" t="n"/>
      <c r="EHV26" s="213" t="n"/>
      <c r="EHW26" s="213" t="n"/>
      <c r="EHX26" s="213" t="n"/>
      <c r="EHY26" s="213" t="n"/>
      <c r="EHZ26" s="213" t="n"/>
      <c r="EIA26" s="213" t="n"/>
      <c r="EIB26" s="213" t="n"/>
      <c r="EIC26" s="213" t="n"/>
      <c r="EID26" s="213" t="n"/>
      <c r="EIE26" s="213" t="n"/>
      <c r="EIF26" s="213" t="n"/>
      <c r="EIG26" s="213" t="n"/>
      <c r="EIH26" s="213" t="n"/>
      <c r="EII26" s="213" t="n"/>
      <c r="EIJ26" s="213" t="n"/>
      <c r="EIK26" s="213" t="n"/>
      <c r="EIL26" s="213" t="n"/>
      <c r="EIM26" s="213" t="n"/>
      <c r="EIN26" s="213" t="n"/>
      <c r="EIO26" s="213" t="n"/>
      <c r="EIP26" s="213" t="n"/>
      <c r="EIQ26" s="213" t="n"/>
      <c r="EIR26" s="213" t="n"/>
      <c r="EIS26" s="213" t="n"/>
      <c r="EIT26" s="213" t="n"/>
      <c r="EIU26" s="213" t="n"/>
      <c r="EIV26" s="213" t="n"/>
      <c r="EIW26" s="213" t="n"/>
      <c r="EIX26" s="213" t="n"/>
      <c r="EIY26" s="213" t="n"/>
      <c r="EIZ26" s="213" t="n"/>
      <c r="EJA26" s="213" t="n"/>
      <c r="EJB26" s="213" t="n"/>
      <c r="EJC26" s="213" t="n"/>
      <c r="EJD26" s="213" t="n"/>
      <c r="EJE26" s="213" t="n"/>
      <c r="EJF26" s="213" t="n"/>
      <c r="EJG26" s="213" t="n"/>
      <c r="EJH26" s="213" t="n"/>
      <c r="EJI26" s="213" t="n"/>
      <c r="EJJ26" s="213" t="n"/>
      <c r="EJK26" s="213" t="n"/>
      <c r="EJL26" s="213" t="n"/>
      <c r="EJM26" s="213" t="n"/>
      <c r="EJN26" s="213" t="n"/>
      <c r="EJO26" s="213" t="n"/>
      <c r="EJP26" s="213" t="n"/>
      <c r="EJQ26" s="213" t="n"/>
      <c r="EJR26" s="213" t="n"/>
      <c r="EJS26" s="213" t="n"/>
      <c r="EJT26" s="213" t="n"/>
      <c r="EJU26" s="213" t="n"/>
      <c r="EJV26" s="213" t="n"/>
      <c r="EJW26" s="213" t="n"/>
      <c r="EJX26" s="213" t="n"/>
      <c r="EJY26" s="213" t="n"/>
      <c r="EJZ26" s="213" t="n"/>
      <c r="EKA26" s="213" t="n"/>
      <c r="EKB26" s="213" t="n"/>
      <c r="EKC26" s="213" t="n"/>
      <c r="EKD26" s="213" t="n"/>
      <c r="EKE26" s="213" t="n"/>
      <c r="EKF26" s="213" t="n"/>
      <c r="EKG26" s="213" t="n"/>
      <c r="EKH26" s="213" t="n"/>
      <c r="EKI26" s="213" t="n"/>
      <c r="EKJ26" s="213" t="n"/>
      <c r="EKK26" s="213" t="n"/>
      <c r="EKL26" s="213" t="n"/>
      <c r="EKM26" s="213" t="n"/>
      <c r="EKN26" s="213" t="n"/>
      <c r="EKO26" s="213" t="n"/>
      <c r="EKP26" s="213" t="n"/>
      <c r="EKQ26" s="213" t="n"/>
      <c r="EKR26" s="213" t="n"/>
      <c r="EKS26" s="213" t="n"/>
      <c r="EKT26" s="213" t="n"/>
      <c r="EKU26" s="213" t="n"/>
      <c r="EKV26" s="213" t="n"/>
      <c r="EKW26" s="213" t="n"/>
      <c r="EKX26" s="213" t="n"/>
      <c r="EKY26" s="213" t="n"/>
      <c r="EKZ26" s="213" t="n"/>
      <c r="ELA26" s="213" t="n"/>
      <c r="ELB26" s="213" t="n"/>
      <c r="ELC26" s="213" t="n"/>
      <c r="ELD26" s="213" t="n"/>
      <c r="ELE26" s="213" t="n"/>
      <c r="ELF26" s="213" t="n"/>
      <c r="ELG26" s="213" t="n"/>
      <c r="ELH26" s="213" t="n"/>
      <c r="ELI26" s="213" t="n"/>
      <c r="ELJ26" s="213" t="n"/>
      <c r="ELK26" s="213" t="n"/>
      <c r="ELL26" s="213" t="n"/>
      <c r="ELM26" s="213" t="n"/>
      <c r="ELN26" s="213" t="n"/>
      <c r="ELO26" s="213" t="n"/>
      <c r="ELP26" s="213" t="n"/>
      <c r="ELQ26" s="213" t="n"/>
      <c r="ELR26" s="213" t="n"/>
      <c r="ELS26" s="213" t="n"/>
      <c r="ELT26" s="213" t="n"/>
      <c r="ELU26" s="213" t="n"/>
      <c r="ELV26" s="213" t="n"/>
      <c r="ELW26" s="213" t="n"/>
      <c r="ELX26" s="213" t="n"/>
      <c r="ELY26" s="213" t="n"/>
      <c r="ELZ26" s="213" t="n"/>
      <c r="EMA26" s="213" t="n"/>
      <c r="EMB26" s="213" t="n"/>
      <c r="EMC26" s="213" t="n"/>
      <c r="EMD26" s="213" t="n"/>
      <c r="EME26" s="213" t="n"/>
      <c r="EMF26" s="213" t="n"/>
      <c r="EMG26" s="213" t="n"/>
      <c r="EMH26" s="213" t="n"/>
      <c r="EMI26" s="213" t="n"/>
      <c r="EMJ26" s="213" t="n"/>
      <c r="EMK26" s="213" t="n"/>
      <c r="EML26" s="213" t="n"/>
      <c r="EMM26" s="213" t="n"/>
      <c r="EMN26" s="213" t="n"/>
      <c r="EMO26" s="213" t="n"/>
      <c r="EMP26" s="213" t="n"/>
      <c r="EMQ26" s="213" t="n"/>
      <c r="EMR26" s="213" t="n"/>
      <c r="EMS26" s="213" t="n"/>
      <c r="EMT26" s="213" t="n"/>
      <c r="EMU26" s="213" t="n"/>
      <c r="EMV26" s="213" t="n"/>
      <c r="EMW26" s="213" t="n"/>
      <c r="EMX26" s="213" t="n"/>
      <c r="EMY26" s="213" t="n"/>
      <c r="EMZ26" s="213" t="n"/>
      <c r="ENA26" s="213" t="n"/>
      <c r="ENB26" s="213" t="n"/>
      <c r="ENC26" s="213" t="n"/>
      <c r="END26" s="213" t="n"/>
      <c r="ENE26" s="213" t="n"/>
      <c r="ENF26" s="213" t="n"/>
      <c r="ENG26" s="213" t="n"/>
      <c r="ENH26" s="213" t="n"/>
      <c r="ENI26" s="213" t="n"/>
      <c r="ENJ26" s="213" t="n"/>
      <c r="ENK26" s="213" t="n"/>
      <c r="ENL26" s="213" t="n"/>
      <c r="ENM26" s="213" t="n"/>
      <c r="ENN26" s="213" t="n"/>
      <c r="ENO26" s="213" t="n"/>
      <c r="ENP26" s="213" t="n"/>
      <c r="ENQ26" s="213" t="n"/>
      <c r="ENR26" s="213" t="n"/>
      <c r="ENS26" s="213" t="n"/>
      <c r="ENT26" s="213" t="n"/>
      <c r="ENU26" s="213" t="n"/>
      <c r="ENV26" s="213" t="n"/>
      <c r="ENW26" s="213" t="n"/>
      <c r="ENX26" s="213" t="n"/>
      <c r="ENY26" s="213" t="n"/>
      <c r="ENZ26" s="213" t="n"/>
      <c r="EOA26" s="213" t="n"/>
      <c r="EOB26" s="213" t="n"/>
      <c r="EOC26" s="213" t="n"/>
      <c r="EOD26" s="213" t="n"/>
      <c r="EOE26" s="213" t="n"/>
      <c r="EOF26" s="213" t="n"/>
      <c r="EOG26" s="213" t="n"/>
      <c r="EOH26" s="213" t="n"/>
      <c r="EOI26" s="213" t="n"/>
      <c r="EOJ26" s="213" t="n"/>
      <c r="EOK26" s="213" t="n"/>
      <c r="EOL26" s="213" t="n"/>
      <c r="EOM26" s="213" t="n"/>
      <c r="EON26" s="213" t="n"/>
      <c r="EOO26" s="213" t="n"/>
      <c r="EOP26" s="213" t="n"/>
      <c r="EOQ26" s="213" t="n"/>
      <c r="EOR26" s="213" t="n"/>
      <c r="EOS26" s="213" t="n"/>
      <c r="EOT26" s="213" t="n"/>
      <c r="EOU26" s="213" t="n"/>
      <c r="EOV26" s="213" t="n"/>
      <c r="EOW26" s="213" t="n"/>
      <c r="EOX26" s="213" t="n"/>
      <c r="EOY26" s="213" t="n"/>
      <c r="EOZ26" s="213" t="n"/>
      <c r="EPA26" s="213" t="n"/>
      <c r="EPB26" s="213" t="n"/>
      <c r="EPC26" s="213" t="n"/>
      <c r="EPD26" s="213" t="n"/>
      <c r="EPE26" s="213" t="n"/>
      <c r="EPF26" s="213" t="n"/>
      <c r="EPG26" s="213" t="n"/>
      <c r="EPH26" s="213" t="n"/>
      <c r="EPI26" s="213" t="n"/>
      <c r="EPJ26" s="213" t="n"/>
      <c r="EPK26" s="213" t="n"/>
      <c r="EPL26" s="213" t="n"/>
      <c r="EPM26" s="213" t="n"/>
      <c r="EPN26" s="213" t="n"/>
      <c r="EPO26" s="213" t="n"/>
      <c r="EPP26" s="213" t="n"/>
      <c r="EPQ26" s="213" t="n"/>
      <c r="EPR26" s="213" t="n"/>
      <c r="EPS26" s="213" t="n"/>
      <c r="EPT26" s="213" t="n"/>
      <c r="EPU26" s="213" t="n"/>
      <c r="EPV26" s="213" t="n"/>
      <c r="EPW26" s="213" t="n"/>
      <c r="EPX26" s="213" t="n"/>
      <c r="EPY26" s="213" t="n"/>
      <c r="EPZ26" s="213" t="n"/>
      <c r="EQA26" s="213" t="n"/>
      <c r="EQB26" s="213" t="n"/>
      <c r="EQC26" s="213" t="n"/>
      <c r="EQD26" s="213" t="n"/>
      <c r="EQE26" s="213" t="n"/>
      <c r="EQF26" s="213" t="n"/>
      <c r="EQG26" s="213" t="n"/>
      <c r="EQH26" s="213" t="n"/>
      <c r="EQI26" s="213" t="n"/>
      <c r="EQJ26" s="213" t="n"/>
      <c r="EQK26" s="213" t="n"/>
      <c r="EQL26" s="213" t="n"/>
      <c r="EQM26" s="213" t="n"/>
      <c r="EQN26" s="213" t="n"/>
      <c r="EQO26" s="213" t="n"/>
      <c r="EQP26" s="213" t="n"/>
      <c r="EQQ26" s="213" t="n"/>
      <c r="EQR26" s="213" t="n"/>
      <c r="EQS26" s="213" t="n"/>
      <c r="EQT26" s="213" t="n"/>
      <c r="EQU26" s="213" t="n"/>
      <c r="EQV26" s="213" t="n"/>
      <c r="EQW26" s="213" t="n"/>
      <c r="EQX26" s="213" t="n"/>
      <c r="EQY26" s="213" t="n"/>
      <c r="EQZ26" s="213" t="n"/>
      <c r="ERA26" s="213" t="n"/>
      <c r="ERB26" s="213" t="n"/>
      <c r="ERC26" s="213" t="n"/>
      <c r="ERD26" s="213" t="n"/>
      <c r="ERE26" s="213" t="n"/>
      <c r="ERF26" s="213" t="n"/>
      <c r="ERG26" s="213" t="n"/>
      <c r="ERH26" s="213" t="n"/>
      <c r="ERI26" s="213" t="n"/>
      <c r="ERJ26" s="213" t="n"/>
      <c r="ERK26" s="213" t="n"/>
      <c r="ERL26" s="213" t="n"/>
      <c r="ERM26" s="213" t="n"/>
      <c r="ERN26" s="213" t="n"/>
      <c r="ERO26" s="213" t="n"/>
      <c r="ERP26" s="213" t="n"/>
      <c r="ERQ26" s="213" t="n"/>
      <c r="ERR26" s="213" t="n"/>
      <c r="ERS26" s="213" t="n"/>
      <c r="ERT26" s="213" t="n"/>
      <c r="ERU26" s="213" t="n"/>
      <c r="ERV26" s="213" t="n"/>
      <c r="ERW26" s="213" t="n"/>
      <c r="ERX26" s="213" t="n"/>
      <c r="ERY26" s="213" t="n"/>
      <c r="ERZ26" s="213" t="n"/>
      <c r="ESA26" s="213" t="n"/>
      <c r="ESB26" s="213" t="n"/>
      <c r="ESC26" s="213" t="n"/>
      <c r="ESD26" s="213" t="n"/>
      <c r="ESE26" s="213" t="n"/>
      <c r="ESF26" s="213" t="n"/>
      <c r="ESG26" s="213" t="n"/>
      <c r="ESH26" s="213" t="n"/>
      <c r="ESI26" s="213" t="n"/>
      <c r="ESJ26" s="213" t="n"/>
      <c r="ESK26" s="213" t="n"/>
      <c r="ESL26" s="213" t="n"/>
      <c r="ESM26" s="213" t="n"/>
      <c r="ESN26" s="213" t="n"/>
      <c r="ESO26" s="213" t="n"/>
      <c r="ESP26" s="213" t="n"/>
      <c r="ESQ26" s="213" t="n"/>
      <c r="ESR26" s="213" t="n"/>
      <c r="ESS26" s="213" t="n"/>
      <c r="EST26" s="213" t="n"/>
      <c r="ESU26" s="213" t="n"/>
      <c r="ESV26" s="213" t="n"/>
      <c r="ESW26" s="213" t="n"/>
      <c r="ESX26" s="213" t="n"/>
      <c r="ESY26" s="213" t="n"/>
      <c r="ESZ26" s="213" t="n"/>
      <c r="ETA26" s="213" t="n"/>
      <c r="ETB26" s="213" t="n"/>
      <c r="ETC26" s="213" t="n"/>
      <c r="ETD26" s="213" t="n"/>
      <c r="ETE26" s="213" t="n"/>
      <c r="ETF26" s="213" t="n"/>
      <c r="ETG26" s="213" t="n"/>
      <c r="ETH26" s="213" t="n"/>
      <c r="ETI26" s="213" t="n"/>
      <c r="ETJ26" s="213" t="n"/>
      <c r="ETK26" s="213" t="n"/>
      <c r="ETL26" s="213" t="n"/>
      <c r="ETM26" s="213" t="n"/>
      <c r="ETN26" s="213" t="n"/>
      <c r="ETO26" s="213" t="n"/>
      <c r="ETP26" s="213" t="n"/>
      <c r="ETQ26" s="213" t="n"/>
      <c r="ETR26" s="213" t="n"/>
      <c r="ETS26" s="213" t="n"/>
      <c r="ETT26" s="213" t="n"/>
      <c r="ETU26" s="213" t="n"/>
      <c r="ETV26" s="213" t="n"/>
      <c r="ETW26" s="213" t="n"/>
      <c r="ETX26" s="213" t="n"/>
      <c r="ETY26" s="213" t="n"/>
      <c r="ETZ26" s="213" t="n"/>
      <c r="EUA26" s="213" t="n"/>
      <c r="EUB26" s="213" t="n"/>
      <c r="EUC26" s="213" t="n"/>
      <c r="EUD26" s="213" t="n"/>
      <c r="EUE26" s="213" t="n"/>
      <c r="EUF26" s="213" t="n"/>
      <c r="EUG26" s="213" t="n"/>
      <c r="EUH26" s="213" t="n"/>
      <c r="EUI26" s="213" t="n"/>
      <c r="EUJ26" s="213" t="n"/>
      <c r="EUK26" s="213" t="n"/>
      <c r="EUL26" s="213" t="n"/>
      <c r="EUM26" s="213" t="n"/>
      <c r="EUN26" s="213" t="n"/>
      <c r="EUO26" s="213" t="n"/>
      <c r="EUP26" s="213" t="n"/>
      <c r="EUQ26" s="213" t="n"/>
      <c r="EUR26" s="213" t="n"/>
      <c r="EUS26" s="213" t="n"/>
      <c r="EUT26" s="213" t="n"/>
      <c r="EUU26" s="213" t="n"/>
      <c r="EUV26" s="213" t="n"/>
      <c r="EUW26" s="213" t="n"/>
      <c r="EUX26" s="213" t="n"/>
      <c r="EUY26" s="213" t="n"/>
      <c r="EUZ26" s="213" t="n"/>
      <c r="EVA26" s="213" t="n"/>
      <c r="EVB26" s="213" t="n"/>
      <c r="EVC26" s="213" t="n"/>
      <c r="EVD26" s="213" t="n"/>
      <c r="EVE26" s="213" t="n"/>
      <c r="EVF26" s="213" t="n"/>
      <c r="EVG26" s="213" t="n"/>
      <c r="EVH26" s="213" t="n"/>
      <c r="EVI26" s="213" t="n"/>
      <c r="EVJ26" s="213" t="n"/>
      <c r="EVK26" s="213" t="n"/>
      <c r="EVL26" s="213" t="n"/>
      <c r="EVM26" s="213" t="n"/>
      <c r="EVN26" s="213" t="n"/>
      <c r="EVO26" s="213" t="n"/>
      <c r="EVP26" s="213" t="n"/>
      <c r="EVQ26" s="213" t="n"/>
      <c r="EVR26" s="213" t="n"/>
      <c r="EVS26" s="213" t="n"/>
      <c r="EVT26" s="213" t="n"/>
      <c r="EVU26" s="213" t="n"/>
      <c r="EVV26" s="213" t="n"/>
      <c r="EVW26" s="213" t="n"/>
      <c r="EVX26" s="213" t="n"/>
      <c r="EVY26" s="213" t="n"/>
      <c r="EVZ26" s="213" t="n"/>
      <c r="EWA26" s="213" t="n"/>
      <c r="EWB26" s="213" t="n"/>
      <c r="EWC26" s="213" t="n"/>
      <c r="EWD26" s="213" t="n"/>
      <c r="EWE26" s="213" t="n"/>
      <c r="EWF26" s="213" t="n"/>
      <c r="EWG26" s="213" t="n"/>
      <c r="EWH26" s="213" t="n"/>
      <c r="EWI26" s="213" t="n"/>
      <c r="EWJ26" s="213" t="n"/>
      <c r="EWK26" s="213" t="n"/>
      <c r="EWL26" s="213" t="n"/>
      <c r="EWM26" s="213" t="n"/>
      <c r="EWN26" s="213" t="n"/>
      <c r="EWO26" s="213" t="n"/>
      <c r="EWP26" s="213" t="n"/>
      <c r="EWQ26" s="213" t="n"/>
      <c r="EWR26" s="213" t="n"/>
      <c r="EWS26" s="213" t="n"/>
      <c r="EWT26" s="213" t="n"/>
      <c r="EWU26" s="213" t="n"/>
      <c r="EWV26" s="213" t="n"/>
      <c r="EWW26" s="213" t="n"/>
      <c r="EWX26" s="213" t="n"/>
      <c r="EWY26" s="213" t="n"/>
      <c r="EWZ26" s="213" t="n"/>
      <c r="EXA26" s="213" t="n"/>
      <c r="EXB26" s="213" t="n"/>
      <c r="EXC26" s="213" t="n"/>
      <c r="EXD26" s="213" t="n"/>
      <c r="EXE26" s="213" t="n"/>
      <c r="EXF26" s="213" t="n"/>
      <c r="EXG26" s="213" t="n"/>
      <c r="EXH26" s="213" t="n"/>
      <c r="EXI26" s="213" t="n"/>
      <c r="EXJ26" s="213" t="n"/>
      <c r="EXK26" s="213" t="n"/>
      <c r="EXL26" s="213" t="n"/>
      <c r="EXM26" s="213" t="n"/>
      <c r="EXN26" s="213" t="n"/>
      <c r="EXO26" s="213" t="n"/>
      <c r="EXP26" s="213" t="n"/>
      <c r="EXQ26" s="213" t="n"/>
      <c r="EXR26" s="213" t="n"/>
      <c r="EXS26" s="213" t="n"/>
      <c r="EXT26" s="213" t="n"/>
      <c r="EXU26" s="213" t="n"/>
      <c r="EXV26" s="213" t="n"/>
      <c r="EXW26" s="213" t="n"/>
      <c r="EXX26" s="213" t="n"/>
      <c r="EXY26" s="213" t="n"/>
      <c r="EXZ26" s="213" t="n"/>
      <c r="EYA26" s="213" t="n"/>
      <c r="EYB26" s="213" t="n"/>
      <c r="EYC26" s="213" t="n"/>
      <c r="EYD26" s="213" t="n"/>
      <c r="EYE26" s="213" t="n"/>
      <c r="EYF26" s="213" t="n"/>
      <c r="EYG26" s="213" t="n"/>
      <c r="EYH26" s="213" t="n"/>
      <c r="EYI26" s="213" t="n"/>
      <c r="EYJ26" s="213" t="n"/>
      <c r="EYK26" s="213" t="n"/>
      <c r="EYL26" s="213" t="n"/>
      <c r="EYM26" s="213" t="n"/>
      <c r="EYN26" s="213" t="n"/>
      <c r="EYO26" s="213" t="n"/>
      <c r="EYP26" s="213" t="n"/>
      <c r="EYQ26" s="213" t="n"/>
      <c r="EYR26" s="213" t="n"/>
      <c r="EYS26" s="213" t="n"/>
      <c r="EYT26" s="213" t="n"/>
      <c r="EYU26" s="213" t="n"/>
      <c r="EYV26" s="213" t="n"/>
      <c r="EYW26" s="213" t="n"/>
      <c r="EYX26" s="213" t="n"/>
      <c r="EYY26" s="213" t="n"/>
      <c r="EYZ26" s="213" t="n"/>
      <c r="EZA26" s="213" t="n"/>
      <c r="EZB26" s="213" t="n"/>
      <c r="EZC26" s="213" t="n"/>
      <c r="EZD26" s="213" t="n"/>
      <c r="EZE26" s="213" t="n"/>
      <c r="EZF26" s="213" t="n"/>
      <c r="EZG26" s="213" t="n"/>
      <c r="EZH26" s="213" t="n"/>
      <c r="EZI26" s="213" t="n"/>
      <c r="EZJ26" s="213" t="n"/>
      <c r="EZK26" s="213" t="n"/>
      <c r="EZL26" s="213" t="n"/>
      <c r="EZM26" s="213" t="n"/>
      <c r="EZN26" s="213" t="n"/>
      <c r="EZO26" s="213" t="n"/>
      <c r="EZP26" s="213" t="n"/>
      <c r="EZQ26" s="213" t="n"/>
      <c r="EZR26" s="213" t="n"/>
      <c r="EZS26" s="213" t="n"/>
      <c r="EZT26" s="213" t="n"/>
      <c r="EZU26" s="213" t="n"/>
      <c r="EZV26" s="213" t="n"/>
      <c r="EZW26" s="213" t="n"/>
      <c r="EZX26" s="213" t="n"/>
      <c r="EZY26" s="213" t="n"/>
      <c r="EZZ26" s="213" t="n"/>
      <c r="FAA26" s="213" t="n"/>
      <c r="FAB26" s="213" t="n"/>
      <c r="FAC26" s="213" t="n"/>
      <c r="FAD26" s="213" t="n"/>
      <c r="FAE26" s="213" t="n"/>
      <c r="FAF26" s="213" t="n"/>
      <c r="FAG26" s="213" t="n"/>
      <c r="FAH26" s="213" t="n"/>
      <c r="FAI26" s="213" t="n"/>
      <c r="FAJ26" s="213" t="n"/>
      <c r="FAK26" s="213" t="n"/>
      <c r="FAL26" s="213" t="n"/>
      <c r="FAM26" s="213" t="n"/>
      <c r="FAN26" s="213" t="n"/>
      <c r="FAO26" s="213" t="n"/>
      <c r="FAP26" s="213" t="n"/>
      <c r="FAQ26" s="213" t="n"/>
      <c r="FAR26" s="213" t="n"/>
      <c r="FAS26" s="213" t="n"/>
      <c r="FAT26" s="213" t="n"/>
      <c r="FAU26" s="213" t="n"/>
      <c r="FAV26" s="213" t="n"/>
      <c r="FAW26" s="213" t="n"/>
      <c r="FAX26" s="213" t="n"/>
      <c r="FAY26" s="213" t="n"/>
      <c r="FAZ26" s="213" t="n"/>
      <c r="FBA26" s="213" t="n"/>
      <c r="FBB26" s="213" t="n"/>
      <c r="FBC26" s="213" t="n"/>
      <c r="FBD26" s="213" t="n"/>
      <c r="FBE26" s="213" t="n"/>
      <c r="FBF26" s="213" t="n"/>
      <c r="FBG26" s="213" t="n"/>
      <c r="FBH26" s="213" t="n"/>
      <c r="FBI26" s="213" t="n"/>
      <c r="FBJ26" s="213" t="n"/>
      <c r="FBK26" s="213" t="n"/>
      <c r="FBL26" s="213" t="n"/>
      <c r="FBM26" s="213" t="n"/>
      <c r="FBN26" s="213" t="n"/>
      <c r="FBO26" s="213" t="n"/>
      <c r="FBP26" s="213" t="n"/>
      <c r="FBQ26" s="213" t="n"/>
      <c r="FBR26" s="213" t="n"/>
      <c r="FBS26" s="213" t="n"/>
      <c r="FBT26" s="213" t="n"/>
      <c r="FBU26" s="213" t="n"/>
      <c r="FBV26" s="213" t="n"/>
      <c r="FBW26" s="213" t="n"/>
      <c r="FBX26" s="213" t="n"/>
      <c r="FBY26" s="213" t="n"/>
      <c r="FBZ26" s="213" t="n"/>
      <c r="FCA26" s="213" t="n"/>
      <c r="FCB26" s="213" t="n"/>
      <c r="FCC26" s="213" t="n"/>
      <c r="FCD26" s="213" t="n"/>
      <c r="FCE26" s="213" t="n"/>
      <c r="FCF26" s="213" t="n"/>
      <c r="FCG26" s="213" t="n"/>
      <c r="FCH26" s="213" t="n"/>
      <c r="FCI26" s="213" t="n"/>
      <c r="FCJ26" s="213" t="n"/>
      <c r="FCK26" s="213" t="n"/>
      <c r="FCL26" s="213" t="n"/>
      <c r="FCM26" s="213" t="n"/>
      <c r="FCN26" s="213" t="n"/>
      <c r="FCO26" s="213" t="n"/>
      <c r="FCP26" s="213" t="n"/>
      <c r="FCQ26" s="213" t="n"/>
      <c r="FCR26" s="213" t="n"/>
      <c r="FCS26" s="213" t="n"/>
      <c r="FCT26" s="213" t="n"/>
      <c r="FCU26" s="213" t="n"/>
      <c r="FCV26" s="213" t="n"/>
      <c r="FCW26" s="213" t="n"/>
      <c r="FCX26" s="213" t="n"/>
      <c r="FCY26" s="213" t="n"/>
      <c r="FCZ26" s="213" t="n"/>
      <c r="FDA26" s="213" t="n"/>
      <c r="FDB26" s="213" t="n"/>
      <c r="FDC26" s="213" t="n"/>
      <c r="FDD26" s="213" t="n"/>
      <c r="FDE26" s="213" t="n"/>
      <c r="FDF26" s="213" t="n"/>
      <c r="FDG26" s="213" t="n"/>
      <c r="FDH26" s="213" t="n"/>
      <c r="FDI26" s="213" t="n"/>
      <c r="FDJ26" s="213" t="n"/>
      <c r="FDK26" s="213" t="n"/>
      <c r="FDL26" s="213" t="n"/>
      <c r="FDM26" s="213" t="n"/>
      <c r="FDN26" s="213" t="n"/>
      <c r="FDO26" s="213" t="n"/>
      <c r="FDP26" s="213" t="n"/>
      <c r="FDQ26" s="213" t="n"/>
      <c r="FDR26" s="213" t="n"/>
      <c r="FDS26" s="213" t="n"/>
      <c r="FDT26" s="213" t="n"/>
      <c r="FDU26" s="213" t="n"/>
      <c r="FDV26" s="213" t="n"/>
      <c r="FDW26" s="213" t="n"/>
      <c r="FDX26" s="213" t="n"/>
      <c r="FDY26" s="213" t="n"/>
      <c r="FDZ26" s="213" t="n"/>
      <c r="FEA26" s="213" t="n"/>
      <c r="FEB26" s="213" t="n"/>
      <c r="FEC26" s="213" t="n"/>
      <c r="FED26" s="213" t="n"/>
      <c r="FEE26" s="213" t="n"/>
      <c r="FEF26" s="213" t="n"/>
      <c r="FEG26" s="213" t="n"/>
      <c r="FEH26" s="213" t="n"/>
      <c r="FEI26" s="213" t="n"/>
      <c r="FEJ26" s="213" t="n"/>
      <c r="FEK26" s="213" t="n"/>
      <c r="FEL26" s="213" t="n"/>
      <c r="FEM26" s="213" t="n"/>
      <c r="FEN26" s="213" t="n"/>
      <c r="FEO26" s="213" t="n"/>
      <c r="FEP26" s="213" t="n"/>
      <c r="FEQ26" s="213" t="n"/>
      <c r="FER26" s="213" t="n"/>
      <c r="FES26" s="213" t="n"/>
      <c r="FET26" s="213" t="n"/>
      <c r="FEU26" s="213" t="n"/>
      <c r="FEV26" s="213" t="n"/>
      <c r="FEW26" s="213" t="n"/>
      <c r="FEX26" s="213" t="n"/>
      <c r="FEY26" s="213" t="n"/>
      <c r="FEZ26" s="213" t="n"/>
      <c r="FFA26" s="213" t="n"/>
      <c r="FFB26" s="213" t="n"/>
      <c r="FFC26" s="213" t="n"/>
      <c r="FFD26" s="213" t="n"/>
      <c r="FFE26" s="213" t="n"/>
      <c r="FFF26" s="213" t="n"/>
      <c r="FFG26" s="213" t="n"/>
      <c r="FFH26" s="213" t="n"/>
      <c r="FFI26" s="213" t="n"/>
      <c r="FFJ26" s="213" t="n"/>
      <c r="FFK26" s="213" t="n"/>
      <c r="FFL26" s="213" t="n"/>
      <c r="FFM26" s="213" t="n"/>
      <c r="FFN26" s="213" t="n"/>
      <c r="FFO26" s="213" t="n"/>
      <c r="FFP26" s="213" t="n"/>
      <c r="FFQ26" s="213" t="n"/>
      <c r="FFR26" s="213" t="n"/>
      <c r="FFS26" s="213" t="n"/>
      <c r="FFT26" s="213" t="n"/>
      <c r="FFU26" s="213" t="n"/>
      <c r="FFV26" s="213" t="n"/>
      <c r="FFW26" s="213" t="n"/>
      <c r="FFX26" s="213" t="n"/>
      <c r="FFY26" s="213" t="n"/>
      <c r="FFZ26" s="213" t="n"/>
      <c r="FGA26" s="213" t="n"/>
      <c r="FGB26" s="213" t="n"/>
      <c r="FGC26" s="213" t="n"/>
      <c r="FGD26" s="213" t="n"/>
      <c r="FGE26" s="213" t="n"/>
      <c r="FGF26" s="213" t="n"/>
      <c r="FGG26" s="213" t="n"/>
      <c r="FGH26" s="213" t="n"/>
      <c r="FGI26" s="213" t="n"/>
      <c r="FGJ26" s="213" t="n"/>
      <c r="FGK26" s="213" t="n"/>
      <c r="FGL26" s="213" t="n"/>
      <c r="FGM26" s="213" t="n"/>
      <c r="FGN26" s="213" t="n"/>
      <c r="FGO26" s="213" t="n"/>
      <c r="FGP26" s="213" t="n"/>
      <c r="FGQ26" s="213" t="n"/>
      <c r="FGR26" s="213" t="n"/>
      <c r="FGS26" s="213" t="n"/>
      <c r="FGT26" s="213" t="n"/>
      <c r="FGU26" s="213" t="n"/>
      <c r="FGV26" s="213" t="n"/>
      <c r="FGW26" s="213" t="n"/>
      <c r="FGX26" s="213" t="n"/>
      <c r="FGY26" s="213" t="n"/>
      <c r="FGZ26" s="213" t="n"/>
      <c r="FHA26" s="213" t="n"/>
      <c r="FHB26" s="213" t="n"/>
      <c r="FHC26" s="213" t="n"/>
      <c r="FHD26" s="213" t="n"/>
      <c r="FHE26" s="213" t="n"/>
      <c r="FHF26" s="213" t="n"/>
      <c r="FHG26" s="213" t="n"/>
      <c r="FHH26" s="213" t="n"/>
      <c r="FHI26" s="213" t="n"/>
      <c r="FHJ26" s="213" t="n"/>
      <c r="FHK26" s="213" t="n"/>
      <c r="FHL26" s="213" t="n"/>
      <c r="FHM26" s="213" t="n"/>
      <c r="FHN26" s="213" t="n"/>
      <c r="FHO26" s="213" t="n"/>
      <c r="FHP26" s="213" t="n"/>
      <c r="FHQ26" s="213" t="n"/>
      <c r="FHR26" s="213" t="n"/>
      <c r="FHS26" s="213" t="n"/>
      <c r="FHT26" s="213" t="n"/>
      <c r="FHU26" s="213" t="n"/>
      <c r="FHV26" s="213" t="n"/>
      <c r="FHW26" s="213" t="n"/>
      <c r="FHX26" s="213" t="n"/>
      <c r="FHY26" s="213" t="n"/>
      <c r="FHZ26" s="213" t="n"/>
      <c r="FIA26" s="213" t="n"/>
      <c r="FIB26" s="213" t="n"/>
      <c r="FIC26" s="213" t="n"/>
      <c r="FID26" s="213" t="n"/>
      <c r="FIE26" s="213" t="n"/>
      <c r="FIF26" s="213" t="n"/>
      <c r="FIG26" s="213" t="n"/>
      <c r="FIH26" s="213" t="n"/>
      <c r="FII26" s="213" t="n"/>
      <c r="FIJ26" s="213" t="n"/>
      <c r="FIK26" s="213" t="n"/>
      <c r="FIL26" s="213" t="n"/>
      <c r="FIM26" s="213" t="n"/>
      <c r="FIN26" s="213" t="n"/>
      <c r="FIO26" s="213" t="n"/>
      <c r="FIP26" s="213" t="n"/>
      <c r="FIQ26" s="213" t="n"/>
      <c r="FIR26" s="213" t="n"/>
      <c r="FIS26" s="213" t="n"/>
      <c r="FIT26" s="213" t="n"/>
      <c r="FIU26" s="213" t="n"/>
      <c r="FIV26" s="213" t="n"/>
      <c r="FIW26" s="213" t="n"/>
      <c r="FIX26" s="213" t="n"/>
      <c r="FIY26" s="213" t="n"/>
      <c r="FIZ26" s="213" t="n"/>
      <c r="FJA26" s="213" t="n"/>
      <c r="FJB26" s="213" t="n"/>
      <c r="FJC26" s="213" t="n"/>
      <c r="FJD26" s="213" t="n"/>
      <c r="FJE26" s="213" t="n"/>
      <c r="FJF26" s="213" t="n"/>
      <c r="FJG26" s="213" t="n"/>
      <c r="FJH26" s="213" t="n"/>
      <c r="FJI26" s="213" t="n"/>
      <c r="FJJ26" s="213" t="n"/>
      <c r="FJK26" s="213" t="n"/>
      <c r="FJL26" s="213" t="n"/>
      <c r="FJM26" s="213" t="n"/>
      <c r="FJN26" s="213" t="n"/>
      <c r="FJO26" s="213" t="n"/>
      <c r="FJP26" s="213" t="n"/>
      <c r="FJQ26" s="213" t="n"/>
      <c r="FJR26" s="213" t="n"/>
      <c r="FJS26" s="213" t="n"/>
      <c r="FJT26" s="213" t="n"/>
      <c r="FJU26" s="213" t="n"/>
      <c r="FJV26" s="213" t="n"/>
      <c r="FJW26" s="213" t="n"/>
      <c r="FJX26" s="213" t="n"/>
      <c r="FJY26" s="213" t="n"/>
      <c r="FJZ26" s="213" t="n"/>
      <c r="FKA26" s="213" t="n"/>
      <c r="FKB26" s="213" t="n"/>
      <c r="FKC26" s="213" t="n"/>
      <c r="FKD26" s="213" t="n"/>
      <c r="FKE26" s="213" t="n"/>
      <c r="FKF26" s="213" t="n"/>
      <c r="FKG26" s="213" t="n"/>
      <c r="FKH26" s="213" t="n"/>
      <c r="FKI26" s="213" t="n"/>
      <c r="FKJ26" s="213" t="n"/>
      <c r="FKK26" s="213" t="n"/>
      <c r="FKL26" s="213" t="n"/>
      <c r="FKM26" s="213" t="n"/>
      <c r="FKN26" s="213" t="n"/>
      <c r="FKO26" s="213" t="n"/>
      <c r="FKP26" s="213" t="n"/>
      <c r="FKQ26" s="213" t="n"/>
      <c r="FKR26" s="213" t="n"/>
      <c r="FKS26" s="213" t="n"/>
      <c r="FKT26" s="213" t="n"/>
      <c r="FKU26" s="213" t="n"/>
      <c r="FKV26" s="213" t="n"/>
      <c r="FKW26" s="213" t="n"/>
      <c r="FKX26" s="213" t="n"/>
      <c r="FKY26" s="213" t="n"/>
      <c r="FKZ26" s="213" t="n"/>
      <c r="FLA26" s="213" t="n"/>
      <c r="FLB26" s="213" t="n"/>
      <c r="FLC26" s="213" t="n"/>
      <c r="FLD26" s="213" t="n"/>
      <c r="FLE26" s="213" t="n"/>
      <c r="FLF26" s="213" t="n"/>
      <c r="FLG26" s="213" t="n"/>
      <c r="FLH26" s="213" t="n"/>
      <c r="FLI26" s="213" t="n"/>
      <c r="FLJ26" s="213" t="n"/>
      <c r="FLK26" s="213" t="n"/>
      <c r="FLL26" s="213" t="n"/>
      <c r="FLM26" s="213" t="n"/>
      <c r="FLN26" s="213" t="n"/>
      <c r="FLO26" s="213" t="n"/>
      <c r="FLP26" s="213" t="n"/>
      <c r="FLQ26" s="213" t="n"/>
      <c r="FLR26" s="213" t="n"/>
      <c r="FLS26" s="213" t="n"/>
      <c r="FLT26" s="213" t="n"/>
      <c r="FLU26" s="213" t="n"/>
      <c r="FLV26" s="213" t="n"/>
      <c r="FLW26" s="213" t="n"/>
      <c r="FLX26" s="213" t="n"/>
      <c r="FLY26" s="213" t="n"/>
      <c r="FLZ26" s="213" t="n"/>
      <c r="FMA26" s="213" t="n"/>
      <c r="FMB26" s="213" t="n"/>
      <c r="FMC26" s="213" t="n"/>
      <c r="FMD26" s="213" t="n"/>
      <c r="FME26" s="213" t="n"/>
      <c r="FMF26" s="213" t="n"/>
      <c r="FMG26" s="213" t="n"/>
      <c r="FMH26" s="213" t="n"/>
      <c r="FMI26" s="213" t="n"/>
      <c r="FMJ26" s="213" t="n"/>
      <c r="FMK26" s="213" t="n"/>
      <c r="FML26" s="213" t="n"/>
      <c r="FMM26" s="213" t="n"/>
      <c r="FMN26" s="213" t="n"/>
      <c r="FMO26" s="213" t="n"/>
      <c r="FMP26" s="213" t="n"/>
      <c r="FMQ26" s="213" t="n"/>
      <c r="FMR26" s="213" t="n"/>
      <c r="FMS26" s="213" t="n"/>
      <c r="FMT26" s="213" t="n"/>
      <c r="FMU26" s="213" t="n"/>
      <c r="FMV26" s="213" t="n"/>
      <c r="FMW26" s="213" t="n"/>
      <c r="FMX26" s="213" t="n"/>
      <c r="FMY26" s="213" t="n"/>
      <c r="FMZ26" s="213" t="n"/>
      <c r="FNA26" s="213" t="n"/>
      <c r="FNB26" s="213" t="n"/>
      <c r="FNC26" s="213" t="n"/>
      <c r="FND26" s="213" t="n"/>
      <c r="FNE26" s="213" t="n"/>
      <c r="FNF26" s="213" t="n"/>
      <c r="FNG26" s="213" t="n"/>
      <c r="FNH26" s="213" t="n"/>
      <c r="FNI26" s="213" t="n"/>
      <c r="FNJ26" s="213" t="n"/>
      <c r="FNK26" s="213" t="n"/>
      <c r="FNL26" s="213" t="n"/>
      <c r="FNM26" s="213" t="n"/>
      <c r="FNN26" s="213" t="n"/>
      <c r="FNO26" s="213" t="n"/>
      <c r="FNP26" s="213" t="n"/>
      <c r="FNQ26" s="213" t="n"/>
      <c r="FNR26" s="213" t="n"/>
      <c r="FNS26" s="213" t="n"/>
      <c r="FNT26" s="213" t="n"/>
      <c r="FNU26" s="213" t="n"/>
      <c r="FNV26" s="213" t="n"/>
      <c r="FNW26" s="213" t="n"/>
      <c r="FNX26" s="213" t="n"/>
      <c r="FNY26" s="213" t="n"/>
      <c r="FNZ26" s="213" t="n"/>
      <c r="FOA26" s="213" t="n"/>
      <c r="FOB26" s="213" t="n"/>
      <c r="FOC26" s="213" t="n"/>
      <c r="FOD26" s="213" t="n"/>
      <c r="FOE26" s="213" t="n"/>
      <c r="FOF26" s="213" t="n"/>
      <c r="FOG26" s="213" t="n"/>
      <c r="FOH26" s="213" t="n"/>
      <c r="FOI26" s="213" t="n"/>
      <c r="FOJ26" s="213" t="n"/>
      <c r="FOK26" s="213" t="n"/>
      <c r="FOL26" s="213" t="n"/>
      <c r="FOM26" s="213" t="n"/>
      <c r="FON26" s="213" t="n"/>
      <c r="FOO26" s="213" t="n"/>
      <c r="FOP26" s="213" t="n"/>
      <c r="FOQ26" s="213" t="n"/>
      <c r="FOR26" s="213" t="n"/>
      <c r="FOS26" s="213" t="n"/>
      <c r="FOT26" s="213" t="n"/>
      <c r="FOU26" s="213" t="n"/>
      <c r="FOV26" s="213" t="n"/>
      <c r="FOW26" s="213" t="n"/>
      <c r="FOX26" s="213" t="n"/>
      <c r="FOY26" s="213" t="n"/>
      <c r="FOZ26" s="213" t="n"/>
      <c r="FPA26" s="213" t="n"/>
      <c r="FPB26" s="213" t="n"/>
      <c r="FPC26" s="213" t="n"/>
      <c r="FPD26" s="213" t="n"/>
      <c r="FPE26" s="213" t="n"/>
      <c r="FPF26" s="213" t="n"/>
      <c r="FPG26" s="213" t="n"/>
      <c r="FPH26" s="213" t="n"/>
      <c r="FPI26" s="213" t="n"/>
      <c r="FPJ26" s="213" t="n"/>
      <c r="FPK26" s="213" t="n"/>
      <c r="FPL26" s="213" t="n"/>
      <c r="FPM26" s="213" t="n"/>
      <c r="FPN26" s="213" t="n"/>
      <c r="FPO26" s="213" t="n"/>
      <c r="FPP26" s="213" t="n"/>
      <c r="FPQ26" s="213" t="n"/>
      <c r="FPR26" s="213" t="n"/>
      <c r="FPS26" s="213" t="n"/>
      <c r="FPT26" s="213" t="n"/>
      <c r="FPU26" s="213" t="n"/>
      <c r="FPV26" s="213" t="n"/>
      <c r="FPW26" s="213" t="n"/>
      <c r="FPX26" s="213" t="n"/>
      <c r="FPY26" s="213" t="n"/>
      <c r="FPZ26" s="213" t="n"/>
      <c r="FQA26" s="213" t="n"/>
      <c r="FQB26" s="213" t="n"/>
      <c r="FQC26" s="213" t="n"/>
      <c r="FQD26" s="213" t="n"/>
      <c r="FQE26" s="213" t="n"/>
      <c r="FQF26" s="213" t="n"/>
      <c r="FQG26" s="213" t="n"/>
      <c r="FQH26" s="213" t="n"/>
      <c r="FQI26" s="213" t="n"/>
      <c r="FQJ26" s="213" t="n"/>
      <c r="FQK26" s="213" t="n"/>
      <c r="FQL26" s="213" t="n"/>
      <c r="FQM26" s="213" t="n"/>
      <c r="FQN26" s="213" t="n"/>
      <c r="FQO26" s="213" t="n"/>
      <c r="FQP26" s="213" t="n"/>
      <c r="FQQ26" s="213" t="n"/>
      <c r="FQR26" s="213" t="n"/>
      <c r="FQS26" s="213" t="n"/>
      <c r="FQT26" s="213" t="n"/>
      <c r="FQU26" s="213" t="n"/>
      <c r="FQV26" s="213" t="n"/>
      <c r="FQW26" s="213" t="n"/>
      <c r="FQX26" s="213" t="n"/>
      <c r="FQY26" s="213" t="n"/>
      <c r="FQZ26" s="213" t="n"/>
      <c r="FRA26" s="213" t="n"/>
      <c r="FRB26" s="213" t="n"/>
      <c r="FRC26" s="213" t="n"/>
      <c r="FRD26" s="213" t="n"/>
      <c r="FRE26" s="213" t="n"/>
      <c r="FRF26" s="213" t="n"/>
      <c r="FRG26" s="213" t="n"/>
      <c r="FRH26" s="213" t="n"/>
      <c r="FRI26" s="213" t="n"/>
      <c r="FRJ26" s="213" t="n"/>
      <c r="FRK26" s="213" t="n"/>
      <c r="FRL26" s="213" t="n"/>
      <c r="FRM26" s="213" t="n"/>
      <c r="FRN26" s="213" t="n"/>
      <c r="FRO26" s="213" t="n"/>
      <c r="FRP26" s="213" t="n"/>
      <c r="FRQ26" s="213" t="n"/>
      <c r="FRR26" s="213" t="n"/>
      <c r="FRS26" s="213" t="n"/>
      <c r="FRT26" s="213" t="n"/>
      <c r="FRU26" s="213" t="n"/>
      <c r="FRV26" s="213" t="n"/>
      <c r="FRW26" s="213" t="n"/>
      <c r="FRX26" s="213" t="n"/>
      <c r="FRY26" s="213" t="n"/>
      <c r="FRZ26" s="213" t="n"/>
      <c r="FSA26" s="213" t="n"/>
      <c r="FSB26" s="213" t="n"/>
      <c r="FSC26" s="213" t="n"/>
      <c r="FSD26" s="213" t="n"/>
      <c r="FSE26" s="213" t="n"/>
      <c r="FSF26" s="213" t="n"/>
      <c r="FSG26" s="213" t="n"/>
      <c r="FSH26" s="213" t="n"/>
      <c r="FSI26" s="213" t="n"/>
      <c r="FSJ26" s="213" t="n"/>
      <c r="FSK26" s="213" t="n"/>
      <c r="FSL26" s="213" t="n"/>
      <c r="FSM26" s="213" t="n"/>
      <c r="FSN26" s="213" t="n"/>
      <c r="FSO26" s="213" t="n"/>
      <c r="FSP26" s="213" t="n"/>
      <c r="FSQ26" s="213" t="n"/>
      <c r="FSR26" s="213" t="n"/>
      <c r="FSS26" s="213" t="n"/>
      <c r="FST26" s="213" t="n"/>
      <c r="FSU26" s="213" t="n"/>
      <c r="FSV26" s="213" t="n"/>
      <c r="FSW26" s="213" t="n"/>
      <c r="FSX26" s="213" t="n"/>
      <c r="FSY26" s="213" t="n"/>
      <c r="FSZ26" s="213" t="n"/>
      <c r="FTA26" s="213" t="n"/>
      <c r="FTB26" s="213" t="n"/>
      <c r="FTC26" s="213" t="n"/>
      <c r="FTD26" s="213" t="n"/>
      <c r="FTE26" s="213" t="n"/>
      <c r="FTF26" s="213" t="n"/>
      <c r="FTG26" s="213" t="n"/>
      <c r="FTH26" s="213" t="n"/>
      <c r="FTI26" s="213" t="n"/>
      <c r="FTJ26" s="213" t="n"/>
      <c r="FTK26" s="213" t="n"/>
      <c r="FTL26" s="213" t="n"/>
      <c r="FTM26" s="213" t="n"/>
      <c r="FTN26" s="213" t="n"/>
      <c r="FTO26" s="213" t="n"/>
      <c r="FTP26" s="213" t="n"/>
      <c r="FTQ26" s="213" t="n"/>
      <c r="FTR26" s="213" t="n"/>
      <c r="FTS26" s="213" t="n"/>
      <c r="FTT26" s="213" t="n"/>
      <c r="FTU26" s="213" t="n"/>
      <c r="FTV26" s="213" t="n"/>
      <c r="FTW26" s="213" t="n"/>
      <c r="FTX26" s="213" t="n"/>
      <c r="FTY26" s="213" t="n"/>
      <c r="FTZ26" s="213" t="n"/>
      <c r="FUA26" s="213" t="n"/>
      <c r="FUB26" s="213" t="n"/>
      <c r="FUC26" s="213" t="n"/>
      <c r="FUD26" s="213" t="n"/>
      <c r="FUE26" s="213" t="n"/>
      <c r="FUF26" s="213" t="n"/>
      <c r="FUG26" s="213" t="n"/>
      <c r="FUH26" s="213" t="n"/>
      <c r="FUI26" s="213" t="n"/>
      <c r="FUJ26" s="213" t="n"/>
      <c r="FUK26" s="213" t="n"/>
      <c r="FUL26" s="213" t="n"/>
      <c r="FUM26" s="213" t="n"/>
      <c r="FUN26" s="213" t="n"/>
      <c r="FUO26" s="213" t="n"/>
      <c r="FUP26" s="213" t="n"/>
      <c r="FUQ26" s="213" t="n"/>
      <c r="FUR26" s="213" t="n"/>
      <c r="FUS26" s="213" t="n"/>
      <c r="FUT26" s="213" t="n"/>
      <c r="FUU26" s="213" t="n"/>
      <c r="FUV26" s="213" t="n"/>
      <c r="FUW26" s="213" t="n"/>
      <c r="FUX26" s="213" t="n"/>
      <c r="FUY26" s="213" t="n"/>
      <c r="FUZ26" s="213" t="n"/>
      <c r="FVA26" s="213" t="n"/>
      <c r="FVB26" s="213" t="n"/>
      <c r="FVC26" s="213" t="n"/>
      <c r="FVD26" s="213" t="n"/>
      <c r="FVE26" s="213" t="n"/>
      <c r="FVF26" s="213" t="n"/>
      <c r="FVG26" s="213" t="n"/>
      <c r="FVH26" s="213" t="n"/>
      <c r="FVI26" s="213" t="n"/>
      <c r="FVJ26" s="213" t="n"/>
      <c r="FVK26" s="213" t="n"/>
      <c r="FVL26" s="213" t="n"/>
      <c r="FVM26" s="213" t="n"/>
      <c r="FVN26" s="213" t="n"/>
      <c r="FVO26" s="213" t="n"/>
      <c r="FVP26" s="213" t="n"/>
      <c r="FVQ26" s="213" t="n"/>
      <c r="FVR26" s="213" t="n"/>
      <c r="FVS26" s="213" t="n"/>
      <c r="FVT26" s="213" t="n"/>
      <c r="FVU26" s="213" t="n"/>
      <c r="FVV26" s="213" t="n"/>
      <c r="FVW26" s="213" t="n"/>
      <c r="FVX26" s="213" t="n"/>
      <c r="FVY26" s="213" t="n"/>
      <c r="FVZ26" s="213" t="n"/>
      <c r="FWA26" s="213" t="n"/>
      <c r="FWB26" s="213" t="n"/>
      <c r="FWC26" s="213" t="n"/>
      <c r="FWD26" s="213" t="n"/>
      <c r="FWE26" s="213" t="n"/>
      <c r="FWF26" s="213" t="n"/>
      <c r="FWG26" s="213" t="n"/>
      <c r="FWH26" s="213" t="n"/>
      <c r="FWI26" s="213" t="n"/>
      <c r="FWJ26" s="213" t="n"/>
      <c r="FWK26" s="213" t="n"/>
      <c r="FWL26" s="213" t="n"/>
      <c r="FWM26" s="213" t="n"/>
      <c r="FWN26" s="213" t="n"/>
      <c r="FWO26" s="213" t="n"/>
      <c r="FWP26" s="213" t="n"/>
      <c r="FWQ26" s="213" t="n"/>
      <c r="FWR26" s="213" t="n"/>
      <c r="FWS26" s="213" t="n"/>
      <c r="FWT26" s="213" t="n"/>
      <c r="FWU26" s="213" t="n"/>
      <c r="FWV26" s="213" t="n"/>
      <c r="FWW26" s="213" t="n"/>
      <c r="FWX26" s="213" t="n"/>
      <c r="FWY26" s="213" t="n"/>
      <c r="FWZ26" s="213" t="n"/>
      <c r="FXA26" s="213" t="n"/>
      <c r="FXB26" s="213" t="n"/>
      <c r="FXC26" s="213" t="n"/>
      <c r="FXD26" s="213" t="n"/>
      <c r="FXE26" s="213" t="n"/>
      <c r="FXF26" s="213" t="n"/>
      <c r="FXG26" s="213" t="n"/>
      <c r="FXH26" s="213" t="n"/>
      <c r="FXI26" s="213" t="n"/>
      <c r="FXJ26" s="213" t="n"/>
      <c r="FXK26" s="213" t="n"/>
      <c r="FXL26" s="213" t="n"/>
      <c r="FXM26" s="213" t="n"/>
      <c r="FXN26" s="213" t="n"/>
      <c r="FXO26" s="213" t="n"/>
      <c r="FXP26" s="213" t="n"/>
      <c r="FXQ26" s="213" t="n"/>
      <c r="FXR26" s="213" t="n"/>
      <c r="FXS26" s="213" t="n"/>
      <c r="FXT26" s="213" t="n"/>
      <c r="FXU26" s="213" t="n"/>
      <c r="FXV26" s="213" t="n"/>
      <c r="FXW26" s="213" t="n"/>
      <c r="FXX26" s="213" t="n"/>
      <c r="FXY26" s="213" t="n"/>
      <c r="FXZ26" s="213" t="n"/>
      <c r="FYA26" s="213" t="n"/>
      <c r="FYB26" s="213" t="n"/>
      <c r="FYC26" s="213" t="n"/>
      <c r="FYD26" s="213" t="n"/>
      <c r="FYE26" s="213" t="n"/>
      <c r="FYF26" s="213" t="n"/>
      <c r="FYG26" s="213" t="n"/>
      <c r="FYH26" s="213" t="n"/>
      <c r="FYI26" s="213" t="n"/>
      <c r="FYJ26" s="213" t="n"/>
      <c r="FYK26" s="213" t="n"/>
      <c r="FYL26" s="213" t="n"/>
      <c r="FYM26" s="213" t="n"/>
      <c r="FYN26" s="213" t="n"/>
      <c r="FYO26" s="213" t="n"/>
      <c r="FYP26" s="213" t="n"/>
      <c r="FYQ26" s="213" t="n"/>
      <c r="FYR26" s="213" t="n"/>
      <c r="FYS26" s="213" t="n"/>
      <c r="FYT26" s="213" t="n"/>
      <c r="FYU26" s="213" t="n"/>
      <c r="FYV26" s="213" t="n"/>
      <c r="FYW26" s="213" t="n"/>
      <c r="FYX26" s="213" t="n"/>
      <c r="FYY26" s="213" t="n"/>
      <c r="FYZ26" s="213" t="n"/>
      <c r="FZA26" s="213" t="n"/>
      <c r="FZB26" s="213" t="n"/>
      <c r="FZC26" s="213" t="n"/>
      <c r="FZD26" s="213" t="n"/>
      <c r="FZE26" s="213" t="n"/>
      <c r="FZF26" s="213" t="n"/>
      <c r="FZG26" s="213" t="n"/>
      <c r="FZH26" s="213" t="n"/>
      <c r="FZI26" s="213" t="n"/>
      <c r="FZJ26" s="213" t="n"/>
      <c r="FZK26" s="213" t="n"/>
      <c r="FZL26" s="213" t="n"/>
      <c r="FZM26" s="213" t="n"/>
      <c r="FZN26" s="213" t="n"/>
      <c r="FZO26" s="213" t="n"/>
      <c r="FZP26" s="213" t="n"/>
      <c r="FZQ26" s="213" t="n"/>
      <c r="FZR26" s="213" t="n"/>
      <c r="FZS26" s="213" t="n"/>
      <c r="FZT26" s="213" t="n"/>
      <c r="FZU26" s="213" t="n"/>
      <c r="FZV26" s="213" t="n"/>
      <c r="FZW26" s="213" t="n"/>
      <c r="FZX26" s="213" t="n"/>
      <c r="FZY26" s="213" t="n"/>
      <c r="FZZ26" s="213" t="n"/>
      <c r="GAA26" s="213" t="n"/>
      <c r="GAB26" s="213" t="n"/>
      <c r="GAC26" s="213" t="n"/>
      <c r="GAD26" s="213" t="n"/>
      <c r="GAE26" s="213" t="n"/>
      <c r="GAF26" s="213" t="n"/>
      <c r="GAG26" s="213" t="n"/>
      <c r="GAH26" s="213" t="n"/>
      <c r="GAI26" s="213" t="n"/>
      <c r="GAJ26" s="213" t="n"/>
      <c r="GAK26" s="213" t="n"/>
      <c r="GAL26" s="213" t="n"/>
      <c r="GAM26" s="213" t="n"/>
      <c r="GAN26" s="213" t="n"/>
      <c r="GAO26" s="213" t="n"/>
      <c r="GAP26" s="213" t="n"/>
      <c r="GAQ26" s="213" t="n"/>
      <c r="GAR26" s="213" t="n"/>
      <c r="GAS26" s="213" t="n"/>
      <c r="GAT26" s="213" t="n"/>
      <c r="GAU26" s="213" t="n"/>
      <c r="GAV26" s="213" t="n"/>
      <c r="GAW26" s="213" t="n"/>
      <c r="GAX26" s="213" t="n"/>
      <c r="GAY26" s="213" t="n"/>
      <c r="GAZ26" s="213" t="n"/>
      <c r="GBA26" s="213" t="n"/>
      <c r="GBB26" s="213" t="n"/>
      <c r="GBC26" s="213" t="n"/>
      <c r="GBD26" s="213" t="n"/>
      <c r="GBE26" s="213" t="n"/>
      <c r="GBF26" s="213" t="n"/>
      <c r="GBG26" s="213" t="n"/>
      <c r="GBH26" s="213" t="n"/>
      <c r="GBI26" s="213" t="n"/>
      <c r="GBJ26" s="213" t="n"/>
      <c r="GBK26" s="213" t="n"/>
      <c r="GBL26" s="213" t="n"/>
      <c r="GBM26" s="213" t="n"/>
      <c r="GBN26" s="213" t="n"/>
      <c r="GBO26" s="213" t="n"/>
      <c r="GBP26" s="213" t="n"/>
      <c r="GBQ26" s="213" t="n"/>
      <c r="GBR26" s="213" t="n"/>
      <c r="GBS26" s="213" t="n"/>
      <c r="GBT26" s="213" t="n"/>
      <c r="GBU26" s="213" t="n"/>
      <c r="GBV26" s="213" t="n"/>
      <c r="GBW26" s="213" t="n"/>
      <c r="GBX26" s="213" t="n"/>
      <c r="GBY26" s="213" t="n"/>
      <c r="GBZ26" s="213" t="n"/>
      <c r="GCA26" s="213" t="n"/>
      <c r="GCB26" s="213" t="n"/>
      <c r="GCC26" s="213" t="n"/>
      <c r="GCD26" s="213" t="n"/>
      <c r="GCE26" s="213" t="n"/>
      <c r="GCF26" s="213" t="n"/>
      <c r="GCG26" s="213" t="n"/>
      <c r="GCH26" s="213" t="n"/>
      <c r="GCI26" s="213" t="n"/>
      <c r="GCJ26" s="213" t="n"/>
      <c r="GCK26" s="213" t="n"/>
      <c r="GCL26" s="213" t="n"/>
      <c r="GCM26" s="213" t="n"/>
      <c r="GCN26" s="213" t="n"/>
      <c r="GCO26" s="213" t="n"/>
      <c r="GCP26" s="213" t="n"/>
      <c r="GCQ26" s="213" t="n"/>
      <c r="GCR26" s="213" t="n"/>
      <c r="GCS26" s="213" t="n"/>
      <c r="GCT26" s="213" t="n"/>
      <c r="GCU26" s="213" t="n"/>
      <c r="GCV26" s="213" t="n"/>
      <c r="GCW26" s="213" t="n"/>
      <c r="GCX26" s="213" t="n"/>
      <c r="GCY26" s="213" t="n"/>
      <c r="GCZ26" s="213" t="n"/>
      <c r="GDA26" s="213" t="n"/>
      <c r="GDB26" s="213" t="n"/>
      <c r="GDC26" s="213" t="n"/>
      <c r="GDD26" s="213" t="n"/>
      <c r="GDE26" s="213" t="n"/>
      <c r="GDF26" s="213" t="n"/>
      <c r="GDG26" s="213" t="n"/>
      <c r="GDH26" s="213" t="n"/>
      <c r="GDI26" s="213" t="n"/>
      <c r="GDJ26" s="213" t="n"/>
      <c r="GDK26" s="213" t="n"/>
      <c r="GDL26" s="213" t="n"/>
      <c r="GDM26" s="213" t="n"/>
      <c r="GDN26" s="213" t="n"/>
      <c r="GDO26" s="213" t="n"/>
      <c r="GDP26" s="213" t="n"/>
      <c r="GDQ26" s="213" t="n"/>
      <c r="GDR26" s="213" t="n"/>
      <c r="GDS26" s="213" t="n"/>
      <c r="GDT26" s="213" t="n"/>
      <c r="GDU26" s="213" t="n"/>
      <c r="GDV26" s="213" t="n"/>
      <c r="GDW26" s="213" t="n"/>
      <c r="GDX26" s="213" t="n"/>
      <c r="GDY26" s="213" t="n"/>
      <c r="GDZ26" s="213" t="n"/>
      <c r="GEA26" s="213" t="n"/>
      <c r="GEB26" s="213" t="n"/>
      <c r="GEC26" s="213" t="n"/>
      <c r="GED26" s="213" t="n"/>
      <c r="GEE26" s="213" t="n"/>
      <c r="GEF26" s="213" t="n"/>
      <c r="GEG26" s="213" t="n"/>
      <c r="GEH26" s="213" t="n"/>
      <c r="GEI26" s="213" t="n"/>
      <c r="GEJ26" s="213" t="n"/>
      <c r="GEK26" s="213" t="n"/>
      <c r="GEL26" s="213" t="n"/>
      <c r="GEM26" s="213" t="n"/>
      <c r="GEN26" s="213" t="n"/>
      <c r="GEO26" s="213" t="n"/>
      <c r="GEP26" s="213" t="n"/>
      <c r="GEQ26" s="213" t="n"/>
      <c r="GER26" s="213" t="n"/>
      <c r="GES26" s="213" t="n"/>
      <c r="GET26" s="213" t="n"/>
      <c r="GEU26" s="213" t="n"/>
      <c r="GEV26" s="213" t="n"/>
      <c r="GEW26" s="213" t="n"/>
      <c r="GEX26" s="213" t="n"/>
      <c r="GEY26" s="213" t="n"/>
      <c r="GEZ26" s="213" t="n"/>
      <c r="GFA26" s="213" t="n"/>
      <c r="GFB26" s="213" t="n"/>
      <c r="GFC26" s="213" t="n"/>
      <c r="GFD26" s="213" t="n"/>
      <c r="GFE26" s="213" t="n"/>
      <c r="GFF26" s="213" t="n"/>
      <c r="GFG26" s="213" t="n"/>
      <c r="GFH26" s="213" t="n"/>
      <c r="GFI26" s="213" t="n"/>
      <c r="GFJ26" s="213" t="n"/>
      <c r="GFK26" s="213" t="n"/>
      <c r="GFL26" s="213" t="n"/>
      <c r="GFM26" s="213" t="n"/>
      <c r="GFN26" s="213" t="n"/>
      <c r="GFO26" s="213" t="n"/>
      <c r="GFP26" s="213" t="n"/>
      <c r="GFQ26" s="213" t="n"/>
      <c r="GFR26" s="213" t="n"/>
      <c r="GFS26" s="213" t="n"/>
      <c r="GFT26" s="213" t="n"/>
      <c r="GFU26" s="213" t="n"/>
      <c r="GFV26" s="213" t="n"/>
      <c r="GFW26" s="213" t="n"/>
      <c r="GFX26" s="213" t="n"/>
      <c r="GFY26" s="213" t="n"/>
      <c r="GFZ26" s="213" t="n"/>
      <c r="GGA26" s="213" t="n"/>
      <c r="GGB26" s="213" t="n"/>
      <c r="GGC26" s="213" t="n"/>
      <c r="GGD26" s="213" t="n"/>
      <c r="GGE26" s="213" t="n"/>
      <c r="GGF26" s="213" t="n"/>
      <c r="GGG26" s="213" t="n"/>
      <c r="GGH26" s="213" t="n"/>
      <c r="GGI26" s="213" t="n"/>
      <c r="GGJ26" s="213" t="n"/>
      <c r="GGK26" s="213" t="n"/>
      <c r="GGL26" s="213" t="n"/>
      <c r="GGM26" s="213" t="n"/>
      <c r="GGN26" s="213" t="n"/>
      <c r="GGO26" s="213" t="n"/>
      <c r="GGP26" s="213" t="n"/>
      <c r="GGQ26" s="213" t="n"/>
      <c r="GGR26" s="213" t="n"/>
      <c r="GGS26" s="213" t="n"/>
      <c r="GGT26" s="213" t="n"/>
      <c r="GGU26" s="213" t="n"/>
      <c r="GGV26" s="213" t="n"/>
      <c r="GGW26" s="213" t="n"/>
      <c r="GGX26" s="213" t="n"/>
      <c r="GGY26" s="213" t="n"/>
      <c r="GGZ26" s="213" t="n"/>
      <c r="GHA26" s="213" t="n"/>
      <c r="GHB26" s="213" t="n"/>
      <c r="GHC26" s="213" t="n"/>
      <c r="GHD26" s="213" t="n"/>
      <c r="GHE26" s="213" t="n"/>
      <c r="GHF26" s="213" t="n"/>
      <c r="GHG26" s="213" t="n"/>
      <c r="GHH26" s="213" t="n"/>
      <c r="GHI26" s="213" t="n"/>
      <c r="GHJ26" s="213" t="n"/>
      <c r="GHK26" s="213" t="n"/>
      <c r="GHL26" s="213" t="n"/>
      <c r="GHM26" s="213" t="n"/>
      <c r="GHN26" s="213" t="n"/>
      <c r="GHO26" s="213" t="n"/>
      <c r="GHP26" s="213" t="n"/>
      <c r="GHQ26" s="213" t="n"/>
      <c r="GHR26" s="213" t="n"/>
      <c r="GHS26" s="213" t="n"/>
      <c r="GHT26" s="213" t="n"/>
      <c r="GHU26" s="213" t="n"/>
      <c r="GHV26" s="213" t="n"/>
      <c r="GHW26" s="213" t="n"/>
      <c r="GHX26" s="213" t="n"/>
      <c r="GHY26" s="213" t="n"/>
      <c r="GHZ26" s="213" t="n"/>
      <c r="GIA26" s="213" t="n"/>
      <c r="GIB26" s="213" t="n"/>
      <c r="GIC26" s="213" t="n"/>
      <c r="GID26" s="213" t="n"/>
      <c r="GIE26" s="213" t="n"/>
      <c r="GIF26" s="213" t="n"/>
      <c r="GIG26" s="213" t="n"/>
      <c r="GIH26" s="213" t="n"/>
      <c r="GII26" s="213" t="n"/>
      <c r="GIJ26" s="213" t="n"/>
      <c r="GIK26" s="213" t="n"/>
      <c r="GIL26" s="213" t="n"/>
      <c r="GIM26" s="213" t="n"/>
      <c r="GIN26" s="213" t="n"/>
      <c r="GIO26" s="213" t="n"/>
      <c r="GIP26" s="213" t="n"/>
      <c r="GIQ26" s="213" t="n"/>
      <c r="GIR26" s="213" t="n"/>
      <c r="GIS26" s="213" t="n"/>
      <c r="GIT26" s="213" t="n"/>
      <c r="GIU26" s="213" t="n"/>
      <c r="GIV26" s="213" t="n"/>
      <c r="GIW26" s="213" t="n"/>
      <c r="GIX26" s="213" t="n"/>
      <c r="GIY26" s="213" t="n"/>
      <c r="GIZ26" s="213" t="n"/>
      <c r="GJA26" s="213" t="n"/>
      <c r="GJB26" s="213" t="n"/>
      <c r="GJC26" s="213" t="n"/>
      <c r="GJD26" s="213" t="n"/>
      <c r="GJE26" s="213" t="n"/>
      <c r="GJF26" s="213" t="n"/>
      <c r="GJG26" s="213" t="n"/>
      <c r="GJH26" s="213" t="n"/>
      <c r="GJI26" s="213" t="n"/>
      <c r="GJJ26" s="213" t="n"/>
      <c r="GJK26" s="213" t="n"/>
      <c r="GJL26" s="213" t="n"/>
      <c r="GJM26" s="213" t="n"/>
      <c r="GJN26" s="213" t="n"/>
      <c r="GJO26" s="213" t="n"/>
      <c r="GJP26" s="213" t="n"/>
      <c r="GJQ26" s="213" t="n"/>
      <c r="GJR26" s="213" t="n"/>
      <c r="GJS26" s="213" t="n"/>
      <c r="GJT26" s="213" t="n"/>
      <c r="GJU26" s="213" t="n"/>
      <c r="GJV26" s="213" t="n"/>
      <c r="GJW26" s="213" t="n"/>
      <c r="GJX26" s="213" t="n"/>
      <c r="GJY26" s="213" t="n"/>
      <c r="GJZ26" s="213" t="n"/>
      <c r="GKA26" s="213" t="n"/>
      <c r="GKB26" s="213" t="n"/>
      <c r="GKC26" s="213" t="n"/>
      <c r="GKD26" s="213" t="n"/>
      <c r="GKE26" s="213" t="n"/>
      <c r="GKF26" s="213" t="n"/>
      <c r="GKG26" s="213" t="n"/>
      <c r="GKH26" s="213" t="n"/>
      <c r="GKI26" s="213" t="n"/>
      <c r="GKJ26" s="213" t="n"/>
      <c r="GKK26" s="213" t="n"/>
      <c r="GKL26" s="213" t="n"/>
      <c r="GKM26" s="213" t="n"/>
      <c r="GKN26" s="213" t="n"/>
      <c r="GKO26" s="213" t="n"/>
      <c r="GKP26" s="213" t="n"/>
      <c r="GKQ26" s="213" t="n"/>
      <c r="GKR26" s="213" t="n"/>
      <c r="GKS26" s="213" t="n"/>
      <c r="GKT26" s="213" t="n"/>
      <c r="GKU26" s="213" t="n"/>
      <c r="GKV26" s="213" t="n"/>
      <c r="GKW26" s="213" t="n"/>
      <c r="GKX26" s="213" t="n"/>
      <c r="GKY26" s="213" t="n"/>
      <c r="GKZ26" s="213" t="n"/>
      <c r="GLA26" s="213" t="n"/>
      <c r="GLB26" s="213" t="n"/>
      <c r="GLC26" s="213" t="n"/>
      <c r="GLD26" s="213" t="n"/>
      <c r="GLE26" s="213" t="n"/>
      <c r="GLF26" s="213" t="n"/>
      <c r="GLG26" s="213" t="n"/>
      <c r="GLH26" s="213" t="n"/>
      <c r="GLI26" s="213" t="n"/>
      <c r="GLJ26" s="213" t="n"/>
      <c r="GLK26" s="213" t="n"/>
      <c r="GLL26" s="213" t="n"/>
      <c r="GLM26" s="213" t="n"/>
      <c r="GLN26" s="213" t="n"/>
      <c r="GLO26" s="213" t="n"/>
      <c r="GLP26" s="213" t="n"/>
      <c r="GLQ26" s="213" t="n"/>
      <c r="GLR26" s="213" t="n"/>
      <c r="GLS26" s="213" t="n"/>
      <c r="GLT26" s="213" t="n"/>
      <c r="GLU26" s="213" t="n"/>
      <c r="GLV26" s="213" t="n"/>
      <c r="GLW26" s="213" t="n"/>
      <c r="GLX26" s="213" t="n"/>
      <c r="GLY26" s="213" t="n"/>
      <c r="GLZ26" s="213" t="n"/>
      <c r="GMA26" s="213" t="n"/>
      <c r="GMB26" s="213" t="n"/>
      <c r="GMC26" s="213" t="n"/>
      <c r="GMD26" s="213" t="n"/>
      <c r="GME26" s="213" t="n"/>
      <c r="GMF26" s="213" t="n"/>
      <c r="GMG26" s="213" t="n"/>
      <c r="GMH26" s="213" t="n"/>
      <c r="GMI26" s="213" t="n"/>
      <c r="GMJ26" s="213" t="n"/>
      <c r="GMK26" s="213" t="n"/>
      <c r="GML26" s="213" t="n"/>
      <c r="GMM26" s="213" t="n"/>
      <c r="GMN26" s="213" t="n"/>
      <c r="GMO26" s="213" t="n"/>
      <c r="GMP26" s="213" t="n"/>
      <c r="GMQ26" s="213" t="n"/>
      <c r="GMR26" s="213" t="n"/>
      <c r="GMS26" s="213" t="n"/>
      <c r="GMT26" s="213" t="n"/>
      <c r="GMU26" s="213" t="n"/>
      <c r="GMV26" s="213" t="n"/>
      <c r="GMW26" s="213" t="n"/>
      <c r="GMX26" s="213" t="n"/>
      <c r="GMY26" s="213" t="n"/>
      <c r="GMZ26" s="213" t="n"/>
      <c r="GNA26" s="213" t="n"/>
      <c r="GNB26" s="213" t="n"/>
      <c r="GNC26" s="213" t="n"/>
      <c r="GND26" s="213" t="n"/>
      <c r="GNE26" s="213" t="n"/>
      <c r="GNF26" s="213" t="n"/>
      <c r="GNG26" s="213" t="n"/>
      <c r="GNH26" s="213" t="n"/>
      <c r="GNI26" s="213" t="n"/>
      <c r="GNJ26" s="213" t="n"/>
      <c r="GNK26" s="213" t="n"/>
      <c r="GNL26" s="213" t="n"/>
      <c r="GNM26" s="213" t="n"/>
      <c r="GNN26" s="213" t="n"/>
      <c r="GNO26" s="213" t="n"/>
      <c r="GNP26" s="213" t="n"/>
      <c r="GNQ26" s="213" t="n"/>
      <c r="GNR26" s="213" t="n"/>
      <c r="GNS26" s="213" t="n"/>
      <c r="GNT26" s="213" t="n"/>
      <c r="GNU26" s="213" t="n"/>
      <c r="GNV26" s="213" t="n"/>
      <c r="GNW26" s="213" t="n"/>
      <c r="GNX26" s="213" t="n"/>
      <c r="GNY26" s="213" t="n"/>
      <c r="GNZ26" s="213" t="n"/>
      <c r="GOA26" s="213" t="n"/>
      <c r="GOB26" s="213" t="n"/>
      <c r="GOC26" s="213" t="n"/>
      <c r="GOD26" s="213" t="n"/>
      <c r="GOE26" s="213" t="n"/>
      <c r="GOF26" s="213" t="n"/>
      <c r="GOG26" s="213" t="n"/>
      <c r="GOH26" s="213" t="n"/>
      <c r="GOI26" s="213" t="n"/>
      <c r="GOJ26" s="213" t="n"/>
      <c r="GOK26" s="213" t="n"/>
      <c r="GOL26" s="213" t="n"/>
      <c r="GOM26" s="213" t="n"/>
      <c r="GON26" s="213" t="n"/>
      <c r="GOO26" s="213" t="n"/>
      <c r="GOP26" s="213" t="n"/>
      <c r="GOQ26" s="213" t="n"/>
      <c r="GOR26" s="213" t="n"/>
      <c r="GOS26" s="213" t="n"/>
      <c r="GOT26" s="213" t="n"/>
      <c r="GOU26" s="213" t="n"/>
      <c r="GOV26" s="213" t="n"/>
      <c r="GOW26" s="213" t="n"/>
      <c r="GOX26" s="213" t="n"/>
      <c r="GOY26" s="213" t="n"/>
      <c r="GOZ26" s="213" t="n"/>
      <c r="GPA26" s="213" t="n"/>
      <c r="GPB26" s="213" t="n"/>
      <c r="GPC26" s="213" t="n"/>
      <c r="GPD26" s="213" t="n"/>
      <c r="GPE26" s="213" t="n"/>
      <c r="GPF26" s="213" t="n"/>
      <c r="GPG26" s="213" t="n"/>
      <c r="GPH26" s="213" t="n"/>
      <c r="GPI26" s="213" t="n"/>
      <c r="GPJ26" s="213" t="n"/>
      <c r="GPK26" s="213" t="n"/>
      <c r="GPL26" s="213" t="n"/>
      <c r="GPM26" s="213" t="n"/>
      <c r="GPN26" s="213" t="n"/>
      <c r="GPO26" s="213" t="n"/>
      <c r="GPP26" s="213" t="n"/>
      <c r="GPQ26" s="213" t="n"/>
      <c r="GPR26" s="213" t="n"/>
      <c r="GPS26" s="213" t="n"/>
      <c r="GPT26" s="213" t="n"/>
      <c r="GPU26" s="213" t="n"/>
      <c r="GPV26" s="213" t="n"/>
      <c r="GPW26" s="213" t="n"/>
      <c r="GPX26" s="213" t="n"/>
      <c r="GPY26" s="213" t="n"/>
      <c r="GPZ26" s="213" t="n"/>
      <c r="GQA26" s="213" t="n"/>
      <c r="GQB26" s="213" t="n"/>
      <c r="GQC26" s="213" t="n"/>
      <c r="GQD26" s="213" t="n"/>
      <c r="GQE26" s="213" t="n"/>
      <c r="GQF26" s="213" t="n"/>
      <c r="GQG26" s="213" t="n"/>
      <c r="GQH26" s="213" t="n"/>
      <c r="GQI26" s="213" t="n"/>
      <c r="GQJ26" s="213" t="n"/>
      <c r="GQK26" s="213" t="n"/>
      <c r="GQL26" s="213" t="n"/>
      <c r="GQM26" s="213" t="n"/>
      <c r="GQN26" s="213" t="n"/>
      <c r="GQO26" s="213" t="n"/>
      <c r="GQP26" s="213" t="n"/>
      <c r="GQQ26" s="213" t="n"/>
      <c r="GQR26" s="213" t="n"/>
      <c r="GQS26" s="213" t="n"/>
      <c r="GQT26" s="213" t="n"/>
      <c r="GQU26" s="213" t="n"/>
      <c r="GQV26" s="213" t="n"/>
      <c r="GQW26" s="213" t="n"/>
      <c r="GQX26" s="213" t="n"/>
      <c r="GQY26" s="213" t="n"/>
      <c r="GQZ26" s="213" t="n"/>
      <c r="GRA26" s="213" t="n"/>
      <c r="GRB26" s="213" t="n"/>
      <c r="GRC26" s="213" t="n"/>
      <c r="GRD26" s="213" t="n"/>
      <c r="GRE26" s="213" t="n"/>
      <c r="GRF26" s="213" t="n"/>
      <c r="GRG26" s="213" t="n"/>
      <c r="GRH26" s="213" t="n"/>
      <c r="GRI26" s="213" t="n"/>
      <c r="GRJ26" s="213" t="n"/>
      <c r="GRK26" s="213" t="n"/>
      <c r="GRL26" s="213" t="n"/>
      <c r="GRM26" s="213" t="n"/>
      <c r="GRN26" s="213" t="n"/>
      <c r="GRO26" s="213" t="n"/>
      <c r="GRP26" s="213" t="n"/>
      <c r="GRQ26" s="213" t="n"/>
      <c r="GRR26" s="213" t="n"/>
      <c r="GRS26" s="213" t="n"/>
      <c r="GRT26" s="213" t="n"/>
      <c r="GRU26" s="213" t="n"/>
      <c r="GRV26" s="213" t="n"/>
      <c r="GRW26" s="213" t="n"/>
      <c r="GRX26" s="213" t="n"/>
      <c r="GRY26" s="213" t="n"/>
      <c r="GRZ26" s="213" t="n"/>
      <c r="GSA26" s="213" t="n"/>
      <c r="GSB26" s="213" t="n"/>
      <c r="GSC26" s="213" t="n"/>
      <c r="GSD26" s="213" t="n"/>
      <c r="GSE26" s="213" t="n"/>
      <c r="GSF26" s="213" t="n"/>
      <c r="GSG26" s="213" t="n"/>
      <c r="GSH26" s="213" t="n"/>
      <c r="GSI26" s="213" t="n"/>
      <c r="GSJ26" s="213" t="n"/>
      <c r="GSK26" s="213" t="n"/>
      <c r="GSL26" s="213" t="n"/>
      <c r="GSM26" s="213" t="n"/>
      <c r="GSN26" s="213" t="n"/>
      <c r="GSO26" s="213" t="n"/>
      <c r="GSP26" s="213" t="n"/>
      <c r="GSQ26" s="213" t="n"/>
      <c r="GSR26" s="213" t="n"/>
      <c r="GSS26" s="213" t="n"/>
      <c r="GST26" s="213" t="n"/>
      <c r="GSU26" s="213" t="n"/>
      <c r="GSV26" s="213" t="n"/>
      <c r="GSW26" s="213" t="n"/>
      <c r="GSX26" s="213" t="n"/>
      <c r="GSY26" s="213" t="n"/>
      <c r="GSZ26" s="213" t="n"/>
      <c r="GTA26" s="213" t="n"/>
      <c r="GTB26" s="213" t="n"/>
      <c r="GTC26" s="213" t="n"/>
      <c r="GTD26" s="213" t="n"/>
      <c r="GTE26" s="213" t="n"/>
      <c r="GTF26" s="213" t="n"/>
      <c r="GTG26" s="213" t="n"/>
      <c r="GTH26" s="213" t="n"/>
      <c r="GTI26" s="213" t="n"/>
      <c r="GTJ26" s="213" t="n"/>
      <c r="GTK26" s="213" t="n"/>
      <c r="GTL26" s="213" t="n"/>
      <c r="GTM26" s="213" t="n"/>
      <c r="GTN26" s="213" t="n"/>
      <c r="GTO26" s="213" t="n"/>
      <c r="GTP26" s="213" t="n"/>
      <c r="GTQ26" s="213" t="n"/>
      <c r="GTR26" s="213" t="n"/>
      <c r="GTS26" s="213" t="n"/>
      <c r="GTT26" s="213" t="n"/>
      <c r="GTU26" s="213" t="n"/>
      <c r="GTV26" s="213" t="n"/>
      <c r="GTW26" s="213" t="n"/>
      <c r="GTX26" s="213" t="n"/>
      <c r="GTY26" s="213" t="n"/>
      <c r="GTZ26" s="213" t="n"/>
      <c r="GUA26" s="213" t="n"/>
      <c r="GUB26" s="213" t="n"/>
      <c r="GUC26" s="213" t="n"/>
      <c r="GUD26" s="213" t="n"/>
      <c r="GUE26" s="213" t="n"/>
      <c r="GUF26" s="213" t="n"/>
      <c r="GUG26" s="213" t="n"/>
      <c r="GUH26" s="213" t="n"/>
      <c r="GUI26" s="213" t="n"/>
      <c r="GUJ26" s="213" t="n"/>
      <c r="GUK26" s="213" t="n"/>
      <c r="GUL26" s="213" t="n"/>
      <c r="GUM26" s="213" t="n"/>
      <c r="GUN26" s="213" t="n"/>
      <c r="GUO26" s="213" t="n"/>
      <c r="GUP26" s="213" t="n"/>
      <c r="GUQ26" s="213" t="n"/>
      <c r="GUR26" s="213" t="n"/>
      <c r="GUS26" s="213" t="n"/>
      <c r="GUT26" s="213" t="n"/>
      <c r="GUU26" s="213" t="n"/>
      <c r="GUV26" s="213" t="n"/>
      <c r="GUW26" s="213" t="n"/>
      <c r="GUX26" s="213" t="n"/>
      <c r="GUY26" s="213" t="n"/>
      <c r="GUZ26" s="213" t="n"/>
      <c r="GVA26" s="213" t="n"/>
      <c r="GVB26" s="213" t="n"/>
      <c r="GVC26" s="213" t="n"/>
      <c r="GVD26" s="213" t="n"/>
      <c r="GVE26" s="213" t="n"/>
      <c r="GVF26" s="213" t="n"/>
      <c r="GVG26" s="213" t="n"/>
      <c r="GVH26" s="213" t="n"/>
      <c r="GVI26" s="213" t="n"/>
      <c r="GVJ26" s="213" t="n"/>
      <c r="GVK26" s="213" t="n"/>
      <c r="GVL26" s="213" t="n"/>
      <c r="GVM26" s="213" t="n"/>
      <c r="GVN26" s="213" t="n"/>
      <c r="GVO26" s="213" t="n"/>
      <c r="GVP26" s="213" t="n"/>
      <c r="GVQ26" s="213" t="n"/>
      <c r="GVR26" s="213" t="n"/>
      <c r="GVS26" s="213" t="n"/>
      <c r="GVT26" s="213" t="n"/>
      <c r="GVU26" s="213" t="n"/>
      <c r="GVV26" s="213" t="n"/>
      <c r="GVW26" s="213" t="n"/>
      <c r="GVX26" s="213" t="n"/>
      <c r="GVY26" s="213" t="n"/>
      <c r="GVZ26" s="213" t="n"/>
      <c r="GWA26" s="213" t="n"/>
      <c r="GWB26" s="213" t="n"/>
      <c r="GWC26" s="213" t="n"/>
      <c r="GWD26" s="213" t="n"/>
      <c r="GWE26" s="213" t="n"/>
      <c r="GWF26" s="213" t="n"/>
      <c r="GWG26" s="213" t="n"/>
      <c r="GWH26" s="213" t="n"/>
      <c r="GWI26" s="213" t="n"/>
      <c r="GWJ26" s="213" t="n"/>
      <c r="GWK26" s="213" t="n"/>
      <c r="GWL26" s="213" t="n"/>
      <c r="GWM26" s="213" t="n"/>
      <c r="GWN26" s="213" t="n"/>
      <c r="GWO26" s="213" t="n"/>
      <c r="GWP26" s="213" t="n"/>
      <c r="GWQ26" s="213" t="n"/>
      <c r="GWR26" s="213" t="n"/>
      <c r="GWS26" s="213" t="n"/>
      <c r="GWT26" s="213" t="n"/>
      <c r="GWU26" s="213" t="n"/>
      <c r="GWV26" s="213" t="n"/>
      <c r="GWW26" s="213" t="n"/>
      <c r="GWX26" s="213" t="n"/>
      <c r="GWY26" s="213" t="n"/>
      <c r="GWZ26" s="213" t="n"/>
      <c r="GXA26" s="213" t="n"/>
      <c r="GXB26" s="213" t="n"/>
      <c r="GXC26" s="213" t="n"/>
      <c r="GXD26" s="213" t="n"/>
      <c r="GXE26" s="213" t="n"/>
      <c r="GXF26" s="213" t="n"/>
      <c r="GXG26" s="213" t="n"/>
      <c r="GXH26" s="213" t="n"/>
      <c r="GXI26" s="213" t="n"/>
      <c r="GXJ26" s="213" t="n"/>
      <c r="GXK26" s="213" t="n"/>
      <c r="GXL26" s="213" t="n"/>
      <c r="GXM26" s="213" t="n"/>
      <c r="GXN26" s="213" t="n"/>
      <c r="GXO26" s="213" t="n"/>
      <c r="GXP26" s="213" t="n"/>
      <c r="GXQ26" s="213" t="n"/>
      <c r="GXR26" s="213" t="n"/>
      <c r="GXS26" s="213" t="n"/>
      <c r="GXT26" s="213" t="n"/>
      <c r="GXU26" s="213" t="n"/>
      <c r="GXV26" s="213" t="n"/>
      <c r="GXW26" s="213" t="n"/>
      <c r="GXX26" s="213" t="n"/>
      <c r="GXY26" s="213" t="n"/>
      <c r="GXZ26" s="213" t="n"/>
      <c r="GYA26" s="213" t="n"/>
      <c r="GYB26" s="213" t="n"/>
      <c r="GYC26" s="213" t="n"/>
      <c r="GYD26" s="213" t="n"/>
      <c r="GYE26" s="213" t="n"/>
      <c r="GYF26" s="213" t="n"/>
      <c r="GYG26" s="213" t="n"/>
      <c r="GYH26" s="213" t="n"/>
      <c r="GYI26" s="213" t="n"/>
      <c r="GYJ26" s="213" t="n"/>
      <c r="GYK26" s="213" t="n"/>
      <c r="GYL26" s="213" t="n"/>
      <c r="GYM26" s="213" t="n"/>
      <c r="GYN26" s="213" t="n"/>
      <c r="GYO26" s="213" t="n"/>
      <c r="GYP26" s="213" t="n"/>
      <c r="GYQ26" s="213" t="n"/>
      <c r="GYR26" s="213" t="n"/>
      <c r="GYS26" s="213" t="n"/>
      <c r="GYT26" s="213" t="n"/>
      <c r="GYU26" s="213" t="n"/>
      <c r="GYV26" s="213" t="n"/>
      <c r="GYW26" s="213" t="n"/>
      <c r="GYX26" s="213" t="n"/>
      <c r="GYY26" s="213" t="n"/>
      <c r="GYZ26" s="213" t="n"/>
      <c r="GZA26" s="213" t="n"/>
      <c r="GZB26" s="213" t="n"/>
      <c r="GZC26" s="213" t="n"/>
      <c r="GZD26" s="213" t="n"/>
      <c r="GZE26" s="213" t="n"/>
      <c r="GZF26" s="213" t="n"/>
      <c r="GZG26" s="213" t="n"/>
      <c r="GZH26" s="213" t="n"/>
      <c r="GZI26" s="213" t="n"/>
      <c r="GZJ26" s="213" t="n"/>
      <c r="GZK26" s="213" t="n"/>
      <c r="GZL26" s="213" t="n"/>
      <c r="GZM26" s="213" t="n"/>
      <c r="GZN26" s="213" t="n"/>
      <c r="GZO26" s="213" t="n"/>
      <c r="GZP26" s="213" t="n"/>
      <c r="GZQ26" s="213" t="n"/>
      <c r="GZR26" s="213" t="n"/>
      <c r="GZS26" s="213" t="n"/>
      <c r="GZT26" s="213" t="n"/>
      <c r="GZU26" s="213" t="n"/>
      <c r="GZV26" s="213" t="n"/>
      <c r="GZW26" s="213" t="n"/>
      <c r="GZX26" s="213" t="n"/>
      <c r="GZY26" s="213" t="n"/>
      <c r="GZZ26" s="213" t="n"/>
      <c r="HAA26" s="213" t="n"/>
      <c r="HAB26" s="213" t="n"/>
      <c r="HAC26" s="213" t="n"/>
      <c r="HAD26" s="213" t="n"/>
      <c r="HAE26" s="213" t="n"/>
      <c r="HAF26" s="213" t="n"/>
      <c r="HAG26" s="213" t="n"/>
      <c r="HAH26" s="213" t="n"/>
      <c r="HAI26" s="213" t="n"/>
      <c r="HAJ26" s="213" t="n"/>
      <c r="HAK26" s="213" t="n"/>
      <c r="HAL26" s="213" t="n"/>
      <c r="HAM26" s="213" t="n"/>
      <c r="HAN26" s="213" t="n"/>
      <c r="HAO26" s="213" t="n"/>
      <c r="HAP26" s="213" t="n"/>
      <c r="HAQ26" s="213" t="n"/>
      <c r="HAR26" s="213" t="n"/>
      <c r="HAS26" s="213" t="n"/>
      <c r="HAT26" s="213" t="n"/>
      <c r="HAU26" s="213" t="n"/>
      <c r="HAV26" s="213" t="n"/>
      <c r="HAW26" s="213" t="n"/>
      <c r="HAX26" s="213" t="n"/>
      <c r="HAY26" s="213" t="n"/>
      <c r="HAZ26" s="213" t="n"/>
      <c r="HBA26" s="213" t="n"/>
      <c r="HBB26" s="213" t="n"/>
      <c r="HBC26" s="213" t="n"/>
      <c r="HBD26" s="213" t="n"/>
      <c r="HBE26" s="213" t="n"/>
      <c r="HBF26" s="213" t="n"/>
      <c r="HBG26" s="213" t="n"/>
      <c r="HBH26" s="213" t="n"/>
      <c r="HBI26" s="213" t="n"/>
      <c r="HBJ26" s="213" t="n"/>
      <c r="HBK26" s="213" t="n"/>
      <c r="HBL26" s="213" t="n"/>
      <c r="HBM26" s="213" t="n"/>
      <c r="HBN26" s="213" t="n"/>
      <c r="HBO26" s="213" t="n"/>
      <c r="HBP26" s="213" t="n"/>
      <c r="HBQ26" s="213" t="n"/>
      <c r="HBR26" s="213" t="n"/>
      <c r="HBS26" s="213" t="n"/>
      <c r="HBT26" s="213" t="n"/>
      <c r="HBU26" s="213" t="n"/>
      <c r="HBV26" s="213" t="n"/>
      <c r="HBW26" s="213" t="n"/>
      <c r="HBX26" s="213" t="n"/>
      <c r="HBY26" s="213" t="n"/>
      <c r="HBZ26" s="213" t="n"/>
      <c r="HCA26" s="213" t="n"/>
      <c r="HCB26" s="213" t="n"/>
      <c r="HCC26" s="213" t="n"/>
      <c r="HCD26" s="213" t="n"/>
      <c r="HCE26" s="213" t="n"/>
      <c r="HCF26" s="213" t="n"/>
      <c r="HCG26" s="213" t="n"/>
      <c r="HCH26" s="213" t="n"/>
      <c r="HCI26" s="213" t="n"/>
      <c r="HCJ26" s="213" t="n"/>
      <c r="HCK26" s="213" t="n"/>
      <c r="HCL26" s="213" t="n"/>
      <c r="HCM26" s="213" t="n"/>
      <c r="HCN26" s="213" t="n"/>
      <c r="HCO26" s="213" t="n"/>
      <c r="HCP26" s="213" t="n"/>
      <c r="HCQ26" s="213" t="n"/>
      <c r="HCR26" s="213" t="n"/>
      <c r="HCS26" s="213" t="n"/>
      <c r="HCT26" s="213" t="n"/>
      <c r="HCU26" s="213" t="n"/>
      <c r="HCV26" s="213" t="n"/>
      <c r="HCW26" s="213" t="n"/>
      <c r="HCX26" s="213" t="n"/>
      <c r="HCY26" s="213" t="n"/>
      <c r="HCZ26" s="213" t="n"/>
      <c r="HDA26" s="213" t="n"/>
      <c r="HDB26" s="213" t="n"/>
      <c r="HDC26" s="213" t="n"/>
      <c r="HDD26" s="213" t="n"/>
      <c r="HDE26" s="213" t="n"/>
      <c r="HDF26" s="213" t="n"/>
      <c r="HDG26" s="213" t="n"/>
      <c r="HDH26" s="213" t="n"/>
      <c r="HDI26" s="213" t="n"/>
      <c r="HDJ26" s="213" t="n"/>
      <c r="HDK26" s="213" t="n"/>
      <c r="HDL26" s="213" t="n"/>
      <c r="HDM26" s="213" t="n"/>
      <c r="HDN26" s="213" t="n"/>
      <c r="HDO26" s="213" t="n"/>
      <c r="HDP26" s="213" t="n"/>
      <c r="HDQ26" s="213" t="n"/>
      <c r="HDR26" s="213" t="n"/>
      <c r="HDS26" s="213" t="n"/>
      <c r="HDT26" s="213" t="n"/>
      <c r="HDU26" s="213" t="n"/>
      <c r="HDV26" s="213" t="n"/>
      <c r="HDW26" s="213" t="n"/>
      <c r="HDX26" s="213" t="n"/>
      <c r="HDY26" s="213" t="n"/>
      <c r="HDZ26" s="213" t="n"/>
      <c r="HEA26" s="213" t="n"/>
      <c r="HEB26" s="213" t="n"/>
      <c r="HEC26" s="213" t="n"/>
      <c r="HED26" s="213" t="n"/>
      <c r="HEE26" s="213" t="n"/>
      <c r="HEF26" s="213" t="n"/>
      <c r="HEG26" s="213" t="n"/>
      <c r="HEH26" s="213" t="n"/>
      <c r="HEI26" s="213" t="n"/>
      <c r="HEJ26" s="213" t="n"/>
      <c r="HEK26" s="213" t="n"/>
      <c r="HEL26" s="213" t="n"/>
      <c r="HEM26" s="213" t="n"/>
      <c r="HEN26" s="213" t="n"/>
      <c r="HEO26" s="213" t="n"/>
      <c r="HEP26" s="213" t="n"/>
      <c r="HEQ26" s="213" t="n"/>
      <c r="HER26" s="213" t="n"/>
      <c r="HES26" s="213" t="n"/>
      <c r="HET26" s="213" t="n"/>
      <c r="HEU26" s="213" t="n"/>
      <c r="HEV26" s="213" t="n"/>
      <c r="HEW26" s="213" t="n"/>
      <c r="HEX26" s="213" t="n"/>
      <c r="HEY26" s="213" t="n"/>
      <c r="HEZ26" s="213" t="n"/>
      <c r="HFA26" s="213" t="n"/>
      <c r="HFB26" s="213" t="n"/>
      <c r="HFC26" s="213" t="n"/>
      <c r="HFD26" s="213" t="n"/>
      <c r="HFE26" s="213" t="n"/>
      <c r="HFF26" s="213" t="n"/>
      <c r="HFG26" s="213" t="n"/>
      <c r="HFH26" s="213" t="n"/>
      <c r="HFI26" s="213" t="n"/>
      <c r="HFJ26" s="213" t="n"/>
      <c r="HFK26" s="213" t="n"/>
      <c r="HFL26" s="213" t="n"/>
      <c r="HFM26" s="213" t="n"/>
      <c r="HFN26" s="213" t="n"/>
      <c r="HFO26" s="213" t="n"/>
      <c r="HFP26" s="213" t="n"/>
      <c r="HFQ26" s="213" t="n"/>
      <c r="HFR26" s="213" t="n"/>
      <c r="HFS26" s="213" t="n"/>
      <c r="HFT26" s="213" t="n"/>
      <c r="HFU26" s="213" t="n"/>
      <c r="HFV26" s="213" t="n"/>
      <c r="HFW26" s="213" t="n"/>
      <c r="HFX26" s="213" t="n"/>
      <c r="HFY26" s="213" t="n"/>
      <c r="HFZ26" s="213" t="n"/>
      <c r="HGA26" s="213" t="n"/>
      <c r="HGB26" s="213" t="n"/>
      <c r="HGC26" s="213" t="n"/>
      <c r="HGD26" s="213" t="n"/>
      <c r="HGE26" s="213" t="n"/>
      <c r="HGF26" s="213" t="n"/>
      <c r="HGG26" s="213" t="n"/>
      <c r="HGH26" s="213" t="n"/>
      <c r="HGI26" s="213" t="n"/>
      <c r="HGJ26" s="213" t="n"/>
      <c r="HGK26" s="213" t="n"/>
      <c r="HGL26" s="213" t="n"/>
      <c r="HGM26" s="213" t="n"/>
      <c r="HGN26" s="213" t="n"/>
      <c r="HGO26" s="213" t="n"/>
      <c r="HGP26" s="213" t="n"/>
      <c r="HGQ26" s="213" t="n"/>
      <c r="HGR26" s="213" t="n"/>
      <c r="HGS26" s="213" t="n"/>
      <c r="HGT26" s="213" t="n"/>
      <c r="HGU26" s="213" t="n"/>
      <c r="HGV26" s="213" t="n"/>
      <c r="HGW26" s="213" t="n"/>
      <c r="HGX26" s="213" t="n"/>
      <c r="HGY26" s="213" t="n"/>
      <c r="HGZ26" s="213" t="n"/>
      <c r="HHA26" s="213" t="n"/>
      <c r="HHB26" s="213" t="n"/>
      <c r="HHC26" s="213" t="n"/>
      <c r="HHD26" s="213" t="n"/>
      <c r="HHE26" s="213" t="n"/>
      <c r="HHF26" s="213" t="n"/>
      <c r="HHG26" s="213" t="n"/>
      <c r="HHH26" s="213" t="n"/>
      <c r="HHI26" s="213" t="n"/>
      <c r="HHJ26" s="213" t="n"/>
      <c r="HHK26" s="213" t="n"/>
      <c r="HHL26" s="213" t="n"/>
      <c r="HHM26" s="213" t="n"/>
      <c r="HHN26" s="213" t="n"/>
      <c r="HHO26" s="213" t="n"/>
      <c r="HHP26" s="213" t="n"/>
      <c r="HHQ26" s="213" t="n"/>
      <c r="HHR26" s="213" t="n"/>
      <c r="HHS26" s="213" t="n"/>
      <c r="HHT26" s="213" t="n"/>
      <c r="HHU26" s="213" t="n"/>
      <c r="HHV26" s="213" t="n"/>
      <c r="HHW26" s="213" t="n"/>
      <c r="HHX26" s="213" t="n"/>
      <c r="HHY26" s="213" t="n"/>
      <c r="HHZ26" s="213" t="n"/>
      <c r="HIA26" s="213" t="n"/>
      <c r="HIB26" s="213" t="n"/>
      <c r="HIC26" s="213" t="n"/>
      <c r="HID26" s="213" t="n"/>
      <c r="HIE26" s="213" t="n"/>
      <c r="HIF26" s="213" t="n"/>
      <c r="HIG26" s="213" t="n"/>
      <c r="HIH26" s="213" t="n"/>
      <c r="HII26" s="213" t="n"/>
      <c r="HIJ26" s="213" t="n"/>
      <c r="HIK26" s="213" t="n"/>
      <c r="HIL26" s="213" t="n"/>
      <c r="HIM26" s="213" t="n"/>
      <c r="HIN26" s="213" t="n"/>
      <c r="HIO26" s="213" t="n"/>
      <c r="HIP26" s="213" t="n"/>
      <c r="HIQ26" s="213" t="n"/>
      <c r="HIR26" s="213" t="n"/>
      <c r="HIS26" s="213" t="n"/>
      <c r="HIT26" s="213" t="n"/>
      <c r="HIU26" s="213" t="n"/>
      <c r="HIV26" s="213" t="n"/>
      <c r="HIW26" s="213" t="n"/>
      <c r="HIX26" s="213" t="n"/>
      <c r="HIY26" s="213" t="n"/>
      <c r="HIZ26" s="213" t="n"/>
      <c r="HJA26" s="213" t="n"/>
      <c r="HJB26" s="213" t="n"/>
      <c r="HJC26" s="213" t="n"/>
      <c r="HJD26" s="213" t="n"/>
      <c r="HJE26" s="213" t="n"/>
      <c r="HJF26" s="213" t="n"/>
      <c r="HJG26" s="213" t="n"/>
      <c r="HJH26" s="213" t="n"/>
      <c r="HJI26" s="213" t="n"/>
      <c r="HJJ26" s="213" t="n"/>
      <c r="HJK26" s="213" t="n"/>
      <c r="HJL26" s="213" t="n"/>
      <c r="HJM26" s="213" t="n"/>
      <c r="HJN26" s="213" t="n"/>
      <c r="HJO26" s="213" t="n"/>
      <c r="HJP26" s="213" t="n"/>
      <c r="HJQ26" s="213" t="n"/>
      <c r="HJR26" s="213" t="n"/>
      <c r="HJS26" s="213" t="n"/>
      <c r="HJT26" s="213" t="n"/>
      <c r="HJU26" s="213" t="n"/>
      <c r="HJV26" s="213" t="n"/>
      <c r="HJW26" s="213" t="n"/>
      <c r="HJX26" s="213" t="n"/>
      <c r="HJY26" s="213" t="n"/>
      <c r="HJZ26" s="213" t="n"/>
      <c r="HKA26" s="213" t="n"/>
      <c r="HKB26" s="213" t="n"/>
      <c r="HKC26" s="213" t="n"/>
      <c r="HKD26" s="213" t="n"/>
      <c r="HKE26" s="213" t="n"/>
      <c r="HKF26" s="213" t="n"/>
      <c r="HKG26" s="213" t="n"/>
      <c r="HKH26" s="213" t="n"/>
      <c r="HKI26" s="213" t="n"/>
      <c r="HKJ26" s="213" t="n"/>
      <c r="HKK26" s="213" t="n"/>
      <c r="HKL26" s="213" t="n"/>
      <c r="HKM26" s="213" t="n"/>
      <c r="HKN26" s="213" t="n"/>
      <c r="HKO26" s="213" t="n"/>
      <c r="HKP26" s="213" t="n"/>
      <c r="HKQ26" s="213" t="n"/>
      <c r="HKR26" s="213" t="n"/>
      <c r="HKS26" s="213" t="n"/>
      <c r="HKT26" s="213" t="n"/>
      <c r="HKU26" s="213" t="n"/>
      <c r="HKV26" s="213" t="n"/>
      <c r="HKW26" s="213" t="n"/>
      <c r="HKX26" s="213" t="n"/>
      <c r="HKY26" s="213" t="n"/>
      <c r="HKZ26" s="213" t="n"/>
      <c r="HLA26" s="213" t="n"/>
      <c r="HLB26" s="213" t="n"/>
      <c r="HLC26" s="213" t="n"/>
      <c r="HLD26" s="213" t="n"/>
      <c r="HLE26" s="213" t="n"/>
      <c r="HLF26" s="213" t="n"/>
      <c r="HLG26" s="213" t="n"/>
      <c r="HLH26" s="213" t="n"/>
      <c r="HLI26" s="213" t="n"/>
      <c r="HLJ26" s="213" t="n"/>
      <c r="HLK26" s="213" t="n"/>
      <c r="HLL26" s="213" t="n"/>
      <c r="HLM26" s="213" t="n"/>
      <c r="HLN26" s="213" t="n"/>
      <c r="HLO26" s="213" t="n"/>
      <c r="HLP26" s="213" t="n"/>
      <c r="HLQ26" s="213" t="n"/>
      <c r="HLR26" s="213" t="n"/>
      <c r="HLS26" s="213" t="n"/>
      <c r="HLT26" s="213" t="n"/>
      <c r="HLU26" s="213" t="n"/>
      <c r="HLV26" s="213" t="n"/>
      <c r="HLW26" s="213" t="n"/>
      <c r="HLX26" s="213" t="n"/>
      <c r="HLY26" s="213" t="n"/>
      <c r="HLZ26" s="213" t="n"/>
      <c r="HMA26" s="213" t="n"/>
      <c r="HMB26" s="213" t="n"/>
      <c r="HMC26" s="213" t="n"/>
      <c r="HMD26" s="213" t="n"/>
      <c r="HME26" s="213" t="n"/>
      <c r="HMF26" s="213" t="n"/>
      <c r="HMG26" s="213" t="n"/>
      <c r="HMH26" s="213" t="n"/>
      <c r="HMI26" s="213" t="n"/>
      <c r="HMJ26" s="213" t="n"/>
      <c r="HMK26" s="213" t="n"/>
      <c r="HML26" s="213" t="n"/>
      <c r="HMM26" s="213" t="n"/>
      <c r="HMN26" s="213" t="n"/>
      <c r="HMO26" s="213" t="n"/>
      <c r="HMP26" s="213" t="n"/>
      <c r="HMQ26" s="213" t="n"/>
      <c r="HMR26" s="213" t="n"/>
      <c r="HMS26" s="213" t="n"/>
      <c r="HMT26" s="213" t="n"/>
      <c r="HMU26" s="213" t="n"/>
      <c r="HMV26" s="213" t="n"/>
      <c r="HMW26" s="213" t="n"/>
      <c r="HMX26" s="213" t="n"/>
      <c r="HMY26" s="213" t="n"/>
      <c r="HMZ26" s="213" t="n"/>
      <c r="HNA26" s="213" t="n"/>
      <c r="HNB26" s="213" t="n"/>
      <c r="HNC26" s="213" t="n"/>
      <c r="HND26" s="213" t="n"/>
      <c r="HNE26" s="213" t="n"/>
      <c r="HNF26" s="213" t="n"/>
      <c r="HNG26" s="213" t="n"/>
      <c r="HNH26" s="213" t="n"/>
      <c r="HNI26" s="213" t="n"/>
      <c r="HNJ26" s="213" t="n"/>
      <c r="HNK26" s="213" t="n"/>
      <c r="HNL26" s="213" t="n"/>
      <c r="HNM26" s="213" t="n"/>
      <c r="HNN26" s="213" t="n"/>
      <c r="HNO26" s="213" t="n"/>
      <c r="HNP26" s="213" t="n"/>
      <c r="HNQ26" s="213" t="n"/>
      <c r="HNR26" s="213" t="n"/>
      <c r="HNS26" s="213" t="n"/>
      <c r="HNT26" s="213" t="n"/>
      <c r="HNU26" s="213" t="n"/>
      <c r="HNV26" s="213" t="n"/>
      <c r="HNW26" s="213" t="n"/>
      <c r="HNX26" s="213" t="n"/>
      <c r="HNY26" s="213" t="n"/>
      <c r="HNZ26" s="213" t="n"/>
      <c r="HOA26" s="213" t="n"/>
      <c r="HOB26" s="213" t="n"/>
      <c r="HOC26" s="213" t="n"/>
      <c r="HOD26" s="213" t="n"/>
      <c r="HOE26" s="213" t="n"/>
      <c r="HOF26" s="213" t="n"/>
      <c r="HOG26" s="213" t="n"/>
      <c r="HOH26" s="213" t="n"/>
      <c r="HOI26" s="213" t="n"/>
      <c r="HOJ26" s="213" t="n"/>
      <c r="HOK26" s="213" t="n"/>
      <c r="HOL26" s="213" t="n"/>
      <c r="HOM26" s="213" t="n"/>
      <c r="HON26" s="213" t="n"/>
      <c r="HOO26" s="213" t="n"/>
      <c r="HOP26" s="213" t="n"/>
      <c r="HOQ26" s="213" t="n"/>
      <c r="HOR26" s="213" t="n"/>
      <c r="HOS26" s="213" t="n"/>
      <c r="HOT26" s="213" t="n"/>
      <c r="HOU26" s="213" t="n"/>
      <c r="HOV26" s="213" t="n"/>
      <c r="HOW26" s="213" t="n"/>
      <c r="HOX26" s="213" t="n"/>
      <c r="HOY26" s="213" t="n"/>
      <c r="HOZ26" s="213" t="n"/>
      <c r="HPA26" s="213" t="n"/>
      <c r="HPB26" s="213" t="n"/>
      <c r="HPC26" s="213" t="n"/>
      <c r="HPD26" s="213" t="n"/>
      <c r="HPE26" s="213" t="n"/>
      <c r="HPF26" s="213" t="n"/>
      <c r="HPG26" s="213" t="n"/>
      <c r="HPH26" s="213" t="n"/>
      <c r="HPI26" s="213" t="n"/>
      <c r="HPJ26" s="213" t="n"/>
      <c r="HPK26" s="213" t="n"/>
      <c r="HPL26" s="213" t="n"/>
      <c r="HPM26" s="213" t="n"/>
      <c r="HPN26" s="213" t="n"/>
      <c r="HPO26" s="213" t="n"/>
      <c r="HPP26" s="213" t="n"/>
      <c r="HPQ26" s="213" t="n"/>
      <c r="HPR26" s="213" t="n"/>
      <c r="HPS26" s="213" t="n"/>
      <c r="HPT26" s="213" t="n"/>
      <c r="HPU26" s="213" t="n"/>
      <c r="HPV26" s="213" t="n"/>
      <c r="HPW26" s="213" t="n"/>
      <c r="HPX26" s="213" t="n"/>
      <c r="HPY26" s="213" t="n"/>
      <c r="HPZ26" s="213" t="n"/>
      <c r="HQA26" s="213" t="n"/>
      <c r="HQB26" s="213" t="n"/>
      <c r="HQC26" s="213" t="n"/>
      <c r="HQD26" s="213" t="n"/>
      <c r="HQE26" s="213" t="n"/>
      <c r="HQF26" s="213" t="n"/>
      <c r="HQG26" s="213" t="n"/>
      <c r="HQH26" s="213" t="n"/>
      <c r="HQI26" s="213" t="n"/>
      <c r="HQJ26" s="213" t="n"/>
      <c r="HQK26" s="213" t="n"/>
      <c r="HQL26" s="213" t="n"/>
      <c r="HQM26" s="213" t="n"/>
      <c r="HQN26" s="213" t="n"/>
      <c r="HQO26" s="213" t="n"/>
      <c r="HQP26" s="213" t="n"/>
      <c r="HQQ26" s="213" t="n"/>
      <c r="HQR26" s="213" t="n"/>
      <c r="HQS26" s="213" t="n"/>
      <c r="HQT26" s="213" t="n"/>
      <c r="HQU26" s="213" t="n"/>
      <c r="HQV26" s="213" t="n"/>
      <c r="HQW26" s="213" t="n"/>
      <c r="HQX26" s="213" t="n"/>
      <c r="HQY26" s="213" t="n"/>
      <c r="HQZ26" s="213" t="n"/>
      <c r="HRA26" s="213" t="n"/>
      <c r="HRB26" s="213" t="n"/>
      <c r="HRC26" s="213" t="n"/>
      <c r="HRD26" s="213" t="n"/>
      <c r="HRE26" s="213" t="n"/>
      <c r="HRF26" s="213" t="n"/>
      <c r="HRG26" s="213" t="n"/>
      <c r="HRH26" s="213" t="n"/>
      <c r="HRI26" s="213" t="n"/>
      <c r="HRJ26" s="213" t="n"/>
      <c r="HRK26" s="213" t="n"/>
      <c r="HRL26" s="213" t="n"/>
      <c r="HRM26" s="213" t="n"/>
      <c r="HRN26" s="213" t="n"/>
      <c r="HRO26" s="213" t="n"/>
      <c r="HRP26" s="213" t="n"/>
      <c r="HRQ26" s="213" t="n"/>
      <c r="HRR26" s="213" t="n"/>
      <c r="HRS26" s="213" t="n"/>
      <c r="HRT26" s="213" t="n"/>
      <c r="HRU26" s="213" t="n"/>
      <c r="HRV26" s="213" t="n"/>
      <c r="HRW26" s="213" t="n"/>
      <c r="HRX26" s="213" t="n"/>
      <c r="HRY26" s="213" t="n"/>
      <c r="HRZ26" s="213" t="n"/>
      <c r="HSA26" s="213" t="n"/>
      <c r="HSB26" s="213" t="n"/>
      <c r="HSC26" s="213" t="n"/>
      <c r="HSD26" s="213" t="n"/>
      <c r="HSE26" s="213" t="n"/>
      <c r="HSF26" s="213" t="n"/>
      <c r="HSG26" s="213" t="n"/>
      <c r="HSH26" s="213" t="n"/>
      <c r="HSI26" s="213" t="n"/>
      <c r="HSJ26" s="213" t="n"/>
      <c r="HSK26" s="213" t="n"/>
      <c r="HSL26" s="213" t="n"/>
      <c r="HSM26" s="213" t="n"/>
      <c r="HSN26" s="213" t="n"/>
      <c r="HSO26" s="213" t="n"/>
      <c r="HSP26" s="213" t="n"/>
      <c r="HSQ26" s="213" t="n"/>
      <c r="HSR26" s="213" t="n"/>
      <c r="HSS26" s="213" t="n"/>
      <c r="HST26" s="213" t="n"/>
      <c r="HSU26" s="213" t="n"/>
      <c r="HSV26" s="213" t="n"/>
      <c r="HSW26" s="213" t="n"/>
      <c r="HSX26" s="213" t="n"/>
      <c r="HSY26" s="213" t="n"/>
      <c r="HSZ26" s="213" t="n"/>
      <c r="HTA26" s="213" t="n"/>
      <c r="HTB26" s="213" t="n"/>
      <c r="HTC26" s="213" t="n"/>
      <c r="HTD26" s="213" t="n"/>
      <c r="HTE26" s="213" t="n"/>
      <c r="HTF26" s="213" t="n"/>
      <c r="HTG26" s="213" t="n"/>
      <c r="HTH26" s="213" t="n"/>
      <c r="HTI26" s="213" t="n"/>
      <c r="HTJ26" s="213" t="n"/>
      <c r="HTK26" s="213" t="n"/>
      <c r="HTL26" s="213" t="n"/>
      <c r="HTM26" s="213" t="n"/>
      <c r="HTN26" s="213" t="n"/>
      <c r="HTO26" s="213" t="n"/>
      <c r="HTP26" s="213" t="n"/>
      <c r="HTQ26" s="213" t="n"/>
      <c r="HTR26" s="213" t="n"/>
      <c r="HTS26" s="213" t="n"/>
      <c r="HTT26" s="213" t="n"/>
      <c r="HTU26" s="213" t="n"/>
      <c r="HTV26" s="213" t="n"/>
      <c r="HTW26" s="213" t="n"/>
      <c r="HTX26" s="213" t="n"/>
      <c r="HTY26" s="213" t="n"/>
      <c r="HTZ26" s="213" t="n"/>
      <c r="HUA26" s="213" t="n"/>
      <c r="HUB26" s="213" t="n"/>
      <c r="HUC26" s="213" t="n"/>
      <c r="HUD26" s="213" t="n"/>
      <c r="HUE26" s="213" t="n"/>
      <c r="HUF26" s="213" t="n"/>
      <c r="HUG26" s="213" t="n"/>
      <c r="HUH26" s="213" t="n"/>
      <c r="HUI26" s="213" t="n"/>
      <c r="HUJ26" s="213" t="n"/>
      <c r="HUK26" s="213" t="n"/>
      <c r="HUL26" s="213" t="n"/>
      <c r="HUM26" s="213" t="n"/>
      <c r="HUN26" s="213" t="n"/>
      <c r="HUO26" s="213" t="n"/>
      <c r="HUP26" s="213" t="n"/>
      <c r="HUQ26" s="213" t="n"/>
      <c r="HUR26" s="213" t="n"/>
      <c r="HUS26" s="213" t="n"/>
      <c r="HUT26" s="213" t="n"/>
      <c r="HUU26" s="213" t="n"/>
      <c r="HUV26" s="213" t="n"/>
      <c r="HUW26" s="213" t="n"/>
      <c r="HUX26" s="213" t="n"/>
      <c r="HUY26" s="213" t="n"/>
      <c r="HUZ26" s="213" t="n"/>
      <c r="HVA26" s="213" t="n"/>
      <c r="HVB26" s="213" t="n"/>
      <c r="HVC26" s="213" t="n"/>
      <c r="HVD26" s="213" t="n"/>
      <c r="HVE26" s="213" t="n"/>
      <c r="HVF26" s="213" t="n"/>
      <c r="HVG26" s="213" t="n"/>
      <c r="HVH26" s="213" t="n"/>
      <c r="HVI26" s="213" t="n"/>
      <c r="HVJ26" s="213" t="n"/>
      <c r="HVK26" s="213" t="n"/>
      <c r="HVL26" s="213" t="n"/>
      <c r="HVM26" s="213" t="n"/>
      <c r="HVN26" s="213" t="n"/>
      <c r="HVO26" s="213" t="n"/>
      <c r="HVP26" s="213" t="n"/>
      <c r="HVQ26" s="213" t="n"/>
      <c r="HVR26" s="213" t="n"/>
      <c r="HVS26" s="213" t="n"/>
      <c r="HVT26" s="213" t="n"/>
      <c r="HVU26" s="213" t="n"/>
      <c r="HVV26" s="213" t="n"/>
      <c r="HVW26" s="213" t="n"/>
      <c r="HVX26" s="213" t="n"/>
      <c r="HVY26" s="213" t="n"/>
      <c r="HVZ26" s="213" t="n"/>
      <c r="HWA26" s="213" t="n"/>
      <c r="HWB26" s="213" t="n"/>
      <c r="HWC26" s="213" t="n"/>
      <c r="HWD26" s="213" t="n"/>
      <c r="HWE26" s="213" t="n"/>
      <c r="HWF26" s="213" t="n"/>
      <c r="HWG26" s="213" t="n"/>
      <c r="HWH26" s="213" t="n"/>
      <c r="HWI26" s="213" t="n"/>
      <c r="HWJ26" s="213" t="n"/>
      <c r="HWK26" s="213" t="n"/>
      <c r="HWL26" s="213" t="n"/>
      <c r="HWM26" s="213" t="n"/>
      <c r="HWN26" s="213" t="n"/>
      <c r="HWO26" s="213" t="n"/>
      <c r="HWP26" s="213" t="n"/>
      <c r="HWQ26" s="213" t="n"/>
      <c r="HWR26" s="213" t="n"/>
      <c r="HWS26" s="213" t="n"/>
      <c r="HWT26" s="213" t="n"/>
      <c r="HWU26" s="213" t="n"/>
      <c r="HWV26" s="213" t="n"/>
      <c r="HWW26" s="213" t="n"/>
      <c r="HWX26" s="213" t="n"/>
      <c r="HWY26" s="213" t="n"/>
      <c r="HWZ26" s="213" t="n"/>
      <c r="HXA26" s="213" t="n"/>
      <c r="HXB26" s="213" t="n"/>
      <c r="HXC26" s="213" t="n"/>
      <c r="HXD26" s="213" t="n"/>
      <c r="HXE26" s="213" t="n"/>
      <c r="HXF26" s="213" t="n"/>
      <c r="HXG26" s="213" t="n"/>
      <c r="HXH26" s="213" t="n"/>
      <c r="HXI26" s="213" t="n"/>
      <c r="HXJ26" s="213" t="n"/>
      <c r="HXK26" s="213" t="n"/>
      <c r="HXL26" s="213" t="n"/>
      <c r="HXM26" s="213" t="n"/>
      <c r="HXN26" s="213" t="n"/>
      <c r="HXO26" s="213" t="n"/>
      <c r="HXP26" s="213" t="n"/>
      <c r="HXQ26" s="213" t="n"/>
      <c r="HXR26" s="213" t="n"/>
      <c r="HXS26" s="213" t="n"/>
      <c r="HXT26" s="213" t="n"/>
      <c r="HXU26" s="213" t="n"/>
      <c r="HXV26" s="213" t="n"/>
      <c r="HXW26" s="213" t="n"/>
      <c r="HXX26" s="213" t="n"/>
      <c r="HXY26" s="213" t="n"/>
      <c r="HXZ26" s="213" t="n"/>
      <c r="HYA26" s="213" t="n"/>
      <c r="HYB26" s="213" t="n"/>
      <c r="HYC26" s="213" t="n"/>
      <c r="HYD26" s="213" t="n"/>
      <c r="HYE26" s="213" t="n"/>
      <c r="HYF26" s="213" t="n"/>
      <c r="HYG26" s="213" t="n"/>
      <c r="HYH26" s="213" t="n"/>
      <c r="HYI26" s="213" t="n"/>
      <c r="HYJ26" s="213" t="n"/>
      <c r="HYK26" s="213" t="n"/>
      <c r="HYL26" s="213" t="n"/>
      <c r="HYM26" s="213" t="n"/>
      <c r="HYN26" s="213" t="n"/>
      <c r="HYO26" s="213" t="n"/>
      <c r="HYP26" s="213" t="n"/>
      <c r="HYQ26" s="213" t="n"/>
      <c r="HYR26" s="213" t="n"/>
      <c r="HYS26" s="213" t="n"/>
      <c r="HYT26" s="213" t="n"/>
      <c r="HYU26" s="213" t="n"/>
      <c r="HYV26" s="213" t="n"/>
      <c r="HYW26" s="213" t="n"/>
      <c r="HYX26" s="213" t="n"/>
      <c r="HYY26" s="213" t="n"/>
      <c r="HYZ26" s="213" t="n"/>
      <c r="HZA26" s="213" t="n"/>
      <c r="HZB26" s="213" t="n"/>
      <c r="HZC26" s="213" t="n"/>
      <c r="HZD26" s="213" t="n"/>
      <c r="HZE26" s="213" t="n"/>
      <c r="HZF26" s="213" t="n"/>
      <c r="HZG26" s="213" t="n"/>
      <c r="HZH26" s="213" t="n"/>
      <c r="HZI26" s="213" t="n"/>
      <c r="HZJ26" s="213" t="n"/>
      <c r="HZK26" s="213" t="n"/>
      <c r="HZL26" s="213" t="n"/>
      <c r="HZM26" s="213" t="n"/>
      <c r="HZN26" s="213" t="n"/>
      <c r="HZO26" s="213" t="n"/>
      <c r="HZP26" s="213" t="n"/>
      <c r="HZQ26" s="213" t="n"/>
      <c r="HZR26" s="213" t="n"/>
      <c r="HZS26" s="213" t="n"/>
      <c r="HZT26" s="213" t="n"/>
      <c r="HZU26" s="213" t="n"/>
      <c r="HZV26" s="213" t="n"/>
      <c r="HZW26" s="213" t="n"/>
      <c r="HZX26" s="213" t="n"/>
      <c r="HZY26" s="213" t="n"/>
      <c r="HZZ26" s="213" t="n"/>
      <c r="IAA26" s="213" t="n"/>
      <c r="IAB26" s="213" t="n"/>
      <c r="IAC26" s="213" t="n"/>
      <c r="IAD26" s="213" t="n"/>
      <c r="IAE26" s="213" t="n"/>
      <c r="IAF26" s="213" t="n"/>
      <c r="IAG26" s="213" t="n"/>
      <c r="IAH26" s="213" t="n"/>
      <c r="IAI26" s="213" t="n"/>
      <c r="IAJ26" s="213" t="n"/>
      <c r="IAK26" s="213" t="n"/>
      <c r="IAL26" s="213" t="n"/>
      <c r="IAM26" s="213" t="n"/>
      <c r="IAN26" s="213" t="n"/>
      <c r="IAO26" s="213" t="n"/>
      <c r="IAP26" s="213" t="n"/>
      <c r="IAQ26" s="213" t="n"/>
      <c r="IAR26" s="213" t="n"/>
      <c r="IAS26" s="213" t="n"/>
      <c r="IAT26" s="213" t="n"/>
      <c r="IAU26" s="213" t="n"/>
      <c r="IAV26" s="213" t="n"/>
      <c r="IAW26" s="213" t="n"/>
      <c r="IAX26" s="213" t="n"/>
      <c r="IAY26" s="213" t="n"/>
      <c r="IAZ26" s="213" t="n"/>
      <c r="IBA26" s="213" t="n"/>
      <c r="IBB26" s="213" t="n"/>
      <c r="IBC26" s="213" t="n"/>
      <c r="IBD26" s="213" t="n"/>
      <c r="IBE26" s="213" t="n"/>
      <c r="IBF26" s="213" t="n"/>
      <c r="IBG26" s="213" t="n"/>
      <c r="IBH26" s="213" t="n"/>
      <c r="IBI26" s="213" t="n"/>
      <c r="IBJ26" s="213" t="n"/>
      <c r="IBK26" s="213" t="n"/>
      <c r="IBL26" s="213" t="n"/>
      <c r="IBM26" s="213" t="n"/>
      <c r="IBN26" s="213" t="n"/>
      <c r="IBO26" s="213" t="n"/>
      <c r="IBP26" s="213" t="n"/>
      <c r="IBQ26" s="213" t="n"/>
      <c r="IBR26" s="213" t="n"/>
      <c r="IBS26" s="213" t="n"/>
      <c r="IBT26" s="213" t="n"/>
      <c r="IBU26" s="213" t="n"/>
      <c r="IBV26" s="213" t="n"/>
      <c r="IBW26" s="213" t="n"/>
      <c r="IBX26" s="213" t="n"/>
      <c r="IBY26" s="213" t="n"/>
      <c r="IBZ26" s="213" t="n"/>
      <c r="ICA26" s="213" t="n"/>
      <c r="ICB26" s="213" t="n"/>
      <c r="ICC26" s="213" t="n"/>
      <c r="ICD26" s="213" t="n"/>
      <c r="ICE26" s="213" t="n"/>
      <c r="ICF26" s="213" t="n"/>
      <c r="ICG26" s="213" t="n"/>
      <c r="ICH26" s="213" t="n"/>
      <c r="ICI26" s="213" t="n"/>
      <c r="ICJ26" s="213" t="n"/>
      <c r="ICK26" s="213" t="n"/>
      <c r="ICL26" s="213" t="n"/>
      <c r="ICM26" s="213" t="n"/>
      <c r="ICN26" s="213" t="n"/>
      <c r="ICO26" s="213" t="n"/>
      <c r="ICP26" s="213" t="n"/>
      <c r="ICQ26" s="213" t="n"/>
      <c r="ICR26" s="213" t="n"/>
      <c r="ICS26" s="213" t="n"/>
      <c r="ICT26" s="213" t="n"/>
      <c r="ICU26" s="213" t="n"/>
      <c r="ICV26" s="213" t="n"/>
      <c r="ICW26" s="213" t="n"/>
      <c r="ICX26" s="213" t="n"/>
      <c r="ICY26" s="213" t="n"/>
      <c r="ICZ26" s="213" t="n"/>
      <c r="IDA26" s="213" t="n"/>
      <c r="IDB26" s="213" t="n"/>
      <c r="IDC26" s="213" t="n"/>
      <c r="IDD26" s="213" t="n"/>
      <c r="IDE26" s="213" t="n"/>
      <c r="IDF26" s="213" t="n"/>
      <c r="IDG26" s="213" t="n"/>
      <c r="IDH26" s="213" t="n"/>
      <c r="IDI26" s="213" t="n"/>
      <c r="IDJ26" s="213" t="n"/>
      <c r="IDK26" s="213" t="n"/>
      <c r="IDL26" s="213" t="n"/>
      <c r="IDM26" s="213" t="n"/>
      <c r="IDN26" s="213" t="n"/>
      <c r="IDO26" s="213" t="n"/>
      <c r="IDP26" s="213" t="n"/>
      <c r="IDQ26" s="213" t="n"/>
      <c r="IDR26" s="213" t="n"/>
      <c r="IDS26" s="213" t="n"/>
      <c r="IDT26" s="213" t="n"/>
      <c r="IDU26" s="213" t="n"/>
      <c r="IDV26" s="213" t="n"/>
      <c r="IDW26" s="213" t="n"/>
      <c r="IDX26" s="213" t="n"/>
      <c r="IDY26" s="213" t="n"/>
      <c r="IDZ26" s="213" t="n"/>
      <c r="IEA26" s="213" t="n"/>
      <c r="IEB26" s="213" t="n"/>
      <c r="IEC26" s="213" t="n"/>
      <c r="IED26" s="213" t="n"/>
      <c r="IEE26" s="213" t="n"/>
      <c r="IEF26" s="213" t="n"/>
      <c r="IEG26" s="213" t="n"/>
      <c r="IEH26" s="213" t="n"/>
      <c r="IEI26" s="213" t="n"/>
      <c r="IEJ26" s="213" t="n"/>
      <c r="IEK26" s="213" t="n"/>
      <c r="IEL26" s="213" t="n"/>
      <c r="IEM26" s="213" t="n"/>
      <c r="IEN26" s="213" t="n"/>
      <c r="IEO26" s="213" t="n"/>
      <c r="IEP26" s="213" t="n"/>
      <c r="IEQ26" s="213" t="n"/>
      <c r="IER26" s="213" t="n"/>
      <c r="IES26" s="213" t="n"/>
      <c r="IET26" s="213" t="n"/>
      <c r="IEU26" s="213" t="n"/>
      <c r="IEV26" s="213" t="n"/>
      <c r="IEW26" s="213" t="n"/>
      <c r="IEX26" s="213" t="n"/>
      <c r="IEY26" s="213" t="n"/>
      <c r="IEZ26" s="213" t="n"/>
      <c r="IFA26" s="213" t="n"/>
      <c r="IFB26" s="213" t="n"/>
      <c r="IFC26" s="213" t="n"/>
      <c r="IFD26" s="213" t="n"/>
      <c r="IFE26" s="213" t="n"/>
      <c r="IFF26" s="213" t="n"/>
      <c r="IFG26" s="213" t="n"/>
      <c r="IFH26" s="213" t="n"/>
      <c r="IFI26" s="213" t="n"/>
      <c r="IFJ26" s="213" t="n"/>
      <c r="IFK26" s="213" t="n"/>
      <c r="IFL26" s="213" t="n"/>
      <c r="IFM26" s="213" t="n"/>
      <c r="IFN26" s="213" t="n"/>
      <c r="IFO26" s="213" t="n"/>
      <c r="IFP26" s="213" t="n"/>
      <c r="IFQ26" s="213" t="n"/>
      <c r="IFR26" s="213" t="n"/>
      <c r="IFS26" s="213" t="n"/>
      <c r="IFT26" s="213" t="n"/>
      <c r="IFU26" s="213" t="n"/>
      <c r="IFV26" s="213" t="n"/>
      <c r="IFW26" s="213" t="n"/>
      <c r="IFX26" s="213" t="n"/>
      <c r="IFY26" s="213" t="n"/>
      <c r="IFZ26" s="213" t="n"/>
      <c r="IGA26" s="213" t="n"/>
      <c r="IGB26" s="213" t="n"/>
      <c r="IGC26" s="213" t="n"/>
      <c r="IGD26" s="213" t="n"/>
      <c r="IGE26" s="213" t="n"/>
      <c r="IGF26" s="213" t="n"/>
      <c r="IGG26" s="213" t="n"/>
      <c r="IGH26" s="213" t="n"/>
      <c r="IGI26" s="213" t="n"/>
      <c r="IGJ26" s="213" t="n"/>
      <c r="IGK26" s="213" t="n"/>
      <c r="IGL26" s="213" t="n"/>
      <c r="IGM26" s="213" t="n"/>
      <c r="IGN26" s="213" t="n"/>
      <c r="IGO26" s="213" t="n"/>
      <c r="IGP26" s="213" t="n"/>
      <c r="IGQ26" s="213" t="n"/>
      <c r="IGR26" s="213" t="n"/>
      <c r="IGS26" s="213" t="n"/>
      <c r="IGT26" s="213" t="n"/>
      <c r="IGU26" s="213" t="n"/>
      <c r="IGV26" s="213" t="n"/>
      <c r="IGW26" s="213" t="n"/>
      <c r="IGX26" s="213" t="n"/>
      <c r="IGY26" s="213" t="n"/>
      <c r="IGZ26" s="213" t="n"/>
      <c r="IHA26" s="213" t="n"/>
      <c r="IHB26" s="213" t="n"/>
      <c r="IHC26" s="213" t="n"/>
      <c r="IHD26" s="213" t="n"/>
      <c r="IHE26" s="213" t="n"/>
      <c r="IHF26" s="213" t="n"/>
      <c r="IHG26" s="213" t="n"/>
      <c r="IHH26" s="213" t="n"/>
      <c r="IHI26" s="213" t="n"/>
      <c r="IHJ26" s="213" t="n"/>
      <c r="IHK26" s="213" t="n"/>
      <c r="IHL26" s="213" t="n"/>
      <c r="IHM26" s="213" t="n"/>
      <c r="IHN26" s="213" t="n"/>
      <c r="IHO26" s="213" t="n"/>
      <c r="IHP26" s="213" t="n"/>
      <c r="IHQ26" s="213" t="n"/>
      <c r="IHR26" s="213" t="n"/>
      <c r="IHS26" s="213" t="n"/>
      <c r="IHT26" s="213" t="n"/>
      <c r="IHU26" s="213" t="n"/>
      <c r="IHV26" s="213" t="n"/>
      <c r="IHW26" s="213" t="n"/>
      <c r="IHX26" s="213" t="n"/>
      <c r="IHY26" s="213" t="n"/>
      <c r="IHZ26" s="213" t="n"/>
      <c r="IIA26" s="213" t="n"/>
      <c r="IIB26" s="213" t="n"/>
      <c r="IIC26" s="213" t="n"/>
      <c r="IID26" s="213" t="n"/>
      <c r="IIE26" s="213" t="n"/>
      <c r="IIF26" s="213" t="n"/>
      <c r="IIG26" s="213" t="n"/>
      <c r="IIH26" s="213" t="n"/>
      <c r="III26" s="213" t="n"/>
      <c r="IIJ26" s="213" t="n"/>
      <c r="IIK26" s="213" t="n"/>
      <c r="IIL26" s="213" t="n"/>
      <c r="IIM26" s="213" t="n"/>
      <c r="IIN26" s="213" t="n"/>
      <c r="IIO26" s="213" t="n"/>
      <c r="IIP26" s="213" t="n"/>
      <c r="IIQ26" s="213" t="n"/>
      <c r="IIR26" s="213" t="n"/>
      <c r="IIS26" s="213" t="n"/>
      <c r="IIT26" s="213" t="n"/>
      <c r="IIU26" s="213" t="n"/>
      <c r="IIV26" s="213" t="n"/>
      <c r="IIW26" s="213" t="n"/>
      <c r="IIX26" s="213" t="n"/>
      <c r="IIY26" s="213" t="n"/>
      <c r="IIZ26" s="213" t="n"/>
      <c r="IJA26" s="213" t="n"/>
      <c r="IJB26" s="213" t="n"/>
      <c r="IJC26" s="213" t="n"/>
      <c r="IJD26" s="213" t="n"/>
      <c r="IJE26" s="213" t="n"/>
      <c r="IJF26" s="213" t="n"/>
      <c r="IJG26" s="213" t="n"/>
      <c r="IJH26" s="213" t="n"/>
      <c r="IJI26" s="213" t="n"/>
      <c r="IJJ26" s="213" t="n"/>
      <c r="IJK26" s="213" t="n"/>
      <c r="IJL26" s="213" t="n"/>
      <c r="IJM26" s="213" t="n"/>
      <c r="IJN26" s="213" t="n"/>
      <c r="IJO26" s="213" t="n"/>
      <c r="IJP26" s="213" t="n"/>
      <c r="IJQ26" s="213" t="n"/>
      <c r="IJR26" s="213" t="n"/>
      <c r="IJS26" s="213" t="n"/>
      <c r="IJT26" s="213" t="n"/>
      <c r="IJU26" s="213" t="n"/>
      <c r="IJV26" s="213" t="n"/>
      <c r="IJW26" s="213" t="n"/>
      <c r="IJX26" s="213" t="n"/>
      <c r="IJY26" s="213" t="n"/>
      <c r="IJZ26" s="213" t="n"/>
      <c r="IKA26" s="213" t="n"/>
      <c r="IKB26" s="213" t="n"/>
      <c r="IKC26" s="213" t="n"/>
      <c r="IKD26" s="213" t="n"/>
      <c r="IKE26" s="213" t="n"/>
      <c r="IKF26" s="213" t="n"/>
      <c r="IKG26" s="213" t="n"/>
      <c r="IKH26" s="213" t="n"/>
      <c r="IKI26" s="213" t="n"/>
      <c r="IKJ26" s="213" t="n"/>
      <c r="IKK26" s="213" t="n"/>
      <c r="IKL26" s="213" t="n"/>
      <c r="IKM26" s="213" t="n"/>
      <c r="IKN26" s="213" t="n"/>
      <c r="IKO26" s="213" t="n"/>
      <c r="IKP26" s="213" t="n"/>
      <c r="IKQ26" s="213" t="n"/>
      <c r="IKR26" s="213" t="n"/>
      <c r="IKS26" s="213" t="n"/>
      <c r="IKT26" s="213" t="n"/>
      <c r="IKU26" s="213" t="n"/>
      <c r="IKV26" s="213" t="n"/>
      <c r="IKW26" s="213" t="n"/>
      <c r="IKX26" s="213" t="n"/>
      <c r="IKY26" s="213" t="n"/>
      <c r="IKZ26" s="213" t="n"/>
      <c r="ILA26" s="213" t="n"/>
      <c r="ILB26" s="213" t="n"/>
      <c r="ILC26" s="213" t="n"/>
      <c r="ILD26" s="213" t="n"/>
      <c r="ILE26" s="213" t="n"/>
      <c r="ILF26" s="213" t="n"/>
      <c r="ILG26" s="213" t="n"/>
      <c r="ILH26" s="213" t="n"/>
      <c r="ILI26" s="213" t="n"/>
      <c r="ILJ26" s="213" t="n"/>
      <c r="ILK26" s="213" t="n"/>
      <c r="ILL26" s="213" t="n"/>
      <c r="ILM26" s="213" t="n"/>
      <c r="ILN26" s="213" t="n"/>
      <c r="ILO26" s="213" t="n"/>
      <c r="ILP26" s="213" t="n"/>
      <c r="ILQ26" s="213" t="n"/>
      <c r="ILR26" s="213" t="n"/>
      <c r="ILS26" s="213" t="n"/>
      <c r="ILT26" s="213" t="n"/>
      <c r="ILU26" s="213" t="n"/>
      <c r="ILV26" s="213" t="n"/>
      <c r="ILW26" s="213" t="n"/>
      <c r="ILX26" s="213" t="n"/>
      <c r="ILY26" s="213" t="n"/>
      <c r="ILZ26" s="213" t="n"/>
      <c r="IMA26" s="213" t="n"/>
      <c r="IMB26" s="213" t="n"/>
      <c r="IMC26" s="213" t="n"/>
      <c r="IMD26" s="213" t="n"/>
      <c r="IME26" s="213" t="n"/>
      <c r="IMF26" s="213" t="n"/>
      <c r="IMG26" s="213" t="n"/>
      <c r="IMH26" s="213" t="n"/>
      <c r="IMI26" s="213" t="n"/>
      <c r="IMJ26" s="213" t="n"/>
      <c r="IMK26" s="213" t="n"/>
      <c r="IML26" s="213" t="n"/>
      <c r="IMM26" s="213" t="n"/>
      <c r="IMN26" s="213" t="n"/>
      <c r="IMO26" s="213" t="n"/>
      <c r="IMP26" s="213" t="n"/>
      <c r="IMQ26" s="213" t="n"/>
      <c r="IMR26" s="213" t="n"/>
      <c r="IMS26" s="213" t="n"/>
      <c r="IMT26" s="213" t="n"/>
      <c r="IMU26" s="213" t="n"/>
      <c r="IMV26" s="213" t="n"/>
      <c r="IMW26" s="213" t="n"/>
      <c r="IMX26" s="213" t="n"/>
      <c r="IMY26" s="213" t="n"/>
      <c r="IMZ26" s="213" t="n"/>
      <c r="INA26" s="213" t="n"/>
      <c r="INB26" s="213" t="n"/>
      <c r="INC26" s="213" t="n"/>
      <c r="IND26" s="213" t="n"/>
      <c r="INE26" s="213" t="n"/>
      <c r="INF26" s="213" t="n"/>
      <c r="ING26" s="213" t="n"/>
      <c r="INH26" s="213" t="n"/>
      <c r="INI26" s="213" t="n"/>
      <c r="INJ26" s="213" t="n"/>
      <c r="INK26" s="213" t="n"/>
      <c r="INL26" s="213" t="n"/>
      <c r="INM26" s="213" t="n"/>
      <c r="INN26" s="213" t="n"/>
      <c r="INO26" s="213" t="n"/>
      <c r="INP26" s="213" t="n"/>
      <c r="INQ26" s="213" t="n"/>
      <c r="INR26" s="213" t="n"/>
      <c r="INS26" s="213" t="n"/>
      <c r="INT26" s="213" t="n"/>
      <c r="INU26" s="213" t="n"/>
      <c r="INV26" s="213" t="n"/>
      <c r="INW26" s="213" t="n"/>
      <c r="INX26" s="213" t="n"/>
      <c r="INY26" s="213" t="n"/>
      <c r="INZ26" s="213" t="n"/>
      <c r="IOA26" s="213" t="n"/>
      <c r="IOB26" s="213" t="n"/>
      <c r="IOC26" s="213" t="n"/>
      <c r="IOD26" s="213" t="n"/>
      <c r="IOE26" s="213" t="n"/>
      <c r="IOF26" s="213" t="n"/>
      <c r="IOG26" s="213" t="n"/>
      <c r="IOH26" s="213" t="n"/>
      <c r="IOI26" s="213" t="n"/>
      <c r="IOJ26" s="213" t="n"/>
      <c r="IOK26" s="213" t="n"/>
      <c r="IOL26" s="213" t="n"/>
      <c r="IOM26" s="213" t="n"/>
      <c r="ION26" s="213" t="n"/>
      <c r="IOO26" s="213" t="n"/>
      <c r="IOP26" s="213" t="n"/>
      <c r="IOQ26" s="213" t="n"/>
      <c r="IOR26" s="213" t="n"/>
      <c r="IOS26" s="213" t="n"/>
      <c r="IOT26" s="213" t="n"/>
      <c r="IOU26" s="213" t="n"/>
      <c r="IOV26" s="213" t="n"/>
      <c r="IOW26" s="213" t="n"/>
      <c r="IOX26" s="213" t="n"/>
      <c r="IOY26" s="213" t="n"/>
      <c r="IOZ26" s="213" t="n"/>
      <c r="IPA26" s="213" t="n"/>
      <c r="IPB26" s="213" t="n"/>
      <c r="IPC26" s="213" t="n"/>
      <c r="IPD26" s="213" t="n"/>
      <c r="IPE26" s="213" t="n"/>
      <c r="IPF26" s="213" t="n"/>
      <c r="IPG26" s="213" t="n"/>
      <c r="IPH26" s="213" t="n"/>
      <c r="IPI26" s="213" t="n"/>
      <c r="IPJ26" s="213" t="n"/>
      <c r="IPK26" s="213" t="n"/>
      <c r="IPL26" s="213" t="n"/>
      <c r="IPM26" s="213" t="n"/>
      <c r="IPN26" s="213" t="n"/>
      <c r="IPO26" s="213" t="n"/>
      <c r="IPP26" s="213" t="n"/>
      <c r="IPQ26" s="213" t="n"/>
      <c r="IPR26" s="213" t="n"/>
      <c r="IPS26" s="213" t="n"/>
      <c r="IPT26" s="213" t="n"/>
      <c r="IPU26" s="213" t="n"/>
      <c r="IPV26" s="213" t="n"/>
      <c r="IPW26" s="213" t="n"/>
      <c r="IPX26" s="213" t="n"/>
      <c r="IPY26" s="213" t="n"/>
      <c r="IPZ26" s="213" t="n"/>
      <c r="IQA26" s="213" t="n"/>
      <c r="IQB26" s="213" t="n"/>
      <c r="IQC26" s="213" t="n"/>
      <c r="IQD26" s="213" t="n"/>
      <c r="IQE26" s="213" t="n"/>
      <c r="IQF26" s="213" t="n"/>
      <c r="IQG26" s="213" t="n"/>
      <c r="IQH26" s="213" t="n"/>
      <c r="IQI26" s="213" t="n"/>
      <c r="IQJ26" s="213" t="n"/>
      <c r="IQK26" s="213" t="n"/>
      <c r="IQL26" s="213" t="n"/>
      <c r="IQM26" s="213" t="n"/>
      <c r="IQN26" s="213" t="n"/>
      <c r="IQO26" s="213" t="n"/>
      <c r="IQP26" s="213" t="n"/>
      <c r="IQQ26" s="213" t="n"/>
      <c r="IQR26" s="213" t="n"/>
      <c r="IQS26" s="213" t="n"/>
      <c r="IQT26" s="213" t="n"/>
      <c r="IQU26" s="213" t="n"/>
      <c r="IQV26" s="213" t="n"/>
      <c r="IQW26" s="213" t="n"/>
      <c r="IQX26" s="213" t="n"/>
      <c r="IQY26" s="213" t="n"/>
      <c r="IQZ26" s="213" t="n"/>
      <c r="IRA26" s="213" t="n"/>
      <c r="IRB26" s="213" t="n"/>
      <c r="IRC26" s="213" t="n"/>
      <c r="IRD26" s="213" t="n"/>
      <c r="IRE26" s="213" t="n"/>
      <c r="IRF26" s="213" t="n"/>
      <c r="IRG26" s="213" t="n"/>
      <c r="IRH26" s="213" t="n"/>
      <c r="IRI26" s="213" t="n"/>
      <c r="IRJ26" s="213" t="n"/>
      <c r="IRK26" s="213" t="n"/>
      <c r="IRL26" s="213" t="n"/>
      <c r="IRM26" s="213" t="n"/>
      <c r="IRN26" s="213" t="n"/>
      <c r="IRO26" s="213" t="n"/>
      <c r="IRP26" s="213" t="n"/>
      <c r="IRQ26" s="213" t="n"/>
      <c r="IRR26" s="213" t="n"/>
      <c r="IRS26" s="213" t="n"/>
      <c r="IRT26" s="213" t="n"/>
      <c r="IRU26" s="213" t="n"/>
      <c r="IRV26" s="213" t="n"/>
      <c r="IRW26" s="213" t="n"/>
      <c r="IRX26" s="213" t="n"/>
      <c r="IRY26" s="213" t="n"/>
      <c r="IRZ26" s="213" t="n"/>
      <c r="ISA26" s="213" t="n"/>
      <c r="ISB26" s="213" t="n"/>
      <c r="ISC26" s="213" t="n"/>
      <c r="ISD26" s="213" t="n"/>
      <c r="ISE26" s="213" t="n"/>
      <c r="ISF26" s="213" t="n"/>
      <c r="ISG26" s="213" t="n"/>
      <c r="ISH26" s="213" t="n"/>
      <c r="ISI26" s="213" t="n"/>
      <c r="ISJ26" s="213" t="n"/>
      <c r="ISK26" s="213" t="n"/>
      <c r="ISL26" s="213" t="n"/>
      <c r="ISM26" s="213" t="n"/>
      <c r="ISN26" s="213" t="n"/>
      <c r="ISO26" s="213" t="n"/>
      <c r="ISP26" s="213" t="n"/>
      <c r="ISQ26" s="213" t="n"/>
      <c r="ISR26" s="213" t="n"/>
      <c r="ISS26" s="213" t="n"/>
      <c r="IST26" s="213" t="n"/>
      <c r="ISU26" s="213" t="n"/>
      <c r="ISV26" s="213" t="n"/>
      <c r="ISW26" s="213" t="n"/>
      <c r="ISX26" s="213" t="n"/>
      <c r="ISY26" s="213" t="n"/>
      <c r="ISZ26" s="213" t="n"/>
      <c r="ITA26" s="213" t="n"/>
      <c r="ITB26" s="213" t="n"/>
      <c r="ITC26" s="213" t="n"/>
      <c r="ITD26" s="213" t="n"/>
      <c r="ITE26" s="213" t="n"/>
      <c r="ITF26" s="213" t="n"/>
      <c r="ITG26" s="213" t="n"/>
      <c r="ITH26" s="213" t="n"/>
      <c r="ITI26" s="213" t="n"/>
      <c r="ITJ26" s="213" t="n"/>
      <c r="ITK26" s="213" t="n"/>
      <c r="ITL26" s="213" t="n"/>
      <c r="ITM26" s="213" t="n"/>
      <c r="ITN26" s="213" t="n"/>
      <c r="ITO26" s="213" t="n"/>
      <c r="ITP26" s="213" t="n"/>
      <c r="ITQ26" s="213" t="n"/>
      <c r="ITR26" s="213" t="n"/>
      <c r="ITS26" s="213" t="n"/>
      <c r="ITT26" s="213" t="n"/>
      <c r="ITU26" s="213" t="n"/>
      <c r="ITV26" s="213" t="n"/>
      <c r="ITW26" s="213" t="n"/>
      <c r="ITX26" s="213" t="n"/>
      <c r="ITY26" s="213" t="n"/>
      <c r="ITZ26" s="213" t="n"/>
      <c r="IUA26" s="213" t="n"/>
      <c r="IUB26" s="213" t="n"/>
      <c r="IUC26" s="213" t="n"/>
      <c r="IUD26" s="213" t="n"/>
      <c r="IUE26" s="213" t="n"/>
      <c r="IUF26" s="213" t="n"/>
      <c r="IUG26" s="213" t="n"/>
      <c r="IUH26" s="213" t="n"/>
      <c r="IUI26" s="213" t="n"/>
      <c r="IUJ26" s="213" t="n"/>
      <c r="IUK26" s="213" t="n"/>
      <c r="IUL26" s="213" t="n"/>
      <c r="IUM26" s="213" t="n"/>
      <c r="IUN26" s="213" t="n"/>
      <c r="IUO26" s="213" t="n"/>
      <c r="IUP26" s="213" t="n"/>
      <c r="IUQ26" s="213" t="n"/>
      <c r="IUR26" s="213" t="n"/>
      <c r="IUS26" s="213" t="n"/>
      <c r="IUT26" s="213" t="n"/>
      <c r="IUU26" s="213" t="n"/>
      <c r="IUV26" s="213" t="n"/>
      <c r="IUW26" s="213" t="n"/>
      <c r="IUX26" s="213" t="n"/>
      <c r="IUY26" s="213" t="n"/>
      <c r="IUZ26" s="213" t="n"/>
      <c r="IVA26" s="213" t="n"/>
      <c r="IVB26" s="213" t="n"/>
      <c r="IVC26" s="213" t="n"/>
      <c r="IVD26" s="213" t="n"/>
      <c r="IVE26" s="213" t="n"/>
      <c r="IVF26" s="213" t="n"/>
      <c r="IVG26" s="213" t="n"/>
      <c r="IVH26" s="213" t="n"/>
      <c r="IVI26" s="213" t="n"/>
      <c r="IVJ26" s="213" t="n"/>
      <c r="IVK26" s="213" t="n"/>
      <c r="IVL26" s="213" t="n"/>
      <c r="IVM26" s="213" t="n"/>
      <c r="IVN26" s="213" t="n"/>
      <c r="IVO26" s="213" t="n"/>
      <c r="IVP26" s="213" t="n"/>
      <c r="IVQ26" s="213" t="n"/>
      <c r="IVR26" s="213" t="n"/>
      <c r="IVS26" s="213" t="n"/>
      <c r="IVT26" s="213" t="n"/>
      <c r="IVU26" s="213" t="n"/>
      <c r="IVV26" s="213" t="n"/>
      <c r="IVW26" s="213" t="n"/>
      <c r="IVX26" s="213" t="n"/>
      <c r="IVY26" s="213" t="n"/>
      <c r="IVZ26" s="213" t="n"/>
      <c r="IWA26" s="213" t="n"/>
      <c r="IWB26" s="213" t="n"/>
      <c r="IWC26" s="213" t="n"/>
      <c r="IWD26" s="213" t="n"/>
      <c r="IWE26" s="213" t="n"/>
      <c r="IWF26" s="213" t="n"/>
      <c r="IWG26" s="213" t="n"/>
      <c r="IWH26" s="213" t="n"/>
      <c r="IWI26" s="213" t="n"/>
      <c r="IWJ26" s="213" t="n"/>
      <c r="IWK26" s="213" t="n"/>
      <c r="IWL26" s="213" t="n"/>
      <c r="IWM26" s="213" t="n"/>
      <c r="IWN26" s="213" t="n"/>
      <c r="IWO26" s="213" t="n"/>
      <c r="IWP26" s="213" t="n"/>
      <c r="IWQ26" s="213" t="n"/>
      <c r="IWR26" s="213" t="n"/>
      <c r="IWS26" s="213" t="n"/>
      <c r="IWT26" s="213" t="n"/>
      <c r="IWU26" s="213" t="n"/>
      <c r="IWV26" s="213" t="n"/>
      <c r="IWW26" s="213" t="n"/>
      <c r="IWX26" s="213" t="n"/>
      <c r="IWY26" s="213" t="n"/>
      <c r="IWZ26" s="213" t="n"/>
      <c r="IXA26" s="213" t="n"/>
      <c r="IXB26" s="213" t="n"/>
      <c r="IXC26" s="213" t="n"/>
      <c r="IXD26" s="213" t="n"/>
      <c r="IXE26" s="213" t="n"/>
      <c r="IXF26" s="213" t="n"/>
      <c r="IXG26" s="213" t="n"/>
      <c r="IXH26" s="213" t="n"/>
      <c r="IXI26" s="213" t="n"/>
      <c r="IXJ26" s="213" t="n"/>
      <c r="IXK26" s="213" t="n"/>
      <c r="IXL26" s="213" t="n"/>
      <c r="IXM26" s="213" t="n"/>
      <c r="IXN26" s="213" t="n"/>
      <c r="IXO26" s="213" t="n"/>
      <c r="IXP26" s="213" t="n"/>
      <c r="IXQ26" s="213" t="n"/>
      <c r="IXR26" s="213" t="n"/>
      <c r="IXS26" s="213" t="n"/>
      <c r="IXT26" s="213" t="n"/>
      <c r="IXU26" s="213" t="n"/>
      <c r="IXV26" s="213" t="n"/>
      <c r="IXW26" s="213" t="n"/>
      <c r="IXX26" s="213" t="n"/>
      <c r="IXY26" s="213" t="n"/>
      <c r="IXZ26" s="213" t="n"/>
      <c r="IYA26" s="213" t="n"/>
      <c r="IYB26" s="213" t="n"/>
      <c r="IYC26" s="213" t="n"/>
      <c r="IYD26" s="213" t="n"/>
      <c r="IYE26" s="213" t="n"/>
      <c r="IYF26" s="213" t="n"/>
      <c r="IYG26" s="213" t="n"/>
      <c r="IYH26" s="213" t="n"/>
      <c r="IYI26" s="213" t="n"/>
      <c r="IYJ26" s="213" t="n"/>
      <c r="IYK26" s="213" t="n"/>
      <c r="IYL26" s="213" t="n"/>
      <c r="IYM26" s="213" t="n"/>
      <c r="IYN26" s="213" t="n"/>
      <c r="IYO26" s="213" t="n"/>
      <c r="IYP26" s="213" t="n"/>
      <c r="IYQ26" s="213" t="n"/>
      <c r="IYR26" s="213" t="n"/>
      <c r="IYS26" s="213" t="n"/>
      <c r="IYT26" s="213" t="n"/>
      <c r="IYU26" s="213" t="n"/>
      <c r="IYV26" s="213" t="n"/>
      <c r="IYW26" s="213" t="n"/>
      <c r="IYX26" s="213" t="n"/>
      <c r="IYY26" s="213" t="n"/>
      <c r="IYZ26" s="213" t="n"/>
      <c r="IZA26" s="213" t="n"/>
      <c r="IZB26" s="213" t="n"/>
      <c r="IZC26" s="213" t="n"/>
      <c r="IZD26" s="213" t="n"/>
      <c r="IZE26" s="213" t="n"/>
      <c r="IZF26" s="213" t="n"/>
      <c r="IZG26" s="213" t="n"/>
      <c r="IZH26" s="213" t="n"/>
      <c r="IZI26" s="213" t="n"/>
      <c r="IZJ26" s="213" t="n"/>
      <c r="IZK26" s="213" t="n"/>
      <c r="IZL26" s="213" t="n"/>
      <c r="IZM26" s="213" t="n"/>
      <c r="IZN26" s="213" t="n"/>
      <c r="IZO26" s="213" t="n"/>
      <c r="IZP26" s="213" t="n"/>
      <c r="IZQ26" s="213" t="n"/>
      <c r="IZR26" s="213" t="n"/>
      <c r="IZS26" s="213" t="n"/>
      <c r="IZT26" s="213" t="n"/>
      <c r="IZU26" s="213" t="n"/>
      <c r="IZV26" s="213" t="n"/>
      <c r="IZW26" s="213" t="n"/>
      <c r="IZX26" s="213" t="n"/>
      <c r="IZY26" s="213" t="n"/>
      <c r="IZZ26" s="213" t="n"/>
      <c r="JAA26" s="213" t="n"/>
      <c r="JAB26" s="213" t="n"/>
      <c r="JAC26" s="213" t="n"/>
      <c r="JAD26" s="213" t="n"/>
      <c r="JAE26" s="213" t="n"/>
      <c r="JAF26" s="213" t="n"/>
      <c r="JAG26" s="213" t="n"/>
      <c r="JAH26" s="213" t="n"/>
      <c r="JAI26" s="213" t="n"/>
      <c r="JAJ26" s="213" t="n"/>
      <c r="JAK26" s="213" t="n"/>
      <c r="JAL26" s="213" t="n"/>
      <c r="JAM26" s="213" t="n"/>
      <c r="JAN26" s="213" t="n"/>
      <c r="JAO26" s="213" t="n"/>
      <c r="JAP26" s="213" t="n"/>
      <c r="JAQ26" s="213" t="n"/>
      <c r="JAR26" s="213" t="n"/>
      <c r="JAS26" s="213" t="n"/>
      <c r="JAT26" s="213" t="n"/>
      <c r="JAU26" s="213" t="n"/>
      <c r="JAV26" s="213" t="n"/>
      <c r="JAW26" s="213" t="n"/>
      <c r="JAX26" s="213" t="n"/>
      <c r="JAY26" s="213" t="n"/>
      <c r="JAZ26" s="213" t="n"/>
      <c r="JBA26" s="213" t="n"/>
      <c r="JBB26" s="213" t="n"/>
      <c r="JBC26" s="213" t="n"/>
      <c r="JBD26" s="213" t="n"/>
      <c r="JBE26" s="213" t="n"/>
      <c r="JBF26" s="213" t="n"/>
      <c r="JBG26" s="213" t="n"/>
      <c r="JBH26" s="213" t="n"/>
      <c r="JBI26" s="213" t="n"/>
      <c r="JBJ26" s="213" t="n"/>
      <c r="JBK26" s="213" t="n"/>
      <c r="JBL26" s="213" t="n"/>
      <c r="JBM26" s="213" t="n"/>
      <c r="JBN26" s="213" t="n"/>
      <c r="JBO26" s="213" t="n"/>
      <c r="JBP26" s="213" t="n"/>
      <c r="JBQ26" s="213" t="n"/>
      <c r="JBR26" s="213" t="n"/>
      <c r="JBS26" s="213" t="n"/>
      <c r="JBT26" s="213" t="n"/>
      <c r="JBU26" s="213" t="n"/>
      <c r="JBV26" s="213" t="n"/>
      <c r="JBW26" s="213" t="n"/>
      <c r="JBX26" s="213" t="n"/>
      <c r="JBY26" s="213" t="n"/>
      <c r="JBZ26" s="213" t="n"/>
      <c r="JCA26" s="213" t="n"/>
      <c r="JCB26" s="213" t="n"/>
      <c r="JCC26" s="213" t="n"/>
      <c r="JCD26" s="213" t="n"/>
      <c r="JCE26" s="213" t="n"/>
      <c r="JCF26" s="213" t="n"/>
      <c r="JCG26" s="213" t="n"/>
      <c r="JCH26" s="213" t="n"/>
      <c r="JCI26" s="213" t="n"/>
      <c r="JCJ26" s="213" t="n"/>
      <c r="JCK26" s="213" t="n"/>
      <c r="JCL26" s="213" t="n"/>
      <c r="JCM26" s="213" t="n"/>
      <c r="JCN26" s="213" t="n"/>
      <c r="JCO26" s="213" t="n"/>
      <c r="JCP26" s="213" t="n"/>
      <c r="JCQ26" s="213" t="n"/>
      <c r="JCR26" s="213" t="n"/>
      <c r="JCS26" s="213" t="n"/>
      <c r="JCT26" s="213" t="n"/>
      <c r="JCU26" s="213" t="n"/>
      <c r="JCV26" s="213" t="n"/>
      <c r="JCW26" s="213" t="n"/>
      <c r="JCX26" s="213" t="n"/>
      <c r="JCY26" s="213" t="n"/>
      <c r="JCZ26" s="213" t="n"/>
      <c r="JDA26" s="213" t="n"/>
      <c r="JDB26" s="213" t="n"/>
      <c r="JDC26" s="213" t="n"/>
      <c r="JDD26" s="213" t="n"/>
      <c r="JDE26" s="213" t="n"/>
      <c r="JDF26" s="213" t="n"/>
      <c r="JDG26" s="213" t="n"/>
      <c r="JDH26" s="213" t="n"/>
      <c r="JDI26" s="213" t="n"/>
      <c r="JDJ26" s="213" t="n"/>
      <c r="JDK26" s="213" t="n"/>
      <c r="JDL26" s="213" t="n"/>
      <c r="JDM26" s="213" t="n"/>
      <c r="JDN26" s="213" t="n"/>
      <c r="JDO26" s="213" t="n"/>
      <c r="JDP26" s="213" t="n"/>
      <c r="JDQ26" s="213" t="n"/>
      <c r="JDR26" s="213" t="n"/>
      <c r="JDS26" s="213" t="n"/>
      <c r="JDT26" s="213" t="n"/>
      <c r="JDU26" s="213" t="n"/>
      <c r="JDV26" s="213" t="n"/>
      <c r="JDW26" s="213" t="n"/>
      <c r="JDX26" s="213" t="n"/>
      <c r="JDY26" s="213" t="n"/>
      <c r="JDZ26" s="213" t="n"/>
      <c r="JEA26" s="213" t="n"/>
      <c r="JEB26" s="213" t="n"/>
      <c r="JEC26" s="213" t="n"/>
      <c r="JED26" s="213" t="n"/>
      <c r="JEE26" s="213" t="n"/>
      <c r="JEF26" s="213" t="n"/>
      <c r="JEG26" s="213" t="n"/>
      <c r="JEH26" s="213" t="n"/>
      <c r="JEI26" s="213" t="n"/>
      <c r="JEJ26" s="213" t="n"/>
      <c r="JEK26" s="213" t="n"/>
      <c r="JEL26" s="213" t="n"/>
      <c r="JEM26" s="213" t="n"/>
      <c r="JEN26" s="213" t="n"/>
      <c r="JEO26" s="213" t="n"/>
      <c r="JEP26" s="213" t="n"/>
      <c r="JEQ26" s="213" t="n"/>
      <c r="JER26" s="213" t="n"/>
      <c r="JES26" s="213" t="n"/>
      <c r="JET26" s="213" t="n"/>
      <c r="JEU26" s="213" t="n"/>
      <c r="JEV26" s="213" t="n"/>
      <c r="JEW26" s="213" t="n"/>
      <c r="JEX26" s="213" t="n"/>
      <c r="JEY26" s="213" t="n"/>
      <c r="JEZ26" s="213" t="n"/>
      <c r="JFA26" s="213" t="n"/>
      <c r="JFB26" s="213" t="n"/>
      <c r="JFC26" s="213" t="n"/>
      <c r="JFD26" s="213" t="n"/>
      <c r="JFE26" s="213" t="n"/>
      <c r="JFF26" s="213" t="n"/>
      <c r="JFG26" s="213" t="n"/>
      <c r="JFH26" s="213" t="n"/>
      <c r="JFI26" s="213" t="n"/>
      <c r="JFJ26" s="213" t="n"/>
      <c r="JFK26" s="213" t="n"/>
      <c r="JFL26" s="213" t="n"/>
      <c r="JFM26" s="213" t="n"/>
      <c r="JFN26" s="213" t="n"/>
      <c r="JFO26" s="213" t="n"/>
      <c r="JFP26" s="213" t="n"/>
      <c r="JFQ26" s="213" t="n"/>
      <c r="JFR26" s="213" t="n"/>
      <c r="JFS26" s="213" t="n"/>
      <c r="JFT26" s="213" t="n"/>
      <c r="JFU26" s="213" t="n"/>
      <c r="JFV26" s="213" t="n"/>
      <c r="JFW26" s="213" t="n"/>
      <c r="JFX26" s="213" t="n"/>
      <c r="JFY26" s="213" t="n"/>
      <c r="JFZ26" s="213" t="n"/>
      <c r="JGA26" s="213" t="n"/>
      <c r="JGB26" s="213" t="n"/>
      <c r="JGC26" s="213" t="n"/>
      <c r="JGD26" s="213" t="n"/>
      <c r="JGE26" s="213" t="n"/>
      <c r="JGF26" s="213" t="n"/>
      <c r="JGG26" s="213" t="n"/>
      <c r="JGH26" s="213" t="n"/>
      <c r="JGI26" s="213" t="n"/>
      <c r="JGJ26" s="213" t="n"/>
      <c r="JGK26" s="213" t="n"/>
      <c r="JGL26" s="213" t="n"/>
      <c r="JGM26" s="213" t="n"/>
      <c r="JGN26" s="213" t="n"/>
      <c r="JGO26" s="213" t="n"/>
      <c r="JGP26" s="213" t="n"/>
      <c r="JGQ26" s="213" t="n"/>
      <c r="JGR26" s="213" t="n"/>
      <c r="JGS26" s="213" t="n"/>
      <c r="JGT26" s="213" t="n"/>
      <c r="JGU26" s="213" t="n"/>
      <c r="JGV26" s="213" t="n"/>
      <c r="JGW26" s="213" t="n"/>
      <c r="JGX26" s="213" t="n"/>
      <c r="JGY26" s="213" t="n"/>
      <c r="JGZ26" s="213" t="n"/>
      <c r="JHA26" s="213" t="n"/>
      <c r="JHB26" s="213" t="n"/>
      <c r="JHC26" s="213" t="n"/>
      <c r="JHD26" s="213" t="n"/>
      <c r="JHE26" s="213" t="n"/>
      <c r="JHF26" s="213" t="n"/>
      <c r="JHG26" s="213" t="n"/>
      <c r="JHH26" s="213" t="n"/>
      <c r="JHI26" s="213" t="n"/>
      <c r="JHJ26" s="213" t="n"/>
      <c r="JHK26" s="213" t="n"/>
      <c r="JHL26" s="213" t="n"/>
      <c r="JHM26" s="213" t="n"/>
      <c r="JHN26" s="213" t="n"/>
      <c r="JHO26" s="213" t="n"/>
      <c r="JHP26" s="213" t="n"/>
      <c r="JHQ26" s="213" t="n"/>
      <c r="JHR26" s="213" t="n"/>
      <c r="JHS26" s="213" t="n"/>
      <c r="JHT26" s="213" t="n"/>
      <c r="JHU26" s="213" t="n"/>
      <c r="JHV26" s="213" t="n"/>
      <c r="JHW26" s="213" t="n"/>
      <c r="JHX26" s="213" t="n"/>
      <c r="JHY26" s="213" t="n"/>
      <c r="JHZ26" s="213" t="n"/>
      <c r="JIA26" s="213" t="n"/>
      <c r="JIB26" s="213" t="n"/>
      <c r="JIC26" s="213" t="n"/>
      <c r="JID26" s="213" t="n"/>
      <c r="JIE26" s="213" t="n"/>
      <c r="JIF26" s="213" t="n"/>
      <c r="JIG26" s="213" t="n"/>
      <c r="JIH26" s="213" t="n"/>
      <c r="JII26" s="213" t="n"/>
      <c r="JIJ26" s="213" t="n"/>
      <c r="JIK26" s="213" t="n"/>
      <c r="JIL26" s="213" t="n"/>
      <c r="JIM26" s="213" t="n"/>
      <c r="JIN26" s="213" t="n"/>
      <c r="JIO26" s="213" t="n"/>
      <c r="JIP26" s="213" t="n"/>
      <c r="JIQ26" s="213" t="n"/>
      <c r="JIR26" s="213" t="n"/>
      <c r="JIS26" s="213" t="n"/>
      <c r="JIT26" s="213" t="n"/>
      <c r="JIU26" s="213" t="n"/>
      <c r="JIV26" s="213" t="n"/>
      <c r="JIW26" s="213" t="n"/>
      <c r="JIX26" s="213" t="n"/>
      <c r="JIY26" s="213" t="n"/>
      <c r="JIZ26" s="213" t="n"/>
      <c r="JJA26" s="213" t="n"/>
      <c r="JJB26" s="213" t="n"/>
      <c r="JJC26" s="213" t="n"/>
      <c r="JJD26" s="213" t="n"/>
      <c r="JJE26" s="213" t="n"/>
      <c r="JJF26" s="213" t="n"/>
      <c r="JJG26" s="213" t="n"/>
      <c r="JJH26" s="213" t="n"/>
      <c r="JJI26" s="213" t="n"/>
      <c r="JJJ26" s="213" t="n"/>
      <c r="JJK26" s="213" t="n"/>
      <c r="JJL26" s="213" t="n"/>
      <c r="JJM26" s="213" t="n"/>
      <c r="JJN26" s="213" t="n"/>
      <c r="JJO26" s="213" t="n"/>
      <c r="JJP26" s="213" t="n"/>
      <c r="JJQ26" s="213" t="n"/>
      <c r="JJR26" s="213" t="n"/>
      <c r="JJS26" s="213" t="n"/>
      <c r="JJT26" s="213" t="n"/>
      <c r="JJU26" s="213" t="n"/>
      <c r="JJV26" s="213" t="n"/>
      <c r="JJW26" s="213" t="n"/>
      <c r="JJX26" s="213" t="n"/>
      <c r="JJY26" s="213" t="n"/>
      <c r="JJZ26" s="213" t="n"/>
      <c r="JKA26" s="213" t="n"/>
      <c r="JKB26" s="213" t="n"/>
      <c r="JKC26" s="213" t="n"/>
      <c r="JKD26" s="213" t="n"/>
      <c r="JKE26" s="213" t="n"/>
      <c r="JKF26" s="213" t="n"/>
      <c r="JKG26" s="213" t="n"/>
      <c r="JKH26" s="213" t="n"/>
      <c r="JKI26" s="213" t="n"/>
      <c r="JKJ26" s="213" t="n"/>
      <c r="JKK26" s="213" t="n"/>
      <c r="JKL26" s="213" t="n"/>
      <c r="JKM26" s="213" t="n"/>
      <c r="JKN26" s="213" t="n"/>
      <c r="JKO26" s="213" t="n"/>
      <c r="JKP26" s="213" t="n"/>
      <c r="JKQ26" s="213" t="n"/>
      <c r="JKR26" s="213" t="n"/>
      <c r="JKS26" s="213" t="n"/>
      <c r="JKT26" s="213" t="n"/>
      <c r="JKU26" s="213" t="n"/>
      <c r="JKV26" s="213" t="n"/>
      <c r="JKW26" s="213" t="n"/>
      <c r="JKX26" s="213" t="n"/>
      <c r="JKY26" s="213" t="n"/>
      <c r="JKZ26" s="213" t="n"/>
      <c r="JLA26" s="213" t="n"/>
      <c r="JLB26" s="213" t="n"/>
      <c r="JLC26" s="213" t="n"/>
      <c r="JLD26" s="213" t="n"/>
      <c r="JLE26" s="213" t="n"/>
      <c r="JLF26" s="213" t="n"/>
      <c r="JLG26" s="213" t="n"/>
      <c r="JLH26" s="213" t="n"/>
      <c r="JLI26" s="213" t="n"/>
      <c r="JLJ26" s="213" t="n"/>
      <c r="JLK26" s="213" t="n"/>
      <c r="JLL26" s="213" t="n"/>
      <c r="JLM26" s="213" t="n"/>
      <c r="JLN26" s="213" t="n"/>
      <c r="JLO26" s="213" t="n"/>
      <c r="JLP26" s="213" t="n"/>
      <c r="JLQ26" s="213" t="n"/>
      <c r="JLR26" s="213" t="n"/>
      <c r="JLS26" s="213" t="n"/>
      <c r="JLT26" s="213" t="n"/>
      <c r="JLU26" s="213" t="n"/>
      <c r="JLV26" s="213" t="n"/>
      <c r="JLW26" s="213" t="n"/>
      <c r="JLX26" s="213" t="n"/>
      <c r="JLY26" s="213" t="n"/>
      <c r="JLZ26" s="213" t="n"/>
      <c r="JMA26" s="213" t="n"/>
      <c r="JMB26" s="213" t="n"/>
      <c r="JMC26" s="213" t="n"/>
      <c r="JMD26" s="213" t="n"/>
      <c r="JME26" s="213" t="n"/>
      <c r="JMF26" s="213" t="n"/>
      <c r="JMG26" s="213" t="n"/>
      <c r="JMH26" s="213" t="n"/>
      <c r="JMI26" s="213" t="n"/>
      <c r="JMJ26" s="213" t="n"/>
      <c r="JMK26" s="213" t="n"/>
      <c r="JML26" s="213" t="n"/>
      <c r="JMM26" s="213" t="n"/>
      <c r="JMN26" s="213" t="n"/>
      <c r="JMO26" s="213" t="n"/>
      <c r="JMP26" s="213" t="n"/>
      <c r="JMQ26" s="213" t="n"/>
      <c r="JMR26" s="213" t="n"/>
      <c r="JMS26" s="213" t="n"/>
      <c r="JMT26" s="213" t="n"/>
      <c r="JMU26" s="213" t="n"/>
      <c r="JMV26" s="213" t="n"/>
      <c r="JMW26" s="213" t="n"/>
      <c r="JMX26" s="213" t="n"/>
      <c r="JMY26" s="213" t="n"/>
      <c r="JMZ26" s="213" t="n"/>
      <c r="JNA26" s="213" t="n"/>
      <c r="JNB26" s="213" t="n"/>
      <c r="JNC26" s="213" t="n"/>
      <c r="JND26" s="213" t="n"/>
      <c r="JNE26" s="213" t="n"/>
      <c r="JNF26" s="213" t="n"/>
      <c r="JNG26" s="213" t="n"/>
      <c r="JNH26" s="213" t="n"/>
      <c r="JNI26" s="213" t="n"/>
      <c r="JNJ26" s="213" t="n"/>
      <c r="JNK26" s="213" t="n"/>
      <c r="JNL26" s="213" t="n"/>
      <c r="JNM26" s="213" t="n"/>
      <c r="JNN26" s="213" t="n"/>
      <c r="JNO26" s="213" t="n"/>
      <c r="JNP26" s="213" t="n"/>
      <c r="JNQ26" s="213" t="n"/>
      <c r="JNR26" s="213" t="n"/>
      <c r="JNS26" s="213" t="n"/>
      <c r="JNT26" s="213" t="n"/>
      <c r="JNU26" s="213" t="n"/>
      <c r="JNV26" s="213" t="n"/>
      <c r="JNW26" s="213" t="n"/>
      <c r="JNX26" s="213" t="n"/>
      <c r="JNY26" s="213" t="n"/>
      <c r="JNZ26" s="213" t="n"/>
      <c r="JOA26" s="213" t="n"/>
      <c r="JOB26" s="213" t="n"/>
      <c r="JOC26" s="213" t="n"/>
      <c r="JOD26" s="213" t="n"/>
      <c r="JOE26" s="213" t="n"/>
      <c r="JOF26" s="213" t="n"/>
      <c r="JOG26" s="213" t="n"/>
      <c r="JOH26" s="213" t="n"/>
      <c r="JOI26" s="213" t="n"/>
      <c r="JOJ26" s="213" t="n"/>
      <c r="JOK26" s="213" t="n"/>
      <c r="JOL26" s="213" t="n"/>
      <c r="JOM26" s="213" t="n"/>
      <c r="JON26" s="213" t="n"/>
      <c r="JOO26" s="213" t="n"/>
      <c r="JOP26" s="213" t="n"/>
      <c r="JOQ26" s="213" t="n"/>
      <c r="JOR26" s="213" t="n"/>
      <c r="JOS26" s="213" t="n"/>
      <c r="JOT26" s="213" t="n"/>
      <c r="JOU26" s="213" t="n"/>
      <c r="JOV26" s="213" t="n"/>
      <c r="JOW26" s="213" t="n"/>
      <c r="JOX26" s="213" t="n"/>
      <c r="JOY26" s="213" t="n"/>
      <c r="JOZ26" s="213" t="n"/>
      <c r="JPA26" s="213" t="n"/>
      <c r="JPB26" s="213" t="n"/>
      <c r="JPC26" s="213" t="n"/>
      <c r="JPD26" s="213" t="n"/>
      <c r="JPE26" s="213" t="n"/>
      <c r="JPF26" s="213" t="n"/>
      <c r="JPG26" s="213" t="n"/>
      <c r="JPH26" s="213" t="n"/>
      <c r="JPI26" s="213" t="n"/>
      <c r="JPJ26" s="213" t="n"/>
      <c r="JPK26" s="213" t="n"/>
      <c r="JPL26" s="213" t="n"/>
      <c r="JPM26" s="213" t="n"/>
      <c r="JPN26" s="213" t="n"/>
      <c r="JPO26" s="213" t="n"/>
      <c r="JPP26" s="213" t="n"/>
      <c r="JPQ26" s="213" t="n"/>
      <c r="JPR26" s="213" t="n"/>
      <c r="JPS26" s="213" t="n"/>
      <c r="JPT26" s="213" t="n"/>
      <c r="JPU26" s="213" t="n"/>
      <c r="JPV26" s="213" t="n"/>
      <c r="JPW26" s="213" t="n"/>
      <c r="JPX26" s="213" t="n"/>
      <c r="JPY26" s="213" t="n"/>
      <c r="JPZ26" s="213" t="n"/>
      <c r="JQA26" s="213" t="n"/>
      <c r="JQB26" s="213" t="n"/>
      <c r="JQC26" s="213" t="n"/>
      <c r="JQD26" s="213" t="n"/>
      <c r="JQE26" s="213" t="n"/>
      <c r="JQF26" s="213" t="n"/>
      <c r="JQG26" s="213" t="n"/>
      <c r="JQH26" s="213" t="n"/>
      <c r="JQI26" s="213" t="n"/>
      <c r="JQJ26" s="213" t="n"/>
      <c r="JQK26" s="213" t="n"/>
      <c r="JQL26" s="213" t="n"/>
      <c r="JQM26" s="213" t="n"/>
      <c r="JQN26" s="213" t="n"/>
      <c r="JQO26" s="213" t="n"/>
      <c r="JQP26" s="213" t="n"/>
      <c r="JQQ26" s="213" t="n"/>
      <c r="JQR26" s="213" t="n"/>
      <c r="JQS26" s="213" t="n"/>
      <c r="JQT26" s="213" t="n"/>
      <c r="JQU26" s="213" t="n"/>
      <c r="JQV26" s="213" t="n"/>
      <c r="JQW26" s="213" t="n"/>
      <c r="JQX26" s="213" t="n"/>
      <c r="JQY26" s="213" t="n"/>
      <c r="JQZ26" s="213" t="n"/>
      <c r="JRA26" s="213" t="n"/>
      <c r="JRB26" s="213" t="n"/>
      <c r="JRC26" s="213" t="n"/>
      <c r="JRD26" s="213" t="n"/>
      <c r="JRE26" s="213" t="n"/>
      <c r="JRF26" s="213" t="n"/>
      <c r="JRG26" s="213" t="n"/>
      <c r="JRH26" s="213" t="n"/>
      <c r="JRI26" s="213" t="n"/>
      <c r="JRJ26" s="213" t="n"/>
      <c r="JRK26" s="213" t="n"/>
      <c r="JRL26" s="213" t="n"/>
      <c r="JRM26" s="213" t="n"/>
      <c r="JRN26" s="213" t="n"/>
      <c r="JRO26" s="213" t="n"/>
      <c r="JRP26" s="213" t="n"/>
      <c r="JRQ26" s="213" t="n"/>
      <c r="JRR26" s="213" t="n"/>
      <c r="JRS26" s="213" t="n"/>
      <c r="JRT26" s="213" t="n"/>
      <c r="JRU26" s="213" t="n"/>
      <c r="JRV26" s="213" t="n"/>
      <c r="JRW26" s="213" t="n"/>
      <c r="JRX26" s="213" t="n"/>
      <c r="JRY26" s="213" t="n"/>
      <c r="JRZ26" s="213" t="n"/>
      <c r="JSA26" s="213" t="n"/>
      <c r="JSB26" s="213" t="n"/>
      <c r="JSC26" s="213" t="n"/>
      <c r="JSD26" s="213" t="n"/>
      <c r="JSE26" s="213" t="n"/>
      <c r="JSF26" s="213" t="n"/>
      <c r="JSG26" s="213" t="n"/>
      <c r="JSH26" s="213" t="n"/>
      <c r="JSI26" s="213" t="n"/>
      <c r="JSJ26" s="213" t="n"/>
      <c r="JSK26" s="213" t="n"/>
      <c r="JSL26" s="213" t="n"/>
      <c r="JSM26" s="213" t="n"/>
      <c r="JSN26" s="213" t="n"/>
      <c r="JSO26" s="213" t="n"/>
      <c r="JSP26" s="213" t="n"/>
      <c r="JSQ26" s="213" t="n"/>
      <c r="JSR26" s="213" t="n"/>
      <c r="JSS26" s="213" t="n"/>
      <c r="JST26" s="213" t="n"/>
      <c r="JSU26" s="213" t="n"/>
      <c r="JSV26" s="213" t="n"/>
      <c r="JSW26" s="213" t="n"/>
      <c r="JSX26" s="213" t="n"/>
      <c r="JSY26" s="213" t="n"/>
      <c r="JSZ26" s="213" t="n"/>
      <c r="JTA26" s="213" t="n"/>
      <c r="JTB26" s="213" t="n"/>
      <c r="JTC26" s="213" t="n"/>
      <c r="JTD26" s="213" t="n"/>
      <c r="JTE26" s="213" t="n"/>
      <c r="JTF26" s="213" t="n"/>
      <c r="JTG26" s="213" t="n"/>
      <c r="JTH26" s="213" t="n"/>
      <c r="JTI26" s="213" t="n"/>
      <c r="JTJ26" s="213" t="n"/>
      <c r="JTK26" s="213" t="n"/>
      <c r="JTL26" s="213" t="n"/>
      <c r="JTM26" s="213" t="n"/>
      <c r="JTN26" s="213" t="n"/>
      <c r="JTO26" s="213" t="n"/>
      <c r="JTP26" s="213" t="n"/>
      <c r="JTQ26" s="213" t="n"/>
      <c r="JTR26" s="213" t="n"/>
      <c r="JTS26" s="213" t="n"/>
      <c r="JTT26" s="213" t="n"/>
      <c r="JTU26" s="213" t="n"/>
      <c r="JTV26" s="213" t="n"/>
      <c r="JTW26" s="213" t="n"/>
      <c r="JTX26" s="213" t="n"/>
      <c r="JTY26" s="213" t="n"/>
      <c r="JTZ26" s="213" t="n"/>
      <c r="JUA26" s="213" t="n"/>
      <c r="JUB26" s="213" t="n"/>
      <c r="JUC26" s="213" t="n"/>
      <c r="JUD26" s="213" t="n"/>
      <c r="JUE26" s="213" t="n"/>
      <c r="JUF26" s="213" t="n"/>
      <c r="JUG26" s="213" t="n"/>
      <c r="JUH26" s="213" t="n"/>
      <c r="JUI26" s="213" t="n"/>
      <c r="JUJ26" s="213" t="n"/>
      <c r="JUK26" s="213" t="n"/>
      <c r="JUL26" s="213" t="n"/>
      <c r="JUM26" s="213" t="n"/>
      <c r="JUN26" s="213" t="n"/>
      <c r="JUO26" s="213" t="n"/>
      <c r="JUP26" s="213" t="n"/>
      <c r="JUQ26" s="213" t="n"/>
      <c r="JUR26" s="213" t="n"/>
      <c r="JUS26" s="213" t="n"/>
      <c r="JUT26" s="213" t="n"/>
      <c r="JUU26" s="213" t="n"/>
      <c r="JUV26" s="213" t="n"/>
      <c r="JUW26" s="213" t="n"/>
      <c r="JUX26" s="213" t="n"/>
      <c r="JUY26" s="213" t="n"/>
      <c r="JUZ26" s="213" t="n"/>
      <c r="JVA26" s="213" t="n"/>
      <c r="JVB26" s="213" t="n"/>
      <c r="JVC26" s="213" t="n"/>
      <c r="JVD26" s="213" t="n"/>
      <c r="JVE26" s="213" t="n"/>
      <c r="JVF26" s="213" t="n"/>
      <c r="JVG26" s="213" t="n"/>
      <c r="JVH26" s="213" t="n"/>
      <c r="JVI26" s="213" t="n"/>
      <c r="JVJ26" s="213" t="n"/>
      <c r="JVK26" s="213" t="n"/>
      <c r="JVL26" s="213" t="n"/>
      <c r="JVM26" s="213" t="n"/>
      <c r="JVN26" s="213" t="n"/>
      <c r="JVO26" s="213" t="n"/>
      <c r="JVP26" s="213" t="n"/>
      <c r="JVQ26" s="213" t="n"/>
      <c r="JVR26" s="213" t="n"/>
      <c r="JVS26" s="213" t="n"/>
      <c r="JVT26" s="213" t="n"/>
      <c r="JVU26" s="213" t="n"/>
      <c r="JVV26" s="213" t="n"/>
      <c r="JVW26" s="213" t="n"/>
      <c r="JVX26" s="213" t="n"/>
      <c r="JVY26" s="213" t="n"/>
      <c r="JVZ26" s="213" t="n"/>
      <c r="JWA26" s="213" t="n"/>
      <c r="JWB26" s="213" t="n"/>
      <c r="JWC26" s="213" t="n"/>
      <c r="JWD26" s="213" t="n"/>
      <c r="JWE26" s="213" t="n"/>
      <c r="JWF26" s="213" t="n"/>
      <c r="JWG26" s="213" t="n"/>
      <c r="JWH26" s="213" t="n"/>
      <c r="JWI26" s="213" t="n"/>
      <c r="JWJ26" s="213" t="n"/>
      <c r="JWK26" s="213" t="n"/>
      <c r="JWL26" s="213" t="n"/>
      <c r="JWM26" s="213" t="n"/>
      <c r="JWN26" s="213" t="n"/>
      <c r="JWO26" s="213" t="n"/>
      <c r="JWP26" s="213" t="n"/>
      <c r="JWQ26" s="213" t="n"/>
      <c r="JWR26" s="213" t="n"/>
      <c r="JWS26" s="213" t="n"/>
      <c r="JWT26" s="213" t="n"/>
      <c r="JWU26" s="213" t="n"/>
      <c r="JWV26" s="213" t="n"/>
      <c r="JWW26" s="213" t="n"/>
      <c r="JWX26" s="213" t="n"/>
      <c r="JWY26" s="213" t="n"/>
      <c r="JWZ26" s="213" t="n"/>
      <c r="JXA26" s="213" t="n"/>
      <c r="JXB26" s="213" t="n"/>
      <c r="JXC26" s="213" t="n"/>
      <c r="JXD26" s="213" t="n"/>
      <c r="JXE26" s="213" t="n"/>
      <c r="JXF26" s="213" t="n"/>
      <c r="JXG26" s="213" t="n"/>
      <c r="JXH26" s="213" t="n"/>
      <c r="JXI26" s="213" t="n"/>
      <c r="JXJ26" s="213" t="n"/>
      <c r="JXK26" s="213" t="n"/>
      <c r="JXL26" s="213" t="n"/>
      <c r="JXM26" s="213" t="n"/>
      <c r="JXN26" s="213" t="n"/>
      <c r="JXO26" s="213" t="n"/>
      <c r="JXP26" s="213" t="n"/>
      <c r="JXQ26" s="213" t="n"/>
      <c r="JXR26" s="213" t="n"/>
      <c r="JXS26" s="213" t="n"/>
      <c r="JXT26" s="213" t="n"/>
      <c r="JXU26" s="213" t="n"/>
      <c r="JXV26" s="213" t="n"/>
      <c r="JXW26" s="213" t="n"/>
      <c r="JXX26" s="213" t="n"/>
      <c r="JXY26" s="213" t="n"/>
      <c r="JXZ26" s="213" t="n"/>
      <c r="JYA26" s="213" t="n"/>
      <c r="JYB26" s="213" t="n"/>
      <c r="JYC26" s="213" t="n"/>
      <c r="JYD26" s="213" t="n"/>
      <c r="JYE26" s="213" t="n"/>
      <c r="JYF26" s="213" t="n"/>
      <c r="JYG26" s="213" t="n"/>
      <c r="JYH26" s="213" t="n"/>
      <c r="JYI26" s="213" t="n"/>
      <c r="JYJ26" s="213" t="n"/>
      <c r="JYK26" s="213" t="n"/>
      <c r="JYL26" s="213" t="n"/>
      <c r="JYM26" s="213" t="n"/>
      <c r="JYN26" s="213" t="n"/>
      <c r="JYO26" s="213" t="n"/>
      <c r="JYP26" s="213" t="n"/>
      <c r="JYQ26" s="213" t="n"/>
      <c r="JYR26" s="213" t="n"/>
      <c r="JYS26" s="213" t="n"/>
      <c r="JYT26" s="213" t="n"/>
      <c r="JYU26" s="213" t="n"/>
      <c r="JYV26" s="213" t="n"/>
      <c r="JYW26" s="213" t="n"/>
      <c r="JYX26" s="213" t="n"/>
      <c r="JYY26" s="213" t="n"/>
      <c r="JYZ26" s="213" t="n"/>
      <c r="JZA26" s="213" t="n"/>
      <c r="JZB26" s="213" t="n"/>
      <c r="JZC26" s="213" t="n"/>
      <c r="JZD26" s="213" t="n"/>
      <c r="JZE26" s="213" t="n"/>
      <c r="JZF26" s="213" t="n"/>
      <c r="JZG26" s="213" t="n"/>
      <c r="JZH26" s="213" t="n"/>
      <c r="JZI26" s="213" t="n"/>
      <c r="JZJ26" s="213" t="n"/>
      <c r="JZK26" s="213" t="n"/>
      <c r="JZL26" s="213" t="n"/>
      <c r="JZM26" s="213" t="n"/>
      <c r="JZN26" s="213" t="n"/>
      <c r="JZO26" s="213" t="n"/>
      <c r="JZP26" s="213" t="n"/>
      <c r="JZQ26" s="213" t="n"/>
      <c r="JZR26" s="213" t="n"/>
      <c r="JZS26" s="213" t="n"/>
      <c r="JZT26" s="213" t="n"/>
      <c r="JZU26" s="213" t="n"/>
      <c r="JZV26" s="213" t="n"/>
      <c r="JZW26" s="213" t="n"/>
      <c r="JZX26" s="213" t="n"/>
      <c r="JZY26" s="213" t="n"/>
      <c r="JZZ26" s="213" t="n"/>
      <c r="KAA26" s="213" t="n"/>
      <c r="KAB26" s="213" t="n"/>
      <c r="KAC26" s="213" t="n"/>
      <c r="KAD26" s="213" t="n"/>
      <c r="KAE26" s="213" t="n"/>
      <c r="KAF26" s="213" t="n"/>
      <c r="KAG26" s="213" t="n"/>
      <c r="KAH26" s="213" t="n"/>
      <c r="KAI26" s="213" t="n"/>
      <c r="KAJ26" s="213" t="n"/>
      <c r="KAK26" s="213" t="n"/>
      <c r="KAL26" s="213" t="n"/>
      <c r="KAM26" s="213" t="n"/>
      <c r="KAN26" s="213" t="n"/>
      <c r="KAO26" s="213" t="n"/>
      <c r="KAP26" s="213" t="n"/>
      <c r="KAQ26" s="213" t="n"/>
      <c r="KAR26" s="213" t="n"/>
      <c r="KAS26" s="213" t="n"/>
      <c r="KAT26" s="213" t="n"/>
      <c r="KAU26" s="213" t="n"/>
      <c r="KAV26" s="213" t="n"/>
      <c r="KAW26" s="213" t="n"/>
      <c r="KAX26" s="213" t="n"/>
      <c r="KAY26" s="213" t="n"/>
      <c r="KAZ26" s="213" t="n"/>
      <c r="KBA26" s="213" t="n"/>
      <c r="KBB26" s="213" t="n"/>
      <c r="KBC26" s="213" t="n"/>
      <c r="KBD26" s="213" t="n"/>
      <c r="KBE26" s="213" t="n"/>
      <c r="KBF26" s="213" t="n"/>
      <c r="KBG26" s="213" t="n"/>
      <c r="KBH26" s="213" t="n"/>
      <c r="KBI26" s="213" t="n"/>
      <c r="KBJ26" s="213" t="n"/>
      <c r="KBK26" s="213" t="n"/>
      <c r="KBL26" s="213" t="n"/>
      <c r="KBM26" s="213" t="n"/>
      <c r="KBN26" s="213" t="n"/>
      <c r="KBO26" s="213" t="n"/>
      <c r="KBP26" s="213" t="n"/>
      <c r="KBQ26" s="213" t="n"/>
      <c r="KBR26" s="213" t="n"/>
      <c r="KBS26" s="213" t="n"/>
      <c r="KBT26" s="213" t="n"/>
      <c r="KBU26" s="213" t="n"/>
      <c r="KBV26" s="213" t="n"/>
      <c r="KBW26" s="213" t="n"/>
      <c r="KBX26" s="213" t="n"/>
      <c r="KBY26" s="213" t="n"/>
      <c r="KBZ26" s="213" t="n"/>
      <c r="KCA26" s="213" t="n"/>
      <c r="KCB26" s="213" t="n"/>
      <c r="KCC26" s="213" t="n"/>
      <c r="KCD26" s="213" t="n"/>
      <c r="KCE26" s="213" t="n"/>
      <c r="KCF26" s="213" t="n"/>
      <c r="KCG26" s="213" t="n"/>
      <c r="KCH26" s="213" t="n"/>
      <c r="KCI26" s="213" t="n"/>
      <c r="KCJ26" s="213" t="n"/>
      <c r="KCK26" s="213" t="n"/>
      <c r="KCL26" s="213" t="n"/>
      <c r="KCM26" s="213" t="n"/>
      <c r="KCN26" s="213" t="n"/>
      <c r="KCO26" s="213" t="n"/>
      <c r="KCP26" s="213" t="n"/>
      <c r="KCQ26" s="213" t="n"/>
      <c r="KCR26" s="213" t="n"/>
      <c r="KCS26" s="213" t="n"/>
      <c r="KCT26" s="213" t="n"/>
      <c r="KCU26" s="213" t="n"/>
      <c r="KCV26" s="213" t="n"/>
      <c r="KCW26" s="213" t="n"/>
      <c r="KCX26" s="213" t="n"/>
      <c r="KCY26" s="213" t="n"/>
      <c r="KCZ26" s="213" t="n"/>
      <c r="KDA26" s="213" t="n"/>
      <c r="KDB26" s="213" t="n"/>
      <c r="KDC26" s="213" t="n"/>
      <c r="KDD26" s="213" t="n"/>
      <c r="KDE26" s="213" t="n"/>
      <c r="KDF26" s="213" t="n"/>
      <c r="KDG26" s="213" t="n"/>
      <c r="KDH26" s="213" t="n"/>
      <c r="KDI26" s="213" t="n"/>
      <c r="KDJ26" s="213" t="n"/>
      <c r="KDK26" s="213" t="n"/>
      <c r="KDL26" s="213" t="n"/>
      <c r="KDM26" s="213" t="n"/>
      <c r="KDN26" s="213" t="n"/>
      <c r="KDO26" s="213" t="n"/>
      <c r="KDP26" s="213" t="n"/>
      <c r="KDQ26" s="213" t="n"/>
      <c r="KDR26" s="213" t="n"/>
      <c r="KDS26" s="213" t="n"/>
      <c r="KDT26" s="213" t="n"/>
      <c r="KDU26" s="213" t="n"/>
      <c r="KDV26" s="213" t="n"/>
      <c r="KDW26" s="213" t="n"/>
      <c r="KDX26" s="213" t="n"/>
      <c r="KDY26" s="213" t="n"/>
      <c r="KDZ26" s="213" t="n"/>
      <c r="KEA26" s="213" t="n"/>
      <c r="KEB26" s="213" t="n"/>
      <c r="KEC26" s="213" t="n"/>
      <c r="KED26" s="213" t="n"/>
      <c r="KEE26" s="213" t="n"/>
      <c r="KEF26" s="213" t="n"/>
      <c r="KEG26" s="213" t="n"/>
      <c r="KEH26" s="213" t="n"/>
      <c r="KEI26" s="213" t="n"/>
      <c r="KEJ26" s="213" t="n"/>
      <c r="KEK26" s="213" t="n"/>
      <c r="KEL26" s="213" t="n"/>
      <c r="KEM26" s="213" t="n"/>
      <c r="KEN26" s="213" t="n"/>
      <c r="KEO26" s="213" t="n"/>
      <c r="KEP26" s="213" t="n"/>
      <c r="KEQ26" s="213" t="n"/>
      <c r="KER26" s="213" t="n"/>
      <c r="KES26" s="213" t="n"/>
      <c r="KET26" s="213" t="n"/>
      <c r="KEU26" s="213" t="n"/>
      <c r="KEV26" s="213" t="n"/>
      <c r="KEW26" s="213" t="n"/>
      <c r="KEX26" s="213" t="n"/>
      <c r="KEY26" s="213" t="n"/>
      <c r="KEZ26" s="213" t="n"/>
      <c r="KFA26" s="213" t="n"/>
      <c r="KFB26" s="213" t="n"/>
      <c r="KFC26" s="213" t="n"/>
      <c r="KFD26" s="213" t="n"/>
      <c r="KFE26" s="213" t="n"/>
      <c r="KFF26" s="213" t="n"/>
      <c r="KFG26" s="213" t="n"/>
      <c r="KFH26" s="213" t="n"/>
      <c r="KFI26" s="213" t="n"/>
      <c r="KFJ26" s="213" t="n"/>
      <c r="KFK26" s="213" t="n"/>
      <c r="KFL26" s="213" t="n"/>
      <c r="KFM26" s="213" t="n"/>
      <c r="KFN26" s="213" t="n"/>
      <c r="KFO26" s="213" t="n"/>
      <c r="KFP26" s="213" t="n"/>
      <c r="KFQ26" s="213" t="n"/>
      <c r="KFR26" s="213" t="n"/>
      <c r="KFS26" s="213" t="n"/>
      <c r="KFT26" s="213" t="n"/>
      <c r="KFU26" s="213" t="n"/>
      <c r="KFV26" s="213" t="n"/>
      <c r="KFW26" s="213" t="n"/>
      <c r="KFX26" s="213" t="n"/>
      <c r="KFY26" s="213" t="n"/>
      <c r="KFZ26" s="213" t="n"/>
      <c r="KGA26" s="213" t="n"/>
      <c r="KGB26" s="213" t="n"/>
      <c r="KGC26" s="213" t="n"/>
      <c r="KGD26" s="213" t="n"/>
      <c r="KGE26" s="213" t="n"/>
      <c r="KGF26" s="213" t="n"/>
      <c r="KGG26" s="213" t="n"/>
      <c r="KGH26" s="213" t="n"/>
      <c r="KGI26" s="213" t="n"/>
      <c r="KGJ26" s="213" t="n"/>
      <c r="KGK26" s="213" t="n"/>
      <c r="KGL26" s="213" t="n"/>
      <c r="KGM26" s="213" t="n"/>
      <c r="KGN26" s="213" t="n"/>
      <c r="KGO26" s="213" t="n"/>
      <c r="KGP26" s="213" t="n"/>
      <c r="KGQ26" s="213" t="n"/>
      <c r="KGR26" s="213" t="n"/>
      <c r="KGS26" s="213" t="n"/>
      <c r="KGT26" s="213" t="n"/>
      <c r="KGU26" s="213" t="n"/>
      <c r="KGV26" s="213" t="n"/>
      <c r="KGW26" s="213" t="n"/>
      <c r="KGX26" s="213" t="n"/>
      <c r="KGY26" s="213" t="n"/>
      <c r="KGZ26" s="213" t="n"/>
      <c r="KHA26" s="213" t="n"/>
      <c r="KHB26" s="213" t="n"/>
      <c r="KHC26" s="213" t="n"/>
      <c r="KHD26" s="213" t="n"/>
      <c r="KHE26" s="213" t="n"/>
      <c r="KHF26" s="213" t="n"/>
      <c r="KHG26" s="213" t="n"/>
      <c r="KHH26" s="213" t="n"/>
      <c r="KHI26" s="213" t="n"/>
      <c r="KHJ26" s="213" t="n"/>
      <c r="KHK26" s="213" t="n"/>
      <c r="KHL26" s="213" t="n"/>
      <c r="KHM26" s="213" t="n"/>
      <c r="KHN26" s="213" t="n"/>
      <c r="KHO26" s="213" t="n"/>
      <c r="KHP26" s="213" t="n"/>
      <c r="KHQ26" s="213" t="n"/>
      <c r="KHR26" s="213" t="n"/>
      <c r="KHS26" s="213" t="n"/>
      <c r="KHT26" s="213" t="n"/>
      <c r="KHU26" s="213" t="n"/>
      <c r="KHV26" s="213" t="n"/>
      <c r="KHW26" s="213" t="n"/>
      <c r="KHX26" s="213" t="n"/>
      <c r="KHY26" s="213" t="n"/>
      <c r="KHZ26" s="213" t="n"/>
      <c r="KIA26" s="213" t="n"/>
      <c r="KIB26" s="213" t="n"/>
      <c r="KIC26" s="213" t="n"/>
      <c r="KID26" s="213" t="n"/>
      <c r="KIE26" s="213" t="n"/>
      <c r="KIF26" s="213" t="n"/>
      <c r="KIG26" s="213" t="n"/>
      <c r="KIH26" s="213" t="n"/>
      <c r="KII26" s="213" t="n"/>
      <c r="KIJ26" s="213" t="n"/>
      <c r="KIK26" s="213" t="n"/>
      <c r="KIL26" s="213" t="n"/>
      <c r="KIM26" s="213" t="n"/>
      <c r="KIN26" s="213" t="n"/>
      <c r="KIO26" s="213" t="n"/>
      <c r="KIP26" s="213" t="n"/>
      <c r="KIQ26" s="213" t="n"/>
      <c r="KIR26" s="213" t="n"/>
      <c r="KIS26" s="213" t="n"/>
      <c r="KIT26" s="213" t="n"/>
      <c r="KIU26" s="213" t="n"/>
      <c r="KIV26" s="213" t="n"/>
      <c r="KIW26" s="213" t="n"/>
      <c r="KIX26" s="213" t="n"/>
      <c r="KIY26" s="213" t="n"/>
      <c r="KIZ26" s="213" t="n"/>
      <c r="KJA26" s="213" t="n"/>
      <c r="KJB26" s="213" t="n"/>
      <c r="KJC26" s="213" t="n"/>
      <c r="KJD26" s="213" t="n"/>
      <c r="KJE26" s="213" t="n"/>
      <c r="KJF26" s="213" t="n"/>
      <c r="KJG26" s="213" t="n"/>
      <c r="KJH26" s="213" t="n"/>
      <c r="KJI26" s="213" t="n"/>
      <c r="KJJ26" s="213" t="n"/>
      <c r="KJK26" s="213" t="n"/>
      <c r="KJL26" s="213" t="n"/>
      <c r="KJM26" s="213" t="n"/>
      <c r="KJN26" s="213" t="n"/>
      <c r="KJO26" s="213" t="n"/>
      <c r="KJP26" s="213" t="n"/>
      <c r="KJQ26" s="213" t="n"/>
      <c r="KJR26" s="213" t="n"/>
      <c r="KJS26" s="213" t="n"/>
      <c r="KJT26" s="213" t="n"/>
      <c r="KJU26" s="213" t="n"/>
      <c r="KJV26" s="213" t="n"/>
      <c r="KJW26" s="213" t="n"/>
      <c r="KJX26" s="213" t="n"/>
      <c r="KJY26" s="213" t="n"/>
      <c r="KJZ26" s="213" t="n"/>
      <c r="KKA26" s="213" t="n"/>
      <c r="KKB26" s="213" t="n"/>
      <c r="KKC26" s="213" t="n"/>
      <c r="KKD26" s="213" t="n"/>
      <c r="KKE26" s="213" t="n"/>
      <c r="KKF26" s="213" t="n"/>
      <c r="KKG26" s="213" t="n"/>
      <c r="KKH26" s="213" t="n"/>
      <c r="KKI26" s="213" t="n"/>
      <c r="KKJ26" s="213" t="n"/>
      <c r="KKK26" s="213" t="n"/>
      <c r="KKL26" s="213" t="n"/>
      <c r="KKM26" s="213" t="n"/>
      <c r="KKN26" s="213" t="n"/>
      <c r="KKO26" s="213" t="n"/>
      <c r="KKP26" s="213" t="n"/>
      <c r="KKQ26" s="213" t="n"/>
      <c r="KKR26" s="213" t="n"/>
      <c r="KKS26" s="213" t="n"/>
      <c r="KKT26" s="213" t="n"/>
      <c r="KKU26" s="213" t="n"/>
      <c r="KKV26" s="213" t="n"/>
      <c r="KKW26" s="213" t="n"/>
      <c r="KKX26" s="213" t="n"/>
      <c r="KKY26" s="213" t="n"/>
      <c r="KKZ26" s="213" t="n"/>
      <c r="KLA26" s="213" t="n"/>
      <c r="KLB26" s="213" t="n"/>
      <c r="KLC26" s="213" t="n"/>
      <c r="KLD26" s="213" t="n"/>
      <c r="KLE26" s="213" t="n"/>
      <c r="KLF26" s="213" t="n"/>
      <c r="KLG26" s="213" t="n"/>
      <c r="KLH26" s="213" t="n"/>
      <c r="KLI26" s="213" t="n"/>
      <c r="KLJ26" s="213" t="n"/>
      <c r="KLK26" s="213" t="n"/>
      <c r="KLL26" s="213" t="n"/>
      <c r="KLM26" s="213" t="n"/>
      <c r="KLN26" s="213" t="n"/>
      <c r="KLO26" s="213" t="n"/>
      <c r="KLP26" s="213" t="n"/>
      <c r="KLQ26" s="213" t="n"/>
      <c r="KLR26" s="213" t="n"/>
      <c r="KLS26" s="213" t="n"/>
      <c r="KLT26" s="213" t="n"/>
      <c r="KLU26" s="213" t="n"/>
      <c r="KLV26" s="213" t="n"/>
      <c r="KLW26" s="213" t="n"/>
      <c r="KLX26" s="213" t="n"/>
      <c r="KLY26" s="213" t="n"/>
      <c r="KLZ26" s="213" t="n"/>
      <c r="KMA26" s="213" t="n"/>
      <c r="KMB26" s="213" t="n"/>
      <c r="KMC26" s="213" t="n"/>
      <c r="KMD26" s="213" t="n"/>
      <c r="KME26" s="213" t="n"/>
      <c r="KMF26" s="213" t="n"/>
      <c r="KMG26" s="213" t="n"/>
      <c r="KMH26" s="213" t="n"/>
      <c r="KMI26" s="213" t="n"/>
      <c r="KMJ26" s="213" t="n"/>
      <c r="KMK26" s="213" t="n"/>
      <c r="KML26" s="213" t="n"/>
      <c r="KMM26" s="213" t="n"/>
      <c r="KMN26" s="213" t="n"/>
      <c r="KMO26" s="213" t="n"/>
      <c r="KMP26" s="213" t="n"/>
      <c r="KMQ26" s="213" t="n"/>
      <c r="KMR26" s="213" t="n"/>
      <c r="KMS26" s="213" t="n"/>
      <c r="KMT26" s="213" t="n"/>
      <c r="KMU26" s="213" t="n"/>
      <c r="KMV26" s="213" t="n"/>
      <c r="KMW26" s="213" t="n"/>
      <c r="KMX26" s="213" t="n"/>
      <c r="KMY26" s="213" t="n"/>
      <c r="KMZ26" s="213" t="n"/>
      <c r="KNA26" s="213" t="n"/>
      <c r="KNB26" s="213" t="n"/>
      <c r="KNC26" s="213" t="n"/>
      <c r="KND26" s="213" t="n"/>
      <c r="KNE26" s="213" t="n"/>
      <c r="KNF26" s="213" t="n"/>
      <c r="KNG26" s="213" t="n"/>
      <c r="KNH26" s="213" t="n"/>
      <c r="KNI26" s="213" t="n"/>
      <c r="KNJ26" s="213" t="n"/>
      <c r="KNK26" s="213" t="n"/>
      <c r="KNL26" s="213" t="n"/>
      <c r="KNM26" s="213" t="n"/>
      <c r="KNN26" s="213" t="n"/>
      <c r="KNO26" s="213" t="n"/>
      <c r="KNP26" s="213" t="n"/>
      <c r="KNQ26" s="213" t="n"/>
      <c r="KNR26" s="213" t="n"/>
      <c r="KNS26" s="213" t="n"/>
      <c r="KNT26" s="213" t="n"/>
      <c r="KNU26" s="213" t="n"/>
      <c r="KNV26" s="213" t="n"/>
      <c r="KNW26" s="213" t="n"/>
      <c r="KNX26" s="213" t="n"/>
      <c r="KNY26" s="213" t="n"/>
      <c r="KNZ26" s="213" t="n"/>
      <c r="KOA26" s="213" t="n"/>
      <c r="KOB26" s="213" t="n"/>
      <c r="KOC26" s="213" t="n"/>
      <c r="KOD26" s="213" t="n"/>
      <c r="KOE26" s="213" t="n"/>
      <c r="KOF26" s="213" t="n"/>
      <c r="KOG26" s="213" t="n"/>
      <c r="KOH26" s="213" t="n"/>
      <c r="KOI26" s="213" t="n"/>
      <c r="KOJ26" s="213" t="n"/>
      <c r="KOK26" s="213" t="n"/>
      <c r="KOL26" s="213" t="n"/>
      <c r="KOM26" s="213" t="n"/>
      <c r="KON26" s="213" t="n"/>
      <c r="KOO26" s="213" t="n"/>
      <c r="KOP26" s="213" t="n"/>
      <c r="KOQ26" s="213" t="n"/>
      <c r="KOR26" s="213" t="n"/>
      <c r="KOS26" s="213" t="n"/>
      <c r="KOT26" s="213" t="n"/>
      <c r="KOU26" s="213" t="n"/>
      <c r="KOV26" s="213" t="n"/>
      <c r="KOW26" s="213" t="n"/>
      <c r="KOX26" s="213" t="n"/>
      <c r="KOY26" s="213" t="n"/>
      <c r="KOZ26" s="213" t="n"/>
      <c r="KPA26" s="213" t="n"/>
      <c r="KPB26" s="213" t="n"/>
      <c r="KPC26" s="213" t="n"/>
      <c r="KPD26" s="213" t="n"/>
      <c r="KPE26" s="213" t="n"/>
      <c r="KPF26" s="213" t="n"/>
      <c r="KPG26" s="213" t="n"/>
      <c r="KPH26" s="213" t="n"/>
      <c r="KPI26" s="213" t="n"/>
      <c r="KPJ26" s="213" t="n"/>
      <c r="KPK26" s="213" t="n"/>
      <c r="KPL26" s="213" t="n"/>
      <c r="KPM26" s="213" t="n"/>
      <c r="KPN26" s="213" t="n"/>
      <c r="KPO26" s="213" t="n"/>
      <c r="KPP26" s="213" t="n"/>
      <c r="KPQ26" s="213" t="n"/>
      <c r="KPR26" s="213" t="n"/>
      <c r="KPS26" s="213" t="n"/>
      <c r="KPT26" s="213" t="n"/>
      <c r="KPU26" s="213" t="n"/>
      <c r="KPV26" s="213" t="n"/>
      <c r="KPW26" s="213" t="n"/>
      <c r="KPX26" s="213" t="n"/>
      <c r="KPY26" s="213" t="n"/>
      <c r="KPZ26" s="213" t="n"/>
      <c r="KQA26" s="213" t="n"/>
      <c r="KQB26" s="213" t="n"/>
      <c r="KQC26" s="213" t="n"/>
      <c r="KQD26" s="213" t="n"/>
      <c r="KQE26" s="213" t="n"/>
      <c r="KQF26" s="213" t="n"/>
      <c r="KQG26" s="213" t="n"/>
      <c r="KQH26" s="213" t="n"/>
      <c r="KQI26" s="213" t="n"/>
      <c r="KQJ26" s="213" t="n"/>
      <c r="KQK26" s="213" t="n"/>
      <c r="KQL26" s="213" t="n"/>
      <c r="KQM26" s="213" t="n"/>
      <c r="KQN26" s="213" t="n"/>
      <c r="KQO26" s="213" t="n"/>
      <c r="KQP26" s="213" t="n"/>
      <c r="KQQ26" s="213" t="n"/>
      <c r="KQR26" s="213" t="n"/>
      <c r="KQS26" s="213" t="n"/>
      <c r="KQT26" s="213" t="n"/>
      <c r="KQU26" s="213" t="n"/>
      <c r="KQV26" s="213" t="n"/>
      <c r="KQW26" s="213" t="n"/>
      <c r="KQX26" s="213" t="n"/>
      <c r="KQY26" s="213" t="n"/>
      <c r="KQZ26" s="213" t="n"/>
      <c r="KRA26" s="213" t="n"/>
      <c r="KRB26" s="213" t="n"/>
      <c r="KRC26" s="213" t="n"/>
      <c r="KRD26" s="213" t="n"/>
      <c r="KRE26" s="213" t="n"/>
      <c r="KRF26" s="213" t="n"/>
      <c r="KRG26" s="213" t="n"/>
      <c r="KRH26" s="213" t="n"/>
      <c r="KRI26" s="213" t="n"/>
      <c r="KRJ26" s="213" t="n"/>
      <c r="KRK26" s="213" t="n"/>
      <c r="KRL26" s="213" t="n"/>
      <c r="KRM26" s="213" t="n"/>
      <c r="KRN26" s="213" t="n"/>
      <c r="KRO26" s="213" t="n"/>
      <c r="KRP26" s="213" t="n"/>
      <c r="KRQ26" s="213" t="n"/>
      <c r="KRR26" s="213" t="n"/>
      <c r="KRS26" s="213" t="n"/>
      <c r="KRT26" s="213" t="n"/>
      <c r="KRU26" s="213" t="n"/>
      <c r="KRV26" s="213" t="n"/>
      <c r="KRW26" s="213" t="n"/>
      <c r="KRX26" s="213" t="n"/>
      <c r="KRY26" s="213" t="n"/>
      <c r="KRZ26" s="213" t="n"/>
      <c r="KSA26" s="213" t="n"/>
      <c r="KSB26" s="213" t="n"/>
      <c r="KSC26" s="213" t="n"/>
      <c r="KSD26" s="213" t="n"/>
      <c r="KSE26" s="213" t="n"/>
      <c r="KSF26" s="213" t="n"/>
      <c r="KSG26" s="213" t="n"/>
      <c r="KSH26" s="213" t="n"/>
      <c r="KSI26" s="213" t="n"/>
      <c r="KSJ26" s="213" t="n"/>
      <c r="KSK26" s="213" t="n"/>
      <c r="KSL26" s="213" t="n"/>
      <c r="KSM26" s="213" t="n"/>
      <c r="KSN26" s="213" t="n"/>
      <c r="KSO26" s="213" t="n"/>
      <c r="KSP26" s="213" t="n"/>
      <c r="KSQ26" s="213" t="n"/>
      <c r="KSR26" s="213" t="n"/>
      <c r="KSS26" s="213" t="n"/>
      <c r="KST26" s="213" t="n"/>
      <c r="KSU26" s="213" t="n"/>
      <c r="KSV26" s="213" t="n"/>
      <c r="KSW26" s="213" t="n"/>
      <c r="KSX26" s="213" t="n"/>
      <c r="KSY26" s="213" t="n"/>
      <c r="KSZ26" s="213" t="n"/>
      <c r="KTA26" s="213" t="n"/>
      <c r="KTB26" s="213" t="n"/>
      <c r="KTC26" s="213" t="n"/>
      <c r="KTD26" s="213" t="n"/>
      <c r="KTE26" s="213" t="n"/>
      <c r="KTF26" s="213" t="n"/>
      <c r="KTG26" s="213" t="n"/>
      <c r="KTH26" s="213" t="n"/>
      <c r="KTI26" s="213" t="n"/>
      <c r="KTJ26" s="213" t="n"/>
      <c r="KTK26" s="213" t="n"/>
      <c r="KTL26" s="213" t="n"/>
      <c r="KTM26" s="213" t="n"/>
      <c r="KTN26" s="213" t="n"/>
      <c r="KTO26" s="213" t="n"/>
      <c r="KTP26" s="213" t="n"/>
      <c r="KTQ26" s="213" t="n"/>
      <c r="KTR26" s="213" t="n"/>
      <c r="KTS26" s="213" t="n"/>
      <c r="KTT26" s="213" t="n"/>
      <c r="KTU26" s="213" t="n"/>
      <c r="KTV26" s="213" t="n"/>
      <c r="KTW26" s="213" t="n"/>
      <c r="KTX26" s="213" t="n"/>
      <c r="KTY26" s="213" t="n"/>
      <c r="KTZ26" s="213" t="n"/>
      <c r="KUA26" s="213" t="n"/>
      <c r="KUB26" s="213" t="n"/>
      <c r="KUC26" s="213" t="n"/>
      <c r="KUD26" s="213" t="n"/>
      <c r="KUE26" s="213" t="n"/>
      <c r="KUF26" s="213" t="n"/>
      <c r="KUG26" s="213" t="n"/>
      <c r="KUH26" s="213" t="n"/>
      <c r="KUI26" s="213" t="n"/>
      <c r="KUJ26" s="213" t="n"/>
      <c r="KUK26" s="213" t="n"/>
      <c r="KUL26" s="213" t="n"/>
      <c r="KUM26" s="213" t="n"/>
      <c r="KUN26" s="213" t="n"/>
      <c r="KUO26" s="213" t="n"/>
      <c r="KUP26" s="213" t="n"/>
      <c r="KUQ26" s="213" t="n"/>
      <c r="KUR26" s="213" t="n"/>
      <c r="KUS26" s="213" t="n"/>
      <c r="KUT26" s="213" t="n"/>
      <c r="KUU26" s="213" t="n"/>
      <c r="KUV26" s="213" t="n"/>
      <c r="KUW26" s="213" t="n"/>
      <c r="KUX26" s="213" t="n"/>
      <c r="KUY26" s="213" t="n"/>
      <c r="KUZ26" s="213" t="n"/>
      <c r="KVA26" s="213" t="n"/>
      <c r="KVB26" s="213" t="n"/>
      <c r="KVC26" s="213" t="n"/>
      <c r="KVD26" s="213" t="n"/>
      <c r="KVE26" s="213" t="n"/>
      <c r="KVF26" s="213" t="n"/>
      <c r="KVG26" s="213" t="n"/>
      <c r="KVH26" s="213" t="n"/>
      <c r="KVI26" s="213" t="n"/>
      <c r="KVJ26" s="213" t="n"/>
      <c r="KVK26" s="213" t="n"/>
      <c r="KVL26" s="213" t="n"/>
      <c r="KVM26" s="213" t="n"/>
      <c r="KVN26" s="213" t="n"/>
      <c r="KVO26" s="213" t="n"/>
      <c r="KVP26" s="213" t="n"/>
      <c r="KVQ26" s="213" t="n"/>
      <c r="KVR26" s="213" t="n"/>
      <c r="KVS26" s="213" t="n"/>
      <c r="KVT26" s="213" t="n"/>
      <c r="KVU26" s="213" t="n"/>
      <c r="KVV26" s="213" t="n"/>
      <c r="KVW26" s="213" t="n"/>
      <c r="KVX26" s="213" t="n"/>
      <c r="KVY26" s="213" t="n"/>
      <c r="KVZ26" s="213" t="n"/>
      <c r="KWA26" s="213" t="n"/>
      <c r="KWB26" s="213" t="n"/>
      <c r="KWC26" s="213" t="n"/>
      <c r="KWD26" s="213" t="n"/>
      <c r="KWE26" s="213" t="n"/>
      <c r="KWF26" s="213" t="n"/>
      <c r="KWG26" s="213" t="n"/>
      <c r="KWH26" s="213" t="n"/>
      <c r="KWI26" s="213" t="n"/>
      <c r="KWJ26" s="213" t="n"/>
      <c r="KWK26" s="213" t="n"/>
      <c r="KWL26" s="213" t="n"/>
      <c r="KWM26" s="213" t="n"/>
      <c r="KWN26" s="213" t="n"/>
      <c r="KWO26" s="213" t="n"/>
      <c r="KWP26" s="213" t="n"/>
      <c r="KWQ26" s="213" t="n"/>
      <c r="KWR26" s="213" t="n"/>
      <c r="KWS26" s="213" t="n"/>
      <c r="KWT26" s="213" t="n"/>
      <c r="KWU26" s="213" t="n"/>
      <c r="KWV26" s="213" t="n"/>
      <c r="KWW26" s="213" t="n"/>
      <c r="KWX26" s="213" t="n"/>
      <c r="KWY26" s="213" t="n"/>
      <c r="KWZ26" s="213" t="n"/>
      <c r="KXA26" s="213" t="n"/>
      <c r="KXB26" s="213" t="n"/>
      <c r="KXC26" s="213" t="n"/>
      <c r="KXD26" s="213" t="n"/>
      <c r="KXE26" s="213" t="n"/>
      <c r="KXF26" s="213" t="n"/>
      <c r="KXG26" s="213" t="n"/>
      <c r="KXH26" s="213" t="n"/>
      <c r="KXI26" s="213" t="n"/>
      <c r="KXJ26" s="213" t="n"/>
      <c r="KXK26" s="213" t="n"/>
      <c r="KXL26" s="213" t="n"/>
      <c r="KXM26" s="213" t="n"/>
      <c r="KXN26" s="213" t="n"/>
      <c r="KXO26" s="213" t="n"/>
      <c r="KXP26" s="213" t="n"/>
      <c r="KXQ26" s="213" t="n"/>
      <c r="KXR26" s="213" t="n"/>
      <c r="KXS26" s="213" t="n"/>
      <c r="KXT26" s="213" t="n"/>
      <c r="KXU26" s="213" t="n"/>
      <c r="KXV26" s="213" t="n"/>
      <c r="KXW26" s="213" t="n"/>
      <c r="KXX26" s="213" t="n"/>
      <c r="KXY26" s="213" t="n"/>
      <c r="KXZ26" s="213" t="n"/>
      <c r="KYA26" s="213" t="n"/>
      <c r="KYB26" s="213" t="n"/>
      <c r="KYC26" s="213" t="n"/>
      <c r="KYD26" s="213" t="n"/>
      <c r="KYE26" s="213" t="n"/>
      <c r="KYF26" s="213" t="n"/>
      <c r="KYG26" s="213" t="n"/>
      <c r="KYH26" s="213" t="n"/>
      <c r="KYI26" s="213" t="n"/>
      <c r="KYJ26" s="213" t="n"/>
      <c r="KYK26" s="213" t="n"/>
      <c r="KYL26" s="213" t="n"/>
      <c r="KYM26" s="213" t="n"/>
      <c r="KYN26" s="213" t="n"/>
      <c r="KYO26" s="213" t="n"/>
      <c r="KYP26" s="213" t="n"/>
      <c r="KYQ26" s="213" t="n"/>
      <c r="KYR26" s="213" t="n"/>
      <c r="KYS26" s="213" t="n"/>
      <c r="KYT26" s="213" t="n"/>
      <c r="KYU26" s="213" t="n"/>
      <c r="KYV26" s="213" t="n"/>
      <c r="KYW26" s="213" t="n"/>
      <c r="KYX26" s="213" t="n"/>
      <c r="KYY26" s="213" t="n"/>
      <c r="KYZ26" s="213" t="n"/>
      <c r="KZA26" s="213" t="n"/>
      <c r="KZB26" s="213" t="n"/>
      <c r="KZC26" s="213" t="n"/>
      <c r="KZD26" s="213" t="n"/>
      <c r="KZE26" s="213" t="n"/>
      <c r="KZF26" s="213" t="n"/>
      <c r="KZG26" s="213" t="n"/>
      <c r="KZH26" s="213" t="n"/>
      <c r="KZI26" s="213" t="n"/>
      <c r="KZJ26" s="213" t="n"/>
      <c r="KZK26" s="213" t="n"/>
      <c r="KZL26" s="213" t="n"/>
      <c r="KZM26" s="213" t="n"/>
      <c r="KZN26" s="213" t="n"/>
      <c r="KZO26" s="213" t="n"/>
      <c r="KZP26" s="213" t="n"/>
      <c r="KZQ26" s="213" t="n"/>
      <c r="KZR26" s="213" t="n"/>
      <c r="KZS26" s="213" t="n"/>
      <c r="KZT26" s="213" t="n"/>
      <c r="KZU26" s="213" t="n"/>
      <c r="KZV26" s="213" t="n"/>
      <c r="KZW26" s="213" t="n"/>
      <c r="KZX26" s="213" t="n"/>
      <c r="KZY26" s="213" t="n"/>
      <c r="KZZ26" s="213" t="n"/>
      <c r="LAA26" s="213" t="n"/>
      <c r="LAB26" s="213" t="n"/>
      <c r="LAC26" s="213" t="n"/>
      <c r="LAD26" s="213" t="n"/>
      <c r="LAE26" s="213" t="n"/>
      <c r="LAF26" s="213" t="n"/>
      <c r="LAG26" s="213" t="n"/>
      <c r="LAH26" s="213" t="n"/>
      <c r="LAI26" s="213" t="n"/>
      <c r="LAJ26" s="213" t="n"/>
      <c r="LAK26" s="213" t="n"/>
      <c r="LAL26" s="213" t="n"/>
      <c r="LAM26" s="213" t="n"/>
      <c r="LAN26" s="213" t="n"/>
      <c r="LAO26" s="213" t="n"/>
      <c r="LAP26" s="213" t="n"/>
      <c r="LAQ26" s="213" t="n"/>
      <c r="LAR26" s="213" t="n"/>
      <c r="LAS26" s="213" t="n"/>
      <c r="LAT26" s="213" t="n"/>
      <c r="LAU26" s="213" t="n"/>
      <c r="LAV26" s="213" t="n"/>
      <c r="LAW26" s="213" t="n"/>
      <c r="LAX26" s="213" t="n"/>
      <c r="LAY26" s="213" t="n"/>
      <c r="LAZ26" s="213" t="n"/>
      <c r="LBA26" s="213" t="n"/>
      <c r="LBB26" s="213" t="n"/>
      <c r="LBC26" s="213" t="n"/>
      <c r="LBD26" s="213" t="n"/>
      <c r="LBE26" s="213" t="n"/>
      <c r="LBF26" s="213" t="n"/>
      <c r="LBG26" s="213" t="n"/>
      <c r="LBH26" s="213" t="n"/>
      <c r="LBI26" s="213" t="n"/>
      <c r="LBJ26" s="213" t="n"/>
      <c r="LBK26" s="213" t="n"/>
      <c r="LBL26" s="213" t="n"/>
      <c r="LBM26" s="213" t="n"/>
      <c r="LBN26" s="213" t="n"/>
      <c r="LBO26" s="213" t="n"/>
      <c r="LBP26" s="213" t="n"/>
      <c r="LBQ26" s="213" t="n"/>
      <c r="LBR26" s="213" t="n"/>
      <c r="LBS26" s="213" t="n"/>
      <c r="LBT26" s="213" t="n"/>
      <c r="LBU26" s="213" t="n"/>
      <c r="LBV26" s="213" t="n"/>
      <c r="LBW26" s="213" t="n"/>
      <c r="LBX26" s="213" t="n"/>
      <c r="LBY26" s="213" t="n"/>
      <c r="LBZ26" s="213" t="n"/>
      <c r="LCA26" s="213" t="n"/>
      <c r="LCB26" s="213" t="n"/>
      <c r="LCC26" s="213" t="n"/>
      <c r="LCD26" s="213" t="n"/>
      <c r="LCE26" s="213" t="n"/>
      <c r="LCF26" s="213" t="n"/>
      <c r="LCG26" s="213" t="n"/>
      <c r="LCH26" s="213" t="n"/>
      <c r="LCI26" s="213" t="n"/>
      <c r="LCJ26" s="213" t="n"/>
      <c r="LCK26" s="213" t="n"/>
      <c r="LCL26" s="213" t="n"/>
      <c r="LCM26" s="213" t="n"/>
      <c r="LCN26" s="213" t="n"/>
      <c r="LCO26" s="213" t="n"/>
      <c r="LCP26" s="213" t="n"/>
      <c r="LCQ26" s="213" t="n"/>
      <c r="LCR26" s="213" t="n"/>
      <c r="LCS26" s="213" t="n"/>
      <c r="LCT26" s="213" t="n"/>
      <c r="LCU26" s="213" t="n"/>
      <c r="LCV26" s="213" t="n"/>
      <c r="LCW26" s="213" t="n"/>
      <c r="LCX26" s="213" t="n"/>
      <c r="LCY26" s="213" t="n"/>
      <c r="LCZ26" s="213" t="n"/>
      <c r="LDA26" s="213" t="n"/>
      <c r="LDB26" s="213" t="n"/>
      <c r="LDC26" s="213" t="n"/>
      <c r="LDD26" s="213" t="n"/>
      <c r="LDE26" s="213" t="n"/>
      <c r="LDF26" s="213" t="n"/>
      <c r="LDG26" s="213" t="n"/>
      <c r="LDH26" s="213" t="n"/>
      <c r="LDI26" s="213" t="n"/>
      <c r="LDJ26" s="213" t="n"/>
      <c r="LDK26" s="213" t="n"/>
      <c r="LDL26" s="213" t="n"/>
      <c r="LDM26" s="213" t="n"/>
      <c r="LDN26" s="213" t="n"/>
      <c r="LDO26" s="213" t="n"/>
      <c r="LDP26" s="213" t="n"/>
      <c r="LDQ26" s="213" t="n"/>
      <c r="LDR26" s="213" t="n"/>
      <c r="LDS26" s="213" t="n"/>
      <c r="LDT26" s="213" t="n"/>
      <c r="LDU26" s="213" t="n"/>
      <c r="LDV26" s="213" t="n"/>
      <c r="LDW26" s="213" t="n"/>
      <c r="LDX26" s="213" t="n"/>
      <c r="LDY26" s="213" t="n"/>
      <c r="LDZ26" s="213" t="n"/>
      <c r="LEA26" s="213" t="n"/>
      <c r="LEB26" s="213" t="n"/>
      <c r="LEC26" s="213" t="n"/>
      <c r="LED26" s="213" t="n"/>
      <c r="LEE26" s="213" t="n"/>
      <c r="LEF26" s="213" t="n"/>
      <c r="LEG26" s="213" t="n"/>
      <c r="LEH26" s="213" t="n"/>
      <c r="LEI26" s="213" t="n"/>
      <c r="LEJ26" s="213" t="n"/>
      <c r="LEK26" s="213" t="n"/>
      <c r="LEL26" s="213" t="n"/>
      <c r="LEM26" s="213" t="n"/>
      <c r="LEN26" s="213" t="n"/>
      <c r="LEO26" s="213" t="n"/>
      <c r="LEP26" s="213" t="n"/>
      <c r="LEQ26" s="213" t="n"/>
      <c r="LER26" s="213" t="n"/>
      <c r="LES26" s="213" t="n"/>
      <c r="LET26" s="213" t="n"/>
      <c r="LEU26" s="213" t="n"/>
      <c r="LEV26" s="213" t="n"/>
      <c r="LEW26" s="213" t="n"/>
      <c r="LEX26" s="213" t="n"/>
      <c r="LEY26" s="213" t="n"/>
      <c r="LEZ26" s="213" t="n"/>
      <c r="LFA26" s="213" t="n"/>
      <c r="LFB26" s="213" t="n"/>
      <c r="LFC26" s="213" t="n"/>
      <c r="LFD26" s="213" t="n"/>
      <c r="LFE26" s="213" t="n"/>
      <c r="LFF26" s="213" t="n"/>
      <c r="LFG26" s="213" t="n"/>
      <c r="LFH26" s="213" t="n"/>
      <c r="LFI26" s="213" t="n"/>
      <c r="LFJ26" s="213" t="n"/>
      <c r="LFK26" s="213" t="n"/>
      <c r="LFL26" s="213" t="n"/>
      <c r="LFM26" s="213" t="n"/>
      <c r="LFN26" s="213" t="n"/>
      <c r="LFO26" s="213" t="n"/>
      <c r="LFP26" s="213" t="n"/>
      <c r="LFQ26" s="213" t="n"/>
      <c r="LFR26" s="213" t="n"/>
      <c r="LFS26" s="213" t="n"/>
      <c r="LFT26" s="213" t="n"/>
      <c r="LFU26" s="213" t="n"/>
      <c r="LFV26" s="213" t="n"/>
      <c r="LFW26" s="213" t="n"/>
      <c r="LFX26" s="213" t="n"/>
      <c r="LFY26" s="213" t="n"/>
      <c r="LFZ26" s="213" t="n"/>
      <c r="LGA26" s="213" t="n"/>
      <c r="LGB26" s="213" t="n"/>
      <c r="LGC26" s="213" t="n"/>
      <c r="LGD26" s="213" t="n"/>
      <c r="LGE26" s="213" t="n"/>
      <c r="LGF26" s="213" t="n"/>
      <c r="LGG26" s="213" t="n"/>
      <c r="LGH26" s="213" t="n"/>
      <c r="LGI26" s="213" t="n"/>
      <c r="LGJ26" s="213" t="n"/>
      <c r="LGK26" s="213" t="n"/>
      <c r="LGL26" s="213" t="n"/>
      <c r="LGM26" s="213" t="n"/>
      <c r="LGN26" s="213" t="n"/>
      <c r="LGO26" s="213" t="n"/>
      <c r="LGP26" s="213" t="n"/>
      <c r="LGQ26" s="213" t="n"/>
      <c r="LGR26" s="213" t="n"/>
      <c r="LGS26" s="213" t="n"/>
      <c r="LGT26" s="213" t="n"/>
      <c r="LGU26" s="213" t="n"/>
      <c r="LGV26" s="213" t="n"/>
      <c r="LGW26" s="213" t="n"/>
      <c r="LGX26" s="213" t="n"/>
      <c r="LGY26" s="213" t="n"/>
      <c r="LGZ26" s="213" t="n"/>
      <c r="LHA26" s="213" t="n"/>
      <c r="LHB26" s="213" t="n"/>
      <c r="LHC26" s="213" t="n"/>
      <c r="LHD26" s="213" t="n"/>
      <c r="LHE26" s="213" t="n"/>
      <c r="LHF26" s="213" t="n"/>
      <c r="LHG26" s="213" t="n"/>
      <c r="LHH26" s="213" t="n"/>
      <c r="LHI26" s="213" t="n"/>
      <c r="LHJ26" s="213" t="n"/>
      <c r="LHK26" s="213" t="n"/>
      <c r="LHL26" s="213" t="n"/>
      <c r="LHM26" s="213" t="n"/>
      <c r="LHN26" s="213" t="n"/>
      <c r="LHO26" s="213" t="n"/>
      <c r="LHP26" s="213" t="n"/>
      <c r="LHQ26" s="213" t="n"/>
      <c r="LHR26" s="213" t="n"/>
      <c r="LHS26" s="213" t="n"/>
      <c r="LHT26" s="213" t="n"/>
      <c r="LHU26" s="213" t="n"/>
      <c r="LHV26" s="213" t="n"/>
      <c r="LHW26" s="213" t="n"/>
      <c r="LHX26" s="213" t="n"/>
      <c r="LHY26" s="213" t="n"/>
      <c r="LHZ26" s="213" t="n"/>
      <c r="LIA26" s="213" t="n"/>
      <c r="LIB26" s="213" t="n"/>
      <c r="LIC26" s="213" t="n"/>
      <c r="LID26" s="213" t="n"/>
      <c r="LIE26" s="213" t="n"/>
      <c r="LIF26" s="213" t="n"/>
      <c r="LIG26" s="213" t="n"/>
      <c r="LIH26" s="213" t="n"/>
      <c r="LII26" s="213" t="n"/>
      <c r="LIJ26" s="213" t="n"/>
      <c r="LIK26" s="213" t="n"/>
      <c r="LIL26" s="213" t="n"/>
      <c r="LIM26" s="213" t="n"/>
      <c r="LIN26" s="213" t="n"/>
      <c r="LIO26" s="213" t="n"/>
      <c r="LIP26" s="213" t="n"/>
      <c r="LIQ26" s="213" t="n"/>
      <c r="LIR26" s="213" t="n"/>
      <c r="LIS26" s="213" t="n"/>
      <c r="LIT26" s="213" t="n"/>
      <c r="LIU26" s="213" t="n"/>
      <c r="LIV26" s="213" t="n"/>
      <c r="LIW26" s="213" t="n"/>
      <c r="LIX26" s="213" t="n"/>
      <c r="LIY26" s="213" t="n"/>
      <c r="LIZ26" s="213" t="n"/>
      <c r="LJA26" s="213" t="n"/>
      <c r="LJB26" s="213" t="n"/>
      <c r="LJC26" s="213" t="n"/>
      <c r="LJD26" s="213" t="n"/>
      <c r="LJE26" s="213" t="n"/>
      <c r="LJF26" s="213" t="n"/>
      <c r="LJG26" s="213" t="n"/>
      <c r="LJH26" s="213" t="n"/>
      <c r="LJI26" s="213" t="n"/>
      <c r="LJJ26" s="213" t="n"/>
      <c r="LJK26" s="213" t="n"/>
      <c r="LJL26" s="213" t="n"/>
      <c r="LJM26" s="213" t="n"/>
      <c r="LJN26" s="213" t="n"/>
      <c r="LJO26" s="213" t="n"/>
      <c r="LJP26" s="213" t="n"/>
      <c r="LJQ26" s="213" t="n"/>
      <c r="LJR26" s="213" t="n"/>
      <c r="LJS26" s="213" t="n"/>
      <c r="LJT26" s="213" t="n"/>
      <c r="LJU26" s="213" t="n"/>
      <c r="LJV26" s="213" t="n"/>
      <c r="LJW26" s="213" t="n"/>
      <c r="LJX26" s="213" t="n"/>
      <c r="LJY26" s="213" t="n"/>
      <c r="LJZ26" s="213" t="n"/>
      <c r="LKA26" s="213" t="n"/>
      <c r="LKB26" s="213" t="n"/>
      <c r="LKC26" s="213" t="n"/>
      <c r="LKD26" s="213" t="n"/>
      <c r="LKE26" s="213" t="n"/>
      <c r="LKF26" s="213" t="n"/>
      <c r="LKG26" s="213" t="n"/>
      <c r="LKH26" s="213" t="n"/>
      <c r="LKI26" s="213" t="n"/>
      <c r="LKJ26" s="213" t="n"/>
      <c r="LKK26" s="213" t="n"/>
      <c r="LKL26" s="213" t="n"/>
      <c r="LKM26" s="213" t="n"/>
      <c r="LKN26" s="213" t="n"/>
      <c r="LKO26" s="213" t="n"/>
      <c r="LKP26" s="213" t="n"/>
      <c r="LKQ26" s="213" t="n"/>
      <c r="LKR26" s="213" t="n"/>
      <c r="LKS26" s="213" t="n"/>
      <c r="LKT26" s="213" t="n"/>
      <c r="LKU26" s="213" t="n"/>
      <c r="LKV26" s="213" t="n"/>
      <c r="LKW26" s="213" t="n"/>
      <c r="LKX26" s="213" t="n"/>
      <c r="LKY26" s="213" t="n"/>
      <c r="LKZ26" s="213" t="n"/>
      <c r="LLA26" s="213" t="n"/>
      <c r="LLB26" s="213" t="n"/>
      <c r="LLC26" s="213" t="n"/>
      <c r="LLD26" s="213" t="n"/>
      <c r="LLE26" s="213" t="n"/>
      <c r="LLF26" s="213" t="n"/>
      <c r="LLG26" s="213" t="n"/>
      <c r="LLH26" s="213" t="n"/>
      <c r="LLI26" s="213" t="n"/>
      <c r="LLJ26" s="213" t="n"/>
      <c r="LLK26" s="213" t="n"/>
      <c r="LLL26" s="213" t="n"/>
      <c r="LLM26" s="213" t="n"/>
      <c r="LLN26" s="213" t="n"/>
      <c r="LLO26" s="213" t="n"/>
      <c r="LLP26" s="213" t="n"/>
      <c r="LLQ26" s="213" t="n"/>
      <c r="LLR26" s="213" t="n"/>
      <c r="LLS26" s="213" t="n"/>
      <c r="LLT26" s="213" t="n"/>
      <c r="LLU26" s="213" t="n"/>
      <c r="LLV26" s="213" t="n"/>
      <c r="LLW26" s="213" t="n"/>
      <c r="LLX26" s="213" t="n"/>
      <c r="LLY26" s="213" t="n"/>
      <c r="LLZ26" s="213" t="n"/>
      <c r="LMA26" s="213" t="n"/>
      <c r="LMB26" s="213" t="n"/>
      <c r="LMC26" s="213" t="n"/>
      <c r="LMD26" s="213" t="n"/>
      <c r="LME26" s="213" t="n"/>
      <c r="LMF26" s="213" t="n"/>
      <c r="LMG26" s="213" t="n"/>
      <c r="LMH26" s="213" t="n"/>
      <c r="LMI26" s="213" t="n"/>
      <c r="LMJ26" s="213" t="n"/>
      <c r="LMK26" s="213" t="n"/>
      <c r="LML26" s="213" t="n"/>
      <c r="LMM26" s="213" t="n"/>
      <c r="LMN26" s="213" t="n"/>
      <c r="LMO26" s="213" t="n"/>
      <c r="LMP26" s="213" t="n"/>
      <c r="LMQ26" s="213" t="n"/>
      <c r="LMR26" s="213" t="n"/>
      <c r="LMS26" s="213" t="n"/>
      <c r="LMT26" s="213" t="n"/>
      <c r="LMU26" s="213" t="n"/>
      <c r="LMV26" s="213" t="n"/>
      <c r="LMW26" s="213" t="n"/>
      <c r="LMX26" s="213" t="n"/>
      <c r="LMY26" s="213" t="n"/>
      <c r="LMZ26" s="213" t="n"/>
      <c r="LNA26" s="213" t="n"/>
      <c r="LNB26" s="213" t="n"/>
      <c r="LNC26" s="213" t="n"/>
      <c r="LND26" s="213" t="n"/>
      <c r="LNE26" s="213" t="n"/>
      <c r="LNF26" s="213" t="n"/>
      <c r="LNG26" s="213" t="n"/>
      <c r="LNH26" s="213" t="n"/>
      <c r="LNI26" s="213" t="n"/>
      <c r="LNJ26" s="213" t="n"/>
      <c r="LNK26" s="213" t="n"/>
      <c r="LNL26" s="213" t="n"/>
      <c r="LNM26" s="213" t="n"/>
      <c r="LNN26" s="213" t="n"/>
      <c r="LNO26" s="213" t="n"/>
      <c r="LNP26" s="213" t="n"/>
      <c r="LNQ26" s="213" t="n"/>
      <c r="LNR26" s="213" t="n"/>
      <c r="LNS26" s="213" t="n"/>
      <c r="LNT26" s="213" t="n"/>
      <c r="LNU26" s="213" t="n"/>
      <c r="LNV26" s="213" t="n"/>
      <c r="LNW26" s="213" t="n"/>
      <c r="LNX26" s="213" t="n"/>
      <c r="LNY26" s="213" t="n"/>
      <c r="LNZ26" s="213" t="n"/>
      <c r="LOA26" s="213" t="n"/>
      <c r="LOB26" s="213" t="n"/>
      <c r="LOC26" s="213" t="n"/>
      <c r="LOD26" s="213" t="n"/>
      <c r="LOE26" s="213" t="n"/>
      <c r="LOF26" s="213" t="n"/>
      <c r="LOG26" s="213" t="n"/>
      <c r="LOH26" s="213" t="n"/>
      <c r="LOI26" s="213" t="n"/>
      <c r="LOJ26" s="213" t="n"/>
      <c r="LOK26" s="213" t="n"/>
      <c r="LOL26" s="213" t="n"/>
      <c r="LOM26" s="213" t="n"/>
      <c r="LON26" s="213" t="n"/>
      <c r="LOO26" s="213" t="n"/>
      <c r="LOP26" s="213" t="n"/>
      <c r="LOQ26" s="213" t="n"/>
      <c r="LOR26" s="213" t="n"/>
      <c r="LOS26" s="213" t="n"/>
      <c r="LOT26" s="213" t="n"/>
      <c r="LOU26" s="213" t="n"/>
      <c r="LOV26" s="213" t="n"/>
      <c r="LOW26" s="213" t="n"/>
      <c r="LOX26" s="213" t="n"/>
      <c r="LOY26" s="213" t="n"/>
      <c r="LOZ26" s="213" t="n"/>
      <c r="LPA26" s="213" t="n"/>
      <c r="LPB26" s="213" t="n"/>
      <c r="LPC26" s="213" t="n"/>
      <c r="LPD26" s="213" t="n"/>
      <c r="LPE26" s="213" t="n"/>
      <c r="LPF26" s="213" t="n"/>
      <c r="LPG26" s="213" t="n"/>
      <c r="LPH26" s="213" t="n"/>
      <c r="LPI26" s="213" t="n"/>
      <c r="LPJ26" s="213" t="n"/>
      <c r="LPK26" s="213" t="n"/>
      <c r="LPL26" s="213" t="n"/>
      <c r="LPM26" s="213" t="n"/>
      <c r="LPN26" s="213" t="n"/>
      <c r="LPO26" s="213" t="n"/>
      <c r="LPP26" s="213" t="n"/>
      <c r="LPQ26" s="213" t="n"/>
      <c r="LPR26" s="213" t="n"/>
      <c r="LPS26" s="213" t="n"/>
      <c r="LPT26" s="213" t="n"/>
      <c r="LPU26" s="213" t="n"/>
      <c r="LPV26" s="213" t="n"/>
      <c r="LPW26" s="213" t="n"/>
      <c r="LPX26" s="213" t="n"/>
      <c r="LPY26" s="213" t="n"/>
      <c r="LPZ26" s="213" t="n"/>
      <c r="LQA26" s="213" t="n"/>
      <c r="LQB26" s="213" t="n"/>
      <c r="LQC26" s="213" t="n"/>
      <c r="LQD26" s="213" t="n"/>
      <c r="LQE26" s="213" t="n"/>
      <c r="LQF26" s="213" t="n"/>
      <c r="LQG26" s="213" t="n"/>
      <c r="LQH26" s="213" t="n"/>
      <c r="LQI26" s="213" t="n"/>
      <c r="LQJ26" s="213" t="n"/>
      <c r="LQK26" s="213" t="n"/>
      <c r="LQL26" s="213" t="n"/>
      <c r="LQM26" s="213" t="n"/>
      <c r="LQN26" s="213" t="n"/>
      <c r="LQO26" s="213" t="n"/>
      <c r="LQP26" s="213" t="n"/>
      <c r="LQQ26" s="213" t="n"/>
      <c r="LQR26" s="213" t="n"/>
      <c r="LQS26" s="213" t="n"/>
      <c r="LQT26" s="213" t="n"/>
      <c r="LQU26" s="213" t="n"/>
      <c r="LQV26" s="213" t="n"/>
      <c r="LQW26" s="213" t="n"/>
      <c r="LQX26" s="213" t="n"/>
      <c r="LQY26" s="213" t="n"/>
      <c r="LQZ26" s="213" t="n"/>
      <c r="LRA26" s="213" t="n"/>
      <c r="LRB26" s="213" t="n"/>
      <c r="LRC26" s="213" t="n"/>
      <c r="LRD26" s="213" t="n"/>
      <c r="LRE26" s="213" t="n"/>
      <c r="LRF26" s="213" t="n"/>
      <c r="LRG26" s="213" t="n"/>
      <c r="LRH26" s="213" t="n"/>
      <c r="LRI26" s="213" t="n"/>
      <c r="LRJ26" s="213" t="n"/>
      <c r="LRK26" s="213" t="n"/>
      <c r="LRL26" s="213" t="n"/>
      <c r="LRM26" s="213" t="n"/>
      <c r="LRN26" s="213" t="n"/>
      <c r="LRO26" s="213" t="n"/>
      <c r="LRP26" s="213" t="n"/>
      <c r="LRQ26" s="213" t="n"/>
      <c r="LRR26" s="213" t="n"/>
      <c r="LRS26" s="213" t="n"/>
      <c r="LRT26" s="213" t="n"/>
      <c r="LRU26" s="213" t="n"/>
      <c r="LRV26" s="213" t="n"/>
      <c r="LRW26" s="213" t="n"/>
      <c r="LRX26" s="213" t="n"/>
      <c r="LRY26" s="213" t="n"/>
      <c r="LRZ26" s="213" t="n"/>
      <c r="LSA26" s="213" t="n"/>
      <c r="LSB26" s="213" t="n"/>
      <c r="LSC26" s="213" t="n"/>
      <c r="LSD26" s="213" t="n"/>
      <c r="LSE26" s="213" t="n"/>
      <c r="LSF26" s="213" t="n"/>
      <c r="LSG26" s="213" t="n"/>
      <c r="LSH26" s="213" t="n"/>
      <c r="LSI26" s="213" t="n"/>
      <c r="LSJ26" s="213" t="n"/>
      <c r="LSK26" s="213" t="n"/>
      <c r="LSL26" s="213" t="n"/>
      <c r="LSM26" s="213" t="n"/>
      <c r="LSN26" s="213" t="n"/>
      <c r="LSO26" s="213" t="n"/>
      <c r="LSP26" s="213" t="n"/>
      <c r="LSQ26" s="213" t="n"/>
      <c r="LSR26" s="213" t="n"/>
      <c r="LSS26" s="213" t="n"/>
      <c r="LST26" s="213" t="n"/>
      <c r="LSU26" s="213" t="n"/>
      <c r="LSV26" s="213" t="n"/>
      <c r="LSW26" s="213" t="n"/>
      <c r="LSX26" s="213" t="n"/>
      <c r="LSY26" s="213" t="n"/>
      <c r="LSZ26" s="213" t="n"/>
      <c r="LTA26" s="213" t="n"/>
      <c r="LTB26" s="213" t="n"/>
      <c r="LTC26" s="213" t="n"/>
      <c r="LTD26" s="213" t="n"/>
      <c r="LTE26" s="213" t="n"/>
      <c r="LTF26" s="213" t="n"/>
      <c r="LTG26" s="213" t="n"/>
      <c r="LTH26" s="213" t="n"/>
      <c r="LTI26" s="213" t="n"/>
      <c r="LTJ26" s="213" t="n"/>
      <c r="LTK26" s="213" t="n"/>
      <c r="LTL26" s="213" t="n"/>
      <c r="LTM26" s="213" t="n"/>
      <c r="LTN26" s="213" t="n"/>
      <c r="LTO26" s="213" t="n"/>
      <c r="LTP26" s="213" t="n"/>
      <c r="LTQ26" s="213" t="n"/>
      <c r="LTR26" s="213" t="n"/>
      <c r="LTS26" s="213" t="n"/>
      <c r="LTT26" s="213" t="n"/>
      <c r="LTU26" s="213" t="n"/>
      <c r="LTV26" s="213" t="n"/>
      <c r="LTW26" s="213" t="n"/>
      <c r="LTX26" s="213" t="n"/>
      <c r="LTY26" s="213" t="n"/>
      <c r="LTZ26" s="213" t="n"/>
      <c r="LUA26" s="213" t="n"/>
      <c r="LUB26" s="213" t="n"/>
      <c r="LUC26" s="213" t="n"/>
      <c r="LUD26" s="213" t="n"/>
      <c r="LUE26" s="213" t="n"/>
      <c r="LUF26" s="213" t="n"/>
      <c r="LUG26" s="213" t="n"/>
      <c r="LUH26" s="213" t="n"/>
      <c r="LUI26" s="213" t="n"/>
      <c r="LUJ26" s="213" t="n"/>
      <c r="LUK26" s="213" t="n"/>
      <c r="LUL26" s="213" t="n"/>
      <c r="LUM26" s="213" t="n"/>
      <c r="LUN26" s="213" t="n"/>
      <c r="LUO26" s="213" t="n"/>
      <c r="LUP26" s="213" t="n"/>
      <c r="LUQ26" s="213" t="n"/>
      <c r="LUR26" s="213" t="n"/>
      <c r="LUS26" s="213" t="n"/>
      <c r="LUT26" s="213" t="n"/>
      <c r="LUU26" s="213" t="n"/>
      <c r="LUV26" s="213" t="n"/>
      <c r="LUW26" s="213" t="n"/>
      <c r="LUX26" s="213" t="n"/>
      <c r="LUY26" s="213" t="n"/>
      <c r="LUZ26" s="213" t="n"/>
      <c r="LVA26" s="213" t="n"/>
      <c r="LVB26" s="213" t="n"/>
      <c r="LVC26" s="213" t="n"/>
      <c r="LVD26" s="213" t="n"/>
      <c r="LVE26" s="213" t="n"/>
      <c r="LVF26" s="213" t="n"/>
      <c r="LVG26" s="213" t="n"/>
      <c r="LVH26" s="213" t="n"/>
      <c r="LVI26" s="213" t="n"/>
      <c r="LVJ26" s="213" t="n"/>
      <c r="LVK26" s="213" t="n"/>
      <c r="LVL26" s="213" t="n"/>
      <c r="LVM26" s="213" t="n"/>
      <c r="LVN26" s="213" t="n"/>
      <c r="LVO26" s="213" t="n"/>
      <c r="LVP26" s="213" t="n"/>
      <c r="LVQ26" s="213" t="n"/>
      <c r="LVR26" s="213" t="n"/>
      <c r="LVS26" s="213" t="n"/>
      <c r="LVT26" s="213" t="n"/>
      <c r="LVU26" s="213" t="n"/>
      <c r="LVV26" s="213" t="n"/>
      <c r="LVW26" s="213" t="n"/>
      <c r="LVX26" s="213" t="n"/>
      <c r="LVY26" s="213" t="n"/>
      <c r="LVZ26" s="213" t="n"/>
      <c r="LWA26" s="213" t="n"/>
      <c r="LWB26" s="213" t="n"/>
      <c r="LWC26" s="213" t="n"/>
      <c r="LWD26" s="213" t="n"/>
      <c r="LWE26" s="213" t="n"/>
      <c r="LWF26" s="213" t="n"/>
      <c r="LWG26" s="213" t="n"/>
      <c r="LWH26" s="213" t="n"/>
      <c r="LWI26" s="213" t="n"/>
      <c r="LWJ26" s="213" t="n"/>
      <c r="LWK26" s="213" t="n"/>
      <c r="LWL26" s="213" t="n"/>
      <c r="LWM26" s="213" t="n"/>
      <c r="LWN26" s="213" t="n"/>
      <c r="LWO26" s="213" t="n"/>
      <c r="LWP26" s="213" t="n"/>
      <c r="LWQ26" s="213" t="n"/>
      <c r="LWR26" s="213" t="n"/>
      <c r="LWS26" s="213" t="n"/>
      <c r="LWT26" s="213" t="n"/>
      <c r="LWU26" s="213" t="n"/>
      <c r="LWV26" s="213" t="n"/>
      <c r="LWW26" s="213" t="n"/>
      <c r="LWX26" s="213" t="n"/>
      <c r="LWY26" s="213" t="n"/>
      <c r="LWZ26" s="213" t="n"/>
      <c r="LXA26" s="213" t="n"/>
      <c r="LXB26" s="213" t="n"/>
      <c r="LXC26" s="213" t="n"/>
      <c r="LXD26" s="213" t="n"/>
      <c r="LXE26" s="213" t="n"/>
      <c r="LXF26" s="213" t="n"/>
      <c r="LXG26" s="213" t="n"/>
      <c r="LXH26" s="213" t="n"/>
      <c r="LXI26" s="213" t="n"/>
      <c r="LXJ26" s="213" t="n"/>
      <c r="LXK26" s="213" t="n"/>
      <c r="LXL26" s="213" t="n"/>
      <c r="LXM26" s="213" t="n"/>
      <c r="LXN26" s="213" t="n"/>
      <c r="LXO26" s="213" t="n"/>
      <c r="LXP26" s="213" t="n"/>
      <c r="LXQ26" s="213" t="n"/>
      <c r="LXR26" s="213" t="n"/>
      <c r="LXS26" s="213" t="n"/>
      <c r="LXT26" s="213" t="n"/>
      <c r="LXU26" s="213" t="n"/>
      <c r="LXV26" s="213" t="n"/>
      <c r="LXW26" s="213" t="n"/>
      <c r="LXX26" s="213" t="n"/>
      <c r="LXY26" s="213" t="n"/>
      <c r="LXZ26" s="213" t="n"/>
      <c r="LYA26" s="213" t="n"/>
      <c r="LYB26" s="213" t="n"/>
      <c r="LYC26" s="213" t="n"/>
      <c r="LYD26" s="213" t="n"/>
      <c r="LYE26" s="213" t="n"/>
      <c r="LYF26" s="213" t="n"/>
      <c r="LYG26" s="213" t="n"/>
      <c r="LYH26" s="213" t="n"/>
      <c r="LYI26" s="213" t="n"/>
      <c r="LYJ26" s="213" t="n"/>
      <c r="LYK26" s="213" t="n"/>
      <c r="LYL26" s="213" t="n"/>
      <c r="LYM26" s="213" t="n"/>
      <c r="LYN26" s="213" t="n"/>
      <c r="LYO26" s="213" t="n"/>
      <c r="LYP26" s="213" t="n"/>
      <c r="LYQ26" s="213" t="n"/>
      <c r="LYR26" s="213" t="n"/>
      <c r="LYS26" s="213" t="n"/>
      <c r="LYT26" s="213" t="n"/>
      <c r="LYU26" s="213" t="n"/>
      <c r="LYV26" s="213" t="n"/>
      <c r="LYW26" s="213" t="n"/>
      <c r="LYX26" s="213" t="n"/>
      <c r="LYY26" s="213" t="n"/>
      <c r="LYZ26" s="213" t="n"/>
      <c r="LZA26" s="213" t="n"/>
      <c r="LZB26" s="213" t="n"/>
      <c r="LZC26" s="213" t="n"/>
      <c r="LZD26" s="213" t="n"/>
      <c r="LZE26" s="213" t="n"/>
      <c r="LZF26" s="213" t="n"/>
      <c r="LZG26" s="213" t="n"/>
      <c r="LZH26" s="213" t="n"/>
      <c r="LZI26" s="213" t="n"/>
      <c r="LZJ26" s="213" t="n"/>
      <c r="LZK26" s="213" t="n"/>
      <c r="LZL26" s="213" t="n"/>
      <c r="LZM26" s="213" t="n"/>
      <c r="LZN26" s="213" t="n"/>
      <c r="LZO26" s="213" t="n"/>
      <c r="LZP26" s="213" t="n"/>
      <c r="LZQ26" s="213" t="n"/>
      <c r="LZR26" s="213" t="n"/>
      <c r="LZS26" s="213" t="n"/>
      <c r="LZT26" s="213" t="n"/>
      <c r="LZU26" s="213" t="n"/>
      <c r="LZV26" s="213" t="n"/>
      <c r="LZW26" s="213" t="n"/>
      <c r="LZX26" s="213" t="n"/>
      <c r="LZY26" s="213" t="n"/>
      <c r="LZZ26" s="213" t="n"/>
      <c r="MAA26" s="213" t="n"/>
      <c r="MAB26" s="213" t="n"/>
      <c r="MAC26" s="213" t="n"/>
      <c r="MAD26" s="213" t="n"/>
      <c r="MAE26" s="213" t="n"/>
      <c r="MAF26" s="213" t="n"/>
      <c r="MAG26" s="213" t="n"/>
      <c r="MAH26" s="213" t="n"/>
      <c r="MAI26" s="213" t="n"/>
      <c r="MAJ26" s="213" t="n"/>
      <c r="MAK26" s="213" t="n"/>
      <c r="MAL26" s="213" t="n"/>
      <c r="MAM26" s="213" t="n"/>
      <c r="MAN26" s="213" t="n"/>
      <c r="MAO26" s="213" t="n"/>
      <c r="MAP26" s="213" t="n"/>
      <c r="MAQ26" s="213" t="n"/>
      <c r="MAR26" s="213" t="n"/>
      <c r="MAS26" s="213" t="n"/>
      <c r="MAT26" s="213" t="n"/>
      <c r="MAU26" s="213" t="n"/>
      <c r="MAV26" s="213" t="n"/>
      <c r="MAW26" s="213" t="n"/>
      <c r="MAX26" s="213" t="n"/>
      <c r="MAY26" s="213" t="n"/>
      <c r="MAZ26" s="213" t="n"/>
      <c r="MBA26" s="213" t="n"/>
      <c r="MBB26" s="213" t="n"/>
      <c r="MBC26" s="213" t="n"/>
      <c r="MBD26" s="213" t="n"/>
      <c r="MBE26" s="213" t="n"/>
      <c r="MBF26" s="213" t="n"/>
      <c r="MBG26" s="213" t="n"/>
      <c r="MBH26" s="213" t="n"/>
      <c r="MBI26" s="213" t="n"/>
      <c r="MBJ26" s="213" t="n"/>
      <c r="MBK26" s="213" t="n"/>
      <c r="MBL26" s="213" t="n"/>
      <c r="MBM26" s="213" t="n"/>
      <c r="MBN26" s="213" t="n"/>
      <c r="MBO26" s="213" t="n"/>
      <c r="MBP26" s="213" t="n"/>
      <c r="MBQ26" s="213" t="n"/>
      <c r="MBR26" s="213" t="n"/>
      <c r="MBS26" s="213" t="n"/>
      <c r="MBT26" s="213" t="n"/>
      <c r="MBU26" s="213" t="n"/>
      <c r="MBV26" s="213" t="n"/>
      <c r="MBW26" s="213" t="n"/>
      <c r="MBX26" s="213" t="n"/>
      <c r="MBY26" s="213" t="n"/>
      <c r="MBZ26" s="213" t="n"/>
      <c r="MCA26" s="213" t="n"/>
      <c r="MCB26" s="213" t="n"/>
      <c r="MCC26" s="213" t="n"/>
      <c r="MCD26" s="213" t="n"/>
      <c r="MCE26" s="213" t="n"/>
      <c r="MCF26" s="213" t="n"/>
      <c r="MCG26" s="213" t="n"/>
      <c r="MCH26" s="213" t="n"/>
      <c r="MCI26" s="213" t="n"/>
      <c r="MCJ26" s="213" t="n"/>
      <c r="MCK26" s="213" t="n"/>
      <c r="MCL26" s="213" t="n"/>
      <c r="MCM26" s="213" t="n"/>
      <c r="MCN26" s="213" t="n"/>
      <c r="MCO26" s="213" t="n"/>
      <c r="MCP26" s="213" t="n"/>
      <c r="MCQ26" s="213" t="n"/>
      <c r="MCR26" s="213" t="n"/>
      <c r="MCS26" s="213" t="n"/>
      <c r="MCT26" s="213" t="n"/>
      <c r="MCU26" s="213" t="n"/>
      <c r="MCV26" s="213" t="n"/>
      <c r="MCW26" s="213" t="n"/>
      <c r="MCX26" s="213" t="n"/>
      <c r="MCY26" s="213" t="n"/>
      <c r="MCZ26" s="213" t="n"/>
      <c r="MDA26" s="213" t="n"/>
      <c r="MDB26" s="213" t="n"/>
      <c r="MDC26" s="213" t="n"/>
      <c r="MDD26" s="213" t="n"/>
      <c r="MDE26" s="213" t="n"/>
      <c r="MDF26" s="213" t="n"/>
      <c r="MDG26" s="213" t="n"/>
      <c r="MDH26" s="213" t="n"/>
      <c r="MDI26" s="213" t="n"/>
      <c r="MDJ26" s="213" t="n"/>
      <c r="MDK26" s="213" t="n"/>
      <c r="MDL26" s="213" t="n"/>
      <c r="MDM26" s="213" t="n"/>
      <c r="MDN26" s="213" t="n"/>
      <c r="MDO26" s="213" t="n"/>
      <c r="MDP26" s="213" t="n"/>
      <c r="MDQ26" s="213" t="n"/>
      <c r="MDR26" s="213" t="n"/>
      <c r="MDS26" s="213" t="n"/>
      <c r="MDT26" s="213" t="n"/>
      <c r="MDU26" s="213" t="n"/>
      <c r="MDV26" s="213" t="n"/>
      <c r="MDW26" s="213" t="n"/>
      <c r="MDX26" s="213" t="n"/>
      <c r="MDY26" s="213" t="n"/>
      <c r="MDZ26" s="213" t="n"/>
      <c r="MEA26" s="213" t="n"/>
      <c r="MEB26" s="213" t="n"/>
      <c r="MEC26" s="213" t="n"/>
      <c r="MED26" s="213" t="n"/>
      <c r="MEE26" s="213" t="n"/>
      <c r="MEF26" s="213" t="n"/>
      <c r="MEG26" s="213" t="n"/>
      <c r="MEH26" s="213" t="n"/>
      <c r="MEI26" s="213" t="n"/>
      <c r="MEJ26" s="213" t="n"/>
      <c r="MEK26" s="213" t="n"/>
      <c r="MEL26" s="213" t="n"/>
      <c r="MEM26" s="213" t="n"/>
      <c r="MEN26" s="213" t="n"/>
      <c r="MEO26" s="213" t="n"/>
      <c r="MEP26" s="213" t="n"/>
      <c r="MEQ26" s="213" t="n"/>
      <c r="MER26" s="213" t="n"/>
      <c r="MES26" s="213" t="n"/>
      <c r="MET26" s="213" t="n"/>
      <c r="MEU26" s="213" t="n"/>
      <c r="MEV26" s="213" t="n"/>
      <c r="MEW26" s="213" t="n"/>
      <c r="MEX26" s="213" t="n"/>
      <c r="MEY26" s="213" t="n"/>
      <c r="MEZ26" s="213" t="n"/>
      <c r="MFA26" s="213" t="n"/>
      <c r="MFB26" s="213" t="n"/>
      <c r="MFC26" s="213" t="n"/>
      <c r="MFD26" s="213" t="n"/>
      <c r="MFE26" s="213" t="n"/>
      <c r="MFF26" s="213" t="n"/>
      <c r="MFG26" s="213" t="n"/>
      <c r="MFH26" s="213" t="n"/>
      <c r="MFI26" s="213" t="n"/>
      <c r="MFJ26" s="213" t="n"/>
      <c r="MFK26" s="213" t="n"/>
      <c r="MFL26" s="213" t="n"/>
      <c r="MFM26" s="213" t="n"/>
      <c r="MFN26" s="213" t="n"/>
      <c r="MFO26" s="213" t="n"/>
      <c r="MFP26" s="213" t="n"/>
      <c r="MFQ26" s="213" t="n"/>
      <c r="MFR26" s="213" t="n"/>
      <c r="MFS26" s="213" t="n"/>
      <c r="MFT26" s="213" t="n"/>
      <c r="MFU26" s="213" t="n"/>
      <c r="MFV26" s="213" t="n"/>
      <c r="MFW26" s="213" t="n"/>
      <c r="MFX26" s="213" t="n"/>
      <c r="MFY26" s="213" t="n"/>
      <c r="MFZ26" s="213" t="n"/>
      <c r="MGA26" s="213" t="n"/>
      <c r="MGB26" s="213" t="n"/>
      <c r="MGC26" s="213" t="n"/>
      <c r="MGD26" s="213" t="n"/>
      <c r="MGE26" s="213" t="n"/>
      <c r="MGF26" s="213" t="n"/>
      <c r="MGG26" s="213" t="n"/>
      <c r="MGH26" s="213" t="n"/>
      <c r="MGI26" s="213" t="n"/>
      <c r="MGJ26" s="213" t="n"/>
      <c r="MGK26" s="213" t="n"/>
      <c r="MGL26" s="213" t="n"/>
      <c r="MGM26" s="213" t="n"/>
      <c r="MGN26" s="213" t="n"/>
      <c r="MGO26" s="213" t="n"/>
      <c r="MGP26" s="213" t="n"/>
      <c r="MGQ26" s="213" t="n"/>
      <c r="MGR26" s="213" t="n"/>
      <c r="MGS26" s="213" t="n"/>
      <c r="MGT26" s="213" t="n"/>
      <c r="MGU26" s="213" t="n"/>
      <c r="MGV26" s="213" t="n"/>
      <c r="MGW26" s="213" t="n"/>
      <c r="MGX26" s="213" t="n"/>
      <c r="MGY26" s="213" t="n"/>
      <c r="MGZ26" s="213" t="n"/>
      <c r="MHA26" s="213" t="n"/>
      <c r="MHB26" s="213" t="n"/>
      <c r="MHC26" s="213" t="n"/>
      <c r="MHD26" s="213" t="n"/>
      <c r="MHE26" s="213" t="n"/>
      <c r="MHF26" s="213" t="n"/>
      <c r="MHG26" s="213" t="n"/>
      <c r="MHH26" s="213" t="n"/>
      <c r="MHI26" s="213" t="n"/>
      <c r="MHJ26" s="213" t="n"/>
      <c r="MHK26" s="213" t="n"/>
      <c r="MHL26" s="213" t="n"/>
      <c r="MHM26" s="213" t="n"/>
      <c r="MHN26" s="213" t="n"/>
      <c r="MHO26" s="213" t="n"/>
      <c r="MHP26" s="213" t="n"/>
      <c r="MHQ26" s="213" t="n"/>
      <c r="MHR26" s="213" t="n"/>
      <c r="MHS26" s="213" t="n"/>
      <c r="MHT26" s="213" t="n"/>
      <c r="MHU26" s="213" t="n"/>
      <c r="MHV26" s="213" t="n"/>
      <c r="MHW26" s="213" t="n"/>
      <c r="MHX26" s="213" t="n"/>
      <c r="MHY26" s="213" t="n"/>
      <c r="MHZ26" s="213" t="n"/>
      <c r="MIA26" s="213" t="n"/>
      <c r="MIB26" s="213" t="n"/>
      <c r="MIC26" s="213" t="n"/>
      <c r="MID26" s="213" t="n"/>
      <c r="MIE26" s="213" t="n"/>
      <c r="MIF26" s="213" t="n"/>
      <c r="MIG26" s="213" t="n"/>
      <c r="MIH26" s="213" t="n"/>
      <c r="MII26" s="213" t="n"/>
      <c r="MIJ26" s="213" t="n"/>
      <c r="MIK26" s="213" t="n"/>
      <c r="MIL26" s="213" t="n"/>
      <c r="MIM26" s="213" t="n"/>
      <c r="MIN26" s="213" t="n"/>
      <c r="MIO26" s="213" t="n"/>
      <c r="MIP26" s="213" t="n"/>
      <c r="MIQ26" s="213" t="n"/>
      <c r="MIR26" s="213" t="n"/>
      <c r="MIS26" s="213" t="n"/>
      <c r="MIT26" s="213" t="n"/>
      <c r="MIU26" s="213" t="n"/>
      <c r="MIV26" s="213" t="n"/>
      <c r="MIW26" s="213" t="n"/>
      <c r="MIX26" s="213" t="n"/>
      <c r="MIY26" s="213" t="n"/>
      <c r="MIZ26" s="213" t="n"/>
      <c r="MJA26" s="213" t="n"/>
      <c r="MJB26" s="213" t="n"/>
      <c r="MJC26" s="213" t="n"/>
      <c r="MJD26" s="213" t="n"/>
      <c r="MJE26" s="213" t="n"/>
      <c r="MJF26" s="213" t="n"/>
      <c r="MJG26" s="213" t="n"/>
      <c r="MJH26" s="213" t="n"/>
      <c r="MJI26" s="213" t="n"/>
      <c r="MJJ26" s="213" t="n"/>
      <c r="MJK26" s="213" t="n"/>
      <c r="MJL26" s="213" t="n"/>
      <c r="MJM26" s="213" t="n"/>
      <c r="MJN26" s="213" t="n"/>
      <c r="MJO26" s="213" t="n"/>
      <c r="MJP26" s="213" t="n"/>
      <c r="MJQ26" s="213" t="n"/>
      <c r="MJR26" s="213" t="n"/>
      <c r="MJS26" s="213" t="n"/>
      <c r="MJT26" s="213" t="n"/>
      <c r="MJU26" s="213" t="n"/>
      <c r="MJV26" s="213" t="n"/>
      <c r="MJW26" s="213" t="n"/>
      <c r="MJX26" s="213" t="n"/>
      <c r="MJY26" s="213" t="n"/>
      <c r="MJZ26" s="213" t="n"/>
      <c r="MKA26" s="213" t="n"/>
      <c r="MKB26" s="213" t="n"/>
      <c r="MKC26" s="213" t="n"/>
      <c r="MKD26" s="213" t="n"/>
      <c r="MKE26" s="213" t="n"/>
      <c r="MKF26" s="213" t="n"/>
      <c r="MKG26" s="213" t="n"/>
      <c r="MKH26" s="213" t="n"/>
      <c r="MKI26" s="213" t="n"/>
      <c r="MKJ26" s="213" t="n"/>
      <c r="MKK26" s="213" t="n"/>
      <c r="MKL26" s="213" t="n"/>
      <c r="MKM26" s="213" t="n"/>
      <c r="MKN26" s="213" t="n"/>
      <c r="MKO26" s="213" t="n"/>
      <c r="MKP26" s="213" t="n"/>
      <c r="MKQ26" s="213" t="n"/>
      <c r="MKR26" s="213" t="n"/>
      <c r="MKS26" s="213" t="n"/>
      <c r="MKT26" s="213" t="n"/>
      <c r="MKU26" s="213" t="n"/>
      <c r="MKV26" s="213" t="n"/>
      <c r="MKW26" s="213" t="n"/>
      <c r="MKX26" s="213" t="n"/>
      <c r="MKY26" s="213" t="n"/>
      <c r="MKZ26" s="213" t="n"/>
      <c r="MLA26" s="213" t="n"/>
      <c r="MLB26" s="213" t="n"/>
      <c r="MLC26" s="213" t="n"/>
      <c r="MLD26" s="213" t="n"/>
      <c r="MLE26" s="213" t="n"/>
      <c r="MLF26" s="213" t="n"/>
      <c r="MLG26" s="213" t="n"/>
      <c r="MLH26" s="213" t="n"/>
      <c r="MLI26" s="213" t="n"/>
      <c r="MLJ26" s="213" t="n"/>
      <c r="MLK26" s="213" t="n"/>
      <c r="MLL26" s="213" t="n"/>
      <c r="MLM26" s="213" t="n"/>
      <c r="MLN26" s="213" t="n"/>
      <c r="MLO26" s="213" t="n"/>
      <c r="MLP26" s="213" t="n"/>
      <c r="MLQ26" s="213" t="n"/>
      <c r="MLR26" s="213" t="n"/>
      <c r="MLS26" s="213" t="n"/>
      <c r="MLT26" s="213" t="n"/>
      <c r="MLU26" s="213" t="n"/>
      <c r="MLV26" s="213" t="n"/>
      <c r="MLW26" s="213" t="n"/>
      <c r="MLX26" s="213" t="n"/>
      <c r="MLY26" s="213" t="n"/>
      <c r="MLZ26" s="213" t="n"/>
      <c r="MMA26" s="213" t="n"/>
      <c r="MMB26" s="213" t="n"/>
      <c r="MMC26" s="213" t="n"/>
      <c r="MMD26" s="213" t="n"/>
      <c r="MME26" s="213" t="n"/>
      <c r="MMF26" s="213" t="n"/>
      <c r="MMG26" s="213" t="n"/>
      <c r="MMH26" s="213" t="n"/>
      <c r="MMI26" s="213" t="n"/>
      <c r="MMJ26" s="213" t="n"/>
      <c r="MMK26" s="213" t="n"/>
      <c r="MML26" s="213" t="n"/>
      <c r="MMM26" s="213" t="n"/>
      <c r="MMN26" s="213" t="n"/>
      <c r="MMO26" s="213" t="n"/>
      <c r="MMP26" s="213" t="n"/>
      <c r="MMQ26" s="213" t="n"/>
      <c r="MMR26" s="213" t="n"/>
      <c r="MMS26" s="213" t="n"/>
      <c r="MMT26" s="213" t="n"/>
      <c r="MMU26" s="213" t="n"/>
      <c r="MMV26" s="213" t="n"/>
      <c r="MMW26" s="213" t="n"/>
      <c r="MMX26" s="213" t="n"/>
      <c r="MMY26" s="213" t="n"/>
      <c r="MMZ26" s="213" t="n"/>
      <c r="MNA26" s="213" t="n"/>
      <c r="MNB26" s="213" t="n"/>
      <c r="MNC26" s="213" t="n"/>
      <c r="MND26" s="213" t="n"/>
      <c r="MNE26" s="213" t="n"/>
      <c r="MNF26" s="213" t="n"/>
      <c r="MNG26" s="213" t="n"/>
      <c r="MNH26" s="213" t="n"/>
      <c r="MNI26" s="213" t="n"/>
      <c r="MNJ26" s="213" t="n"/>
      <c r="MNK26" s="213" t="n"/>
      <c r="MNL26" s="213" t="n"/>
      <c r="MNM26" s="213" t="n"/>
      <c r="MNN26" s="213" t="n"/>
      <c r="MNO26" s="213" t="n"/>
      <c r="MNP26" s="213" t="n"/>
      <c r="MNQ26" s="213" t="n"/>
      <c r="MNR26" s="213" t="n"/>
      <c r="MNS26" s="213" t="n"/>
      <c r="MNT26" s="213" t="n"/>
      <c r="MNU26" s="213" t="n"/>
      <c r="MNV26" s="213" t="n"/>
      <c r="MNW26" s="213" t="n"/>
      <c r="MNX26" s="213" t="n"/>
      <c r="MNY26" s="213" t="n"/>
      <c r="MNZ26" s="213" t="n"/>
      <c r="MOA26" s="213" t="n"/>
      <c r="MOB26" s="213" t="n"/>
      <c r="MOC26" s="213" t="n"/>
      <c r="MOD26" s="213" t="n"/>
      <c r="MOE26" s="213" t="n"/>
      <c r="MOF26" s="213" t="n"/>
      <c r="MOG26" s="213" t="n"/>
      <c r="MOH26" s="213" t="n"/>
      <c r="MOI26" s="213" t="n"/>
      <c r="MOJ26" s="213" t="n"/>
      <c r="MOK26" s="213" t="n"/>
      <c r="MOL26" s="213" t="n"/>
      <c r="MOM26" s="213" t="n"/>
      <c r="MON26" s="213" t="n"/>
      <c r="MOO26" s="213" t="n"/>
      <c r="MOP26" s="213" t="n"/>
      <c r="MOQ26" s="213" t="n"/>
      <c r="MOR26" s="213" t="n"/>
      <c r="MOS26" s="213" t="n"/>
      <c r="MOT26" s="213" t="n"/>
      <c r="MOU26" s="213" t="n"/>
      <c r="MOV26" s="213" t="n"/>
      <c r="MOW26" s="213" t="n"/>
      <c r="MOX26" s="213" t="n"/>
      <c r="MOY26" s="213" t="n"/>
      <c r="MOZ26" s="213" t="n"/>
      <c r="MPA26" s="213" t="n"/>
      <c r="MPB26" s="213" t="n"/>
      <c r="MPC26" s="213" t="n"/>
      <c r="MPD26" s="213" t="n"/>
      <c r="MPE26" s="213" t="n"/>
      <c r="MPF26" s="213" t="n"/>
      <c r="MPG26" s="213" t="n"/>
      <c r="MPH26" s="213" t="n"/>
      <c r="MPI26" s="213" t="n"/>
      <c r="MPJ26" s="213" t="n"/>
      <c r="MPK26" s="213" t="n"/>
      <c r="MPL26" s="213" t="n"/>
      <c r="MPM26" s="213" t="n"/>
      <c r="MPN26" s="213" t="n"/>
      <c r="MPO26" s="213" t="n"/>
      <c r="MPP26" s="213" t="n"/>
      <c r="MPQ26" s="213" t="n"/>
      <c r="MPR26" s="213" t="n"/>
      <c r="MPS26" s="213" t="n"/>
      <c r="MPT26" s="213" t="n"/>
      <c r="MPU26" s="213" t="n"/>
      <c r="MPV26" s="213" t="n"/>
      <c r="MPW26" s="213" t="n"/>
      <c r="MPX26" s="213" t="n"/>
      <c r="MPY26" s="213" t="n"/>
      <c r="MPZ26" s="213" t="n"/>
      <c r="MQA26" s="213" t="n"/>
      <c r="MQB26" s="213" t="n"/>
      <c r="MQC26" s="213" t="n"/>
      <c r="MQD26" s="213" t="n"/>
      <c r="MQE26" s="213" t="n"/>
      <c r="MQF26" s="213" t="n"/>
      <c r="MQG26" s="213" t="n"/>
      <c r="MQH26" s="213" t="n"/>
      <c r="MQI26" s="213" t="n"/>
      <c r="MQJ26" s="213" t="n"/>
      <c r="MQK26" s="213" t="n"/>
      <c r="MQL26" s="213" t="n"/>
      <c r="MQM26" s="213" t="n"/>
      <c r="MQN26" s="213" t="n"/>
      <c r="MQO26" s="213" t="n"/>
      <c r="MQP26" s="213" t="n"/>
      <c r="MQQ26" s="213" t="n"/>
      <c r="MQR26" s="213" t="n"/>
      <c r="MQS26" s="213" t="n"/>
      <c r="MQT26" s="213" t="n"/>
      <c r="MQU26" s="213" t="n"/>
      <c r="MQV26" s="213" t="n"/>
      <c r="MQW26" s="213" t="n"/>
      <c r="MQX26" s="213" t="n"/>
      <c r="MQY26" s="213" t="n"/>
      <c r="MQZ26" s="213" t="n"/>
      <c r="MRA26" s="213" t="n"/>
      <c r="MRB26" s="213" t="n"/>
      <c r="MRC26" s="213" t="n"/>
      <c r="MRD26" s="213" t="n"/>
      <c r="MRE26" s="213" t="n"/>
      <c r="MRF26" s="213" t="n"/>
      <c r="MRG26" s="213" t="n"/>
      <c r="MRH26" s="213" t="n"/>
      <c r="MRI26" s="213" t="n"/>
      <c r="MRJ26" s="213" t="n"/>
      <c r="MRK26" s="213" t="n"/>
      <c r="MRL26" s="213" t="n"/>
      <c r="MRM26" s="213" t="n"/>
      <c r="MRN26" s="213" t="n"/>
      <c r="MRO26" s="213" t="n"/>
      <c r="MRP26" s="213" t="n"/>
      <c r="MRQ26" s="213" t="n"/>
      <c r="MRR26" s="213" t="n"/>
      <c r="MRS26" s="213" t="n"/>
      <c r="MRT26" s="213" t="n"/>
      <c r="MRU26" s="213" t="n"/>
      <c r="MRV26" s="213" t="n"/>
      <c r="MRW26" s="213" t="n"/>
      <c r="MRX26" s="213" t="n"/>
      <c r="MRY26" s="213" t="n"/>
      <c r="MRZ26" s="213" t="n"/>
      <c r="MSA26" s="213" t="n"/>
      <c r="MSB26" s="213" t="n"/>
      <c r="MSC26" s="213" t="n"/>
      <c r="MSD26" s="213" t="n"/>
      <c r="MSE26" s="213" t="n"/>
      <c r="MSF26" s="213" t="n"/>
      <c r="MSG26" s="213" t="n"/>
      <c r="MSH26" s="213" t="n"/>
      <c r="MSI26" s="213" t="n"/>
      <c r="MSJ26" s="213" t="n"/>
      <c r="MSK26" s="213" t="n"/>
      <c r="MSL26" s="213" t="n"/>
      <c r="MSM26" s="213" t="n"/>
      <c r="MSN26" s="213" t="n"/>
      <c r="MSO26" s="213" t="n"/>
      <c r="MSP26" s="213" t="n"/>
      <c r="MSQ26" s="213" t="n"/>
      <c r="MSR26" s="213" t="n"/>
      <c r="MSS26" s="213" t="n"/>
      <c r="MST26" s="213" t="n"/>
      <c r="MSU26" s="213" t="n"/>
      <c r="MSV26" s="213" t="n"/>
      <c r="MSW26" s="213" t="n"/>
      <c r="MSX26" s="213" t="n"/>
      <c r="MSY26" s="213" t="n"/>
      <c r="MSZ26" s="213" t="n"/>
      <c r="MTA26" s="213" t="n"/>
      <c r="MTB26" s="213" t="n"/>
      <c r="MTC26" s="213" t="n"/>
      <c r="MTD26" s="213" t="n"/>
      <c r="MTE26" s="213" t="n"/>
      <c r="MTF26" s="213" t="n"/>
      <c r="MTG26" s="213" t="n"/>
      <c r="MTH26" s="213" t="n"/>
      <c r="MTI26" s="213" t="n"/>
      <c r="MTJ26" s="213" t="n"/>
      <c r="MTK26" s="213" t="n"/>
      <c r="MTL26" s="213" t="n"/>
      <c r="MTM26" s="213" t="n"/>
      <c r="MTN26" s="213" t="n"/>
      <c r="MTO26" s="213" t="n"/>
      <c r="MTP26" s="213" t="n"/>
      <c r="MTQ26" s="213" t="n"/>
      <c r="MTR26" s="213" t="n"/>
      <c r="MTS26" s="213" t="n"/>
      <c r="MTT26" s="213" t="n"/>
      <c r="MTU26" s="213" t="n"/>
      <c r="MTV26" s="213" t="n"/>
      <c r="MTW26" s="213" t="n"/>
      <c r="MTX26" s="213" t="n"/>
      <c r="MTY26" s="213" t="n"/>
      <c r="MTZ26" s="213" t="n"/>
      <c r="MUA26" s="213" t="n"/>
      <c r="MUB26" s="213" t="n"/>
      <c r="MUC26" s="213" t="n"/>
      <c r="MUD26" s="213" t="n"/>
      <c r="MUE26" s="213" t="n"/>
      <c r="MUF26" s="213" t="n"/>
      <c r="MUG26" s="213" t="n"/>
      <c r="MUH26" s="213" t="n"/>
      <c r="MUI26" s="213" t="n"/>
      <c r="MUJ26" s="213" t="n"/>
      <c r="MUK26" s="213" t="n"/>
      <c r="MUL26" s="213" t="n"/>
      <c r="MUM26" s="213" t="n"/>
      <c r="MUN26" s="213" t="n"/>
      <c r="MUO26" s="213" t="n"/>
      <c r="MUP26" s="213" t="n"/>
      <c r="MUQ26" s="213" t="n"/>
      <c r="MUR26" s="213" t="n"/>
      <c r="MUS26" s="213" t="n"/>
      <c r="MUT26" s="213" t="n"/>
      <c r="MUU26" s="213" t="n"/>
      <c r="MUV26" s="213" t="n"/>
      <c r="MUW26" s="213" t="n"/>
      <c r="MUX26" s="213" t="n"/>
      <c r="MUY26" s="213" t="n"/>
      <c r="MUZ26" s="213" t="n"/>
      <c r="MVA26" s="213" t="n"/>
      <c r="MVB26" s="213" t="n"/>
      <c r="MVC26" s="213" t="n"/>
      <c r="MVD26" s="213" t="n"/>
      <c r="MVE26" s="213" t="n"/>
      <c r="MVF26" s="213" t="n"/>
      <c r="MVG26" s="213" t="n"/>
      <c r="MVH26" s="213" t="n"/>
      <c r="MVI26" s="213" t="n"/>
      <c r="MVJ26" s="213" t="n"/>
      <c r="MVK26" s="213" t="n"/>
      <c r="MVL26" s="213" t="n"/>
      <c r="MVM26" s="213" t="n"/>
      <c r="MVN26" s="213" t="n"/>
      <c r="MVO26" s="213" t="n"/>
      <c r="MVP26" s="213" t="n"/>
      <c r="MVQ26" s="213" t="n"/>
      <c r="MVR26" s="213" t="n"/>
      <c r="MVS26" s="213" t="n"/>
      <c r="MVT26" s="213" t="n"/>
      <c r="MVU26" s="213" t="n"/>
      <c r="MVV26" s="213" t="n"/>
      <c r="MVW26" s="213" t="n"/>
      <c r="MVX26" s="213" t="n"/>
      <c r="MVY26" s="213" t="n"/>
      <c r="MVZ26" s="213" t="n"/>
      <c r="MWA26" s="213" t="n"/>
      <c r="MWB26" s="213" t="n"/>
      <c r="MWC26" s="213" t="n"/>
      <c r="MWD26" s="213" t="n"/>
      <c r="MWE26" s="213" t="n"/>
      <c r="MWF26" s="213" t="n"/>
      <c r="MWG26" s="213" t="n"/>
      <c r="MWH26" s="213" t="n"/>
      <c r="MWI26" s="213" t="n"/>
      <c r="MWJ26" s="213" t="n"/>
      <c r="MWK26" s="213" t="n"/>
      <c r="MWL26" s="213" t="n"/>
      <c r="MWM26" s="213" t="n"/>
      <c r="MWN26" s="213" t="n"/>
      <c r="MWO26" s="213" t="n"/>
      <c r="MWP26" s="213" t="n"/>
      <c r="MWQ26" s="213" t="n"/>
      <c r="MWR26" s="213" t="n"/>
      <c r="MWS26" s="213" t="n"/>
      <c r="MWT26" s="213" t="n"/>
      <c r="MWU26" s="213" t="n"/>
      <c r="MWV26" s="213" t="n"/>
      <c r="MWW26" s="213" t="n"/>
      <c r="MWX26" s="213" t="n"/>
      <c r="MWY26" s="213" t="n"/>
      <c r="MWZ26" s="213" t="n"/>
      <c r="MXA26" s="213" t="n"/>
      <c r="MXB26" s="213" t="n"/>
      <c r="MXC26" s="213" t="n"/>
      <c r="MXD26" s="213" t="n"/>
      <c r="MXE26" s="213" t="n"/>
      <c r="MXF26" s="213" t="n"/>
      <c r="MXG26" s="213" t="n"/>
      <c r="MXH26" s="213" t="n"/>
      <c r="MXI26" s="213" t="n"/>
      <c r="MXJ26" s="213" t="n"/>
      <c r="MXK26" s="213" t="n"/>
      <c r="MXL26" s="213" t="n"/>
      <c r="MXM26" s="213" t="n"/>
      <c r="MXN26" s="213" t="n"/>
      <c r="MXO26" s="213" t="n"/>
      <c r="MXP26" s="213" t="n"/>
      <c r="MXQ26" s="213" t="n"/>
      <c r="MXR26" s="213" t="n"/>
      <c r="MXS26" s="213" t="n"/>
      <c r="MXT26" s="213" t="n"/>
      <c r="MXU26" s="213" t="n"/>
      <c r="MXV26" s="213" t="n"/>
      <c r="MXW26" s="213" t="n"/>
      <c r="MXX26" s="213" t="n"/>
      <c r="MXY26" s="213" t="n"/>
      <c r="MXZ26" s="213" t="n"/>
      <c r="MYA26" s="213" t="n"/>
      <c r="MYB26" s="213" t="n"/>
      <c r="MYC26" s="213" t="n"/>
      <c r="MYD26" s="213" t="n"/>
      <c r="MYE26" s="213" t="n"/>
      <c r="MYF26" s="213" t="n"/>
      <c r="MYG26" s="213" t="n"/>
      <c r="MYH26" s="213" t="n"/>
      <c r="MYI26" s="213" t="n"/>
      <c r="MYJ26" s="213" t="n"/>
      <c r="MYK26" s="213" t="n"/>
      <c r="MYL26" s="213" t="n"/>
      <c r="MYM26" s="213" t="n"/>
      <c r="MYN26" s="213" t="n"/>
      <c r="MYO26" s="213" t="n"/>
      <c r="MYP26" s="213" t="n"/>
      <c r="MYQ26" s="213" t="n"/>
      <c r="MYR26" s="213" t="n"/>
      <c r="MYS26" s="213" t="n"/>
      <c r="MYT26" s="213" t="n"/>
      <c r="MYU26" s="213" t="n"/>
      <c r="MYV26" s="213" t="n"/>
      <c r="MYW26" s="213" t="n"/>
      <c r="MYX26" s="213" t="n"/>
      <c r="MYY26" s="213" t="n"/>
      <c r="MYZ26" s="213" t="n"/>
      <c r="MZA26" s="213" t="n"/>
      <c r="MZB26" s="213" t="n"/>
      <c r="MZC26" s="213" t="n"/>
      <c r="MZD26" s="213" t="n"/>
      <c r="MZE26" s="213" t="n"/>
      <c r="MZF26" s="213" t="n"/>
      <c r="MZG26" s="213" t="n"/>
      <c r="MZH26" s="213" t="n"/>
      <c r="MZI26" s="213" t="n"/>
      <c r="MZJ26" s="213" t="n"/>
      <c r="MZK26" s="213" t="n"/>
      <c r="MZL26" s="213" t="n"/>
      <c r="MZM26" s="213" t="n"/>
      <c r="MZN26" s="213" t="n"/>
      <c r="MZO26" s="213" t="n"/>
      <c r="MZP26" s="213" t="n"/>
      <c r="MZQ26" s="213" t="n"/>
      <c r="MZR26" s="213" t="n"/>
      <c r="MZS26" s="213" t="n"/>
      <c r="MZT26" s="213" t="n"/>
      <c r="MZU26" s="213" t="n"/>
      <c r="MZV26" s="213" t="n"/>
      <c r="MZW26" s="213" t="n"/>
      <c r="MZX26" s="213" t="n"/>
      <c r="MZY26" s="213" t="n"/>
      <c r="MZZ26" s="213" t="n"/>
      <c r="NAA26" s="213" t="n"/>
      <c r="NAB26" s="213" t="n"/>
      <c r="NAC26" s="213" t="n"/>
      <c r="NAD26" s="213" t="n"/>
      <c r="NAE26" s="213" t="n"/>
      <c r="NAF26" s="213" t="n"/>
      <c r="NAG26" s="213" t="n"/>
      <c r="NAH26" s="213" t="n"/>
      <c r="NAI26" s="213" t="n"/>
      <c r="NAJ26" s="213" t="n"/>
      <c r="NAK26" s="213" t="n"/>
      <c r="NAL26" s="213" t="n"/>
      <c r="NAM26" s="213" t="n"/>
      <c r="NAN26" s="213" t="n"/>
      <c r="NAO26" s="213" t="n"/>
      <c r="NAP26" s="213" t="n"/>
      <c r="NAQ26" s="213" t="n"/>
      <c r="NAR26" s="213" t="n"/>
      <c r="NAS26" s="213" t="n"/>
      <c r="NAT26" s="213" t="n"/>
      <c r="NAU26" s="213" t="n"/>
      <c r="NAV26" s="213" t="n"/>
      <c r="NAW26" s="213" t="n"/>
      <c r="NAX26" s="213" t="n"/>
      <c r="NAY26" s="213" t="n"/>
      <c r="NAZ26" s="213" t="n"/>
      <c r="NBA26" s="213" t="n"/>
      <c r="NBB26" s="213" t="n"/>
      <c r="NBC26" s="213" t="n"/>
      <c r="NBD26" s="213" t="n"/>
      <c r="NBE26" s="213" t="n"/>
      <c r="NBF26" s="213" t="n"/>
      <c r="NBG26" s="213" t="n"/>
      <c r="NBH26" s="213" t="n"/>
      <c r="NBI26" s="213" t="n"/>
      <c r="NBJ26" s="213" t="n"/>
      <c r="NBK26" s="213" t="n"/>
      <c r="NBL26" s="213" t="n"/>
      <c r="NBM26" s="213" t="n"/>
      <c r="NBN26" s="213" t="n"/>
      <c r="NBO26" s="213" t="n"/>
      <c r="NBP26" s="213" t="n"/>
      <c r="NBQ26" s="213" t="n"/>
      <c r="NBR26" s="213" t="n"/>
      <c r="NBS26" s="213" t="n"/>
      <c r="NBT26" s="213" t="n"/>
      <c r="NBU26" s="213" t="n"/>
      <c r="NBV26" s="213" t="n"/>
      <c r="NBW26" s="213" t="n"/>
      <c r="NBX26" s="213" t="n"/>
      <c r="NBY26" s="213" t="n"/>
      <c r="NBZ26" s="213" t="n"/>
      <c r="NCA26" s="213" t="n"/>
      <c r="NCB26" s="213" t="n"/>
      <c r="NCC26" s="213" t="n"/>
      <c r="NCD26" s="213" t="n"/>
      <c r="NCE26" s="213" t="n"/>
      <c r="NCF26" s="213" t="n"/>
      <c r="NCG26" s="213" t="n"/>
      <c r="NCH26" s="213" t="n"/>
      <c r="NCI26" s="213" t="n"/>
      <c r="NCJ26" s="213" t="n"/>
      <c r="NCK26" s="213" t="n"/>
      <c r="NCL26" s="213" t="n"/>
      <c r="NCM26" s="213" t="n"/>
      <c r="NCN26" s="213" t="n"/>
      <c r="NCO26" s="213" t="n"/>
      <c r="NCP26" s="213" t="n"/>
      <c r="NCQ26" s="213" t="n"/>
      <c r="NCR26" s="213" t="n"/>
      <c r="NCS26" s="213" t="n"/>
      <c r="NCT26" s="213" t="n"/>
      <c r="NCU26" s="213" t="n"/>
      <c r="NCV26" s="213" t="n"/>
      <c r="NCW26" s="213" t="n"/>
      <c r="NCX26" s="213" t="n"/>
      <c r="NCY26" s="213" t="n"/>
      <c r="NCZ26" s="213" t="n"/>
      <c r="NDA26" s="213" t="n"/>
      <c r="NDB26" s="213" t="n"/>
      <c r="NDC26" s="213" t="n"/>
      <c r="NDD26" s="213" t="n"/>
      <c r="NDE26" s="213" t="n"/>
      <c r="NDF26" s="213" t="n"/>
      <c r="NDG26" s="213" t="n"/>
      <c r="NDH26" s="213" t="n"/>
      <c r="NDI26" s="213" t="n"/>
      <c r="NDJ26" s="213" t="n"/>
      <c r="NDK26" s="213" t="n"/>
      <c r="NDL26" s="213" t="n"/>
      <c r="NDM26" s="213" t="n"/>
      <c r="NDN26" s="213" t="n"/>
      <c r="NDO26" s="213" t="n"/>
      <c r="NDP26" s="213" t="n"/>
      <c r="NDQ26" s="213" t="n"/>
      <c r="NDR26" s="213" t="n"/>
      <c r="NDS26" s="213" t="n"/>
      <c r="NDT26" s="213" t="n"/>
      <c r="NDU26" s="213" t="n"/>
      <c r="NDV26" s="213" t="n"/>
      <c r="NDW26" s="213" t="n"/>
      <c r="NDX26" s="213" t="n"/>
      <c r="NDY26" s="213" t="n"/>
      <c r="NDZ26" s="213" t="n"/>
      <c r="NEA26" s="213" t="n"/>
      <c r="NEB26" s="213" t="n"/>
      <c r="NEC26" s="213" t="n"/>
      <c r="NED26" s="213" t="n"/>
      <c r="NEE26" s="213" t="n"/>
      <c r="NEF26" s="213" t="n"/>
      <c r="NEG26" s="213" t="n"/>
      <c r="NEH26" s="213" t="n"/>
      <c r="NEI26" s="213" t="n"/>
      <c r="NEJ26" s="213" t="n"/>
      <c r="NEK26" s="213" t="n"/>
      <c r="NEL26" s="213" t="n"/>
      <c r="NEM26" s="213" t="n"/>
      <c r="NEN26" s="213" t="n"/>
      <c r="NEO26" s="213" t="n"/>
      <c r="NEP26" s="213" t="n"/>
      <c r="NEQ26" s="213" t="n"/>
      <c r="NER26" s="213" t="n"/>
      <c r="NES26" s="213" t="n"/>
      <c r="NET26" s="213" t="n"/>
      <c r="NEU26" s="213" t="n"/>
      <c r="NEV26" s="213" t="n"/>
      <c r="NEW26" s="213" t="n"/>
      <c r="NEX26" s="213" t="n"/>
      <c r="NEY26" s="213" t="n"/>
      <c r="NEZ26" s="213" t="n"/>
      <c r="NFA26" s="213" t="n"/>
      <c r="NFB26" s="213" t="n"/>
      <c r="NFC26" s="213" t="n"/>
      <c r="NFD26" s="213" t="n"/>
      <c r="NFE26" s="213" t="n"/>
      <c r="NFF26" s="213" t="n"/>
      <c r="NFG26" s="213" t="n"/>
      <c r="NFH26" s="213" t="n"/>
      <c r="NFI26" s="213" t="n"/>
      <c r="NFJ26" s="213" t="n"/>
      <c r="NFK26" s="213" t="n"/>
      <c r="NFL26" s="213" t="n"/>
      <c r="NFM26" s="213" t="n"/>
      <c r="NFN26" s="213" t="n"/>
      <c r="NFO26" s="213" t="n"/>
      <c r="NFP26" s="213" t="n"/>
      <c r="NFQ26" s="213" t="n"/>
      <c r="NFR26" s="213" t="n"/>
      <c r="NFS26" s="213" t="n"/>
      <c r="NFT26" s="213" t="n"/>
      <c r="NFU26" s="213" t="n"/>
      <c r="NFV26" s="213" t="n"/>
      <c r="NFW26" s="213" t="n"/>
      <c r="NFX26" s="213" t="n"/>
      <c r="NFY26" s="213" t="n"/>
      <c r="NFZ26" s="213" t="n"/>
      <c r="NGA26" s="213" t="n"/>
      <c r="NGB26" s="213" t="n"/>
      <c r="NGC26" s="213" t="n"/>
      <c r="NGD26" s="213" t="n"/>
      <c r="NGE26" s="213" t="n"/>
      <c r="NGF26" s="213" t="n"/>
      <c r="NGG26" s="213" t="n"/>
      <c r="NGH26" s="213" t="n"/>
      <c r="NGI26" s="213" t="n"/>
      <c r="NGJ26" s="213" t="n"/>
      <c r="NGK26" s="213" t="n"/>
      <c r="NGL26" s="213" t="n"/>
      <c r="NGM26" s="213" t="n"/>
      <c r="NGN26" s="213" t="n"/>
      <c r="NGO26" s="213" t="n"/>
      <c r="NGP26" s="213" t="n"/>
      <c r="NGQ26" s="213" t="n"/>
      <c r="NGR26" s="213" t="n"/>
      <c r="NGS26" s="213" t="n"/>
      <c r="NGT26" s="213" t="n"/>
      <c r="NGU26" s="213" t="n"/>
      <c r="NGV26" s="213" t="n"/>
      <c r="NGW26" s="213" t="n"/>
      <c r="NGX26" s="213" t="n"/>
      <c r="NGY26" s="213" t="n"/>
      <c r="NGZ26" s="213" t="n"/>
      <c r="NHA26" s="213" t="n"/>
      <c r="NHB26" s="213" t="n"/>
      <c r="NHC26" s="213" t="n"/>
      <c r="NHD26" s="213" t="n"/>
      <c r="NHE26" s="213" t="n"/>
      <c r="NHF26" s="213" t="n"/>
      <c r="NHG26" s="213" t="n"/>
      <c r="NHH26" s="213" t="n"/>
      <c r="NHI26" s="213" t="n"/>
      <c r="NHJ26" s="213" t="n"/>
      <c r="NHK26" s="213" t="n"/>
      <c r="NHL26" s="213" t="n"/>
      <c r="NHM26" s="213" t="n"/>
      <c r="NHN26" s="213" t="n"/>
      <c r="NHO26" s="213" t="n"/>
      <c r="NHP26" s="213" t="n"/>
      <c r="NHQ26" s="213" t="n"/>
      <c r="NHR26" s="213" t="n"/>
      <c r="NHS26" s="213" t="n"/>
      <c r="NHT26" s="213" t="n"/>
      <c r="NHU26" s="213" t="n"/>
      <c r="NHV26" s="213" t="n"/>
      <c r="NHW26" s="213" t="n"/>
      <c r="NHX26" s="213" t="n"/>
      <c r="NHY26" s="213" t="n"/>
      <c r="NHZ26" s="213" t="n"/>
      <c r="NIA26" s="213" t="n"/>
      <c r="NIB26" s="213" t="n"/>
      <c r="NIC26" s="213" t="n"/>
      <c r="NID26" s="213" t="n"/>
      <c r="NIE26" s="213" t="n"/>
      <c r="NIF26" s="213" t="n"/>
      <c r="NIG26" s="213" t="n"/>
      <c r="NIH26" s="213" t="n"/>
      <c r="NII26" s="213" t="n"/>
      <c r="NIJ26" s="213" t="n"/>
      <c r="NIK26" s="213" t="n"/>
      <c r="NIL26" s="213" t="n"/>
      <c r="NIM26" s="213" t="n"/>
      <c r="NIN26" s="213" t="n"/>
      <c r="NIO26" s="213" t="n"/>
      <c r="NIP26" s="213" t="n"/>
      <c r="NIQ26" s="213" t="n"/>
      <c r="NIR26" s="213" t="n"/>
      <c r="NIS26" s="213" t="n"/>
      <c r="NIT26" s="213" t="n"/>
      <c r="NIU26" s="213" t="n"/>
      <c r="NIV26" s="213" t="n"/>
      <c r="NIW26" s="213" t="n"/>
      <c r="NIX26" s="213" t="n"/>
      <c r="NIY26" s="213" t="n"/>
      <c r="NIZ26" s="213" t="n"/>
      <c r="NJA26" s="213" t="n"/>
      <c r="NJB26" s="213" t="n"/>
      <c r="NJC26" s="213" t="n"/>
      <c r="NJD26" s="213" t="n"/>
      <c r="NJE26" s="213" t="n"/>
      <c r="NJF26" s="213" t="n"/>
      <c r="NJG26" s="213" t="n"/>
      <c r="NJH26" s="213" t="n"/>
      <c r="NJI26" s="213" t="n"/>
      <c r="NJJ26" s="213" t="n"/>
      <c r="NJK26" s="213" t="n"/>
      <c r="NJL26" s="213" t="n"/>
      <c r="NJM26" s="213" t="n"/>
      <c r="NJN26" s="213" t="n"/>
      <c r="NJO26" s="213" t="n"/>
      <c r="NJP26" s="213" t="n"/>
      <c r="NJQ26" s="213" t="n"/>
      <c r="NJR26" s="213" t="n"/>
      <c r="NJS26" s="213" t="n"/>
      <c r="NJT26" s="213" t="n"/>
      <c r="NJU26" s="213" t="n"/>
      <c r="NJV26" s="213" t="n"/>
      <c r="NJW26" s="213" t="n"/>
      <c r="NJX26" s="213" t="n"/>
      <c r="NJY26" s="213" t="n"/>
      <c r="NJZ26" s="213" t="n"/>
      <c r="NKA26" s="213" t="n"/>
      <c r="NKB26" s="213" t="n"/>
      <c r="NKC26" s="213" t="n"/>
      <c r="NKD26" s="213" t="n"/>
      <c r="NKE26" s="213" t="n"/>
      <c r="NKF26" s="213" t="n"/>
      <c r="NKG26" s="213" t="n"/>
      <c r="NKH26" s="213" t="n"/>
      <c r="NKI26" s="213" t="n"/>
      <c r="NKJ26" s="213" t="n"/>
      <c r="NKK26" s="213" t="n"/>
      <c r="NKL26" s="213" t="n"/>
      <c r="NKM26" s="213" t="n"/>
      <c r="NKN26" s="213" t="n"/>
      <c r="NKO26" s="213" t="n"/>
      <c r="NKP26" s="213" t="n"/>
      <c r="NKQ26" s="213" t="n"/>
      <c r="NKR26" s="213" t="n"/>
      <c r="NKS26" s="213" t="n"/>
      <c r="NKT26" s="213" t="n"/>
      <c r="NKU26" s="213" t="n"/>
      <c r="NKV26" s="213" t="n"/>
      <c r="NKW26" s="213" t="n"/>
      <c r="NKX26" s="213" t="n"/>
      <c r="NKY26" s="213" t="n"/>
      <c r="NKZ26" s="213" t="n"/>
      <c r="NLA26" s="213" t="n"/>
      <c r="NLB26" s="213" t="n"/>
      <c r="NLC26" s="213" t="n"/>
      <c r="NLD26" s="213" t="n"/>
      <c r="NLE26" s="213" t="n"/>
      <c r="NLF26" s="213" t="n"/>
      <c r="NLG26" s="213" t="n"/>
      <c r="NLH26" s="213" t="n"/>
      <c r="NLI26" s="213" t="n"/>
      <c r="NLJ26" s="213" t="n"/>
      <c r="NLK26" s="213" t="n"/>
      <c r="NLL26" s="213" t="n"/>
      <c r="NLM26" s="213" t="n"/>
      <c r="NLN26" s="213" t="n"/>
      <c r="NLO26" s="213" t="n"/>
      <c r="NLP26" s="213" t="n"/>
      <c r="NLQ26" s="213" t="n"/>
      <c r="NLR26" s="213" t="n"/>
      <c r="NLS26" s="213" t="n"/>
      <c r="NLT26" s="213" t="n"/>
      <c r="NLU26" s="213" t="n"/>
      <c r="NLV26" s="213" t="n"/>
      <c r="NLW26" s="213" t="n"/>
      <c r="NLX26" s="213" t="n"/>
      <c r="NLY26" s="213" t="n"/>
      <c r="NLZ26" s="213" t="n"/>
      <c r="NMA26" s="213" t="n"/>
      <c r="NMB26" s="213" t="n"/>
      <c r="NMC26" s="213" t="n"/>
      <c r="NMD26" s="213" t="n"/>
      <c r="NME26" s="213" t="n"/>
      <c r="NMF26" s="213" t="n"/>
      <c r="NMG26" s="213" t="n"/>
      <c r="NMH26" s="213" t="n"/>
      <c r="NMI26" s="213" t="n"/>
      <c r="NMJ26" s="213" t="n"/>
      <c r="NMK26" s="213" t="n"/>
      <c r="NML26" s="213" t="n"/>
      <c r="NMM26" s="213" t="n"/>
      <c r="NMN26" s="213" t="n"/>
      <c r="NMO26" s="213" t="n"/>
      <c r="NMP26" s="213" t="n"/>
      <c r="NMQ26" s="213" t="n"/>
      <c r="NMR26" s="213" t="n"/>
      <c r="NMS26" s="213" t="n"/>
      <c r="NMT26" s="213" t="n"/>
      <c r="NMU26" s="213" t="n"/>
      <c r="NMV26" s="213" t="n"/>
      <c r="NMW26" s="213" t="n"/>
      <c r="NMX26" s="213" t="n"/>
      <c r="NMY26" s="213" t="n"/>
      <c r="NMZ26" s="213" t="n"/>
      <c r="NNA26" s="213" t="n"/>
      <c r="NNB26" s="213" t="n"/>
      <c r="NNC26" s="213" t="n"/>
      <c r="NND26" s="213" t="n"/>
      <c r="NNE26" s="213" t="n"/>
      <c r="NNF26" s="213" t="n"/>
      <c r="NNG26" s="213" t="n"/>
      <c r="NNH26" s="213" t="n"/>
      <c r="NNI26" s="213" t="n"/>
      <c r="NNJ26" s="213" t="n"/>
      <c r="NNK26" s="213" t="n"/>
      <c r="NNL26" s="213" t="n"/>
      <c r="NNM26" s="213" t="n"/>
      <c r="NNN26" s="213" t="n"/>
      <c r="NNO26" s="213" t="n"/>
      <c r="NNP26" s="213" t="n"/>
      <c r="NNQ26" s="213" t="n"/>
      <c r="NNR26" s="213" t="n"/>
      <c r="NNS26" s="213" t="n"/>
      <c r="NNT26" s="213" t="n"/>
      <c r="NNU26" s="213" t="n"/>
      <c r="NNV26" s="213" t="n"/>
      <c r="NNW26" s="213" t="n"/>
      <c r="NNX26" s="213" t="n"/>
      <c r="NNY26" s="213" t="n"/>
      <c r="NNZ26" s="213" t="n"/>
      <c r="NOA26" s="213" t="n"/>
      <c r="NOB26" s="213" t="n"/>
      <c r="NOC26" s="213" t="n"/>
      <c r="NOD26" s="213" t="n"/>
      <c r="NOE26" s="213" t="n"/>
      <c r="NOF26" s="213" t="n"/>
      <c r="NOG26" s="213" t="n"/>
      <c r="NOH26" s="213" t="n"/>
      <c r="NOI26" s="213" t="n"/>
      <c r="NOJ26" s="213" t="n"/>
      <c r="NOK26" s="213" t="n"/>
      <c r="NOL26" s="213" t="n"/>
      <c r="NOM26" s="213" t="n"/>
      <c r="NON26" s="213" t="n"/>
      <c r="NOO26" s="213" t="n"/>
      <c r="NOP26" s="213" t="n"/>
      <c r="NOQ26" s="213" t="n"/>
      <c r="NOR26" s="213" t="n"/>
      <c r="NOS26" s="213" t="n"/>
      <c r="NOT26" s="213" t="n"/>
      <c r="NOU26" s="213" t="n"/>
      <c r="NOV26" s="213" t="n"/>
      <c r="NOW26" s="213" t="n"/>
      <c r="NOX26" s="213" t="n"/>
      <c r="NOY26" s="213" t="n"/>
      <c r="NOZ26" s="213" t="n"/>
      <c r="NPA26" s="213" t="n"/>
      <c r="NPB26" s="213" t="n"/>
      <c r="NPC26" s="213" t="n"/>
      <c r="NPD26" s="213" t="n"/>
      <c r="NPE26" s="213" t="n"/>
      <c r="NPF26" s="213" t="n"/>
      <c r="NPG26" s="213" t="n"/>
      <c r="NPH26" s="213" t="n"/>
      <c r="NPI26" s="213" t="n"/>
      <c r="NPJ26" s="213" t="n"/>
      <c r="NPK26" s="213" t="n"/>
      <c r="NPL26" s="213" t="n"/>
      <c r="NPM26" s="213" t="n"/>
      <c r="NPN26" s="213" t="n"/>
      <c r="NPO26" s="213" t="n"/>
      <c r="NPP26" s="213" t="n"/>
      <c r="NPQ26" s="213" t="n"/>
      <c r="NPR26" s="213" t="n"/>
      <c r="NPS26" s="213" t="n"/>
      <c r="NPT26" s="213" t="n"/>
      <c r="NPU26" s="213" t="n"/>
      <c r="NPV26" s="213" t="n"/>
      <c r="NPW26" s="213" t="n"/>
      <c r="NPX26" s="213" t="n"/>
      <c r="NPY26" s="213" t="n"/>
      <c r="NPZ26" s="213" t="n"/>
      <c r="NQA26" s="213" t="n"/>
      <c r="NQB26" s="213" t="n"/>
      <c r="NQC26" s="213" t="n"/>
      <c r="NQD26" s="213" t="n"/>
      <c r="NQE26" s="213" t="n"/>
      <c r="NQF26" s="213" t="n"/>
      <c r="NQG26" s="213" t="n"/>
      <c r="NQH26" s="213" t="n"/>
      <c r="NQI26" s="213" t="n"/>
      <c r="NQJ26" s="213" t="n"/>
      <c r="NQK26" s="213" t="n"/>
      <c r="NQL26" s="213" t="n"/>
      <c r="NQM26" s="213" t="n"/>
      <c r="NQN26" s="213" t="n"/>
      <c r="NQO26" s="213" t="n"/>
      <c r="NQP26" s="213" t="n"/>
      <c r="NQQ26" s="213" t="n"/>
      <c r="NQR26" s="213" t="n"/>
      <c r="NQS26" s="213" t="n"/>
      <c r="NQT26" s="213" t="n"/>
      <c r="NQU26" s="213" t="n"/>
      <c r="NQV26" s="213" t="n"/>
      <c r="NQW26" s="213" t="n"/>
      <c r="NQX26" s="213" t="n"/>
      <c r="NQY26" s="213" t="n"/>
      <c r="NQZ26" s="213" t="n"/>
      <c r="NRA26" s="213" t="n"/>
      <c r="NRB26" s="213" t="n"/>
      <c r="NRC26" s="213" t="n"/>
      <c r="NRD26" s="213" t="n"/>
      <c r="NRE26" s="213" t="n"/>
      <c r="NRF26" s="213" t="n"/>
      <c r="NRG26" s="213" t="n"/>
      <c r="NRH26" s="213" t="n"/>
      <c r="NRI26" s="213" t="n"/>
      <c r="NRJ26" s="213" t="n"/>
      <c r="NRK26" s="213" t="n"/>
      <c r="NRL26" s="213" t="n"/>
      <c r="NRM26" s="213" t="n"/>
      <c r="NRN26" s="213" t="n"/>
      <c r="NRO26" s="213" t="n"/>
      <c r="NRP26" s="213" t="n"/>
      <c r="NRQ26" s="213" t="n"/>
      <c r="NRR26" s="213" t="n"/>
      <c r="NRS26" s="213" t="n"/>
      <c r="NRT26" s="213" t="n"/>
      <c r="NRU26" s="213" t="n"/>
      <c r="NRV26" s="213" t="n"/>
      <c r="NRW26" s="213" t="n"/>
      <c r="NRX26" s="213" t="n"/>
      <c r="NRY26" s="213" t="n"/>
      <c r="NRZ26" s="213" t="n"/>
      <c r="NSA26" s="213" t="n"/>
      <c r="NSB26" s="213" t="n"/>
      <c r="NSC26" s="213" t="n"/>
      <c r="NSD26" s="213" t="n"/>
      <c r="NSE26" s="213" t="n"/>
      <c r="NSF26" s="213" t="n"/>
      <c r="NSG26" s="213" t="n"/>
      <c r="NSH26" s="213" t="n"/>
      <c r="NSI26" s="213" t="n"/>
      <c r="NSJ26" s="213" t="n"/>
      <c r="NSK26" s="213" t="n"/>
      <c r="NSL26" s="213" t="n"/>
      <c r="NSM26" s="213" t="n"/>
      <c r="NSN26" s="213" t="n"/>
      <c r="NSO26" s="213" t="n"/>
      <c r="NSP26" s="213" t="n"/>
      <c r="NSQ26" s="213" t="n"/>
      <c r="NSR26" s="213" t="n"/>
      <c r="NSS26" s="213" t="n"/>
      <c r="NST26" s="213" t="n"/>
      <c r="NSU26" s="213" t="n"/>
      <c r="NSV26" s="213" t="n"/>
      <c r="NSW26" s="213" t="n"/>
      <c r="NSX26" s="213" t="n"/>
      <c r="NSY26" s="213" t="n"/>
      <c r="NSZ26" s="213" t="n"/>
      <c r="NTA26" s="213" t="n"/>
      <c r="NTB26" s="213" t="n"/>
      <c r="NTC26" s="213" t="n"/>
      <c r="NTD26" s="213" t="n"/>
      <c r="NTE26" s="213" t="n"/>
      <c r="NTF26" s="213" t="n"/>
      <c r="NTG26" s="213" t="n"/>
      <c r="NTH26" s="213" t="n"/>
      <c r="NTI26" s="213" t="n"/>
      <c r="NTJ26" s="213" t="n"/>
      <c r="NTK26" s="213" t="n"/>
      <c r="NTL26" s="213" t="n"/>
      <c r="NTM26" s="213" t="n"/>
      <c r="NTN26" s="213" t="n"/>
      <c r="NTO26" s="213" t="n"/>
      <c r="NTP26" s="213" t="n"/>
      <c r="NTQ26" s="213" t="n"/>
      <c r="NTR26" s="213" t="n"/>
      <c r="NTS26" s="213" t="n"/>
      <c r="NTT26" s="213" t="n"/>
      <c r="NTU26" s="213" t="n"/>
      <c r="NTV26" s="213" t="n"/>
      <c r="NTW26" s="213" t="n"/>
      <c r="NTX26" s="213" t="n"/>
      <c r="NTY26" s="213" t="n"/>
      <c r="NTZ26" s="213" t="n"/>
      <c r="NUA26" s="213" t="n"/>
      <c r="NUB26" s="213" t="n"/>
      <c r="NUC26" s="213" t="n"/>
      <c r="NUD26" s="213" t="n"/>
      <c r="NUE26" s="213" t="n"/>
      <c r="NUF26" s="213" t="n"/>
      <c r="NUG26" s="213" t="n"/>
      <c r="NUH26" s="213" t="n"/>
      <c r="NUI26" s="213" t="n"/>
      <c r="NUJ26" s="213" t="n"/>
      <c r="NUK26" s="213" t="n"/>
      <c r="NUL26" s="213" t="n"/>
      <c r="NUM26" s="213" t="n"/>
      <c r="NUN26" s="213" t="n"/>
      <c r="NUO26" s="213" t="n"/>
      <c r="NUP26" s="213" t="n"/>
      <c r="NUQ26" s="213" t="n"/>
      <c r="NUR26" s="213" t="n"/>
      <c r="NUS26" s="213" t="n"/>
      <c r="NUT26" s="213" t="n"/>
      <c r="NUU26" s="213" t="n"/>
      <c r="NUV26" s="213" t="n"/>
      <c r="NUW26" s="213" t="n"/>
      <c r="NUX26" s="213" t="n"/>
      <c r="NUY26" s="213" t="n"/>
      <c r="NUZ26" s="213" t="n"/>
      <c r="NVA26" s="213" t="n"/>
      <c r="NVB26" s="213" t="n"/>
      <c r="NVC26" s="213" t="n"/>
      <c r="NVD26" s="213" t="n"/>
      <c r="NVE26" s="213" t="n"/>
      <c r="NVF26" s="213" t="n"/>
      <c r="NVG26" s="213" t="n"/>
      <c r="NVH26" s="213" t="n"/>
      <c r="NVI26" s="213" t="n"/>
      <c r="NVJ26" s="213" t="n"/>
      <c r="NVK26" s="213" t="n"/>
      <c r="NVL26" s="213" t="n"/>
      <c r="NVM26" s="213" t="n"/>
      <c r="NVN26" s="213" t="n"/>
      <c r="NVO26" s="213" t="n"/>
      <c r="NVP26" s="213" t="n"/>
      <c r="NVQ26" s="213" t="n"/>
      <c r="NVR26" s="213" t="n"/>
      <c r="NVS26" s="213" t="n"/>
      <c r="NVT26" s="213" t="n"/>
      <c r="NVU26" s="213" t="n"/>
      <c r="NVV26" s="213" t="n"/>
      <c r="NVW26" s="213" t="n"/>
      <c r="NVX26" s="213" t="n"/>
      <c r="NVY26" s="213" t="n"/>
      <c r="NVZ26" s="213" t="n"/>
      <c r="NWA26" s="213" t="n"/>
      <c r="NWB26" s="213" t="n"/>
      <c r="NWC26" s="213" t="n"/>
      <c r="NWD26" s="213" t="n"/>
      <c r="NWE26" s="213" t="n"/>
      <c r="NWF26" s="213" t="n"/>
      <c r="NWG26" s="213" t="n"/>
      <c r="NWH26" s="213" t="n"/>
      <c r="NWI26" s="213" t="n"/>
      <c r="NWJ26" s="213" t="n"/>
      <c r="NWK26" s="213" t="n"/>
      <c r="NWL26" s="213" t="n"/>
      <c r="NWM26" s="213" t="n"/>
      <c r="NWN26" s="213" t="n"/>
      <c r="NWO26" s="213" t="n"/>
      <c r="NWP26" s="213" t="n"/>
      <c r="NWQ26" s="213" t="n"/>
      <c r="NWR26" s="213" t="n"/>
      <c r="NWS26" s="213" t="n"/>
      <c r="NWT26" s="213" t="n"/>
      <c r="NWU26" s="213" t="n"/>
      <c r="NWV26" s="213" t="n"/>
      <c r="NWW26" s="213" t="n"/>
      <c r="NWX26" s="213" t="n"/>
      <c r="NWY26" s="213" t="n"/>
      <c r="NWZ26" s="213" t="n"/>
      <c r="NXA26" s="213" t="n"/>
      <c r="NXB26" s="213" t="n"/>
      <c r="NXC26" s="213" t="n"/>
      <c r="NXD26" s="213" t="n"/>
      <c r="NXE26" s="213" t="n"/>
      <c r="NXF26" s="213" t="n"/>
      <c r="NXG26" s="213" t="n"/>
      <c r="NXH26" s="213" t="n"/>
      <c r="NXI26" s="213" t="n"/>
      <c r="NXJ26" s="213" t="n"/>
      <c r="NXK26" s="213" t="n"/>
      <c r="NXL26" s="213" t="n"/>
      <c r="NXM26" s="213" t="n"/>
      <c r="NXN26" s="213" t="n"/>
      <c r="NXO26" s="213" t="n"/>
      <c r="NXP26" s="213" t="n"/>
      <c r="NXQ26" s="213" t="n"/>
      <c r="NXR26" s="213" t="n"/>
      <c r="NXS26" s="213" t="n"/>
      <c r="NXT26" s="213" t="n"/>
      <c r="NXU26" s="213" t="n"/>
      <c r="NXV26" s="213" t="n"/>
      <c r="NXW26" s="213" t="n"/>
      <c r="NXX26" s="213" t="n"/>
      <c r="NXY26" s="213" t="n"/>
      <c r="NXZ26" s="213" t="n"/>
      <c r="NYA26" s="213" t="n"/>
      <c r="NYB26" s="213" t="n"/>
      <c r="NYC26" s="213" t="n"/>
      <c r="NYD26" s="213" t="n"/>
      <c r="NYE26" s="213" t="n"/>
      <c r="NYF26" s="213" t="n"/>
      <c r="NYG26" s="213" t="n"/>
      <c r="NYH26" s="213" t="n"/>
      <c r="NYI26" s="213" t="n"/>
      <c r="NYJ26" s="213" t="n"/>
      <c r="NYK26" s="213" t="n"/>
      <c r="NYL26" s="213" t="n"/>
      <c r="NYM26" s="213" t="n"/>
      <c r="NYN26" s="213" t="n"/>
      <c r="NYO26" s="213" t="n"/>
      <c r="NYP26" s="213" t="n"/>
      <c r="NYQ26" s="213" t="n"/>
      <c r="NYR26" s="213" t="n"/>
      <c r="NYS26" s="213" t="n"/>
      <c r="NYT26" s="213" t="n"/>
      <c r="NYU26" s="213" t="n"/>
      <c r="NYV26" s="213" t="n"/>
      <c r="NYW26" s="213" t="n"/>
      <c r="NYX26" s="213" t="n"/>
      <c r="NYY26" s="213" t="n"/>
      <c r="NYZ26" s="213" t="n"/>
      <c r="NZA26" s="213" t="n"/>
      <c r="NZB26" s="213" t="n"/>
      <c r="NZC26" s="213" t="n"/>
      <c r="NZD26" s="213" t="n"/>
      <c r="NZE26" s="213" t="n"/>
      <c r="NZF26" s="213" t="n"/>
      <c r="NZG26" s="213" t="n"/>
      <c r="NZH26" s="213" t="n"/>
      <c r="NZI26" s="213" t="n"/>
      <c r="NZJ26" s="213" t="n"/>
      <c r="NZK26" s="213" t="n"/>
      <c r="NZL26" s="213" t="n"/>
      <c r="NZM26" s="213" t="n"/>
      <c r="NZN26" s="213" t="n"/>
      <c r="NZO26" s="213" t="n"/>
      <c r="NZP26" s="213" t="n"/>
      <c r="NZQ26" s="213" t="n"/>
      <c r="NZR26" s="213" t="n"/>
      <c r="NZS26" s="213" t="n"/>
      <c r="NZT26" s="213" t="n"/>
      <c r="NZU26" s="213" t="n"/>
      <c r="NZV26" s="213" t="n"/>
      <c r="NZW26" s="213" t="n"/>
      <c r="NZX26" s="213" t="n"/>
      <c r="NZY26" s="213" t="n"/>
      <c r="NZZ26" s="213" t="n"/>
      <c r="OAA26" s="213" t="n"/>
      <c r="OAB26" s="213" t="n"/>
      <c r="OAC26" s="213" t="n"/>
      <c r="OAD26" s="213" t="n"/>
      <c r="OAE26" s="213" t="n"/>
      <c r="OAF26" s="213" t="n"/>
      <c r="OAG26" s="213" t="n"/>
      <c r="OAH26" s="213" t="n"/>
      <c r="OAI26" s="213" t="n"/>
      <c r="OAJ26" s="213" t="n"/>
      <c r="OAK26" s="213" t="n"/>
      <c r="OAL26" s="213" t="n"/>
      <c r="OAM26" s="213" t="n"/>
      <c r="OAN26" s="213" t="n"/>
      <c r="OAO26" s="213" t="n"/>
      <c r="OAP26" s="213" t="n"/>
      <c r="OAQ26" s="213" t="n"/>
      <c r="OAR26" s="213" t="n"/>
      <c r="OAS26" s="213" t="n"/>
      <c r="OAT26" s="213" t="n"/>
      <c r="OAU26" s="213" t="n"/>
      <c r="OAV26" s="213" t="n"/>
      <c r="OAW26" s="213" t="n"/>
      <c r="OAX26" s="213" t="n"/>
      <c r="OAY26" s="213" t="n"/>
      <c r="OAZ26" s="213" t="n"/>
      <c r="OBA26" s="213" t="n"/>
      <c r="OBB26" s="213" t="n"/>
      <c r="OBC26" s="213" t="n"/>
      <c r="OBD26" s="213" t="n"/>
      <c r="OBE26" s="213" t="n"/>
      <c r="OBF26" s="213" t="n"/>
      <c r="OBG26" s="213" t="n"/>
      <c r="OBH26" s="213" t="n"/>
      <c r="OBI26" s="213" t="n"/>
      <c r="OBJ26" s="213" t="n"/>
      <c r="OBK26" s="213" t="n"/>
      <c r="OBL26" s="213" t="n"/>
      <c r="OBM26" s="213" t="n"/>
      <c r="OBN26" s="213" t="n"/>
      <c r="OBO26" s="213" t="n"/>
      <c r="OBP26" s="213" t="n"/>
      <c r="OBQ26" s="213" t="n"/>
      <c r="OBR26" s="213" t="n"/>
      <c r="OBS26" s="213" t="n"/>
      <c r="OBT26" s="213" t="n"/>
      <c r="OBU26" s="213" t="n"/>
      <c r="OBV26" s="213" t="n"/>
      <c r="OBW26" s="213" t="n"/>
      <c r="OBX26" s="213" t="n"/>
      <c r="OBY26" s="213" t="n"/>
      <c r="OBZ26" s="213" t="n"/>
      <c r="OCA26" s="213" t="n"/>
      <c r="OCB26" s="213" t="n"/>
      <c r="OCC26" s="213" t="n"/>
      <c r="OCD26" s="213" t="n"/>
      <c r="OCE26" s="213" t="n"/>
      <c r="OCF26" s="213" t="n"/>
      <c r="OCG26" s="213" t="n"/>
      <c r="OCH26" s="213" t="n"/>
      <c r="OCI26" s="213" t="n"/>
      <c r="OCJ26" s="213" t="n"/>
      <c r="OCK26" s="213" t="n"/>
      <c r="OCL26" s="213" t="n"/>
      <c r="OCM26" s="213" t="n"/>
      <c r="OCN26" s="213" t="n"/>
      <c r="OCO26" s="213" t="n"/>
      <c r="OCP26" s="213" t="n"/>
      <c r="OCQ26" s="213" t="n"/>
      <c r="OCR26" s="213" t="n"/>
      <c r="OCS26" s="213" t="n"/>
      <c r="OCT26" s="213" t="n"/>
      <c r="OCU26" s="213" t="n"/>
      <c r="OCV26" s="213" t="n"/>
      <c r="OCW26" s="213" t="n"/>
      <c r="OCX26" s="213" t="n"/>
      <c r="OCY26" s="213" t="n"/>
      <c r="OCZ26" s="213" t="n"/>
      <c r="ODA26" s="213" t="n"/>
      <c r="ODB26" s="213" t="n"/>
      <c r="ODC26" s="213" t="n"/>
      <c r="ODD26" s="213" t="n"/>
      <c r="ODE26" s="213" t="n"/>
      <c r="ODF26" s="213" t="n"/>
      <c r="ODG26" s="213" t="n"/>
      <c r="ODH26" s="213" t="n"/>
      <c r="ODI26" s="213" t="n"/>
      <c r="ODJ26" s="213" t="n"/>
      <c r="ODK26" s="213" t="n"/>
      <c r="ODL26" s="213" t="n"/>
      <c r="ODM26" s="213" t="n"/>
      <c r="ODN26" s="213" t="n"/>
      <c r="ODO26" s="213" t="n"/>
      <c r="ODP26" s="213" t="n"/>
      <c r="ODQ26" s="213" t="n"/>
      <c r="ODR26" s="213" t="n"/>
      <c r="ODS26" s="213" t="n"/>
      <c r="ODT26" s="213" t="n"/>
      <c r="ODU26" s="213" t="n"/>
      <c r="ODV26" s="213" t="n"/>
      <c r="ODW26" s="213" t="n"/>
      <c r="ODX26" s="213" t="n"/>
      <c r="ODY26" s="213" t="n"/>
      <c r="ODZ26" s="213" t="n"/>
      <c r="OEA26" s="213" t="n"/>
      <c r="OEB26" s="213" t="n"/>
      <c r="OEC26" s="213" t="n"/>
      <c r="OED26" s="213" t="n"/>
      <c r="OEE26" s="213" t="n"/>
      <c r="OEF26" s="213" t="n"/>
      <c r="OEG26" s="213" t="n"/>
      <c r="OEH26" s="213" t="n"/>
      <c r="OEI26" s="213" t="n"/>
      <c r="OEJ26" s="213" t="n"/>
      <c r="OEK26" s="213" t="n"/>
      <c r="OEL26" s="213" t="n"/>
      <c r="OEM26" s="213" t="n"/>
      <c r="OEN26" s="213" t="n"/>
      <c r="OEO26" s="213" t="n"/>
      <c r="OEP26" s="213" t="n"/>
      <c r="OEQ26" s="213" t="n"/>
      <c r="OER26" s="213" t="n"/>
      <c r="OES26" s="213" t="n"/>
      <c r="OET26" s="213" t="n"/>
      <c r="OEU26" s="213" t="n"/>
      <c r="OEV26" s="213" t="n"/>
      <c r="OEW26" s="213" t="n"/>
      <c r="OEX26" s="213" t="n"/>
      <c r="OEY26" s="213" t="n"/>
      <c r="OEZ26" s="213" t="n"/>
      <c r="OFA26" s="213" t="n"/>
      <c r="OFB26" s="213" t="n"/>
      <c r="OFC26" s="213" t="n"/>
      <c r="OFD26" s="213" t="n"/>
      <c r="OFE26" s="213" t="n"/>
      <c r="OFF26" s="213" t="n"/>
      <c r="OFG26" s="213" t="n"/>
      <c r="OFH26" s="213" t="n"/>
      <c r="OFI26" s="213" t="n"/>
      <c r="OFJ26" s="213" t="n"/>
      <c r="OFK26" s="213" t="n"/>
      <c r="OFL26" s="213" t="n"/>
      <c r="OFM26" s="213" t="n"/>
      <c r="OFN26" s="213" t="n"/>
      <c r="OFO26" s="213" t="n"/>
      <c r="OFP26" s="213" t="n"/>
      <c r="OFQ26" s="213" t="n"/>
      <c r="OFR26" s="213" t="n"/>
      <c r="OFS26" s="213" t="n"/>
      <c r="OFT26" s="213" t="n"/>
      <c r="OFU26" s="213" t="n"/>
      <c r="OFV26" s="213" t="n"/>
      <c r="OFW26" s="213" t="n"/>
      <c r="OFX26" s="213" t="n"/>
      <c r="OFY26" s="213" t="n"/>
      <c r="OFZ26" s="213" t="n"/>
      <c r="OGA26" s="213" t="n"/>
      <c r="OGB26" s="213" t="n"/>
      <c r="OGC26" s="213" t="n"/>
      <c r="OGD26" s="213" t="n"/>
      <c r="OGE26" s="213" t="n"/>
      <c r="OGF26" s="213" t="n"/>
      <c r="OGG26" s="213" t="n"/>
      <c r="OGH26" s="213" t="n"/>
      <c r="OGI26" s="213" t="n"/>
      <c r="OGJ26" s="213" t="n"/>
      <c r="OGK26" s="213" t="n"/>
      <c r="OGL26" s="213" t="n"/>
      <c r="OGM26" s="213" t="n"/>
      <c r="OGN26" s="213" t="n"/>
      <c r="OGO26" s="213" t="n"/>
      <c r="OGP26" s="213" t="n"/>
      <c r="OGQ26" s="213" t="n"/>
      <c r="OGR26" s="213" t="n"/>
      <c r="OGS26" s="213" t="n"/>
      <c r="OGT26" s="213" t="n"/>
      <c r="OGU26" s="213" t="n"/>
      <c r="OGV26" s="213" t="n"/>
      <c r="OGW26" s="213" t="n"/>
      <c r="OGX26" s="213" t="n"/>
      <c r="OGY26" s="213" t="n"/>
      <c r="OGZ26" s="213" t="n"/>
      <c r="OHA26" s="213" t="n"/>
      <c r="OHB26" s="213" t="n"/>
      <c r="OHC26" s="213" t="n"/>
      <c r="OHD26" s="213" t="n"/>
      <c r="OHE26" s="213" t="n"/>
      <c r="OHF26" s="213" t="n"/>
      <c r="OHG26" s="213" t="n"/>
      <c r="OHH26" s="213" t="n"/>
      <c r="OHI26" s="213" t="n"/>
      <c r="OHJ26" s="213" t="n"/>
      <c r="OHK26" s="213" t="n"/>
      <c r="OHL26" s="213" t="n"/>
      <c r="OHM26" s="213" t="n"/>
      <c r="OHN26" s="213" t="n"/>
      <c r="OHO26" s="213" t="n"/>
      <c r="OHP26" s="213" t="n"/>
      <c r="OHQ26" s="213" t="n"/>
      <c r="OHR26" s="213" t="n"/>
      <c r="OHS26" s="213" t="n"/>
      <c r="OHT26" s="213" t="n"/>
      <c r="OHU26" s="213" t="n"/>
      <c r="OHV26" s="213" t="n"/>
      <c r="OHW26" s="213" t="n"/>
      <c r="OHX26" s="213" t="n"/>
      <c r="OHY26" s="213" t="n"/>
      <c r="OHZ26" s="213" t="n"/>
      <c r="OIA26" s="213" t="n"/>
      <c r="OIB26" s="213" t="n"/>
      <c r="OIC26" s="213" t="n"/>
      <c r="OID26" s="213" t="n"/>
      <c r="OIE26" s="213" t="n"/>
      <c r="OIF26" s="213" t="n"/>
      <c r="OIG26" s="213" t="n"/>
      <c r="OIH26" s="213" t="n"/>
      <c r="OII26" s="213" t="n"/>
      <c r="OIJ26" s="213" t="n"/>
      <c r="OIK26" s="213" t="n"/>
      <c r="OIL26" s="213" t="n"/>
      <c r="OIM26" s="213" t="n"/>
      <c r="OIN26" s="213" t="n"/>
      <c r="OIO26" s="213" t="n"/>
      <c r="OIP26" s="213" t="n"/>
      <c r="OIQ26" s="213" t="n"/>
      <c r="OIR26" s="213" t="n"/>
      <c r="OIS26" s="213" t="n"/>
      <c r="OIT26" s="213" t="n"/>
      <c r="OIU26" s="213" t="n"/>
      <c r="OIV26" s="213" t="n"/>
      <c r="OIW26" s="213" t="n"/>
      <c r="OIX26" s="213" t="n"/>
      <c r="OIY26" s="213" t="n"/>
      <c r="OIZ26" s="213" t="n"/>
      <c r="OJA26" s="213" t="n"/>
      <c r="OJB26" s="213" t="n"/>
      <c r="OJC26" s="213" t="n"/>
      <c r="OJD26" s="213" t="n"/>
      <c r="OJE26" s="213" t="n"/>
      <c r="OJF26" s="213" t="n"/>
      <c r="OJG26" s="213" t="n"/>
      <c r="OJH26" s="213" t="n"/>
      <c r="OJI26" s="213" t="n"/>
      <c r="OJJ26" s="213" t="n"/>
      <c r="OJK26" s="213" t="n"/>
      <c r="OJL26" s="213" t="n"/>
      <c r="OJM26" s="213" t="n"/>
      <c r="OJN26" s="213" t="n"/>
      <c r="OJO26" s="213" t="n"/>
      <c r="OJP26" s="213" t="n"/>
      <c r="OJQ26" s="213" t="n"/>
      <c r="OJR26" s="213" t="n"/>
      <c r="OJS26" s="213" t="n"/>
      <c r="OJT26" s="213" t="n"/>
      <c r="OJU26" s="213" t="n"/>
      <c r="OJV26" s="213" t="n"/>
      <c r="OJW26" s="213" t="n"/>
      <c r="OJX26" s="213" t="n"/>
      <c r="OJY26" s="213" t="n"/>
      <c r="OJZ26" s="213" t="n"/>
      <c r="OKA26" s="213" t="n"/>
      <c r="OKB26" s="213" t="n"/>
      <c r="OKC26" s="213" t="n"/>
      <c r="OKD26" s="213" t="n"/>
      <c r="OKE26" s="213" t="n"/>
      <c r="OKF26" s="213" t="n"/>
      <c r="OKG26" s="213" t="n"/>
      <c r="OKH26" s="213" t="n"/>
      <c r="OKI26" s="213" t="n"/>
      <c r="OKJ26" s="213" t="n"/>
      <c r="OKK26" s="213" t="n"/>
      <c r="OKL26" s="213" t="n"/>
      <c r="OKM26" s="213" t="n"/>
      <c r="OKN26" s="213" t="n"/>
      <c r="OKO26" s="213" t="n"/>
      <c r="OKP26" s="213" t="n"/>
      <c r="OKQ26" s="213" t="n"/>
      <c r="OKR26" s="213" t="n"/>
      <c r="OKS26" s="213" t="n"/>
      <c r="OKT26" s="213" t="n"/>
      <c r="OKU26" s="213" t="n"/>
      <c r="OKV26" s="213" t="n"/>
      <c r="OKW26" s="213" t="n"/>
      <c r="OKX26" s="213" t="n"/>
      <c r="OKY26" s="213" t="n"/>
      <c r="OKZ26" s="213" t="n"/>
      <c r="OLA26" s="213" t="n"/>
      <c r="OLB26" s="213" t="n"/>
      <c r="OLC26" s="213" t="n"/>
      <c r="OLD26" s="213" t="n"/>
      <c r="OLE26" s="213" t="n"/>
      <c r="OLF26" s="213" t="n"/>
      <c r="OLG26" s="213" t="n"/>
      <c r="OLH26" s="213" t="n"/>
      <c r="OLI26" s="213" t="n"/>
      <c r="OLJ26" s="213" t="n"/>
      <c r="OLK26" s="213" t="n"/>
      <c r="OLL26" s="213" t="n"/>
      <c r="OLM26" s="213" t="n"/>
      <c r="OLN26" s="213" t="n"/>
      <c r="OLO26" s="213" t="n"/>
      <c r="OLP26" s="213" t="n"/>
      <c r="OLQ26" s="213" t="n"/>
      <c r="OLR26" s="213" t="n"/>
      <c r="OLS26" s="213" t="n"/>
      <c r="OLT26" s="213" t="n"/>
      <c r="OLU26" s="213" t="n"/>
      <c r="OLV26" s="213" t="n"/>
      <c r="OLW26" s="213" t="n"/>
      <c r="OLX26" s="213" t="n"/>
      <c r="OLY26" s="213" t="n"/>
      <c r="OLZ26" s="213" t="n"/>
      <c r="OMA26" s="213" t="n"/>
      <c r="OMB26" s="213" t="n"/>
      <c r="OMC26" s="213" t="n"/>
      <c r="OMD26" s="213" t="n"/>
      <c r="OME26" s="213" t="n"/>
      <c r="OMF26" s="213" t="n"/>
      <c r="OMG26" s="213" t="n"/>
      <c r="OMH26" s="213" t="n"/>
      <c r="OMI26" s="213" t="n"/>
      <c r="OMJ26" s="213" t="n"/>
      <c r="OMK26" s="213" t="n"/>
      <c r="OML26" s="213" t="n"/>
      <c r="OMM26" s="213" t="n"/>
      <c r="OMN26" s="213" t="n"/>
      <c r="OMO26" s="213" t="n"/>
      <c r="OMP26" s="213" t="n"/>
      <c r="OMQ26" s="213" t="n"/>
      <c r="OMR26" s="213" t="n"/>
      <c r="OMS26" s="213" t="n"/>
      <c r="OMT26" s="213" t="n"/>
      <c r="OMU26" s="213" t="n"/>
      <c r="OMV26" s="213" t="n"/>
      <c r="OMW26" s="213" t="n"/>
      <c r="OMX26" s="213" t="n"/>
      <c r="OMY26" s="213" t="n"/>
      <c r="OMZ26" s="213" t="n"/>
      <c r="ONA26" s="213" t="n"/>
      <c r="ONB26" s="213" t="n"/>
      <c r="ONC26" s="213" t="n"/>
      <c r="OND26" s="213" t="n"/>
      <c r="ONE26" s="213" t="n"/>
      <c r="ONF26" s="213" t="n"/>
      <c r="ONG26" s="213" t="n"/>
      <c r="ONH26" s="213" t="n"/>
      <c r="ONI26" s="213" t="n"/>
      <c r="ONJ26" s="213" t="n"/>
      <c r="ONK26" s="213" t="n"/>
      <c r="ONL26" s="213" t="n"/>
      <c r="ONM26" s="213" t="n"/>
      <c r="ONN26" s="213" t="n"/>
      <c r="ONO26" s="213" t="n"/>
      <c r="ONP26" s="213" t="n"/>
      <c r="ONQ26" s="213" t="n"/>
      <c r="ONR26" s="213" t="n"/>
      <c r="ONS26" s="213" t="n"/>
      <c r="ONT26" s="213" t="n"/>
      <c r="ONU26" s="213" t="n"/>
      <c r="ONV26" s="213" t="n"/>
      <c r="ONW26" s="213" t="n"/>
      <c r="ONX26" s="213" t="n"/>
      <c r="ONY26" s="213" t="n"/>
      <c r="ONZ26" s="213" t="n"/>
      <c r="OOA26" s="213" t="n"/>
      <c r="OOB26" s="213" t="n"/>
      <c r="OOC26" s="213" t="n"/>
      <c r="OOD26" s="213" t="n"/>
      <c r="OOE26" s="213" t="n"/>
      <c r="OOF26" s="213" t="n"/>
      <c r="OOG26" s="213" t="n"/>
      <c r="OOH26" s="213" t="n"/>
      <c r="OOI26" s="213" t="n"/>
      <c r="OOJ26" s="213" t="n"/>
      <c r="OOK26" s="213" t="n"/>
      <c r="OOL26" s="213" t="n"/>
      <c r="OOM26" s="213" t="n"/>
      <c r="OON26" s="213" t="n"/>
      <c r="OOO26" s="213" t="n"/>
      <c r="OOP26" s="213" t="n"/>
      <c r="OOQ26" s="213" t="n"/>
      <c r="OOR26" s="213" t="n"/>
      <c r="OOS26" s="213" t="n"/>
      <c r="OOT26" s="213" t="n"/>
      <c r="OOU26" s="213" t="n"/>
      <c r="OOV26" s="213" t="n"/>
      <c r="OOW26" s="213" t="n"/>
      <c r="OOX26" s="213" t="n"/>
      <c r="OOY26" s="213" t="n"/>
      <c r="OOZ26" s="213" t="n"/>
      <c r="OPA26" s="213" t="n"/>
      <c r="OPB26" s="213" t="n"/>
      <c r="OPC26" s="213" t="n"/>
      <c r="OPD26" s="213" t="n"/>
      <c r="OPE26" s="213" t="n"/>
      <c r="OPF26" s="213" t="n"/>
      <c r="OPG26" s="213" t="n"/>
      <c r="OPH26" s="213" t="n"/>
      <c r="OPI26" s="213" t="n"/>
      <c r="OPJ26" s="213" t="n"/>
      <c r="OPK26" s="213" t="n"/>
      <c r="OPL26" s="213" t="n"/>
      <c r="OPM26" s="213" t="n"/>
      <c r="OPN26" s="213" t="n"/>
      <c r="OPO26" s="213" t="n"/>
      <c r="OPP26" s="213" t="n"/>
      <c r="OPQ26" s="213" t="n"/>
      <c r="OPR26" s="213" t="n"/>
      <c r="OPS26" s="213" t="n"/>
      <c r="OPT26" s="213" t="n"/>
      <c r="OPU26" s="213" t="n"/>
      <c r="OPV26" s="213" t="n"/>
      <c r="OPW26" s="213" t="n"/>
      <c r="OPX26" s="213" t="n"/>
      <c r="OPY26" s="213" t="n"/>
      <c r="OPZ26" s="213" t="n"/>
      <c r="OQA26" s="213" t="n"/>
      <c r="OQB26" s="213" t="n"/>
      <c r="OQC26" s="213" t="n"/>
      <c r="OQD26" s="213" t="n"/>
      <c r="OQE26" s="213" t="n"/>
      <c r="OQF26" s="213" t="n"/>
      <c r="OQG26" s="213" t="n"/>
      <c r="OQH26" s="213" t="n"/>
      <c r="OQI26" s="213" t="n"/>
      <c r="OQJ26" s="213" t="n"/>
      <c r="OQK26" s="213" t="n"/>
      <c r="OQL26" s="213" t="n"/>
      <c r="OQM26" s="213" t="n"/>
      <c r="OQN26" s="213" t="n"/>
      <c r="OQO26" s="213" t="n"/>
      <c r="OQP26" s="213" t="n"/>
      <c r="OQQ26" s="213" t="n"/>
      <c r="OQR26" s="213" t="n"/>
      <c r="OQS26" s="213" t="n"/>
      <c r="OQT26" s="213" t="n"/>
      <c r="OQU26" s="213" t="n"/>
      <c r="OQV26" s="213" t="n"/>
      <c r="OQW26" s="213" t="n"/>
      <c r="OQX26" s="213" t="n"/>
      <c r="OQY26" s="213" t="n"/>
      <c r="OQZ26" s="213" t="n"/>
      <c r="ORA26" s="213" t="n"/>
      <c r="ORB26" s="213" t="n"/>
      <c r="ORC26" s="213" t="n"/>
      <c r="ORD26" s="213" t="n"/>
      <c r="ORE26" s="213" t="n"/>
      <c r="ORF26" s="213" t="n"/>
      <c r="ORG26" s="213" t="n"/>
      <c r="ORH26" s="213" t="n"/>
      <c r="ORI26" s="213" t="n"/>
      <c r="ORJ26" s="213" t="n"/>
      <c r="ORK26" s="213" t="n"/>
      <c r="ORL26" s="213" t="n"/>
      <c r="ORM26" s="213" t="n"/>
      <c r="ORN26" s="213" t="n"/>
      <c r="ORO26" s="213" t="n"/>
      <c r="ORP26" s="213" t="n"/>
      <c r="ORQ26" s="213" t="n"/>
      <c r="ORR26" s="213" t="n"/>
      <c r="ORS26" s="213" t="n"/>
      <c r="ORT26" s="213" t="n"/>
      <c r="ORU26" s="213" t="n"/>
      <c r="ORV26" s="213" t="n"/>
      <c r="ORW26" s="213" t="n"/>
      <c r="ORX26" s="213" t="n"/>
      <c r="ORY26" s="213" t="n"/>
      <c r="ORZ26" s="213" t="n"/>
      <c r="OSA26" s="213" t="n"/>
      <c r="OSB26" s="213" t="n"/>
      <c r="OSC26" s="213" t="n"/>
      <c r="OSD26" s="213" t="n"/>
      <c r="OSE26" s="213" t="n"/>
      <c r="OSF26" s="213" t="n"/>
      <c r="OSG26" s="213" t="n"/>
      <c r="OSH26" s="213" t="n"/>
      <c r="OSI26" s="213" t="n"/>
      <c r="OSJ26" s="213" t="n"/>
      <c r="OSK26" s="213" t="n"/>
      <c r="OSL26" s="213" t="n"/>
      <c r="OSM26" s="213" t="n"/>
      <c r="OSN26" s="213" t="n"/>
      <c r="OSO26" s="213" t="n"/>
      <c r="OSP26" s="213" t="n"/>
      <c r="OSQ26" s="213" t="n"/>
      <c r="OSR26" s="213" t="n"/>
      <c r="OSS26" s="213" t="n"/>
      <c r="OST26" s="213" t="n"/>
      <c r="OSU26" s="213" t="n"/>
      <c r="OSV26" s="213" t="n"/>
      <c r="OSW26" s="213" t="n"/>
      <c r="OSX26" s="213" t="n"/>
      <c r="OSY26" s="213" t="n"/>
      <c r="OSZ26" s="213" t="n"/>
      <c r="OTA26" s="213" t="n"/>
      <c r="OTB26" s="213" t="n"/>
      <c r="OTC26" s="213" t="n"/>
      <c r="OTD26" s="213" t="n"/>
      <c r="OTE26" s="213" t="n"/>
      <c r="OTF26" s="213" t="n"/>
      <c r="OTG26" s="213" t="n"/>
      <c r="OTH26" s="213" t="n"/>
      <c r="OTI26" s="213" t="n"/>
      <c r="OTJ26" s="213" t="n"/>
      <c r="OTK26" s="213" t="n"/>
      <c r="OTL26" s="213" t="n"/>
      <c r="OTM26" s="213" t="n"/>
      <c r="OTN26" s="213" t="n"/>
      <c r="OTO26" s="213" t="n"/>
      <c r="OTP26" s="213" t="n"/>
      <c r="OTQ26" s="213" t="n"/>
      <c r="OTR26" s="213" t="n"/>
      <c r="OTS26" s="213" t="n"/>
      <c r="OTT26" s="213" t="n"/>
      <c r="OTU26" s="213" t="n"/>
      <c r="OTV26" s="213" t="n"/>
      <c r="OTW26" s="213" t="n"/>
      <c r="OTX26" s="213" t="n"/>
      <c r="OTY26" s="213" t="n"/>
      <c r="OTZ26" s="213" t="n"/>
      <c r="OUA26" s="213" t="n"/>
      <c r="OUB26" s="213" t="n"/>
      <c r="OUC26" s="213" t="n"/>
      <c r="OUD26" s="213" t="n"/>
      <c r="OUE26" s="213" t="n"/>
      <c r="OUF26" s="213" t="n"/>
      <c r="OUG26" s="213" t="n"/>
      <c r="OUH26" s="213" t="n"/>
      <c r="OUI26" s="213" t="n"/>
      <c r="OUJ26" s="213" t="n"/>
      <c r="OUK26" s="213" t="n"/>
      <c r="OUL26" s="213" t="n"/>
      <c r="OUM26" s="213" t="n"/>
      <c r="OUN26" s="213" t="n"/>
      <c r="OUO26" s="213" t="n"/>
      <c r="OUP26" s="213" t="n"/>
      <c r="OUQ26" s="213" t="n"/>
      <c r="OUR26" s="213" t="n"/>
      <c r="OUS26" s="213" t="n"/>
      <c r="OUT26" s="213" t="n"/>
      <c r="OUU26" s="213" t="n"/>
      <c r="OUV26" s="213" t="n"/>
      <c r="OUW26" s="213" t="n"/>
      <c r="OUX26" s="213" t="n"/>
      <c r="OUY26" s="213" t="n"/>
      <c r="OUZ26" s="213" t="n"/>
      <c r="OVA26" s="213" t="n"/>
      <c r="OVB26" s="213" t="n"/>
      <c r="OVC26" s="213" t="n"/>
      <c r="OVD26" s="213" t="n"/>
      <c r="OVE26" s="213" t="n"/>
      <c r="OVF26" s="213" t="n"/>
      <c r="OVG26" s="213" t="n"/>
      <c r="OVH26" s="213" t="n"/>
      <c r="OVI26" s="213" t="n"/>
      <c r="OVJ26" s="213" t="n"/>
      <c r="OVK26" s="213" t="n"/>
      <c r="OVL26" s="213" t="n"/>
      <c r="OVM26" s="213" t="n"/>
      <c r="OVN26" s="213" t="n"/>
      <c r="OVO26" s="213" t="n"/>
      <c r="OVP26" s="213" t="n"/>
      <c r="OVQ26" s="213" t="n"/>
      <c r="OVR26" s="213" t="n"/>
      <c r="OVS26" s="213" t="n"/>
      <c r="OVT26" s="213" t="n"/>
      <c r="OVU26" s="213" t="n"/>
      <c r="OVV26" s="213" t="n"/>
      <c r="OVW26" s="213" t="n"/>
      <c r="OVX26" s="213" t="n"/>
      <c r="OVY26" s="213" t="n"/>
      <c r="OVZ26" s="213" t="n"/>
      <c r="OWA26" s="213" t="n"/>
      <c r="OWB26" s="213" t="n"/>
      <c r="OWC26" s="213" t="n"/>
      <c r="OWD26" s="213" t="n"/>
      <c r="OWE26" s="213" t="n"/>
      <c r="OWF26" s="213" t="n"/>
      <c r="OWG26" s="213" t="n"/>
      <c r="OWH26" s="213" t="n"/>
      <c r="OWI26" s="213" t="n"/>
      <c r="OWJ26" s="213" t="n"/>
      <c r="OWK26" s="213" t="n"/>
      <c r="OWL26" s="213" t="n"/>
      <c r="OWM26" s="213" t="n"/>
      <c r="OWN26" s="213" t="n"/>
      <c r="OWO26" s="213" t="n"/>
      <c r="OWP26" s="213" t="n"/>
      <c r="OWQ26" s="213" t="n"/>
      <c r="OWR26" s="213" t="n"/>
      <c r="OWS26" s="213" t="n"/>
      <c r="OWT26" s="213" t="n"/>
      <c r="OWU26" s="213" t="n"/>
      <c r="OWV26" s="213" t="n"/>
      <c r="OWW26" s="213" t="n"/>
      <c r="OWX26" s="213" t="n"/>
      <c r="OWY26" s="213" t="n"/>
      <c r="OWZ26" s="213" t="n"/>
      <c r="OXA26" s="213" t="n"/>
      <c r="OXB26" s="213" t="n"/>
      <c r="OXC26" s="213" t="n"/>
      <c r="OXD26" s="213" t="n"/>
      <c r="OXE26" s="213" t="n"/>
      <c r="OXF26" s="213" t="n"/>
      <c r="OXG26" s="213" t="n"/>
      <c r="OXH26" s="213" t="n"/>
      <c r="OXI26" s="213" t="n"/>
      <c r="OXJ26" s="213" t="n"/>
      <c r="OXK26" s="213" t="n"/>
      <c r="OXL26" s="213" t="n"/>
      <c r="OXM26" s="213" t="n"/>
      <c r="OXN26" s="213" t="n"/>
      <c r="OXO26" s="213" t="n"/>
      <c r="OXP26" s="213" t="n"/>
      <c r="OXQ26" s="213" t="n"/>
      <c r="OXR26" s="213" t="n"/>
      <c r="OXS26" s="213" t="n"/>
      <c r="OXT26" s="213" t="n"/>
      <c r="OXU26" s="213" t="n"/>
      <c r="OXV26" s="213" t="n"/>
      <c r="OXW26" s="213" t="n"/>
      <c r="OXX26" s="213" t="n"/>
      <c r="OXY26" s="213" t="n"/>
      <c r="OXZ26" s="213" t="n"/>
      <c r="OYA26" s="213" t="n"/>
      <c r="OYB26" s="213" t="n"/>
      <c r="OYC26" s="213" t="n"/>
      <c r="OYD26" s="213" t="n"/>
      <c r="OYE26" s="213" t="n"/>
      <c r="OYF26" s="213" t="n"/>
      <c r="OYG26" s="213" t="n"/>
      <c r="OYH26" s="213" t="n"/>
      <c r="OYI26" s="213" t="n"/>
      <c r="OYJ26" s="213" t="n"/>
      <c r="OYK26" s="213" t="n"/>
      <c r="OYL26" s="213" t="n"/>
      <c r="OYM26" s="213" t="n"/>
      <c r="OYN26" s="213" t="n"/>
      <c r="OYO26" s="213" t="n"/>
      <c r="OYP26" s="213" t="n"/>
      <c r="OYQ26" s="213" t="n"/>
      <c r="OYR26" s="213" t="n"/>
      <c r="OYS26" s="213" t="n"/>
      <c r="OYT26" s="213" t="n"/>
      <c r="OYU26" s="213" t="n"/>
      <c r="OYV26" s="213" t="n"/>
      <c r="OYW26" s="213" t="n"/>
      <c r="OYX26" s="213" t="n"/>
      <c r="OYY26" s="213" t="n"/>
      <c r="OYZ26" s="213" t="n"/>
      <c r="OZA26" s="213" t="n"/>
      <c r="OZB26" s="213" t="n"/>
      <c r="OZC26" s="213" t="n"/>
      <c r="OZD26" s="213" t="n"/>
      <c r="OZE26" s="213" t="n"/>
      <c r="OZF26" s="213" t="n"/>
      <c r="OZG26" s="213" t="n"/>
      <c r="OZH26" s="213" t="n"/>
      <c r="OZI26" s="213" t="n"/>
      <c r="OZJ26" s="213" t="n"/>
      <c r="OZK26" s="213" t="n"/>
      <c r="OZL26" s="213" t="n"/>
      <c r="OZM26" s="213" t="n"/>
      <c r="OZN26" s="213" t="n"/>
      <c r="OZO26" s="213" t="n"/>
      <c r="OZP26" s="213" t="n"/>
      <c r="OZQ26" s="213" t="n"/>
      <c r="OZR26" s="213" t="n"/>
      <c r="OZS26" s="213" t="n"/>
      <c r="OZT26" s="213" t="n"/>
      <c r="OZU26" s="213" t="n"/>
      <c r="OZV26" s="213" t="n"/>
      <c r="OZW26" s="213" t="n"/>
      <c r="OZX26" s="213" t="n"/>
      <c r="OZY26" s="213" t="n"/>
      <c r="OZZ26" s="213" t="n"/>
      <c r="PAA26" s="213" t="n"/>
      <c r="PAB26" s="213" t="n"/>
      <c r="PAC26" s="213" t="n"/>
      <c r="PAD26" s="213" t="n"/>
      <c r="PAE26" s="213" t="n"/>
      <c r="PAF26" s="213" t="n"/>
      <c r="PAG26" s="213" t="n"/>
      <c r="PAH26" s="213" t="n"/>
      <c r="PAI26" s="213" t="n"/>
      <c r="PAJ26" s="213" t="n"/>
      <c r="PAK26" s="213" t="n"/>
      <c r="PAL26" s="213" t="n"/>
      <c r="PAM26" s="213" t="n"/>
      <c r="PAN26" s="213" t="n"/>
      <c r="PAO26" s="213" t="n"/>
      <c r="PAP26" s="213" t="n"/>
      <c r="PAQ26" s="213" t="n"/>
      <c r="PAR26" s="213" t="n"/>
      <c r="PAS26" s="213" t="n"/>
      <c r="PAT26" s="213" t="n"/>
      <c r="PAU26" s="213" t="n"/>
      <c r="PAV26" s="213" t="n"/>
      <c r="PAW26" s="213" t="n"/>
      <c r="PAX26" s="213" t="n"/>
      <c r="PAY26" s="213" t="n"/>
      <c r="PAZ26" s="213" t="n"/>
      <c r="PBA26" s="213" t="n"/>
      <c r="PBB26" s="213" t="n"/>
      <c r="PBC26" s="213" t="n"/>
      <c r="PBD26" s="213" t="n"/>
      <c r="PBE26" s="213" t="n"/>
      <c r="PBF26" s="213" t="n"/>
      <c r="PBG26" s="213" t="n"/>
      <c r="PBH26" s="213" t="n"/>
      <c r="PBI26" s="213" t="n"/>
      <c r="PBJ26" s="213" t="n"/>
      <c r="PBK26" s="213" t="n"/>
      <c r="PBL26" s="213" t="n"/>
      <c r="PBM26" s="213" t="n"/>
      <c r="PBN26" s="213" t="n"/>
      <c r="PBO26" s="213" t="n"/>
      <c r="PBP26" s="213" t="n"/>
      <c r="PBQ26" s="213" t="n"/>
      <c r="PBR26" s="213" t="n"/>
      <c r="PBS26" s="213" t="n"/>
      <c r="PBT26" s="213" t="n"/>
      <c r="PBU26" s="213" t="n"/>
      <c r="PBV26" s="213" t="n"/>
      <c r="PBW26" s="213" t="n"/>
      <c r="PBX26" s="213" t="n"/>
      <c r="PBY26" s="213" t="n"/>
      <c r="PBZ26" s="213" t="n"/>
      <c r="PCA26" s="213" t="n"/>
      <c r="PCB26" s="213" t="n"/>
      <c r="PCC26" s="213" t="n"/>
      <c r="PCD26" s="213" t="n"/>
      <c r="PCE26" s="213" t="n"/>
      <c r="PCF26" s="213" t="n"/>
      <c r="PCG26" s="213" t="n"/>
      <c r="PCH26" s="213" t="n"/>
      <c r="PCI26" s="213" t="n"/>
      <c r="PCJ26" s="213" t="n"/>
      <c r="PCK26" s="213" t="n"/>
      <c r="PCL26" s="213" t="n"/>
      <c r="PCM26" s="213" t="n"/>
      <c r="PCN26" s="213" t="n"/>
      <c r="PCO26" s="213" t="n"/>
      <c r="PCP26" s="213" t="n"/>
      <c r="PCQ26" s="213" t="n"/>
      <c r="PCR26" s="213" t="n"/>
      <c r="PCS26" s="213" t="n"/>
      <c r="PCT26" s="213" t="n"/>
      <c r="PCU26" s="213" t="n"/>
      <c r="PCV26" s="213" t="n"/>
      <c r="PCW26" s="213" t="n"/>
      <c r="PCX26" s="213" t="n"/>
      <c r="PCY26" s="213" t="n"/>
      <c r="PCZ26" s="213" t="n"/>
      <c r="PDA26" s="213" t="n"/>
      <c r="PDB26" s="213" t="n"/>
      <c r="PDC26" s="213" t="n"/>
      <c r="PDD26" s="213" t="n"/>
      <c r="PDE26" s="213" t="n"/>
      <c r="PDF26" s="213" t="n"/>
      <c r="PDG26" s="213" t="n"/>
      <c r="PDH26" s="213" t="n"/>
      <c r="PDI26" s="213" t="n"/>
      <c r="PDJ26" s="213" t="n"/>
      <c r="PDK26" s="213" t="n"/>
      <c r="PDL26" s="213" t="n"/>
      <c r="PDM26" s="213" t="n"/>
      <c r="PDN26" s="213" t="n"/>
      <c r="PDO26" s="213" t="n"/>
      <c r="PDP26" s="213" t="n"/>
      <c r="PDQ26" s="213" t="n"/>
      <c r="PDR26" s="213" t="n"/>
      <c r="PDS26" s="213" t="n"/>
      <c r="PDT26" s="213" t="n"/>
      <c r="PDU26" s="213" t="n"/>
      <c r="PDV26" s="213" t="n"/>
      <c r="PDW26" s="213" t="n"/>
      <c r="PDX26" s="213" t="n"/>
      <c r="PDY26" s="213" t="n"/>
      <c r="PDZ26" s="213" t="n"/>
      <c r="PEA26" s="213" t="n"/>
      <c r="PEB26" s="213" t="n"/>
      <c r="PEC26" s="213" t="n"/>
      <c r="PED26" s="213" t="n"/>
      <c r="PEE26" s="213" t="n"/>
      <c r="PEF26" s="213" t="n"/>
      <c r="PEG26" s="213" t="n"/>
      <c r="PEH26" s="213" t="n"/>
      <c r="PEI26" s="213" t="n"/>
      <c r="PEJ26" s="213" t="n"/>
      <c r="PEK26" s="213" t="n"/>
      <c r="PEL26" s="213" t="n"/>
      <c r="PEM26" s="213" t="n"/>
      <c r="PEN26" s="213" t="n"/>
      <c r="PEO26" s="213" t="n"/>
      <c r="PEP26" s="213" t="n"/>
      <c r="PEQ26" s="213" t="n"/>
      <c r="PER26" s="213" t="n"/>
      <c r="PES26" s="213" t="n"/>
      <c r="PET26" s="213" t="n"/>
      <c r="PEU26" s="213" t="n"/>
      <c r="PEV26" s="213" t="n"/>
      <c r="PEW26" s="213" t="n"/>
      <c r="PEX26" s="213" t="n"/>
      <c r="PEY26" s="213" t="n"/>
      <c r="PEZ26" s="213" t="n"/>
      <c r="PFA26" s="213" t="n"/>
      <c r="PFB26" s="213" t="n"/>
      <c r="PFC26" s="213" t="n"/>
      <c r="PFD26" s="213" t="n"/>
      <c r="PFE26" s="213" t="n"/>
      <c r="PFF26" s="213" t="n"/>
      <c r="PFG26" s="213" t="n"/>
      <c r="PFH26" s="213" t="n"/>
      <c r="PFI26" s="213" t="n"/>
      <c r="PFJ26" s="213" t="n"/>
      <c r="PFK26" s="213" t="n"/>
      <c r="PFL26" s="213" t="n"/>
      <c r="PFM26" s="213" t="n"/>
      <c r="PFN26" s="213" t="n"/>
      <c r="PFO26" s="213" t="n"/>
      <c r="PFP26" s="213" t="n"/>
      <c r="PFQ26" s="213" t="n"/>
      <c r="PFR26" s="213" t="n"/>
      <c r="PFS26" s="213" t="n"/>
      <c r="PFT26" s="213" t="n"/>
      <c r="PFU26" s="213" t="n"/>
      <c r="PFV26" s="213" t="n"/>
      <c r="PFW26" s="213" t="n"/>
      <c r="PFX26" s="213" t="n"/>
      <c r="PFY26" s="213" t="n"/>
      <c r="PFZ26" s="213" t="n"/>
      <c r="PGA26" s="213" t="n"/>
      <c r="PGB26" s="213" t="n"/>
      <c r="PGC26" s="213" t="n"/>
      <c r="PGD26" s="213" t="n"/>
      <c r="PGE26" s="213" t="n"/>
      <c r="PGF26" s="213" t="n"/>
      <c r="PGG26" s="213" t="n"/>
      <c r="PGH26" s="213" t="n"/>
      <c r="PGI26" s="213" t="n"/>
      <c r="PGJ26" s="213" t="n"/>
      <c r="PGK26" s="213" t="n"/>
      <c r="PGL26" s="213" t="n"/>
      <c r="PGM26" s="213" t="n"/>
      <c r="PGN26" s="213" t="n"/>
      <c r="PGO26" s="213" t="n"/>
      <c r="PGP26" s="213" t="n"/>
      <c r="PGQ26" s="213" t="n"/>
      <c r="PGR26" s="213" t="n"/>
      <c r="PGS26" s="213" t="n"/>
      <c r="PGT26" s="213" t="n"/>
      <c r="PGU26" s="213" t="n"/>
      <c r="PGV26" s="213" t="n"/>
      <c r="PGW26" s="213" t="n"/>
      <c r="PGX26" s="213" t="n"/>
      <c r="PGY26" s="213" t="n"/>
      <c r="PGZ26" s="213" t="n"/>
      <c r="PHA26" s="213" t="n"/>
      <c r="PHB26" s="213" t="n"/>
      <c r="PHC26" s="213" t="n"/>
      <c r="PHD26" s="213" t="n"/>
      <c r="PHE26" s="213" t="n"/>
      <c r="PHF26" s="213" t="n"/>
      <c r="PHG26" s="213" t="n"/>
      <c r="PHH26" s="213" t="n"/>
      <c r="PHI26" s="213" t="n"/>
      <c r="PHJ26" s="213" t="n"/>
      <c r="PHK26" s="213" t="n"/>
      <c r="PHL26" s="213" t="n"/>
      <c r="PHM26" s="213" t="n"/>
      <c r="PHN26" s="213" t="n"/>
      <c r="PHO26" s="213" t="n"/>
      <c r="PHP26" s="213" t="n"/>
      <c r="PHQ26" s="213" t="n"/>
      <c r="PHR26" s="213" t="n"/>
      <c r="PHS26" s="213" t="n"/>
      <c r="PHT26" s="213" t="n"/>
      <c r="PHU26" s="213" t="n"/>
      <c r="PHV26" s="213" t="n"/>
      <c r="PHW26" s="213" t="n"/>
      <c r="PHX26" s="213" t="n"/>
      <c r="PHY26" s="213" t="n"/>
      <c r="PHZ26" s="213" t="n"/>
      <c r="PIA26" s="213" t="n"/>
      <c r="PIB26" s="213" t="n"/>
      <c r="PIC26" s="213" t="n"/>
      <c r="PID26" s="213" t="n"/>
      <c r="PIE26" s="213" t="n"/>
      <c r="PIF26" s="213" t="n"/>
      <c r="PIG26" s="213" t="n"/>
      <c r="PIH26" s="213" t="n"/>
      <c r="PII26" s="213" t="n"/>
      <c r="PIJ26" s="213" t="n"/>
      <c r="PIK26" s="213" t="n"/>
      <c r="PIL26" s="213" t="n"/>
      <c r="PIM26" s="213" t="n"/>
      <c r="PIN26" s="213" t="n"/>
      <c r="PIO26" s="213" t="n"/>
      <c r="PIP26" s="213" t="n"/>
      <c r="PIQ26" s="213" t="n"/>
      <c r="PIR26" s="213" t="n"/>
      <c r="PIS26" s="213" t="n"/>
      <c r="PIT26" s="213" t="n"/>
      <c r="PIU26" s="213" t="n"/>
      <c r="PIV26" s="213" t="n"/>
      <c r="PIW26" s="213" t="n"/>
      <c r="PIX26" s="213" t="n"/>
      <c r="PIY26" s="213" t="n"/>
      <c r="PIZ26" s="213" t="n"/>
      <c r="PJA26" s="213" t="n"/>
      <c r="PJB26" s="213" t="n"/>
      <c r="PJC26" s="213" t="n"/>
      <c r="PJD26" s="213" t="n"/>
      <c r="PJE26" s="213" t="n"/>
      <c r="PJF26" s="213" t="n"/>
      <c r="PJG26" s="213" t="n"/>
      <c r="PJH26" s="213" t="n"/>
      <c r="PJI26" s="213" t="n"/>
      <c r="PJJ26" s="213" t="n"/>
      <c r="PJK26" s="213" t="n"/>
      <c r="PJL26" s="213" t="n"/>
      <c r="PJM26" s="213" t="n"/>
      <c r="PJN26" s="213" t="n"/>
      <c r="PJO26" s="213" t="n"/>
      <c r="PJP26" s="213" t="n"/>
      <c r="PJQ26" s="213" t="n"/>
      <c r="PJR26" s="213" t="n"/>
      <c r="PJS26" s="213" t="n"/>
      <c r="PJT26" s="213" t="n"/>
      <c r="PJU26" s="213" t="n"/>
      <c r="PJV26" s="213" t="n"/>
      <c r="PJW26" s="213" t="n"/>
      <c r="PJX26" s="213" t="n"/>
      <c r="PJY26" s="213" t="n"/>
      <c r="PJZ26" s="213" t="n"/>
      <c r="PKA26" s="213" t="n"/>
      <c r="PKB26" s="213" t="n"/>
      <c r="PKC26" s="213" t="n"/>
      <c r="PKD26" s="213" t="n"/>
      <c r="PKE26" s="213" t="n"/>
      <c r="PKF26" s="213" t="n"/>
      <c r="PKG26" s="213" t="n"/>
      <c r="PKH26" s="213" t="n"/>
      <c r="PKI26" s="213" t="n"/>
      <c r="PKJ26" s="213" t="n"/>
      <c r="PKK26" s="213" t="n"/>
      <c r="PKL26" s="213" t="n"/>
      <c r="PKM26" s="213" t="n"/>
      <c r="PKN26" s="213" t="n"/>
      <c r="PKO26" s="213" t="n"/>
      <c r="PKP26" s="213" t="n"/>
      <c r="PKQ26" s="213" t="n"/>
      <c r="PKR26" s="213" t="n"/>
      <c r="PKS26" s="213" t="n"/>
      <c r="PKT26" s="213" t="n"/>
      <c r="PKU26" s="213" t="n"/>
      <c r="PKV26" s="213" t="n"/>
      <c r="PKW26" s="213" t="n"/>
      <c r="PKX26" s="213" t="n"/>
      <c r="PKY26" s="213" t="n"/>
      <c r="PKZ26" s="213" t="n"/>
      <c r="PLA26" s="213" t="n"/>
      <c r="PLB26" s="213" t="n"/>
      <c r="PLC26" s="213" t="n"/>
      <c r="PLD26" s="213" t="n"/>
      <c r="PLE26" s="213" t="n"/>
      <c r="PLF26" s="213" t="n"/>
      <c r="PLG26" s="213" t="n"/>
      <c r="PLH26" s="213" t="n"/>
      <c r="PLI26" s="213" t="n"/>
      <c r="PLJ26" s="213" t="n"/>
      <c r="PLK26" s="213" t="n"/>
      <c r="PLL26" s="213" t="n"/>
      <c r="PLM26" s="213" t="n"/>
      <c r="PLN26" s="213" t="n"/>
      <c r="PLO26" s="213" t="n"/>
      <c r="PLP26" s="213" t="n"/>
      <c r="PLQ26" s="213" t="n"/>
      <c r="PLR26" s="213" t="n"/>
      <c r="PLS26" s="213" t="n"/>
      <c r="PLT26" s="213" t="n"/>
      <c r="PLU26" s="213" t="n"/>
      <c r="PLV26" s="213" t="n"/>
      <c r="PLW26" s="213" t="n"/>
      <c r="PLX26" s="213" t="n"/>
      <c r="PLY26" s="213" t="n"/>
      <c r="PLZ26" s="213" t="n"/>
      <c r="PMA26" s="213" t="n"/>
      <c r="PMB26" s="213" t="n"/>
      <c r="PMC26" s="213" t="n"/>
      <c r="PMD26" s="213" t="n"/>
      <c r="PME26" s="213" t="n"/>
      <c r="PMF26" s="213" t="n"/>
      <c r="PMG26" s="213" t="n"/>
      <c r="PMH26" s="213" t="n"/>
      <c r="PMI26" s="213" t="n"/>
      <c r="PMJ26" s="213" t="n"/>
      <c r="PMK26" s="213" t="n"/>
      <c r="PML26" s="213" t="n"/>
      <c r="PMM26" s="213" t="n"/>
      <c r="PMN26" s="213" t="n"/>
      <c r="PMO26" s="213" t="n"/>
      <c r="PMP26" s="213" t="n"/>
      <c r="PMQ26" s="213" t="n"/>
      <c r="PMR26" s="213" t="n"/>
      <c r="PMS26" s="213" t="n"/>
      <c r="PMT26" s="213" t="n"/>
      <c r="PMU26" s="213" t="n"/>
      <c r="PMV26" s="213" t="n"/>
      <c r="PMW26" s="213" t="n"/>
      <c r="PMX26" s="213" t="n"/>
      <c r="PMY26" s="213" t="n"/>
      <c r="PMZ26" s="213" t="n"/>
      <c r="PNA26" s="213" t="n"/>
      <c r="PNB26" s="213" t="n"/>
      <c r="PNC26" s="213" t="n"/>
      <c r="PND26" s="213" t="n"/>
      <c r="PNE26" s="213" t="n"/>
      <c r="PNF26" s="213" t="n"/>
      <c r="PNG26" s="213" t="n"/>
      <c r="PNH26" s="213" t="n"/>
      <c r="PNI26" s="213" t="n"/>
      <c r="PNJ26" s="213" t="n"/>
      <c r="PNK26" s="213" t="n"/>
      <c r="PNL26" s="213" t="n"/>
      <c r="PNM26" s="213" t="n"/>
      <c r="PNN26" s="213" t="n"/>
      <c r="PNO26" s="213" t="n"/>
      <c r="PNP26" s="213" t="n"/>
      <c r="PNQ26" s="213" t="n"/>
      <c r="PNR26" s="213" t="n"/>
      <c r="PNS26" s="213" t="n"/>
      <c r="PNT26" s="213" t="n"/>
      <c r="PNU26" s="213" t="n"/>
      <c r="PNV26" s="213" t="n"/>
      <c r="PNW26" s="213" t="n"/>
      <c r="PNX26" s="213" t="n"/>
      <c r="PNY26" s="213" t="n"/>
      <c r="PNZ26" s="213" t="n"/>
      <c r="POA26" s="213" t="n"/>
      <c r="POB26" s="213" t="n"/>
      <c r="POC26" s="213" t="n"/>
      <c r="POD26" s="213" t="n"/>
      <c r="POE26" s="213" t="n"/>
      <c r="POF26" s="213" t="n"/>
      <c r="POG26" s="213" t="n"/>
      <c r="POH26" s="213" t="n"/>
      <c r="POI26" s="213" t="n"/>
      <c r="POJ26" s="213" t="n"/>
      <c r="POK26" s="213" t="n"/>
      <c r="POL26" s="213" t="n"/>
      <c r="POM26" s="213" t="n"/>
      <c r="PON26" s="213" t="n"/>
      <c r="POO26" s="213" t="n"/>
      <c r="POP26" s="213" t="n"/>
      <c r="POQ26" s="213" t="n"/>
      <c r="POR26" s="213" t="n"/>
      <c r="POS26" s="213" t="n"/>
      <c r="POT26" s="213" t="n"/>
      <c r="POU26" s="213" t="n"/>
      <c r="POV26" s="213" t="n"/>
      <c r="POW26" s="213" t="n"/>
      <c r="POX26" s="213" t="n"/>
      <c r="POY26" s="213" t="n"/>
      <c r="POZ26" s="213" t="n"/>
      <c r="PPA26" s="213" t="n"/>
      <c r="PPB26" s="213" t="n"/>
      <c r="PPC26" s="213" t="n"/>
      <c r="PPD26" s="213" t="n"/>
      <c r="PPE26" s="213" t="n"/>
      <c r="PPF26" s="213" t="n"/>
      <c r="PPG26" s="213" t="n"/>
      <c r="PPH26" s="213" t="n"/>
      <c r="PPI26" s="213" t="n"/>
      <c r="PPJ26" s="213" t="n"/>
      <c r="PPK26" s="213" t="n"/>
      <c r="PPL26" s="213" t="n"/>
      <c r="PPM26" s="213" t="n"/>
      <c r="PPN26" s="213" t="n"/>
      <c r="PPO26" s="213" t="n"/>
      <c r="PPP26" s="213" t="n"/>
      <c r="PPQ26" s="213" t="n"/>
      <c r="PPR26" s="213" t="n"/>
      <c r="PPS26" s="213" t="n"/>
      <c r="PPT26" s="213" t="n"/>
      <c r="PPU26" s="213" t="n"/>
      <c r="PPV26" s="213" t="n"/>
      <c r="PPW26" s="213" t="n"/>
      <c r="PPX26" s="213" t="n"/>
      <c r="PPY26" s="213" t="n"/>
      <c r="PPZ26" s="213" t="n"/>
      <c r="PQA26" s="213" t="n"/>
      <c r="PQB26" s="213" t="n"/>
      <c r="PQC26" s="213" t="n"/>
      <c r="PQD26" s="213" t="n"/>
      <c r="PQE26" s="213" t="n"/>
      <c r="PQF26" s="213" t="n"/>
      <c r="PQG26" s="213" t="n"/>
      <c r="PQH26" s="213" t="n"/>
      <c r="PQI26" s="213" t="n"/>
      <c r="PQJ26" s="213" t="n"/>
      <c r="PQK26" s="213" t="n"/>
      <c r="PQL26" s="213" t="n"/>
      <c r="PQM26" s="213" t="n"/>
      <c r="PQN26" s="213" t="n"/>
      <c r="PQO26" s="213" t="n"/>
      <c r="PQP26" s="213" t="n"/>
      <c r="PQQ26" s="213" t="n"/>
      <c r="PQR26" s="213" t="n"/>
      <c r="PQS26" s="213" t="n"/>
      <c r="PQT26" s="213" t="n"/>
      <c r="PQU26" s="213" t="n"/>
      <c r="PQV26" s="213" t="n"/>
      <c r="PQW26" s="213" t="n"/>
      <c r="PQX26" s="213" t="n"/>
      <c r="PQY26" s="213" t="n"/>
      <c r="PQZ26" s="213" t="n"/>
      <c r="PRA26" s="213" t="n"/>
      <c r="PRB26" s="213" t="n"/>
      <c r="PRC26" s="213" t="n"/>
      <c r="PRD26" s="213" t="n"/>
      <c r="PRE26" s="213" t="n"/>
      <c r="PRF26" s="213" t="n"/>
      <c r="PRG26" s="213" t="n"/>
      <c r="PRH26" s="213" t="n"/>
      <c r="PRI26" s="213" t="n"/>
      <c r="PRJ26" s="213" t="n"/>
      <c r="PRK26" s="213" t="n"/>
      <c r="PRL26" s="213" t="n"/>
      <c r="PRM26" s="213" t="n"/>
      <c r="PRN26" s="213" t="n"/>
      <c r="PRO26" s="213" t="n"/>
      <c r="PRP26" s="213" t="n"/>
      <c r="PRQ26" s="213" t="n"/>
      <c r="PRR26" s="213" t="n"/>
      <c r="PRS26" s="213" t="n"/>
      <c r="PRT26" s="213" t="n"/>
      <c r="PRU26" s="213" t="n"/>
      <c r="PRV26" s="213" t="n"/>
      <c r="PRW26" s="213" t="n"/>
      <c r="PRX26" s="213" t="n"/>
      <c r="PRY26" s="213" t="n"/>
      <c r="PRZ26" s="213" t="n"/>
      <c r="PSA26" s="213" t="n"/>
      <c r="PSB26" s="213" t="n"/>
      <c r="PSC26" s="213" t="n"/>
      <c r="PSD26" s="213" t="n"/>
      <c r="PSE26" s="213" t="n"/>
      <c r="PSF26" s="213" t="n"/>
      <c r="PSG26" s="213" t="n"/>
      <c r="PSH26" s="213" t="n"/>
      <c r="PSI26" s="213" t="n"/>
      <c r="PSJ26" s="213" t="n"/>
      <c r="PSK26" s="213" t="n"/>
      <c r="PSL26" s="213" t="n"/>
      <c r="PSM26" s="213" t="n"/>
      <c r="PSN26" s="213" t="n"/>
      <c r="PSO26" s="213" t="n"/>
      <c r="PSP26" s="213" t="n"/>
      <c r="PSQ26" s="213" t="n"/>
      <c r="PSR26" s="213" t="n"/>
      <c r="PSS26" s="213" t="n"/>
      <c r="PST26" s="213" t="n"/>
      <c r="PSU26" s="213" t="n"/>
      <c r="PSV26" s="213" t="n"/>
      <c r="PSW26" s="213" t="n"/>
      <c r="PSX26" s="213" t="n"/>
      <c r="PSY26" s="213" t="n"/>
      <c r="PSZ26" s="213" t="n"/>
      <c r="PTA26" s="213" t="n"/>
      <c r="PTB26" s="213" t="n"/>
      <c r="PTC26" s="213" t="n"/>
      <c r="PTD26" s="213" t="n"/>
      <c r="PTE26" s="213" t="n"/>
      <c r="PTF26" s="213" t="n"/>
      <c r="PTG26" s="213" t="n"/>
      <c r="PTH26" s="213" t="n"/>
      <c r="PTI26" s="213" t="n"/>
      <c r="PTJ26" s="213" t="n"/>
      <c r="PTK26" s="213" t="n"/>
      <c r="PTL26" s="213" t="n"/>
      <c r="PTM26" s="213" t="n"/>
      <c r="PTN26" s="213" t="n"/>
      <c r="PTO26" s="213" t="n"/>
      <c r="PTP26" s="213" t="n"/>
      <c r="PTQ26" s="213" t="n"/>
      <c r="PTR26" s="213" t="n"/>
      <c r="PTS26" s="213" t="n"/>
      <c r="PTT26" s="213" t="n"/>
      <c r="PTU26" s="213" t="n"/>
      <c r="PTV26" s="213" t="n"/>
      <c r="PTW26" s="213" t="n"/>
      <c r="PTX26" s="213" t="n"/>
      <c r="PTY26" s="213" t="n"/>
      <c r="PTZ26" s="213" t="n"/>
      <c r="PUA26" s="213" t="n"/>
      <c r="PUB26" s="213" t="n"/>
      <c r="PUC26" s="213" t="n"/>
      <c r="PUD26" s="213" t="n"/>
      <c r="PUE26" s="213" t="n"/>
      <c r="PUF26" s="213" t="n"/>
      <c r="PUG26" s="213" t="n"/>
      <c r="PUH26" s="213" t="n"/>
      <c r="PUI26" s="213" t="n"/>
      <c r="PUJ26" s="213" t="n"/>
      <c r="PUK26" s="213" t="n"/>
      <c r="PUL26" s="213" t="n"/>
      <c r="PUM26" s="213" t="n"/>
      <c r="PUN26" s="213" t="n"/>
      <c r="PUO26" s="213" t="n"/>
      <c r="PUP26" s="213" t="n"/>
      <c r="PUQ26" s="213" t="n"/>
      <c r="PUR26" s="213" t="n"/>
      <c r="PUS26" s="213" t="n"/>
      <c r="PUT26" s="213" t="n"/>
      <c r="PUU26" s="213" t="n"/>
      <c r="PUV26" s="213" t="n"/>
      <c r="PUW26" s="213" t="n"/>
      <c r="PUX26" s="213" t="n"/>
      <c r="PUY26" s="213" t="n"/>
      <c r="PUZ26" s="213" t="n"/>
      <c r="PVA26" s="213" t="n"/>
      <c r="PVB26" s="213" t="n"/>
      <c r="PVC26" s="213" t="n"/>
      <c r="PVD26" s="213" t="n"/>
      <c r="PVE26" s="213" t="n"/>
      <c r="PVF26" s="213" t="n"/>
      <c r="PVG26" s="213" t="n"/>
      <c r="PVH26" s="213" t="n"/>
      <c r="PVI26" s="213" t="n"/>
      <c r="PVJ26" s="213" t="n"/>
      <c r="PVK26" s="213" t="n"/>
      <c r="PVL26" s="213" t="n"/>
      <c r="PVM26" s="213" t="n"/>
      <c r="PVN26" s="213" t="n"/>
      <c r="PVO26" s="213" t="n"/>
      <c r="PVP26" s="213" t="n"/>
      <c r="PVQ26" s="213" t="n"/>
      <c r="PVR26" s="213" t="n"/>
      <c r="PVS26" s="213" t="n"/>
      <c r="PVT26" s="213" t="n"/>
      <c r="PVU26" s="213" t="n"/>
      <c r="PVV26" s="213" t="n"/>
      <c r="PVW26" s="213" t="n"/>
      <c r="PVX26" s="213" t="n"/>
      <c r="PVY26" s="213" t="n"/>
      <c r="PVZ26" s="213" t="n"/>
      <c r="PWA26" s="213" t="n"/>
      <c r="PWB26" s="213" t="n"/>
      <c r="PWC26" s="213" t="n"/>
      <c r="PWD26" s="213" t="n"/>
      <c r="PWE26" s="213" t="n"/>
      <c r="PWF26" s="213" t="n"/>
      <c r="PWG26" s="213" t="n"/>
      <c r="PWH26" s="213" t="n"/>
      <c r="PWI26" s="213" t="n"/>
      <c r="PWJ26" s="213" t="n"/>
      <c r="PWK26" s="213" t="n"/>
      <c r="PWL26" s="213" t="n"/>
      <c r="PWM26" s="213" t="n"/>
      <c r="PWN26" s="213" t="n"/>
      <c r="PWO26" s="213" t="n"/>
      <c r="PWP26" s="213" t="n"/>
      <c r="PWQ26" s="213" t="n"/>
      <c r="PWR26" s="213" t="n"/>
      <c r="PWS26" s="213" t="n"/>
      <c r="PWT26" s="213" t="n"/>
      <c r="PWU26" s="213" t="n"/>
      <c r="PWV26" s="213" t="n"/>
      <c r="PWW26" s="213" t="n"/>
      <c r="PWX26" s="213" t="n"/>
      <c r="PWY26" s="213" t="n"/>
      <c r="PWZ26" s="213" t="n"/>
      <c r="PXA26" s="213" t="n"/>
      <c r="PXB26" s="213" t="n"/>
      <c r="PXC26" s="213" t="n"/>
      <c r="PXD26" s="213" t="n"/>
      <c r="PXE26" s="213" t="n"/>
      <c r="PXF26" s="213" t="n"/>
      <c r="PXG26" s="213" t="n"/>
      <c r="PXH26" s="213" t="n"/>
      <c r="PXI26" s="213" t="n"/>
      <c r="PXJ26" s="213" t="n"/>
      <c r="PXK26" s="213" t="n"/>
      <c r="PXL26" s="213" t="n"/>
      <c r="PXM26" s="213" t="n"/>
      <c r="PXN26" s="213" t="n"/>
      <c r="PXO26" s="213" t="n"/>
      <c r="PXP26" s="213" t="n"/>
      <c r="PXQ26" s="213" t="n"/>
      <c r="PXR26" s="213" t="n"/>
      <c r="PXS26" s="213" t="n"/>
      <c r="PXT26" s="213" t="n"/>
      <c r="PXU26" s="213" t="n"/>
      <c r="PXV26" s="213" t="n"/>
      <c r="PXW26" s="213" t="n"/>
      <c r="PXX26" s="213" t="n"/>
      <c r="PXY26" s="213" t="n"/>
      <c r="PXZ26" s="213" t="n"/>
      <c r="PYA26" s="213" t="n"/>
      <c r="PYB26" s="213" t="n"/>
      <c r="PYC26" s="213" t="n"/>
      <c r="PYD26" s="213" t="n"/>
      <c r="PYE26" s="213" t="n"/>
      <c r="PYF26" s="213" t="n"/>
      <c r="PYG26" s="213" t="n"/>
      <c r="PYH26" s="213" t="n"/>
      <c r="PYI26" s="213" t="n"/>
      <c r="PYJ26" s="213" t="n"/>
      <c r="PYK26" s="213" t="n"/>
      <c r="PYL26" s="213" t="n"/>
      <c r="PYM26" s="213" t="n"/>
      <c r="PYN26" s="213" t="n"/>
      <c r="PYO26" s="213" t="n"/>
      <c r="PYP26" s="213" t="n"/>
      <c r="PYQ26" s="213" t="n"/>
      <c r="PYR26" s="213" t="n"/>
      <c r="PYS26" s="213" t="n"/>
      <c r="PYT26" s="213" t="n"/>
      <c r="PYU26" s="213" t="n"/>
      <c r="PYV26" s="213" t="n"/>
      <c r="PYW26" s="213" t="n"/>
      <c r="PYX26" s="213" t="n"/>
      <c r="PYY26" s="213" t="n"/>
      <c r="PYZ26" s="213" t="n"/>
      <c r="PZA26" s="213" t="n"/>
      <c r="PZB26" s="213" t="n"/>
      <c r="PZC26" s="213" t="n"/>
      <c r="PZD26" s="213" t="n"/>
      <c r="PZE26" s="213" t="n"/>
      <c r="PZF26" s="213" t="n"/>
      <c r="PZG26" s="213" t="n"/>
      <c r="PZH26" s="213" t="n"/>
      <c r="PZI26" s="213" t="n"/>
      <c r="PZJ26" s="213" t="n"/>
      <c r="PZK26" s="213" t="n"/>
      <c r="PZL26" s="213" t="n"/>
      <c r="PZM26" s="213" t="n"/>
      <c r="PZN26" s="213" t="n"/>
      <c r="PZO26" s="213" t="n"/>
      <c r="PZP26" s="213" t="n"/>
      <c r="PZQ26" s="213" t="n"/>
      <c r="PZR26" s="213" t="n"/>
      <c r="PZS26" s="213" t="n"/>
      <c r="PZT26" s="213" t="n"/>
      <c r="PZU26" s="213" t="n"/>
      <c r="PZV26" s="213" t="n"/>
      <c r="PZW26" s="213" t="n"/>
      <c r="PZX26" s="213" t="n"/>
      <c r="PZY26" s="213" t="n"/>
      <c r="PZZ26" s="213" t="n"/>
      <c r="QAA26" s="213" t="n"/>
      <c r="QAB26" s="213" t="n"/>
      <c r="QAC26" s="213" t="n"/>
      <c r="QAD26" s="213" t="n"/>
      <c r="QAE26" s="213" t="n"/>
      <c r="QAF26" s="213" t="n"/>
      <c r="QAG26" s="213" t="n"/>
      <c r="QAH26" s="213" t="n"/>
      <c r="QAI26" s="213" t="n"/>
      <c r="QAJ26" s="213" t="n"/>
      <c r="QAK26" s="213" t="n"/>
      <c r="QAL26" s="213" t="n"/>
      <c r="QAM26" s="213" t="n"/>
      <c r="QAN26" s="213" t="n"/>
      <c r="QAO26" s="213" t="n"/>
      <c r="QAP26" s="213" t="n"/>
      <c r="QAQ26" s="213" t="n"/>
      <c r="QAR26" s="213" t="n"/>
      <c r="QAS26" s="213" t="n"/>
      <c r="QAT26" s="213" t="n"/>
      <c r="QAU26" s="213" t="n"/>
      <c r="QAV26" s="213" t="n"/>
      <c r="QAW26" s="213" t="n"/>
      <c r="QAX26" s="213" t="n"/>
      <c r="QAY26" s="213" t="n"/>
      <c r="QAZ26" s="213" t="n"/>
      <c r="QBA26" s="213" t="n"/>
      <c r="QBB26" s="213" t="n"/>
      <c r="QBC26" s="213" t="n"/>
      <c r="QBD26" s="213" t="n"/>
      <c r="QBE26" s="213" t="n"/>
      <c r="QBF26" s="213" t="n"/>
      <c r="QBG26" s="213" t="n"/>
      <c r="QBH26" s="213" t="n"/>
      <c r="QBI26" s="213" t="n"/>
      <c r="QBJ26" s="213" t="n"/>
      <c r="QBK26" s="213" t="n"/>
      <c r="QBL26" s="213" t="n"/>
      <c r="QBM26" s="213" t="n"/>
      <c r="QBN26" s="213" t="n"/>
      <c r="QBO26" s="213" t="n"/>
      <c r="QBP26" s="213" t="n"/>
      <c r="QBQ26" s="213" t="n"/>
      <c r="QBR26" s="213" t="n"/>
      <c r="QBS26" s="213" t="n"/>
      <c r="QBT26" s="213" t="n"/>
      <c r="QBU26" s="213" t="n"/>
      <c r="QBV26" s="213" t="n"/>
      <c r="QBW26" s="213" t="n"/>
      <c r="QBX26" s="213" t="n"/>
      <c r="QBY26" s="213" t="n"/>
      <c r="QBZ26" s="213" t="n"/>
      <c r="QCA26" s="213" t="n"/>
      <c r="QCB26" s="213" t="n"/>
      <c r="QCC26" s="213" t="n"/>
      <c r="QCD26" s="213" t="n"/>
      <c r="QCE26" s="213" t="n"/>
      <c r="QCF26" s="213" t="n"/>
      <c r="QCG26" s="213" t="n"/>
      <c r="QCH26" s="213" t="n"/>
      <c r="QCI26" s="213" t="n"/>
      <c r="QCJ26" s="213" t="n"/>
      <c r="QCK26" s="213" t="n"/>
      <c r="QCL26" s="213" t="n"/>
      <c r="QCM26" s="213" t="n"/>
      <c r="QCN26" s="213" t="n"/>
      <c r="QCO26" s="213" t="n"/>
      <c r="QCP26" s="213" t="n"/>
      <c r="QCQ26" s="213" t="n"/>
      <c r="QCR26" s="213" t="n"/>
      <c r="QCS26" s="213" t="n"/>
      <c r="QCT26" s="213" t="n"/>
      <c r="QCU26" s="213" t="n"/>
      <c r="QCV26" s="213" t="n"/>
      <c r="QCW26" s="213" t="n"/>
      <c r="QCX26" s="213" t="n"/>
      <c r="QCY26" s="213" t="n"/>
      <c r="QCZ26" s="213" t="n"/>
      <c r="QDA26" s="213" t="n"/>
      <c r="QDB26" s="213" t="n"/>
      <c r="QDC26" s="213" t="n"/>
      <c r="QDD26" s="213" t="n"/>
      <c r="QDE26" s="213" t="n"/>
      <c r="QDF26" s="213" t="n"/>
      <c r="QDG26" s="213" t="n"/>
      <c r="QDH26" s="213" t="n"/>
      <c r="QDI26" s="213" t="n"/>
      <c r="QDJ26" s="213" t="n"/>
      <c r="QDK26" s="213" t="n"/>
      <c r="QDL26" s="213" t="n"/>
      <c r="QDM26" s="213" t="n"/>
      <c r="QDN26" s="213" t="n"/>
      <c r="QDO26" s="213" t="n"/>
      <c r="QDP26" s="213" t="n"/>
      <c r="QDQ26" s="213" t="n"/>
      <c r="QDR26" s="213" t="n"/>
      <c r="QDS26" s="213" t="n"/>
      <c r="QDT26" s="213" t="n"/>
      <c r="QDU26" s="213" t="n"/>
      <c r="QDV26" s="213" t="n"/>
      <c r="QDW26" s="213" t="n"/>
      <c r="QDX26" s="213" t="n"/>
      <c r="QDY26" s="213" t="n"/>
      <c r="QDZ26" s="213" t="n"/>
      <c r="QEA26" s="213" t="n"/>
      <c r="QEB26" s="213" t="n"/>
      <c r="QEC26" s="213" t="n"/>
      <c r="QED26" s="213" t="n"/>
      <c r="QEE26" s="213" t="n"/>
      <c r="QEF26" s="213" t="n"/>
      <c r="QEG26" s="213" t="n"/>
      <c r="QEH26" s="213" t="n"/>
      <c r="QEI26" s="213" t="n"/>
      <c r="QEJ26" s="213" t="n"/>
      <c r="QEK26" s="213" t="n"/>
      <c r="QEL26" s="213" t="n"/>
      <c r="QEM26" s="213" t="n"/>
      <c r="QEN26" s="213" t="n"/>
      <c r="QEO26" s="213" t="n"/>
      <c r="QEP26" s="213" t="n"/>
      <c r="QEQ26" s="213" t="n"/>
      <c r="QER26" s="213" t="n"/>
      <c r="QES26" s="213" t="n"/>
      <c r="QET26" s="213" t="n"/>
      <c r="QEU26" s="213" t="n"/>
      <c r="QEV26" s="213" t="n"/>
      <c r="QEW26" s="213" t="n"/>
      <c r="QEX26" s="213" t="n"/>
      <c r="QEY26" s="213" t="n"/>
      <c r="QEZ26" s="213" t="n"/>
      <c r="QFA26" s="213" t="n"/>
      <c r="QFB26" s="213" t="n"/>
      <c r="QFC26" s="213" t="n"/>
      <c r="QFD26" s="213" t="n"/>
      <c r="QFE26" s="213" t="n"/>
      <c r="QFF26" s="213" t="n"/>
      <c r="QFG26" s="213" t="n"/>
      <c r="QFH26" s="213" t="n"/>
      <c r="QFI26" s="213" t="n"/>
      <c r="QFJ26" s="213" t="n"/>
      <c r="QFK26" s="213" t="n"/>
      <c r="QFL26" s="213" t="n"/>
      <c r="QFM26" s="213" t="n"/>
      <c r="QFN26" s="213" t="n"/>
      <c r="QFO26" s="213" t="n"/>
      <c r="QFP26" s="213" t="n"/>
      <c r="QFQ26" s="213" t="n"/>
      <c r="QFR26" s="213" t="n"/>
      <c r="QFS26" s="213" t="n"/>
      <c r="QFT26" s="213" t="n"/>
      <c r="QFU26" s="213" t="n"/>
      <c r="QFV26" s="213" t="n"/>
      <c r="QFW26" s="213" t="n"/>
      <c r="QFX26" s="213" t="n"/>
      <c r="QFY26" s="213" t="n"/>
      <c r="QFZ26" s="213" t="n"/>
      <c r="QGA26" s="213" t="n"/>
      <c r="QGB26" s="213" t="n"/>
      <c r="QGC26" s="213" t="n"/>
      <c r="QGD26" s="213" t="n"/>
      <c r="QGE26" s="213" t="n"/>
      <c r="QGF26" s="213" t="n"/>
      <c r="QGG26" s="213" t="n"/>
      <c r="QGH26" s="213" t="n"/>
      <c r="QGI26" s="213" t="n"/>
      <c r="QGJ26" s="213" t="n"/>
      <c r="QGK26" s="213" t="n"/>
      <c r="QGL26" s="213" t="n"/>
      <c r="QGM26" s="213" t="n"/>
      <c r="QGN26" s="213" t="n"/>
      <c r="QGO26" s="213" t="n"/>
      <c r="QGP26" s="213" t="n"/>
      <c r="QGQ26" s="213" t="n"/>
      <c r="QGR26" s="213" t="n"/>
      <c r="QGS26" s="213" t="n"/>
      <c r="QGT26" s="213" t="n"/>
      <c r="QGU26" s="213" t="n"/>
      <c r="QGV26" s="213" t="n"/>
      <c r="QGW26" s="213" t="n"/>
      <c r="QGX26" s="213" t="n"/>
      <c r="QGY26" s="213" t="n"/>
      <c r="QGZ26" s="213" t="n"/>
      <c r="QHA26" s="213" t="n"/>
      <c r="QHB26" s="213" t="n"/>
      <c r="QHC26" s="213" t="n"/>
      <c r="QHD26" s="213" t="n"/>
      <c r="QHE26" s="213" t="n"/>
      <c r="QHF26" s="213" t="n"/>
      <c r="QHG26" s="213" t="n"/>
      <c r="QHH26" s="213" t="n"/>
      <c r="QHI26" s="213" t="n"/>
      <c r="QHJ26" s="213" t="n"/>
      <c r="QHK26" s="213" t="n"/>
      <c r="QHL26" s="213" t="n"/>
      <c r="QHM26" s="213" t="n"/>
      <c r="QHN26" s="213" t="n"/>
      <c r="QHO26" s="213" t="n"/>
      <c r="QHP26" s="213" t="n"/>
      <c r="QHQ26" s="213" t="n"/>
      <c r="QHR26" s="213" t="n"/>
      <c r="QHS26" s="213" t="n"/>
      <c r="QHT26" s="213" t="n"/>
      <c r="QHU26" s="213" t="n"/>
      <c r="QHV26" s="213" t="n"/>
      <c r="QHW26" s="213" t="n"/>
      <c r="QHX26" s="213" t="n"/>
      <c r="QHY26" s="213" t="n"/>
      <c r="QHZ26" s="213" t="n"/>
      <c r="QIA26" s="213" t="n"/>
      <c r="QIB26" s="213" t="n"/>
      <c r="QIC26" s="213" t="n"/>
      <c r="QID26" s="213" t="n"/>
      <c r="QIE26" s="213" t="n"/>
      <c r="QIF26" s="213" t="n"/>
      <c r="QIG26" s="213" t="n"/>
      <c r="QIH26" s="213" t="n"/>
      <c r="QII26" s="213" t="n"/>
      <c r="QIJ26" s="213" t="n"/>
      <c r="QIK26" s="213" t="n"/>
      <c r="QIL26" s="213" t="n"/>
      <c r="QIM26" s="213" t="n"/>
      <c r="QIN26" s="213" t="n"/>
      <c r="QIO26" s="213" t="n"/>
      <c r="QIP26" s="213" t="n"/>
      <c r="QIQ26" s="213" t="n"/>
      <c r="QIR26" s="213" t="n"/>
      <c r="QIS26" s="213" t="n"/>
      <c r="QIT26" s="213" t="n"/>
      <c r="QIU26" s="213" t="n"/>
      <c r="QIV26" s="213" t="n"/>
      <c r="QIW26" s="213" t="n"/>
      <c r="QIX26" s="213" t="n"/>
      <c r="QIY26" s="213" t="n"/>
      <c r="QIZ26" s="213" t="n"/>
      <c r="QJA26" s="213" t="n"/>
      <c r="QJB26" s="213" t="n"/>
      <c r="QJC26" s="213" t="n"/>
      <c r="QJD26" s="213" t="n"/>
      <c r="QJE26" s="213" t="n"/>
      <c r="QJF26" s="213" t="n"/>
      <c r="QJG26" s="213" t="n"/>
      <c r="QJH26" s="213" t="n"/>
      <c r="QJI26" s="213" t="n"/>
      <c r="QJJ26" s="213" t="n"/>
      <c r="QJK26" s="213" t="n"/>
      <c r="QJL26" s="213" t="n"/>
      <c r="QJM26" s="213" t="n"/>
      <c r="QJN26" s="213" t="n"/>
      <c r="QJO26" s="213" t="n"/>
      <c r="QJP26" s="213" t="n"/>
      <c r="QJQ26" s="213" t="n"/>
      <c r="QJR26" s="213" t="n"/>
      <c r="QJS26" s="213" t="n"/>
      <c r="QJT26" s="213" t="n"/>
      <c r="QJU26" s="213" t="n"/>
      <c r="QJV26" s="213" t="n"/>
      <c r="QJW26" s="213" t="n"/>
      <c r="QJX26" s="213" t="n"/>
      <c r="QJY26" s="213" t="n"/>
      <c r="QJZ26" s="213" t="n"/>
      <c r="QKA26" s="213" t="n"/>
      <c r="QKB26" s="213" t="n"/>
      <c r="QKC26" s="213" t="n"/>
      <c r="QKD26" s="213" t="n"/>
      <c r="QKE26" s="213" t="n"/>
      <c r="QKF26" s="213" t="n"/>
      <c r="QKG26" s="213" t="n"/>
      <c r="QKH26" s="213" t="n"/>
      <c r="QKI26" s="213" t="n"/>
      <c r="QKJ26" s="213" t="n"/>
      <c r="QKK26" s="213" t="n"/>
      <c r="QKL26" s="213" t="n"/>
      <c r="QKM26" s="213" t="n"/>
      <c r="QKN26" s="213" t="n"/>
      <c r="QKO26" s="213" t="n"/>
      <c r="QKP26" s="213" t="n"/>
      <c r="QKQ26" s="213" t="n"/>
      <c r="QKR26" s="213" t="n"/>
      <c r="QKS26" s="213" t="n"/>
      <c r="QKT26" s="213" t="n"/>
      <c r="QKU26" s="213" t="n"/>
      <c r="QKV26" s="213" t="n"/>
      <c r="QKW26" s="213" t="n"/>
      <c r="QKX26" s="213" t="n"/>
      <c r="QKY26" s="213" t="n"/>
      <c r="QKZ26" s="213" t="n"/>
      <c r="QLA26" s="213" t="n"/>
      <c r="QLB26" s="213" t="n"/>
      <c r="QLC26" s="213" t="n"/>
      <c r="QLD26" s="213" t="n"/>
      <c r="QLE26" s="213" t="n"/>
      <c r="QLF26" s="213" t="n"/>
      <c r="QLG26" s="213" t="n"/>
      <c r="QLH26" s="213" t="n"/>
      <c r="QLI26" s="213" t="n"/>
      <c r="QLJ26" s="213" t="n"/>
      <c r="QLK26" s="213" t="n"/>
      <c r="QLL26" s="213" t="n"/>
      <c r="QLM26" s="213" t="n"/>
      <c r="QLN26" s="213" t="n"/>
      <c r="QLO26" s="213" t="n"/>
      <c r="QLP26" s="213" t="n"/>
      <c r="QLQ26" s="213" t="n"/>
      <c r="QLR26" s="213" t="n"/>
      <c r="QLS26" s="213" t="n"/>
      <c r="QLT26" s="213" t="n"/>
      <c r="QLU26" s="213" t="n"/>
      <c r="QLV26" s="213" t="n"/>
      <c r="QLW26" s="213" t="n"/>
      <c r="QLX26" s="213" t="n"/>
      <c r="QLY26" s="213" t="n"/>
      <c r="QLZ26" s="213" t="n"/>
      <c r="QMA26" s="213" t="n"/>
      <c r="QMB26" s="213" t="n"/>
      <c r="QMC26" s="213" t="n"/>
      <c r="QMD26" s="213" t="n"/>
      <c r="QME26" s="213" t="n"/>
      <c r="QMF26" s="213" t="n"/>
      <c r="QMG26" s="213" t="n"/>
      <c r="QMH26" s="213" t="n"/>
      <c r="QMI26" s="213" t="n"/>
      <c r="QMJ26" s="213" t="n"/>
      <c r="QMK26" s="213" t="n"/>
      <c r="QML26" s="213" t="n"/>
      <c r="QMM26" s="213" t="n"/>
      <c r="QMN26" s="213" t="n"/>
      <c r="QMO26" s="213" t="n"/>
      <c r="QMP26" s="213" t="n"/>
      <c r="QMQ26" s="213" t="n"/>
      <c r="QMR26" s="213" t="n"/>
      <c r="QMS26" s="213" t="n"/>
      <c r="QMT26" s="213" t="n"/>
      <c r="QMU26" s="213" t="n"/>
      <c r="QMV26" s="213" t="n"/>
      <c r="QMW26" s="213" t="n"/>
      <c r="QMX26" s="213" t="n"/>
      <c r="QMY26" s="213" t="n"/>
      <c r="QMZ26" s="213" t="n"/>
      <c r="QNA26" s="213" t="n"/>
      <c r="QNB26" s="213" t="n"/>
      <c r="QNC26" s="213" t="n"/>
      <c r="QND26" s="213" t="n"/>
      <c r="QNE26" s="213" t="n"/>
      <c r="QNF26" s="213" t="n"/>
      <c r="QNG26" s="213" t="n"/>
      <c r="QNH26" s="213" t="n"/>
      <c r="QNI26" s="213" t="n"/>
      <c r="QNJ26" s="213" t="n"/>
      <c r="QNK26" s="213" t="n"/>
      <c r="QNL26" s="213" t="n"/>
      <c r="QNM26" s="213" t="n"/>
      <c r="QNN26" s="213" t="n"/>
      <c r="QNO26" s="213" t="n"/>
      <c r="QNP26" s="213" t="n"/>
      <c r="QNQ26" s="213" t="n"/>
      <c r="QNR26" s="213" t="n"/>
      <c r="QNS26" s="213" t="n"/>
      <c r="QNT26" s="213" t="n"/>
      <c r="QNU26" s="213" t="n"/>
      <c r="QNV26" s="213" t="n"/>
      <c r="QNW26" s="213" t="n"/>
      <c r="QNX26" s="213" t="n"/>
      <c r="QNY26" s="213" t="n"/>
      <c r="QNZ26" s="213" t="n"/>
      <c r="QOA26" s="213" t="n"/>
      <c r="QOB26" s="213" t="n"/>
      <c r="QOC26" s="213" t="n"/>
      <c r="QOD26" s="213" t="n"/>
      <c r="QOE26" s="213" t="n"/>
      <c r="QOF26" s="213" t="n"/>
      <c r="QOG26" s="213" t="n"/>
      <c r="QOH26" s="213" t="n"/>
      <c r="QOI26" s="213" t="n"/>
      <c r="QOJ26" s="213" t="n"/>
      <c r="QOK26" s="213" t="n"/>
      <c r="QOL26" s="213" t="n"/>
      <c r="QOM26" s="213" t="n"/>
      <c r="QON26" s="213" t="n"/>
      <c r="QOO26" s="213" t="n"/>
      <c r="QOP26" s="213" t="n"/>
      <c r="QOQ26" s="213" t="n"/>
      <c r="QOR26" s="213" t="n"/>
      <c r="QOS26" s="213" t="n"/>
      <c r="QOT26" s="213" t="n"/>
      <c r="QOU26" s="213" t="n"/>
      <c r="QOV26" s="213" t="n"/>
      <c r="QOW26" s="213" t="n"/>
      <c r="QOX26" s="213" t="n"/>
      <c r="QOY26" s="213" t="n"/>
      <c r="QOZ26" s="213" t="n"/>
      <c r="QPA26" s="213" t="n"/>
      <c r="QPB26" s="213" t="n"/>
      <c r="QPC26" s="213" t="n"/>
      <c r="QPD26" s="213" t="n"/>
      <c r="QPE26" s="213" t="n"/>
      <c r="QPF26" s="213" t="n"/>
      <c r="QPG26" s="213" t="n"/>
      <c r="QPH26" s="213" t="n"/>
      <c r="QPI26" s="213" t="n"/>
      <c r="QPJ26" s="213" t="n"/>
      <c r="QPK26" s="213" t="n"/>
      <c r="QPL26" s="213" t="n"/>
      <c r="QPM26" s="213" t="n"/>
      <c r="QPN26" s="213" t="n"/>
      <c r="QPO26" s="213" t="n"/>
      <c r="QPP26" s="213" t="n"/>
      <c r="QPQ26" s="213" t="n"/>
      <c r="QPR26" s="213" t="n"/>
      <c r="QPS26" s="213" t="n"/>
      <c r="QPT26" s="213" t="n"/>
      <c r="QPU26" s="213" t="n"/>
      <c r="QPV26" s="213" t="n"/>
      <c r="QPW26" s="213" t="n"/>
      <c r="QPX26" s="213" t="n"/>
      <c r="QPY26" s="213" t="n"/>
      <c r="QPZ26" s="213" t="n"/>
      <c r="QQA26" s="213" t="n"/>
      <c r="QQB26" s="213" t="n"/>
      <c r="QQC26" s="213" t="n"/>
      <c r="QQD26" s="213" t="n"/>
      <c r="QQE26" s="213" t="n"/>
      <c r="QQF26" s="213" t="n"/>
      <c r="QQG26" s="213" t="n"/>
      <c r="QQH26" s="213" t="n"/>
      <c r="QQI26" s="213" t="n"/>
      <c r="QQJ26" s="213" t="n"/>
      <c r="QQK26" s="213" t="n"/>
      <c r="QQL26" s="213" t="n"/>
      <c r="QQM26" s="213" t="n"/>
      <c r="QQN26" s="213" t="n"/>
      <c r="QQO26" s="213" t="n"/>
      <c r="QQP26" s="213" t="n"/>
      <c r="QQQ26" s="213" t="n"/>
      <c r="QQR26" s="213" t="n"/>
      <c r="QQS26" s="213" t="n"/>
      <c r="QQT26" s="213" t="n"/>
      <c r="QQU26" s="213" t="n"/>
      <c r="QQV26" s="213" t="n"/>
      <c r="QQW26" s="213" t="n"/>
      <c r="QQX26" s="213" t="n"/>
      <c r="QQY26" s="213" t="n"/>
      <c r="QQZ26" s="213" t="n"/>
      <c r="QRA26" s="213" t="n"/>
      <c r="QRB26" s="213" t="n"/>
      <c r="QRC26" s="213" t="n"/>
      <c r="QRD26" s="213" t="n"/>
      <c r="QRE26" s="213" t="n"/>
      <c r="QRF26" s="213" t="n"/>
      <c r="QRG26" s="213" t="n"/>
      <c r="QRH26" s="213" t="n"/>
      <c r="QRI26" s="213" t="n"/>
      <c r="QRJ26" s="213" t="n"/>
      <c r="QRK26" s="213" t="n"/>
      <c r="QRL26" s="213" t="n"/>
      <c r="QRM26" s="213" t="n"/>
      <c r="QRN26" s="213" t="n"/>
      <c r="QRO26" s="213" t="n"/>
      <c r="QRP26" s="213" t="n"/>
      <c r="QRQ26" s="213" t="n"/>
      <c r="QRR26" s="213" t="n"/>
      <c r="QRS26" s="213" t="n"/>
      <c r="QRT26" s="213" t="n"/>
      <c r="QRU26" s="213" t="n"/>
      <c r="QRV26" s="213" t="n"/>
      <c r="QRW26" s="213" t="n"/>
      <c r="QRX26" s="213" t="n"/>
      <c r="QRY26" s="213" t="n"/>
      <c r="QRZ26" s="213" t="n"/>
      <c r="QSA26" s="213" t="n"/>
      <c r="QSB26" s="213" t="n"/>
      <c r="QSC26" s="213" t="n"/>
      <c r="QSD26" s="213" t="n"/>
      <c r="QSE26" s="213" t="n"/>
      <c r="QSF26" s="213" t="n"/>
      <c r="QSG26" s="213" t="n"/>
      <c r="QSH26" s="213" t="n"/>
      <c r="QSI26" s="213" t="n"/>
      <c r="QSJ26" s="213" t="n"/>
      <c r="QSK26" s="213" t="n"/>
      <c r="QSL26" s="213" t="n"/>
      <c r="QSM26" s="213" t="n"/>
      <c r="QSN26" s="213" t="n"/>
      <c r="QSO26" s="213" t="n"/>
      <c r="QSP26" s="213" t="n"/>
      <c r="QSQ26" s="213" t="n"/>
      <c r="QSR26" s="213" t="n"/>
      <c r="QSS26" s="213" t="n"/>
      <c r="QST26" s="213" t="n"/>
      <c r="QSU26" s="213" t="n"/>
      <c r="QSV26" s="213" t="n"/>
      <c r="QSW26" s="213" t="n"/>
      <c r="QSX26" s="213" t="n"/>
      <c r="QSY26" s="213" t="n"/>
      <c r="QSZ26" s="213" t="n"/>
      <c r="QTA26" s="213" t="n"/>
      <c r="QTB26" s="213" t="n"/>
      <c r="QTC26" s="213" t="n"/>
      <c r="QTD26" s="213" t="n"/>
      <c r="QTE26" s="213" t="n"/>
      <c r="QTF26" s="213" t="n"/>
      <c r="QTG26" s="213" t="n"/>
      <c r="QTH26" s="213" t="n"/>
      <c r="QTI26" s="213" t="n"/>
      <c r="QTJ26" s="213" t="n"/>
      <c r="QTK26" s="213" t="n"/>
      <c r="QTL26" s="213" t="n"/>
      <c r="QTM26" s="213" t="n"/>
      <c r="QTN26" s="213" t="n"/>
      <c r="QTO26" s="213" t="n"/>
      <c r="QTP26" s="213" t="n"/>
      <c r="QTQ26" s="213" t="n"/>
      <c r="QTR26" s="213" t="n"/>
      <c r="QTS26" s="213" t="n"/>
      <c r="QTT26" s="213" t="n"/>
      <c r="QTU26" s="213" t="n"/>
      <c r="QTV26" s="213" t="n"/>
      <c r="QTW26" s="213" t="n"/>
      <c r="QTX26" s="213" t="n"/>
      <c r="QTY26" s="213" t="n"/>
      <c r="QTZ26" s="213" t="n"/>
      <c r="QUA26" s="213" t="n"/>
      <c r="QUB26" s="213" t="n"/>
      <c r="QUC26" s="213" t="n"/>
      <c r="QUD26" s="213" t="n"/>
      <c r="QUE26" s="213" t="n"/>
      <c r="QUF26" s="213" t="n"/>
      <c r="QUG26" s="213" t="n"/>
      <c r="QUH26" s="213" t="n"/>
      <c r="QUI26" s="213" t="n"/>
      <c r="QUJ26" s="213" t="n"/>
      <c r="QUK26" s="213" t="n"/>
      <c r="QUL26" s="213" t="n"/>
      <c r="QUM26" s="213" t="n"/>
      <c r="QUN26" s="213" t="n"/>
      <c r="QUO26" s="213" t="n"/>
      <c r="QUP26" s="213" t="n"/>
      <c r="QUQ26" s="213" t="n"/>
      <c r="QUR26" s="213" t="n"/>
      <c r="QUS26" s="213" t="n"/>
      <c r="QUT26" s="213" t="n"/>
      <c r="QUU26" s="213" t="n"/>
      <c r="QUV26" s="213" t="n"/>
      <c r="QUW26" s="213" t="n"/>
      <c r="QUX26" s="213" t="n"/>
      <c r="QUY26" s="213" t="n"/>
      <c r="QUZ26" s="213" t="n"/>
      <c r="QVA26" s="213" t="n"/>
      <c r="QVB26" s="213" t="n"/>
      <c r="QVC26" s="213" t="n"/>
      <c r="QVD26" s="213" t="n"/>
      <c r="QVE26" s="213" t="n"/>
      <c r="QVF26" s="213" t="n"/>
      <c r="QVG26" s="213" t="n"/>
      <c r="QVH26" s="213" t="n"/>
      <c r="QVI26" s="213" t="n"/>
      <c r="QVJ26" s="213" t="n"/>
      <c r="QVK26" s="213" t="n"/>
      <c r="QVL26" s="213" t="n"/>
      <c r="QVM26" s="213" t="n"/>
      <c r="QVN26" s="213" t="n"/>
      <c r="QVO26" s="213" t="n"/>
      <c r="QVP26" s="213" t="n"/>
      <c r="QVQ26" s="213" t="n"/>
      <c r="QVR26" s="213" t="n"/>
      <c r="QVS26" s="213" t="n"/>
      <c r="QVT26" s="213" t="n"/>
      <c r="QVU26" s="213" t="n"/>
      <c r="QVV26" s="213" t="n"/>
      <c r="QVW26" s="213" t="n"/>
      <c r="QVX26" s="213" t="n"/>
      <c r="QVY26" s="213" t="n"/>
      <c r="QVZ26" s="213" t="n"/>
      <c r="QWA26" s="213" t="n"/>
      <c r="QWB26" s="213" t="n"/>
      <c r="QWC26" s="213" t="n"/>
      <c r="QWD26" s="213" t="n"/>
      <c r="QWE26" s="213" t="n"/>
      <c r="QWF26" s="213" t="n"/>
      <c r="QWG26" s="213" t="n"/>
      <c r="QWH26" s="213" t="n"/>
      <c r="QWI26" s="213" t="n"/>
      <c r="QWJ26" s="213" t="n"/>
      <c r="QWK26" s="213" t="n"/>
      <c r="QWL26" s="213" t="n"/>
      <c r="QWM26" s="213" t="n"/>
      <c r="QWN26" s="213" t="n"/>
      <c r="QWO26" s="213" t="n"/>
      <c r="QWP26" s="213" t="n"/>
      <c r="QWQ26" s="213" t="n"/>
      <c r="QWR26" s="213" t="n"/>
      <c r="QWS26" s="213" t="n"/>
      <c r="QWT26" s="213" t="n"/>
      <c r="QWU26" s="213" t="n"/>
      <c r="QWV26" s="213" t="n"/>
      <c r="QWW26" s="213" t="n"/>
      <c r="QWX26" s="213" t="n"/>
      <c r="QWY26" s="213" t="n"/>
      <c r="QWZ26" s="213" t="n"/>
      <c r="QXA26" s="213" t="n"/>
      <c r="QXB26" s="213" t="n"/>
      <c r="QXC26" s="213" t="n"/>
      <c r="QXD26" s="213" t="n"/>
      <c r="QXE26" s="213" t="n"/>
      <c r="QXF26" s="213" t="n"/>
      <c r="QXG26" s="213" t="n"/>
      <c r="QXH26" s="213" t="n"/>
      <c r="QXI26" s="213" t="n"/>
      <c r="QXJ26" s="213" t="n"/>
      <c r="QXK26" s="213" t="n"/>
      <c r="QXL26" s="213" t="n"/>
      <c r="QXM26" s="213" t="n"/>
      <c r="QXN26" s="213" t="n"/>
      <c r="QXO26" s="213" t="n"/>
      <c r="QXP26" s="213" t="n"/>
      <c r="QXQ26" s="213" t="n"/>
      <c r="QXR26" s="213" t="n"/>
      <c r="QXS26" s="213" t="n"/>
      <c r="QXT26" s="213" t="n"/>
      <c r="QXU26" s="213" t="n"/>
      <c r="QXV26" s="213" t="n"/>
      <c r="QXW26" s="213" t="n"/>
      <c r="QXX26" s="213" t="n"/>
      <c r="QXY26" s="213" t="n"/>
      <c r="QXZ26" s="213" t="n"/>
      <c r="QYA26" s="213" t="n"/>
      <c r="QYB26" s="213" t="n"/>
      <c r="QYC26" s="213" t="n"/>
      <c r="QYD26" s="213" t="n"/>
      <c r="QYE26" s="213" t="n"/>
      <c r="QYF26" s="213" t="n"/>
      <c r="QYG26" s="213" t="n"/>
      <c r="QYH26" s="213" t="n"/>
      <c r="QYI26" s="213" t="n"/>
      <c r="QYJ26" s="213" t="n"/>
      <c r="QYK26" s="213" t="n"/>
      <c r="QYL26" s="213" t="n"/>
      <c r="QYM26" s="213" t="n"/>
      <c r="QYN26" s="213" t="n"/>
      <c r="QYO26" s="213" t="n"/>
      <c r="QYP26" s="213" t="n"/>
      <c r="QYQ26" s="213" t="n"/>
      <c r="QYR26" s="213" t="n"/>
      <c r="QYS26" s="213" t="n"/>
      <c r="QYT26" s="213" t="n"/>
      <c r="QYU26" s="213" t="n"/>
      <c r="QYV26" s="213" t="n"/>
      <c r="QYW26" s="213" t="n"/>
      <c r="QYX26" s="213" t="n"/>
      <c r="QYY26" s="213" t="n"/>
      <c r="QYZ26" s="213" t="n"/>
      <c r="QZA26" s="213" t="n"/>
      <c r="QZB26" s="213" t="n"/>
      <c r="QZC26" s="213" t="n"/>
      <c r="QZD26" s="213" t="n"/>
      <c r="QZE26" s="213" t="n"/>
      <c r="QZF26" s="213" t="n"/>
      <c r="QZG26" s="213" t="n"/>
      <c r="QZH26" s="213" t="n"/>
      <c r="QZI26" s="213" t="n"/>
      <c r="QZJ26" s="213" t="n"/>
      <c r="QZK26" s="213" t="n"/>
      <c r="QZL26" s="213" t="n"/>
      <c r="QZM26" s="213" t="n"/>
      <c r="QZN26" s="213" t="n"/>
      <c r="QZO26" s="213" t="n"/>
      <c r="QZP26" s="213" t="n"/>
      <c r="QZQ26" s="213" t="n"/>
      <c r="QZR26" s="213" t="n"/>
      <c r="QZS26" s="213" t="n"/>
      <c r="QZT26" s="213" t="n"/>
      <c r="QZU26" s="213" t="n"/>
      <c r="QZV26" s="213" t="n"/>
      <c r="QZW26" s="213" t="n"/>
      <c r="QZX26" s="213" t="n"/>
      <c r="QZY26" s="213" t="n"/>
      <c r="QZZ26" s="213" t="n"/>
      <c r="RAA26" s="213" t="n"/>
      <c r="RAB26" s="213" t="n"/>
      <c r="RAC26" s="213" t="n"/>
      <c r="RAD26" s="213" t="n"/>
      <c r="RAE26" s="213" t="n"/>
      <c r="RAF26" s="213" t="n"/>
      <c r="RAG26" s="213" t="n"/>
      <c r="RAH26" s="213" t="n"/>
      <c r="RAI26" s="213" t="n"/>
      <c r="RAJ26" s="213" t="n"/>
      <c r="RAK26" s="213" t="n"/>
      <c r="RAL26" s="213" t="n"/>
      <c r="RAM26" s="213" t="n"/>
      <c r="RAN26" s="213" t="n"/>
      <c r="RAO26" s="213" t="n"/>
      <c r="RAP26" s="213" t="n"/>
      <c r="RAQ26" s="213" t="n"/>
      <c r="RAR26" s="213" t="n"/>
      <c r="RAS26" s="213" t="n"/>
      <c r="RAT26" s="213" t="n"/>
      <c r="RAU26" s="213" t="n"/>
      <c r="RAV26" s="213" t="n"/>
      <c r="RAW26" s="213" t="n"/>
      <c r="RAX26" s="213" t="n"/>
      <c r="RAY26" s="213" t="n"/>
      <c r="RAZ26" s="213" t="n"/>
      <c r="RBA26" s="213" t="n"/>
      <c r="RBB26" s="213" t="n"/>
      <c r="RBC26" s="213" t="n"/>
      <c r="RBD26" s="213" t="n"/>
      <c r="RBE26" s="213" t="n"/>
      <c r="RBF26" s="213" t="n"/>
      <c r="RBG26" s="213" t="n"/>
      <c r="RBH26" s="213" t="n"/>
      <c r="RBI26" s="213" t="n"/>
      <c r="RBJ26" s="213" t="n"/>
      <c r="RBK26" s="213" t="n"/>
      <c r="RBL26" s="213" t="n"/>
      <c r="RBM26" s="213" t="n"/>
      <c r="RBN26" s="213" t="n"/>
      <c r="RBO26" s="213" t="n"/>
      <c r="RBP26" s="213" t="n"/>
      <c r="RBQ26" s="213" t="n"/>
      <c r="RBR26" s="213" t="n"/>
      <c r="RBS26" s="213" t="n"/>
      <c r="RBT26" s="213" t="n"/>
      <c r="RBU26" s="213" t="n"/>
      <c r="RBV26" s="213" t="n"/>
      <c r="RBW26" s="213" t="n"/>
      <c r="RBX26" s="213" t="n"/>
      <c r="RBY26" s="213" t="n"/>
      <c r="RBZ26" s="213" t="n"/>
      <c r="RCA26" s="213" t="n"/>
      <c r="RCB26" s="213" t="n"/>
      <c r="RCC26" s="213" t="n"/>
      <c r="RCD26" s="213" t="n"/>
      <c r="RCE26" s="213" t="n"/>
      <c r="RCF26" s="213" t="n"/>
      <c r="RCG26" s="213" t="n"/>
      <c r="RCH26" s="213" t="n"/>
      <c r="RCI26" s="213" t="n"/>
      <c r="RCJ26" s="213" t="n"/>
      <c r="RCK26" s="213" t="n"/>
      <c r="RCL26" s="213" t="n"/>
      <c r="RCM26" s="213" t="n"/>
      <c r="RCN26" s="213" t="n"/>
      <c r="RCO26" s="213" t="n"/>
      <c r="RCP26" s="213" t="n"/>
      <c r="RCQ26" s="213" t="n"/>
      <c r="RCR26" s="213" t="n"/>
      <c r="RCS26" s="213" t="n"/>
      <c r="RCT26" s="213" t="n"/>
      <c r="RCU26" s="213" t="n"/>
      <c r="RCV26" s="213" t="n"/>
      <c r="RCW26" s="213" t="n"/>
      <c r="RCX26" s="213" t="n"/>
      <c r="RCY26" s="213" t="n"/>
      <c r="RCZ26" s="213" t="n"/>
      <c r="RDA26" s="213" t="n"/>
      <c r="RDB26" s="213" t="n"/>
      <c r="RDC26" s="213" t="n"/>
      <c r="RDD26" s="213" t="n"/>
      <c r="RDE26" s="213" t="n"/>
      <c r="RDF26" s="213" t="n"/>
      <c r="RDG26" s="213" t="n"/>
      <c r="RDH26" s="213" t="n"/>
      <c r="RDI26" s="213" t="n"/>
      <c r="RDJ26" s="213" t="n"/>
      <c r="RDK26" s="213" t="n"/>
      <c r="RDL26" s="213" t="n"/>
      <c r="RDM26" s="213" t="n"/>
      <c r="RDN26" s="213" t="n"/>
      <c r="RDO26" s="213" t="n"/>
      <c r="RDP26" s="213" t="n"/>
      <c r="RDQ26" s="213" t="n"/>
      <c r="RDR26" s="213" t="n"/>
      <c r="RDS26" s="213" t="n"/>
      <c r="RDT26" s="213" t="n"/>
      <c r="RDU26" s="213" t="n"/>
      <c r="RDV26" s="213" t="n"/>
      <c r="RDW26" s="213" t="n"/>
      <c r="RDX26" s="213" t="n"/>
      <c r="RDY26" s="213" t="n"/>
      <c r="RDZ26" s="213" t="n"/>
      <c r="REA26" s="213" t="n"/>
      <c r="REB26" s="213" t="n"/>
      <c r="REC26" s="213" t="n"/>
      <c r="RED26" s="213" t="n"/>
      <c r="REE26" s="213" t="n"/>
      <c r="REF26" s="213" t="n"/>
      <c r="REG26" s="213" t="n"/>
      <c r="REH26" s="213" t="n"/>
      <c r="REI26" s="213" t="n"/>
      <c r="REJ26" s="213" t="n"/>
      <c r="REK26" s="213" t="n"/>
      <c r="REL26" s="213" t="n"/>
      <c r="REM26" s="213" t="n"/>
      <c r="REN26" s="213" t="n"/>
      <c r="REO26" s="213" t="n"/>
      <c r="REP26" s="213" t="n"/>
      <c r="REQ26" s="213" t="n"/>
      <c r="RER26" s="213" t="n"/>
      <c r="RES26" s="213" t="n"/>
      <c r="RET26" s="213" t="n"/>
      <c r="REU26" s="213" t="n"/>
      <c r="REV26" s="213" t="n"/>
      <c r="REW26" s="213" t="n"/>
      <c r="REX26" s="213" t="n"/>
      <c r="REY26" s="213" t="n"/>
      <c r="REZ26" s="213" t="n"/>
      <c r="RFA26" s="213" t="n"/>
      <c r="RFB26" s="213" t="n"/>
      <c r="RFC26" s="213" t="n"/>
      <c r="RFD26" s="213" t="n"/>
      <c r="RFE26" s="213" t="n"/>
      <c r="RFF26" s="213" t="n"/>
      <c r="RFG26" s="213" t="n"/>
      <c r="RFH26" s="213" t="n"/>
      <c r="RFI26" s="213" t="n"/>
      <c r="RFJ26" s="213" t="n"/>
      <c r="RFK26" s="213" t="n"/>
      <c r="RFL26" s="213" t="n"/>
      <c r="RFM26" s="213" t="n"/>
      <c r="RFN26" s="213" t="n"/>
      <c r="RFO26" s="213" t="n"/>
      <c r="RFP26" s="213" t="n"/>
      <c r="RFQ26" s="213" t="n"/>
      <c r="RFR26" s="213" t="n"/>
      <c r="RFS26" s="213" t="n"/>
      <c r="RFT26" s="213" t="n"/>
      <c r="RFU26" s="213" t="n"/>
      <c r="RFV26" s="213" t="n"/>
      <c r="RFW26" s="213" t="n"/>
      <c r="RFX26" s="213" t="n"/>
      <c r="RFY26" s="213" t="n"/>
      <c r="RFZ26" s="213" t="n"/>
      <c r="RGA26" s="213" t="n"/>
      <c r="RGB26" s="213" t="n"/>
      <c r="RGC26" s="213" t="n"/>
      <c r="RGD26" s="213" t="n"/>
      <c r="RGE26" s="213" t="n"/>
      <c r="RGF26" s="213" t="n"/>
      <c r="RGG26" s="213" t="n"/>
      <c r="RGH26" s="213" t="n"/>
      <c r="RGI26" s="213" t="n"/>
      <c r="RGJ26" s="213" t="n"/>
      <c r="RGK26" s="213" t="n"/>
      <c r="RGL26" s="213" t="n"/>
      <c r="RGM26" s="213" t="n"/>
      <c r="RGN26" s="213" t="n"/>
      <c r="RGO26" s="213" t="n"/>
      <c r="RGP26" s="213" t="n"/>
      <c r="RGQ26" s="213" t="n"/>
      <c r="RGR26" s="213" t="n"/>
      <c r="RGS26" s="213" t="n"/>
      <c r="RGT26" s="213" t="n"/>
      <c r="RGU26" s="213" t="n"/>
      <c r="RGV26" s="213" t="n"/>
      <c r="RGW26" s="213" t="n"/>
      <c r="RGX26" s="213" t="n"/>
      <c r="RGY26" s="213" t="n"/>
      <c r="RGZ26" s="213" t="n"/>
      <c r="RHA26" s="213" t="n"/>
      <c r="RHB26" s="213" t="n"/>
      <c r="RHC26" s="213" t="n"/>
      <c r="RHD26" s="213" t="n"/>
      <c r="RHE26" s="213" t="n"/>
      <c r="RHF26" s="213" t="n"/>
      <c r="RHG26" s="213" t="n"/>
      <c r="RHH26" s="213" t="n"/>
      <c r="RHI26" s="213" t="n"/>
      <c r="RHJ26" s="213" t="n"/>
      <c r="RHK26" s="213" t="n"/>
      <c r="RHL26" s="213" t="n"/>
      <c r="RHM26" s="213" t="n"/>
      <c r="RHN26" s="213" t="n"/>
      <c r="RHO26" s="213" t="n"/>
      <c r="RHP26" s="213" t="n"/>
      <c r="RHQ26" s="213" t="n"/>
      <c r="RHR26" s="213" t="n"/>
      <c r="RHS26" s="213" t="n"/>
      <c r="RHT26" s="213" t="n"/>
      <c r="RHU26" s="213" t="n"/>
      <c r="RHV26" s="213" t="n"/>
      <c r="RHW26" s="213" t="n"/>
      <c r="RHX26" s="213" t="n"/>
      <c r="RHY26" s="213" t="n"/>
      <c r="RHZ26" s="213" t="n"/>
      <c r="RIA26" s="213" t="n"/>
      <c r="RIB26" s="213" t="n"/>
      <c r="RIC26" s="213" t="n"/>
      <c r="RID26" s="213" t="n"/>
      <c r="RIE26" s="213" t="n"/>
      <c r="RIF26" s="213" t="n"/>
      <c r="RIG26" s="213" t="n"/>
      <c r="RIH26" s="213" t="n"/>
      <c r="RII26" s="213" t="n"/>
      <c r="RIJ26" s="213" t="n"/>
      <c r="RIK26" s="213" t="n"/>
      <c r="RIL26" s="213" t="n"/>
      <c r="RIM26" s="213" t="n"/>
      <c r="RIN26" s="213" t="n"/>
      <c r="RIO26" s="213" t="n"/>
      <c r="RIP26" s="213" t="n"/>
      <c r="RIQ26" s="213" t="n"/>
      <c r="RIR26" s="213" t="n"/>
      <c r="RIS26" s="213" t="n"/>
      <c r="RIT26" s="213" t="n"/>
      <c r="RIU26" s="213" t="n"/>
      <c r="RIV26" s="213" t="n"/>
      <c r="RIW26" s="213" t="n"/>
      <c r="RIX26" s="213" t="n"/>
      <c r="RIY26" s="213" t="n"/>
      <c r="RIZ26" s="213" t="n"/>
      <c r="RJA26" s="213" t="n"/>
      <c r="RJB26" s="213" t="n"/>
      <c r="RJC26" s="213" t="n"/>
      <c r="RJD26" s="213" t="n"/>
      <c r="RJE26" s="213" t="n"/>
      <c r="RJF26" s="213" t="n"/>
      <c r="RJG26" s="213" t="n"/>
      <c r="RJH26" s="213" t="n"/>
      <c r="RJI26" s="213" t="n"/>
      <c r="RJJ26" s="213" t="n"/>
      <c r="RJK26" s="213" t="n"/>
      <c r="RJL26" s="213" t="n"/>
      <c r="RJM26" s="213" t="n"/>
      <c r="RJN26" s="213" t="n"/>
      <c r="RJO26" s="213" t="n"/>
      <c r="RJP26" s="213" t="n"/>
      <c r="RJQ26" s="213" t="n"/>
      <c r="RJR26" s="213" t="n"/>
      <c r="RJS26" s="213" t="n"/>
      <c r="RJT26" s="213" t="n"/>
      <c r="RJU26" s="213" t="n"/>
      <c r="RJV26" s="213" t="n"/>
      <c r="RJW26" s="213" t="n"/>
      <c r="RJX26" s="213" t="n"/>
      <c r="RJY26" s="213" t="n"/>
      <c r="RJZ26" s="213" t="n"/>
      <c r="RKA26" s="213" t="n"/>
      <c r="RKB26" s="213" t="n"/>
      <c r="RKC26" s="213" t="n"/>
      <c r="RKD26" s="213" t="n"/>
      <c r="RKE26" s="213" t="n"/>
      <c r="RKF26" s="213" t="n"/>
      <c r="RKG26" s="213" t="n"/>
      <c r="RKH26" s="213" t="n"/>
      <c r="RKI26" s="213" t="n"/>
      <c r="RKJ26" s="213" t="n"/>
      <c r="RKK26" s="213" t="n"/>
      <c r="RKL26" s="213" t="n"/>
      <c r="RKM26" s="213" t="n"/>
      <c r="RKN26" s="213" t="n"/>
      <c r="RKO26" s="213" t="n"/>
      <c r="RKP26" s="213" t="n"/>
      <c r="RKQ26" s="213" t="n"/>
      <c r="RKR26" s="213" t="n"/>
      <c r="RKS26" s="213" t="n"/>
      <c r="RKT26" s="213" t="n"/>
      <c r="RKU26" s="213" t="n"/>
      <c r="RKV26" s="213" t="n"/>
      <c r="RKW26" s="213" t="n"/>
      <c r="RKX26" s="213" t="n"/>
      <c r="RKY26" s="213" t="n"/>
      <c r="RKZ26" s="213" t="n"/>
      <c r="RLA26" s="213" t="n"/>
      <c r="RLB26" s="213" t="n"/>
      <c r="RLC26" s="213" t="n"/>
      <c r="RLD26" s="213" t="n"/>
      <c r="RLE26" s="213" t="n"/>
      <c r="RLF26" s="213" t="n"/>
      <c r="RLG26" s="213" t="n"/>
      <c r="RLH26" s="213" t="n"/>
      <c r="RLI26" s="213" t="n"/>
      <c r="RLJ26" s="213" t="n"/>
      <c r="RLK26" s="213" t="n"/>
      <c r="RLL26" s="213" t="n"/>
      <c r="RLM26" s="213" t="n"/>
      <c r="RLN26" s="213" t="n"/>
      <c r="RLO26" s="213" t="n"/>
      <c r="RLP26" s="213" t="n"/>
      <c r="RLQ26" s="213" t="n"/>
      <c r="RLR26" s="213" t="n"/>
      <c r="RLS26" s="213" t="n"/>
      <c r="RLT26" s="213" t="n"/>
      <c r="RLU26" s="213" t="n"/>
      <c r="RLV26" s="213" t="n"/>
      <c r="RLW26" s="213" t="n"/>
      <c r="RLX26" s="213" t="n"/>
      <c r="RLY26" s="213" t="n"/>
      <c r="RLZ26" s="213" t="n"/>
      <c r="RMA26" s="213" t="n"/>
      <c r="RMB26" s="213" t="n"/>
      <c r="RMC26" s="213" t="n"/>
      <c r="RMD26" s="213" t="n"/>
      <c r="RME26" s="213" t="n"/>
      <c r="RMF26" s="213" t="n"/>
      <c r="RMG26" s="213" t="n"/>
      <c r="RMH26" s="213" t="n"/>
      <c r="RMI26" s="213" t="n"/>
      <c r="RMJ26" s="213" t="n"/>
      <c r="RMK26" s="213" t="n"/>
      <c r="RML26" s="213" t="n"/>
      <c r="RMM26" s="213" t="n"/>
      <c r="RMN26" s="213" t="n"/>
      <c r="RMO26" s="213" t="n"/>
      <c r="RMP26" s="213" t="n"/>
      <c r="RMQ26" s="213" t="n"/>
      <c r="RMR26" s="213" t="n"/>
      <c r="RMS26" s="213" t="n"/>
      <c r="RMT26" s="213" t="n"/>
      <c r="RMU26" s="213" t="n"/>
      <c r="RMV26" s="213" t="n"/>
      <c r="RMW26" s="213" t="n"/>
      <c r="RMX26" s="213" t="n"/>
      <c r="RMY26" s="213" t="n"/>
      <c r="RMZ26" s="213" t="n"/>
      <c r="RNA26" s="213" t="n"/>
      <c r="RNB26" s="213" t="n"/>
      <c r="RNC26" s="213" t="n"/>
      <c r="RND26" s="213" t="n"/>
      <c r="RNE26" s="213" t="n"/>
      <c r="RNF26" s="213" t="n"/>
      <c r="RNG26" s="213" t="n"/>
      <c r="RNH26" s="213" t="n"/>
      <c r="RNI26" s="213" t="n"/>
      <c r="RNJ26" s="213" t="n"/>
      <c r="RNK26" s="213" t="n"/>
      <c r="RNL26" s="213" t="n"/>
      <c r="RNM26" s="213" t="n"/>
      <c r="RNN26" s="213" t="n"/>
      <c r="RNO26" s="213" t="n"/>
      <c r="RNP26" s="213" t="n"/>
      <c r="RNQ26" s="213" t="n"/>
      <c r="RNR26" s="213" t="n"/>
      <c r="RNS26" s="213" t="n"/>
      <c r="RNT26" s="213" t="n"/>
      <c r="RNU26" s="213" t="n"/>
      <c r="RNV26" s="213" t="n"/>
      <c r="RNW26" s="213" t="n"/>
      <c r="RNX26" s="213" t="n"/>
      <c r="RNY26" s="213" t="n"/>
      <c r="RNZ26" s="213" t="n"/>
      <c r="ROA26" s="213" t="n"/>
      <c r="ROB26" s="213" t="n"/>
      <c r="ROC26" s="213" t="n"/>
      <c r="ROD26" s="213" t="n"/>
      <c r="ROE26" s="213" t="n"/>
      <c r="ROF26" s="213" t="n"/>
      <c r="ROG26" s="213" t="n"/>
      <c r="ROH26" s="213" t="n"/>
      <c r="ROI26" s="213" t="n"/>
      <c r="ROJ26" s="213" t="n"/>
      <c r="ROK26" s="213" t="n"/>
      <c r="ROL26" s="213" t="n"/>
      <c r="ROM26" s="213" t="n"/>
      <c r="RON26" s="213" t="n"/>
      <c r="ROO26" s="213" t="n"/>
      <c r="ROP26" s="213" t="n"/>
      <c r="ROQ26" s="213" t="n"/>
      <c r="ROR26" s="213" t="n"/>
      <c r="ROS26" s="213" t="n"/>
      <c r="ROT26" s="213" t="n"/>
      <c r="ROU26" s="213" t="n"/>
      <c r="ROV26" s="213" t="n"/>
      <c r="ROW26" s="213" t="n"/>
      <c r="ROX26" s="213" t="n"/>
      <c r="ROY26" s="213" t="n"/>
      <c r="ROZ26" s="213" t="n"/>
      <c r="RPA26" s="213" t="n"/>
      <c r="RPB26" s="213" t="n"/>
      <c r="RPC26" s="213" t="n"/>
      <c r="RPD26" s="213" t="n"/>
      <c r="RPE26" s="213" t="n"/>
      <c r="RPF26" s="213" t="n"/>
      <c r="RPG26" s="213" t="n"/>
      <c r="RPH26" s="213" t="n"/>
      <c r="RPI26" s="213" t="n"/>
      <c r="RPJ26" s="213" t="n"/>
      <c r="RPK26" s="213" t="n"/>
      <c r="RPL26" s="213" t="n"/>
      <c r="RPM26" s="213" t="n"/>
      <c r="RPN26" s="213" t="n"/>
      <c r="RPO26" s="213" t="n"/>
      <c r="RPP26" s="213" t="n"/>
      <c r="RPQ26" s="213" t="n"/>
      <c r="RPR26" s="213" t="n"/>
      <c r="RPS26" s="213" t="n"/>
      <c r="RPT26" s="213" t="n"/>
      <c r="RPU26" s="213" t="n"/>
      <c r="RPV26" s="213" t="n"/>
      <c r="RPW26" s="213" t="n"/>
      <c r="RPX26" s="213" t="n"/>
      <c r="RPY26" s="213" t="n"/>
      <c r="RPZ26" s="213" t="n"/>
      <c r="RQA26" s="213" t="n"/>
      <c r="RQB26" s="213" t="n"/>
      <c r="RQC26" s="213" t="n"/>
      <c r="RQD26" s="213" t="n"/>
      <c r="RQE26" s="213" t="n"/>
      <c r="RQF26" s="213" t="n"/>
      <c r="RQG26" s="213" t="n"/>
      <c r="RQH26" s="213" t="n"/>
      <c r="RQI26" s="213" t="n"/>
      <c r="RQJ26" s="213" t="n"/>
      <c r="RQK26" s="213" t="n"/>
      <c r="RQL26" s="213" t="n"/>
      <c r="RQM26" s="213" t="n"/>
      <c r="RQN26" s="213" t="n"/>
      <c r="RQO26" s="213" t="n"/>
      <c r="RQP26" s="213" t="n"/>
      <c r="RQQ26" s="213" t="n"/>
      <c r="RQR26" s="213" t="n"/>
      <c r="RQS26" s="213" t="n"/>
      <c r="RQT26" s="213" t="n"/>
      <c r="RQU26" s="213" t="n"/>
      <c r="RQV26" s="213" t="n"/>
      <c r="RQW26" s="213" t="n"/>
      <c r="RQX26" s="213" t="n"/>
      <c r="RQY26" s="213" t="n"/>
      <c r="RQZ26" s="213" t="n"/>
      <c r="RRA26" s="213" t="n"/>
      <c r="RRB26" s="213" t="n"/>
      <c r="RRC26" s="213" t="n"/>
      <c r="RRD26" s="213" t="n"/>
      <c r="RRE26" s="213" t="n"/>
      <c r="RRF26" s="213" t="n"/>
      <c r="RRG26" s="213" t="n"/>
      <c r="RRH26" s="213" t="n"/>
      <c r="RRI26" s="213" t="n"/>
      <c r="RRJ26" s="213" t="n"/>
      <c r="RRK26" s="213" t="n"/>
      <c r="RRL26" s="213" t="n"/>
      <c r="RRM26" s="213" t="n"/>
      <c r="RRN26" s="213" t="n"/>
      <c r="RRO26" s="213" t="n"/>
      <c r="RRP26" s="213" t="n"/>
      <c r="RRQ26" s="213" t="n"/>
      <c r="RRR26" s="213" t="n"/>
      <c r="RRS26" s="213" t="n"/>
      <c r="RRT26" s="213" t="n"/>
      <c r="RRU26" s="213" t="n"/>
      <c r="RRV26" s="213" t="n"/>
      <c r="RRW26" s="213" t="n"/>
      <c r="RRX26" s="213" t="n"/>
      <c r="RRY26" s="213" t="n"/>
      <c r="RRZ26" s="213" t="n"/>
      <c r="RSA26" s="213" t="n"/>
      <c r="RSB26" s="213" t="n"/>
      <c r="RSC26" s="213" t="n"/>
      <c r="RSD26" s="213" t="n"/>
      <c r="RSE26" s="213" t="n"/>
      <c r="RSF26" s="213" t="n"/>
      <c r="RSG26" s="213" t="n"/>
      <c r="RSH26" s="213" t="n"/>
      <c r="RSI26" s="213" t="n"/>
      <c r="RSJ26" s="213" t="n"/>
      <c r="RSK26" s="213" t="n"/>
      <c r="RSL26" s="213" t="n"/>
      <c r="RSM26" s="213" t="n"/>
      <c r="RSN26" s="213" t="n"/>
      <c r="RSO26" s="213" t="n"/>
      <c r="RSP26" s="213" t="n"/>
      <c r="RSQ26" s="213" t="n"/>
      <c r="RSR26" s="213" t="n"/>
      <c r="RSS26" s="213" t="n"/>
      <c r="RST26" s="213" t="n"/>
      <c r="RSU26" s="213" t="n"/>
      <c r="RSV26" s="213" t="n"/>
      <c r="RSW26" s="213" t="n"/>
      <c r="RSX26" s="213" t="n"/>
      <c r="RSY26" s="213" t="n"/>
      <c r="RSZ26" s="213" t="n"/>
      <c r="RTA26" s="213" t="n"/>
      <c r="RTB26" s="213" t="n"/>
      <c r="RTC26" s="213" t="n"/>
      <c r="RTD26" s="213" t="n"/>
      <c r="RTE26" s="213" t="n"/>
      <c r="RTF26" s="213" t="n"/>
      <c r="RTG26" s="213" t="n"/>
      <c r="RTH26" s="213" t="n"/>
      <c r="RTI26" s="213" t="n"/>
      <c r="RTJ26" s="213" t="n"/>
      <c r="RTK26" s="213" t="n"/>
      <c r="RTL26" s="213" t="n"/>
      <c r="RTM26" s="213" t="n"/>
      <c r="RTN26" s="213" t="n"/>
      <c r="RTO26" s="213" t="n"/>
      <c r="RTP26" s="213" t="n"/>
      <c r="RTQ26" s="213" t="n"/>
      <c r="RTR26" s="213" t="n"/>
      <c r="RTS26" s="213" t="n"/>
      <c r="RTT26" s="213" t="n"/>
      <c r="RTU26" s="213" t="n"/>
      <c r="RTV26" s="213" t="n"/>
      <c r="RTW26" s="213" t="n"/>
      <c r="RTX26" s="213" t="n"/>
      <c r="RTY26" s="213" t="n"/>
      <c r="RTZ26" s="213" t="n"/>
      <c r="RUA26" s="213" t="n"/>
      <c r="RUB26" s="213" t="n"/>
      <c r="RUC26" s="213" t="n"/>
      <c r="RUD26" s="213" t="n"/>
      <c r="RUE26" s="213" t="n"/>
      <c r="RUF26" s="213" t="n"/>
      <c r="RUG26" s="213" t="n"/>
      <c r="RUH26" s="213" t="n"/>
      <c r="RUI26" s="213" t="n"/>
      <c r="RUJ26" s="213" t="n"/>
      <c r="RUK26" s="213" t="n"/>
      <c r="RUL26" s="213" t="n"/>
      <c r="RUM26" s="213" t="n"/>
      <c r="RUN26" s="213" t="n"/>
      <c r="RUO26" s="213" t="n"/>
      <c r="RUP26" s="213" t="n"/>
      <c r="RUQ26" s="213" t="n"/>
      <c r="RUR26" s="213" t="n"/>
      <c r="RUS26" s="213" t="n"/>
      <c r="RUT26" s="213" t="n"/>
      <c r="RUU26" s="213" t="n"/>
      <c r="RUV26" s="213" t="n"/>
      <c r="RUW26" s="213" t="n"/>
      <c r="RUX26" s="213" t="n"/>
      <c r="RUY26" s="213" t="n"/>
      <c r="RUZ26" s="213" t="n"/>
      <c r="RVA26" s="213" t="n"/>
      <c r="RVB26" s="213" t="n"/>
      <c r="RVC26" s="213" t="n"/>
      <c r="RVD26" s="213" t="n"/>
      <c r="RVE26" s="213" t="n"/>
      <c r="RVF26" s="213" t="n"/>
      <c r="RVG26" s="213" t="n"/>
      <c r="RVH26" s="213" t="n"/>
      <c r="RVI26" s="213" t="n"/>
      <c r="RVJ26" s="213" t="n"/>
      <c r="RVK26" s="213" t="n"/>
      <c r="RVL26" s="213" t="n"/>
      <c r="RVM26" s="213" t="n"/>
      <c r="RVN26" s="213" t="n"/>
      <c r="RVO26" s="213" t="n"/>
      <c r="RVP26" s="213" t="n"/>
      <c r="RVQ26" s="213" t="n"/>
      <c r="RVR26" s="213" t="n"/>
      <c r="RVS26" s="213" t="n"/>
      <c r="RVT26" s="213" t="n"/>
      <c r="RVU26" s="213" t="n"/>
      <c r="RVV26" s="213" t="n"/>
      <c r="RVW26" s="213" t="n"/>
      <c r="RVX26" s="213" t="n"/>
      <c r="RVY26" s="213" t="n"/>
      <c r="RVZ26" s="213" t="n"/>
      <c r="RWA26" s="213" t="n"/>
      <c r="RWB26" s="213" t="n"/>
      <c r="RWC26" s="213" t="n"/>
      <c r="RWD26" s="213" t="n"/>
      <c r="RWE26" s="213" t="n"/>
      <c r="RWF26" s="213" t="n"/>
      <c r="RWG26" s="213" t="n"/>
      <c r="RWH26" s="213" t="n"/>
      <c r="RWI26" s="213" t="n"/>
      <c r="RWJ26" s="213" t="n"/>
      <c r="RWK26" s="213" t="n"/>
      <c r="RWL26" s="213" t="n"/>
      <c r="RWM26" s="213" t="n"/>
      <c r="RWN26" s="213" t="n"/>
      <c r="RWO26" s="213" t="n"/>
      <c r="RWP26" s="213" t="n"/>
      <c r="RWQ26" s="213" t="n"/>
      <c r="RWR26" s="213" t="n"/>
      <c r="RWS26" s="213" t="n"/>
      <c r="RWT26" s="213" t="n"/>
      <c r="RWU26" s="213" t="n"/>
      <c r="RWV26" s="213" t="n"/>
      <c r="RWW26" s="213" t="n"/>
      <c r="RWX26" s="213" t="n"/>
      <c r="RWY26" s="213" t="n"/>
      <c r="RWZ26" s="213" t="n"/>
      <c r="RXA26" s="213" t="n"/>
      <c r="RXB26" s="213" t="n"/>
      <c r="RXC26" s="213" t="n"/>
      <c r="RXD26" s="213" t="n"/>
      <c r="RXE26" s="213" t="n"/>
      <c r="RXF26" s="213" t="n"/>
      <c r="RXG26" s="213" t="n"/>
      <c r="RXH26" s="213" t="n"/>
      <c r="RXI26" s="213" t="n"/>
      <c r="RXJ26" s="213" t="n"/>
      <c r="RXK26" s="213" t="n"/>
      <c r="RXL26" s="213" t="n"/>
      <c r="RXM26" s="213" t="n"/>
      <c r="RXN26" s="213" t="n"/>
      <c r="RXO26" s="213" t="n"/>
      <c r="RXP26" s="213" t="n"/>
      <c r="RXQ26" s="213" t="n"/>
      <c r="RXR26" s="213" t="n"/>
      <c r="RXS26" s="213" t="n"/>
      <c r="RXT26" s="213" t="n"/>
      <c r="RXU26" s="213" t="n"/>
      <c r="RXV26" s="213" t="n"/>
      <c r="RXW26" s="213" t="n"/>
      <c r="RXX26" s="213" t="n"/>
      <c r="RXY26" s="213" t="n"/>
      <c r="RXZ26" s="213" t="n"/>
      <c r="RYA26" s="213" t="n"/>
      <c r="RYB26" s="213" t="n"/>
      <c r="RYC26" s="213" t="n"/>
      <c r="RYD26" s="213" t="n"/>
      <c r="RYE26" s="213" t="n"/>
      <c r="RYF26" s="213" t="n"/>
      <c r="RYG26" s="213" t="n"/>
      <c r="RYH26" s="213" t="n"/>
      <c r="RYI26" s="213" t="n"/>
      <c r="RYJ26" s="213" t="n"/>
      <c r="RYK26" s="213" t="n"/>
      <c r="RYL26" s="213" t="n"/>
      <c r="RYM26" s="213" t="n"/>
      <c r="RYN26" s="213" t="n"/>
      <c r="RYO26" s="213" t="n"/>
      <c r="RYP26" s="213" t="n"/>
      <c r="RYQ26" s="213" t="n"/>
      <c r="RYR26" s="213" t="n"/>
      <c r="RYS26" s="213" t="n"/>
      <c r="RYT26" s="213" t="n"/>
      <c r="RYU26" s="213" t="n"/>
      <c r="RYV26" s="213" t="n"/>
      <c r="RYW26" s="213" t="n"/>
      <c r="RYX26" s="213" t="n"/>
      <c r="RYY26" s="213" t="n"/>
      <c r="RYZ26" s="213" t="n"/>
      <c r="RZA26" s="213" t="n"/>
      <c r="RZB26" s="213" t="n"/>
      <c r="RZC26" s="213" t="n"/>
      <c r="RZD26" s="213" t="n"/>
      <c r="RZE26" s="213" t="n"/>
      <c r="RZF26" s="213" t="n"/>
      <c r="RZG26" s="213" t="n"/>
      <c r="RZH26" s="213" t="n"/>
      <c r="RZI26" s="213" t="n"/>
      <c r="RZJ26" s="213" t="n"/>
      <c r="RZK26" s="213" t="n"/>
      <c r="RZL26" s="213" t="n"/>
      <c r="RZM26" s="213" t="n"/>
      <c r="RZN26" s="213" t="n"/>
      <c r="RZO26" s="213" t="n"/>
      <c r="RZP26" s="213" t="n"/>
      <c r="RZQ26" s="213" t="n"/>
      <c r="RZR26" s="213" t="n"/>
      <c r="RZS26" s="213" t="n"/>
      <c r="RZT26" s="213" t="n"/>
      <c r="RZU26" s="213" t="n"/>
      <c r="RZV26" s="213" t="n"/>
      <c r="RZW26" s="213" t="n"/>
      <c r="RZX26" s="213" t="n"/>
      <c r="RZY26" s="213" t="n"/>
      <c r="RZZ26" s="213" t="n"/>
      <c r="SAA26" s="213" t="n"/>
      <c r="SAB26" s="213" t="n"/>
      <c r="SAC26" s="213" t="n"/>
      <c r="SAD26" s="213" t="n"/>
      <c r="SAE26" s="213" t="n"/>
      <c r="SAF26" s="213" t="n"/>
      <c r="SAG26" s="213" t="n"/>
      <c r="SAH26" s="213" t="n"/>
      <c r="SAI26" s="213" t="n"/>
      <c r="SAJ26" s="213" t="n"/>
      <c r="SAK26" s="213" t="n"/>
      <c r="SAL26" s="213" t="n"/>
      <c r="SAM26" s="213" t="n"/>
      <c r="SAN26" s="213" t="n"/>
      <c r="SAO26" s="213" t="n"/>
      <c r="SAP26" s="213" t="n"/>
      <c r="SAQ26" s="213" t="n"/>
      <c r="SAR26" s="213" t="n"/>
      <c r="SAS26" s="213" t="n"/>
      <c r="SAT26" s="213" t="n"/>
      <c r="SAU26" s="213" t="n"/>
      <c r="SAV26" s="213" t="n"/>
      <c r="SAW26" s="213" t="n"/>
      <c r="SAX26" s="213" t="n"/>
      <c r="SAY26" s="213" t="n"/>
      <c r="SAZ26" s="213" t="n"/>
      <c r="SBA26" s="213" t="n"/>
      <c r="SBB26" s="213" t="n"/>
      <c r="SBC26" s="213" t="n"/>
      <c r="SBD26" s="213" t="n"/>
      <c r="SBE26" s="213" t="n"/>
      <c r="SBF26" s="213" t="n"/>
      <c r="SBG26" s="213" t="n"/>
      <c r="SBH26" s="213" t="n"/>
      <c r="SBI26" s="213" t="n"/>
      <c r="SBJ26" s="213" t="n"/>
      <c r="SBK26" s="213" t="n"/>
      <c r="SBL26" s="213" t="n"/>
      <c r="SBM26" s="213" t="n"/>
      <c r="SBN26" s="213" t="n"/>
      <c r="SBO26" s="213" t="n"/>
      <c r="SBP26" s="213" t="n"/>
      <c r="SBQ26" s="213" t="n"/>
      <c r="SBR26" s="213" t="n"/>
      <c r="SBS26" s="213" t="n"/>
      <c r="SBT26" s="213" t="n"/>
      <c r="SBU26" s="213" t="n"/>
      <c r="SBV26" s="213" t="n"/>
      <c r="SBW26" s="213" t="n"/>
      <c r="SBX26" s="213" t="n"/>
      <c r="SBY26" s="213" t="n"/>
      <c r="SBZ26" s="213" t="n"/>
      <c r="SCA26" s="213" t="n"/>
      <c r="SCB26" s="213" t="n"/>
      <c r="SCC26" s="213" t="n"/>
      <c r="SCD26" s="213" t="n"/>
      <c r="SCE26" s="213" t="n"/>
      <c r="SCF26" s="213" t="n"/>
      <c r="SCG26" s="213" t="n"/>
      <c r="SCH26" s="213" t="n"/>
      <c r="SCI26" s="213" t="n"/>
      <c r="SCJ26" s="213" t="n"/>
      <c r="SCK26" s="213" t="n"/>
      <c r="SCL26" s="213" t="n"/>
      <c r="SCM26" s="213" t="n"/>
      <c r="SCN26" s="213" t="n"/>
      <c r="SCO26" s="213" t="n"/>
      <c r="SCP26" s="213" t="n"/>
      <c r="SCQ26" s="213" t="n"/>
      <c r="SCR26" s="213" t="n"/>
      <c r="SCS26" s="213" t="n"/>
      <c r="SCT26" s="213" t="n"/>
      <c r="SCU26" s="213" t="n"/>
      <c r="SCV26" s="213" t="n"/>
      <c r="SCW26" s="213" t="n"/>
      <c r="SCX26" s="213" t="n"/>
      <c r="SCY26" s="213" t="n"/>
      <c r="SCZ26" s="213" t="n"/>
      <c r="SDA26" s="213" t="n"/>
      <c r="SDB26" s="213" t="n"/>
      <c r="SDC26" s="213" t="n"/>
      <c r="SDD26" s="213" t="n"/>
      <c r="SDE26" s="213" t="n"/>
      <c r="SDF26" s="213" t="n"/>
      <c r="SDG26" s="213" t="n"/>
      <c r="SDH26" s="213" t="n"/>
      <c r="SDI26" s="213" t="n"/>
      <c r="SDJ26" s="213" t="n"/>
      <c r="SDK26" s="213" t="n"/>
      <c r="SDL26" s="213" t="n"/>
      <c r="SDM26" s="213" t="n"/>
      <c r="SDN26" s="213" t="n"/>
      <c r="SDO26" s="213" t="n"/>
      <c r="SDP26" s="213" t="n"/>
      <c r="SDQ26" s="213" t="n"/>
      <c r="SDR26" s="213" t="n"/>
      <c r="SDS26" s="213" t="n"/>
      <c r="SDT26" s="213" t="n"/>
      <c r="SDU26" s="213" t="n"/>
      <c r="SDV26" s="213" t="n"/>
      <c r="SDW26" s="213" t="n"/>
      <c r="SDX26" s="213" t="n"/>
      <c r="SDY26" s="213" t="n"/>
      <c r="SDZ26" s="213" t="n"/>
      <c r="SEA26" s="213" t="n"/>
      <c r="SEB26" s="213" t="n"/>
      <c r="SEC26" s="213" t="n"/>
      <c r="SED26" s="213" t="n"/>
      <c r="SEE26" s="213" t="n"/>
      <c r="SEF26" s="213" t="n"/>
      <c r="SEG26" s="213" t="n"/>
      <c r="SEH26" s="213" t="n"/>
      <c r="SEI26" s="213" t="n"/>
      <c r="SEJ26" s="213" t="n"/>
      <c r="SEK26" s="213" t="n"/>
      <c r="SEL26" s="213" t="n"/>
      <c r="SEM26" s="213" t="n"/>
      <c r="SEN26" s="213" t="n"/>
      <c r="SEO26" s="213" t="n"/>
      <c r="SEP26" s="213" t="n"/>
      <c r="SEQ26" s="213" t="n"/>
      <c r="SER26" s="213" t="n"/>
      <c r="SES26" s="213" t="n"/>
      <c r="SET26" s="213" t="n"/>
      <c r="SEU26" s="213" t="n"/>
      <c r="SEV26" s="213" t="n"/>
      <c r="SEW26" s="213" t="n"/>
      <c r="SEX26" s="213" t="n"/>
      <c r="SEY26" s="213" t="n"/>
      <c r="SEZ26" s="213" t="n"/>
      <c r="SFA26" s="213" t="n"/>
      <c r="SFB26" s="213" t="n"/>
      <c r="SFC26" s="213" t="n"/>
      <c r="SFD26" s="213" t="n"/>
      <c r="SFE26" s="213" t="n"/>
      <c r="SFF26" s="213" t="n"/>
      <c r="SFG26" s="213" t="n"/>
      <c r="SFH26" s="213" t="n"/>
      <c r="SFI26" s="213" t="n"/>
      <c r="SFJ26" s="213" t="n"/>
      <c r="SFK26" s="213" t="n"/>
      <c r="SFL26" s="213" t="n"/>
      <c r="SFM26" s="213" t="n"/>
      <c r="SFN26" s="213" t="n"/>
      <c r="SFO26" s="213" t="n"/>
      <c r="SFP26" s="213" t="n"/>
      <c r="SFQ26" s="213" t="n"/>
      <c r="SFR26" s="213" t="n"/>
      <c r="SFS26" s="213" t="n"/>
      <c r="SFT26" s="213" t="n"/>
      <c r="SFU26" s="213" t="n"/>
      <c r="SFV26" s="213" t="n"/>
      <c r="SFW26" s="213" t="n"/>
      <c r="SFX26" s="213" t="n"/>
      <c r="SFY26" s="213" t="n"/>
      <c r="SFZ26" s="213" t="n"/>
      <c r="SGA26" s="213" t="n"/>
      <c r="SGB26" s="213" t="n"/>
      <c r="SGC26" s="213" t="n"/>
      <c r="SGD26" s="213" t="n"/>
      <c r="SGE26" s="213" t="n"/>
      <c r="SGF26" s="213" t="n"/>
      <c r="SGG26" s="213" t="n"/>
      <c r="SGH26" s="213" t="n"/>
      <c r="SGI26" s="213" t="n"/>
      <c r="SGJ26" s="213" t="n"/>
      <c r="SGK26" s="213" t="n"/>
      <c r="SGL26" s="213" t="n"/>
      <c r="SGM26" s="213" t="n"/>
      <c r="SGN26" s="213" t="n"/>
      <c r="SGO26" s="213" t="n"/>
      <c r="SGP26" s="213" t="n"/>
      <c r="SGQ26" s="213" t="n"/>
      <c r="SGR26" s="213" t="n"/>
      <c r="SGS26" s="213" t="n"/>
      <c r="SGT26" s="213" t="n"/>
      <c r="SGU26" s="213" t="n"/>
      <c r="SGV26" s="213" t="n"/>
      <c r="SGW26" s="213" t="n"/>
      <c r="SGX26" s="213" t="n"/>
      <c r="SGY26" s="213" t="n"/>
      <c r="SGZ26" s="213" t="n"/>
      <c r="SHA26" s="213" t="n"/>
      <c r="SHB26" s="213" t="n"/>
      <c r="SHC26" s="213" t="n"/>
      <c r="SHD26" s="213" t="n"/>
      <c r="SHE26" s="213" t="n"/>
      <c r="SHF26" s="213" t="n"/>
      <c r="SHG26" s="213" t="n"/>
      <c r="SHH26" s="213" t="n"/>
      <c r="SHI26" s="213" t="n"/>
      <c r="SHJ26" s="213" t="n"/>
      <c r="SHK26" s="213" t="n"/>
      <c r="SHL26" s="213" t="n"/>
      <c r="SHM26" s="213" t="n"/>
      <c r="SHN26" s="213" t="n"/>
      <c r="SHO26" s="213" t="n"/>
      <c r="SHP26" s="213" t="n"/>
      <c r="SHQ26" s="213" t="n"/>
      <c r="SHR26" s="213" t="n"/>
      <c r="SHS26" s="213" t="n"/>
      <c r="SHT26" s="213" t="n"/>
      <c r="SHU26" s="213" t="n"/>
      <c r="SHV26" s="213" t="n"/>
      <c r="SHW26" s="213" t="n"/>
      <c r="SHX26" s="213" t="n"/>
      <c r="SHY26" s="213" t="n"/>
      <c r="SHZ26" s="213" t="n"/>
      <c r="SIA26" s="213" t="n"/>
      <c r="SIB26" s="213" t="n"/>
      <c r="SIC26" s="213" t="n"/>
      <c r="SID26" s="213" t="n"/>
      <c r="SIE26" s="213" t="n"/>
      <c r="SIF26" s="213" t="n"/>
      <c r="SIG26" s="213" t="n"/>
      <c r="SIH26" s="213" t="n"/>
      <c r="SII26" s="213" t="n"/>
      <c r="SIJ26" s="213" t="n"/>
      <c r="SIK26" s="213" t="n"/>
      <c r="SIL26" s="213" t="n"/>
      <c r="SIM26" s="213" t="n"/>
      <c r="SIN26" s="213" t="n"/>
      <c r="SIO26" s="213" t="n"/>
      <c r="SIP26" s="213" t="n"/>
      <c r="SIQ26" s="213" t="n"/>
      <c r="SIR26" s="213" t="n"/>
      <c r="SIS26" s="213" t="n"/>
      <c r="SIT26" s="213" t="n"/>
      <c r="SIU26" s="213" t="n"/>
      <c r="SIV26" s="213" t="n"/>
      <c r="SIW26" s="213" t="n"/>
      <c r="SIX26" s="213" t="n"/>
      <c r="SIY26" s="213" t="n"/>
      <c r="SIZ26" s="213" t="n"/>
      <c r="SJA26" s="213" t="n"/>
      <c r="SJB26" s="213" t="n"/>
      <c r="SJC26" s="213" t="n"/>
      <c r="SJD26" s="213" t="n"/>
      <c r="SJE26" s="213" t="n"/>
      <c r="SJF26" s="213" t="n"/>
      <c r="SJG26" s="213" t="n"/>
      <c r="SJH26" s="213" t="n"/>
      <c r="SJI26" s="213" t="n"/>
      <c r="SJJ26" s="213" t="n"/>
      <c r="SJK26" s="213" t="n"/>
      <c r="SJL26" s="213" t="n"/>
      <c r="SJM26" s="213" t="n"/>
      <c r="SJN26" s="213" t="n"/>
      <c r="SJO26" s="213" t="n"/>
      <c r="SJP26" s="213" t="n"/>
      <c r="SJQ26" s="213" t="n"/>
      <c r="SJR26" s="213" t="n"/>
      <c r="SJS26" s="213" t="n"/>
      <c r="SJT26" s="213" t="n"/>
      <c r="SJU26" s="213" t="n"/>
      <c r="SJV26" s="213" t="n"/>
      <c r="SJW26" s="213" t="n"/>
      <c r="SJX26" s="213" t="n"/>
      <c r="SJY26" s="213" t="n"/>
      <c r="SJZ26" s="213" t="n"/>
      <c r="SKA26" s="213" t="n"/>
      <c r="SKB26" s="213" t="n"/>
      <c r="SKC26" s="213" t="n"/>
      <c r="SKD26" s="213" t="n"/>
      <c r="SKE26" s="213" t="n"/>
      <c r="SKF26" s="213" t="n"/>
      <c r="SKG26" s="213" t="n"/>
      <c r="SKH26" s="213" t="n"/>
      <c r="SKI26" s="213" t="n"/>
      <c r="SKJ26" s="213" t="n"/>
      <c r="SKK26" s="213" t="n"/>
      <c r="SKL26" s="213" t="n"/>
      <c r="SKM26" s="213" t="n"/>
      <c r="SKN26" s="213" t="n"/>
      <c r="SKO26" s="213" t="n"/>
      <c r="SKP26" s="213" t="n"/>
      <c r="SKQ26" s="213" t="n"/>
      <c r="SKR26" s="213" t="n"/>
      <c r="SKS26" s="213" t="n"/>
      <c r="SKT26" s="213" t="n"/>
      <c r="SKU26" s="213" t="n"/>
      <c r="SKV26" s="213" t="n"/>
      <c r="SKW26" s="213" t="n"/>
      <c r="SKX26" s="213" t="n"/>
      <c r="SKY26" s="213" t="n"/>
      <c r="SKZ26" s="213" t="n"/>
      <c r="SLA26" s="213" t="n"/>
      <c r="SLB26" s="213" t="n"/>
      <c r="SLC26" s="213" t="n"/>
      <c r="SLD26" s="213" t="n"/>
      <c r="SLE26" s="213" t="n"/>
      <c r="SLF26" s="213" t="n"/>
      <c r="SLG26" s="213" t="n"/>
      <c r="SLH26" s="213" t="n"/>
      <c r="SLI26" s="213" t="n"/>
      <c r="SLJ26" s="213" t="n"/>
      <c r="SLK26" s="213" t="n"/>
      <c r="SLL26" s="213" t="n"/>
      <c r="SLM26" s="213" t="n"/>
      <c r="SLN26" s="213" t="n"/>
      <c r="SLO26" s="213" t="n"/>
      <c r="SLP26" s="213" t="n"/>
      <c r="SLQ26" s="213" t="n"/>
      <c r="SLR26" s="213" t="n"/>
      <c r="SLS26" s="213" t="n"/>
      <c r="SLT26" s="213" t="n"/>
      <c r="SLU26" s="213" t="n"/>
      <c r="SLV26" s="213" t="n"/>
      <c r="SLW26" s="213" t="n"/>
      <c r="SLX26" s="213" t="n"/>
      <c r="SLY26" s="213" t="n"/>
      <c r="SLZ26" s="213" t="n"/>
      <c r="SMA26" s="213" t="n"/>
      <c r="SMB26" s="213" t="n"/>
      <c r="SMC26" s="213" t="n"/>
      <c r="SMD26" s="213" t="n"/>
      <c r="SME26" s="213" t="n"/>
      <c r="SMF26" s="213" t="n"/>
      <c r="SMG26" s="213" t="n"/>
      <c r="SMH26" s="213" t="n"/>
      <c r="SMI26" s="213" t="n"/>
      <c r="SMJ26" s="213" t="n"/>
      <c r="SMK26" s="213" t="n"/>
      <c r="SML26" s="213" t="n"/>
      <c r="SMM26" s="213" t="n"/>
      <c r="SMN26" s="213" t="n"/>
      <c r="SMO26" s="213" t="n"/>
      <c r="SMP26" s="213" t="n"/>
      <c r="SMQ26" s="213" t="n"/>
      <c r="SMR26" s="213" t="n"/>
      <c r="SMS26" s="213" t="n"/>
      <c r="SMT26" s="213" t="n"/>
      <c r="SMU26" s="213" t="n"/>
      <c r="SMV26" s="213" t="n"/>
      <c r="SMW26" s="213" t="n"/>
      <c r="SMX26" s="213" t="n"/>
      <c r="SMY26" s="213" t="n"/>
      <c r="SMZ26" s="213" t="n"/>
      <c r="SNA26" s="213" t="n"/>
      <c r="SNB26" s="213" t="n"/>
      <c r="SNC26" s="213" t="n"/>
      <c r="SND26" s="213" t="n"/>
      <c r="SNE26" s="213" t="n"/>
      <c r="SNF26" s="213" t="n"/>
      <c r="SNG26" s="213" t="n"/>
      <c r="SNH26" s="213" t="n"/>
      <c r="SNI26" s="213" t="n"/>
      <c r="SNJ26" s="213" t="n"/>
      <c r="SNK26" s="213" t="n"/>
      <c r="SNL26" s="213" t="n"/>
      <c r="SNM26" s="213" t="n"/>
      <c r="SNN26" s="213" t="n"/>
      <c r="SNO26" s="213" t="n"/>
      <c r="SNP26" s="213" t="n"/>
      <c r="SNQ26" s="213" t="n"/>
      <c r="SNR26" s="213" t="n"/>
      <c r="SNS26" s="213" t="n"/>
      <c r="SNT26" s="213" t="n"/>
      <c r="SNU26" s="213" t="n"/>
      <c r="SNV26" s="213" t="n"/>
      <c r="SNW26" s="213" t="n"/>
      <c r="SNX26" s="213" t="n"/>
      <c r="SNY26" s="213" t="n"/>
      <c r="SNZ26" s="213" t="n"/>
      <c r="SOA26" s="213" t="n"/>
      <c r="SOB26" s="213" t="n"/>
      <c r="SOC26" s="213" t="n"/>
      <c r="SOD26" s="213" t="n"/>
      <c r="SOE26" s="213" t="n"/>
      <c r="SOF26" s="213" t="n"/>
      <c r="SOG26" s="213" t="n"/>
      <c r="SOH26" s="213" t="n"/>
      <c r="SOI26" s="213" t="n"/>
      <c r="SOJ26" s="213" t="n"/>
      <c r="SOK26" s="213" t="n"/>
      <c r="SOL26" s="213" t="n"/>
      <c r="SOM26" s="213" t="n"/>
      <c r="SON26" s="213" t="n"/>
      <c r="SOO26" s="213" t="n"/>
      <c r="SOP26" s="213" t="n"/>
      <c r="SOQ26" s="213" t="n"/>
      <c r="SOR26" s="213" t="n"/>
      <c r="SOS26" s="213" t="n"/>
      <c r="SOT26" s="213" t="n"/>
      <c r="SOU26" s="213" t="n"/>
      <c r="SOV26" s="213" t="n"/>
      <c r="SOW26" s="213" t="n"/>
      <c r="SOX26" s="213" t="n"/>
      <c r="SOY26" s="213" t="n"/>
      <c r="SOZ26" s="213" t="n"/>
      <c r="SPA26" s="213" t="n"/>
      <c r="SPB26" s="213" t="n"/>
      <c r="SPC26" s="213" t="n"/>
      <c r="SPD26" s="213" t="n"/>
      <c r="SPE26" s="213" t="n"/>
      <c r="SPF26" s="213" t="n"/>
      <c r="SPG26" s="213" t="n"/>
      <c r="SPH26" s="213" t="n"/>
      <c r="SPI26" s="213" t="n"/>
      <c r="SPJ26" s="213" t="n"/>
      <c r="SPK26" s="213" t="n"/>
      <c r="SPL26" s="213" t="n"/>
      <c r="SPM26" s="213" t="n"/>
      <c r="SPN26" s="213" t="n"/>
      <c r="SPO26" s="213" t="n"/>
      <c r="SPP26" s="213" t="n"/>
      <c r="SPQ26" s="213" t="n"/>
      <c r="SPR26" s="213" t="n"/>
      <c r="SPS26" s="213" t="n"/>
      <c r="SPT26" s="213" t="n"/>
      <c r="SPU26" s="213" t="n"/>
      <c r="SPV26" s="213" t="n"/>
      <c r="SPW26" s="213" t="n"/>
      <c r="SPX26" s="213" t="n"/>
      <c r="SPY26" s="213" t="n"/>
      <c r="SPZ26" s="213" t="n"/>
      <c r="SQA26" s="213" t="n"/>
      <c r="SQB26" s="213" t="n"/>
      <c r="SQC26" s="213" t="n"/>
      <c r="SQD26" s="213" t="n"/>
      <c r="SQE26" s="213" t="n"/>
      <c r="SQF26" s="213" t="n"/>
      <c r="SQG26" s="213" t="n"/>
      <c r="SQH26" s="213" t="n"/>
      <c r="SQI26" s="213" t="n"/>
      <c r="SQJ26" s="213" t="n"/>
      <c r="SQK26" s="213" t="n"/>
      <c r="SQL26" s="213" t="n"/>
      <c r="SQM26" s="213" t="n"/>
      <c r="SQN26" s="213" t="n"/>
      <c r="SQO26" s="213" t="n"/>
      <c r="SQP26" s="213" t="n"/>
      <c r="SQQ26" s="213" t="n"/>
      <c r="SQR26" s="213" t="n"/>
      <c r="SQS26" s="213" t="n"/>
      <c r="SQT26" s="213" t="n"/>
      <c r="SQU26" s="213" t="n"/>
      <c r="SQV26" s="213" t="n"/>
      <c r="SQW26" s="213" t="n"/>
      <c r="SQX26" s="213" t="n"/>
      <c r="SQY26" s="213" t="n"/>
      <c r="SQZ26" s="213" t="n"/>
      <c r="SRA26" s="213" t="n"/>
      <c r="SRB26" s="213" t="n"/>
      <c r="SRC26" s="213" t="n"/>
      <c r="SRD26" s="213" t="n"/>
      <c r="SRE26" s="213" t="n"/>
      <c r="SRF26" s="213" t="n"/>
      <c r="SRG26" s="213" t="n"/>
      <c r="SRH26" s="213" t="n"/>
      <c r="SRI26" s="213" t="n"/>
      <c r="SRJ26" s="213" t="n"/>
      <c r="SRK26" s="213" t="n"/>
      <c r="SRL26" s="213" t="n"/>
      <c r="SRM26" s="213" t="n"/>
      <c r="SRN26" s="213" t="n"/>
      <c r="SRO26" s="213" t="n"/>
      <c r="SRP26" s="213" t="n"/>
      <c r="SRQ26" s="213" t="n"/>
      <c r="SRR26" s="213" t="n"/>
      <c r="SRS26" s="213" t="n"/>
      <c r="SRT26" s="213" t="n"/>
      <c r="SRU26" s="213" t="n"/>
      <c r="SRV26" s="213" t="n"/>
      <c r="SRW26" s="213" t="n"/>
      <c r="SRX26" s="213" t="n"/>
      <c r="SRY26" s="213" t="n"/>
      <c r="SRZ26" s="213" t="n"/>
      <c r="SSA26" s="213" t="n"/>
      <c r="SSB26" s="213" t="n"/>
      <c r="SSC26" s="213" t="n"/>
      <c r="SSD26" s="213" t="n"/>
      <c r="SSE26" s="213" t="n"/>
      <c r="SSF26" s="213" t="n"/>
      <c r="SSG26" s="213" t="n"/>
      <c r="SSH26" s="213" t="n"/>
      <c r="SSI26" s="213" t="n"/>
      <c r="SSJ26" s="213" t="n"/>
      <c r="SSK26" s="213" t="n"/>
      <c r="SSL26" s="213" t="n"/>
      <c r="SSM26" s="213" t="n"/>
      <c r="SSN26" s="213" t="n"/>
      <c r="SSO26" s="213" t="n"/>
      <c r="SSP26" s="213" t="n"/>
      <c r="SSQ26" s="213" t="n"/>
      <c r="SSR26" s="213" t="n"/>
      <c r="SSS26" s="213" t="n"/>
      <c r="SST26" s="213" t="n"/>
      <c r="SSU26" s="213" t="n"/>
      <c r="SSV26" s="213" t="n"/>
      <c r="SSW26" s="213" t="n"/>
      <c r="SSX26" s="213" t="n"/>
      <c r="SSY26" s="213" t="n"/>
      <c r="SSZ26" s="213" t="n"/>
      <c r="STA26" s="213" t="n"/>
      <c r="STB26" s="213" t="n"/>
      <c r="STC26" s="213" t="n"/>
      <c r="STD26" s="213" t="n"/>
      <c r="STE26" s="213" t="n"/>
      <c r="STF26" s="213" t="n"/>
      <c r="STG26" s="213" t="n"/>
      <c r="STH26" s="213" t="n"/>
      <c r="STI26" s="213" t="n"/>
      <c r="STJ26" s="213" t="n"/>
      <c r="STK26" s="213" t="n"/>
      <c r="STL26" s="213" t="n"/>
      <c r="STM26" s="213" t="n"/>
      <c r="STN26" s="213" t="n"/>
      <c r="STO26" s="213" t="n"/>
      <c r="STP26" s="213" t="n"/>
      <c r="STQ26" s="213" t="n"/>
      <c r="STR26" s="213" t="n"/>
      <c r="STS26" s="213" t="n"/>
      <c r="STT26" s="213" t="n"/>
      <c r="STU26" s="213" t="n"/>
      <c r="STV26" s="213" t="n"/>
      <c r="STW26" s="213" t="n"/>
      <c r="STX26" s="213" t="n"/>
      <c r="STY26" s="213" t="n"/>
      <c r="STZ26" s="213" t="n"/>
      <c r="SUA26" s="213" t="n"/>
      <c r="SUB26" s="213" t="n"/>
      <c r="SUC26" s="213" t="n"/>
      <c r="SUD26" s="213" t="n"/>
      <c r="SUE26" s="213" t="n"/>
      <c r="SUF26" s="213" t="n"/>
      <c r="SUG26" s="213" t="n"/>
      <c r="SUH26" s="213" t="n"/>
      <c r="SUI26" s="213" t="n"/>
      <c r="SUJ26" s="213" t="n"/>
      <c r="SUK26" s="213" t="n"/>
      <c r="SUL26" s="213" t="n"/>
      <c r="SUM26" s="213" t="n"/>
      <c r="SUN26" s="213" t="n"/>
      <c r="SUO26" s="213" t="n"/>
      <c r="SUP26" s="213" t="n"/>
      <c r="SUQ26" s="213" t="n"/>
      <c r="SUR26" s="213" t="n"/>
      <c r="SUS26" s="213" t="n"/>
      <c r="SUT26" s="213" t="n"/>
      <c r="SUU26" s="213" t="n"/>
      <c r="SUV26" s="213" t="n"/>
      <c r="SUW26" s="213" t="n"/>
      <c r="SUX26" s="213" t="n"/>
      <c r="SUY26" s="213" t="n"/>
      <c r="SUZ26" s="213" t="n"/>
      <c r="SVA26" s="213" t="n"/>
      <c r="SVB26" s="213" t="n"/>
      <c r="SVC26" s="213" t="n"/>
      <c r="SVD26" s="213" t="n"/>
      <c r="SVE26" s="213" t="n"/>
      <c r="SVF26" s="213" t="n"/>
      <c r="SVG26" s="213" t="n"/>
      <c r="SVH26" s="213" t="n"/>
      <c r="SVI26" s="213" t="n"/>
      <c r="SVJ26" s="213" t="n"/>
      <c r="SVK26" s="213" t="n"/>
      <c r="SVL26" s="213" t="n"/>
      <c r="SVM26" s="213" t="n"/>
      <c r="SVN26" s="213" t="n"/>
      <c r="SVO26" s="213" t="n"/>
      <c r="SVP26" s="213" t="n"/>
      <c r="SVQ26" s="213" t="n"/>
      <c r="SVR26" s="213" t="n"/>
      <c r="SVS26" s="213" t="n"/>
      <c r="SVT26" s="213" t="n"/>
      <c r="SVU26" s="213" t="n"/>
      <c r="SVV26" s="213" t="n"/>
      <c r="SVW26" s="213" t="n"/>
      <c r="SVX26" s="213" t="n"/>
      <c r="SVY26" s="213" t="n"/>
      <c r="SVZ26" s="213" t="n"/>
      <c r="SWA26" s="213" t="n"/>
      <c r="SWB26" s="213" t="n"/>
      <c r="SWC26" s="213" t="n"/>
      <c r="SWD26" s="213" t="n"/>
      <c r="SWE26" s="213" t="n"/>
      <c r="SWF26" s="213" t="n"/>
      <c r="SWG26" s="213" t="n"/>
      <c r="SWH26" s="213" t="n"/>
      <c r="SWI26" s="213" t="n"/>
      <c r="SWJ26" s="213" t="n"/>
      <c r="SWK26" s="213" t="n"/>
      <c r="SWL26" s="213" t="n"/>
      <c r="SWM26" s="213" t="n"/>
      <c r="SWN26" s="213" t="n"/>
      <c r="SWO26" s="213" t="n"/>
      <c r="SWP26" s="213" t="n"/>
      <c r="SWQ26" s="213" t="n"/>
      <c r="SWR26" s="213" t="n"/>
      <c r="SWS26" s="213" t="n"/>
      <c r="SWT26" s="213" t="n"/>
      <c r="SWU26" s="213" t="n"/>
      <c r="SWV26" s="213" t="n"/>
      <c r="SWW26" s="213" t="n"/>
      <c r="SWX26" s="213" t="n"/>
      <c r="SWY26" s="213" t="n"/>
      <c r="SWZ26" s="213" t="n"/>
      <c r="SXA26" s="213" t="n"/>
      <c r="SXB26" s="213" t="n"/>
      <c r="SXC26" s="213" t="n"/>
      <c r="SXD26" s="213" t="n"/>
      <c r="SXE26" s="213" t="n"/>
      <c r="SXF26" s="213" t="n"/>
      <c r="SXG26" s="213" t="n"/>
      <c r="SXH26" s="213" t="n"/>
      <c r="SXI26" s="213" t="n"/>
      <c r="SXJ26" s="213" t="n"/>
      <c r="SXK26" s="213" t="n"/>
      <c r="SXL26" s="213" t="n"/>
      <c r="SXM26" s="213" t="n"/>
      <c r="SXN26" s="213" t="n"/>
      <c r="SXO26" s="213" t="n"/>
      <c r="SXP26" s="213" t="n"/>
      <c r="SXQ26" s="213" t="n"/>
      <c r="SXR26" s="213" t="n"/>
      <c r="SXS26" s="213" t="n"/>
      <c r="SXT26" s="213" t="n"/>
      <c r="SXU26" s="213" t="n"/>
      <c r="SXV26" s="213" t="n"/>
      <c r="SXW26" s="213" t="n"/>
      <c r="SXX26" s="213" t="n"/>
      <c r="SXY26" s="213" t="n"/>
      <c r="SXZ26" s="213" t="n"/>
      <c r="SYA26" s="213" t="n"/>
      <c r="SYB26" s="213" t="n"/>
      <c r="SYC26" s="213" t="n"/>
      <c r="SYD26" s="213" t="n"/>
      <c r="SYE26" s="213" t="n"/>
      <c r="SYF26" s="213" t="n"/>
      <c r="SYG26" s="213" t="n"/>
      <c r="SYH26" s="213" t="n"/>
      <c r="SYI26" s="213" t="n"/>
      <c r="SYJ26" s="213" t="n"/>
      <c r="SYK26" s="213" t="n"/>
      <c r="SYL26" s="213" t="n"/>
      <c r="SYM26" s="213" t="n"/>
      <c r="SYN26" s="213" t="n"/>
      <c r="SYO26" s="213" t="n"/>
      <c r="SYP26" s="213" t="n"/>
      <c r="SYQ26" s="213" t="n"/>
      <c r="SYR26" s="213" t="n"/>
      <c r="SYS26" s="213" t="n"/>
      <c r="SYT26" s="213" t="n"/>
      <c r="SYU26" s="213" t="n"/>
      <c r="SYV26" s="213" t="n"/>
      <c r="SYW26" s="213" t="n"/>
      <c r="SYX26" s="213" t="n"/>
      <c r="SYY26" s="213" t="n"/>
      <c r="SYZ26" s="213" t="n"/>
      <c r="SZA26" s="213" t="n"/>
      <c r="SZB26" s="213" t="n"/>
      <c r="SZC26" s="213" t="n"/>
      <c r="SZD26" s="213" t="n"/>
      <c r="SZE26" s="213" t="n"/>
      <c r="SZF26" s="213" t="n"/>
      <c r="SZG26" s="213" t="n"/>
      <c r="SZH26" s="213" t="n"/>
      <c r="SZI26" s="213" t="n"/>
      <c r="SZJ26" s="213" t="n"/>
      <c r="SZK26" s="213" t="n"/>
      <c r="SZL26" s="213" t="n"/>
      <c r="SZM26" s="213" t="n"/>
      <c r="SZN26" s="213" t="n"/>
      <c r="SZO26" s="213" t="n"/>
      <c r="SZP26" s="213" t="n"/>
      <c r="SZQ26" s="213" t="n"/>
      <c r="SZR26" s="213" t="n"/>
      <c r="SZS26" s="213" t="n"/>
      <c r="SZT26" s="213" t="n"/>
      <c r="SZU26" s="213" t="n"/>
      <c r="SZV26" s="213" t="n"/>
      <c r="SZW26" s="213" t="n"/>
      <c r="SZX26" s="213" t="n"/>
      <c r="SZY26" s="213" t="n"/>
      <c r="SZZ26" s="213" t="n"/>
      <c r="TAA26" s="213" t="n"/>
      <c r="TAB26" s="213" t="n"/>
      <c r="TAC26" s="213" t="n"/>
      <c r="TAD26" s="213" t="n"/>
      <c r="TAE26" s="213" t="n"/>
      <c r="TAF26" s="213" t="n"/>
      <c r="TAG26" s="213" t="n"/>
      <c r="TAH26" s="213" t="n"/>
      <c r="TAI26" s="213" t="n"/>
      <c r="TAJ26" s="213" t="n"/>
      <c r="TAK26" s="213" t="n"/>
      <c r="TAL26" s="213" t="n"/>
      <c r="TAM26" s="213" t="n"/>
      <c r="TAN26" s="213" t="n"/>
      <c r="TAO26" s="213" t="n"/>
      <c r="TAP26" s="213" t="n"/>
      <c r="TAQ26" s="213" t="n"/>
      <c r="TAR26" s="213" t="n"/>
      <c r="TAS26" s="213" t="n"/>
      <c r="TAT26" s="213" t="n"/>
      <c r="TAU26" s="213" t="n"/>
      <c r="TAV26" s="213" t="n"/>
      <c r="TAW26" s="213" t="n"/>
      <c r="TAX26" s="213" t="n"/>
      <c r="TAY26" s="213" t="n"/>
      <c r="TAZ26" s="213" t="n"/>
      <c r="TBA26" s="213" t="n"/>
      <c r="TBB26" s="213" t="n"/>
      <c r="TBC26" s="213" t="n"/>
      <c r="TBD26" s="213" t="n"/>
      <c r="TBE26" s="213" t="n"/>
      <c r="TBF26" s="213" t="n"/>
      <c r="TBG26" s="213" t="n"/>
      <c r="TBH26" s="213" t="n"/>
      <c r="TBI26" s="213" t="n"/>
      <c r="TBJ26" s="213" t="n"/>
      <c r="TBK26" s="213" t="n"/>
      <c r="TBL26" s="213" t="n"/>
      <c r="TBM26" s="213" t="n"/>
      <c r="TBN26" s="213" t="n"/>
      <c r="TBO26" s="213" t="n"/>
      <c r="TBP26" s="213" t="n"/>
      <c r="TBQ26" s="213" t="n"/>
      <c r="TBR26" s="213" t="n"/>
      <c r="TBS26" s="213" t="n"/>
      <c r="TBT26" s="213" t="n"/>
      <c r="TBU26" s="213" t="n"/>
      <c r="TBV26" s="213" t="n"/>
      <c r="TBW26" s="213" t="n"/>
      <c r="TBX26" s="213" t="n"/>
      <c r="TBY26" s="213" t="n"/>
      <c r="TBZ26" s="213" t="n"/>
      <c r="TCA26" s="213" t="n"/>
      <c r="TCB26" s="213" t="n"/>
      <c r="TCC26" s="213" t="n"/>
      <c r="TCD26" s="213" t="n"/>
      <c r="TCE26" s="213" t="n"/>
      <c r="TCF26" s="213" t="n"/>
      <c r="TCG26" s="213" t="n"/>
      <c r="TCH26" s="213" t="n"/>
      <c r="TCI26" s="213" t="n"/>
      <c r="TCJ26" s="213" t="n"/>
      <c r="TCK26" s="213" t="n"/>
      <c r="TCL26" s="213" t="n"/>
      <c r="TCM26" s="213" t="n"/>
      <c r="TCN26" s="213" t="n"/>
      <c r="TCO26" s="213" t="n"/>
      <c r="TCP26" s="213" t="n"/>
      <c r="TCQ26" s="213" t="n"/>
      <c r="TCR26" s="213" t="n"/>
      <c r="TCS26" s="213" t="n"/>
      <c r="TCT26" s="213" t="n"/>
      <c r="TCU26" s="213" t="n"/>
      <c r="TCV26" s="213" t="n"/>
      <c r="TCW26" s="213" t="n"/>
      <c r="TCX26" s="213" t="n"/>
      <c r="TCY26" s="213" t="n"/>
      <c r="TCZ26" s="213" t="n"/>
      <c r="TDA26" s="213" t="n"/>
      <c r="TDB26" s="213" t="n"/>
      <c r="TDC26" s="213" t="n"/>
      <c r="TDD26" s="213" t="n"/>
      <c r="TDE26" s="213" t="n"/>
      <c r="TDF26" s="213" t="n"/>
      <c r="TDG26" s="213" t="n"/>
      <c r="TDH26" s="213" t="n"/>
      <c r="TDI26" s="213" t="n"/>
      <c r="TDJ26" s="213" t="n"/>
      <c r="TDK26" s="213" t="n"/>
      <c r="TDL26" s="213" t="n"/>
      <c r="TDM26" s="213" t="n"/>
      <c r="TDN26" s="213" t="n"/>
      <c r="TDO26" s="213" t="n"/>
      <c r="TDP26" s="213" t="n"/>
      <c r="TDQ26" s="213" t="n"/>
      <c r="TDR26" s="213" t="n"/>
      <c r="TDS26" s="213" t="n"/>
      <c r="TDT26" s="213" t="n"/>
      <c r="TDU26" s="213" t="n"/>
      <c r="TDV26" s="213" t="n"/>
      <c r="TDW26" s="213" t="n"/>
      <c r="TDX26" s="213" t="n"/>
      <c r="TDY26" s="213" t="n"/>
      <c r="TDZ26" s="213" t="n"/>
      <c r="TEA26" s="213" t="n"/>
      <c r="TEB26" s="213" t="n"/>
      <c r="TEC26" s="213" t="n"/>
      <c r="TED26" s="213" t="n"/>
      <c r="TEE26" s="213" t="n"/>
      <c r="TEF26" s="213" t="n"/>
      <c r="TEG26" s="213" t="n"/>
      <c r="TEH26" s="213" t="n"/>
      <c r="TEI26" s="213" t="n"/>
      <c r="TEJ26" s="213" t="n"/>
      <c r="TEK26" s="213" t="n"/>
      <c r="TEL26" s="213" t="n"/>
      <c r="TEM26" s="213" t="n"/>
      <c r="TEN26" s="213" t="n"/>
      <c r="TEO26" s="213" t="n"/>
      <c r="TEP26" s="213" t="n"/>
      <c r="TEQ26" s="213" t="n"/>
      <c r="TER26" s="213" t="n"/>
      <c r="TES26" s="213" t="n"/>
      <c r="TET26" s="213" t="n"/>
      <c r="TEU26" s="213" t="n"/>
      <c r="TEV26" s="213" t="n"/>
      <c r="TEW26" s="213" t="n"/>
      <c r="TEX26" s="213" t="n"/>
      <c r="TEY26" s="213" t="n"/>
      <c r="TEZ26" s="213" t="n"/>
      <c r="TFA26" s="213" t="n"/>
      <c r="TFB26" s="213" t="n"/>
      <c r="TFC26" s="213" t="n"/>
      <c r="TFD26" s="213" t="n"/>
      <c r="TFE26" s="213" t="n"/>
      <c r="TFF26" s="213" t="n"/>
      <c r="TFG26" s="213" t="n"/>
      <c r="TFH26" s="213" t="n"/>
      <c r="TFI26" s="213" t="n"/>
      <c r="TFJ26" s="213" t="n"/>
      <c r="TFK26" s="213" t="n"/>
      <c r="TFL26" s="213" t="n"/>
      <c r="TFM26" s="213" t="n"/>
      <c r="TFN26" s="213" t="n"/>
      <c r="TFO26" s="213" t="n"/>
      <c r="TFP26" s="213" t="n"/>
      <c r="TFQ26" s="213" t="n"/>
      <c r="TFR26" s="213" t="n"/>
      <c r="TFS26" s="213" t="n"/>
      <c r="TFT26" s="213" t="n"/>
      <c r="TFU26" s="213" t="n"/>
      <c r="TFV26" s="213" t="n"/>
      <c r="TFW26" s="213" t="n"/>
      <c r="TFX26" s="213" t="n"/>
      <c r="TFY26" s="213" t="n"/>
      <c r="TFZ26" s="213" t="n"/>
      <c r="TGA26" s="213" t="n"/>
      <c r="TGB26" s="213" t="n"/>
      <c r="TGC26" s="213" t="n"/>
      <c r="TGD26" s="213" t="n"/>
      <c r="TGE26" s="213" t="n"/>
      <c r="TGF26" s="213" t="n"/>
      <c r="TGG26" s="213" t="n"/>
      <c r="TGH26" s="213" t="n"/>
      <c r="TGI26" s="213" t="n"/>
      <c r="TGJ26" s="213" t="n"/>
      <c r="TGK26" s="213" t="n"/>
      <c r="TGL26" s="213" t="n"/>
      <c r="TGM26" s="213" t="n"/>
      <c r="TGN26" s="213" t="n"/>
      <c r="TGO26" s="213" t="n"/>
      <c r="TGP26" s="213" t="n"/>
      <c r="TGQ26" s="213" t="n"/>
      <c r="TGR26" s="213" t="n"/>
      <c r="TGS26" s="213" t="n"/>
      <c r="TGT26" s="213" t="n"/>
      <c r="TGU26" s="213" t="n"/>
      <c r="TGV26" s="213" t="n"/>
      <c r="TGW26" s="213" t="n"/>
      <c r="TGX26" s="213" t="n"/>
      <c r="TGY26" s="213" t="n"/>
      <c r="TGZ26" s="213" t="n"/>
      <c r="THA26" s="213" t="n"/>
      <c r="THB26" s="213" t="n"/>
      <c r="THC26" s="213" t="n"/>
      <c r="THD26" s="213" t="n"/>
      <c r="THE26" s="213" t="n"/>
      <c r="THF26" s="213" t="n"/>
      <c r="THG26" s="213" t="n"/>
      <c r="THH26" s="213" t="n"/>
      <c r="THI26" s="213" t="n"/>
      <c r="THJ26" s="213" t="n"/>
      <c r="THK26" s="213" t="n"/>
      <c r="THL26" s="213" t="n"/>
      <c r="THM26" s="213" t="n"/>
      <c r="THN26" s="213" t="n"/>
      <c r="THO26" s="213" t="n"/>
      <c r="THP26" s="213" t="n"/>
      <c r="THQ26" s="213" t="n"/>
      <c r="THR26" s="213" t="n"/>
      <c r="THS26" s="213" t="n"/>
      <c r="THT26" s="213" t="n"/>
      <c r="THU26" s="213" t="n"/>
      <c r="THV26" s="213" t="n"/>
      <c r="THW26" s="213" t="n"/>
      <c r="THX26" s="213" t="n"/>
      <c r="THY26" s="213" t="n"/>
      <c r="THZ26" s="213" t="n"/>
      <c r="TIA26" s="213" t="n"/>
      <c r="TIB26" s="213" t="n"/>
      <c r="TIC26" s="213" t="n"/>
      <c r="TID26" s="213" t="n"/>
      <c r="TIE26" s="213" t="n"/>
      <c r="TIF26" s="213" t="n"/>
      <c r="TIG26" s="213" t="n"/>
      <c r="TIH26" s="213" t="n"/>
      <c r="TII26" s="213" t="n"/>
      <c r="TIJ26" s="213" t="n"/>
      <c r="TIK26" s="213" t="n"/>
      <c r="TIL26" s="213" t="n"/>
      <c r="TIM26" s="213" t="n"/>
      <c r="TIN26" s="213" t="n"/>
      <c r="TIO26" s="213" t="n"/>
      <c r="TIP26" s="213" t="n"/>
      <c r="TIQ26" s="213" t="n"/>
      <c r="TIR26" s="213" t="n"/>
      <c r="TIS26" s="213" t="n"/>
      <c r="TIT26" s="213" t="n"/>
      <c r="TIU26" s="213" t="n"/>
      <c r="TIV26" s="213" t="n"/>
      <c r="TIW26" s="213" t="n"/>
      <c r="TIX26" s="213" t="n"/>
      <c r="TIY26" s="213" t="n"/>
      <c r="TIZ26" s="213" t="n"/>
      <c r="TJA26" s="213" t="n"/>
      <c r="TJB26" s="213" t="n"/>
      <c r="TJC26" s="213" t="n"/>
      <c r="TJD26" s="213" t="n"/>
      <c r="TJE26" s="213" t="n"/>
      <c r="TJF26" s="213" t="n"/>
      <c r="TJG26" s="213" t="n"/>
      <c r="TJH26" s="213" t="n"/>
      <c r="TJI26" s="213" t="n"/>
      <c r="TJJ26" s="213" t="n"/>
      <c r="TJK26" s="213" t="n"/>
      <c r="TJL26" s="213" t="n"/>
      <c r="TJM26" s="213" t="n"/>
      <c r="TJN26" s="213" t="n"/>
      <c r="TJO26" s="213" t="n"/>
      <c r="TJP26" s="213" t="n"/>
      <c r="TJQ26" s="213" t="n"/>
      <c r="TJR26" s="213" t="n"/>
      <c r="TJS26" s="213" t="n"/>
      <c r="TJT26" s="213" t="n"/>
      <c r="TJU26" s="213" t="n"/>
      <c r="TJV26" s="213" t="n"/>
      <c r="TJW26" s="213" t="n"/>
      <c r="TJX26" s="213" t="n"/>
      <c r="TJY26" s="213" t="n"/>
      <c r="TJZ26" s="213" t="n"/>
      <c r="TKA26" s="213" t="n"/>
      <c r="TKB26" s="213" t="n"/>
      <c r="TKC26" s="213" t="n"/>
      <c r="TKD26" s="213" t="n"/>
      <c r="TKE26" s="213" t="n"/>
      <c r="TKF26" s="213" t="n"/>
      <c r="TKG26" s="213" t="n"/>
      <c r="TKH26" s="213" t="n"/>
      <c r="TKI26" s="213" t="n"/>
      <c r="TKJ26" s="213" t="n"/>
      <c r="TKK26" s="213" t="n"/>
      <c r="TKL26" s="213" t="n"/>
      <c r="TKM26" s="213" t="n"/>
      <c r="TKN26" s="213" t="n"/>
      <c r="TKO26" s="213" t="n"/>
      <c r="TKP26" s="213" t="n"/>
      <c r="TKQ26" s="213" t="n"/>
      <c r="TKR26" s="213" t="n"/>
      <c r="TKS26" s="213" t="n"/>
      <c r="TKT26" s="213" t="n"/>
      <c r="TKU26" s="213" t="n"/>
      <c r="TKV26" s="213" t="n"/>
      <c r="TKW26" s="213" t="n"/>
      <c r="TKX26" s="213" t="n"/>
      <c r="TKY26" s="213" t="n"/>
      <c r="TKZ26" s="213" t="n"/>
      <c r="TLA26" s="213" t="n"/>
      <c r="TLB26" s="213" t="n"/>
      <c r="TLC26" s="213" t="n"/>
      <c r="TLD26" s="213" t="n"/>
      <c r="TLE26" s="213" t="n"/>
      <c r="TLF26" s="213" t="n"/>
      <c r="TLG26" s="213" t="n"/>
      <c r="TLH26" s="213" t="n"/>
      <c r="TLI26" s="213" t="n"/>
      <c r="TLJ26" s="213" t="n"/>
      <c r="TLK26" s="213" t="n"/>
      <c r="TLL26" s="213" t="n"/>
      <c r="TLM26" s="213" t="n"/>
      <c r="TLN26" s="213" t="n"/>
      <c r="TLO26" s="213" t="n"/>
      <c r="TLP26" s="213" t="n"/>
      <c r="TLQ26" s="213" t="n"/>
      <c r="TLR26" s="213" t="n"/>
      <c r="TLS26" s="213" t="n"/>
      <c r="TLT26" s="213" t="n"/>
      <c r="TLU26" s="213" t="n"/>
      <c r="TLV26" s="213" t="n"/>
      <c r="TLW26" s="213" t="n"/>
      <c r="TLX26" s="213" t="n"/>
      <c r="TLY26" s="213" t="n"/>
      <c r="TLZ26" s="213" t="n"/>
      <c r="TMA26" s="213" t="n"/>
      <c r="TMB26" s="213" t="n"/>
      <c r="TMC26" s="213" t="n"/>
      <c r="TMD26" s="213" t="n"/>
      <c r="TME26" s="213" t="n"/>
      <c r="TMF26" s="213" t="n"/>
      <c r="TMG26" s="213" t="n"/>
      <c r="TMH26" s="213" t="n"/>
      <c r="TMI26" s="213" t="n"/>
      <c r="TMJ26" s="213" t="n"/>
      <c r="TMK26" s="213" t="n"/>
      <c r="TML26" s="213" t="n"/>
      <c r="TMM26" s="213" t="n"/>
      <c r="TMN26" s="213" t="n"/>
      <c r="TMO26" s="213" t="n"/>
      <c r="TMP26" s="213" t="n"/>
      <c r="TMQ26" s="213" t="n"/>
      <c r="TMR26" s="213" t="n"/>
      <c r="TMS26" s="213" t="n"/>
      <c r="TMT26" s="213" t="n"/>
      <c r="TMU26" s="213" t="n"/>
      <c r="TMV26" s="213" t="n"/>
      <c r="TMW26" s="213" t="n"/>
      <c r="TMX26" s="213" t="n"/>
      <c r="TMY26" s="213" t="n"/>
      <c r="TMZ26" s="213" t="n"/>
      <c r="TNA26" s="213" t="n"/>
      <c r="TNB26" s="213" t="n"/>
      <c r="TNC26" s="213" t="n"/>
      <c r="TND26" s="213" t="n"/>
      <c r="TNE26" s="213" t="n"/>
      <c r="TNF26" s="213" t="n"/>
      <c r="TNG26" s="213" t="n"/>
      <c r="TNH26" s="213" t="n"/>
      <c r="TNI26" s="213" t="n"/>
      <c r="TNJ26" s="213" t="n"/>
      <c r="TNK26" s="213" t="n"/>
      <c r="TNL26" s="213" t="n"/>
      <c r="TNM26" s="213" t="n"/>
      <c r="TNN26" s="213" t="n"/>
      <c r="TNO26" s="213" t="n"/>
      <c r="TNP26" s="213" t="n"/>
      <c r="TNQ26" s="213" t="n"/>
      <c r="TNR26" s="213" t="n"/>
      <c r="TNS26" s="213" t="n"/>
      <c r="TNT26" s="213" t="n"/>
      <c r="TNU26" s="213" t="n"/>
      <c r="TNV26" s="213" t="n"/>
      <c r="TNW26" s="213" t="n"/>
      <c r="TNX26" s="213" t="n"/>
      <c r="TNY26" s="213" t="n"/>
      <c r="TNZ26" s="213" t="n"/>
      <c r="TOA26" s="213" t="n"/>
      <c r="TOB26" s="213" t="n"/>
      <c r="TOC26" s="213" t="n"/>
      <c r="TOD26" s="213" t="n"/>
      <c r="TOE26" s="213" t="n"/>
      <c r="TOF26" s="213" t="n"/>
      <c r="TOG26" s="213" t="n"/>
      <c r="TOH26" s="213" t="n"/>
      <c r="TOI26" s="213" t="n"/>
      <c r="TOJ26" s="213" t="n"/>
      <c r="TOK26" s="213" t="n"/>
      <c r="TOL26" s="213" t="n"/>
      <c r="TOM26" s="213" t="n"/>
      <c r="TON26" s="213" t="n"/>
      <c r="TOO26" s="213" t="n"/>
      <c r="TOP26" s="213" t="n"/>
      <c r="TOQ26" s="213" t="n"/>
      <c r="TOR26" s="213" t="n"/>
      <c r="TOS26" s="213" t="n"/>
      <c r="TOT26" s="213" t="n"/>
      <c r="TOU26" s="213" t="n"/>
      <c r="TOV26" s="213" t="n"/>
      <c r="TOW26" s="213" t="n"/>
      <c r="TOX26" s="213" t="n"/>
      <c r="TOY26" s="213" t="n"/>
      <c r="TOZ26" s="213" t="n"/>
      <c r="TPA26" s="213" t="n"/>
      <c r="TPB26" s="213" t="n"/>
      <c r="TPC26" s="213" t="n"/>
      <c r="TPD26" s="213" t="n"/>
      <c r="TPE26" s="213" t="n"/>
      <c r="TPF26" s="213" t="n"/>
      <c r="TPG26" s="213" t="n"/>
      <c r="TPH26" s="213" t="n"/>
      <c r="TPI26" s="213" t="n"/>
      <c r="TPJ26" s="213" t="n"/>
      <c r="TPK26" s="213" t="n"/>
      <c r="TPL26" s="213" t="n"/>
      <c r="TPM26" s="213" t="n"/>
      <c r="TPN26" s="213" t="n"/>
      <c r="TPO26" s="213" t="n"/>
      <c r="TPP26" s="213" t="n"/>
      <c r="TPQ26" s="213" t="n"/>
      <c r="TPR26" s="213" t="n"/>
      <c r="TPS26" s="213" t="n"/>
      <c r="TPT26" s="213" t="n"/>
      <c r="TPU26" s="213" t="n"/>
      <c r="TPV26" s="213" t="n"/>
      <c r="TPW26" s="213" t="n"/>
      <c r="TPX26" s="213" t="n"/>
      <c r="TPY26" s="213" t="n"/>
      <c r="TPZ26" s="213" t="n"/>
      <c r="TQA26" s="213" t="n"/>
      <c r="TQB26" s="213" t="n"/>
      <c r="TQC26" s="213" t="n"/>
      <c r="TQD26" s="213" t="n"/>
      <c r="TQE26" s="213" t="n"/>
      <c r="TQF26" s="213" t="n"/>
      <c r="TQG26" s="213" t="n"/>
      <c r="TQH26" s="213" t="n"/>
      <c r="TQI26" s="213" t="n"/>
      <c r="TQJ26" s="213" t="n"/>
      <c r="TQK26" s="213" t="n"/>
      <c r="TQL26" s="213" t="n"/>
      <c r="TQM26" s="213" t="n"/>
      <c r="TQN26" s="213" t="n"/>
      <c r="TQO26" s="213" t="n"/>
      <c r="TQP26" s="213" t="n"/>
      <c r="TQQ26" s="213" t="n"/>
      <c r="TQR26" s="213" t="n"/>
      <c r="TQS26" s="213" t="n"/>
      <c r="TQT26" s="213" t="n"/>
      <c r="TQU26" s="213" t="n"/>
      <c r="TQV26" s="213" t="n"/>
      <c r="TQW26" s="213" t="n"/>
      <c r="TQX26" s="213" t="n"/>
      <c r="TQY26" s="213" t="n"/>
      <c r="TQZ26" s="213" t="n"/>
      <c r="TRA26" s="213" t="n"/>
      <c r="TRB26" s="213" t="n"/>
      <c r="TRC26" s="213" t="n"/>
      <c r="TRD26" s="213" t="n"/>
      <c r="TRE26" s="213" t="n"/>
      <c r="TRF26" s="213" t="n"/>
      <c r="TRG26" s="213" t="n"/>
      <c r="TRH26" s="213" t="n"/>
      <c r="TRI26" s="213" t="n"/>
      <c r="TRJ26" s="213" t="n"/>
      <c r="TRK26" s="213" t="n"/>
      <c r="TRL26" s="213" t="n"/>
      <c r="TRM26" s="213" t="n"/>
      <c r="TRN26" s="213" t="n"/>
      <c r="TRO26" s="213" t="n"/>
      <c r="TRP26" s="213" t="n"/>
      <c r="TRQ26" s="213" t="n"/>
      <c r="TRR26" s="213" t="n"/>
      <c r="TRS26" s="213" t="n"/>
      <c r="TRT26" s="213" t="n"/>
      <c r="TRU26" s="213" t="n"/>
      <c r="TRV26" s="213" t="n"/>
      <c r="TRW26" s="213" t="n"/>
      <c r="TRX26" s="213" t="n"/>
      <c r="TRY26" s="213" t="n"/>
      <c r="TRZ26" s="213" t="n"/>
      <c r="TSA26" s="213" t="n"/>
      <c r="TSB26" s="213" t="n"/>
      <c r="TSC26" s="213" t="n"/>
      <c r="TSD26" s="213" t="n"/>
      <c r="TSE26" s="213" t="n"/>
      <c r="TSF26" s="213" t="n"/>
      <c r="TSG26" s="213" t="n"/>
      <c r="TSH26" s="213" t="n"/>
      <c r="TSI26" s="213" t="n"/>
      <c r="TSJ26" s="213" t="n"/>
      <c r="TSK26" s="213" t="n"/>
      <c r="TSL26" s="213" t="n"/>
      <c r="TSM26" s="213" t="n"/>
      <c r="TSN26" s="213" t="n"/>
      <c r="TSO26" s="213" t="n"/>
      <c r="TSP26" s="213" t="n"/>
      <c r="TSQ26" s="213" t="n"/>
      <c r="TSR26" s="213" t="n"/>
      <c r="TSS26" s="213" t="n"/>
      <c r="TST26" s="213" t="n"/>
      <c r="TSU26" s="213" t="n"/>
      <c r="TSV26" s="213" t="n"/>
      <c r="TSW26" s="213" t="n"/>
      <c r="TSX26" s="213" t="n"/>
      <c r="TSY26" s="213" t="n"/>
      <c r="TSZ26" s="213" t="n"/>
      <c r="TTA26" s="213" t="n"/>
      <c r="TTB26" s="213" t="n"/>
      <c r="TTC26" s="213" t="n"/>
      <c r="TTD26" s="213" t="n"/>
      <c r="TTE26" s="213" t="n"/>
      <c r="TTF26" s="213" t="n"/>
      <c r="TTG26" s="213" t="n"/>
      <c r="TTH26" s="213" t="n"/>
      <c r="TTI26" s="213" t="n"/>
      <c r="TTJ26" s="213" t="n"/>
      <c r="TTK26" s="213" t="n"/>
      <c r="TTL26" s="213" t="n"/>
      <c r="TTM26" s="213" t="n"/>
      <c r="TTN26" s="213" t="n"/>
      <c r="TTO26" s="213" t="n"/>
      <c r="TTP26" s="213" t="n"/>
      <c r="TTQ26" s="213" t="n"/>
      <c r="TTR26" s="213" t="n"/>
      <c r="TTS26" s="213" t="n"/>
      <c r="TTT26" s="213" t="n"/>
      <c r="TTU26" s="213" t="n"/>
      <c r="TTV26" s="213" t="n"/>
      <c r="TTW26" s="213" t="n"/>
      <c r="TTX26" s="213" t="n"/>
      <c r="TTY26" s="213" t="n"/>
      <c r="TTZ26" s="213" t="n"/>
      <c r="TUA26" s="213" t="n"/>
      <c r="TUB26" s="213" t="n"/>
      <c r="TUC26" s="213" t="n"/>
      <c r="TUD26" s="213" t="n"/>
      <c r="TUE26" s="213" t="n"/>
      <c r="TUF26" s="213" t="n"/>
      <c r="TUG26" s="213" t="n"/>
      <c r="TUH26" s="213" t="n"/>
      <c r="TUI26" s="213" t="n"/>
      <c r="TUJ26" s="213" t="n"/>
      <c r="TUK26" s="213" t="n"/>
      <c r="TUL26" s="213" t="n"/>
      <c r="TUM26" s="213" t="n"/>
      <c r="TUN26" s="213" t="n"/>
      <c r="TUO26" s="213" t="n"/>
      <c r="TUP26" s="213" t="n"/>
      <c r="TUQ26" s="213" t="n"/>
      <c r="TUR26" s="213" t="n"/>
      <c r="TUS26" s="213" t="n"/>
      <c r="TUT26" s="213" t="n"/>
      <c r="TUU26" s="213" t="n"/>
      <c r="TUV26" s="213" t="n"/>
      <c r="TUW26" s="213" t="n"/>
      <c r="TUX26" s="213" t="n"/>
      <c r="TUY26" s="213" t="n"/>
      <c r="TUZ26" s="213" t="n"/>
      <c r="TVA26" s="213" t="n"/>
      <c r="TVB26" s="213" t="n"/>
      <c r="TVC26" s="213" t="n"/>
      <c r="TVD26" s="213" t="n"/>
      <c r="TVE26" s="213" t="n"/>
      <c r="TVF26" s="213" t="n"/>
      <c r="TVG26" s="213" t="n"/>
      <c r="TVH26" s="213" t="n"/>
      <c r="TVI26" s="213" t="n"/>
      <c r="TVJ26" s="213" t="n"/>
      <c r="TVK26" s="213" t="n"/>
      <c r="TVL26" s="213" t="n"/>
      <c r="TVM26" s="213" t="n"/>
      <c r="TVN26" s="213" t="n"/>
      <c r="TVO26" s="213" t="n"/>
      <c r="TVP26" s="213" t="n"/>
      <c r="TVQ26" s="213" t="n"/>
      <c r="TVR26" s="213" t="n"/>
      <c r="TVS26" s="213" t="n"/>
      <c r="TVT26" s="213" t="n"/>
      <c r="TVU26" s="213" t="n"/>
      <c r="TVV26" s="213" t="n"/>
      <c r="TVW26" s="213" t="n"/>
      <c r="TVX26" s="213" t="n"/>
      <c r="TVY26" s="213" t="n"/>
      <c r="TVZ26" s="213" t="n"/>
      <c r="TWA26" s="213" t="n"/>
      <c r="TWB26" s="213" t="n"/>
      <c r="TWC26" s="213" t="n"/>
      <c r="TWD26" s="213" t="n"/>
      <c r="TWE26" s="213" t="n"/>
      <c r="TWF26" s="213" t="n"/>
      <c r="TWG26" s="213" t="n"/>
      <c r="TWH26" s="213" t="n"/>
      <c r="TWI26" s="213" t="n"/>
      <c r="TWJ26" s="213" t="n"/>
      <c r="TWK26" s="213" t="n"/>
      <c r="TWL26" s="213" t="n"/>
      <c r="TWM26" s="213" t="n"/>
      <c r="TWN26" s="213" t="n"/>
      <c r="TWO26" s="213" t="n"/>
      <c r="TWP26" s="213" t="n"/>
      <c r="TWQ26" s="213" t="n"/>
      <c r="TWR26" s="213" t="n"/>
      <c r="TWS26" s="213" t="n"/>
      <c r="TWT26" s="213" t="n"/>
      <c r="TWU26" s="213" t="n"/>
      <c r="TWV26" s="213" t="n"/>
      <c r="TWW26" s="213" t="n"/>
      <c r="TWX26" s="213" t="n"/>
      <c r="TWY26" s="213" t="n"/>
      <c r="TWZ26" s="213" t="n"/>
      <c r="TXA26" s="213" t="n"/>
      <c r="TXB26" s="213" t="n"/>
      <c r="TXC26" s="213" t="n"/>
      <c r="TXD26" s="213" t="n"/>
      <c r="TXE26" s="213" t="n"/>
      <c r="TXF26" s="213" t="n"/>
      <c r="TXG26" s="213" t="n"/>
      <c r="TXH26" s="213" t="n"/>
      <c r="TXI26" s="213" t="n"/>
      <c r="TXJ26" s="213" t="n"/>
      <c r="TXK26" s="213" t="n"/>
      <c r="TXL26" s="213" t="n"/>
      <c r="TXM26" s="213" t="n"/>
      <c r="TXN26" s="213" t="n"/>
      <c r="TXO26" s="213" t="n"/>
      <c r="TXP26" s="213" t="n"/>
      <c r="TXQ26" s="213" t="n"/>
      <c r="TXR26" s="213" t="n"/>
      <c r="TXS26" s="213" t="n"/>
      <c r="TXT26" s="213" t="n"/>
      <c r="TXU26" s="213" t="n"/>
      <c r="TXV26" s="213" t="n"/>
      <c r="TXW26" s="213" t="n"/>
      <c r="TXX26" s="213" t="n"/>
      <c r="TXY26" s="213" t="n"/>
      <c r="TXZ26" s="213" t="n"/>
      <c r="TYA26" s="213" t="n"/>
      <c r="TYB26" s="213" t="n"/>
      <c r="TYC26" s="213" t="n"/>
      <c r="TYD26" s="213" t="n"/>
      <c r="TYE26" s="213" t="n"/>
      <c r="TYF26" s="213" t="n"/>
      <c r="TYG26" s="213" t="n"/>
      <c r="TYH26" s="213" t="n"/>
      <c r="TYI26" s="213" t="n"/>
      <c r="TYJ26" s="213" t="n"/>
      <c r="TYK26" s="213" t="n"/>
      <c r="TYL26" s="213" t="n"/>
      <c r="TYM26" s="213" t="n"/>
      <c r="TYN26" s="213" t="n"/>
      <c r="TYO26" s="213" t="n"/>
      <c r="TYP26" s="213" t="n"/>
      <c r="TYQ26" s="213" t="n"/>
      <c r="TYR26" s="213" t="n"/>
      <c r="TYS26" s="213" t="n"/>
      <c r="TYT26" s="213" t="n"/>
      <c r="TYU26" s="213" t="n"/>
      <c r="TYV26" s="213" t="n"/>
      <c r="TYW26" s="213" t="n"/>
      <c r="TYX26" s="213" t="n"/>
      <c r="TYY26" s="213" t="n"/>
      <c r="TYZ26" s="213" t="n"/>
      <c r="TZA26" s="213" t="n"/>
      <c r="TZB26" s="213" t="n"/>
      <c r="TZC26" s="213" t="n"/>
      <c r="TZD26" s="213" t="n"/>
      <c r="TZE26" s="213" t="n"/>
      <c r="TZF26" s="213" t="n"/>
      <c r="TZG26" s="213" t="n"/>
      <c r="TZH26" s="213" t="n"/>
      <c r="TZI26" s="213" t="n"/>
      <c r="TZJ26" s="213" t="n"/>
      <c r="TZK26" s="213" t="n"/>
      <c r="TZL26" s="213" t="n"/>
      <c r="TZM26" s="213" t="n"/>
      <c r="TZN26" s="213" t="n"/>
      <c r="TZO26" s="213" t="n"/>
      <c r="TZP26" s="213" t="n"/>
      <c r="TZQ26" s="213" t="n"/>
      <c r="TZR26" s="213" t="n"/>
      <c r="TZS26" s="213" t="n"/>
      <c r="TZT26" s="213" t="n"/>
      <c r="TZU26" s="213" t="n"/>
      <c r="TZV26" s="213" t="n"/>
      <c r="TZW26" s="213" t="n"/>
      <c r="TZX26" s="213" t="n"/>
      <c r="TZY26" s="213" t="n"/>
      <c r="TZZ26" s="213" t="n"/>
      <c r="UAA26" s="213" t="n"/>
      <c r="UAB26" s="213" t="n"/>
      <c r="UAC26" s="213" t="n"/>
      <c r="UAD26" s="213" t="n"/>
      <c r="UAE26" s="213" t="n"/>
      <c r="UAF26" s="213" t="n"/>
      <c r="UAG26" s="213" t="n"/>
      <c r="UAH26" s="213" t="n"/>
      <c r="UAI26" s="213" t="n"/>
      <c r="UAJ26" s="213" t="n"/>
      <c r="UAK26" s="213" t="n"/>
      <c r="UAL26" s="213" t="n"/>
      <c r="UAM26" s="213" t="n"/>
      <c r="UAN26" s="213" t="n"/>
      <c r="UAO26" s="213" t="n"/>
      <c r="UAP26" s="213" t="n"/>
      <c r="UAQ26" s="213" t="n"/>
      <c r="UAR26" s="213" t="n"/>
      <c r="UAS26" s="213" t="n"/>
      <c r="UAT26" s="213" t="n"/>
      <c r="UAU26" s="213" t="n"/>
      <c r="UAV26" s="213" t="n"/>
      <c r="UAW26" s="213" t="n"/>
      <c r="UAX26" s="213" t="n"/>
      <c r="UAY26" s="213" t="n"/>
      <c r="UAZ26" s="213" t="n"/>
      <c r="UBA26" s="213" t="n"/>
      <c r="UBB26" s="213" t="n"/>
      <c r="UBC26" s="213" t="n"/>
      <c r="UBD26" s="213" t="n"/>
      <c r="UBE26" s="213" t="n"/>
      <c r="UBF26" s="213" t="n"/>
      <c r="UBG26" s="213" t="n"/>
      <c r="UBH26" s="213" t="n"/>
      <c r="UBI26" s="213" t="n"/>
      <c r="UBJ26" s="213" t="n"/>
      <c r="UBK26" s="213" t="n"/>
      <c r="UBL26" s="213" t="n"/>
      <c r="UBM26" s="213" t="n"/>
      <c r="UBN26" s="213" t="n"/>
      <c r="UBO26" s="213" t="n"/>
      <c r="UBP26" s="213" t="n"/>
      <c r="UBQ26" s="213" t="n"/>
      <c r="UBR26" s="213" t="n"/>
      <c r="UBS26" s="213" t="n"/>
      <c r="UBT26" s="213" t="n"/>
      <c r="UBU26" s="213" t="n"/>
      <c r="UBV26" s="213" t="n"/>
      <c r="UBW26" s="213" t="n"/>
      <c r="UBX26" s="213" t="n"/>
      <c r="UBY26" s="213" t="n"/>
      <c r="UBZ26" s="213" t="n"/>
      <c r="UCA26" s="213" t="n"/>
      <c r="UCB26" s="213" t="n"/>
      <c r="UCC26" s="213" t="n"/>
      <c r="UCD26" s="213" t="n"/>
      <c r="UCE26" s="213" t="n"/>
      <c r="UCF26" s="213" t="n"/>
      <c r="UCG26" s="213" t="n"/>
      <c r="UCH26" s="213" t="n"/>
      <c r="UCI26" s="213" t="n"/>
      <c r="UCJ26" s="213" t="n"/>
      <c r="UCK26" s="213" t="n"/>
      <c r="UCL26" s="213" t="n"/>
      <c r="UCM26" s="213" t="n"/>
      <c r="UCN26" s="213" t="n"/>
      <c r="UCO26" s="213" t="n"/>
      <c r="UCP26" s="213" t="n"/>
      <c r="UCQ26" s="213" t="n"/>
      <c r="UCR26" s="213" t="n"/>
      <c r="UCS26" s="213" t="n"/>
      <c r="UCT26" s="213" t="n"/>
      <c r="UCU26" s="213" t="n"/>
      <c r="UCV26" s="213" t="n"/>
      <c r="UCW26" s="213" t="n"/>
      <c r="UCX26" s="213" t="n"/>
      <c r="UCY26" s="213" t="n"/>
      <c r="UCZ26" s="213" t="n"/>
      <c r="UDA26" s="213" t="n"/>
      <c r="UDB26" s="213" t="n"/>
      <c r="UDC26" s="213" t="n"/>
      <c r="UDD26" s="213" t="n"/>
      <c r="UDE26" s="213" t="n"/>
      <c r="UDF26" s="213" t="n"/>
      <c r="UDG26" s="213" t="n"/>
      <c r="UDH26" s="213" t="n"/>
      <c r="UDI26" s="213" t="n"/>
      <c r="UDJ26" s="213" t="n"/>
      <c r="UDK26" s="213" t="n"/>
      <c r="UDL26" s="213" t="n"/>
      <c r="UDM26" s="213" t="n"/>
      <c r="UDN26" s="213" t="n"/>
      <c r="UDO26" s="213" t="n"/>
      <c r="UDP26" s="213" t="n"/>
      <c r="UDQ26" s="213" t="n"/>
      <c r="UDR26" s="213" t="n"/>
      <c r="UDS26" s="213" t="n"/>
      <c r="UDT26" s="213" t="n"/>
      <c r="UDU26" s="213" t="n"/>
      <c r="UDV26" s="213" t="n"/>
      <c r="UDW26" s="213" t="n"/>
      <c r="UDX26" s="213" t="n"/>
      <c r="UDY26" s="213" t="n"/>
      <c r="UDZ26" s="213" t="n"/>
      <c r="UEA26" s="213" t="n"/>
      <c r="UEB26" s="213" t="n"/>
      <c r="UEC26" s="213" t="n"/>
      <c r="UED26" s="213" t="n"/>
      <c r="UEE26" s="213" t="n"/>
      <c r="UEF26" s="213" t="n"/>
      <c r="UEG26" s="213" t="n"/>
      <c r="UEH26" s="213" t="n"/>
      <c r="UEI26" s="213" t="n"/>
      <c r="UEJ26" s="213" t="n"/>
      <c r="UEK26" s="213" t="n"/>
      <c r="UEL26" s="213" t="n"/>
      <c r="UEM26" s="213" t="n"/>
      <c r="UEN26" s="213" t="n"/>
      <c r="UEO26" s="213" t="n"/>
      <c r="UEP26" s="213" t="n"/>
      <c r="UEQ26" s="213" t="n"/>
      <c r="UER26" s="213" t="n"/>
      <c r="UES26" s="213" t="n"/>
      <c r="UET26" s="213" t="n"/>
      <c r="UEU26" s="213" t="n"/>
      <c r="UEV26" s="213" t="n"/>
      <c r="UEW26" s="213" t="n"/>
      <c r="UEX26" s="213" t="n"/>
      <c r="UEY26" s="213" t="n"/>
      <c r="UEZ26" s="213" t="n"/>
      <c r="UFA26" s="213" t="n"/>
      <c r="UFB26" s="213" t="n"/>
      <c r="UFC26" s="213" t="n"/>
      <c r="UFD26" s="213" t="n"/>
      <c r="UFE26" s="213" t="n"/>
      <c r="UFF26" s="213" t="n"/>
      <c r="UFG26" s="213" t="n"/>
      <c r="UFH26" s="213" t="n"/>
      <c r="UFI26" s="213" t="n"/>
      <c r="UFJ26" s="213" t="n"/>
      <c r="UFK26" s="213" t="n"/>
      <c r="UFL26" s="213" t="n"/>
      <c r="UFM26" s="213" t="n"/>
      <c r="UFN26" s="213" t="n"/>
      <c r="UFO26" s="213" t="n"/>
      <c r="UFP26" s="213" t="n"/>
      <c r="UFQ26" s="213" t="n"/>
      <c r="UFR26" s="213" t="n"/>
      <c r="UFS26" s="213" t="n"/>
      <c r="UFT26" s="213" t="n"/>
      <c r="UFU26" s="213" t="n"/>
      <c r="UFV26" s="213" t="n"/>
      <c r="UFW26" s="213" t="n"/>
      <c r="UFX26" s="213" t="n"/>
      <c r="UFY26" s="213" t="n"/>
      <c r="UFZ26" s="213" t="n"/>
      <c r="UGA26" s="213" t="n"/>
      <c r="UGB26" s="213" t="n"/>
      <c r="UGC26" s="213" t="n"/>
      <c r="UGD26" s="213" t="n"/>
      <c r="UGE26" s="213" t="n"/>
      <c r="UGF26" s="213" t="n"/>
      <c r="UGG26" s="213" t="n"/>
      <c r="UGH26" s="213" t="n"/>
      <c r="UGI26" s="213" t="n"/>
      <c r="UGJ26" s="213" t="n"/>
      <c r="UGK26" s="213" t="n"/>
      <c r="UGL26" s="213" t="n"/>
      <c r="UGM26" s="213" t="n"/>
      <c r="UGN26" s="213" t="n"/>
      <c r="UGO26" s="213" t="n"/>
      <c r="UGP26" s="213" t="n"/>
      <c r="UGQ26" s="213" t="n"/>
      <c r="UGR26" s="213" t="n"/>
      <c r="UGS26" s="213" t="n"/>
      <c r="UGT26" s="213" t="n"/>
      <c r="UGU26" s="213" t="n"/>
      <c r="UGV26" s="213" t="n"/>
      <c r="UGW26" s="213" t="n"/>
      <c r="UGX26" s="213" t="n"/>
      <c r="UGY26" s="213" t="n"/>
      <c r="UGZ26" s="213" t="n"/>
      <c r="UHA26" s="213" t="n"/>
      <c r="UHB26" s="213" t="n"/>
      <c r="UHC26" s="213" t="n"/>
      <c r="UHD26" s="213" t="n"/>
      <c r="UHE26" s="213" t="n"/>
      <c r="UHF26" s="213" t="n"/>
      <c r="UHG26" s="213" t="n"/>
      <c r="UHH26" s="213" t="n"/>
      <c r="UHI26" s="213" t="n"/>
      <c r="UHJ26" s="213" t="n"/>
      <c r="UHK26" s="213" t="n"/>
      <c r="UHL26" s="213" t="n"/>
      <c r="UHM26" s="213" t="n"/>
      <c r="UHN26" s="213" t="n"/>
      <c r="UHO26" s="213" t="n"/>
      <c r="UHP26" s="213" t="n"/>
      <c r="UHQ26" s="213" t="n"/>
      <c r="UHR26" s="213" t="n"/>
      <c r="UHS26" s="213" t="n"/>
      <c r="UHT26" s="213" t="n"/>
      <c r="UHU26" s="213" t="n"/>
      <c r="UHV26" s="213" t="n"/>
      <c r="UHW26" s="213" t="n"/>
      <c r="UHX26" s="213" t="n"/>
      <c r="UHY26" s="213" t="n"/>
      <c r="UHZ26" s="213" t="n"/>
      <c r="UIA26" s="213" t="n"/>
      <c r="UIB26" s="213" t="n"/>
      <c r="UIC26" s="213" t="n"/>
      <c r="UID26" s="213" t="n"/>
      <c r="UIE26" s="213" t="n"/>
      <c r="UIF26" s="213" t="n"/>
      <c r="UIG26" s="213" t="n"/>
      <c r="UIH26" s="213" t="n"/>
      <c r="UII26" s="213" t="n"/>
      <c r="UIJ26" s="213" t="n"/>
      <c r="UIK26" s="213" t="n"/>
      <c r="UIL26" s="213" t="n"/>
      <c r="UIM26" s="213" t="n"/>
      <c r="UIN26" s="213" t="n"/>
      <c r="UIO26" s="213" t="n"/>
      <c r="UIP26" s="213" t="n"/>
      <c r="UIQ26" s="213" t="n"/>
      <c r="UIR26" s="213" t="n"/>
      <c r="UIS26" s="213" t="n"/>
      <c r="UIT26" s="213" t="n"/>
      <c r="UIU26" s="213" t="n"/>
      <c r="UIV26" s="213" t="n"/>
      <c r="UIW26" s="213" t="n"/>
      <c r="UIX26" s="213" t="n"/>
      <c r="UIY26" s="213" t="n"/>
      <c r="UIZ26" s="213" t="n"/>
      <c r="UJA26" s="213" t="n"/>
      <c r="UJB26" s="213" t="n"/>
      <c r="UJC26" s="213" t="n"/>
      <c r="UJD26" s="213" t="n"/>
      <c r="UJE26" s="213" t="n"/>
      <c r="UJF26" s="213" t="n"/>
      <c r="UJG26" s="213" t="n"/>
      <c r="UJH26" s="213" t="n"/>
      <c r="UJI26" s="213" t="n"/>
      <c r="UJJ26" s="213" t="n"/>
      <c r="UJK26" s="213" t="n"/>
      <c r="UJL26" s="213" t="n"/>
      <c r="UJM26" s="213" t="n"/>
      <c r="UJN26" s="213" t="n"/>
      <c r="UJO26" s="213" t="n"/>
      <c r="UJP26" s="213" t="n"/>
      <c r="UJQ26" s="213" t="n"/>
      <c r="UJR26" s="213" t="n"/>
      <c r="UJS26" s="213" t="n"/>
      <c r="UJT26" s="213" t="n"/>
      <c r="UJU26" s="213" t="n"/>
      <c r="UJV26" s="213" t="n"/>
      <c r="UJW26" s="213" t="n"/>
      <c r="UJX26" s="213" t="n"/>
      <c r="UJY26" s="213" t="n"/>
      <c r="UJZ26" s="213" t="n"/>
      <c r="UKA26" s="213" t="n"/>
      <c r="UKB26" s="213" t="n"/>
      <c r="UKC26" s="213" t="n"/>
      <c r="UKD26" s="213" t="n"/>
      <c r="UKE26" s="213" t="n"/>
      <c r="UKF26" s="213" t="n"/>
      <c r="UKG26" s="213" t="n"/>
      <c r="UKH26" s="213" t="n"/>
      <c r="UKI26" s="213" t="n"/>
      <c r="UKJ26" s="213" t="n"/>
      <c r="UKK26" s="213" t="n"/>
      <c r="UKL26" s="213" t="n"/>
      <c r="UKM26" s="213" t="n"/>
      <c r="UKN26" s="213" t="n"/>
      <c r="UKO26" s="213" t="n"/>
      <c r="UKP26" s="213" t="n"/>
      <c r="UKQ26" s="213" t="n"/>
      <c r="UKR26" s="213" t="n"/>
      <c r="UKS26" s="213" t="n"/>
      <c r="UKT26" s="213" t="n"/>
      <c r="UKU26" s="213" t="n"/>
      <c r="UKV26" s="213" t="n"/>
      <c r="UKW26" s="213" t="n"/>
      <c r="UKX26" s="213" t="n"/>
      <c r="UKY26" s="213" t="n"/>
      <c r="UKZ26" s="213" t="n"/>
      <c r="ULA26" s="213" t="n"/>
      <c r="ULB26" s="213" t="n"/>
      <c r="ULC26" s="213" t="n"/>
      <c r="ULD26" s="213" t="n"/>
      <c r="ULE26" s="213" t="n"/>
      <c r="ULF26" s="213" t="n"/>
      <c r="ULG26" s="213" t="n"/>
      <c r="ULH26" s="213" t="n"/>
      <c r="ULI26" s="213" t="n"/>
      <c r="ULJ26" s="213" t="n"/>
      <c r="ULK26" s="213" t="n"/>
      <c r="ULL26" s="213" t="n"/>
      <c r="ULM26" s="213" t="n"/>
      <c r="ULN26" s="213" t="n"/>
      <c r="ULO26" s="213" t="n"/>
      <c r="ULP26" s="213" t="n"/>
      <c r="ULQ26" s="213" t="n"/>
      <c r="ULR26" s="213" t="n"/>
      <c r="ULS26" s="213" t="n"/>
      <c r="ULT26" s="213" t="n"/>
      <c r="ULU26" s="213" t="n"/>
      <c r="ULV26" s="213" t="n"/>
      <c r="ULW26" s="213" t="n"/>
      <c r="ULX26" s="213" t="n"/>
      <c r="ULY26" s="213" t="n"/>
      <c r="ULZ26" s="213" t="n"/>
      <c r="UMA26" s="213" t="n"/>
      <c r="UMB26" s="213" t="n"/>
      <c r="UMC26" s="213" t="n"/>
      <c r="UMD26" s="213" t="n"/>
      <c r="UME26" s="213" t="n"/>
      <c r="UMF26" s="213" t="n"/>
      <c r="UMG26" s="213" t="n"/>
      <c r="UMH26" s="213" t="n"/>
      <c r="UMI26" s="213" t="n"/>
      <c r="UMJ26" s="213" t="n"/>
      <c r="UMK26" s="213" t="n"/>
      <c r="UML26" s="213" t="n"/>
      <c r="UMM26" s="213" t="n"/>
      <c r="UMN26" s="213" t="n"/>
      <c r="UMO26" s="213" t="n"/>
      <c r="UMP26" s="213" t="n"/>
      <c r="UMQ26" s="213" t="n"/>
      <c r="UMR26" s="213" t="n"/>
      <c r="UMS26" s="213" t="n"/>
      <c r="UMT26" s="213" t="n"/>
      <c r="UMU26" s="213" t="n"/>
      <c r="UMV26" s="213" t="n"/>
      <c r="UMW26" s="213" t="n"/>
      <c r="UMX26" s="213" t="n"/>
      <c r="UMY26" s="213" t="n"/>
      <c r="UMZ26" s="213" t="n"/>
      <c r="UNA26" s="213" t="n"/>
      <c r="UNB26" s="213" t="n"/>
      <c r="UNC26" s="213" t="n"/>
      <c r="UND26" s="213" t="n"/>
      <c r="UNE26" s="213" t="n"/>
      <c r="UNF26" s="213" t="n"/>
      <c r="UNG26" s="213" t="n"/>
      <c r="UNH26" s="213" t="n"/>
      <c r="UNI26" s="213" t="n"/>
      <c r="UNJ26" s="213" t="n"/>
      <c r="UNK26" s="213" t="n"/>
      <c r="UNL26" s="213" t="n"/>
      <c r="UNM26" s="213" t="n"/>
      <c r="UNN26" s="213" t="n"/>
      <c r="UNO26" s="213" t="n"/>
      <c r="UNP26" s="213" t="n"/>
      <c r="UNQ26" s="213" t="n"/>
      <c r="UNR26" s="213" t="n"/>
      <c r="UNS26" s="213" t="n"/>
      <c r="UNT26" s="213" t="n"/>
      <c r="UNU26" s="213" t="n"/>
      <c r="UNV26" s="213" t="n"/>
      <c r="UNW26" s="213" t="n"/>
      <c r="UNX26" s="213" t="n"/>
      <c r="UNY26" s="213" t="n"/>
      <c r="UNZ26" s="213" t="n"/>
      <c r="UOA26" s="213" t="n"/>
      <c r="UOB26" s="213" t="n"/>
      <c r="UOC26" s="213" t="n"/>
      <c r="UOD26" s="213" t="n"/>
      <c r="UOE26" s="213" t="n"/>
      <c r="UOF26" s="213" t="n"/>
      <c r="UOG26" s="213" t="n"/>
      <c r="UOH26" s="213" t="n"/>
      <c r="UOI26" s="213" t="n"/>
      <c r="UOJ26" s="213" t="n"/>
      <c r="UOK26" s="213" t="n"/>
      <c r="UOL26" s="213" t="n"/>
      <c r="UOM26" s="213" t="n"/>
      <c r="UON26" s="213" t="n"/>
      <c r="UOO26" s="213" t="n"/>
      <c r="UOP26" s="213" t="n"/>
      <c r="UOQ26" s="213" t="n"/>
      <c r="UOR26" s="213" t="n"/>
      <c r="UOS26" s="213" t="n"/>
      <c r="UOT26" s="213" t="n"/>
      <c r="UOU26" s="213" t="n"/>
      <c r="UOV26" s="213" t="n"/>
      <c r="UOW26" s="213" t="n"/>
      <c r="UOX26" s="213" t="n"/>
      <c r="UOY26" s="213" t="n"/>
      <c r="UOZ26" s="213" t="n"/>
      <c r="UPA26" s="213" t="n"/>
      <c r="UPB26" s="213" t="n"/>
      <c r="UPC26" s="213" t="n"/>
      <c r="UPD26" s="213" t="n"/>
      <c r="UPE26" s="213" t="n"/>
      <c r="UPF26" s="213" t="n"/>
      <c r="UPG26" s="213" t="n"/>
      <c r="UPH26" s="213" t="n"/>
      <c r="UPI26" s="213" t="n"/>
      <c r="UPJ26" s="213" t="n"/>
      <c r="UPK26" s="213" t="n"/>
      <c r="UPL26" s="213" t="n"/>
      <c r="UPM26" s="213" t="n"/>
      <c r="UPN26" s="213" t="n"/>
      <c r="UPO26" s="213" t="n"/>
      <c r="UPP26" s="213" t="n"/>
      <c r="UPQ26" s="213" t="n"/>
      <c r="UPR26" s="213" t="n"/>
      <c r="UPS26" s="213" t="n"/>
      <c r="UPT26" s="213" t="n"/>
      <c r="UPU26" s="213" t="n"/>
      <c r="UPV26" s="213" t="n"/>
      <c r="UPW26" s="213" t="n"/>
      <c r="UPX26" s="213" t="n"/>
      <c r="UPY26" s="213" t="n"/>
      <c r="UPZ26" s="213" t="n"/>
      <c r="UQA26" s="213" t="n"/>
      <c r="UQB26" s="213" t="n"/>
      <c r="UQC26" s="213" t="n"/>
      <c r="UQD26" s="213" t="n"/>
      <c r="UQE26" s="213" t="n"/>
      <c r="UQF26" s="213" t="n"/>
      <c r="UQG26" s="213" t="n"/>
      <c r="UQH26" s="213" t="n"/>
      <c r="UQI26" s="213" t="n"/>
      <c r="UQJ26" s="213" t="n"/>
      <c r="UQK26" s="213" t="n"/>
      <c r="UQL26" s="213" t="n"/>
      <c r="UQM26" s="213" t="n"/>
      <c r="UQN26" s="213" t="n"/>
      <c r="UQO26" s="213" t="n"/>
      <c r="UQP26" s="213" t="n"/>
      <c r="UQQ26" s="213" t="n"/>
      <c r="UQR26" s="213" t="n"/>
      <c r="UQS26" s="213" t="n"/>
      <c r="UQT26" s="213" t="n"/>
      <c r="UQU26" s="213" t="n"/>
      <c r="UQV26" s="213" t="n"/>
      <c r="UQW26" s="213" t="n"/>
      <c r="UQX26" s="213" t="n"/>
      <c r="UQY26" s="213" t="n"/>
      <c r="UQZ26" s="213" t="n"/>
      <c r="URA26" s="213" t="n"/>
      <c r="URB26" s="213" t="n"/>
      <c r="URC26" s="213" t="n"/>
      <c r="URD26" s="213" t="n"/>
      <c r="URE26" s="213" t="n"/>
      <c r="URF26" s="213" t="n"/>
      <c r="URG26" s="213" t="n"/>
      <c r="URH26" s="213" t="n"/>
      <c r="URI26" s="213" t="n"/>
      <c r="URJ26" s="213" t="n"/>
      <c r="URK26" s="213" t="n"/>
      <c r="URL26" s="213" t="n"/>
      <c r="URM26" s="213" t="n"/>
      <c r="URN26" s="213" t="n"/>
      <c r="URO26" s="213" t="n"/>
      <c r="URP26" s="213" t="n"/>
      <c r="URQ26" s="213" t="n"/>
      <c r="URR26" s="213" t="n"/>
      <c r="URS26" s="213" t="n"/>
      <c r="URT26" s="213" t="n"/>
      <c r="URU26" s="213" t="n"/>
      <c r="URV26" s="213" t="n"/>
      <c r="URW26" s="213" t="n"/>
      <c r="URX26" s="213" t="n"/>
      <c r="URY26" s="213" t="n"/>
      <c r="URZ26" s="213" t="n"/>
      <c r="USA26" s="213" t="n"/>
      <c r="USB26" s="213" t="n"/>
      <c r="USC26" s="213" t="n"/>
      <c r="USD26" s="213" t="n"/>
      <c r="USE26" s="213" t="n"/>
      <c r="USF26" s="213" t="n"/>
      <c r="USG26" s="213" t="n"/>
      <c r="USH26" s="213" t="n"/>
      <c r="USI26" s="213" t="n"/>
      <c r="USJ26" s="213" t="n"/>
      <c r="USK26" s="213" t="n"/>
      <c r="USL26" s="213" t="n"/>
      <c r="USM26" s="213" t="n"/>
      <c r="USN26" s="213" t="n"/>
      <c r="USO26" s="213" t="n"/>
      <c r="USP26" s="213" t="n"/>
      <c r="USQ26" s="213" t="n"/>
      <c r="USR26" s="213" t="n"/>
      <c r="USS26" s="213" t="n"/>
      <c r="UST26" s="213" t="n"/>
      <c r="USU26" s="213" t="n"/>
      <c r="USV26" s="213" t="n"/>
      <c r="USW26" s="213" t="n"/>
      <c r="USX26" s="213" t="n"/>
      <c r="USY26" s="213" t="n"/>
      <c r="USZ26" s="213" t="n"/>
      <c r="UTA26" s="213" t="n"/>
      <c r="UTB26" s="213" t="n"/>
      <c r="UTC26" s="213" t="n"/>
      <c r="UTD26" s="213" t="n"/>
      <c r="UTE26" s="213" t="n"/>
      <c r="UTF26" s="213" t="n"/>
      <c r="UTG26" s="213" t="n"/>
      <c r="UTH26" s="213" t="n"/>
      <c r="UTI26" s="213" t="n"/>
      <c r="UTJ26" s="213" t="n"/>
      <c r="UTK26" s="213" t="n"/>
      <c r="UTL26" s="213" t="n"/>
      <c r="UTM26" s="213" t="n"/>
      <c r="UTN26" s="213" t="n"/>
      <c r="UTO26" s="213" t="n"/>
      <c r="UTP26" s="213" t="n"/>
      <c r="UTQ26" s="213" t="n"/>
      <c r="UTR26" s="213" t="n"/>
      <c r="UTS26" s="213" t="n"/>
      <c r="UTT26" s="213" t="n"/>
      <c r="UTU26" s="213" t="n"/>
      <c r="UTV26" s="213" t="n"/>
      <c r="UTW26" s="213" t="n"/>
      <c r="UTX26" s="213" t="n"/>
      <c r="UTY26" s="213" t="n"/>
      <c r="UTZ26" s="213" t="n"/>
      <c r="UUA26" s="213" t="n"/>
      <c r="UUB26" s="213" t="n"/>
      <c r="UUC26" s="213" t="n"/>
      <c r="UUD26" s="213" t="n"/>
      <c r="UUE26" s="213" t="n"/>
      <c r="UUF26" s="213" t="n"/>
      <c r="UUG26" s="213" t="n"/>
      <c r="UUH26" s="213" t="n"/>
      <c r="UUI26" s="213" t="n"/>
      <c r="UUJ26" s="213" t="n"/>
      <c r="UUK26" s="213" t="n"/>
      <c r="UUL26" s="213" t="n"/>
      <c r="UUM26" s="213" t="n"/>
      <c r="UUN26" s="213" t="n"/>
      <c r="UUO26" s="213" t="n"/>
      <c r="UUP26" s="213" t="n"/>
      <c r="UUQ26" s="213" t="n"/>
      <c r="UUR26" s="213" t="n"/>
      <c r="UUS26" s="213" t="n"/>
      <c r="UUT26" s="213" t="n"/>
      <c r="UUU26" s="213" t="n"/>
      <c r="UUV26" s="213" t="n"/>
      <c r="UUW26" s="213" t="n"/>
      <c r="UUX26" s="213" t="n"/>
      <c r="UUY26" s="213" t="n"/>
      <c r="UUZ26" s="213" t="n"/>
      <c r="UVA26" s="213" t="n"/>
      <c r="UVB26" s="213" t="n"/>
      <c r="UVC26" s="213" t="n"/>
      <c r="UVD26" s="213" t="n"/>
      <c r="UVE26" s="213" t="n"/>
      <c r="UVF26" s="213" t="n"/>
      <c r="UVG26" s="213" t="n"/>
      <c r="UVH26" s="213" t="n"/>
      <c r="UVI26" s="213" t="n"/>
      <c r="UVJ26" s="213" t="n"/>
      <c r="UVK26" s="213" t="n"/>
      <c r="UVL26" s="213" t="n"/>
      <c r="UVM26" s="213" t="n"/>
      <c r="UVN26" s="213" t="n"/>
      <c r="UVO26" s="213" t="n"/>
      <c r="UVP26" s="213" t="n"/>
      <c r="UVQ26" s="213" t="n"/>
      <c r="UVR26" s="213" t="n"/>
      <c r="UVS26" s="213" t="n"/>
      <c r="UVT26" s="213" t="n"/>
      <c r="UVU26" s="213" t="n"/>
      <c r="UVV26" s="213" t="n"/>
      <c r="UVW26" s="213" t="n"/>
      <c r="UVX26" s="213" t="n"/>
      <c r="UVY26" s="213" t="n"/>
      <c r="UVZ26" s="213" t="n"/>
      <c r="UWA26" s="213" t="n"/>
      <c r="UWB26" s="213" t="n"/>
      <c r="UWC26" s="213" t="n"/>
      <c r="UWD26" s="213" t="n"/>
      <c r="UWE26" s="213" t="n"/>
      <c r="UWF26" s="213" t="n"/>
      <c r="UWG26" s="213" t="n"/>
      <c r="UWH26" s="213" t="n"/>
      <c r="UWI26" s="213" t="n"/>
      <c r="UWJ26" s="213" t="n"/>
      <c r="UWK26" s="213" t="n"/>
      <c r="UWL26" s="213" t="n"/>
      <c r="UWM26" s="213" t="n"/>
      <c r="UWN26" s="213" t="n"/>
      <c r="UWO26" s="213" t="n"/>
      <c r="UWP26" s="213" t="n"/>
      <c r="UWQ26" s="213" t="n"/>
      <c r="UWR26" s="213" t="n"/>
      <c r="UWS26" s="213" t="n"/>
      <c r="UWT26" s="213" t="n"/>
      <c r="UWU26" s="213" t="n"/>
      <c r="UWV26" s="213" t="n"/>
      <c r="UWW26" s="213" t="n"/>
      <c r="UWX26" s="213" t="n"/>
      <c r="UWY26" s="213" t="n"/>
      <c r="UWZ26" s="213" t="n"/>
      <c r="UXA26" s="213" t="n"/>
      <c r="UXB26" s="213" t="n"/>
      <c r="UXC26" s="213" t="n"/>
      <c r="UXD26" s="213" t="n"/>
      <c r="UXE26" s="213" t="n"/>
      <c r="UXF26" s="213" t="n"/>
      <c r="UXG26" s="213" t="n"/>
      <c r="UXH26" s="213" t="n"/>
      <c r="UXI26" s="213" t="n"/>
      <c r="UXJ26" s="213" t="n"/>
      <c r="UXK26" s="213" t="n"/>
      <c r="UXL26" s="213" t="n"/>
      <c r="UXM26" s="213" t="n"/>
      <c r="UXN26" s="213" t="n"/>
      <c r="UXO26" s="213" t="n"/>
      <c r="UXP26" s="213" t="n"/>
      <c r="UXQ26" s="213" t="n"/>
      <c r="UXR26" s="213" t="n"/>
      <c r="UXS26" s="213" t="n"/>
      <c r="UXT26" s="213" t="n"/>
      <c r="UXU26" s="213" t="n"/>
      <c r="UXV26" s="213" t="n"/>
      <c r="UXW26" s="213" t="n"/>
      <c r="UXX26" s="213" t="n"/>
      <c r="UXY26" s="213" t="n"/>
      <c r="UXZ26" s="213" t="n"/>
      <c r="UYA26" s="213" t="n"/>
      <c r="UYB26" s="213" t="n"/>
      <c r="UYC26" s="213" t="n"/>
      <c r="UYD26" s="213" t="n"/>
      <c r="UYE26" s="213" t="n"/>
      <c r="UYF26" s="213" t="n"/>
      <c r="UYG26" s="213" t="n"/>
      <c r="UYH26" s="213" t="n"/>
      <c r="UYI26" s="213" t="n"/>
      <c r="UYJ26" s="213" t="n"/>
      <c r="UYK26" s="213" t="n"/>
      <c r="UYL26" s="213" t="n"/>
      <c r="UYM26" s="213" t="n"/>
      <c r="UYN26" s="213" t="n"/>
      <c r="UYO26" s="213" t="n"/>
      <c r="UYP26" s="213" t="n"/>
      <c r="UYQ26" s="213" t="n"/>
      <c r="UYR26" s="213" t="n"/>
      <c r="UYS26" s="213" t="n"/>
      <c r="UYT26" s="213" t="n"/>
      <c r="UYU26" s="213" t="n"/>
      <c r="UYV26" s="213" t="n"/>
      <c r="UYW26" s="213" t="n"/>
      <c r="UYX26" s="213" t="n"/>
      <c r="UYY26" s="213" t="n"/>
      <c r="UYZ26" s="213" t="n"/>
      <c r="UZA26" s="213" t="n"/>
      <c r="UZB26" s="213" t="n"/>
      <c r="UZC26" s="213" t="n"/>
      <c r="UZD26" s="213" t="n"/>
      <c r="UZE26" s="213" t="n"/>
      <c r="UZF26" s="213" t="n"/>
      <c r="UZG26" s="213" t="n"/>
      <c r="UZH26" s="213" t="n"/>
      <c r="UZI26" s="213" t="n"/>
      <c r="UZJ26" s="213" t="n"/>
      <c r="UZK26" s="213" t="n"/>
      <c r="UZL26" s="213" t="n"/>
      <c r="UZM26" s="213" t="n"/>
      <c r="UZN26" s="213" t="n"/>
      <c r="UZO26" s="213" t="n"/>
      <c r="UZP26" s="213" t="n"/>
      <c r="UZQ26" s="213" t="n"/>
      <c r="UZR26" s="213" t="n"/>
      <c r="UZS26" s="213" t="n"/>
      <c r="UZT26" s="213" t="n"/>
      <c r="UZU26" s="213" t="n"/>
      <c r="UZV26" s="213" t="n"/>
      <c r="UZW26" s="213" t="n"/>
      <c r="UZX26" s="213" t="n"/>
      <c r="UZY26" s="213" t="n"/>
      <c r="UZZ26" s="213" t="n"/>
      <c r="VAA26" s="213" t="n"/>
      <c r="VAB26" s="213" t="n"/>
      <c r="VAC26" s="213" t="n"/>
      <c r="VAD26" s="213" t="n"/>
      <c r="VAE26" s="213" t="n"/>
      <c r="VAF26" s="213" t="n"/>
      <c r="VAG26" s="213" t="n"/>
      <c r="VAH26" s="213" t="n"/>
      <c r="VAI26" s="213" t="n"/>
      <c r="VAJ26" s="213" t="n"/>
      <c r="VAK26" s="213" t="n"/>
      <c r="VAL26" s="213" t="n"/>
      <c r="VAM26" s="213" t="n"/>
      <c r="VAN26" s="213" t="n"/>
      <c r="VAO26" s="213" t="n"/>
      <c r="VAP26" s="213" t="n"/>
      <c r="VAQ26" s="213" t="n"/>
      <c r="VAR26" s="213" t="n"/>
      <c r="VAS26" s="213" t="n"/>
      <c r="VAT26" s="213" t="n"/>
      <c r="VAU26" s="213" t="n"/>
      <c r="VAV26" s="213" t="n"/>
      <c r="VAW26" s="213" t="n"/>
      <c r="VAX26" s="213" t="n"/>
      <c r="VAY26" s="213" t="n"/>
      <c r="VAZ26" s="213" t="n"/>
      <c r="VBA26" s="213" t="n"/>
      <c r="VBB26" s="213" t="n"/>
      <c r="VBC26" s="213" t="n"/>
      <c r="VBD26" s="213" t="n"/>
      <c r="VBE26" s="213" t="n"/>
      <c r="VBF26" s="213" t="n"/>
      <c r="VBG26" s="213" t="n"/>
      <c r="VBH26" s="213" t="n"/>
      <c r="VBI26" s="213" t="n"/>
      <c r="VBJ26" s="213" t="n"/>
      <c r="VBK26" s="213" t="n"/>
      <c r="VBL26" s="213" t="n"/>
      <c r="VBM26" s="213" t="n"/>
      <c r="VBN26" s="213" t="n"/>
      <c r="VBO26" s="213" t="n"/>
      <c r="VBP26" s="213" t="n"/>
      <c r="VBQ26" s="213" t="n"/>
      <c r="VBR26" s="213" t="n"/>
      <c r="VBS26" s="213" t="n"/>
      <c r="VBT26" s="213" t="n"/>
      <c r="VBU26" s="213" t="n"/>
      <c r="VBV26" s="213" t="n"/>
      <c r="VBW26" s="213" t="n"/>
      <c r="VBX26" s="213" t="n"/>
      <c r="VBY26" s="213" t="n"/>
      <c r="VBZ26" s="213" t="n"/>
      <c r="VCA26" s="213" t="n"/>
      <c r="VCB26" s="213" t="n"/>
      <c r="VCC26" s="213" t="n"/>
      <c r="VCD26" s="213" t="n"/>
      <c r="VCE26" s="213" t="n"/>
      <c r="VCF26" s="213" t="n"/>
      <c r="VCG26" s="213" t="n"/>
      <c r="VCH26" s="213" t="n"/>
      <c r="VCI26" s="213" t="n"/>
      <c r="VCJ26" s="213" t="n"/>
      <c r="VCK26" s="213" t="n"/>
      <c r="VCL26" s="213" t="n"/>
      <c r="VCM26" s="213" t="n"/>
      <c r="VCN26" s="213" t="n"/>
      <c r="VCO26" s="213" t="n"/>
      <c r="VCP26" s="213" t="n"/>
      <c r="VCQ26" s="213" t="n"/>
      <c r="VCR26" s="213" t="n"/>
      <c r="VCS26" s="213" t="n"/>
      <c r="VCT26" s="213" t="n"/>
      <c r="VCU26" s="213" t="n"/>
      <c r="VCV26" s="213" t="n"/>
      <c r="VCW26" s="213" t="n"/>
      <c r="VCX26" s="213" t="n"/>
      <c r="VCY26" s="213" t="n"/>
      <c r="VCZ26" s="213" t="n"/>
      <c r="VDA26" s="213" t="n"/>
      <c r="VDB26" s="213" t="n"/>
      <c r="VDC26" s="213" t="n"/>
      <c r="VDD26" s="213" t="n"/>
      <c r="VDE26" s="213" t="n"/>
      <c r="VDF26" s="213" t="n"/>
      <c r="VDG26" s="213" t="n"/>
      <c r="VDH26" s="213" t="n"/>
      <c r="VDI26" s="213" t="n"/>
      <c r="VDJ26" s="213" t="n"/>
      <c r="VDK26" s="213" t="n"/>
      <c r="VDL26" s="213" t="n"/>
      <c r="VDM26" s="213" t="n"/>
      <c r="VDN26" s="213" t="n"/>
      <c r="VDO26" s="213" t="n"/>
      <c r="VDP26" s="213" t="n"/>
      <c r="VDQ26" s="213" t="n"/>
      <c r="VDR26" s="213" t="n"/>
      <c r="VDS26" s="213" t="n"/>
      <c r="VDT26" s="213" t="n"/>
      <c r="VDU26" s="213" t="n"/>
      <c r="VDV26" s="213" t="n"/>
      <c r="VDW26" s="213" t="n"/>
      <c r="VDX26" s="213" t="n"/>
      <c r="VDY26" s="213" t="n"/>
      <c r="VDZ26" s="213" t="n"/>
      <c r="VEA26" s="213" t="n"/>
      <c r="VEB26" s="213" t="n"/>
      <c r="VEC26" s="213" t="n"/>
      <c r="VED26" s="213" t="n"/>
      <c r="VEE26" s="213" t="n"/>
      <c r="VEF26" s="213" t="n"/>
      <c r="VEG26" s="213" t="n"/>
      <c r="VEH26" s="213" t="n"/>
      <c r="VEI26" s="213" t="n"/>
      <c r="VEJ26" s="213" t="n"/>
      <c r="VEK26" s="213" t="n"/>
      <c r="VEL26" s="213" t="n"/>
      <c r="VEM26" s="213" t="n"/>
      <c r="VEN26" s="213" t="n"/>
      <c r="VEO26" s="213" t="n"/>
      <c r="VEP26" s="213" t="n"/>
      <c r="VEQ26" s="213" t="n"/>
      <c r="VER26" s="213" t="n"/>
      <c r="VES26" s="213" t="n"/>
      <c r="VET26" s="213" t="n"/>
      <c r="VEU26" s="213" t="n"/>
      <c r="VEV26" s="213" t="n"/>
      <c r="VEW26" s="213" t="n"/>
      <c r="VEX26" s="213" t="n"/>
      <c r="VEY26" s="213" t="n"/>
      <c r="VEZ26" s="213" t="n"/>
      <c r="VFA26" s="213" t="n"/>
      <c r="VFB26" s="213" t="n"/>
      <c r="VFC26" s="213" t="n"/>
      <c r="VFD26" s="213" t="n"/>
      <c r="VFE26" s="213" t="n"/>
      <c r="VFF26" s="213" t="n"/>
      <c r="VFG26" s="213" t="n"/>
      <c r="VFH26" s="213" t="n"/>
      <c r="VFI26" s="213" t="n"/>
      <c r="VFJ26" s="213" t="n"/>
      <c r="VFK26" s="213" t="n"/>
      <c r="VFL26" s="213" t="n"/>
      <c r="VFM26" s="213" t="n"/>
      <c r="VFN26" s="213" t="n"/>
      <c r="VFO26" s="213" t="n"/>
      <c r="VFP26" s="213" t="n"/>
      <c r="VFQ26" s="213" t="n"/>
      <c r="VFR26" s="213" t="n"/>
      <c r="VFS26" s="213" t="n"/>
      <c r="VFT26" s="213" t="n"/>
      <c r="VFU26" s="213" t="n"/>
      <c r="VFV26" s="213" t="n"/>
      <c r="VFW26" s="213" t="n"/>
      <c r="VFX26" s="213" t="n"/>
      <c r="VFY26" s="213" t="n"/>
      <c r="VFZ26" s="213" t="n"/>
      <c r="VGA26" s="213" t="n"/>
      <c r="VGB26" s="213" t="n"/>
      <c r="VGC26" s="213" t="n"/>
      <c r="VGD26" s="213" t="n"/>
      <c r="VGE26" s="213" t="n"/>
      <c r="VGF26" s="213" t="n"/>
      <c r="VGG26" s="213" t="n"/>
      <c r="VGH26" s="213" t="n"/>
      <c r="VGI26" s="213" t="n"/>
      <c r="VGJ26" s="213" t="n"/>
      <c r="VGK26" s="213" t="n"/>
      <c r="VGL26" s="213" t="n"/>
      <c r="VGM26" s="213" t="n"/>
      <c r="VGN26" s="213" t="n"/>
      <c r="VGO26" s="213" t="n"/>
      <c r="VGP26" s="213" t="n"/>
      <c r="VGQ26" s="213" t="n"/>
      <c r="VGR26" s="213" t="n"/>
      <c r="VGS26" s="213" t="n"/>
      <c r="VGT26" s="213" t="n"/>
      <c r="VGU26" s="213" t="n"/>
      <c r="VGV26" s="213" t="n"/>
      <c r="VGW26" s="213" t="n"/>
      <c r="VGX26" s="213" t="n"/>
      <c r="VGY26" s="213" t="n"/>
      <c r="VGZ26" s="213" t="n"/>
      <c r="VHA26" s="213" t="n"/>
      <c r="VHB26" s="213" t="n"/>
      <c r="VHC26" s="213" t="n"/>
      <c r="VHD26" s="213" t="n"/>
      <c r="VHE26" s="213" t="n"/>
      <c r="VHF26" s="213" t="n"/>
      <c r="VHG26" s="213" t="n"/>
      <c r="VHH26" s="213" t="n"/>
      <c r="VHI26" s="213" t="n"/>
      <c r="VHJ26" s="213" t="n"/>
      <c r="VHK26" s="213" t="n"/>
      <c r="VHL26" s="213" t="n"/>
      <c r="VHM26" s="213" t="n"/>
      <c r="VHN26" s="213" t="n"/>
      <c r="VHO26" s="213" t="n"/>
      <c r="VHP26" s="213" t="n"/>
      <c r="VHQ26" s="213" t="n"/>
      <c r="VHR26" s="213" t="n"/>
      <c r="VHS26" s="213" t="n"/>
      <c r="VHT26" s="213" t="n"/>
      <c r="VHU26" s="213" t="n"/>
      <c r="VHV26" s="213" t="n"/>
      <c r="VHW26" s="213" t="n"/>
      <c r="VHX26" s="213" t="n"/>
      <c r="VHY26" s="213" t="n"/>
      <c r="VHZ26" s="213" t="n"/>
      <c r="VIA26" s="213" t="n"/>
      <c r="VIB26" s="213" t="n"/>
      <c r="VIC26" s="213" t="n"/>
      <c r="VID26" s="213" t="n"/>
      <c r="VIE26" s="213" t="n"/>
      <c r="VIF26" s="213" t="n"/>
      <c r="VIG26" s="213" t="n"/>
      <c r="VIH26" s="213" t="n"/>
      <c r="VII26" s="213" t="n"/>
      <c r="VIJ26" s="213" t="n"/>
      <c r="VIK26" s="213" t="n"/>
      <c r="VIL26" s="213" t="n"/>
      <c r="VIM26" s="213" t="n"/>
      <c r="VIN26" s="213" t="n"/>
      <c r="VIO26" s="213" t="n"/>
      <c r="VIP26" s="213" t="n"/>
      <c r="VIQ26" s="213" t="n"/>
      <c r="VIR26" s="213" t="n"/>
      <c r="VIS26" s="213" t="n"/>
      <c r="VIT26" s="213" t="n"/>
      <c r="VIU26" s="213" t="n"/>
      <c r="VIV26" s="213" t="n"/>
      <c r="VIW26" s="213" t="n"/>
      <c r="VIX26" s="213" t="n"/>
      <c r="VIY26" s="213" t="n"/>
      <c r="VIZ26" s="213" t="n"/>
      <c r="VJA26" s="213" t="n"/>
      <c r="VJB26" s="213" t="n"/>
      <c r="VJC26" s="213" t="n"/>
      <c r="VJD26" s="213" t="n"/>
      <c r="VJE26" s="213" t="n"/>
      <c r="VJF26" s="213" t="n"/>
      <c r="VJG26" s="213" t="n"/>
      <c r="VJH26" s="213" t="n"/>
      <c r="VJI26" s="213" t="n"/>
      <c r="VJJ26" s="213" t="n"/>
      <c r="VJK26" s="213" t="n"/>
      <c r="VJL26" s="213" t="n"/>
      <c r="VJM26" s="213" t="n"/>
      <c r="VJN26" s="213" t="n"/>
      <c r="VJO26" s="213" t="n"/>
      <c r="VJP26" s="213" t="n"/>
      <c r="VJQ26" s="213" t="n"/>
      <c r="VJR26" s="213" t="n"/>
      <c r="VJS26" s="213" t="n"/>
      <c r="VJT26" s="213" t="n"/>
      <c r="VJU26" s="213" t="n"/>
      <c r="VJV26" s="213" t="n"/>
      <c r="VJW26" s="213" t="n"/>
      <c r="VJX26" s="213" t="n"/>
      <c r="VJY26" s="213" t="n"/>
      <c r="VJZ26" s="213" t="n"/>
      <c r="VKA26" s="213" t="n"/>
      <c r="VKB26" s="213" t="n"/>
      <c r="VKC26" s="213" t="n"/>
      <c r="VKD26" s="213" t="n"/>
      <c r="VKE26" s="213" t="n"/>
      <c r="VKF26" s="213" t="n"/>
      <c r="VKG26" s="213" t="n"/>
      <c r="VKH26" s="213" t="n"/>
      <c r="VKI26" s="213" t="n"/>
      <c r="VKJ26" s="213" t="n"/>
      <c r="VKK26" s="213" t="n"/>
      <c r="VKL26" s="213" t="n"/>
      <c r="VKM26" s="213" t="n"/>
      <c r="VKN26" s="213" t="n"/>
      <c r="VKO26" s="213" t="n"/>
      <c r="VKP26" s="213" t="n"/>
      <c r="VKQ26" s="213" t="n"/>
      <c r="VKR26" s="213" t="n"/>
      <c r="VKS26" s="213" t="n"/>
      <c r="VKT26" s="213" t="n"/>
      <c r="VKU26" s="213" t="n"/>
      <c r="VKV26" s="213" t="n"/>
      <c r="VKW26" s="213" t="n"/>
      <c r="VKX26" s="213" t="n"/>
      <c r="VKY26" s="213" t="n"/>
      <c r="VKZ26" s="213" t="n"/>
      <c r="VLA26" s="213" t="n"/>
      <c r="VLB26" s="213" t="n"/>
      <c r="VLC26" s="213" t="n"/>
      <c r="VLD26" s="213" t="n"/>
      <c r="VLE26" s="213" t="n"/>
      <c r="VLF26" s="213" t="n"/>
      <c r="VLG26" s="213" t="n"/>
      <c r="VLH26" s="213" t="n"/>
      <c r="VLI26" s="213" t="n"/>
      <c r="VLJ26" s="213" t="n"/>
      <c r="VLK26" s="213" t="n"/>
      <c r="VLL26" s="213" t="n"/>
      <c r="VLM26" s="213" t="n"/>
      <c r="VLN26" s="213" t="n"/>
      <c r="VLO26" s="213" t="n"/>
      <c r="VLP26" s="213" t="n"/>
      <c r="VLQ26" s="213" t="n"/>
      <c r="VLR26" s="213" t="n"/>
      <c r="VLS26" s="213" t="n"/>
      <c r="VLT26" s="213" t="n"/>
      <c r="VLU26" s="213" t="n"/>
      <c r="VLV26" s="213" t="n"/>
      <c r="VLW26" s="213" t="n"/>
      <c r="VLX26" s="213" t="n"/>
      <c r="VLY26" s="213" t="n"/>
      <c r="VLZ26" s="213" t="n"/>
      <c r="VMA26" s="213" t="n"/>
      <c r="VMB26" s="213" t="n"/>
      <c r="VMC26" s="213" t="n"/>
      <c r="VMD26" s="213" t="n"/>
      <c r="VME26" s="213" t="n"/>
      <c r="VMF26" s="213" t="n"/>
      <c r="VMG26" s="213" t="n"/>
      <c r="VMH26" s="213" t="n"/>
      <c r="VMI26" s="213" t="n"/>
      <c r="VMJ26" s="213" t="n"/>
      <c r="VMK26" s="213" t="n"/>
      <c r="VML26" s="213" t="n"/>
      <c r="VMM26" s="213" t="n"/>
      <c r="VMN26" s="213" t="n"/>
      <c r="VMO26" s="213" t="n"/>
      <c r="VMP26" s="213" t="n"/>
      <c r="VMQ26" s="213" t="n"/>
      <c r="VMR26" s="213" t="n"/>
      <c r="VMS26" s="213" t="n"/>
      <c r="VMT26" s="213" t="n"/>
      <c r="VMU26" s="213" t="n"/>
      <c r="VMV26" s="213" t="n"/>
      <c r="VMW26" s="213" t="n"/>
      <c r="VMX26" s="213" t="n"/>
      <c r="VMY26" s="213" t="n"/>
      <c r="VMZ26" s="213" t="n"/>
      <c r="VNA26" s="213" t="n"/>
      <c r="VNB26" s="213" t="n"/>
      <c r="VNC26" s="213" t="n"/>
      <c r="VND26" s="213" t="n"/>
      <c r="VNE26" s="213" t="n"/>
      <c r="VNF26" s="213" t="n"/>
      <c r="VNG26" s="213" t="n"/>
      <c r="VNH26" s="213" t="n"/>
      <c r="VNI26" s="213" t="n"/>
      <c r="VNJ26" s="213" t="n"/>
      <c r="VNK26" s="213" t="n"/>
      <c r="VNL26" s="213" t="n"/>
      <c r="VNM26" s="213" t="n"/>
      <c r="VNN26" s="213" t="n"/>
      <c r="VNO26" s="213" t="n"/>
      <c r="VNP26" s="213" t="n"/>
      <c r="VNQ26" s="213" t="n"/>
      <c r="VNR26" s="213" t="n"/>
      <c r="VNS26" s="213" t="n"/>
      <c r="VNT26" s="213" t="n"/>
      <c r="VNU26" s="213" t="n"/>
      <c r="VNV26" s="213" t="n"/>
      <c r="VNW26" s="213" t="n"/>
      <c r="VNX26" s="213" t="n"/>
      <c r="VNY26" s="213" t="n"/>
      <c r="VNZ26" s="213" t="n"/>
      <c r="VOA26" s="213" t="n"/>
      <c r="VOB26" s="213" t="n"/>
      <c r="VOC26" s="213" t="n"/>
      <c r="VOD26" s="213" t="n"/>
      <c r="VOE26" s="213" t="n"/>
      <c r="VOF26" s="213" t="n"/>
      <c r="VOG26" s="213" t="n"/>
      <c r="VOH26" s="213" t="n"/>
      <c r="VOI26" s="213" t="n"/>
      <c r="VOJ26" s="213" t="n"/>
      <c r="VOK26" s="213" t="n"/>
      <c r="VOL26" s="213" t="n"/>
      <c r="VOM26" s="213" t="n"/>
      <c r="VON26" s="213" t="n"/>
      <c r="VOO26" s="213" t="n"/>
      <c r="VOP26" s="213" t="n"/>
      <c r="VOQ26" s="213" t="n"/>
      <c r="VOR26" s="213" t="n"/>
      <c r="VOS26" s="213" t="n"/>
      <c r="VOT26" s="213" t="n"/>
      <c r="VOU26" s="213" t="n"/>
      <c r="VOV26" s="213" t="n"/>
      <c r="VOW26" s="213" t="n"/>
      <c r="VOX26" s="213" t="n"/>
      <c r="VOY26" s="213" t="n"/>
      <c r="VOZ26" s="213" t="n"/>
      <c r="VPA26" s="213" t="n"/>
      <c r="VPB26" s="213" t="n"/>
      <c r="VPC26" s="213" t="n"/>
      <c r="VPD26" s="213" t="n"/>
      <c r="VPE26" s="213" t="n"/>
      <c r="VPF26" s="213" t="n"/>
      <c r="VPG26" s="213" t="n"/>
      <c r="VPH26" s="213" t="n"/>
      <c r="VPI26" s="213" t="n"/>
      <c r="VPJ26" s="213" t="n"/>
      <c r="VPK26" s="213" t="n"/>
      <c r="VPL26" s="213" t="n"/>
      <c r="VPM26" s="213" t="n"/>
      <c r="VPN26" s="213" t="n"/>
      <c r="VPO26" s="213" t="n"/>
      <c r="VPP26" s="213" t="n"/>
      <c r="VPQ26" s="213" t="n"/>
      <c r="VPR26" s="213" t="n"/>
      <c r="VPS26" s="213" t="n"/>
      <c r="VPT26" s="213" t="n"/>
      <c r="VPU26" s="213" t="n"/>
      <c r="VPV26" s="213" t="n"/>
      <c r="VPW26" s="213" t="n"/>
      <c r="VPX26" s="213" t="n"/>
      <c r="VPY26" s="213" t="n"/>
      <c r="VPZ26" s="213" t="n"/>
      <c r="VQA26" s="213" t="n"/>
      <c r="VQB26" s="213" t="n"/>
      <c r="VQC26" s="213" t="n"/>
      <c r="VQD26" s="213" t="n"/>
      <c r="VQE26" s="213" t="n"/>
      <c r="VQF26" s="213" t="n"/>
      <c r="VQG26" s="213" t="n"/>
      <c r="VQH26" s="213" t="n"/>
      <c r="VQI26" s="213" t="n"/>
      <c r="VQJ26" s="213" t="n"/>
      <c r="VQK26" s="213" t="n"/>
      <c r="VQL26" s="213" t="n"/>
      <c r="VQM26" s="213" t="n"/>
      <c r="VQN26" s="213" t="n"/>
      <c r="VQO26" s="213" t="n"/>
      <c r="VQP26" s="213" t="n"/>
      <c r="VQQ26" s="213" t="n"/>
      <c r="VQR26" s="213" t="n"/>
      <c r="VQS26" s="213" t="n"/>
      <c r="VQT26" s="213" t="n"/>
      <c r="VQU26" s="213" t="n"/>
      <c r="VQV26" s="213" t="n"/>
      <c r="VQW26" s="213" t="n"/>
      <c r="VQX26" s="213" t="n"/>
      <c r="VQY26" s="213" t="n"/>
      <c r="VQZ26" s="213" t="n"/>
      <c r="VRA26" s="213" t="n"/>
      <c r="VRB26" s="213" t="n"/>
      <c r="VRC26" s="213" t="n"/>
      <c r="VRD26" s="213" t="n"/>
      <c r="VRE26" s="213" t="n"/>
      <c r="VRF26" s="213" t="n"/>
      <c r="VRG26" s="213" t="n"/>
      <c r="VRH26" s="213" t="n"/>
      <c r="VRI26" s="213" t="n"/>
      <c r="VRJ26" s="213" t="n"/>
      <c r="VRK26" s="213" t="n"/>
      <c r="VRL26" s="213" t="n"/>
      <c r="VRM26" s="213" t="n"/>
      <c r="VRN26" s="213" t="n"/>
      <c r="VRO26" s="213" t="n"/>
      <c r="VRP26" s="213" t="n"/>
      <c r="VRQ26" s="213" t="n"/>
      <c r="VRR26" s="213" t="n"/>
      <c r="VRS26" s="213" t="n"/>
      <c r="VRT26" s="213" t="n"/>
      <c r="VRU26" s="213" t="n"/>
      <c r="VRV26" s="213" t="n"/>
      <c r="VRW26" s="213" t="n"/>
      <c r="VRX26" s="213" t="n"/>
      <c r="VRY26" s="213" t="n"/>
      <c r="VRZ26" s="213" t="n"/>
      <c r="VSA26" s="213" t="n"/>
      <c r="VSB26" s="213" t="n"/>
      <c r="VSC26" s="213" t="n"/>
      <c r="VSD26" s="213" t="n"/>
      <c r="VSE26" s="213" t="n"/>
      <c r="VSF26" s="213" t="n"/>
      <c r="VSG26" s="213" t="n"/>
      <c r="VSH26" s="213" t="n"/>
      <c r="VSI26" s="213" t="n"/>
      <c r="VSJ26" s="213" t="n"/>
      <c r="VSK26" s="213" t="n"/>
      <c r="VSL26" s="213" t="n"/>
      <c r="VSM26" s="213" t="n"/>
      <c r="VSN26" s="213" t="n"/>
      <c r="VSO26" s="213" t="n"/>
      <c r="VSP26" s="213" t="n"/>
      <c r="VSQ26" s="213" t="n"/>
      <c r="VSR26" s="213" t="n"/>
      <c r="VSS26" s="213" t="n"/>
      <c r="VST26" s="213" t="n"/>
      <c r="VSU26" s="213" t="n"/>
      <c r="VSV26" s="213" t="n"/>
      <c r="VSW26" s="213" t="n"/>
      <c r="VSX26" s="213" t="n"/>
      <c r="VSY26" s="213" t="n"/>
      <c r="VSZ26" s="213" t="n"/>
      <c r="VTA26" s="213" t="n"/>
      <c r="VTB26" s="213" t="n"/>
      <c r="VTC26" s="213" t="n"/>
      <c r="VTD26" s="213" t="n"/>
      <c r="VTE26" s="213" t="n"/>
      <c r="VTF26" s="213" t="n"/>
      <c r="VTG26" s="213" t="n"/>
      <c r="VTH26" s="213" t="n"/>
      <c r="VTI26" s="213" t="n"/>
      <c r="VTJ26" s="213" t="n"/>
      <c r="VTK26" s="213" t="n"/>
      <c r="VTL26" s="213" t="n"/>
      <c r="VTM26" s="213" t="n"/>
      <c r="VTN26" s="213" t="n"/>
      <c r="VTO26" s="213" t="n"/>
      <c r="VTP26" s="213" t="n"/>
      <c r="VTQ26" s="213" t="n"/>
      <c r="VTR26" s="213" t="n"/>
      <c r="VTS26" s="213" t="n"/>
      <c r="VTT26" s="213" t="n"/>
      <c r="VTU26" s="213" t="n"/>
      <c r="VTV26" s="213" t="n"/>
      <c r="VTW26" s="213" t="n"/>
      <c r="VTX26" s="213" t="n"/>
      <c r="VTY26" s="213" t="n"/>
      <c r="VTZ26" s="213" t="n"/>
      <c r="VUA26" s="213" t="n"/>
      <c r="VUB26" s="213" t="n"/>
      <c r="VUC26" s="213" t="n"/>
      <c r="VUD26" s="213" t="n"/>
      <c r="VUE26" s="213" t="n"/>
      <c r="VUF26" s="213" t="n"/>
      <c r="VUG26" s="213" t="n"/>
      <c r="VUH26" s="213" t="n"/>
      <c r="VUI26" s="213" t="n"/>
      <c r="VUJ26" s="213" t="n"/>
      <c r="VUK26" s="213" t="n"/>
      <c r="VUL26" s="213" t="n"/>
      <c r="VUM26" s="213" t="n"/>
      <c r="VUN26" s="213" t="n"/>
      <c r="VUO26" s="213" t="n"/>
      <c r="VUP26" s="213" t="n"/>
      <c r="VUQ26" s="213" t="n"/>
      <c r="VUR26" s="213" t="n"/>
      <c r="VUS26" s="213" t="n"/>
      <c r="VUT26" s="213" t="n"/>
      <c r="VUU26" s="213" t="n"/>
      <c r="VUV26" s="213" t="n"/>
      <c r="VUW26" s="213" t="n"/>
      <c r="VUX26" s="213" t="n"/>
      <c r="VUY26" s="213" t="n"/>
      <c r="VUZ26" s="213" t="n"/>
      <c r="VVA26" s="213" t="n"/>
      <c r="VVB26" s="213" t="n"/>
      <c r="VVC26" s="213" t="n"/>
      <c r="VVD26" s="213" t="n"/>
      <c r="VVE26" s="213" t="n"/>
      <c r="VVF26" s="213" t="n"/>
      <c r="VVG26" s="213" t="n"/>
      <c r="VVH26" s="213" t="n"/>
      <c r="VVI26" s="213" t="n"/>
      <c r="VVJ26" s="213" t="n"/>
      <c r="VVK26" s="213" t="n"/>
      <c r="VVL26" s="213" t="n"/>
      <c r="VVM26" s="213" t="n"/>
      <c r="VVN26" s="213" t="n"/>
      <c r="VVO26" s="213" t="n"/>
      <c r="VVP26" s="213" t="n"/>
      <c r="VVQ26" s="213" t="n"/>
      <c r="VVR26" s="213" t="n"/>
      <c r="VVS26" s="213" t="n"/>
      <c r="VVT26" s="213" t="n"/>
      <c r="VVU26" s="213" t="n"/>
      <c r="VVV26" s="213" t="n"/>
      <c r="VVW26" s="213" t="n"/>
      <c r="VVX26" s="213" t="n"/>
      <c r="VVY26" s="213" t="n"/>
      <c r="VVZ26" s="213" t="n"/>
      <c r="VWA26" s="213" t="n"/>
      <c r="VWB26" s="213" t="n"/>
      <c r="VWC26" s="213" t="n"/>
      <c r="VWD26" s="213" t="n"/>
      <c r="VWE26" s="213" t="n"/>
      <c r="VWF26" s="213" t="n"/>
      <c r="VWG26" s="213" t="n"/>
      <c r="VWH26" s="213" t="n"/>
      <c r="VWI26" s="213" t="n"/>
      <c r="VWJ26" s="213" t="n"/>
      <c r="VWK26" s="213" t="n"/>
      <c r="VWL26" s="213" t="n"/>
      <c r="VWM26" s="213" t="n"/>
      <c r="VWN26" s="213" t="n"/>
      <c r="VWO26" s="213" t="n"/>
      <c r="VWP26" s="213" t="n"/>
      <c r="VWQ26" s="213" t="n"/>
      <c r="VWR26" s="213" t="n"/>
      <c r="VWS26" s="213" t="n"/>
      <c r="VWT26" s="213" t="n"/>
      <c r="VWU26" s="213" t="n"/>
      <c r="VWV26" s="213" t="n"/>
      <c r="VWW26" s="213" t="n"/>
      <c r="VWX26" s="213" t="n"/>
      <c r="VWY26" s="213" t="n"/>
      <c r="VWZ26" s="213" t="n"/>
      <c r="VXA26" s="213" t="n"/>
      <c r="VXB26" s="213" t="n"/>
      <c r="VXC26" s="213" t="n"/>
      <c r="VXD26" s="213" t="n"/>
      <c r="VXE26" s="213" t="n"/>
      <c r="VXF26" s="213" t="n"/>
      <c r="VXG26" s="213" t="n"/>
      <c r="VXH26" s="213" t="n"/>
      <c r="VXI26" s="213" t="n"/>
      <c r="VXJ26" s="213" t="n"/>
      <c r="VXK26" s="213" t="n"/>
      <c r="VXL26" s="213" t="n"/>
      <c r="VXM26" s="213" t="n"/>
      <c r="VXN26" s="213" t="n"/>
      <c r="VXO26" s="213" t="n"/>
      <c r="VXP26" s="213" t="n"/>
      <c r="VXQ26" s="213" t="n"/>
      <c r="VXR26" s="213" t="n"/>
      <c r="VXS26" s="213" t="n"/>
      <c r="VXT26" s="213" t="n"/>
      <c r="VXU26" s="213" t="n"/>
      <c r="VXV26" s="213" t="n"/>
      <c r="VXW26" s="213" t="n"/>
      <c r="VXX26" s="213" t="n"/>
      <c r="VXY26" s="213" t="n"/>
      <c r="VXZ26" s="213" t="n"/>
      <c r="VYA26" s="213" t="n"/>
      <c r="VYB26" s="213" t="n"/>
      <c r="VYC26" s="213" t="n"/>
      <c r="VYD26" s="213" t="n"/>
      <c r="VYE26" s="213" t="n"/>
      <c r="VYF26" s="213" t="n"/>
      <c r="VYG26" s="213" t="n"/>
      <c r="VYH26" s="213" t="n"/>
      <c r="VYI26" s="213" t="n"/>
      <c r="VYJ26" s="213" t="n"/>
      <c r="VYK26" s="213" t="n"/>
      <c r="VYL26" s="213" t="n"/>
      <c r="VYM26" s="213" t="n"/>
      <c r="VYN26" s="213" t="n"/>
      <c r="VYO26" s="213" t="n"/>
      <c r="VYP26" s="213" t="n"/>
      <c r="VYQ26" s="213" t="n"/>
      <c r="VYR26" s="213" t="n"/>
      <c r="VYS26" s="213" t="n"/>
      <c r="VYT26" s="213" t="n"/>
      <c r="VYU26" s="213" t="n"/>
      <c r="VYV26" s="213" t="n"/>
      <c r="VYW26" s="213" t="n"/>
      <c r="VYX26" s="213" t="n"/>
      <c r="VYY26" s="213" t="n"/>
      <c r="VYZ26" s="213" t="n"/>
      <c r="VZA26" s="213" t="n"/>
      <c r="VZB26" s="213" t="n"/>
      <c r="VZC26" s="213" t="n"/>
      <c r="VZD26" s="213" t="n"/>
      <c r="VZE26" s="213" t="n"/>
      <c r="VZF26" s="213" t="n"/>
      <c r="VZG26" s="213" t="n"/>
      <c r="VZH26" s="213" t="n"/>
      <c r="VZI26" s="213" t="n"/>
      <c r="VZJ26" s="213" t="n"/>
      <c r="VZK26" s="213" t="n"/>
      <c r="VZL26" s="213" t="n"/>
      <c r="VZM26" s="213" t="n"/>
      <c r="VZN26" s="213" t="n"/>
      <c r="VZO26" s="213" t="n"/>
      <c r="VZP26" s="213" t="n"/>
      <c r="VZQ26" s="213" t="n"/>
      <c r="VZR26" s="213" t="n"/>
      <c r="VZS26" s="213" t="n"/>
      <c r="VZT26" s="213" t="n"/>
      <c r="VZU26" s="213" t="n"/>
      <c r="VZV26" s="213" t="n"/>
      <c r="VZW26" s="213" t="n"/>
      <c r="VZX26" s="213" t="n"/>
      <c r="VZY26" s="213" t="n"/>
      <c r="VZZ26" s="213" t="n"/>
      <c r="WAA26" s="213" t="n"/>
      <c r="WAB26" s="213" t="n"/>
      <c r="WAC26" s="213" t="n"/>
      <c r="WAD26" s="213" t="n"/>
      <c r="WAE26" s="213" t="n"/>
      <c r="WAF26" s="213" t="n"/>
      <c r="WAG26" s="213" t="n"/>
      <c r="WAH26" s="213" t="n"/>
      <c r="WAI26" s="213" t="n"/>
      <c r="WAJ26" s="213" t="n"/>
      <c r="WAK26" s="213" t="n"/>
      <c r="WAL26" s="213" t="n"/>
      <c r="WAM26" s="213" t="n"/>
      <c r="WAN26" s="213" t="n"/>
      <c r="WAO26" s="213" t="n"/>
      <c r="WAP26" s="213" t="n"/>
      <c r="WAQ26" s="213" t="n"/>
      <c r="WAR26" s="213" t="n"/>
      <c r="WAS26" s="213" t="n"/>
      <c r="WAT26" s="213" t="n"/>
      <c r="WAU26" s="213" t="n"/>
      <c r="WAV26" s="213" t="n"/>
      <c r="WAW26" s="213" t="n"/>
      <c r="WAX26" s="213" t="n"/>
      <c r="WAY26" s="213" t="n"/>
      <c r="WAZ26" s="213" t="n"/>
      <c r="WBA26" s="213" t="n"/>
      <c r="WBB26" s="213" t="n"/>
      <c r="WBC26" s="213" t="n"/>
      <c r="WBD26" s="213" t="n"/>
      <c r="WBE26" s="213" t="n"/>
      <c r="WBF26" s="213" t="n"/>
      <c r="WBG26" s="213" t="n"/>
      <c r="WBH26" s="213" t="n"/>
      <c r="WBI26" s="213" t="n"/>
      <c r="WBJ26" s="213" t="n"/>
      <c r="WBK26" s="213" t="n"/>
      <c r="WBL26" s="213" t="n"/>
      <c r="WBM26" s="213" t="n"/>
      <c r="WBN26" s="213" t="n"/>
      <c r="WBO26" s="213" t="n"/>
      <c r="WBP26" s="213" t="n"/>
      <c r="WBQ26" s="213" t="n"/>
      <c r="WBR26" s="213" t="n"/>
      <c r="WBS26" s="213" t="n"/>
      <c r="WBT26" s="213" t="n"/>
      <c r="WBU26" s="213" t="n"/>
      <c r="WBV26" s="213" t="n"/>
      <c r="WBW26" s="213" t="n"/>
      <c r="WBX26" s="213" t="n"/>
      <c r="WBY26" s="213" t="n"/>
      <c r="WBZ26" s="213" t="n"/>
      <c r="WCA26" s="213" t="n"/>
      <c r="WCB26" s="213" t="n"/>
      <c r="WCC26" s="213" t="n"/>
      <c r="WCD26" s="213" t="n"/>
      <c r="WCE26" s="213" t="n"/>
      <c r="WCF26" s="213" t="n"/>
      <c r="WCG26" s="213" t="n"/>
      <c r="WCH26" s="213" t="n"/>
      <c r="WCI26" s="213" t="n"/>
      <c r="WCJ26" s="213" t="n"/>
      <c r="WCK26" s="213" t="n"/>
      <c r="WCL26" s="213" t="n"/>
      <c r="WCM26" s="213" t="n"/>
      <c r="WCN26" s="213" t="n"/>
      <c r="WCO26" s="213" t="n"/>
      <c r="WCP26" s="213" t="n"/>
      <c r="WCQ26" s="213" t="n"/>
      <c r="WCR26" s="213" t="n"/>
      <c r="WCS26" s="213" t="n"/>
      <c r="WCT26" s="213" t="n"/>
      <c r="WCU26" s="213" t="n"/>
      <c r="WCV26" s="213" t="n"/>
      <c r="WCW26" s="213" t="n"/>
      <c r="WCX26" s="213" t="n"/>
      <c r="WCY26" s="213" t="n"/>
      <c r="WCZ26" s="213" t="n"/>
      <c r="WDA26" s="213" t="n"/>
      <c r="WDB26" s="213" t="n"/>
      <c r="WDC26" s="213" t="n"/>
      <c r="WDD26" s="213" t="n"/>
      <c r="WDE26" s="213" t="n"/>
      <c r="WDF26" s="213" t="n"/>
      <c r="WDG26" s="213" t="n"/>
      <c r="WDH26" s="213" t="n"/>
      <c r="WDI26" s="213" t="n"/>
      <c r="WDJ26" s="213" t="n"/>
      <c r="WDK26" s="213" t="n"/>
      <c r="WDL26" s="213" t="n"/>
      <c r="WDM26" s="213" t="n"/>
      <c r="WDN26" s="213" t="n"/>
      <c r="WDO26" s="213" t="n"/>
      <c r="WDP26" s="213" t="n"/>
      <c r="WDQ26" s="213" t="n"/>
      <c r="WDR26" s="213" t="n"/>
      <c r="WDS26" s="213" t="n"/>
      <c r="WDT26" s="213" t="n"/>
      <c r="WDU26" s="213" t="n"/>
      <c r="WDV26" s="213" t="n"/>
      <c r="WDW26" s="213" t="n"/>
      <c r="WDX26" s="213" t="n"/>
      <c r="WDY26" s="213" t="n"/>
      <c r="WDZ26" s="213" t="n"/>
      <c r="WEA26" s="213" t="n"/>
      <c r="WEB26" s="213" t="n"/>
      <c r="WEC26" s="213" t="n"/>
      <c r="WED26" s="213" t="n"/>
      <c r="WEE26" s="213" t="n"/>
      <c r="WEF26" s="213" t="n"/>
      <c r="WEG26" s="213" t="n"/>
      <c r="WEH26" s="213" t="n"/>
      <c r="WEI26" s="213" t="n"/>
      <c r="WEJ26" s="213" t="n"/>
      <c r="WEK26" s="213" t="n"/>
      <c r="WEL26" s="213" t="n"/>
      <c r="WEM26" s="213" t="n"/>
      <c r="WEN26" s="213" t="n"/>
      <c r="WEO26" s="213" t="n"/>
      <c r="WEP26" s="213" t="n"/>
      <c r="WEQ26" s="213" t="n"/>
      <c r="WER26" s="213" t="n"/>
      <c r="WES26" s="213" t="n"/>
      <c r="WET26" s="213" t="n"/>
      <c r="WEU26" s="213" t="n"/>
      <c r="WEV26" s="213" t="n"/>
      <c r="WEW26" s="213" t="n"/>
      <c r="WEX26" s="213" t="n"/>
      <c r="WEY26" s="213" t="n"/>
      <c r="WEZ26" s="213" t="n"/>
      <c r="WFA26" s="213" t="n"/>
      <c r="WFB26" s="213" t="n"/>
      <c r="WFC26" s="213" t="n"/>
      <c r="WFD26" s="213" t="n"/>
      <c r="WFE26" s="213" t="n"/>
      <c r="WFF26" s="213" t="n"/>
      <c r="WFG26" s="213" t="n"/>
      <c r="WFH26" s="213" t="n"/>
      <c r="WFI26" s="213" t="n"/>
      <c r="WFJ26" s="213" t="n"/>
      <c r="WFK26" s="213" t="n"/>
      <c r="WFL26" s="213" t="n"/>
      <c r="WFM26" s="213" t="n"/>
      <c r="WFN26" s="213" t="n"/>
      <c r="WFO26" s="213" t="n"/>
      <c r="WFP26" s="213" t="n"/>
      <c r="WFQ26" s="213" t="n"/>
      <c r="WFR26" s="213" t="n"/>
      <c r="WFS26" s="213" t="n"/>
      <c r="WFT26" s="213" t="n"/>
      <c r="WFU26" s="213" t="n"/>
      <c r="WFV26" s="213" t="n"/>
      <c r="WFW26" s="213" t="n"/>
      <c r="WFX26" s="213" t="n"/>
      <c r="WFY26" s="213" t="n"/>
      <c r="WFZ26" s="213" t="n"/>
      <c r="WGA26" s="213" t="n"/>
      <c r="WGB26" s="213" t="n"/>
      <c r="WGC26" s="213" t="n"/>
      <c r="WGD26" s="213" t="n"/>
      <c r="WGE26" s="213" t="n"/>
      <c r="WGF26" s="213" t="n"/>
      <c r="WGG26" s="213" t="n"/>
      <c r="WGH26" s="213" t="n"/>
      <c r="WGI26" s="213" t="n"/>
      <c r="WGJ26" s="213" t="n"/>
      <c r="WGK26" s="213" t="n"/>
      <c r="WGL26" s="213" t="n"/>
      <c r="WGM26" s="213" t="n"/>
      <c r="WGN26" s="213" t="n"/>
      <c r="WGO26" s="213" t="n"/>
      <c r="WGP26" s="213" t="n"/>
      <c r="WGQ26" s="213" t="n"/>
      <c r="WGR26" s="213" t="n"/>
      <c r="WGS26" s="213" t="n"/>
      <c r="WGT26" s="213" t="n"/>
      <c r="WGU26" s="213" t="n"/>
      <c r="WGV26" s="213" t="n"/>
      <c r="WGW26" s="213" t="n"/>
      <c r="WGX26" s="213" t="n"/>
      <c r="WGY26" s="213" t="n"/>
      <c r="WGZ26" s="213" t="n"/>
      <c r="WHA26" s="213" t="n"/>
      <c r="WHB26" s="213" t="n"/>
      <c r="WHC26" s="213" t="n"/>
      <c r="WHD26" s="213" t="n"/>
      <c r="WHE26" s="213" t="n"/>
      <c r="WHF26" s="213" t="n"/>
      <c r="WHG26" s="213" t="n"/>
      <c r="WHH26" s="213" t="n"/>
      <c r="WHI26" s="213" t="n"/>
      <c r="WHJ26" s="213" t="n"/>
      <c r="WHK26" s="213" t="n"/>
      <c r="WHL26" s="213" t="n"/>
      <c r="WHM26" s="213" t="n"/>
      <c r="WHN26" s="213" t="n"/>
      <c r="WHO26" s="213" t="n"/>
      <c r="WHP26" s="213" t="n"/>
      <c r="WHQ26" s="213" t="n"/>
      <c r="WHR26" s="213" t="n"/>
      <c r="WHS26" s="213" t="n"/>
      <c r="WHT26" s="213" t="n"/>
      <c r="WHU26" s="213" t="n"/>
      <c r="WHV26" s="213" t="n"/>
      <c r="WHW26" s="213" t="n"/>
      <c r="WHX26" s="213" t="n"/>
      <c r="WHY26" s="213" t="n"/>
      <c r="WHZ26" s="213" t="n"/>
      <c r="WIA26" s="213" t="n"/>
      <c r="WIB26" s="213" t="n"/>
      <c r="WIC26" s="213" t="n"/>
      <c r="WID26" s="213" t="n"/>
      <c r="WIE26" s="213" t="n"/>
      <c r="WIF26" s="213" t="n"/>
      <c r="WIG26" s="213" t="n"/>
      <c r="WIH26" s="213" t="n"/>
      <c r="WII26" s="213" t="n"/>
      <c r="WIJ26" s="213" t="n"/>
      <c r="WIK26" s="213" t="n"/>
      <c r="WIL26" s="213" t="n"/>
      <c r="WIM26" s="213" t="n"/>
      <c r="WIN26" s="213" t="n"/>
      <c r="WIO26" s="213" t="n"/>
      <c r="WIP26" s="213" t="n"/>
      <c r="WIQ26" s="213" t="n"/>
      <c r="WIR26" s="213" t="n"/>
      <c r="WIS26" s="213" t="n"/>
      <c r="WIT26" s="213" t="n"/>
      <c r="WIU26" s="213" t="n"/>
      <c r="WIV26" s="213" t="n"/>
      <c r="WIW26" s="213" t="n"/>
      <c r="WIX26" s="213" t="n"/>
      <c r="WIY26" s="213" t="n"/>
      <c r="WIZ26" s="213" t="n"/>
      <c r="WJA26" s="213" t="n"/>
      <c r="WJB26" s="213" t="n"/>
      <c r="WJC26" s="213" t="n"/>
      <c r="WJD26" s="213" t="n"/>
      <c r="WJE26" s="213" t="n"/>
      <c r="WJF26" s="213" t="n"/>
      <c r="WJG26" s="213" t="n"/>
      <c r="WJH26" s="213" t="n"/>
      <c r="WJI26" s="213" t="n"/>
      <c r="WJJ26" s="213" t="n"/>
      <c r="WJK26" s="213" t="n"/>
      <c r="WJL26" s="213" t="n"/>
      <c r="WJM26" s="213" t="n"/>
      <c r="WJN26" s="213" t="n"/>
      <c r="WJO26" s="213" t="n"/>
      <c r="WJP26" s="213" t="n"/>
      <c r="WJQ26" s="213" t="n"/>
      <c r="WJR26" s="213" t="n"/>
      <c r="WJS26" s="213" t="n"/>
      <c r="WJT26" s="213" t="n"/>
      <c r="WJU26" s="213" t="n"/>
      <c r="WJV26" s="213" t="n"/>
      <c r="WJW26" s="213" t="n"/>
      <c r="WJX26" s="213" t="n"/>
      <c r="WJY26" s="213" t="n"/>
      <c r="WJZ26" s="213" t="n"/>
      <c r="WKA26" s="213" t="n"/>
      <c r="WKB26" s="213" t="n"/>
      <c r="WKC26" s="213" t="n"/>
      <c r="WKD26" s="213" t="n"/>
      <c r="WKE26" s="213" t="n"/>
      <c r="WKF26" s="213" t="n"/>
      <c r="WKG26" s="213" t="n"/>
      <c r="WKH26" s="213" t="n"/>
      <c r="WKI26" s="213" t="n"/>
      <c r="WKJ26" s="213" t="n"/>
      <c r="WKK26" s="213" t="n"/>
      <c r="WKL26" s="213" t="n"/>
      <c r="WKM26" s="213" t="n"/>
      <c r="WKN26" s="213" t="n"/>
      <c r="WKO26" s="213" t="n"/>
      <c r="WKP26" s="213" t="n"/>
      <c r="WKQ26" s="213" t="n"/>
      <c r="WKR26" s="213" t="n"/>
      <c r="WKS26" s="213" t="n"/>
      <c r="WKT26" s="213" t="n"/>
      <c r="WKU26" s="213" t="n"/>
      <c r="WKV26" s="213" t="n"/>
      <c r="WKW26" s="213" t="n"/>
      <c r="WKX26" s="213" t="n"/>
      <c r="WKY26" s="213" t="n"/>
      <c r="WKZ26" s="213" t="n"/>
      <c r="WLA26" s="213" t="n"/>
      <c r="WLB26" s="213" t="n"/>
      <c r="WLC26" s="213" t="n"/>
      <c r="WLD26" s="213" t="n"/>
      <c r="WLE26" s="213" t="n"/>
      <c r="WLF26" s="213" t="n"/>
      <c r="WLG26" s="213" t="n"/>
      <c r="WLH26" s="213" t="n"/>
      <c r="WLI26" s="213" t="n"/>
      <c r="WLJ26" s="213" t="n"/>
      <c r="WLK26" s="213" t="n"/>
      <c r="WLL26" s="213" t="n"/>
      <c r="WLM26" s="213" t="n"/>
      <c r="WLN26" s="213" t="n"/>
      <c r="WLO26" s="213" t="n"/>
      <c r="WLP26" s="213" t="n"/>
      <c r="WLQ26" s="213" t="n"/>
      <c r="WLR26" s="213" t="n"/>
      <c r="WLS26" s="213" t="n"/>
      <c r="WLT26" s="213" t="n"/>
      <c r="WLU26" s="213" t="n"/>
      <c r="WLV26" s="213" t="n"/>
      <c r="WLW26" s="213" t="n"/>
      <c r="WLX26" s="213" t="n"/>
      <c r="WLY26" s="213" t="n"/>
      <c r="WLZ26" s="213" t="n"/>
      <c r="WMA26" s="213" t="n"/>
      <c r="WMB26" s="213" t="n"/>
      <c r="WMC26" s="213" t="n"/>
      <c r="WMD26" s="213" t="n"/>
      <c r="WME26" s="213" t="n"/>
      <c r="WMF26" s="213" t="n"/>
      <c r="WMG26" s="213" t="n"/>
      <c r="WMH26" s="213" t="n"/>
      <c r="WMI26" s="213" t="n"/>
      <c r="WMJ26" s="213" t="n"/>
      <c r="WMK26" s="213" t="n"/>
      <c r="WML26" s="213" t="n"/>
      <c r="WMM26" s="213" t="n"/>
      <c r="WMN26" s="213" t="n"/>
      <c r="WMO26" s="213" t="n"/>
      <c r="WMP26" s="213" t="n"/>
      <c r="WMQ26" s="213" t="n"/>
      <c r="WMR26" s="213" t="n"/>
      <c r="WMS26" s="213" t="n"/>
      <c r="WMT26" s="213" t="n"/>
      <c r="WMU26" s="213" t="n"/>
      <c r="WMV26" s="213" t="n"/>
      <c r="WMW26" s="213" t="n"/>
      <c r="WMX26" s="213" t="n"/>
      <c r="WMY26" s="213" t="n"/>
      <c r="WMZ26" s="213" t="n"/>
      <c r="WNA26" s="213" t="n"/>
      <c r="WNB26" s="213" t="n"/>
      <c r="WNC26" s="213" t="n"/>
      <c r="WND26" s="213" t="n"/>
      <c r="WNE26" s="213" t="n"/>
      <c r="WNF26" s="213" t="n"/>
      <c r="WNG26" s="213" t="n"/>
      <c r="WNH26" s="213" t="n"/>
      <c r="WNI26" s="213" t="n"/>
      <c r="WNJ26" s="213" t="n"/>
      <c r="WNK26" s="213" t="n"/>
      <c r="WNL26" s="213" t="n"/>
      <c r="WNM26" s="213" t="n"/>
      <c r="WNN26" s="213" t="n"/>
      <c r="WNO26" s="213" t="n"/>
      <c r="WNP26" s="213" t="n"/>
      <c r="WNQ26" s="213" t="n"/>
      <c r="WNR26" s="213" t="n"/>
      <c r="WNS26" s="213" t="n"/>
      <c r="WNT26" s="213" t="n"/>
      <c r="WNU26" s="213" t="n"/>
      <c r="WNV26" s="213" t="n"/>
      <c r="WNW26" s="213" t="n"/>
      <c r="WNX26" s="213" t="n"/>
      <c r="WNY26" s="213" t="n"/>
      <c r="WNZ26" s="213" t="n"/>
      <c r="WOA26" s="213" t="n"/>
      <c r="WOB26" s="213" t="n"/>
      <c r="WOC26" s="213" t="n"/>
      <c r="WOD26" s="213" t="n"/>
      <c r="WOE26" s="213" t="n"/>
      <c r="WOF26" s="213" t="n"/>
      <c r="WOG26" s="213" t="n"/>
      <c r="WOH26" s="213" t="n"/>
      <c r="WOI26" s="213" t="n"/>
      <c r="WOJ26" s="213" t="n"/>
      <c r="WOK26" s="213" t="n"/>
      <c r="WOL26" s="213" t="n"/>
      <c r="WOM26" s="213" t="n"/>
      <c r="WON26" s="213" t="n"/>
      <c r="WOO26" s="213" t="n"/>
      <c r="WOP26" s="213" t="n"/>
      <c r="WOQ26" s="213" t="n"/>
      <c r="WOR26" s="213" t="n"/>
      <c r="WOS26" s="213" t="n"/>
      <c r="WOT26" s="213" t="n"/>
      <c r="WOU26" s="213" t="n"/>
      <c r="WOV26" s="213" t="n"/>
      <c r="WOW26" s="213" t="n"/>
      <c r="WOX26" s="213" t="n"/>
      <c r="WOY26" s="213" t="n"/>
      <c r="WOZ26" s="213" t="n"/>
      <c r="WPA26" s="213" t="n"/>
      <c r="WPB26" s="213" t="n"/>
      <c r="WPC26" s="213" t="n"/>
      <c r="WPD26" s="213" t="n"/>
      <c r="WPE26" s="213" t="n"/>
      <c r="WPF26" s="213" t="n"/>
      <c r="WPG26" s="213" t="n"/>
      <c r="WPH26" s="213" t="n"/>
      <c r="WPI26" s="213" t="n"/>
      <c r="WPJ26" s="213" t="n"/>
      <c r="WPK26" s="213" t="n"/>
      <c r="WPL26" s="213" t="n"/>
      <c r="WPM26" s="213" t="n"/>
      <c r="WPN26" s="213" t="n"/>
      <c r="WPO26" s="213" t="n"/>
      <c r="WPP26" s="213" t="n"/>
      <c r="WPQ26" s="213" t="n"/>
      <c r="WPR26" s="213" t="n"/>
      <c r="WPS26" s="213" t="n"/>
      <c r="WPT26" s="213" t="n"/>
      <c r="WPU26" s="213" t="n"/>
      <c r="WPV26" s="213" t="n"/>
      <c r="WPW26" s="213" t="n"/>
      <c r="WPX26" s="213" t="n"/>
      <c r="WPY26" s="213" t="n"/>
      <c r="WPZ26" s="213" t="n"/>
      <c r="WQA26" s="213" t="n"/>
      <c r="WQB26" s="213" t="n"/>
      <c r="WQC26" s="213" t="n"/>
      <c r="WQD26" s="213" t="n"/>
      <c r="WQE26" s="213" t="n"/>
      <c r="WQF26" s="213" t="n"/>
      <c r="WQG26" s="213" t="n"/>
      <c r="WQH26" s="213" t="n"/>
      <c r="WQI26" s="213" t="n"/>
      <c r="WQJ26" s="213" t="n"/>
      <c r="WQK26" s="213" t="n"/>
      <c r="WQL26" s="213" t="n"/>
      <c r="WQM26" s="213" t="n"/>
      <c r="WQN26" s="213" t="n"/>
      <c r="WQO26" s="213" t="n"/>
      <c r="WQP26" s="213" t="n"/>
      <c r="WQQ26" s="213" t="n"/>
      <c r="WQR26" s="213" t="n"/>
      <c r="WQS26" s="213" t="n"/>
      <c r="WQT26" s="213" t="n"/>
      <c r="WQU26" s="213" t="n"/>
      <c r="WQV26" s="213" t="n"/>
      <c r="WQW26" s="213" t="n"/>
      <c r="WQX26" s="213" t="n"/>
      <c r="WQY26" s="213" t="n"/>
      <c r="WQZ26" s="213" t="n"/>
      <c r="WRA26" s="213" t="n"/>
      <c r="WRB26" s="213" t="n"/>
      <c r="WRC26" s="213" t="n"/>
      <c r="WRD26" s="213" t="n"/>
      <c r="WRE26" s="213" t="n"/>
      <c r="WRF26" s="213" t="n"/>
      <c r="WRG26" s="213" t="n"/>
      <c r="WRH26" s="213" t="n"/>
      <c r="WRI26" s="213" t="n"/>
      <c r="WRJ26" s="213" t="n"/>
      <c r="WRK26" s="213" t="n"/>
      <c r="WRL26" s="213" t="n"/>
      <c r="WRM26" s="213" t="n"/>
      <c r="WRN26" s="213" t="n"/>
      <c r="WRO26" s="213" t="n"/>
      <c r="WRP26" s="213" t="n"/>
      <c r="WRQ26" s="213" t="n"/>
      <c r="WRR26" s="213" t="n"/>
      <c r="WRS26" s="213" t="n"/>
      <c r="WRT26" s="213" t="n"/>
      <c r="WRU26" s="213" t="n"/>
      <c r="WRV26" s="213" t="n"/>
      <c r="WRW26" s="213" t="n"/>
      <c r="WRX26" s="213" t="n"/>
      <c r="WRY26" s="213" t="n"/>
      <c r="WRZ26" s="213" t="n"/>
      <c r="WSA26" s="213" t="n"/>
      <c r="WSB26" s="213" t="n"/>
      <c r="WSC26" s="213" t="n"/>
      <c r="WSD26" s="213" t="n"/>
      <c r="WSE26" s="213" t="n"/>
      <c r="WSF26" s="213" t="n"/>
      <c r="WSG26" s="213" t="n"/>
      <c r="WSH26" s="213" t="n"/>
      <c r="WSI26" s="213" t="n"/>
      <c r="WSJ26" s="213" t="n"/>
      <c r="WSK26" s="213" t="n"/>
      <c r="WSL26" s="213" t="n"/>
      <c r="WSM26" s="213" t="n"/>
      <c r="WSN26" s="213" t="n"/>
      <c r="WSO26" s="213" t="n"/>
      <c r="WSP26" s="213" t="n"/>
      <c r="WSQ26" s="213" t="n"/>
      <c r="WSR26" s="213" t="n"/>
      <c r="WSS26" s="213" t="n"/>
      <c r="WST26" s="213" t="n"/>
      <c r="WSU26" s="213" t="n"/>
      <c r="WSV26" s="213" t="n"/>
      <c r="WSW26" s="213" t="n"/>
      <c r="WSX26" s="213" t="n"/>
      <c r="WSY26" s="213" t="n"/>
      <c r="WSZ26" s="213" t="n"/>
      <c r="WTA26" s="213" t="n"/>
      <c r="WTB26" s="213" t="n"/>
      <c r="WTC26" s="213" t="n"/>
      <c r="WTD26" s="213" t="n"/>
      <c r="WTE26" s="213" t="n"/>
      <c r="WTF26" s="213" t="n"/>
      <c r="WTG26" s="213" t="n"/>
      <c r="WTH26" s="213" t="n"/>
      <c r="WTI26" s="213" t="n"/>
      <c r="WTJ26" s="213" t="n"/>
      <c r="WTK26" s="213" t="n"/>
      <c r="WTL26" s="213" t="n"/>
      <c r="WTM26" s="213" t="n"/>
      <c r="WTN26" s="213" t="n"/>
      <c r="WTO26" s="213" t="n"/>
      <c r="WTP26" s="213" t="n"/>
      <c r="WTQ26" s="213" t="n"/>
      <c r="WTR26" s="213" t="n"/>
      <c r="WTS26" s="213" t="n"/>
      <c r="WTT26" s="213" t="n"/>
      <c r="WTU26" s="213" t="n"/>
      <c r="WTV26" s="213" t="n"/>
      <c r="WTW26" s="213" t="n"/>
      <c r="WTX26" s="213" t="n"/>
      <c r="WTY26" s="213" t="n"/>
      <c r="WTZ26" s="213" t="n"/>
      <c r="WUA26" s="213" t="n"/>
      <c r="WUB26" s="213" t="n"/>
      <c r="WUC26" s="213" t="n"/>
      <c r="WUD26" s="213" t="n"/>
      <c r="WUE26" s="213" t="n"/>
      <c r="WUF26" s="213" t="n"/>
      <c r="WUG26" s="213" t="n"/>
      <c r="WUH26" s="213" t="n"/>
      <c r="WUI26" s="213" t="n"/>
      <c r="WUJ26" s="213" t="n"/>
      <c r="WUK26" s="213" t="n"/>
      <c r="WUL26" s="213" t="n"/>
      <c r="WUM26" s="213" t="n"/>
      <c r="WUN26" s="213" t="n"/>
      <c r="WUO26" s="213" t="n"/>
      <c r="WUP26" s="213" t="n"/>
      <c r="WUQ26" s="213" t="n"/>
      <c r="WUR26" s="213" t="n"/>
      <c r="WUS26" s="213" t="n"/>
      <c r="WUT26" s="213" t="n"/>
      <c r="WUU26" s="213" t="n"/>
      <c r="WUV26" s="213" t="n"/>
      <c r="WUW26" s="213" t="n"/>
      <c r="WUX26" s="213" t="n"/>
      <c r="WUY26" s="213" t="n"/>
      <c r="WUZ26" s="213" t="n"/>
      <c r="WVA26" s="213" t="n"/>
      <c r="WVB26" s="213" t="n"/>
      <c r="WVC26" s="213" t="n"/>
      <c r="WVD26" s="213" t="n"/>
      <c r="WVE26" s="213" t="n"/>
      <c r="WVF26" s="213" t="n"/>
      <c r="WVG26" s="213" t="n"/>
      <c r="WVH26" s="213" t="n"/>
      <c r="WVI26" s="213" t="n"/>
      <c r="WVJ26" s="213" t="n"/>
      <c r="WVK26" s="213" t="n"/>
      <c r="WVL26" s="213" t="n"/>
      <c r="WVM26" s="213" t="n"/>
      <c r="WVN26" s="213" t="n"/>
      <c r="WVO26" s="213" t="n"/>
      <c r="WVP26" s="213" t="n"/>
      <c r="WVQ26" s="213" t="n"/>
      <c r="WVR26" s="213" t="n"/>
      <c r="WVS26" s="213" t="n"/>
      <c r="WVT26" s="213" t="n"/>
      <c r="WVU26" s="213" t="n"/>
      <c r="WVV26" s="213" t="n"/>
      <c r="WVW26" s="213" t="n"/>
      <c r="WVX26" s="213" t="n"/>
      <c r="WVY26" s="213" t="n"/>
      <c r="WVZ26" s="213" t="n"/>
      <c r="WWA26" s="213" t="n"/>
      <c r="WWB26" s="213" t="n"/>
      <c r="WWC26" s="213" t="n"/>
      <c r="WWD26" s="213" t="n"/>
      <c r="WWE26" s="213" t="n"/>
      <c r="WWF26" s="213" t="n"/>
      <c r="WWG26" s="213" t="n"/>
      <c r="WWH26" s="213" t="n"/>
      <c r="WWI26" s="213" t="n"/>
      <c r="WWJ26" s="213" t="n"/>
      <c r="WWK26" s="213" t="n"/>
      <c r="WWL26" s="213" t="n"/>
      <c r="WWM26" s="213" t="n"/>
      <c r="WWN26" s="213" t="n"/>
      <c r="WWO26" s="213" t="n"/>
      <c r="WWP26" s="213" t="n"/>
      <c r="WWQ26" s="213" t="n"/>
      <c r="WWR26" s="213" t="n"/>
      <c r="WWS26" s="213" t="n"/>
      <c r="WWT26" s="213" t="n"/>
      <c r="WWU26" s="213" t="n"/>
      <c r="WWV26" s="213" t="n"/>
      <c r="WWW26" s="213" t="n"/>
      <c r="WWX26" s="213" t="n"/>
      <c r="WWY26" s="213" t="n"/>
      <c r="WWZ26" s="213" t="n"/>
      <c r="WXA26" s="213" t="n"/>
      <c r="WXB26" s="213" t="n"/>
      <c r="WXC26" s="213" t="n"/>
      <c r="WXD26" s="213" t="n"/>
      <c r="WXE26" s="213" t="n"/>
      <c r="WXF26" s="213" t="n"/>
      <c r="WXG26" s="213" t="n"/>
      <c r="WXH26" s="213" t="n"/>
      <c r="WXI26" s="213" t="n"/>
      <c r="WXJ26" s="213" t="n"/>
      <c r="WXK26" s="213" t="n"/>
      <c r="WXL26" s="213" t="n"/>
      <c r="WXM26" s="213" t="n"/>
      <c r="WXN26" s="213" t="n"/>
      <c r="WXO26" s="213" t="n"/>
      <c r="WXP26" s="213" t="n"/>
      <c r="WXQ26" s="213" t="n"/>
      <c r="WXR26" s="213" t="n"/>
      <c r="WXS26" s="213" t="n"/>
      <c r="WXT26" s="213" t="n"/>
      <c r="WXU26" s="213" t="n"/>
      <c r="WXV26" s="213" t="n"/>
      <c r="WXW26" s="213" t="n"/>
      <c r="WXX26" s="213" t="n"/>
      <c r="WXY26" s="213" t="n"/>
      <c r="WXZ26" s="213" t="n"/>
      <c r="WYA26" s="213" t="n"/>
      <c r="WYB26" s="213" t="n"/>
      <c r="WYC26" s="213" t="n"/>
      <c r="WYD26" s="213" t="n"/>
      <c r="WYE26" s="213" t="n"/>
      <c r="WYF26" s="213" t="n"/>
      <c r="WYG26" s="213" t="n"/>
      <c r="WYH26" s="213" t="n"/>
      <c r="WYI26" s="213" t="n"/>
      <c r="WYJ26" s="213" t="n"/>
      <c r="WYK26" s="213" t="n"/>
      <c r="WYL26" s="213" t="n"/>
      <c r="WYM26" s="213" t="n"/>
      <c r="WYN26" s="213" t="n"/>
      <c r="WYO26" s="213" t="n"/>
      <c r="WYP26" s="213" t="n"/>
      <c r="WYQ26" s="213" t="n"/>
      <c r="WYR26" s="213" t="n"/>
      <c r="WYS26" s="213" t="n"/>
      <c r="WYT26" s="213" t="n"/>
      <c r="WYU26" s="213" t="n"/>
      <c r="WYV26" s="213" t="n"/>
      <c r="WYW26" s="213" t="n"/>
      <c r="WYX26" s="213" t="n"/>
      <c r="WYY26" s="213" t="n"/>
      <c r="WYZ26" s="213" t="n"/>
      <c r="WZA26" s="213" t="n"/>
      <c r="WZB26" s="213" t="n"/>
      <c r="WZC26" s="213" t="n"/>
      <c r="WZD26" s="213" t="n"/>
      <c r="WZE26" s="213" t="n"/>
      <c r="WZF26" s="213" t="n"/>
      <c r="WZG26" s="213" t="n"/>
      <c r="WZH26" s="213" t="n"/>
      <c r="WZI26" s="213" t="n"/>
      <c r="WZJ26" s="213" t="n"/>
      <c r="WZK26" s="213" t="n"/>
      <c r="WZL26" s="213" t="n"/>
      <c r="WZM26" s="213" t="n"/>
      <c r="WZN26" s="213" t="n"/>
      <c r="WZO26" s="213" t="n"/>
      <c r="WZP26" s="213" t="n"/>
      <c r="WZQ26" s="213" t="n"/>
      <c r="WZR26" s="213" t="n"/>
      <c r="WZS26" s="213" t="n"/>
      <c r="WZT26" s="213" t="n"/>
      <c r="WZU26" s="213" t="n"/>
      <c r="WZV26" s="213" t="n"/>
      <c r="WZW26" s="213" t="n"/>
      <c r="WZX26" s="213" t="n"/>
      <c r="WZY26" s="213" t="n"/>
      <c r="WZZ26" s="213" t="n"/>
      <c r="XAA26" s="213" t="n"/>
      <c r="XAB26" s="213" t="n"/>
      <c r="XAC26" s="213" t="n"/>
      <c r="XAD26" s="213" t="n"/>
      <c r="XAE26" s="213" t="n"/>
      <c r="XAF26" s="213" t="n"/>
      <c r="XAG26" s="213" t="n"/>
      <c r="XAH26" s="213" t="n"/>
      <c r="XAI26" s="213" t="n"/>
      <c r="XAJ26" s="213" t="n"/>
      <c r="XAK26" s="213" t="n"/>
      <c r="XAL26" s="213" t="n"/>
      <c r="XAM26" s="213" t="n"/>
      <c r="XAN26" s="213" t="n"/>
      <c r="XAO26" s="213" t="n"/>
      <c r="XAP26" s="213" t="n"/>
      <c r="XAQ26" s="213" t="n"/>
      <c r="XAR26" s="213" t="n"/>
      <c r="XAS26" s="213" t="n"/>
      <c r="XAT26" s="213" t="n"/>
      <c r="XAU26" s="213" t="n"/>
      <c r="XAV26" s="213" t="n"/>
      <c r="XAW26" s="213" t="n"/>
      <c r="XAX26" s="213" t="n"/>
      <c r="XAY26" s="213" t="n"/>
      <c r="XAZ26" s="213" t="n"/>
      <c r="XBA26" s="213" t="n"/>
      <c r="XBB26" s="213" t="n"/>
      <c r="XBC26" s="213" t="n"/>
      <c r="XBD26" s="213" t="n"/>
      <c r="XBE26" s="213" t="n"/>
      <c r="XBF26" s="213" t="n"/>
      <c r="XBG26" s="213" t="n"/>
      <c r="XBH26" s="213" t="n"/>
      <c r="XBI26" s="213" t="n"/>
      <c r="XBJ26" s="213" t="n"/>
      <c r="XBK26" s="213" t="n"/>
      <c r="XBL26" s="213" t="n"/>
      <c r="XBM26" s="213" t="n"/>
      <c r="XBN26" s="213" t="n"/>
      <c r="XBO26" s="213" t="n"/>
      <c r="XBP26" s="213" t="n"/>
      <c r="XBQ26" s="213" t="n"/>
      <c r="XBR26" s="213" t="n"/>
      <c r="XBS26" s="213" t="n"/>
      <c r="XBT26" s="213" t="n"/>
      <c r="XBU26" s="213" t="n"/>
      <c r="XBV26" s="213" t="n"/>
      <c r="XBW26" s="213" t="n"/>
      <c r="XBX26" s="213" t="n"/>
      <c r="XBY26" s="213" t="n"/>
      <c r="XBZ26" s="213" t="n"/>
      <c r="XCA26" s="213" t="n"/>
      <c r="XCB26" s="213" t="n"/>
      <c r="XCC26" s="213" t="n"/>
      <c r="XCD26" s="213" t="n"/>
      <c r="XCE26" s="213" t="n"/>
      <c r="XCF26" s="213" t="n"/>
      <c r="XCG26" s="213" t="n"/>
      <c r="XCH26" s="213" t="n"/>
      <c r="XCI26" s="213" t="n"/>
      <c r="XCJ26" s="213" t="n"/>
      <c r="XCK26" s="213" t="n"/>
      <c r="XCL26" s="213" t="n"/>
      <c r="XCM26" s="213" t="n"/>
      <c r="XCN26" s="213" t="n"/>
      <c r="XCO26" s="213" t="n"/>
      <c r="XCP26" s="213" t="n"/>
      <c r="XCQ26" s="213" t="n"/>
      <c r="XCR26" s="213" t="n"/>
      <c r="XCS26" s="213" t="n"/>
      <c r="XCT26" s="213" t="n"/>
      <c r="XCU26" s="213" t="n"/>
      <c r="XCV26" s="213" t="n"/>
      <c r="XCW26" s="213" t="n"/>
      <c r="XCX26" s="213" t="n"/>
      <c r="XCY26" s="213" t="n"/>
      <c r="XCZ26" s="213" t="n"/>
      <c r="XDA26" s="213" t="n"/>
      <c r="XDB26" s="213" t="n"/>
      <c r="XDC26" s="213" t="n"/>
      <c r="XDD26" s="213" t="n"/>
      <c r="XDE26" s="213" t="n"/>
      <c r="XDF26" s="213" t="n"/>
      <c r="XDG26" s="213" t="n"/>
      <c r="XDH26" s="213" t="n"/>
      <c r="XDI26" s="213" t="n"/>
      <c r="XDJ26" s="213" t="n"/>
      <c r="XDK26" s="213" t="n"/>
      <c r="XDL26" s="213" t="n"/>
      <c r="XDM26" s="213" t="n"/>
      <c r="XDN26" s="213" t="n"/>
      <c r="XDO26" s="213" t="n"/>
      <c r="XDP26" s="213" t="n"/>
      <c r="XDQ26" s="213" t="n"/>
      <c r="XDR26" s="213" t="n"/>
      <c r="XDS26" s="213" t="n"/>
      <c r="XDT26" s="213" t="n"/>
      <c r="XDU26" s="213" t="n"/>
      <c r="XDV26" s="213" t="n"/>
      <c r="XDW26" s="213" t="n"/>
      <c r="XDX26" s="213" t="n"/>
      <c r="XDY26" s="213" t="n"/>
      <c r="XDZ26" s="213" t="n"/>
      <c r="XEA26" s="213" t="n"/>
      <c r="XEB26" s="213" t="n"/>
      <c r="XEC26" s="213" t="n"/>
      <c r="XED26" s="213" t="n"/>
      <c r="XEE26" s="213" t="n"/>
      <c r="XEF26" s="213" t="n"/>
      <c r="XEG26" s="213" t="n"/>
      <c r="XEH26" s="213" t="n"/>
      <c r="XEI26" s="213" t="n"/>
      <c r="XEJ26" s="213" t="n"/>
      <c r="XEK26" s="213" t="n"/>
      <c r="XEL26" s="213" t="n"/>
      <c r="XEM26" s="213" t="n"/>
      <c r="XEN26" s="213" t="n"/>
      <c r="XEO26" s="213" t="n"/>
      <c r="XEP26" s="213" t="n"/>
      <c r="XEQ26" s="213" t="n"/>
      <c r="XER26" s="213" t="n"/>
      <c r="XES26" s="213" t="n"/>
      <c r="XET26" s="213" t="n"/>
      <c r="XEU26" s="213" t="n"/>
    </row>
    <row customFormat="true" customHeight="true" ht="20.25" outlineLevel="0" r="27" s="234">
      <c r="A27" s="236" t="n">
        <f aca="false" ca="false" dt2D="false" dtr="false" t="normal">A26+1</f>
        <v>7722</v>
      </c>
      <c r="B27" s="236" t="n">
        <v>31645</v>
      </c>
      <c r="C27" s="236" t="n">
        <f aca="false" ca="false" dt2D="false" dtr="false" t="normal">C26+1</f>
        <v>23</v>
      </c>
      <c r="D27" s="237" t="s">
        <v>334</v>
      </c>
      <c r="E27" s="292" t="s">
        <v>12310</v>
      </c>
      <c r="F27" s="237" t="n">
        <v>52701000</v>
      </c>
      <c r="G27" s="240" t="n">
        <v>31645</v>
      </c>
      <c r="H27" s="237" t="s">
        <v>334</v>
      </c>
      <c r="I27" s="241" t="n">
        <v>3043.7</v>
      </c>
      <c r="J27" s="293" t="n">
        <v>2517.01</v>
      </c>
      <c r="K27" s="241" t="n">
        <v>2517.01</v>
      </c>
      <c r="L27" s="241" t="n">
        <v>0</v>
      </c>
      <c r="M27" s="236" t="s">
        <v>12462</v>
      </c>
      <c r="N27" s="236" t="s">
        <v>12463</v>
      </c>
      <c r="O27" s="236" t="n"/>
      <c r="P27" s="237" t="n"/>
      <c r="Q27" s="237" t="n"/>
      <c r="R27" s="267" t="s">
        <v>12402</v>
      </c>
      <c r="S27" s="237" t="n">
        <v>1960</v>
      </c>
      <c r="T27" s="236" t="s">
        <v>2280</v>
      </c>
      <c r="U27" s="244" t="n">
        <f aca="false" ca="false" dt2D="false" dtr="false" t="normal">S27+30</f>
        <v>1990</v>
      </c>
      <c r="V27" s="245" t="n"/>
      <c r="W27" s="246" t="s">
        <v>12395</v>
      </c>
      <c r="X27" s="246" t="e">
        <v>#N/A</v>
      </c>
      <c r="Y27" s="246" t="e">
        <v>#N/A</v>
      </c>
      <c r="Z27" s="230" t="n">
        <v>100</v>
      </c>
      <c r="AA27" s="246" t="e">
        <v>#N/A</v>
      </c>
      <c r="AB27" s="246" t="e">
        <v>#N/A</v>
      </c>
      <c r="AC27" s="246" t="e">
        <v>#N/A</v>
      </c>
      <c r="AD27" s="246" t="e">
        <v>#N/A</v>
      </c>
      <c r="AE27" s="247" t="e">
        <v>#N/A</v>
      </c>
      <c r="AF27" s="246" t="e">
        <v>#N/A</v>
      </c>
      <c r="AG27" s="248" t="n">
        <f aca="false" ca="false" dt2D="false" dtr="false" t="normal">S27</f>
        <v>1960</v>
      </c>
      <c r="AH27" s="248" t="n">
        <f aca="false" ca="false" dt2D="false" dtr="false" t="normal">S27</f>
        <v>1960</v>
      </c>
      <c r="AI27" s="248" t="n">
        <f aca="false" ca="false" dt2D="false" dtr="false" t="normal">S27</f>
        <v>1960</v>
      </c>
      <c r="AJ27" s="248" t="n">
        <f aca="false" ca="false" dt2D="false" dtr="false" t="normal">S27</f>
        <v>1960</v>
      </c>
      <c r="AK27" s="248" t="n">
        <f aca="false" ca="false" dt2D="false" dtr="false" t="normal">S27</f>
        <v>1960</v>
      </c>
      <c r="AL27" s="248" t="n">
        <f aca="false" ca="false" dt2D="false" dtr="false" t="normal">S27</f>
        <v>1960</v>
      </c>
      <c r="AM27" s="248" t="n">
        <f aca="false" ca="false" dt2D="false" dtr="false" t="normal">S27</f>
        <v>1960</v>
      </c>
      <c r="AN27" s="203" t="s">
        <v>12401</v>
      </c>
      <c r="AO27" s="203" t="s">
        <v>12401</v>
      </c>
      <c r="AP27" s="248" t="n">
        <f aca="false" ca="false" dt2D="false" dtr="false" t="normal">S27</f>
        <v>1960</v>
      </c>
      <c r="AQ27" s="249" t="n">
        <f aca="false" ca="false" dt2D="false" dtr="false" t="normal">AG27+30</f>
        <v>1990</v>
      </c>
      <c r="AR27" s="249" t="n">
        <f aca="false" ca="false" dt2D="false" dtr="false" t="normal">AH27+30</f>
        <v>1990</v>
      </c>
      <c r="AS27" s="249" t="n">
        <f aca="false" ca="false" dt2D="false" dtr="false" t="normal">AI27+10</f>
        <v>1970</v>
      </c>
      <c r="AT27" s="249" t="n">
        <f aca="false" ca="false" dt2D="false" dtr="false" t="normal">AJ27+30</f>
        <v>1990</v>
      </c>
      <c r="AU27" s="249" t="n">
        <f aca="false" ca="false" dt2D="false" dtr="false" t="normal">AK27+15</f>
        <v>1975</v>
      </c>
      <c r="AV27" s="249" t="n">
        <f aca="false" ca="false" dt2D="false" dtr="false" t="normal">AL27+40</f>
        <v>2000</v>
      </c>
      <c r="AW27" s="249" t="n">
        <f aca="false" ca="false" dt2D="false" dtr="false" t="normal">AM27+20</f>
        <v>1980</v>
      </c>
      <c r="AX27" s="203" t="n"/>
      <c r="AY27" s="250" t="n">
        <f aca="false" ca="false" dt2D="false" dtr="false" t="normal">AP27+50</f>
        <v>2010</v>
      </c>
      <c r="AZ27" s="236" t="n"/>
      <c r="BA27" s="237" t="s">
        <v>146</v>
      </c>
      <c r="BB27" s="252" t="s">
        <v>12464</v>
      </c>
      <c r="BC27" s="237" t="n"/>
      <c r="BD27" s="251" t="s">
        <v>1060</v>
      </c>
      <c r="BE27" s="237" t="n"/>
      <c r="BF27" s="252" t="s">
        <v>552</v>
      </c>
      <c r="BG27" s="237" t="n"/>
      <c r="BH27" s="252" t="s">
        <v>1290</v>
      </c>
      <c r="BI27" s="237" t="n"/>
      <c r="BJ27" s="236" t="n"/>
      <c r="BK27" s="267" t="n"/>
      <c r="BL27" s="258" t="e">
        <f aca="false" ca="false" dt2D="false" dtr="false" t="normal">VLOOKUP(G27,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BM27" s="230" t="n">
        <v>5</v>
      </c>
      <c r="BN27" s="230" t="n">
        <v>3</v>
      </c>
      <c r="BO27" s="231" t="s">
        <v>12419</v>
      </c>
      <c r="BP27" s="232" t="s">
        <v>12438</v>
      </c>
      <c r="BQ27" s="233" t="n">
        <v>0</v>
      </c>
      <c r="BR27" s="234" t="n">
        <v>148</v>
      </c>
      <c r="BS27" s="234" t="n">
        <v>148</v>
      </c>
      <c r="BU27" s="234" t="s">
        <v>12398</v>
      </c>
      <c r="BV27" s="234" t="s">
        <v>12398</v>
      </c>
      <c r="BX27" s="237" t="e">
        <v>#N/A</v>
      </c>
      <c r="BY27" s="237" t="e">
        <v>#N/A</v>
      </c>
      <c r="BZ27" s="237" t="e">
        <v>#N/A</v>
      </c>
      <c r="CA27" s="237" t="e">
        <v>#N/A</v>
      </c>
      <c r="CD27" s="234" t="e">
        <v>#N/A</v>
      </c>
      <c r="CE27" s="234" t="e">
        <v>#N/A</v>
      </c>
      <c r="CF27" s="234" t="e">
        <v>#N/A</v>
      </c>
      <c r="CG27" s="234" t="e">
        <v>#N/A</v>
      </c>
      <c r="CH27" s="234" t="e">
        <v>#N/A</v>
      </c>
      <c r="CI27" s="234" t="e">
        <v>#N/A</v>
      </c>
      <c r="CJ27" s="234" t="e">
        <v>#N/A</v>
      </c>
      <c r="CN27" s="234" t="s">
        <v>12393</v>
      </c>
      <c r="CO27" s="234" t="e">
        <f aca="false" ca="false" dt2D="false" dtr="false" t="normal">VLOOKUP(G27, 'file://///192.168.5.1/sharered2/Users/pomeshkina/Desktop/РП/[Региональная программа (редакция с 28.11.2018 № 347-п) действующая.xlsx]Региональная прогр. (11.2018)'!F$13:BL$8229, 59, 0)</f>
        <v>#N/A</v>
      </c>
      <c r="CP27" s="234" t="s">
        <v>12393</v>
      </c>
      <c r="CQ27" s="234" t="s">
        <v>12393</v>
      </c>
      <c r="CR27" s="234" t="s">
        <v>12393</v>
      </c>
      <c r="CS27" s="234" t="s">
        <v>12393</v>
      </c>
      <c r="CT27" s="234" t="s">
        <v>12393</v>
      </c>
    </row>
    <row customFormat="true" customHeight="true" ht="20.25" outlineLevel="0" r="28" s="294">
      <c r="A28" s="73" t="n">
        <f aca="false" ca="false" dt2D="false" dtr="false" t="normal">A27+1</f>
        <v>7723</v>
      </c>
      <c r="B28" s="295" t="n">
        <v>36978</v>
      </c>
      <c r="C28" s="296" t="n">
        <f aca="false" ca="false" dt2D="false" dtr="false" t="normal">C27+1</f>
        <v>24</v>
      </c>
      <c r="D28" s="297" t="s">
        <v>334</v>
      </c>
      <c r="E28" s="298" t="s">
        <v>11326</v>
      </c>
      <c r="F28" s="295" t="n">
        <v>52701000</v>
      </c>
      <c r="G28" s="299" t="n">
        <f aca="false" ca="false" dt2D="false" dtr="false" t="normal">B28</f>
        <v>36978</v>
      </c>
      <c r="H28" s="297" t="s">
        <v>334</v>
      </c>
      <c r="I28" s="300" t="n">
        <v>3500.7</v>
      </c>
      <c r="J28" s="301" t="n">
        <v>3500</v>
      </c>
      <c r="K28" s="300" t="n">
        <v>1725</v>
      </c>
      <c r="L28" s="300" t="n">
        <v>1775</v>
      </c>
      <c r="M28" s="295" t="n"/>
      <c r="N28" s="295" t="s">
        <v>12465</v>
      </c>
      <c r="O28" s="295" t="n"/>
      <c r="P28" s="297" t="n"/>
      <c r="Q28" s="297" t="n"/>
      <c r="R28" s="302" t="s">
        <v>12466</v>
      </c>
      <c r="S28" s="297" t="n">
        <v>2009</v>
      </c>
      <c r="T28" s="295" t="s">
        <v>51</v>
      </c>
      <c r="U28" s="297" t="n">
        <f aca="false" ca="false" dt2D="false" dtr="false" t="normal">S28+30</f>
        <v>2039</v>
      </c>
      <c r="V28" s="303" t="n"/>
      <c r="W28" s="297" t="n"/>
      <c r="X28" s="297" t="n"/>
      <c r="Y28" s="297" t="n"/>
      <c r="Z28" s="295" t="n"/>
      <c r="AA28" s="297" t="n"/>
      <c r="AB28" s="297" t="n"/>
      <c r="AC28" s="297" t="n"/>
      <c r="AD28" s="297" t="n"/>
      <c r="AE28" s="304" t="n"/>
      <c r="AF28" s="297" t="n"/>
      <c r="AG28" s="297" t="n">
        <f aca="false" ca="false" dt2D="false" dtr="false" t="normal">S28</f>
        <v>2009</v>
      </c>
      <c r="AH28" s="297" t="n">
        <f aca="false" ca="false" dt2D="false" dtr="false" t="normal">S28</f>
        <v>2009</v>
      </c>
      <c r="AI28" s="297" t="n">
        <f aca="false" ca="false" dt2D="false" dtr="false" t="normal">S28</f>
        <v>2009</v>
      </c>
      <c r="AJ28" s="297" t="n">
        <f aca="false" ca="false" dt2D="false" dtr="false" t="normal">S28</f>
        <v>2009</v>
      </c>
      <c r="AK28" s="297" t="n">
        <f aca="false" ca="false" dt2D="false" dtr="false" t="normal">S28</f>
        <v>2009</v>
      </c>
      <c r="AL28" s="297" t="n">
        <f aca="false" ca="false" dt2D="false" dtr="false" t="normal">S28</f>
        <v>2009</v>
      </c>
      <c r="AM28" s="297" t="n">
        <f aca="false" ca="false" dt2D="false" dtr="false" t="normal">S28</f>
        <v>2009</v>
      </c>
      <c r="AN28" s="297" t="n"/>
      <c r="AO28" s="297" t="n"/>
      <c r="AP28" s="297" t="n">
        <f aca="false" ca="false" dt2D="false" dtr="false" t="normal">S28</f>
        <v>2009</v>
      </c>
      <c r="AQ28" s="305" t="n">
        <f aca="false" ca="false" dt2D="false" dtr="false" t="normal">AG28+30</f>
        <v>2039</v>
      </c>
      <c r="AR28" s="305" t="n">
        <f aca="false" ca="false" dt2D="false" dtr="false" t="normal">AH28+30</f>
        <v>2039</v>
      </c>
      <c r="AS28" s="305" t="n">
        <f aca="false" ca="false" dt2D="false" dtr="false" t="normal">AI28+10</f>
        <v>2019</v>
      </c>
      <c r="AT28" s="305" t="n">
        <f aca="false" ca="false" dt2D="false" dtr="false" t="normal">AJ28+30</f>
        <v>2039</v>
      </c>
      <c r="AU28" s="305" t="n">
        <f aca="false" ca="false" dt2D="false" dtr="false" t="normal">AK28+15</f>
        <v>2024</v>
      </c>
      <c r="AV28" s="305" t="n">
        <f aca="false" ca="false" dt2D="false" dtr="false" t="normal">AL28+40</f>
        <v>2049</v>
      </c>
      <c r="AW28" s="305" t="n">
        <f aca="false" ca="false" dt2D="false" dtr="false" t="normal">AM28+20</f>
        <v>2029</v>
      </c>
      <c r="AX28" s="297" t="n"/>
      <c r="AY28" s="306" t="n">
        <f aca="false" ca="false" dt2D="false" dtr="false" t="normal">AP28+50</f>
        <v>2059</v>
      </c>
      <c r="AZ28" s="295" t="n"/>
      <c r="BA28" s="295" t="n"/>
      <c r="BB28" s="297" t="n"/>
      <c r="BC28" s="297" t="s">
        <v>86</v>
      </c>
      <c r="BD28" s="297" t="n"/>
      <c r="BE28" s="297" t="s">
        <v>3548</v>
      </c>
      <c r="BF28" s="297" t="n"/>
      <c r="BG28" s="297" t="s">
        <v>12467</v>
      </c>
      <c r="BH28" s="297" t="n"/>
      <c r="BI28" s="297" t="s">
        <v>1060</v>
      </c>
      <c r="BJ28" s="297" t="n"/>
      <c r="BK28" s="302" t="n"/>
      <c r="BL28" s="295" t="n"/>
      <c r="BM28" s="295" t="n">
        <v>5</v>
      </c>
      <c r="BN28" s="295" t="n">
        <v>4</v>
      </c>
      <c r="BO28" s="307" t="s">
        <v>12419</v>
      </c>
      <c r="BP28" s="308" t="s">
        <v>12438</v>
      </c>
      <c r="BQ28" s="309" t="n">
        <v>0</v>
      </c>
      <c r="BR28" s="294" t="n">
        <v>62</v>
      </c>
      <c r="BS28" s="294" t="n">
        <v>62</v>
      </c>
      <c r="BU28" s="58" t="s">
        <v>12461</v>
      </c>
      <c r="BV28" s="58" t="s">
        <v>12461</v>
      </c>
      <c r="BW28" s="58" t="n"/>
      <c r="BX28" s="310" t="e">
        <v>#N/A</v>
      </c>
      <c r="BY28" s="310" t="e">
        <v>#N/A</v>
      </c>
      <c r="BZ28" s="310" t="e">
        <v>#N/A</v>
      </c>
      <c r="CA28" s="310" t="e">
        <v>#N/A</v>
      </c>
      <c r="CD28" s="58" t="e">
        <v>#N/A</v>
      </c>
      <c r="CE28" s="58" t="e">
        <v>#N/A</v>
      </c>
      <c r="CF28" s="58" t="e">
        <v>#N/A</v>
      </c>
      <c r="CG28" s="58" t="e">
        <v>#N/A</v>
      </c>
      <c r="CH28" s="58" t="e">
        <v>#N/A</v>
      </c>
      <c r="CI28" s="58" t="e">
        <v>#N/A</v>
      </c>
      <c r="CJ28" s="58" t="e">
        <v>#N/A</v>
      </c>
      <c r="CN28" s="311" t="s">
        <v>12393</v>
      </c>
      <c r="CO28" s="311" t="s">
        <v>12393</v>
      </c>
      <c r="CP28" s="311" t="s">
        <v>12393</v>
      </c>
      <c r="CQ28" s="311" t="s">
        <v>12393</v>
      </c>
      <c r="CR28" s="311" t="s">
        <v>12393</v>
      </c>
      <c r="CS28" s="311" t="s">
        <v>12393</v>
      </c>
      <c r="CT28" s="58" t="n"/>
    </row>
    <row customFormat="true" customHeight="true" ht="20.25" outlineLevel="0" r="29" s="126">
      <c r="A29" s="312" t="n">
        <f aca="false" ca="false" dt2D="false" dtr="false" t="normal">A28+1</f>
        <v>7724</v>
      </c>
      <c r="B29" s="312" t="n">
        <v>32008</v>
      </c>
      <c r="C29" s="312" t="n">
        <f aca="false" ca="false" dt2D="false" dtr="false" t="normal">C28+1</f>
        <v>25</v>
      </c>
      <c r="D29" s="313" t="s">
        <v>334</v>
      </c>
      <c r="E29" s="123" t="s">
        <v>11576</v>
      </c>
      <c r="F29" s="313" t="n">
        <v>52701000</v>
      </c>
      <c r="G29" s="314" t="n">
        <v>32008</v>
      </c>
      <c r="H29" s="313" t="s">
        <v>334</v>
      </c>
      <c r="I29" s="315" t="n">
        <v>571</v>
      </c>
      <c r="J29" s="316" t="n">
        <v>506.7</v>
      </c>
      <c r="K29" s="315" t="n">
        <v>506.7</v>
      </c>
      <c r="L29" s="315" t="n">
        <v>0</v>
      </c>
      <c r="M29" s="312" t="s">
        <v>12468</v>
      </c>
      <c r="N29" s="317" t="s">
        <v>12308</v>
      </c>
      <c r="O29" s="312" t="n"/>
      <c r="P29" s="313" t="n"/>
      <c r="Q29" s="313" t="n"/>
      <c r="R29" s="318" t="s">
        <v>12422</v>
      </c>
      <c r="S29" s="313" t="n">
        <v>1980</v>
      </c>
      <c r="T29" s="312" t="s">
        <v>4393</v>
      </c>
      <c r="U29" s="313" t="n">
        <f aca="false" ca="false" dt2D="false" dtr="false" t="normal">2019-S29</f>
        <v>39</v>
      </c>
      <c r="V29" s="319" t="n"/>
      <c r="W29" s="313" t="e">
        <v>#N/A</v>
      </c>
      <c r="X29" s="313" t="e">
        <v>#N/A</v>
      </c>
      <c r="Y29" s="313" t="e">
        <v>#N/A</v>
      </c>
      <c r="Z29" s="312" t="e">
        <v>#N/A</v>
      </c>
      <c r="AA29" s="313" t="e">
        <v>#N/A</v>
      </c>
      <c r="AB29" s="313" t="e">
        <v>#N/A</v>
      </c>
      <c r="AC29" s="313" t="e">
        <v>#N/A</v>
      </c>
      <c r="AD29" s="313" t="e">
        <v>#N/A</v>
      </c>
      <c r="AE29" s="320" t="e">
        <v>#N/A</v>
      </c>
      <c r="AF29" s="313" t="e">
        <v>#N/A</v>
      </c>
      <c r="AG29" s="313" t="n">
        <f aca="false" ca="false" dt2D="false" dtr="false" t="normal">S29</f>
        <v>1980</v>
      </c>
      <c r="AH29" s="313" t="n">
        <f aca="false" ca="false" dt2D="false" dtr="false" t="normal">S29</f>
        <v>1980</v>
      </c>
      <c r="AI29" s="313" t="n">
        <f aca="false" ca="false" dt2D="false" dtr="false" t="normal">S29</f>
        <v>1980</v>
      </c>
      <c r="AJ29" s="313" t="n">
        <f aca="false" ca="false" dt2D="false" dtr="false" t="normal">S29</f>
        <v>1980</v>
      </c>
      <c r="AK29" s="313" t="n">
        <f aca="false" ca="false" dt2D="false" dtr="false" t="normal">S29</f>
        <v>1980</v>
      </c>
      <c r="AL29" s="313" t="n">
        <f aca="false" ca="false" dt2D="false" dtr="false" t="normal">S29</f>
        <v>1980</v>
      </c>
      <c r="AM29" s="313" t="n">
        <f aca="false" ca="false" dt2D="false" dtr="false" t="normal">S29</f>
        <v>1980</v>
      </c>
      <c r="AN29" s="313" t="s">
        <v>12401</v>
      </c>
      <c r="AO29" s="313" t="s">
        <v>12401</v>
      </c>
      <c r="AP29" s="313" t="n">
        <f aca="false" ca="false" dt2D="false" dtr="false" t="normal">S29</f>
        <v>1980</v>
      </c>
      <c r="AQ29" s="321" t="n">
        <f aca="false" ca="false" dt2D="false" dtr="false" t="normal">AG29+30</f>
        <v>2010</v>
      </c>
      <c r="AR29" s="321" t="n">
        <f aca="false" ca="false" dt2D="false" dtr="false" t="normal">AH29+30</f>
        <v>2010</v>
      </c>
      <c r="AS29" s="321" t="n">
        <f aca="false" ca="false" dt2D="false" dtr="false" t="normal">AI29+30</f>
        <v>2010</v>
      </c>
      <c r="AT29" s="321" t="n">
        <f aca="false" ca="false" dt2D="false" dtr="false" t="normal">AJ29+30</f>
        <v>2010</v>
      </c>
      <c r="AU29" s="321" t="n">
        <f aca="false" ca="false" dt2D="false" dtr="false" t="normal">AK29+15</f>
        <v>1995</v>
      </c>
      <c r="AV29" s="321" t="n">
        <f aca="false" ca="false" dt2D="false" dtr="false" t="normal">AL29+40</f>
        <v>2020</v>
      </c>
      <c r="AW29" s="321" t="n">
        <f aca="false" ca="false" dt2D="false" dtr="false" t="normal">AM29+20</f>
        <v>2000</v>
      </c>
      <c r="AX29" s="313" t="n"/>
      <c r="AY29" s="322" t="n">
        <f aca="false" ca="false" dt2D="false" dtr="false" t="normal">AP29+50</f>
        <v>2030</v>
      </c>
      <c r="AZ29" s="312" t="n"/>
      <c r="BA29" s="312" t="n"/>
      <c r="BB29" s="313" t="n"/>
      <c r="BC29" s="323" t="s">
        <v>86</v>
      </c>
      <c r="BD29" s="323" t="n"/>
      <c r="BE29" s="312" t="n"/>
      <c r="BF29" s="323" t="s">
        <v>1060</v>
      </c>
      <c r="BG29" s="313" t="n"/>
      <c r="BH29" s="313" t="s">
        <v>552</v>
      </c>
      <c r="BI29" s="313" t="n"/>
      <c r="BJ29" s="312" t="s">
        <v>1290</v>
      </c>
      <c r="BK29" s="318" t="n"/>
      <c r="BL29" s="312" t="e">
        <f aca="false" ca="false" dt2D="false" dtr="false" t="normal">VLOOKUP(G29,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BM29" s="312" t="n">
        <v>2</v>
      </c>
      <c r="BN29" s="312" t="n">
        <v>1</v>
      </c>
      <c r="BO29" s="324" t="s">
        <v>12419</v>
      </c>
      <c r="BP29" s="325" t="s">
        <v>12397</v>
      </c>
      <c r="BQ29" s="326" t="n">
        <v>0</v>
      </c>
      <c r="BR29" s="126" t="n">
        <v>8</v>
      </c>
      <c r="BS29" s="126" t="n">
        <v>8</v>
      </c>
      <c r="BU29" s="126" t="s">
        <v>12398</v>
      </c>
      <c r="BV29" s="126" t="s">
        <v>12398</v>
      </c>
      <c r="BX29" s="313" t="e">
        <v>#N/A</v>
      </c>
      <c r="BY29" s="313" t="e">
        <v>#N/A</v>
      </c>
      <c r="BZ29" s="313" t="e">
        <v>#N/A</v>
      </c>
      <c r="CA29" s="313" t="e">
        <v>#N/A</v>
      </c>
      <c r="CD29" s="126" t="e">
        <v>#N/A</v>
      </c>
      <c r="CE29" s="126" t="e">
        <v>#N/A</v>
      </c>
      <c r="CF29" s="126" t="e">
        <v>#N/A</v>
      </c>
      <c r="CG29" s="126" t="e">
        <v>#N/A</v>
      </c>
      <c r="CH29" s="126" t="e">
        <v>#N/A</v>
      </c>
      <c r="CI29" s="126" t="e">
        <v>#N/A</v>
      </c>
      <c r="CJ29" s="126" t="e">
        <v>#N/A</v>
      </c>
      <c r="CN29" s="126" t="n">
        <v>0</v>
      </c>
      <c r="CO29" s="126" t="e">
        <f aca="false" ca="false" dt2D="false" dtr="false" t="normal">VLOOKUP(G29, 'file://///192.168.5.1/sharered2/Users/pomeshkina/Desktop/РП/[Региональная программа (редакция с 28.11.2018 № 347-п) действующая.xlsx]Региональная прогр. (11.2018)'!F$13:BL$8229, 59, 0)</f>
        <v>#N/A</v>
      </c>
      <c r="CP29" s="126" t="s">
        <v>12393</v>
      </c>
      <c r="CQ29" s="126" t="s">
        <v>12393</v>
      </c>
      <c r="CR29" s="126" t="s">
        <v>12393</v>
      </c>
      <c r="CS29" s="126" t="s">
        <v>12393</v>
      </c>
      <c r="CT29" s="126" t="n">
        <v>0</v>
      </c>
    </row>
    <row customHeight="true" ht="20.25" outlineLevel="0" r="30">
      <c r="A30" s="23" t="n">
        <f aca="false" ca="false" dt2D="false" dtr="false" t="normal">A29+1</f>
        <v>7725</v>
      </c>
      <c r="B30" s="23" t="n">
        <v>33252</v>
      </c>
      <c r="C30" s="23" t="n">
        <f aca="false" ca="false" dt2D="false" dtr="false" t="normal">C29+1</f>
        <v>26</v>
      </c>
      <c r="D30" s="12" t="s">
        <v>334</v>
      </c>
      <c r="E30" s="3" t="s">
        <v>11680</v>
      </c>
      <c r="F30" s="12" t="n">
        <v>52701000</v>
      </c>
      <c r="G30" s="327" t="n">
        <v>33252</v>
      </c>
      <c r="H30" s="12" t="s">
        <v>334</v>
      </c>
      <c r="I30" s="328" t="n">
        <v>3237.1</v>
      </c>
      <c r="J30" s="329" t="n">
        <v>2266.05</v>
      </c>
      <c r="K30" s="328" t="n">
        <v>2266.05</v>
      </c>
      <c r="L30" s="328" t="n">
        <v>0</v>
      </c>
      <c r="M30" s="330" t="s">
        <v>12469</v>
      </c>
      <c r="N30" s="331" t="s">
        <v>12309</v>
      </c>
      <c r="O30" s="23" t="n"/>
      <c r="P30" s="12" t="n"/>
      <c r="Q30" s="12" t="n"/>
      <c r="R30" s="332" t="s">
        <v>12418</v>
      </c>
      <c r="S30" s="12" t="n">
        <v>1987</v>
      </c>
      <c r="T30" s="23" t="s">
        <v>51</v>
      </c>
      <c r="U30" s="333" t="n">
        <f aca="false" ca="false" dt2D="false" dtr="false" t="normal">S30+30</f>
        <v>2017</v>
      </c>
      <c r="V30" s="334" t="n"/>
      <c r="W30" s="335" t="e">
        <v>#N/A</v>
      </c>
      <c r="X30" s="335" t="e">
        <v>#N/A</v>
      </c>
      <c r="Y30" s="335" t="e">
        <v>#N/A</v>
      </c>
      <c r="Z30" s="336" t="e">
        <v>#N/A</v>
      </c>
      <c r="AA30" s="335" t="e">
        <v>#N/A</v>
      </c>
      <c r="AB30" s="335" t="e">
        <v>#N/A</v>
      </c>
      <c r="AC30" s="335" t="e">
        <v>#N/A</v>
      </c>
      <c r="AD30" s="335" t="e">
        <v>#N/A</v>
      </c>
      <c r="AE30" s="337" t="e">
        <v>#N/A</v>
      </c>
      <c r="AF30" s="335" t="e">
        <v>#N/A</v>
      </c>
      <c r="AG30" s="338" t="n">
        <f aca="false" ca="false" dt2D="false" dtr="false" t="normal">S30</f>
        <v>1987</v>
      </c>
      <c r="AH30" s="338" t="n">
        <f aca="false" ca="false" dt2D="false" dtr="false" t="normal">S30</f>
        <v>1987</v>
      </c>
      <c r="AI30" s="338" t="n">
        <f aca="false" ca="false" dt2D="false" dtr="false" t="normal">S30</f>
        <v>1987</v>
      </c>
      <c r="AJ30" s="338" t="n">
        <f aca="false" ca="false" dt2D="false" dtr="false" t="normal">S30</f>
        <v>1987</v>
      </c>
      <c r="AK30" s="338" t="n">
        <f aca="false" ca="false" dt2D="false" dtr="false" t="normal">S30</f>
        <v>1987</v>
      </c>
      <c r="AL30" s="338" t="n">
        <f aca="false" ca="false" dt2D="false" dtr="false" t="normal">S30</f>
        <v>1987</v>
      </c>
      <c r="AM30" s="338" t="n">
        <f aca="false" ca="false" dt2D="false" dtr="false" t="normal">S30</f>
        <v>1987</v>
      </c>
      <c r="AN30" s="339" t="s">
        <v>12401</v>
      </c>
      <c r="AO30" s="339" t="s">
        <v>12401</v>
      </c>
      <c r="AP30" s="338" t="n">
        <f aca="false" ca="false" dt2D="false" dtr="false" t="normal">S30</f>
        <v>1987</v>
      </c>
      <c r="AQ30" s="340" t="n">
        <f aca="false" ca="false" dt2D="false" dtr="false" t="normal">AG30+30</f>
        <v>2017</v>
      </c>
      <c r="AR30" s="340" t="n">
        <f aca="false" ca="false" dt2D="false" dtr="false" t="normal">AH30+30</f>
        <v>2017</v>
      </c>
      <c r="AS30" s="340" t="n">
        <f aca="false" ca="false" dt2D="false" dtr="false" t="normal">AI30+10</f>
        <v>1997</v>
      </c>
      <c r="AT30" s="340" t="n">
        <f aca="false" ca="false" dt2D="false" dtr="false" t="normal">AJ30+30</f>
        <v>2017</v>
      </c>
      <c r="AU30" s="340" t="n">
        <f aca="false" ca="false" dt2D="false" dtr="false" t="normal">AK30+15</f>
        <v>2002</v>
      </c>
      <c r="AV30" s="340" t="n">
        <f aca="false" ca="false" dt2D="false" dtr="false" t="normal">AL30+40</f>
        <v>2027</v>
      </c>
      <c r="AW30" s="340" t="n">
        <f aca="false" ca="false" dt2D="false" dtr="false" t="normal">AM30+20</f>
        <v>2007</v>
      </c>
      <c r="AX30" s="339" t="n"/>
      <c r="AY30" s="341" t="n">
        <f aca="false" ca="false" dt2D="false" dtr="false" t="normal">AP30+50</f>
        <v>2037</v>
      </c>
      <c r="AZ30" s="23" t="n"/>
      <c r="BA30" s="23" t="n"/>
      <c r="BB30" s="12" t="n"/>
      <c r="BC30" s="342" t="s">
        <v>86</v>
      </c>
      <c r="BD30" s="12" t="n"/>
      <c r="BE30" s="23" t="n"/>
      <c r="BF30" s="343" t="s">
        <v>1060</v>
      </c>
      <c r="BG30" s="344" t="n"/>
      <c r="BH30" s="345" t="s">
        <v>1290</v>
      </c>
      <c r="BI30" s="12" t="n"/>
      <c r="BJ30" s="343" t="s">
        <v>552</v>
      </c>
      <c r="BK30" s="332" t="n"/>
      <c r="BL30" s="346" t="e">
        <f aca="false" ca="false" dt2D="false" dtr="false" t="normal">VLOOKUP(G30,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BM30" s="336" t="n">
        <v>5</v>
      </c>
      <c r="BN30" s="336" t="n">
        <v>1</v>
      </c>
      <c r="BO30" s="347" t="s">
        <v>12419</v>
      </c>
      <c r="BP30" s="348" t="s">
        <v>12438</v>
      </c>
      <c r="BQ30" s="349" t="n">
        <v>0</v>
      </c>
      <c r="BR30" s="0" t="n">
        <v>110</v>
      </c>
      <c r="BS30" s="0" t="n">
        <v>110</v>
      </c>
      <c r="BU30" s="0" t="s">
        <v>12398</v>
      </c>
      <c r="BV30" s="0" t="s">
        <v>12398</v>
      </c>
      <c r="BX30" s="12" t="e">
        <v>#N/A</v>
      </c>
      <c r="BY30" s="12" t="e">
        <v>#N/A</v>
      </c>
      <c r="BZ30" s="12" t="e">
        <v>#N/A</v>
      </c>
      <c r="CA30" s="12" t="e">
        <v>#N/A</v>
      </c>
      <c r="CD30" s="0" t="e">
        <v>#N/A</v>
      </c>
      <c r="CE30" s="0" t="e">
        <v>#N/A</v>
      </c>
      <c r="CF30" s="0" t="e">
        <v>#N/A</v>
      </c>
      <c r="CG30" s="0" t="e">
        <v>#N/A</v>
      </c>
      <c r="CH30" s="0" t="e">
        <v>#N/A</v>
      </c>
      <c r="CI30" s="0" t="e">
        <v>#N/A</v>
      </c>
      <c r="CJ30" s="0" t="e">
        <v>#N/A</v>
      </c>
      <c r="CN30" s="0" t="s">
        <v>12393</v>
      </c>
      <c r="CO30" s="0" t="e">
        <f aca="false" ca="false" dt2D="false" dtr="false" t="normal">VLOOKUP(G30, 'file://///192.168.5.1/sharered2/Users/pomeshkina/Desktop/РП/[Региональная программа (редакция с 28.11.2018 № 347-п) действующая.xlsx]Региональная прогр. (11.2018)'!F$13:BL$8229, 59, 0)</f>
        <v>#N/A</v>
      </c>
      <c r="CP30" s="0" t="s">
        <v>12393</v>
      </c>
      <c r="CQ30" s="0" t="s">
        <v>12393</v>
      </c>
      <c r="CR30" s="0" t="s">
        <v>12393</v>
      </c>
      <c r="CS30" s="0" t="s">
        <v>12393</v>
      </c>
      <c r="CT30" s="0" t="s">
        <v>12393</v>
      </c>
    </row>
    <row customFormat="true" customHeight="true" ht="20.25" outlineLevel="0" r="31" s="350">
      <c r="A31" s="351" t="n">
        <f aca="false" ca="false" dt2D="false" dtr="false" t="normal">A30+1</f>
        <v>7726</v>
      </c>
      <c r="B31" s="351" t="n">
        <v>29829</v>
      </c>
      <c r="C31" s="352" t="n">
        <v>2889</v>
      </c>
      <c r="D31" s="352" t="s">
        <v>334</v>
      </c>
      <c r="E31" s="353" t="s">
        <v>11767</v>
      </c>
      <c r="F31" s="352" t="n">
        <v>52701000</v>
      </c>
      <c r="G31" s="354" t="n">
        <v>29829</v>
      </c>
      <c r="H31" s="352" t="s">
        <v>334</v>
      </c>
      <c r="I31" s="355" t="n">
        <v>735.9</v>
      </c>
      <c r="J31" s="356" t="n">
        <v>648</v>
      </c>
      <c r="K31" s="355" t="n">
        <v>648</v>
      </c>
      <c r="L31" s="355" t="n">
        <v>0</v>
      </c>
      <c r="M31" s="357" t="s">
        <v>12470</v>
      </c>
      <c r="N31" s="351" t="s">
        <v>12471</v>
      </c>
      <c r="O31" s="351" t="n"/>
      <c r="P31" s="352" t="n"/>
      <c r="Q31" s="352" t="s">
        <v>12393</v>
      </c>
      <c r="R31" s="358" t="s">
        <v>12402</v>
      </c>
      <c r="S31" s="352" t="n">
        <v>1958</v>
      </c>
      <c r="T31" s="351" t="s">
        <v>864</v>
      </c>
      <c r="U31" s="352" t="n">
        <f aca="false" ca="false" dt2D="false" dtr="false" t="normal">S31+30</f>
        <v>1988</v>
      </c>
      <c r="V31" s="359" t="n"/>
      <c r="W31" s="352" t="e">
        <v>#N/A</v>
      </c>
      <c r="X31" s="352" t="s">
        <v>12414</v>
      </c>
      <c r="Y31" s="352" t="n">
        <v>2017</v>
      </c>
      <c r="Z31" s="351" t="e">
        <v>#N/A</v>
      </c>
      <c r="AA31" s="352" t="e">
        <v>#N/A</v>
      </c>
      <c r="AB31" s="352" t="e">
        <v>#N/A</v>
      </c>
      <c r="AC31" s="352" t="e">
        <v>#N/A</v>
      </c>
      <c r="AD31" s="352" t="e">
        <v>#N/A</v>
      </c>
      <c r="AE31" s="360" t="e">
        <v>#N/A</v>
      </c>
      <c r="AF31" s="352" t="e">
        <v>#N/A</v>
      </c>
      <c r="AG31" s="352" t="n">
        <f aca="false" ca="false" dt2D="false" dtr="false" t="normal">S31</f>
        <v>1958</v>
      </c>
      <c r="AH31" s="352" t="n">
        <f aca="false" ca="false" dt2D="false" dtr="false" t="normal">S31</f>
        <v>1958</v>
      </c>
      <c r="AI31" s="352" t="n">
        <v>2017</v>
      </c>
      <c r="AJ31" s="352" t="n">
        <f aca="false" ca="false" dt2D="false" dtr="false" t="normal">S31</f>
        <v>1958</v>
      </c>
      <c r="AK31" s="352" t="n">
        <f aca="false" ca="false" dt2D="false" dtr="false" t="normal">S31</f>
        <v>1958</v>
      </c>
      <c r="AL31" s="352" t="n">
        <f aca="false" ca="false" dt2D="false" dtr="false" t="normal">S31</f>
        <v>1958</v>
      </c>
      <c r="AM31" s="352" t="n">
        <f aca="false" ca="false" dt2D="false" dtr="false" t="normal">S31</f>
        <v>1958</v>
      </c>
      <c r="AN31" s="352" t="s">
        <v>12401</v>
      </c>
      <c r="AO31" s="352" t="s">
        <v>12401</v>
      </c>
      <c r="AP31" s="352" t="n">
        <f aca="false" ca="false" dt2D="false" dtr="false" t="normal">S31</f>
        <v>1958</v>
      </c>
      <c r="AQ31" s="361" t="n">
        <f aca="false" ca="false" dt2D="false" dtr="false" t="normal">AG31+30</f>
        <v>1988</v>
      </c>
      <c r="AR31" s="361" t="n">
        <f aca="false" ca="false" dt2D="false" dtr="false" t="normal">AH31+30</f>
        <v>1988</v>
      </c>
      <c r="AS31" s="361" t="n">
        <f aca="false" ca="false" dt2D="false" dtr="false" t="normal">AI31+30</f>
        <v>2047</v>
      </c>
      <c r="AT31" s="361" t="n">
        <f aca="false" ca="false" dt2D="false" dtr="false" t="normal">AJ31+30</f>
        <v>1988</v>
      </c>
      <c r="AU31" s="361" t="n">
        <f aca="false" ca="false" dt2D="false" dtr="false" t="normal">AK31+15</f>
        <v>1973</v>
      </c>
      <c r="AV31" s="361" t="n">
        <f aca="false" ca="false" dt2D="false" dtr="false" t="normal">AL31+40</f>
        <v>1998</v>
      </c>
      <c r="AW31" s="361" t="n">
        <f aca="false" ca="false" dt2D="false" dtr="false" t="normal">AM31+20</f>
        <v>1978</v>
      </c>
      <c r="AX31" s="352" t="n"/>
      <c r="AY31" s="362" t="n">
        <f aca="false" ca="false" dt2D="false" dtr="false" t="normal">AP31+50</f>
        <v>2008</v>
      </c>
      <c r="AZ31" s="351" t="n"/>
      <c r="BA31" s="351" t="s">
        <v>24</v>
      </c>
      <c r="BB31" s="352" t="n"/>
      <c r="BC31" s="363" t="s">
        <v>1060</v>
      </c>
      <c r="BD31" s="352" t="n"/>
      <c r="BE31" s="351" t="s">
        <v>552</v>
      </c>
      <c r="BF31" s="363" t="n"/>
      <c r="BG31" s="352" t="n"/>
      <c r="BH31" s="351" t="n"/>
      <c r="BI31" s="363" t="s">
        <v>1290</v>
      </c>
      <c r="BJ31" s="351" t="n"/>
      <c r="BK31" s="358" t="n"/>
      <c r="BL31" s="351" t="e">
        <f aca="false" ca="false" dt2D="false" dtr="false" t="normal">VLOOKUP(G31,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BM31" s="351" t="n">
        <v>2</v>
      </c>
      <c r="BN31" s="351" t="n">
        <v>2</v>
      </c>
      <c r="BO31" s="364" t="s">
        <v>12419</v>
      </c>
      <c r="BP31" s="365" t="s">
        <v>12397</v>
      </c>
      <c r="BQ31" s="366" t="n">
        <v>0</v>
      </c>
      <c r="BR31" s="350" t="n">
        <v>12</v>
      </c>
      <c r="BS31" s="350" t="n">
        <v>12</v>
      </c>
      <c r="BU31" s="350" t="s">
        <v>12398</v>
      </c>
      <c r="BV31" s="350" t="s">
        <v>12398</v>
      </c>
      <c r="BW31" s="352" t="e">
        <v>#N/A</v>
      </c>
      <c r="BX31" s="352" t="e">
        <v>#N/A</v>
      </c>
      <c r="BY31" s="352" t="e">
        <v>#N/A</v>
      </c>
      <c r="BZ31" s="352" t="e">
        <v>#N/A</v>
      </c>
      <c r="CC31" s="350" t="e">
        <v>#N/A</v>
      </c>
      <c r="CD31" s="350" t="e">
        <v>#N/A</v>
      </c>
      <c r="CE31" s="350" t="e">
        <v>#N/A</v>
      </c>
      <c r="CF31" s="350" t="e">
        <v>#N/A</v>
      </c>
      <c r="CG31" s="350" t="e">
        <v>#N/A</v>
      </c>
      <c r="CH31" s="350" t="e">
        <v>#N/A</v>
      </c>
      <c r="CI31" s="350" t="e">
        <v>#N/A</v>
      </c>
      <c r="CM31" s="350" t="s">
        <v>12393</v>
      </c>
      <c r="CN31" s="350" t="e">
        <f aca="false" ca="false" dt2D="false" dtr="false" t="normal">VLOOKUP(G31, 'file://///192.168.5.1/sharered2/Users/pomeshkina/Desktop/РП/[Региональная программа (редакция с 28.11.2018 № 347-п) действующая.xlsx]Региональная прогр. (11.2018)'!F$13:BL$8229, 59, 0)</f>
        <v>#N/A</v>
      </c>
      <c r="CO31" s="350" t="s">
        <v>12393</v>
      </c>
      <c r="CP31" s="350" t="s">
        <v>12393</v>
      </c>
      <c r="CQ31" s="350" t="s">
        <v>12393</v>
      </c>
      <c r="CR31" s="350" t="s">
        <v>12393</v>
      </c>
      <c r="CS31" s="350" t="s">
        <v>12393</v>
      </c>
    </row>
    <row customFormat="true" ht="15.75" outlineLevel="0" r="32" s="367">
      <c r="A32" s="368" t="n">
        <f aca="false" ca="false" dt2D="false" dtr="false" t="normal">A31+1</f>
        <v>7727</v>
      </c>
      <c r="B32" s="368" t="n">
        <v>31645</v>
      </c>
      <c r="C32" s="368" t="n">
        <f aca="false" ca="false" dt2D="false" dtr="false" t="normal">C31+1</f>
        <v>2890</v>
      </c>
      <c r="D32" s="369" t="s">
        <v>334</v>
      </c>
      <c r="E32" s="124" t="s">
        <v>12310</v>
      </c>
      <c r="F32" s="369" t="n">
        <v>52701000</v>
      </c>
      <c r="G32" s="370" t="n">
        <v>31645</v>
      </c>
      <c r="H32" s="369" t="s">
        <v>334</v>
      </c>
      <c r="I32" s="371" t="n">
        <v>3043.7</v>
      </c>
      <c r="J32" s="372" t="n">
        <v>2517.01</v>
      </c>
      <c r="K32" s="371" t="n">
        <v>2517.01</v>
      </c>
      <c r="L32" s="371" t="n">
        <v>0</v>
      </c>
      <c r="M32" s="368" t="s">
        <v>12462</v>
      </c>
      <c r="N32" s="368" t="s">
        <v>12472</v>
      </c>
      <c r="O32" s="368" t="n"/>
      <c r="P32" s="369" t="n"/>
      <c r="Q32" s="369" t="n"/>
      <c r="R32" s="373" t="s">
        <v>12402</v>
      </c>
      <c r="S32" s="369" t="n">
        <v>1960</v>
      </c>
      <c r="T32" s="368" t="s">
        <v>2280</v>
      </c>
      <c r="U32" s="369" t="n">
        <v>1990</v>
      </c>
      <c r="V32" s="374" t="n"/>
      <c r="W32" s="369" t="s">
        <v>12395</v>
      </c>
      <c r="X32" s="369" t="e">
        <v>#N/A</v>
      </c>
      <c r="Y32" s="369" t="e">
        <v>#N/A</v>
      </c>
      <c r="Z32" s="368" t="n">
        <v>100</v>
      </c>
      <c r="AA32" s="369" t="e">
        <v>#N/A</v>
      </c>
      <c r="AB32" s="369" t="e">
        <v>#N/A</v>
      </c>
      <c r="AC32" s="369" t="e">
        <v>#N/A</v>
      </c>
      <c r="AD32" s="369" t="e">
        <v>#N/A</v>
      </c>
      <c r="AE32" s="375" t="e">
        <v>#N/A</v>
      </c>
      <c r="AF32" s="369" t="e">
        <v>#N/A</v>
      </c>
      <c r="AG32" s="369" t="n">
        <v>1960</v>
      </c>
      <c r="AH32" s="369" t="n">
        <v>1960</v>
      </c>
      <c r="AI32" s="369" t="n">
        <v>1960</v>
      </c>
      <c r="AJ32" s="369" t="n">
        <v>1960</v>
      </c>
      <c r="AK32" s="369" t="n">
        <v>1960</v>
      </c>
      <c r="AL32" s="369" t="n">
        <v>1960</v>
      </c>
      <c r="AM32" s="369" t="n">
        <v>1960</v>
      </c>
      <c r="AN32" s="369" t="s">
        <v>12401</v>
      </c>
      <c r="AO32" s="369" t="s">
        <v>12401</v>
      </c>
      <c r="AP32" s="369" t="n">
        <v>1960</v>
      </c>
      <c r="AQ32" s="376" t="n">
        <v>1990</v>
      </c>
      <c r="AR32" s="376" t="n">
        <v>1990</v>
      </c>
      <c r="AS32" s="376" t="n">
        <v>1970</v>
      </c>
      <c r="AT32" s="376" t="n">
        <v>1990</v>
      </c>
      <c r="AU32" s="376" t="n">
        <v>1975</v>
      </c>
      <c r="AV32" s="376" t="n">
        <v>2000</v>
      </c>
      <c r="AW32" s="376" t="n">
        <v>1980</v>
      </c>
      <c r="AX32" s="369" t="n"/>
      <c r="AY32" s="377" t="n">
        <v>2010</v>
      </c>
      <c r="AZ32" s="368" t="n"/>
      <c r="BA32" s="369" t="s">
        <v>146</v>
      </c>
      <c r="BB32" s="369" t="s">
        <v>12473</v>
      </c>
      <c r="BC32" s="369" t="n"/>
      <c r="BD32" s="369" t="s">
        <v>1060</v>
      </c>
      <c r="BE32" s="369" t="n"/>
      <c r="BF32" s="369" t="s">
        <v>552</v>
      </c>
      <c r="BG32" s="369" t="n"/>
      <c r="BH32" s="368" t="s">
        <v>1290</v>
      </c>
      <c r="BI32" s="369" t="n"/>
      <c r="BJ32" s="368" t="n"/>
      <c r="BK32" s="373" t="n"/>
      <c r="BL32" s="368" t="s">
        <v>12431</v>
      </c>
      <c r="BM32" s="368" t="n">
        <v>5</v>
      </c>
      <c r="BN32" s="368" t="n">
        <v>3</v>
      </c>
      <c r="BO32" s="378" t="s">
        <v>12419</v>
      </c>
      <c r="BP32" s="368" t="s">
        <v>12438</v>
      </c>
      <c r="BQ32" s="379" t="n">
        <v>0</v>
      </c>
      <c r="BR32" s="367" t="n">
        <v>148</v>
      </c>
      <c r="BS32" s="367" t="n">
        <v>148</v>
      </c>
      <c r="BU32" s="367" t="s">
        <v>12398</v>
      </c>
      <c r="BV32" s="367" t="s">
        <v>12398</v>
      </c>
      <c r="BW32" s="369" t="n"/>
      <c r="BX32" s="369" t="e">
        <v>#N/A</v>
      </c>
      <c r="BY32" s="369" t="e">
        <v>#N/A</v>
      </c>
      <c r="BZ32" s="369" t="e">
        <v>#N/A</v>
      </c>
      <c r="CA32" s="367" t="e">
        <v>#N/A</v>
      </c>
      <c r="CB32" s="367" t="s">
        <v>12401</v>
      </c>
      <c r="CG32" s="367" t="e">
        <v>#N/A</v>
      </c>
      <c r="CH32" s="367" t="e">
        <v>#N/A</v>
      </c>
      <c r="CI32" s="367" t="e">
        <v>#N/A</v>
      </c>
      <c r="CJ32" s="367" t="e">
        <v>#N/A</v>
      </c>
      <c r="CK32" s="367" t="e">
        <v>#N/A</v>
      </c>
      <c r="CL32" s="367" t="e">
        <v>#N/A</v>
      </c>
      <c r="CM32" s="367" t="e">
        <v>#N/A</v>
      </c>
      <c r="CQ32" s="367" t="s">
        <v>12393</v>
      </c>
      <c r="CR32" s="367" t="s">
        <v>12393</v>
      </c>
      <c r="CS32" s="367" t="s">
        <v>12393</v>
      </c>
      <c r="CT32" s="367" t="s">
        <v>12393</v>
      </c>
      <c r="CU32" s="367" t="s">
        <v>12393</v>
      </c>
      <c r="CV32" s="367" t="s">
        <v>12393</v>
      </c>
      <c r="CW32" s="367" t="s">
        <v>12393</v>
      </c>
    </row>
    <row customFormat="true" ht="15.75" outlineLevel="0" r="33" s="126">
      <c r="A33" s="126" t="n">
        <v>2818</v>
      </c>
      <c r="B33" s="126" t="n">
        <v>32969</v>
      </c>
      <c r="C33" s="126" t="n">
        <v>1397</v>
      </c>
      <c r="D33" s="126" t="s">
        <v>334</v>
      </c>
      <c r="E33" s="126" t="s">
        <v>11531</v>
      </c>
      <c r="F33" s="126" t="n">
        <v>52701000</v>
      </c>
      <c r="G33" s="126" t="n">
        <v>32969</v>
      </c>
      <c r="H33" s="126" t="s">
        <v>334</v>
      </c>
      <c r="I33" s="126" t="n">
        <v>569.2</v>
      </c>
      <c r="J33" s="126" t="n">
        <v>527.2</v>
      </c>
      <c r="K33" s="126" t="n">
        <v>527.2</v>
      </c>
      <c r="L33" s="126" t="n">
        <v>0</v>
      </c>
      <c r="M33" s="126" t="s">
        <v>12474</v>
      </c>
      <c r="N33" s="126" t="s">
        <v>11785</v>
      </c>
      <c r="R33" s="126" t="s">
        <v>12466</v>
      </c>
      <c r="S33" s="126" t="n">
        <v>1959</v>
      </c>
      <c r="T33" s="126" t="s">
        <v>2829</v>
      </c>
      <c r="U33" s="126" t="n">
        <v>60</v>
      </c>
      <c r="W33" s="126" t="s">
        <v>12475</v>
      </c>
      <c r="X33" s="126" t="e">
        <v>#N/A</v>
      </c>
      <c r="Y33" s="126" t="e">
        <v>#N/A</v>
      </c>
      <c r="Z33" s="126" t="n">
        <v>100</v>
      </c>
      <c r="AA33" s="126" t="e">
        <v>#N/A</v>
      </c>
      <c r="AB33" s="126" t="e">
        <v>#N/A</v>
      </c>
      <c r="AC33" s="126" t="s">
        <v>12476</v>
      </c>
      <c r="AD33" s="126" t="n">
        <v>0</v>
      </c>
      <c r="AE33" s="126" t="n">
        <v>0</v>
      </c>
      <c r="AF33" s="126" t="e">
        <v>#N/A</v>
      </c>
      <c r="AG33" s="126" t="n">
        <v>1959</v>
      </c>
      <c r="AH33" s="126" t="n">
        <v>1959</v>
      </c>
      <c r="AI33" s="126" t="n">
        <v>1959</v>
      </c>
      <c r="AJ33" s="126" t="n">
        <v>1959</v>
      </c>
      <c r="AK33" s="126" t="n">
        <v>1959</v>
      </c>
      <c r="AL33" s="126" t="n">
        <v>1959</v>
      </c>
      <c r="AM33" s="126" t="n">
        <v>1959</v>
      </c>
      <c r="AN33" s="126" t="s">
        <v>12401</v>
      </c>
      <c r="AO33" s="126" t="s">
        <v>12401</v>
      </c>
      <c r="AP33" s="126" t="n">
        <v>1959</v>
      </c>
      <c r="AQ33" s="126" t="n">
        <v>1989</v>
      </c>
      <c r="AR33" s="126" t="n">
        <v>1989</v>
      </c>
      <c r="AS33" s="126" t="n">
        <v>1989</v>
      </c>
      <c r="AT33" s="126" t="n">
        <v>1989</v>
      </c>
      <c r="AU33" s="126" t="n">
        <v>1974</v>
      </c>
      <c r="AV33" s="126" t="n">
        <v>1999</v>
      </c>
      <c r="AW33" s="126" t="n">
        <v>1979</v>
      </c>
      <c r="AY33" s="126" t="n">
        <v>2009</v>
      </c>
      <c r="BA33" s="126" t="s">
        <v>146</v>
      </c>
      <c r="BB33" s="126" t="s">
        <v>147</v>
      </c>
      <c r="BD33" s="126" t="s">
        <v>1060</v>
      </c>
      <c r="BG33" s="126" t="s">
        <v>552</v>
      </c>
      <c r="BJ33" s="126" t="s">
        <v>1290</v>
      </c>
      <c r="BL33" s="126" t="s">
        <v>12447</v>
      </c>
      <c r="BM33" s="126" t="n">
        <v>2</v>
      </c>
      <c r="BN33" s="126" t="n">
        <v>2</v>
      </c>
      <c r="BO33" s="126" t="s">
        <v>12419</v>
      </c>
      <c r="BP33" s="126" t="s">
        <v>12397</v>
      </c>
      <c r="BQ33" s="126" t="n">
        <v>0</v>
      </c>
      <c r="BR33" s="126" t="n">
        <v>12</v>
      </c>
      <c r="BS33" s="126" t="n">
        <v>12</v>
      </c>
      <c r="BU33" s="126" t="s">
        <v>12398</v>
      </c>
      <c r="BV33" s="126" t="s">
        <v>12398</v>
      </c>
      <c r="BW33" s="126" t="e">
        <v>#N/A</v>
      </c>
      <c r="BX33" s="126" t="e">
        <v>#N/A</v>
      </c>
      <c r="BY33" s="126" t="e">
        <v>#N/A</v>
      </c>
      <c r="BZ33" s="126" t="e">
        <v>#N/A</v>
      </c>
      <c r="CC33" s="126" t="e">
        <v>#N/A</v>
      </c>
      <c r="CD33" s="126" t="e">
        <v>#N/A</v>
      </c>
      <c r="CE33" s="126" t="e">
        <v>#N/A</v>
      </c>
      <c r="CF33" s="126" t="e">
        <v>#N/A</v>
      </c>
      <c r="CG33" s="126" t="e">
        <v>#N/A</v>
      </c>
      <c r="CH33" s="126" t="e">
        <v>#N/A</v>
      </c>
      <c r="CI33" s="126" t="e">
        <v>#N/A</v>
      </c>
      <c r="CM33" s="126" t="n">
        <v>0</v>
      </c>
      <c r="CN33" s="126" t="s">
        <v>12393</v>
      </c>
      <c r="CO33" s="126" t="s">
        <v>12393</v>
      </c>
      <c r="CP33" s="126" t="s">
        <v>12393</v>
      </c>
      <c r="CQ33" s="126" t="s">
        <v>12393</v>
      </c>
      <c r="CR33" s="126" t="s">
        <v>12393</v>
      </c>
      <c r="CS33" s="126" t="n">
        <v>0</v>
      </c>
    </row>
    <row outlineLevel="0" r="34">
      <c r="A34" s="0" t="s">
        <v>12477</v>
      </c>
    </row>
    <row outlineLevel="0" r="35">
      <c r="A35" s="31" t="e">
        <f aca="false" ca="false" dt2D="false" dtr="false" t="normal">#REF!+1</f>
        <v>#REF!</v>
      </c>
      <c r="B35" s="31" t="n">
        <v>35278</v>
      </c>
      <c r="C35" s="31" t="n">
        <f aca="false" ca="false" dt2D="false" dtr="false" t="normal">C34+1</f>
        <v>1</v>
      </c>
      <c r="D35" s="12" t="s">
        <v>334</v>
      </c>
      <c r="E35" s="3" t="s">
        <v>10890</v>
      </c>
      <c r="F35" s="12" t="n">
        <v>52701000</v>
      </c>
      <c r="G35" s="327" t="n">
        <v>35278</v>
      </c>
      <c r="H35" s="12" t="s">
        <v>334</v>
      </c>
      <c r="I35" s="328" t="n">
        <v>511</v>
      </c>
      <c r="J35" s="329" t="n">
        <v>352.67</v>
      </c>
      <c r="K35" s="328" t="n">
        <v>352.67</v>
      </c>
      <c r="L35" s="328" t="n">
        <v>0</v>
      </c>
      <c r="M35" s="31" t="s">
        <v>12478</v>
      </c>
      <c r="N35" s="31" t="s">
        <v>10891</v>
      </c>
      <c r="P35" s="12" t="n"/>
      <c r="Q35" s="12" t="n"/>
      <c r="R35" s="380" t="s">
        <v>12452</v>
      </c>
      <c r="S35" s="12" t="n">
        <v>1972</v>
      </c>
      <c r="T35" s="31" t="s">
        <v>51</v>
      </c>
      <c r="U35" s="333" t="n">
        <f aca="false" ca="false" dt2D="false" dtr="false" t="normal">2019-S35</f>
        <v>47</v>
      </c>
      <c r="V35" s="381" t="n"/>
      <c r="W35" s="335" t="n">
        <v>2019</v>
      </c>
      <c r="X35" s="335" t="e">
        <v>#N/A</v>
      </c>
      <c r="Y35" s="335" t="e">
        <v>#N/A</v>
      </c>
      <c r="Z35" s="382" t="e">
        <v>#N/A</v>
      </c>
      <c r="AA35" s="335" t="e">
        <v>#N/A</v>
      </c>
      <c r="AB35" s="335" t="e">
        <v>#N/A</v>
      </c>
      <c r="AC35" s="335" t="e">
        <v>#N/A</v>
      </c>
      <c r="AD35" s="335" t="e">
        <v>#N/A</v>
      </c>
      <c r="AE35" s="337" t="e">
        <v>#N/A</v>
      </c>
      <c r="AF35" s="335" t="e">
        <v>#N/A</v>
      </c>
      <c r="AG35" s="338" t="n">
        <f aca="false" ca="false" dt2D="false" dtr="false" t="normal">S35</f>
        <v>1972</v>
      </c>
      <c r="AH35" s="338" t="n">
        <f aca="false" ca="false" dt2D="false" dtr="false" t="normal">S35</f>
        <v>1972</v>
      </c>
      <c r="AI35" s="338" t="n">
        <f aca="false" ca="false" dt2D="false" dtr="false" t="normal">S35</f>
        <v>1972</v>
      </c>
      <c r="AJ35" s="338" t="n">
        <f aca="false" ca="false" dt2D="false" dtr="false" t="normal">S35</f>
        <v>1972</v>
      </c>
      <c r="AK35" s="338" t="n">
        <f aca="false" ca="false" dt2D="false" dtr="false" t="normal">S35</f>
        <v>1972</v>
      </c>
      <c r="AL35" s="338" t="n">
        <f aca="false" ca="false" dt2D="false" dtr="false" t="normal">S35</f>
        <v>1972</v>
      </c>
      <c r="AM35" s="338" t="n">
        <f aca="false" ca="false" dt2D="false" dtr="false" t="normal">S35</f>
        <v>1972</v>
      </c>
      <c r="AN35" s="339" t="s">
        <v>12401</v>
      </c>
      <c r="AO35" s="339" t="s">
        <v>12401</v>
      </c>
      <c r="AP35" s="338" t="n">
        <f aca="false" ca="false" dt2D="false" dtr="false" t="normal">S35</f>
        <v>1972</v>
      </c>
      <c r="AQ35" s="340" t="n">
        <f aca="false" ca="false" dt2D="false" dtr="false" t="normal">AG35+30</f>
        <v>2002</v>
      </c>
      <c r="AR35" s="340" t="n">
        <f aca="false" ca="false" dt2D="false" dtr="false" t="normal">AH35+30</f>
        <v>2002</v>
      </c>
      <c r="AS35" s="340" t="n">
        <f aca="false" ca="false" dt2D="false" dtr="false" t="normal">AI35+30</f>
        <v>2002</v>
      </c>
      <c r="AT35" s="340" t="n">
        <f aca="false" ca="false" dt2D="false" dtr="false" t="normal">AJ35+30</f>
        <v>2002</v>
      </c>
      <c r="AU35" s="340" t="n">
        <f aca="false" ca="false" dt2D="false" dtr="false" t="normal">AK35+15</f>
        <v>1987</v>
      </c>
      <c r="AV35" s="340" t="n">
        <f aca="false" ca="false" dt2D="false" dtr="false" t="normal">AL35+40</f>
        <v>2012</v>
      </c>
      <c r="AW35" s="340" t="n">
        <f aca="false" ca="false" dt2D="false" dtr="false" t="normal">AM35+20</f>
        <v>1992</v>
      </c>
      <c r="AX35" s="339" t="n"/>
      <c r="AY35" s="341" t="n">
        <f aca="false" ca="false" dt2D="false" dtr="false" t="normal">AP35+50</f>
        <v>2022</v>
      </c>
      <c r="AZ35" s="31" t="n"/>
      <c r="BA35" s="31" t="n"/>
      <c r="BB35" s="343" t="s">
        <v>118</v>
      </c>
      <c r="BC35" s="12" t="n"/>
      <c r="BD35" s="31" t="n"/>
      <c r="BE35" s="343" t="s">
        <v>1060</v>
      </c>
      <c r="BF35" s="12" t="n"/>
      <c r="BG35" s="343" t="s">
        <v>552</v>
      </c>
      <c r="BH35" s="12" t="n"/>
      <c r="BI35" s="12" t="n"/>
      <c r="BJ35" s="31" t="n"/>
      <c r="BK35" s="383" t="e">
        <v>#N/A</v>
      </c>
      <c r="BL35" s="380" t="n"/>
      <c r="BM35" s="348" t="e">
        <f aca="false" ca="false" dt2D="false" dtr="false" t="normal">VLOOKUP(G35,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BN35" s="382" t="n">
        <v>2</v>
      </c>
      <c r="BO35" s="382" t="n">
        <v>1</v>
      </c>
      <c r="BP35" s="347" t="s">
        <v>12419</v>
      </c>
      <c r="BQ35" s="348" t="s">
        <v>12397</v>
      </c>
      <c r="BR35" s="384" t="n">
        <v>0</v>
      </c>
      <c r="BS35" s="0" t="n">
        <v>21</v>
      </c>
      <c r="BT35" s="0" t="n">
        <v>21</v>
      </c>
      <c r="BV35" s="0" t="s">
        <v>12398</v>
      </c>
      <c r="BW35" s="0" t="s">
        <v>12398</v>
      </c>
      <c r="BX35" s="0" t="s">
        <v>12398</v>
      </c>
      <c r="BY35" s="0" t="s">
        <v>12398</v>
      </c>
      <c r="BZ35" s="27" t="s">
        <v>12398</v>
      </c>
      <c r="CA35" s="27" t="e">
        <v>#N/A</v>
      </c>
      <c r="CB35" s="12" t="e">
        <v>#N/A</v>
      </c>
      <c r="CC35" s="12" t="e">
        <v>#N/A</v>
      </c>
      <c r="CD35" s="12" t="e">
        <v>#N/A</v>
      </c>
      <c r="CE35" s="12" t="e">
        <v>#N/A</v>
      </c>
      <c r="CH35" s="385" t="e">
        <v>#N/A</v>
      </c>
      <c r="CI35" s="385" t="e">
        <v>#N/A</v>
      </c>
      <c r="CJ35" s="385" t="e">
        <v>#N/A</v>
      </c>
      <c r="CK35" s="385" t="e">
        <v>#N/A</v>
      </c>
      <c r="CL35" s="385" t="e">
        <v>#N/A</v>
      </c>
      <c r="CM35" s="385" t="e">
        <v>#N/A</v>
      </c>
      <c r="CN35" s="385" t="e">
        <v>#N/A</v>
      </c>
      <c r="CP35" s="385" t="e">
        <v>#N/A</v>
      </c>
      <c r="CQ35" s="385" t="e">
        <v>#N/A</v>
      </c>
      <c r="CR35" s="385" t="n"/>
      <c r="CS35" s="0" t="e">
        <v>#N/A</v>
      </c>
      <c r="CT35" s="385" t="e">
        <v>#N/A</v>
      </c>
      <c r="CU35" s="385" t="e">
        <v>#N/A</v>
      </c>
      <c r="CV35" s="385" t="e">
        <v>#N/A</v>
      </c>
      <c r="CW35" s="385" t="e">
        <v>#N/A</v>
      </c>
      <c r="CX35" s="385" t="e">
        <v>#N/A</v>
      </c>
      <c r="CY35" s="385" t="e">
        <v>#N/A</v>
      </c>
      <c r="CZ35" s="385" t="n"/>
      <c r="DA35" s="385" t="e">
        <v>#N/A</v>
      </c>
      <c r="DB35" s="385" t="n"/>
      <c r="DC35" s="0" t="n">
        <v>0</v>
      </c>
      <c r="DD35" s="0" t="e">
        <f aca="false" ca="false" dt2D="false" dtr="false" t="normal">VLOOKUP(G35, 'file://///192.168.5.1/sharered2/Users/pomeshkina/Desktop/РП/[Региональная программа (редакция с 28.11.2018 № 347-п) действующая.xlsx]Региональная прогр. (11.2018)'!F$13:BL$8229, 59, 0)</f>
        <v>#N/A</v>
      </c>
      <c r="DE35" s="0" t="s">
        <v>12393</v>
      </c>
      <c r="DF35" s="0" t="s">
        <v>12393</v>
      </c>
      <c r="DG35" s="0" t="s">
        <v>12393</v>
      </c>
      <c r="DH35" s="0" t="s">
        <v>12393</v>
      </c>
      <c r="DI35" s="0" t="n">
        <v>0</v>
      </c>
    </row>
    <row customHeight="true" ht="20.25" outlineLevel="0" r="36">
      <c r="A36" s="23" t="e">
        <f aca="false" ca="false" dt2D="false" dtr="false" t="normal">A35+1</f>
        <v>#REF!</v>
      </c>
      <c r="B36" s="23" t="n">
        <v>31567</v>
      </c>
      <c r="C36" s="23" t="n">
        <f aca="false" ca="false" dt2D="false" dtr="false" t="normal">C35+1</f>
        <v>2</v>
      </c>
      <c r="D36" s="12" t="s">
        <v>334</v>
      </c>
      <c r="E36" s="3" t="s">
        <v>10892</v>
      </c>
      <c r="F36" s="12" t="n">
        <v>52701000</v>
      </c>
      <c r="G36" s="327" t="n">
        <v>31567</v>
      </c>
      <c r="H36" s="12" t="s">
        <v>334</v>
      </c>
      <c r="I36" s="328" t="n">
        <v>446.8</v>
      </c>
      <c r="J36" s="329" t="n">
        <v>397.7</v>
      </c>
      <c r="K36" s="328" t="n">
        <v>397.7</v>
      </c>
      <c r="L36" s="328" t="n">
        <v>0</v>
      </c>
      <c r="M36" s="330" t="s">
        <v>12479</v>
      </c>
      <c r="N36" s="23" t="s">
        <v>10893</v>
      </c>
      <c r="O36" s="23" t="n"/>
      <c r="P36" s="12" t="n"/>
      <c r="Q36" s="12" t="n"/>
      <c r="R36" s="332" t="s">
        <v>12422</v>
      </c>
      <c r="S36" s="333" t="n">
        <v>1959</v>
      </c>
      <c r="T36" s="346" t="s">
        <v>2584</v>
      </c>
      <c r="U36" s="333" t="n">
        <f aca="false" ca="false" dt2D="false" dtr="false" t="normal">S36+30</f>
        <v>1989</v>
      </c>
      <c r="V36" s="334" t="n"/>
      <c r="W36" s="335" t="e">
        <v>#N/A</v>
      </c>
      <c r="X36" s="386" t="s">
        <v>12414</v>
      </c>
      <c r="Y36" s="386" t="n">
        <v>2016</v>
      </c>
      <c r="Z36" s="336" t="e">
        <v>#N/A</v>
      </c>
      <c r="AA36" s="335" t="e">
        <v>#N/A</v>
      </c>
      <c r="AB36" s="335" t="e">
        <v>#N/A</v>
      </c>
      <c r="AC36" s="335" t="e">
        <v>#N/A</v>
      </c>
      <c r="AD36" s="335" t="e">
        <v>#N/A</v>
      </c>
      <c r="AE36" s="337" t="e">
        <v>#N/A</v>
      </c>
      <c r="AF36" s="335" t="e">
        <v>#N/A</v>
      </c>
      <c r="AG36" s="338" t="n">
        <f aca="false" ca="false" dt2D="false" dtr="false" t="normal">S36</f>
        <v>1959</v>
      </c>
      <c r="AH36" s="338" t="n">
        <f aca="false" ca="false" dt2D="false" dtr="false" t="normal">S36</f>
        <v>1959</v>
      </c>
      <c r="AI36" s="386" t="n">
        <v>2016</v>
      </c>
      <c r="AJ36" s="338" t="n">
        <f aca="false" ca="false" dt2D="false" dtr="false" t="normal">S36</f>
        <v>1959</v>
      </c>
      <c r="AK36" s="338" t="n">
        <f aca="false" ca="false" dt2D="false" dtr="false" t="normal">S36</f>
        <v>1959</v>
      </c>
      <c r="AL36" s="338" t="n">
        <f aca="false" ca="false" dt2D="false" dtr="false" t="normal">S36</f>
        <v>1959</v>
      </c>
      <c r="AM36" s="338" t="n">
        <f aca="false" ca="false" dt2D="false" dtr="false" t="normal">S36</f>
        <v>1959</v>
      </c>
      <c r="AN36" s="339" t="s">
        <v>12401</v>
      </c>
      <c r="AO36" s="339" t="s">
        <v>12401</v>
      </c>
      <c r="AP36" s="338" t="n">
        <f aca="false" ca="false" dt2D="false" dtr="false" t="normal">S36</f>
        <v>1959</v>
      </c>
      <c r="AQ36" s="340" t="n">
        <f aca="false" ca="false" dt2D="false" dtr="false" t="normal">AG36+30</f>
        <v>1989</v>
      </c>
      <c r="AR36" s="340" t="n">
        <f aca="false" ca="false" dt2D="false" dtr="false" t="normal">AH36+30</f>
        <v>1989</v>
      </c>
      <c r="AS36" s="340" t="n">
        <f aca="false" ca="false" dt2D="false" dtr="false" t="normal">AI36+30</f>
        <v>2046</v>
      </c>
      <c r="AT36" s="340" t="n">
        <f aca="false" ca="false" dt2D="false" dtr="false" t="normal">AJ36+30</f>
        <v>1989</v>
      </c>
      <c r="AU36" s="340" t="n">
        <f aca="false" ca="false" dt2D="false" dtr="false" t="normal">AK36+15</f>
        <v>1974</v>
      </c>
      <c r="AV36" s="340" t="n">
        <f aca="false" ca="false" dt2D="false" dtr="false" t="normal">AL36+40</f>
        <v>1999</v>
      </c>
      <c r="AW36" s="340" t="n">
        <f aca="false" ca="false" dt2D="false" dtr="false" t="normal">AM36+20</f>
        <v>1979</v>
      </c>
      <c r="AX36" s="339" t="n"/>
      <c r="AY36" s="341" t="n">
        <f aca="false" ca="false" dt2D="false" dtr="false" t="normal">AP36+50</f>
        <v>2009</v>
      </c>
      <c r="AZ36" s="386" t="s">
        <v>24</v>
      </c>
      <c r="BA36" s="12" t="n"/>
      <c r="BB36" s="12" t="n"/>
      <c r="BC36" s="342" t="s">
        <v>1060</v>
      </c>
      <c r="BD36" s="12" t="n"/>
      <c r="BE36" s="343" t="s">
        <v>552</v>
      </c>
      <c r="BF36" s="12" t="n"/>
      <c r="BG36" s="12" t="n"/>
      <c r="BH36" s="23" t="n"/>
      <c r="BI36" s="12" t="n"/>
      <c r="BJ36" s="342" t="s">
        <v>1290</v>
      </c>
      <c r="BK36" s="387" t="e">
        <v>#N/A</v>
      </c>
      <c r="BL36" s="332" t="n"/>
      <c r="BM36" s="346" t="e">
        <f aca="false" ca="false" dt2D="false" dtr="false" t="normal">VLOOKUP(G36,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BN36" s="336" t="n">
        <v>2</v>
      </c>
      <c r="BO36" s="336" t="n">
        <v>1</v>
      </c>
      <c r="BP36" s="347" t="s">
        <v>12425</v>
      </c>
      <c r="BQ36" s="348" t="s">
        <v>12397</v>
      </c>
      <c r="BR36" s="349" t="n">
        <v>0</v>
      </c>
      <c r="BS36" s="0" t="n">
        <v>8</v>
      </c>
      <c r="BT36" s="0" t="n">
        <v>8</v>
      </c>
      <c r="BV36" s="0" t="s">
        <v>12398</v>
      </c>
      <c r="BW36" s="0" t="s">
        <v>12398</v>
      </c>
      <c r="BX36" s="0" t="s">
        <v>12398</v>
      </c>
      <c r="BY36" s="0" t="s">
        <v>12398</v>
      </c>
      <c r="BZ36" s="27" t="s">
        <v>12398</v>
      </c>
      <c r="CA36" s="27" t="e">
        <v>#N/A</v>
      </c>
      <c r="CB36" s="12" t="e">
        <v>#N/A</v>
      </c>
      <c r="CC36" s="12" t="e">
        <v>#N/A</v>
      </c>
      <c r="CD36" s="12" t="e">
        <v>#N/A</v>
      </c>
      <c r="CE36" s="12" t="e">
        <v>#N/A</v>
      </c>
      <c r="CH36" s="1" t="e">
        <v>#N/A</v>
      </c>
      <c r="CI36" s="1" t="e">
        <v>#N/A</v>
      </c>
      <c r="CJ36" s="1" t="e">
        <v>#N/A</v>
      </c>
      <c r="CK36" s="1" t="e">
        <v>#N/A</v>
      </c>
      <c r="CL36" s="1" t="e">
        <v>#N/A</v>
      </c>
      <c r="CM36" s="1" t="e">
        <v>#N/A</v>
      </c>
      <c r="CN36" s="1" t="e">
        <v>#N/A</v>
      </c>
      <c r="CP36" s="1" t="e">
        <v>#N/A</v>
      </c>
      <c r="CQ36" s="1" t="e">
        <v>#N/A</v>
      </c>
      <c r="CR36" s="1" t="n"/>
      <c r="CS36" s="0" t="e">
        <v>#N/A</v>
      </c>
      <c r="CT36" s="1" t="e">
        <v>#N/A</v>
      </c>
      <c r="CU36" s="1" t="e">
        <v>#N/A</v>
      </c>
      <c r="CV36" s="1" t="e">
        <v>#N/A</v>
      </c>
      <c r="CW36" s="1" t="e">
        <v>#N/A</v>
      </c>
      <c r="CX36" s="1" t="e">
        <v>#N/A</v>
      </c>
      <c r="CY36" s="1" t="e">
        <v>#N/A</v>
      </c>
      <c r="CZ36" s="1" t="n"/>
      <c r="DA36" s="1" t="e">
        <v>#N/A</v>
      </c>
      <c r="DB36" s="1" t="n"/>
      <c r="DC36" s="0" t="n">
        <v>0</v>
      </c>
      <c r="DD36" s="0" t="e">
        <f aca="false" ca="false" dt2D="false" dtr="false" t="normal">VLOOKUP(G36, 'file://///192.168.5.1/sharered2/Users/pomeshkina/Desktop/РП/[Региональная программа (редакция с 28.11.2018 № 347-п) действующая.xlsx]Региональная прогр. (11.2018)'!F$13:BL$8229, 59, 0)</f>
        <v>#N/A</v>
      </c>
      <c r="DE36" s="0" t="n">
        <v>0</v>
      </c>
      <c r="DF36" s="0" t="s">
        <v>12393</v>
      </c>
      <c r="DG36" s="0" t="s">
        <v>12393</v>
      </c>
      <c r="DH36" s="0" t="s">
        <v>12393</v>
      </c>
      <c r="DI36" s="0" t="s">
        <v>12393</v>
      </c>
    </row>
    <row outlineLevel="0" r="37">
      <c r="A37" s="365" t="n">
        <v>3524</v>
      </c>
      <c r="B37" s="365" t="n">
        <v>26823</v>
      </c>
      <c r="C37" s="365" t="n">
        <v>2103</v>
      </c>
      <c r="D37" s="352" t="s">
        <v>334</v>
      </c>
      <c r="E37" s="353" t="s">
        <v>10876</v>
      </c>
      <c r="F37" s="352" t="n">
        <v>1966</v>
      </c>
      <c r="G37" s="352" t="n">
        <v>1966</v>
      </c>
      <c r="H37" s="352" t="n">
        <v>1966</v>
      </c>
      <c r="I37" s="352" t="n">
        <v>1966</v>
      </c>
      <c r="J37" s="352" t="n">
        <v>1966</v>
      </c>
      <c r="K37" s="352" t="n">
        <v>1966</v>
      </c>
      <c r="L37" s="352" t="n">
        <v>1966</v>
      </c>
      <c r="M37" s="352" t="s">
        <v>12401</v>
      </c>
      <c r="N37" s="352" t="s">
        <v>12401</v>
      </c>
      <c r="O37" s="352" t="n">
        <v>1966</v>
      </c>
      <c r="P37" s="361" t="n">
        <v>1996</v>
      </c>
      <c r="Q37" s="361" t="n">
        <v>1996</v>
      </c>
      <c r="R37" s="361" t="n">
        <v>1996</v>
      </c>
      <c r="S37" s="361" t="n">
        <v>1996</v>
      </c>
      <c r="T37" s="361" t="n">
        <v>1981</v>
      </c>
      <c r="U37" s="361" t="n">
        <v>2006</v>
      </c>
      <c r="V37" s="361" t="n">
        <v>1986</v>
      </c>
      <c r="W37" s="352" t="n"/>
      <c r="X37" s="362" t="n">
        <v>2016</v>
      </c>
      <c r="Y37" s="365" t="n"/>
      <c r="Z37" s="365" t="n"/>
      <c r="AA37" s="388" t="s">
        <v>12480</v>
      </c>
      <c r="AB37" s="388" t="n"/>
      <c r="AC37" s="388" t="n"/>
      <c r="AD37" s="388" t="s">
        <v>12481</v>
      </c>
      <c r="AE37" s="388" t="n"/>
      <c r="AF37" s="388" t="s">
        <v>61</v>
      </c>
      <c r="AG37" s="388" t="n"/>
      <c r="AH37" s="388" t="n"/>
      <c r="AI37" s="388" t="s">
        <v>27</v>
      </c>
      <c r="AJ37" s="388" t="s">
        <v>12482</v>
      </c>
      <c r="AK37" s="388" t="s">
        <v>12483</v>
      </c>
      <c r="AL37" s="352" t="e">
        <v>#N/A</v>
      </c>
      <c r="AM37" s="389" t="n"/>
      <c r="AN37" s="365" t="s">
        <v>10</v>
      </c>
      <c r="AO37" s="365" t="n">
        <v>5</v>
      </c>
      <c r="AP37" s="365" t="n">
        <v>1</v>
      </c>
      <c r="AQ37" s="364" t="s">
        <v>12419</v>
      </c>
      <c r="AR37" s="365" t="s">
        <v>12397</v>
      </c>
      <c r="AS37" s="390" t="n">
        <v>0</v>
      </c>
      <c r="AT37" s="350" t="n">
        <v>163</v>
      </c>
      <c r="AU37" s="350" t="n">
        <v>162</v>
      </c>
      <c r="AV37" s="350" t="n"/>
      <c r="AW37" s="350" t="s">
        <v>12398</v>
      </c>
      <c r="AX37" s="350" t="s">
        <v>12398</v>
      </c>
      <c r="AY37" s="350" t="s">
        <v>12398</v>
      </c>
      <c r="AZ37" s="350" t="s">
        <v>12398</v>
      </c>
      <c r="BA37" s="350" t="s">
        <v>12398</v>
      </c>
      <c r="BB37" s="350" t="e">
        <v>#N/A</v>
      </c>
      <c r="BC37" s="352" t="e">
        <v>#N/A</v>
      </c>
      <c r="BD37" s="352" t="e">
        <v>#N/A</v>
      </c>
      <c r="BE37" s="352" t="e">
        <v>#N/A</v>
      </c>
      <c r="BF37" s="352" t="e">
        <v>#N/A</v>
      </c>
      <c r="BG37" s="350" t="n"/>
      <c r="BH37" s="350" t="n"/>
      <c r="BI37" s="390" t="e">
        <v>#N/A</v>
      </c>
      <c r="BJ37" s="390" t="e">
        <v>#N/A</v>
      </c>
      <c r="BK37" s="390" t="e">
        <v>#N/A</v>
      </c>
      <c r="BL37" s="390" t="e">
        <v>#N/A</v>
      </c>
      <c r="BM37" s="390" t="e">
        <v>#N/A</v>
      </c>
      <c r="BN37" s="390" t="e">
        <v>#N/A</v>
      </c>
      <c r="BO37" s="390" t="e">
        <v>#N/A</v>
      </c>
      <c r="BP37" s="350" t="n"/>
      <c r="BQ37" s="390" t="e">
        <v>#N/A</v>
      </c>
      <c r="BR37" s="390" t="e">
        <v>#N/A</v>
      </c>
      <c r="BS37" s="390" t="n"/>
      <c r="BT37" s="350" t="e">
        <v>#N/A</v>
      </c>
      <c r="BU37" s="390" t="e">
        <v>#N/A</v>
      </c>
      <c r="BV37" s="390" t="e">
        <v>#N/A</v>
      </c>
      <c r="BW37" s="390" t="e">
        <v>#N/A</v>
      </c>
      <c r="BX37" s="390" t="e">
        <v>#N/A</v>
      </c>
      <c r="BY37" s="390" t="e">
        <v>#N/A</v>
      </c>
      <c r="BZ37" s="390" t="e">
        <v>#N/A</v>
      </c>
      <c r="CA37" s="390" t="n"/>
      <c r="CB37" s="390" t="e">
        <v>#N/A</v>
      </c>
      <c r="CC37" s="390" t="n"/>
      <c r="CD37" s="350" t="n">
        <v>0</v>
      </c>
      <c r="CE37" s="350" t="s">
        <v>12393</v>
      </c>
      <c r="CF37" s="350" t="s">
        <v>12393</v>
      </c>
      <c r="CG37" s="350" t="s">
        <v>12393</v>
      </c>
      <c r="CH37" s="350" t="s">
        <v>12393</v>
      </c>
      <c r="CI37" s="350" t="s">
        <v>12393</v>
      </c>
      <c r="CJ37" s="350" t="s">
        <v>12393</v>
      </c>
      <c r="CK37" s="350" t="n"/>
      <c r="CL37" s="350" t="n"/>
      <c r="CM37" s="350" t="n"/>
      <c r="CN37" s="350" t="n"/>
      <c r="CO37" s="350" t="n"/>
      <c r="CP37" s="350" t="n"/>
      <c r="CQ37" s="350" t="n"/>
      <c r="CR37" s="350" t="n"/>
      <c r="CS37" s="350" t="n"/>
      <c r="CT37" s="350" t="n"/>
      <c r="CU37" s="350" t="n"/>
      <c r="CV37" s="350" t="n"/>
      <c r="CW37" s="350" t="n"/>
      <c r="CX37" s="350" t="n"/>
      <c r="CY37" s="350" t="n"/>
      <c r="CZ37" s="350" t="n"/>
      <c r="DA37" s="350" t="n"/>
      <c r="DB37" s="350" t="n"/>
      <c r="DC37" s="350" t="n"/>
      <c r="DD37" s="350" t="n"/>
      <c r="DE37" s="350" t="n"/>
      <c r="DF37" s="350" t="n"/>
      <c r="DG37" s="350" t="n"/>
      <c r="DH37" s="350" t="n"/>
      <c r="DI37" s="350" t="n"/>
      <c r="DJ37" s="350" t="n"/>
      <c r="DK37" s="350" t="n"/>
      <c r="DL37" s="350" t="n"/>
      <c r="DM37" s="350" t="n"/>
      <c r="DN37" s="350" t="n"/>
      <c r="DO37" s="350" t="n"/>
      <c r="DP37" s="350" t="n"/>
      <c r="DQ37" s="350" t="n"/>
      <c r="DR37" s="350" t="n"/>
      <c r="DS37" s="350" t="n"/>
      <c r="DT37" s="350" t="n"/>
      <c r="DU37" s="350" t="n"/>
      <c r="DV37" s="350" t="n"/>
      <c r="DW37" s="350" t="n"/>
      <c r="DX37" s="350" t="n"/>
      <c r="DY37" s="350" t="n"/>
      <c r="DZ37" s="350" t="n"/>
      <c r="EA37" s="350" t="n"/>
      <c r="EB37" s="350" t="n"/>
      <c r="EC37" s="350" t="n"/>
      <c r="ED37" s="350" t="n"/>
      <c r="EE37" s="350" t="n"/>
      <c r="EF37" s="350" t="n"/>
      <c r="EG37" s="350" t="n"/>
      <c r="EH37" s="350" t="n"/>
      <c r="EI37" s="350" t="n"/>
      <c r="EJ37" s="350" t="n"/>
      <c r="EK37" s="350" t="n"/>
      <c r="EL37" s="350" t="n"/>
      <c r="EM37" s="350" t="n"/>
      <c r="EN37" s="350" t="n"/>
      <c r="EO37" s="350" t="n"/>
      <c r="EP37" s="350" t="n"/>
      <c r="EQ37" s="350" t="n"/>
      <c r="ER37" s="350" t="n"/>
      <c r="ES37" s="350" t="n"/>
      <c r="ET37" s="350" t="n"/>
      <c r="EU37" s="350" t="n"/>
      <c r="EV37" s="350" t="n"/>
      <c r="EW37" s="350" t="n"/>
      <c r="EX37" s="350" t="n"/>
      <c r="EY37" s="350" t="n"/>
      <c r="EZ37" s="350" t="n"/>
      <c r="FA37" s="350" t="n"/>
      <c r="FB37" s="350" t="n"/>
      <c r="FC37" s="350" t="n"/>
      <c r="FD37" s="350" t="n"/>
      <c r="FE37" s="350" t="n"/>
      <c r="FF37" s="350" t="n"/>
      <c r="FG37" s="350" t="n"/>
      <c r="FH37" s="350" t="n"/>
      <c r="FI37" s="350" t="n"/>
      <c r="FJ37" s="350" t="n"/>
      <c r="FK37" s="350" t="n"/>
      <c r="FL37" s="350" t="n"/>
      <c r="FM37" s="350" t="n"/>
      <c r="FN37" s="350" t="n"/>
      <c r="FO37" s="350" t="n"/>
      <c r="FP37" s="350" t="n"/>
      <c r="FQ37" s="350" t="n"/>
      <c r="FR37" s="350" t="n"/>
      <c r="FS37" s="350" t="n"/>
      <c r="FT37" s="350" t="n"/>
      <c r="FU37" s="350" t="n"/>
      <c r="FV37" s="350" t="n"/>
      <c r="FW37" s="350" t="n"/>
      <c r="FX37" s="350" t="n"/>
      <c r="FY37" s="350" t="n"/>
      <c r="FZ37" s="350" t="n"/>
      <c r="GA37" s="350" t="n"/>
      <c r="GB37" s="350" t="n"/>
      <c r="GC37" s="350" t="n"/>
      <c r="GD37" s="350" t="n"/>
      <c r="GE37" s="350" t="n"/>
      <c r="GF37" s="350" t="n"/>
      <c r="GG37" s="350" t="n"/>
      <c r="GH37" s="350" t="n"/>
      <c r="GI37" s="350" t="n"/>
      <c r="GJ37" s="350" t="n"/>
      <c r="GK37" s="350" t="n"/>
      <c r="GL37" s="350" t="n"/>
      <c r="GM37" s="350" t="n"/>
      <c r="GN37" s="350" t="n"/>
      <c r="GO37" s="350" t="n"/>
      <c r="GP37" s="350" t="n"/>
      <c r="GQ37" s="350" t="n"/>
      <c r="GR37" s="350" t="n"/>
      <c r="GS37" s="350" t="n"/>
      <c r="GT37" s="350" t="n"/>
      <c r="GU37" s="350" t="n"/>
      <c r="GV37" s="350" t="n"/>
      <c r="GW37" s="350" t="n"/>
      <c r="GX37" s="350" t="n"/>
      <c r="GY37" s="350" t="n"/>
      <c r="GZ37" s="350" t="n"/>
      <c r="HA37" s="350" t="n"/>
      <c r="HB37" s="350" t="n"/>
      <c r="HC37" s="350" t="n"/>
      <c r="HD37" s="350" t="n"/>
      <c r="HE37" s="350" t="n"/>
      <c r="HF37" s="350" t="n"/>
      <c r="HG37" s="350" t="n"/>
      <c r="HH37" s="350" t="n"/>
      <c r="HI37" s="350" t="n"/>
      <c r="HJ37" s="350" t="n"/>
      <c r="HK37" s="350" t="n"/>
      <c r="HL37" s="350" t="n"/>
      <c r="HM37" s="350" t="n"/>
      <c r="HN37" s="350" t="n"/>
      <c r="HO37" s="350" t="n"/>
      <c r="HP37" s="350" t="n"/>
      <c r="HQ37" s="350" t="n"/>
      <c r="HR37" s="350" t="n"/>
      <c r="HS37" s="350" t="n"/>
      <c r="HT37" s="350" t="n"/>
      <c r="HU37" s="350" t="n"/>
      <c r="HV37" s="350" t="n"/>
      <c r="HW37" s="350" t="n"/>
      <c r="HX37" s="350" t="n"/>
      <c r="HY37" s="350" t="n"/>
      <c r="HZ37" s="350" t="n"/>
      <c r="IA37" s="350" t="n"/>
      <c r="IB37" s="350" t="n"/>
      <c r="IC37" s="350" t="n"/>
      <c r="ID37" s="350" t="n"/>
      <c r="IE37" s="350" t="n"/>
      <c r="IF37" s="350" t="n"/>
      <c r="IG37" s="350" t="n"/>
      <c r="IH37" s="350" t="n"/>
      <c r="II37" s="350" t="n"/>
      <c r="IJ37" s="350" t="n"/>
      <c r="IK37" s="350" t="n"/>
      <c r="IL37" s="350" t="n"/>
      <c r="IM37" s="350" t="n"/>
      <c r="IN37" s="350" t="n"/>
      <c r="IO37" s="350" t="n"/>
      <c r="IP37" s="350" t="n"/>
      <c r="IQ37" s="350" t="n"/>
      <c r="IR37" s="350" t="n"/>
      <c r="IS37" s="350" t="n"/>
      <c r="IT37" s="350" t="n"/>
      <c r="IU37" s="350" t="n"/>
      <c r="IV37" s="350" t="n"/>
      <c r="IW37" s="350" t="n"/>
      <c r="IX37" s="350" t="n"/>
      <c r="IY37" s="350" t="n"/>
      <c r="IZ37" s="350" t="n"/>
      <c r="JA37" s="350" t="n"/>
      <c r="JB37" s="350" t="n"/>
      <c r="JC37" s="350" t="n"/>
      <c r="JD37" s="350" t="n"/>
      <c r="JE37" s="350" t="n"/>
      <c r="JF37" s="350" t="n"/>
      <c r="JG37" s="350" t="n"/>
      <c r="JH37" s="350" t="n"/>
      <c r="JI37" s="350" t="n"/>
      <c r="JJ37" s="350" t="n"/>
      <c r="JK37" s="350" t="n"/>
      <c r="JL37" s="350" t="n"/>
      <c r="JM37" s="350" t="n"/>
      <c r="JN37" s="350" t="n"/>
      <c r="JO37" s="350" t="n"/>
      <c r="JP37" s="350" t="n"/>
      <c r="JQ37" s="350" t="n"/>
      <c r="JR37" s="350" t="n"/>
      <c r="JS37" s="350" t="n"/>
      <c r="JT37" s="350" t="n"/>
      <c r="JU37" s="350" t="n"/>
      <c r="JV37" s="350" t="n"/>
      <c r="JW37" s="350" t="n"/>
      <c r="JX37" s="350" t="n"/>
      <c r="JY37" s="350" t="n"/>
      <c r="JZ37" s="350" t="n"/>
      <c r="KA37" s="350" t="n"/>
      <c r="KB37" s="350" t="n"/>
      <c r="KC37" s="350" t="n"/>
      <c r="KD37" s="350" t="n"/>
      <c r="KE37" s="350" t="n"/>
      <c r="KF37" s="350" t="n"/>
      <c r="KG37" s="350" t="n"/>
      <c r="KH37" s="350" t="n"/>
      <c r="KI37" s="350" t="n"/>
      <c r="KJ37" s="350" t="n"/>
      <c r="KK37" s="350" t="n"/>
      <c r="KL37" s="350" t="n"/>
      <c r="KM37" s="350" t="n"/>
      <c r="KN37" s="350" t="n"/>
      <c r="KO37" s="350" t="n"/>
      <c r="KP37" s="350" t="n"/>
      <c r="KQ37" s="350" t="n"/>
      <c r="KR37" s="350" t="n"/>
      <c r="KS37" s="350" t="n"/>
      <c r="KT37" s="350" t="n"/>
      <c r="KU37" s="350" t="n"/>
      <c r="KV37" s="350" t="n"/>
      <c r="KW37" s="350" t="n"/>
      <c r="KX37" s="350" t="n"/>
      <c r="KY37" s="350" t="n"/>
      <c r="KZ37" s="350" t="n"/>
      <c r="LA37" s="350" t="n"/>
      <c r="LB37" s="350" t="n"/>
      <c r="LC37" s="350" t="n"/>
      <c r="LD37" s="350" t="n"/>
      <c r="LE37" s="350" t="n"/>
      <c r="LF37" s="350" t="n"/>
      <c r="LG37" s="350" t="n"/>
      <c r="LH37" s="350" t="n"/>
      <c r="LI37" s="350" t="n"/>
      <c r="LJ37" s="350" t="n"/>
      <c r="LK37" s="350" t="n"/>
      <c r="LL37" s="350" t="n"/>
      <c r="LM37" s="350" t="n"/>
      <c r="LN37" s="350" t="n"/>
      <c r="LO37" s="350" t="n"/>
      <c r="LP37" s="350" t="n"/>
      <c r="LQ37" s="350" t="n"/>
      <c r="LR37" s="350" t="n"/>
      <c r="LS37" s="350" t="n"/>
      <c r="LT37" s="350" t="n"/>
      <c r="LU37" s="350" t="n"/>
      <c r="LV37" s="350" t="n"/>
      <c r="LW37" s="350" t="n"/>
      <c r="LX37" s="350" t="n"/>
      <c r="LY37" s="350" t="n"/>
      <c r="LZ37" s="350" t="n"/>
      <c r="MA37" s="350" t="n"/>
      <c r="MB37" s="350" t="n"/>
      <c r="MC37" s="350" t="n"/>
      <c r="MD37" s="350" t="n"/>
      <c r="ME37" s="350" t="n"/>
      <c r="MF37" s="350" t="n"/>
      <c r="MG37" s="350" t="n"/>
      <c r="MH37" s="350" t="n"/>
      <c r="MI37" s="350" t="n"/>
      <c r="MJ37" s="350" t="n"/>
      <c r="MK37" s="350" t="n"/>
      <c r="ML37" s="350" t="n"/>
      <c r="MM37" s="350" t="n"/>
      <c r="MN37" s="350" t="n"/>
      <c r="MO37" s="350" t="n"/>
      <c r="MP37" s="350" t="n"/>
      <c r="MQ37" s="350" t="n"/>
      <c r="MR37" s="350" t="n"/>
      <c r="MS37" s="350" t="n"/>
      <c r="MT37" s="350" t="n"/>
      <c r="MU37" s="350" t="n"/>
      <c r="MV37" s="350" t="n"/>
      <c r="MW37" s="350" t="n"/>
      <c r="MX37" s="350" t="n"/>
      <c r="MY37" s="350" t="n"/>
      <c r="MZ37" s="350" t="n"/>
      <c r="NA37" s="350" t="n"/>
      <c r="NB37" s="350" t="n"/>
      <c r="NC37" s="350" t="n"/>
      <c r="ND37" s="350" t="n"/>
      <c r="NE37" s="350" t="n"/>
      <c r="NF37" s="350" t="n"/>
      <c r="NG37" s="350" t="n"/>
      <c r="NH37" s="350" t="n"/>
      <c r="NI37" s="350" t="n"/>
      <c r="NJ37" s="350" t="n"/>
      <c r="NK37" s="350" t="n"/>
      <c r="NL37" s="350" t="n"/>
      <c r="NM37" s="350" t="n"/>
      <c r="NN37" s="350" t="n"/>
      <c r="NO37" s="350" t="n"/>
      <c r="NP37" s="350" t="n"/>
      <c r="NQ37" s="350" t="n"/>
      <c r="NR37" s="350" t="n"/>
      <c r="NS37" s="350" t="n"/>
      <c r="NT37" s="350" t="n"/>
      <c r="NU37" s="350" t="n"/>
      <c r="NV37" s="350" t="n"/>
      <c r="NW37" s="350" t="n"/>
      <c r="NX37" s="350" t="n"/>
      <c r="NY37" s="350" t="n"/>
      <c r="NZ37" s="350" t="n"/>
      <c r="OA37" s="350" t="n"/>
      <c r="OB37" s="350" t="n"/>
      <c r="OC37" s="350" t="n"/>
      <c r="OD37" s="350" t="n"/>
      <c r="OE37" s="350" t="n"/>
      <c r="OF37" s="350" t="n"/>
      <c r="OG37" s="350" t="n"/>
      <c r="OH37" s="350" t="n"/>
      <c r="OI37" s="350" t="n"/>
      <c r="OJ37" s="350" t="n"/>
      <c r="OK37" s="350" t="n"/>
      <c r="OL37" s="350" t="n"/>
      <c r="OM37" s="350" t="n"/>
      <c r="ON37" s="350" t="n"/>
      <c r="OO37" s="350" t="n"/>
      <c r="OP37" s="350" t="n"/>
      <c r="OQ37" s="350" t="n"/>
      <c r="OR37" s="350" t="n"/>
      <c r="OS37" s="350" t="n"/>
      <c r="OT37" s="350" t="n"/>
      <c r="OU37" s="350" t="n"/>
      <c r="OV37" s="350" t="n"/>
      <c r="OW37" s="350" t="n"/>
      <c r="OX37" s="350" t="n"/>
      <c r="OY37" s="350" t="n"/>
      <c r="OZ37" s="350" t="n"/>
      <c r="PA37" s="350" t="n"/>
      <c r="PB37" s="350" t="n"/>
      <c r="PC37" s="350" t="n"/>
      <c r="PD37" s="350" t="n"/>
      <c r="PE37" s="350" t="n"/>
      <c r="PF37" s="350" t="n"/>
      <c r="PG37" s="350" t="n"/>
      <c r="PH37" s="350" t="n"/>
      <c r="PI37" s="350" t="n"/>
      <c r="PJ37" s="350" t="n"/>
      <c r="PK37" s="350" t="n"/>
      <c r="PL37" s="350" t="n"/>
      <c r="PM37" s="350" t="n"/>
      <c r="PN37" s="350" t="n"/>
      <c r="PO37" s="350" t="n"/>
      <c r="PP37" s="350" t="n"/>
      <c r="PQ37" s="350" t="n"/>
      <c r="PR37" s="350" t="n"/>
      <c r="PS37" s="350" t="n"/>
      <c r="PT37" s="350" t="n"/>
      <c r="PU37" s="350" t="n"/>
      <c r="PV37" s="350" t="n"/>
      <c r="PW37" s="350" t="n"/>
      <c r="PX37" s="350" t="n"/>
      <c r="PY37" s="350" t="n"/>
      <c r="PZ37" s="350" t="n"/>
      <c r="QA37" s="350" t="n"/>
      <c r="QB37" s="350" t="n"/>
      <c r="QC37" s="350" t="n"/>
      <c r="QD37" s="350" t="n"/>
      <c r="QE37" s="350" t="n"/>
      <c r="QF37" s="350" t="n"/>
      <c r="QG37" s="350" t="n"/>
      <c r="QH37" s="350" t="n"/>
      <c r="QI37" s="350" t="n"/>
      <c r="QJ37" s="350" t="n"/>
      <c r="QK37" s="350" t="n"/>
      <c r="QL37" s="350" t="n"/>
      <c r="QM37" s="350" t="n"/>
      <c r="QN37" s="350" t="n"/>
      <c r="QO37" s="350" t="n"/>
      <c r="QP37" s="350" t="n"/>
      <c r="QQ37" s="350" t="n"/>
      <c r="QR37" s="350" t="n"/>
      <c r="QS37" s="350" t="n"/>
      <c r="QT37" s="350" t="n"/>
      <c r="QU37" s="350" t="n"/>
      <c r="QV37" s="350" t="n"/>
      <c r="QW37" s="350" t="n"/>
      <c r="QX37" s="350" t="n"/>
      <c r="QY37" s="350" t="n"/>
      <c r="QZ37" s="350" t="n"/>
      <c r="RA37" s="350" t="n"/>
      <c r="RB37" s="350" t="n"/>
      <c r="RC37" s="350" t="n"/>
      <c r="RD37" s="350" t="n"/>
      <c r="RE37" s="350" t="n"/>
      <c r="RF37" s="350" t="n"/>
      <c r="RG37" s="350" t="n"/>
      <c r="RH37" s="350" t="n"/>
      <c r="RI37" s="350" t="n"/>
      <c r="RJ37" s="350" t="n"/>
      <c r="RK37" s="350" t="n"/>
      <c r="RL37" s="350" t="n"/>
      <c r="RM37" s="350" t="n"/>
      <c r="RN37" s="350" t="n"/>
      <c r="RO37" s="350" t="n"/>
      <c r="RP37" s="350" t="n"/>
      <c r="RQ37" s="350" t="n"/>
      <c r="RR37" s="350" t="n"/>
      <c r="RS37" s="350" t="n"/>
      <c r="RT37" s="350" t="n"/>
      <c r="RU37" s="350" t="n"/>
      <c r="RV37" s="350" t="n"/>
      <c r="RW37" s="350" t="n"/>
      <c r="RX37" s="350" t="n"/>
      <c r="RY37" s="350" t="n"/>
      <c r="RZ37" s="350" t="n"/>
      <c r="SA37" s="350" t="n"/>
      <c r="SB37" s="350" t="n"/>
      <c r="SC37" s="350" t="n"/>
      <c r="SD37" s="350" t="n"/>
      <c r="SE37" s="350" t="n"/>
      <c r="SF37" s="350" t="n"/>
      <c r="SG37" s="350" t="n"/>
      <c r="SH37" s="350" t="n"/>
      <c r="SI37" s="350" t="n"/>
      <c r="SJ37" s="350" t="n"/>
      <c r="SK37" s="350" t="n"/>
      <c r="SL37" s="350" t="n"/>
      <c r="SM37" s="350" t="n"/>
      <c r="SN37" s="350" t="n"/>
      <c r="SO37" s="350" t="n"/>
      <c r="SP37" s="350" t="n"/>
      <c r="SQ37" s="350" t="n"/>
      <c r="SR37" s="350" t="n"/>
      <c r="SS37" s="350" t="n"/>
      <c r="ST37" s="350" t="n"/>
      <c r="SU37" s="350" t="n"/>
      <c r="SV37" s="350" t="n"/>
      <c r="SW37" s="350" t="n"/>
      <c r="SX37" s="350" t="n"/>
      <c r="SY37" s="350" t="n"/>
      <c r="SZ37" s="350" t="n"/>
      <c r="TA37" s="350" t="n"/>
      <c r="TB37" s="350" t="n"/>
      <c r="TC37" s="350" t="n"/>
      <c r="TD37" s="350" t="n"/>
      <c r="TE37" s="350" t="n"/>
      <c r="TF37" s="350" t="n"/>
      <c r="TG37" s="350" t="n"/>
      <c r="TH37" s="350" t="n"/>
      <c r="TI37" s="350" t="n"/>
      <c r="TJ37" s="350" t="n"/>
      <c r="TK37" s="350" t="n"/>
      <c r="TL37" s="350" t="n"/>
      <c r="TM37" s="350" t="n"/>
      <c r="TN37" s="350" t="n"/>
      <c r="TO37" s="350" t="n"/>
      <c r="TP37" s="350" t="n"/>
      <c r="TQ37" s="350" t="n"/>
      <c r="TR37" s="350" t="n"/>
      <c r="TS37" s="350" t="n"/>
      <c r="TT37" s="350" t="n"/>
      <c r="TU37" s="350" t="n"/>
      <c r="TV37" s="350" t="n"/>
      <c r="TW37" s="350" t="n"/>
      <c r="TX37" s="350" t="n"/>
      <c r="TY37" s="350" t="n"/>
      <c r="TZ37" s="350" t="n"/>
      <c r="UA37" s="350" t="n"/>
      <c r="UB37" s="350" t="n"/>
      <c r="UC37" s="350" t="n"/>
      <c r="UD37" s="350" t="n"/>
      <c r="UE37" s="350" t="n"/>
      <c r="UF37" s="350" t="n"/>
      <c r="UG37" s="350" t="n"/>
      <c r="UH37" s="350" t="n"/>
      <c r="UI37" s="350" t="n"/>
      <c r="UJ37" s="350" t="n"/>
      <c r="UK37" s="350" t="n"/>
      <c r="UL37" s="350" t="n"/>
      <c r="UM37" s="350" t="n"/>
      <c r="UN37" s="350" t="n"/>
      <c r="UO37" s="350" t="n"/>
      <c r="UP37" s="350" t="n"/>
      <c r="UQ37" s="350" t="n"/>
      <c r="UR37" s="350" t="n"/>
      <c r="US37" s="350" t="n"/>
      <c r="UT37" s="350" t="n"/>
      <c r="UU37" s="350" t="n"/>
      <c r="UV37" s="350" t="n"/>
      <c r="UW37" s="350" t="n"/>
      <c r="UX37" s="350" t="n"/>
      <c r="UY37" s="350" t="n"/>
      <c r="UZ37" s="350" t="n"/>
      <c r="VA37" s="350" t="n"/>
      <c r="VB37" s="350" t="n"/>
      <c r="VC37" s="350" t="n"/>
      <c r="VD37" s="350" t="n"/>
      <c r="VE37" s="350" t="n"/>
      <c r="VF37" s="350" t="n"/>
      <c r="VG37" s="350" t="n"/>
      <c r="VH37" s="350" t="n"/>
      <c r="VI37" s="350" t="n"/>
      <c r="VJ37" s="350" t="n"/>
      <c r="VK37" s="350" t="n"/>
      <c r="VL37" s="350" t="n"/>
      <c r="VM37" s="350" t="n"/>
      <c r="VN37" s="350" t="n"/>
      <c r="VO37" s="350" t="n"/>
      <c r="VP37" s="350" t="n"/>
      <c r="VQ37" s="350" t="n"/>
      <c r="VR37" s="350" t="n"/>
      <c r="VS37" s="350" t="n"/>
      <c r="VT37" s="350" t="n"/>
      <c r="VU37" s="350" t="n"/>
      <c r="VV37" s="350" t="n"/>
      <c r="VW37" s="350" t="n"/>
      <c r="VX37" s="350" t="n"/>
      <c r="VY37" s="350" t="n"/>
      <c r="VZ37" s="350" t="n"/>
      <c r="WA37" s="350" t="n"/>
      <c r="WB37" s="350" t="n"/>
      <c r="WC37" s="350" t="n"/>
      <c r="WD37" s="350" t="n"/>
      <c r="WE37" s="350" t="n"/>
      <c r="WF37" s="350" t="n"/>
      <c r="WG37" s="350" t="n"/>
      <c r="WH37" s="350" t="n"/>
      <c r="WI37" s="350" t="n"/>
      <c r="WJ37" s="350" t="n"/>
      <c r="WK37" s="350" t="n"/>
      <c r="WL37" s="350" t="n"/>
      <c r="WM37" s="350" t="n"/>
      <c r="WN37" s="350" t="n"/>
      <c r="WO37" s="350" t="n"/>
      <c r="WP37" s="350" t="n"/>
      <c r="WQ37" s="350" t="n"/>
      <c r="WR37" s="350" t="n"/>
      <c r="WS37" s="350" t="n"/>
      <c r="WT37" s="350" t="n"/>
      <c r="WU37" s="350" t="n"/>
      <c r="WV37" s="350" t="n"/>
      <c r="WW37" s="350" t="n"/>
      <c r="WX37" s="350" t="n"/>
      <c r="WY37" s="350" t="n"/>
      <c r="WZ37" s="350" t="n"/>
      <c r="XA37" s="350" t="n"/>
      <c r="XB37" s="350" t="n"/>
      <c r="XC37" s="350" t="n"/>
      <c r="XD37" s="350" t="n"/>
      <c r="XE37" s="350" t="n"/>
      <c r="XF37" s="350" t="n"/>
      <c r="XG37" s="350" t="n"/>
      <c r="XH37" s="350" t="n"/>
      <c r="XI37" s="350" t="n"/>
      <c r="XJ37" s="350" t="n"/>
      <c r="XK37" s="350" t="n"/>
      <c r="XL37" s="350" t="n"/>
      <c r="XM37" s="350" t="n"/>
      <c r="XN37" s="350" t="n"/>
      <c r="XO37" s="350" t="n"/>
      <c r="XP37" s="350" t="n"/>
      <c r="XQ37" s="350" t="n"/>
      <c r="XR37" s="350" t="n"/>
      <c r="XS37" s="350" t="n"/>
      <c r="XT37" s="350" t="n"/>
      <c r="XU37" s="350" t="n"/>
      <c r="XV37" s="350" t="n"/>
      <c r="XW37" s="350" t="n"/>
      <c r="XX37" s="350" t="n"/>
      <c r="XY37" s="350" t="n"/>
      <c r="XZ37" s="350" t="n"/>
      <c r="YA37" s="350" t="n"/>
      <c r="YB37" s="350" t="n"/>
      <c r="YC37" s="350" t="n"/>
      <c r="YD37" s="350" t="n"/>
      <c r="YE37" s="350" t="n"/>
      <c r="YF37" s="350" t="n"/>
      <c r="YG37" s="350" t="n"/>
      <c r="YH37" s="350" t="n"/>
      <c r="YI37" s="350" t="n"/>
      <c r="YJ37" s="350" t="n"/>
      <c r="YK37" s="350" t="n"/>
      <c r="YL37" s="350" t="n"/>
      <c r="YM37" s="350" t="n"/>
      <c r="YN37" s="350" t="n"/>
      <c r="YO37" s="350" t="n"/>
      <c r="YP37" s="350" t="n"/>
      <c r="YQ37" s="350" t="n"/>
      <c r="YR37" s="350" t="n"/>
      <c r="YS37" s="350" t="n"/>
      <c r="YT37" s="350" t="n"/>
      <c r="YU37" s="350" t="n"/>
      <c r="YV37" s="350" t="n"/>
      <c r="YW37" s="350" t="n"/>
      <c r="YX37" s="350" t="n"/>
      <c r="YY37" s="350" t="n"/>
      <c r="YZ37" s="350" t="n"/>
      <c r="ZA37" s="350" t="n"/>
      <c r="ZB37" s="350" t="n"/>
      <c r="ZC37" s="350" t="n"/>
      <c r="ZD37" s="350" t="n"/>
      <c r="ZE37" s="350" t="n"/>
      <c r="ZF37" s="350" t="n"/>
      <c r="ZG37" s="350" t="n"/>
      <c r="ZH37" s="350" t="n"/>
      <c r="ZI37" s="350" t="n"/>
      <c r="ZJ37" s="350" t="n"/>
      <c r="ZK37" s="350" t="n"/>
      <c r="ZL37" s="350" t="n"/>
      <c r="ZM37" s="350" t="n"/>
      <c r="ZN37" s="350" t="n"/>
      <c r="ZO37" s="350" t="n"/>
      <c r="ZP37" s="350" t="n"/>
      <c r="ZQ37" s="350" t="n"/>
      <c r="ZR37" s="350" t="n"/>
      <c r="ZS37" s="350" t="n"/>
      <c r="ZT37" s="350" t="n"/>
      <c r="ZU37" s="350" t="n"/>
      <c r="ZV37" s="350" t="n"/>
      <c r="ZW37" s="350" t="n"/>
      <c r="ZX37" s="350" t="n"/>
      <c r="ZY37" s="350" t="n"/>
      <c r="ZZ37" s="350" t="n"/>
      <c r="AAA37" s="350" t="n"/>
      <c r="AAB37" s="350" t="n"/>
      <c r="AAC37" s="350" t="n"/>
      <c r="AAD37" s="350" t="n"/>
      <c r="AAE37" s="350" t="n"/>
      <c r="AAF37" s="350" t="n"/>
      <c r="AAG37" s="350" t="n"/>
      <c r="AAH37" s="350" t="n"/>
      <c r="AAI37" s="350" t="n"/>
      <c r="AAJ37" s="350" t="n"/>
      <c r="AAK37" s="350" t="n"/>
      <c r="AAL37" s="350" t="n"/>
      <c r="AAM37" s="350" t="n"/>
      <c r="AAN37" s="350" t="n"/>
      <c r="AAO37" s="350" t="n"/>
      <c r="AAP37" s="350" t="n"/>
      <c r="AAQ37" s="350" t="n"/>
      <c r="AAR37" s="350" t="n"/>
      <c r="AAS37" s="350" t="n"/>
      <c r="AAT37" s="350" t="n"/>
      <c r="AAU37" s="350" t="n"/>
      <c r="AAV37" s="350" t="n"/>
      <c r="AAW37" s="350" t="n"/>
      <c r="AAX37" s="350" t="n"/>
      <c r="AAY37" s="350" t="n"/>
      <c r="AAZ37" s="350" t="n"/>
      <c r="ABA37" s="350" t="n"/>
      <c r="ABB37" s="350" t="n"/>
      <c r="ABC37" s="350" t="n"/>
      <c r="ABD37" s="350" t="n"/>
      <c r="ABE37" s="350" t="n"/>
      <c r="ABF37" s="350" t="n"/>
      <c r="ABG37" s="350" t="n"/>
      <c r="ABH37" s="350" t="n"/>
      <c r="ABI37" s="350" t="n"/>
      <c r="ABJ37" s="350" t="n"/>
      <c r="ABK37" s="350" t="n"/>
      <c r="ABL37" s="350" t="n"/>
      <c r="ABM37" s="350" t="n"/>
      <c r="ABN37" s="350" t="n"/>
      <c r="ABO37" s="350" t="n"/>
      <c r="ABP37" s="350" t="n"/>
      <c r="ABQ37" s="350" t="n"/>
      <c r="ABR37" s="350" t="n"/>
      <c r="ABS37" s="350" t="n"/>
      <c r="ABT37" s="350" t="n"/>
      <c r="ABU37" s="350" t="n"/>
      <c r="ABV37" s="350" t="n"/>
      <c r="ABW37" s="350" t="n"/>
      <c r="ABX37" s="350" t="n"/>
      <c r="ABY37" s="350" t="n"/>
      <c r="ABZ37" s="350" t="n"/>
      <c r="ACA37" s="350" t="n"/>
      <c r="ACB37" s="350" t="n"/>
      <c r="ACC37" s="350" t="n"/>
      <c r="ACD37" s="350" t="n"/>
      <c r="ACE37" s="350" t="n"/>
      <c r="ACF37" s="350" t="n"/>
      <c r="ACG37" s="350" t="n"/>
      <c r="ACH37" s="350" t="n"/>
      <c r="ACI37" s="350" t="n"/>
      <c r="ACJ37" s="350" t="n"/>
      <c r="ACK37" s="350" t="n"/>
      <c r="ACL37" s="350" t="n"/>
      <c r="ACM37" s="350" t="n"/>
      <c r="ACN37" s="350" t="n"/>
      <c r="ACO37" s="350" t="n"/>
      <c r="ACP37" s="350" t="n"/>
      <c r="ACQ37" s="350" t="n"/>
      <c r="ACR37" s="350" t="n"/>
      <c r="ACS37" s="350" t="n"/>
      <c r="ACT37" s="350" t="n"/>
      <c r="ACU37" s="350" t="n"/>
      <c r="ACV37" s="350" t="n"/>
      <c r="ACW37" s="350" t="n"/>
      <c r="ACX37" s="350" t="n"/>
      <c r="ACY37" s="350" t="n"/>
      <c r="ACZ37" s="350" t="n"/>
      <c r="ADA37" s="350" t="n"/>
      <c r="ADB37" s="350" t="n"/>
      <c r="ADC37" s="350" t="n"/>
      <c r="ADD37" s="350" t="n"/>
      <c r="ADE37" s="350" t="n"/>
      <c r="ADF37" s="350" t="n"/>
      <c r="ADG37" s="350" t="n"/>
      <c r="ADH37" s="350" t="n"/>
      <c r="ADI37" s="350" t="n"/>
      <c r="ADJ37" s="350" t="n"/>
      <c r="ADK37" s="350" t="n"/>
      <c r="ADL37" s="350" t="n"/>
      <c r="ADM37" s="350" t="n"/>
      <c r="ADN37" s="350" t="n"/>
      <c r="ADO37" s="350" t="n"/>
      <c r="ADP37" s="350" t="n"/>
      <c r="ADQ37" s="350" t="n"/>
      <c r="ADR37" s="350" t="n"/>
      <c r="ADS37" s="350" t="n"/>
      <c r="ADT37" s="350" t="n"/>
      <c r="ADU37" s="350" t="n"/>
      <c r="ADV37" s="350" t="n"/>
      <c r="ADW37" s="350" t="n"/>
      <c r="ADX37" s="350" t="n"/>
      <c r="ADY37" s="350" t="n"/>
      <c r="ADZ37" s="350" t="n"/>
      <c r="AEA37" s="350" t="n"/>
      <c r="AEB37" s="350" t="n"/>
      <c r="AEC37" s="350" t="n"/>
      <c r="AED37" s="350" t="n"/>
      <c r="AEE37" s="350" t="n"/>
      <c r="AEF37" s="350" t="n"/>
      <c r="AEG37" s="350" t="n"/>
      <c r="AEH37" s="350" t="n"/>
      <c r="AEI37" s="350" t="n"/>
      <c r="AEJ37" s="350" t="n"/>
      <c r="AEK37" s="350" t="n"/>
      <c r="AEL37" s="350" t="n"/>
      <c r="AEM37" s="350" t="n"/>
      <c r="AEN37" s="350" t="n"/>
      <c r="AEO37" s="350" t="n"/>
      <c r="AEP37" s="350" t="n"/>
      <c r="AEQ37" s="350" t="n"/>
      <c r="AER37" s="350" t="n"/>
      <c r="AES37" s="350" t="n"/>
      <c r="AET37" s="350" t="n"/>
      <c r="AEU37" s="350" t="n"/>
      <c r="AEV37" s="350" t="n"/>
      <c r="AEW37" s="350" t="n"/>
      <c r="AEX37" s="350" t="n"/>
      <c r="AEY37" s="350" t="n"/>
      <c r="AEZ37" s="350" t="n"/>
      <c r="AFA37" s="350" t="n"/>
      <c r="AFB37" s="350" t="n"/>
      <c r="AFC37" s="350" t="n"/>
      <c r="AFD37" s="350" t="n"/>
      <c r="AFE37" s="350" t="n"/>
      <c r="AFF37" s="350" t="n"/>
      <c r="AFG37" s="350" t="n"/>
      <c r="AFH37" s="350" t="n"/>
      <c r="AFI37" s="350" t="n"/>
      <c r="AFJ37" s="350" t="n"/>
      <c r="AFK37" s="350" t="n"/>
      <c r="AFL37" s="350" t="n"/>
      <c r="AFM37" s="350" t="n"/>
      <c r="AFN37" s="350" t="n"/>
      <c r="AFO37" s="350" t="n"/>
      <c r="AFP37" s="350" t="n"/>
      <c r="AFQ37" s="350" t="n"/>
      <c r="AFR37" s="350" t="n"/>
      <c r="AFS37" s="350" t="n"/>
      <c r="AFT37" s="350" t="n"/>
      <c r="AFU37" s="350" t="n"/>
      <c r="AFV37" s="350" t="n"/>
      <c r="AFW37" s="350" t="n"/>
      <c r="AFX37" s="350" t="n"/>
      <c r="AFY37" s="350" t="n"/>
      <c r="AFZ37" s="350" t="n"/>
      <c r="AGA37" s="350" t="n"/>
      <c r="AGB37" s="350" t="n"/>
      <c r="AGC37" s="350" t="n"/>
      <c r="AGD37" s="350" t="n"/>
      <c r="AGE37" s="350" t="n"/>
      <c r="AGF37" s="350" t="n"/>
      <c r="AGG37" s="350" t="n"/>
      <c r="AGH37" s="350" t="n"/>
      <c r="AGI37" s="350" t="n"/>
      <c r="AGJ37" s="350" t="n"/>
      <c r="AGK37" s="350" t="n"/>
      <c r="AGL37" s="350" t="n"/>
      <c r="AGM37" s="350" t="n"/>
      <c r="AGN37" s="350" t="n"/>
      <c r="AGO37" s="350" t="n"/>
      <c r="AGP37" s="350" t="n"/>
      <c r="AGQ37" s="350" t="n"/>
      <c r="AGR37" s="350" t="n"/>
      <c r="AGS37" s="350" t="n"/>
      <c r="AGT37" s="350" t="n"/>
      <c r="AGU37" s="350" t="n"/>
      <c r="AGV37" s="350" t="n"/>
      <c r="AGW37" s="350" t="n"/>
      <c r="AGX37" s="350" t="n"/>
      <c r="AGY37" s="350" t="n"/>
      <c r="AGZ37" s="350" t="n"/>
      <c r="AHA37" s="350" t="n"/>
      <c r="AHB37" s="350" t="n"/>
      <c r="AHC37" s="350" t="n"/>
      <c r="AHD37" s="350" t="n"/>
      <c r="AHE37" s="350" t="n"/>
      <c r="AHF37" s="350" t="n"/>
      <c r="AHG37" s="350" t="n"/>
      <c r="AHH37" s="350" t="n"/>
      <c r="AHI37" s="350" t="n"/>
      <c r="AHJ37" s="350" t="n"/>
      <c r="AHK37" s="350" t="n"/>
      <c r="AHL37" s="350" t="n"/>
      <c r="AHM37" s="350" t="n"/>
      <c r="AHN37" s="350" t="n"/>
      <c r="AHO37" s="350" t="n"/>
      <c r="AHP37" s="350" t="n"/>
      <c r="AHQ37" s="350" t="n"/>
      <c r="AHR37" s="350" t="n"/>
      <c r="AHS37" s="350" t="n"/>
      <c r="AHT37" s="350" t="n"/>
      <c r="AHU37" s="350" t="n"/>
      <c r="AHV37" s="350" t="n"/>
      <c r="AHW37" s="350" t="n"/>
      <c r="AHX37" s="350" t="n"/>
      <c r="AHY37" s="350" t="n"/>
      <c r="AHZ37" s="350" t="n"/>
      <c r="AIA37" s="350" t="n"/>
      <c r="AIB37" s="350" t="n"/>
      <c r="AIC37" s="350" t="n"/>
      <c r="AID37" s="350" t="n"/>
      <c r="AIE37" s="350" t="n"/>
      <c r="AIF37" s="350" t="n"/>
      <c r="AIG37" s="350" t="n"/>
      <c r="AIH37" s="350" t="n"/>
      <c r="AII37" s="350" t="n"/>
      <c r="AIJ37" s="350" t="n"/>
      <c r="AIK37" s="350" t="n"/>
      <c r="AIL37" s="350" t="n"/>
      <c r="AIM37" s="350" t="n"/>
      <c r="AIN37" s="350" t="n"/>
      <c r="AIO37" s="350" t="n"/>
      <c r="AIP37" s="350" t="n"/>
      <c r="AIQ37" s="350" t="n"/>
      <c r="AIR37" s="350" t="n"/>
      <c r="AIS37" s="350" t="n"/>
      <c r="AIT37" s="350" t="n"/>
      <c r="AIU37" s="350" t="n"/>
      <c r="AIV37" s="350" t="n"/>
      <c r="AIW37" s="350" t="n"/>
      <c r="AIX37" s="350" t="n"/>
      <c r="AIY37" s="350" t="n"/>
      <c r="AIZ37" s="350" t="n"/>
      <c r="AJA37" s="350" t="n"/>
      <c r="AJB37" s="350" t="n"/>
      <c r="AJC37" s="350" t="n"/>
      <c r="AJD37" s="350" t="n"/>
      <c r="AJE37" s="350" t="n"/>
      <c r="AJF37" s="350" t="n"/>
      <c r="AJG37" s="350" t="n"/>
      <c r="AJH37" s="350" t="n"/>
      <c r="AJI37" s="350" t="n"/>
      <c r="AJJ37" s="350" t="n"/>
      <c r="AJK37" s="350" t="n"/>
      <c r="AJL37" s="350" t="n"/>
      <c r="AJM37" s="350" t="n"/>
      <c r="AJN37" s="350" t="n"/>
      <c r="AJO37" s="350" t="n"/>
      <c r="AJP37" s="350" t="n"/>
      <c r="AJQ37" s="350" t="n"/>
      <c r="AJR37" s="350" t="n"/>
      <c r="AJS37" s="350" t="n"/>
      <c r="AJT37" s="350" t="n"/>
      <c r="AJU37" s="350" t="n"/>
      <c r="AJV37" s="350" t="n"/>
      <c r="AJW37" s="350" t="n"/>
      <c r="AJX37" s="350" t="n"/>
      <c r="AJY37" s="350" t="n"/>
      <c r="AJZ37" s="350" t="n"/>
      <c r="AKA37" s="350" t="n"/>
      <c r="AKB37" s="350" t="n"/>
      <c r="AKC37" s="350" t="n"/>
      <c r="AKD37" s="350" t="n"/>
      <c r="AKE37" s="350" t="n"/>
      <c r="AKF37" s="350" t="n"/>
      <c r="AKG37" s="350" t="n"/>
      <c r="AKH37" s="350" t="n"/>
      <c r="AKI37" s="350" t="n"/>
      <c r="AKJ37" s="350" t="n"/>
      <c r="AKK37" s="350" t="n"/>
      <c r="AKL37" s="350" t="n"/>
      <c r="AKM37" s="350" t="n"/>
      <c r="AKN37" s="350" t="n"/>
      <c r="AKO37" s="350" t="n"/>
      <c r="AKP37" s="350" t="n"/>
      <c r="AKQ37" s="350" t="n"/>
      <c r="AKR37" s="350" t="n"/>
      <c r="AKS37" s="350" t="n"/>
      <c r="AKT37" s="350" t="n"/>
      <c r="AKU37" s="350" t="n"/>
      <c r="AKV37" s="350" t="n"/>
      <c r="AKW37" s="350" t="n"/>
      <c r="AKX37" s="350" t="n"/>
      <c r="AKY37" s="350" t="n"/>
      <c r="AKZ37" s="350" t="n"/>
      <c r="ALA37" s="350" t="n"/>
      <c r="ALB37" s="350" t="n"/>
      <c r="ALC37" s="350" t="n"/>
      <c r="ALD37" s="350" t="n"/>
      <c r="ALE37" s="350" t="n"/>
      <c r="ALF37" s="350" t="n"/>
      <c r="ALG37" s="350" t="n"/>
      <c r="ALH37" s="350" t="n"/>
      <c r="ALI37" s="350" t="n"/>
      <c r="ALJ37" s="350" t="n"/>
      <c r="ALK37" s="350" t="n"/>
      <c r="ALL37" s="350" t="n"/>
      <c r="ALM37" s="350" t="n"/>
      <c r="ALN37" s="350" t="n"/>
      <c r="ALO37" s="350" t="n"/>
      <c r="ALP37" s="350" t="n"/>
      <c r="ALQ37" s="350" t="n"/>
      <c r="ALR37" s="350" t="n"/>
      <c r="ALS37" s="350" t="n"/>
      <c r="ALT37" s="350" t="n"/>
      <c r="ALU37" s="350" t="n"/>
      <c r="ALV37" s="350" t="n"/>
      <c r="ALW37" s="350" t="n"/>
      <c r="ALX37" s="350" t="n"/>
      <c r="ALY37" s="350" t="n"/>
      <c r="ALZ37" s="350" t="n"/>
      <c r="AMA37" s="350" t="n"/>
      <c r="AMB37" s="350" t="n"/>
      <c r="AMC37" s="350" t="n"/>
      <c r="AMD37" s="350" t="n"/>
      <c r="AME37" s="350" t="n"/>
      <c r="AMF37" s="350" t="n"/>
      <c r="AMG37" s="350" t="n"/>
      <c r="AMH37" s="350" t="n"/>
      <c r="AMI37" s="350" t="n"/>
      <c r="AMJ37" s="350" t="n"/>
      <c r="AMK37" s="350" t="n"/>
      <c r="AML37" s="350" t="n"/>
      <c r="AMM37" s="350" t="n"/>
      <c r="AMN37" s="350" t="n"/>
      <c r="AMO37" s="350" t="n"/>
      <c r="AMP37" s="350" t="n"/>
      <c r="AMQ37" s="350" t="n"/>
      <c r="AMR37" s="350" t="n"/>
      <c r="AMS37" s="350" t="n"/>
      <c r="AMT37" s="350" t="n"/>
      <c r="AMU37" s="350" t="n"/>
      <c r="AMV37" s="350" t="n"/>
      <c r="AMW37" s="350" t="n"/>
      <c r="AMX37" s="350" t="n"/>
      <c r="AMY37" s="350" t="n"/>
      <c r="AMZ37" s="350" t="n"/>
      <c r="ANA37" s="350" t="n"/>
      <c r="ANB37" s="350" t="n"/>
      <c r="ANC37" s="350" t="n"/>
      <c r="AND37" s="350" t="n"/>
      <c r="ANE37" s="350" t="n"/>
      <c r="ANF37" s="350" t="n"/>
      <c r="ANG37" s="350" t="n"/>
      <c r="ANH37" s="350" t="n"/>
      <c r="ANI37" s="350" t="n"/>
      <c r="ANJ37" s="350" t="n"/>
      <c r="ANK37" s="350" t="n"/>
      <c r="ANL37" s="350" t="n"/>
      <c r="ANM37" s="350" t="n"/>
      <c r="ANN37" s="350" t="n"/>
      <c r="ANO37" s="350" t="n"/>
      <c r="ANP37" s="350" t="n"/>
      <c r="ANQ37" s="350" t="n"/>
      <c r="ANR37" s="350" t="n"/>
      <c r="ANS37" s="350" t="n"/>
      <c r="ANT37" s="350" t="n"/>
      <c r="ANU37" s="350" t="n"/>
      <c r="ANV37" s="350" t="n"/>
      <c r="ANW37" s="350" t="n"/>
      <c r="ANX37" s="350" t="n"/>
      <c r="ANY37" s="350" t="n"/>
      <c r="ANZ37" s="350" t="n"/>
      <c r="AOA37" s="350" t="n"/>
      <c r="AOB37" s="350" t="n"/>
      <c r="AOC37" s="350" t="n"/>
      <c r="AOD37" s="350" t="n"/>
      <c r="AOE37" s="350" t="n"/>
      <c r="AOF37" s="350" t="n"/>
      <c r="AOG37" s="350" t="n"/>
      <c r="AOH37" s="350" t="n"/>
      <c r="AOI37" s="350" t="n"/>
      <c r="AOJ37" s="350" t="n"/>
      <c r="AOK37" s="350" t="n"/>
      <c r="AOL37" s="350" t="n"/>
      <c r="AOM37" s="350" t="n"/>
      <c r="AON37" s="350" t="n"/>
      <c r="AOO37" s="350" t="n"/>
      <c r="AOP37" s="350" t="n"/>
      <c r="AOQ37" s="350" t="n"/>
      <c r="AOR37" s="350" t="n"/>
      <c r="AOS37" s="350" t="n"/>
      <c r="AOT37" s="350" t="n"/>
      <c r="AOU37" s="350" t="n"/>
      <c r="AOV37" s="350" t="n"/>
      <c r="AOW37" s="350" t="n"/>
      <c r="AOX37" s="350" t="n"/>
      <c r="AOY37" s="350" t="n"/>
      <c r="AOZ37" s="350" t="n"/>
      <c r="APA37" s="350" t="n"/>
      <c r="APB37" s="350" t="n"/>
      <c r="APC37" s="350" t="n"/>
      <c r="APD37" s="350" t="n"/>
      <c r="APE37" s="350" t="n"/>
      <c r="APF37" s="350" t="n"/>
      <c r="APG37" s="350" t="n"/>
      <c r="APH37" s="350" t="n"/>
      <c r="API37" s="350" t="n"/>
      <c r="APJ37" s="350" t="n"/>
      <c r="APK37" s="350" t="n"/>
      <c r="APL37" s="350" t="n"/>
      <c r="APM37" s="350" t="n"/>
      <c r="APN37" s="350" t="n"/>
      <c r="APO37" s="350" t="n"/>
      <c r="APP37" s="350" t="n"/>
      <c r="APQ37" s="350" t="n"/>
      <c r="APR37" s="350" t="n"/>
      <c r="APS37" s="350" t="n"/>
      <c r="APT37" s="350" t="n"/>
      <c r="APU37" s="350" t="n"/>
      <c r="APV37" s="350" t="n"/>
      <c r="APW37" s="350" t="n"/>
      <c r="APX37" s="350" t="n"/>
      <c r="APY37" s="350" t="n"/>
      <c r="APZ37" s="350" t="n"/>
      <c r="AQA37" s="350" t="n"/>
      <c r="AQB37" s="350" t="n"/>
      <c r="AQC37" s="350" t="n"/>
      <c r="AQD37" s="350" t="n"/>
      <c r="AQE37" s="350" t="n"/>
      <c r="AQF37" s="350" t="n"/>
      <c r="AQG37" s="350" t="n"/>
      <c r="AQH37" s="350" t="n"/>
      <c r="AQI37" s="350" t="n"/>
      <c r="AQJ37" s="350" t="n"/>
      <c r="AQK37" s="350" t="n"/>
      <c r="AQL37" s="350" t="n"/>
      <c r="AQM37" s="350" t="n"/>
      <c r="AQN37" s="350" t="n"/>
      <c r="AQO37" s="350" t="n"/>
      <c r="AQP37" s="350" t="n"/>
      <c r="AQQ37" s="350" t="n"/>
      <c r="AQR37" s="350" t="n"/>
      <c r="AQS37" s="350" t="n"/>
      <c r="AQT37" s="350" t="n"/>
      <c r="AQU37" s="350" t="n"/>
      <c r="AQV37" s="350" t="n"/>
      <c r="AQW37" s="350" t="n"/>
      <c r="AQX37" s="350" t="n"/>
      <c r="AQY37" s="350" t="n"/>
      <c r="AQZ37" s="350" t="n"/>
      <c r="ARA37" s="350" t="n"/>
      <c r="ARB37" s="350" t="n"/>
      <c r="ARC37" s="350" t="n"/>
      <c r="ARD37" s="350" t="n"/>
      <c r="ARE37" s="350" t="n"/>
      <c r="ARF37" s="350" t="n"/>
      <c r="ARG37" s="350" t="n"/>
      <c r="ARH37" s="350" t="n"/>
      <c r="ARI37" s="350" t="n"/>
      <c r="ARJ37" s="350" t="n"/>
      <c r="ARK37" s="350" t="n"/>
      <c r="ARL37" s="350" t="n"/>
      <c r="ARM37" s="350" t="n"/>
      <c r="ARN37" s="350" t="n"/>
      <c r="ARO37" s="350" t="n"/>
      <c r="ARP37" s="350" t="n"/>
      <c r="ARQ37" s="350" t="n"/>
      <c r="ARR37" s="350" t="n"/>
      <c r="ARS37" s="350" t="n"/>
      <c r="ART37" s="350" t="n"/>
      <c r="ARU37" s="350" t="n"/>
      <c r="ARV37" s="350" t="n"/>
      <c r="ARW37" s="350" t="n"/>
      <c r="ARX37" s="350" t="n"/>
      <c r="ARY37" s="350" t="n"/>
      <c r="ARZ37" s="350" t="n"/>
      <c r="ASA37" s="350" t="n"/>
      <c r="ASB37" s="350" t="n"/>
      <c r="ASC37" s="350" t="n"/>
      <c r="ASD37" s="350" t="n"/>
      <c r="ASE37" s="350" t="n"/>
      <c r="ASF37" s="350" t="n"/>
      <c r="ASG37" s="350" t="n"/>
      <c r="ASH37" s="350" t="n"/>
      <c r="ASI37" s="350" t="n"/>
      <c r="ASJ37" s="350" t="n"/>
      <c r="ASK37" s="350" t="n"/>
      <c r="ASL37" s="350" t="n"/>
      <c r="ASM37" s="350" t="n"/>
      <c r="ASN37" s="350" t="n"/>
      <c r="ASO37" s="350" t="n"/>
      <c r="ASP37" s="350" t="n"/>
      <c r="ASQ37" s="350" t="n"/>
      <c r="ASR37" s="350" t="n"/>
      <c r="ASS37" s="350" t="n"/>
      <c r="AST37" s="350" t="n"/>
      <c r="ASU37" s="350" t="n"/>
      <c r="ASV37" s="350" t="n"/>
      <c r="ASW37" s="350" t="n"/>
      <c r="ASX37" s="350" t="n"/>
      <c r="ASY37" s="350" t="n"/>
      <c r="ASZ37" s="350" t="n"/>
      <c r="ATA37" s="350" t="n"/>
      <c r="ATB37" s="350" t="n"/>
      <c r="ATC37" s="350" t="n"/>
      <c r="ATD37" s="350" t="n"/>
      <c r="ATE37" s="350" t="n"/>
      <c r="ATF37" s="350" t="n"/>
      <c r="ATG37" s="350" t="n"/>
      <c r="ATH37" s="350" t="n"/>
      <c r="ATI37" s="350" t="n"/>
      <c r="ATJ37" s="350" t="n"/>
      <c r="ATK37" s="350" t="n"/>
      <c r="ATL37" s="350" t="n"/>
      <c r="ATM37" s="350" t="n"/>
      <c r="ATN37" s="350" t="n"/>
      <c r="ATO37" s="350" t="n"/>
      <c r="ATP37" s="350" t="n"/>
      <c r="ATQ37" s="350" t="n"/>
      <c r="ATR37" s="350" t="n"/>
      <c r="ATS37" s="350" t="n"/>
      <c r="ATT37" s="350" t="n"/>
      <c r="ATU37" s="350" t="n"/>
      <c r="ATV37" s="350" t="n"/>
      <c r="ATW37" s="350" t="n"/>
      <c r="ATX37" s="350" t="n"/>
      <c r="ATY37" s="350" t="n"/>
      <c r="ATZ37" s="350" t="n"/>
      <c r="AUA37" s="350" t="n"/>
      <c r="AUB37" s="350" t="n"/>
      <c r="AUC37" s="350" t="n"/>
      <c r="AUD37" s="350" t="n"/>
      <c r="AUE37" s="350" t="n"/>
      <c r="AUF37" s="350" t="n"/>
      <c r="AUG37" s="350" t="n"/>
      <c r="AUH37" s="350" t="n"/>
      <c r="AUI37" s="350" t="n"/>
      <c r="AUJ37" s="350" t="n"/>
      <c r="AUK37" s="350" t="n"/>
      <c r="AUL37" s="350" t="n"/>
      <c r="AUM37" s="350" t="n"/>
      <c r="AUN37" s="350" t="n"/>
      <c r="AUO37" s="350" t="n"/>
      <c r="AUP37" s="350" t="n"/>
      <c r="AUQ37" s="350" t="n"/>
      <c r="AUR37" s="350" t="n"/>
      <c r="AUS37" s="350" t="n"/>
      <c r="AUT37" s="350" t="n"/>
      <c r="AUU37" s="350" t="n"/>
      <c r="AUV37" s="350" t="n"/>
      <c r="AUW37" s="350" t="n"/>
      <c r="AUX37" s="350" t="n"/>
      <c r="AUY37" s="350" t="n"/>
      <c r="AUZ37" s="350" t="n"/>
      <c r="AVA37" s="350" t="n"/>
      <c r="AVB37" s="350" t="n"/>
      <c r="AVC37" s="350" t="n"/>
      <c r="AVD37" s="350" t="n"/>
      <c r="AVE37" s="350" t="n"/>
      <c r="AVF37" s="350" t="n"/>
      <c r="AVG37" s="350" t="n"/>
      <c r="AVH37" s="350" t="n"/>
      <c r="AVI37" s="350" t="n"/>
      <c r="AVJ37" s="350" t="n"/>
      <c r="AVK37" s="350" t="n"/>
      <c r="AVL37" s="350" t="n"/>
      <c r="AVM37" s="350" t="n"/>
      <c r="AVN37" s="350" t="n"/>
      <c r="AVO37" s="350" t="n"/>
      <c r="AVP37" s="350" t="n"/>
      <c r="AVQ37" s="350" t="n"/>
      <c r="AVR37" s="350" t="n"/>
      <c r="AVS37" s="350" t="n"/>
      <c r="AVT37" s="350" t="n"/>
      <c r="AVU37" s="350" t="n"/>
      <c r="AVV37" s="350" t="n"/>
      <c r="AVW37" s="350" t="n"/>
      <c r="AVX37" s="350" t="n"/>
      <c r="AVY37" s="350" t="n"/>
      <c r="AVZ37" s="350" t="n"/>
      <c r="AWA37" s="350" t="n"/>
      <c r="AWB37" s="350" t="n"/>
      <c r="AWC37" s="350" t="n"/>
      <c r="AWD37" s="350" t="n"/>
      <c r="AWE37" s="350" t="n"/>
      <c r="AWF37" s="350" t="n"/>
      <c r="AWG37" s="350" t="n"/>
      <c r="AWH37" s="350" t="n"/>
      <c r="AWI37" s="350" t="n"/>
      <c r="AWJ37" s="350" t="n"/>
      <c r="AWK37" s="350" t="n"/>
      <c r="AWL37" s="350" t="n"/>
      <c r="AWM37" s="350" t="n"/>
      <c r="AWN37" s="350" t="n"/>
      <c r="AWO37" s="350" t="n"/>
      <c r="AWP37" s="350" t="n"/>
      <c r="AWQ37" s="350" t="n"/>
      <c r="AWR37" s="350" t="n"/>
      <c r="AWS37" s="350" t="n"/>
      <c r="AWT37" s="350" t="n"/>
      <c r="AWU37" s="350" t="n"/>
      <c r="AWV37" s="350" t="n"/>
      <c r="AWW37" s="350" t="n"/>
      <c r="AWX37" s="350" t="n"/>
      <c r="AWY37" s="350" t="n"/>
      <c r="AWZ37" s="350" t="n"/>
      <c r="AXA37" s="350" t="n"/>
      <c r="AXB37" s="350" t="n"/>
      <c r="AXC37" s="350" t="n"/>
      <c r="AXD37" s="350" t="n"/>
      <c r="AXE37" s="350" t="n"/>
      <c r="AXF37" s="350" t="n"/>
      <c r="AXG37" s="350" t="n"/>
      <c r="AXH37" s="350" t="n"/>
      <c r="AXI37" s="350" t="n"/>
      <c r="AXJ37" s="350" t="n"/>
      <c r="AXK37" s="350" t="n"/>
      <c r="AXL37" s="350" t="n"/>
      <c r="AXM37" s="350" t="n"/>
      <c r="AXN37" s="350" t="n"/>
      <c r="AXO37" s="350" t="n"/>
      <c r="AXP37" s="350" t="n"/>
      <c r="AXQ37" s="350" t="n"/>
      <c r="AXR37" s="350" t="n"/>
      <c r="AXS37" s="350" t="n"/>
      <c r="AXT37" s="350" t="n"/>
      <c r="AXU37" s="350" t="n"/>
      <c r="AXV37" s="350" t="n"/>
      <c r="AXW37" s="350" t="n"/>
      <c r="AXX37" s="350" t="n"/>
      <c r="AXY37" s="350" t="n"/>
      <c r="AXZ37" s="350" t="n"/>
      <c r="AYA37" s="350" t="n"/>
      <c r="AYB37" s="350" t="n"/>
      <c r="AYC37" s="350" t="n"/>
      <c r="AYD37" s="350" t="n"/>
      <c r="AYE37" s="350" t="n"/>
      <c r="AYF37" s="350" t="n"/>
      <c r="AYG37" s="350" t="n"/>
      <c r="AYH37" s="350" t="n"/>
      <c r="AYI37" s="350" t="n"/>
      <c r="AYJ37" s="350" t="n"/>
      <c r="AYK37" s="350" t="n"/>
      <c r="AYL37" s="350" t="n"/>
      <c r="AYM37" s="350" t="n"/>
      <c r="AYN37" s="350" t="n"/>
      <c r="AYO37" s="350" t="n"/>
      <c r="AYP37" s="350" t="n"/>
      <c r="AYQ37" s="350" t="n"/>
      <c r="AYR37" s="350" t="n"/>
      <c r="AYS37" s="350" t="n"/>
      <c r="AYT37" s="350" t="n"/>
      <c r="AYU37" s="350" t="n"/>
      <c r="AYV37" s="350" t="n"/>
      <c r="AYW37" s="350" t="n"/>
      <c r="AYX37" s="350" t="n"/>
      <c r="AYY37" s="350" t="n"/>
      <c r="AYZ37" s="350" t="n"/>
      <c r="AZA37" s="350" t="n"/>
      <c r="AZB37" s="350" t="n"/>
      <c r="AZC37" s="350" t="n"/>
      <c r="AZD37" s="350" t="n"/>
      <c r="AZE37" s="350" t="n"/>
      <c r="AZF37" s="350" t="n"/>
      <c r="AZG37" s="350" t="n"/>
      <c r="AZH37" s="350" t="n"/>
      <c r="AZI37" s="350" t="n"/>
      <c r="AZJ37" s="350" t="n"/>
      <c r="AZK37" s="350" t="n"/>
      <c r="AZL37" s="350" t="n"/>
      <c r="AZM37" s="350" t="n"/>
      <c r="AZN37" s="350" t="n"/>
      <c r="AZO37" s="350" t="n"/>
      <c r="AZP37" s="350" t="n"/>
      <c r="AZQ37" s="350" t="n"/>
      <c r="AZR37" s="350" t="n"/>
      <c r="AZS37" s="350" t="n"/>
      <c r="AZT37" s="350" t="n"/>
      <c r="AZU37" s="350" t="n"/>
      <c r="AZV37" s="350" t="n"/>
      <c r="AZW37" s="350" t="n"/>
      <c r="AZX37" s="350" t="n"/>
      <c r="AZY37" s="350" t="n"/>
      <c r="AZZ37" s="350" t="n"/>
      <c r="BAA37" s="350" t="n"/>
      <c r="BAB37" s="350" t="n"/>
      <c r="BAC37" s="350" t="n"/>
      <c r="BAD37" s="350" t="n"/>
      <c r="BAE37" s="350" t="n"/>
      <c r="BAF37" s="350" t="n"/>
      <c r="BAG37" s="350" t="n"/>
      <c r="BAH37" s="350" t="n"/>
      <c r="BAI37" s="350" t="n"/>
      <c r="BAJ37" s="350" t="n"/>
      <c r="BAK37" s="350" t="n"/>
      <c r="BAL37" s="350" t="n"/>
      <c r="BAM37" s="350" t="n"/>
      <c r="BAN37" s="350" t="n"/>
      <c r="BAO37" s="350" t="n"/>
      <c r="BAP37" s="350" t="n"/>
      <c r="BAQ37" s="350" t="n"/>
      <c r="BAR37" s="350" t="n"/>
      <c r="BAS37" s="350" t="n"/>
      <c r="BAT37" s="350" t="n"/>
      <c r="BAU37" s="350" t="n"/>
      <c r="BAV37" s="350" t="n"/>
      <c r="BAW37" s="350" t="n"/>
      <c r="BAX37" s="350" t="n"/>
      <c r="BAY37" s="350" t="n"/>
      <c r="BAZ37" s="350" t="n"/>
      <c r="BBA37" s="350" t="n"/>
      <c r="BBB37" s="350" t="n"/>
      <c r="BBC37" s="350" t="n"/>
      <c r="BBD37" s="350" t="n"/>
      <c r="BBE37" s="350" t="n"/>
      <c r="BBF37" s="350" t="n"/>
      <c r="BBG37" s="350" t="n"/>
      <c r="BBH37" s="350" t="n"/>
      <c r="BBI37" s="350" t="n"/>
      <c r="BBJ37" s="350" t="n"/>
      <c r="BBK37" s="350" t="n"/>
      <c r="BBL37" s="350" t="n"/>
      <c r="BBM37" s="350" t="n"/>
      <c r="BBN37" s="350" t="n"/>
      <c r="BBO37" s="350" t="n"/>
      <c r="BBP37" s="350" t="n"/>
      <c r="BBQ37" s="350" t="n"/>
      <c r="BBR37" s="350" t="n"/>
      <c r="BBS37" s="350" t="n"/>
      <c r="BBT37" s="350" t="n"/>
      <c r="BBU37" s="350" t="n"/>
      <c r="BBV37" s="350" t="n"/>
      <c r="BBW37" s="350" t="n"/>
      <c r="BBX37" s="350" t="n"/>
      <c r="BBY37" s="350" t="n"/>
      <c r="BBZ37" s="350" t="n"/>
      <c r="BCA37" s="350" t="n"/>
      <c r="BCB37" s="350" t="n"/>
      <c r="BCC37" s="350" t="n"/>
      <c r="BCD37" s="350" t="n"/>
      <c r="BCE37" s="350" t="n"/>
      <c r="BCF37" s="350" t="n"/>
      <c r="BCG37" s="350" t="n"/>
      <c r="BCH37" s="350" t="n"/>
      <c r="BCI37" s="350" t="n"/>
      <c r="BCJ37" s="350" t="n"/>
      <c r="BCK37" s="350" t="n"/>
      <c r="BCL37" s="350" t="n"/>
      <c r="BCM37" s="350" t="n"/>
      <c r="BCN37" s="350" t="n"/>
      <c r="BCO37" s="350" t="n"/>
      <c r="BCP37" s="350" t="n"/>
      <c r="BCQ37" s="350" t="n"/>
      <c r="BCR37" s="350" t="n"/>
      <c r="BCS37" s="350" t="n"/>
      <c r="BCT37" s="350" t="n"/>
      <c r="BCU37" s="350" t="n"/>
      <c r="BCV37" s="350" t="n"/>
      <c r="BCW37" s="350" t="n"/>
      <c r="BCX37" s="350" t="n"/>
      <c r="BCY37" s="350" t="n"/>
      <c r="BCZ37" s="350" t="n"/>
      <c r="BDA37" s="350" t="n"/>
      <c r="BDB37" s="350" t="n"/>
      <c r="BDC37" s="350" t="n"/>
      <c r="BDD37" s="350" t="n"/>
      <c r="BDE37" s="350" t="n"/>
      <c r="BDF37" s="350" t="n"/>
      <c r="BDG37" s="350" t="n"/>
      <c r="BDH37" s="350" t="n"/>
      <c r="BDI37" s="350" t="n"/>
      <c r="BDJ37" s="350" t="n"/>
      <c r="BDK37" s="350" t="n"/>
      <c r="BDL37" s="350" t="n"/>
      <c r="BDM37" s="350" t="n"/>
      <c r="BDN37" s="350" t="n"/>
      <c r="BDO37" s="350" t="n"/>
      <c r="BDP37" s="350" t="n"/>
      <c r="BDQ37" s="350" t="n"/>
      <c r="BDR37" s="350" t="n"/>
      <c r="BDS37" s="350" t="n"/>
      <c r="BDT37" s="350" t="n"/>
      <c r="BDU37" s="350" t="n"/>
      <c r="BDV37" s="350" t="n"/>
      <c r="BDW37" s="350" t="n"/>
      <c r="BDX37" s="350" t="n"/>
      <c r="BDY37" s="350" t="n"/>
      <c r="BDZ37" s="350" t="n"/>
      <c r="BEA37" s="350" t="n"/>
      <c r="BEB37" s="350" t="n"/>
      <c r="BEC37" s="350" t="n"/>
      <c r="BED37" s="350" t="n"/>
      <c r="BEE37" s="350" t="n"/>
      <c r="BEF37" s="350" t="n"/>
      <c r="BEG37" s="350" t="n"/>
      <c r="BEH37" s="350" t="n"/>
      <c r="BEI37" s="350" t="n"/>
      <c r="BEJ37" s="350" t="n"/>
      <c r="BEK37" s="350" t="n"/>
      <c r="BEL37" s="350" t="n"/>
      <c r="BEM37" s="350" t="n"/>
      <c r="BEN37" s="350" t="n"/>
      <c r="BEO37" s="350" t="n"/>
      <c r="BEP37" s="350" t="n"/>
      <c r="BEQ37" s="350" t="n"/>
      <c r="BER37" s="350" t="n"/>
      <c r="BES37" s="350" t="n"/>
      <c r="BET37" s="350" t="n"/>
      <c r="BEU37" s="350" t="n"/>
      <c r="BEV37" s="350" t="n"/>
      <c r="BEW37" s="350" t="n"/>
      <c r="BEX37" s="350" t="n"/>
      <c r="BEY37" s="350" t="n"/>
      <c r="BEZ37" s="350" t="n"/>
      <c r="BFA37" s="350" t="n"/>
      <c r="BFB37" s="350" t="n"/>
      <c r="BFC37" s="350" t="n"/>
      <c r="BFD37" s="350" t="n"/>
      <c r="BFE37" s="350" t="n"/>
      <c r="BFF37" s="350" t="n"/>
      <c r="BFG37" s="350" t="n"/>
      <c r="BFH37" s="350" t="n"/>
      <c r="BFI37" s="350" t="n"/>
      <c r="BFJ37" s="350" t="n"/>
      <c r="BFK37" s="350" t="n"/>
      <c r="BFL37" s="350" t="n"/>
      <c r="BFM37" s="350" t="n"/>
      <c r="BFN37" s="350" t="n"/>
      <c r="BFO37" s="350" t="n"/>
      <c r="BFP37" s="350" t="n"/>
      <c r="BFQ37" s="350" t="n"/>
      <c r="BFR37" s="350" t="n"/>
      <c r="BFS37" s="350" t="n"/>
      <c r="BFT37" s="350" t="n"/>
      <c r="BFU37" s="350" t="n"/>
      <c r="BFV37" s="350" t="n"/>
      <c r="BFW37" s="350" t="n"/>
      <c r="BFX37" s="350" t="n"/>
      <c r="BFY37" s="350" t="n"/>
      <c r="BFZ37" s="350" t="n"/>
      <c r="BGA37" s="350" t="n"/>
      <c r="BGB37" s="350" t="n"/>
      <c r="BGC37" s="350" t="n"/>
      <c r="BGD37" s="350" t="n"/>
      <c r="BGE37" s="350" t="n"/>
      <c r="BGF37" s="350" t="n"/>
      <c r="BGG37" s="350" t="n"/>
      <c r="BGH37" s="350" t="n"/>
      <c r="BGI37" s="350" t="n"/>
      <c r="BGJ37" s="350" t="n"/>
      <c r="BGK37" s="350" t="n"/>
      <c r="BGL37" s="350" t="n"/>
      <c r="BGM37" s="350" t="n"/>
      <c r="BGN37" s="350" t="n"/>
      <c r="BGO37" s="350" t="n"/>
      <c r="BGP37" s="350" t="n"/>
      <c r="BGQ37" s="350" t="n"/>
      <c r="BGR37" s="350" t="n"/>
      <c r="BGS37" s="350" t="n"/>
      <c r="BGT37" s="350" t="n"/>
      <c r="BGU37" s="350" t="n"/>
      <c r="BGV37" s="350" t="n"/>
      <c r="BGW37" s="350" t="n"/>
      <c r="BGX37" s="350" t="n"/>
      <c r="BGY37" s="350" t="n"/>
      <c r="BGZ37" s="350" t="n"/>
      <c r="BHA37" s="350" t="n"/>
      <c r="BHB37" s="350" t="n"/>
      <c r="BHC37" s="350" t="n"/>
      <c r="BHD37" s="350" t="n"/>
      <c r="BHE37" s="350" t="n"/>
      <c r="BHF37" s="350" t="n"/>
      <c r="BHG37" s="350" t="n"/>
      <c r="BHH37" s="350" t="n"/>
      <c r="BHI37" s="350" t="n"/>
      <c r="BHJ37" s="350" t="n"/>
      <c r="BHK37" s="350" t="n"/>
      <c r="BHL37" s="350" t="n"/>
      <c r="BHM37" s="350" t="n"/>
      <c r="BHN37" s="350" t="n"/>
      <c r="BHO37" s="350" t="n"/>
      <c r="BHP37" s="350" t="n"/>
      <c r="BHQ37" s="350" t="n"/>
      <c r="BHR37" s="350" t="n"/>
      <c r="BHS37" s="350" t="n"/>
      <c r="BHT37" s="350" t="n"/>
      <c r="BHU37" s="350" t="n"/>
      <c r="BHV37" s="350" t="n"/>
      <c r="BHW37" s="350" t="n"/>
      <c r="BHX37" s="350" t="n"/>
      <c r="BHY37" s="350" t="n"/>
      <c r="BHZ37" s="350" t="n"/>
      <c r="BIA37" s="350" t="n"/>
      <c r="BIB37" s="350" t="n"/>
      <c r="BIC37" s="350" t="n"/>
      <c r="BID37" s="350" t="n"/>
      <c r="BIE37" s="350" t="n"/>
      <c r="BIF37" s="350" t="n"/>
      <c r="BIG37" s="350" t="n"/>
      <c r="BIH37" s="350" t="n"/>
      <c r="BII37" s="350" t="n"/>
      <c r="BIJ37" s="350" t="n"/>
      <c r="BIK37" s="350" t="n"/>
      <c r="BIL37" s="350" t="n"/>
      <c r="BIM37" s="350" t="n"/>
      <c r="BIN37" s="350" t="n"/>
      <c r="BIO37" s="350" t="n"/>
      <c r="BIP37" s="350" t="n"/>
      <c r="BIQ37" s="350" t="n"/>
      <c r="BIR37" s="350" t="n"/>
      <c r="BIS37" s="350" t="n"/>
      <c r="BIT37" s="350" t="n"/>
      <c r="BIU37" s="350" t="n"/>
      <c r="BIV37" s="350" t="n"/>
      <c r="BIW37" s="350" t="n"/>
      <c r="BIX37" s="350" t="n"/>
      <c r="BIY37" s="350" t="n"/>
      <c r="BIZ37" s="350" t="n"/>
      <c r="BJA37" s="350" t="n"/>
      <c r="BJB37" s="350" t="n"/>
      <c r="BJC37" s="350" t="n"/>
      <c r="BJD37" s="350" t="n"/>
      <c r="BJE37" s="350" t="n"/>
      <c r="BJF37" s="350" t="n"/>
      <c r="BJG37" s="350" t="n"/>
      <c r="BJH37" s="350" t="n"/>
      <c r="BJI37" s="350" t="n"/>
      <c r="BJJ37" s="350" t="n"/>
      <c r="BJK37" s="350" t="n"/>
      <c r="BJL37" s="350" t="n"/>
      <c r="BJM37" s="350" t="n"/>
      <c r="BJN37" s="350" t="n"/>
      <c r="BJO37" s="350" t="n"/>
      <c r="BJP37" s="350" t="n"/>
      <c r="BJQ37" s="350" t="n"/>
      <c r="BJR37" s="350" t="n"/>
      <c r="BJS37" s="350" t="n"/>
      <c r="BJT37" s="350" t="n"/>
      <c r="BJU37" s="350" t="n"/>
      <c r="BJV37" s="350" t="n"/>
      <c r="BJW37" s="350" t="n"/>
      <c r="BJX37" s="350" t="n"/>
      <c r="BJY37" s="350" t="n"/>
      <c r="BJZ37" s="350" t="n"/>
      <c r="BKA37" s="350" t="n"/>
      <c r="BKB37" s="350" t="n"/>
      <c r="BKC37" s="350" t="n"/>
      <c r="BKD37" s="350" t="n"/>
      <c r="BKE37" s="350" t="n"/>
      <c r="BKF37" s="350" t="n"/>
      <c r="BKG37" s="350" t="n"/>
      <c r="BKH37" s="350" t="n"/>
      <c r="BKI37" s="350" t="n"/>
      <c r="BKJ37" s="350" t="n"/>
      <c r="BKK37" s="350" t="n"/>
      <c r="BKL37" s="350" t="n"/>
      <c r="BKM37" s="350" t="n"/>
      <c r="BKN37" s="350" t="n"/>
      <c r="BKO37" s="350" t="n"/>
      <c r="BKP37" s="350" t="n"/>
      <c r="BKQ37" s="350" t="n"/>
      <c r="BKR37" s="350" t="n"/>
      <c r="BKS37" s="350" t="n"/>
      <c r="BKT37" s="350" t="n"/>
      <c r="BKU37" s="350" t="n"/>
      <c r="BKV37" s="350" t="n"/>
      <c r="BKW37" s="350" t="n"/>
      <c r="BKX37" s="350" t="n"/>
      <c r="BKY37" s="350" t="n"/>
      <c r="BKZ37" s="350" t="n"/>
      <c r="BLA37" s="350" t="n"/>
      <c r="BLB37" s="350" t="n"/>
      <c r="BLC37" s="350" t="n"/>
      <c r="BLD37" s="350" t="n"/>
      <c r="BLE37" s="350" t="n"/>
      <c r="BLF37" s="350" t="n"/>
      <c r="BLG37" s="350" t="n"/>
      <c r="BLH37" s="350" t="n"/>
      <c r="BLI37" s="350" t="n"/>
      <c r="BLJ37" s="350" t="n"/>
      <c r="BLK37" s="350" t="n"/>
      <c r="BLL37" s="350" t="n"/>
      <c r="BLM37" s="350" t="n"/>
      <c r="BLN37" s="350" t="n"/>
      <c r="BLO37" s="350" t="n"/>
      <c r="BLP37" s="350" t="n"/>
      <c r="BLQ37" s="350" t="n"/>
      <c r="BLR37" s="350" t="n"/>
      <c r="BLS37" s="350" t="n"/>
      <c r="BLT37" s="350" t="n"/>
      <c r="BLU37" s="350" t="n"/>
      <c r="BLV37" s="350" t="n"/>
      <c r="BLW37" s="350" t="n"/>
      <c r="BLX37" s="350" t="n"/>
      <c r="BLY37" s="350" t="n"/>
      <c r="BLZ37" s="350" t="n"/>
      <c r="BMA37" s="350" t="n"/>
      <c r="BMB37" s="350" t="n"/>
      <c r="BMC37" s="350" t="n"/>
      <c r="BMD37" s="350" t="n"/>
      <c r="BME37" s="350" t="n"/>
      <c r="BMF37" s="350" t="n"/>
      <c r="BMG37" s="350" t="n"/>
      <c r="BMH37" s="350" t="n"/>
      <c r="BMI37" s="350" t="n"/>
      <c r="BMJ37" s="350" t="n"/>
      <c r="BMK37" s="350" t="n"/>
      <c r="BML37" s="350" t="n"/>
      <c r="BMM37" s="350" t="n"/>
      <c r="BMN37" s="350" t="n"/>
      <c r="BMO37" s="350" t="n"/>
      <c r="BMP37" s="350" t="n"/>
      <c r="BMQ37" s="350" t="n"/>
      <c r="BMR37" s="350" t="n"/>
      <c r="BMS37" s="350" t="n"/>
      <c r="BMT37" s="350" t="n"/>
      <c r="BMU37" s="350" t="n"/>
      <c r="BMV37" s="350" t="n"/>
      <c r="BMW37" s="350" t="n"/>
      <c r="BMX37" s="350" t="n"/>
      <c r="BMY37" s="350" t="n"/>
      <c r="BMZ37" s="350" t="n"/>
      <c r="BNA37" s="350" t="n"/>
      <c r="BNB37" s="350" t="n"/>
      <c r="BNC37" s="350" t="n"/>
      <c r="BND37" s="350" t="n"/>
      <c r="BNE37" s="350" t="n"/>
      <c r="BNF37" s="350" t="n"/>
      <c r="BNG37" s="350" t="n"/>
      <c r="BNH37" s="350" t="n"/>
      <c r="BNI37" s="350" t="n"/>
      <c r="BNJ37" s="350" t="n"/>
      <c r="BNK37" s="350" t="n"/>
      <c r="BNL37" s="350" t="n"/>
      <c r="BNM37" s="350" t="n"/>
      <c r="BNN37" s="350" t="n"/>
      <c r="BNO37" s="350" t="n"/>
      <c r="BNP37" s="350" t="n"/>
      <c r="BNQ37" s="350" t="n"/>
      <c r="BNR37" s="350" t="n"/>
      <c r="BNS37" s="350" t="n"/>
      <c r="BNT37" s="350" t="n"/>
      <c r="BNU37" s="350" t="n"/>
      <c r="BNV37" s="350" t="n"/>
      <c r="BNW37" s="350" t="n"/>
      <c r="BNX37" s="350" t="n"/>
      <c r="BNY37" s="350" t="n"/>
      <c r="BNZ37" s="350" t="n"/>
      <c r="BOA37" s="350" t="n"/>
      <c r="BOB37" s="350" t="n"/>
      <c r="BOC37" s="350" t="n"/>
      <c r="BOD37" s="350" t="n"/>
      <c r="BOE37" s="350" t="n"/>
      <c r="BOF37" s="350" t="n"/>
      <c r="BOG37" s="350" t="n"/>
      <c r="BOH37" s="350" t="n"/>
      <c r="BOI37" s="350" t="n"/>
      <c r="BOJ37" s="350" t="n"/>
      <c r="BOK37" s="350" t="n"/>
      <c r="BOL37" s="350" t="n"/>
      <c r="BOM37" s="350" t="n"/>
      <c r="BON37" s="350" t="n"/>
      <c r="BOO37" s="350" t="n"/>
      <c r="BOP37" s="350" t="n"/>
      <c r="BOQ37" s="350" t="n"/>
      <c r="BOR37" s="350" t="n"/>
      <c r="BOS37" s="350" t="n"/>
      <c r="BOT37" s="350" t="n"/>
      <c r="BOU37" s="350" t="n"/>
      <c r="BOV37" s="350" t="n"/>
      <c r="BOW37" s="350" t="n"/>
      <c r="BOX37" s="350" t="n"/>
      <c r="BOY37" s="350" t="n"/>
      <c r="BOZ37" s="350" t="n"/>
      <c r="BPA37" s="350" t="n"/>
      <c r="BPB37" s="350" t="n"/>
      <c r="BPC37" s="350" t="n"/>
      <c r="BPD37" s="350" t="n"/>
      <c r="BPE37" s="350" t="n"/>
      <c r="BPF37" s="350" t="n"/>
      <c r="BPG37" s="350" t="n"/>
      <c r="BPH37" s="350" t="n"/>
      <c r="BPI37" s="350" t="n"/>
      <c r="BPJ37" s="350" t="n"/>
      <c r="BPK37" s="350" t="n"/>
      <c r="BPL37" s="350" t="n"/>
      <c r="BPM37" s="350" t="n"/>
      <c r="BPN37" s="350" t="n"/>
      <c r="BPO37" s="350" t="n"/>
      <c r="BPP37" s="350" t="n"/>
      <c r="BPQ37" s="350" t="n"/>
      <c r="BPR37" s="350" t="n"/>
      <c r="BPS37" s="350" t="n"/>
      <c r="BPT37" s="350" t="n"/>
      <c r="BPU37" s="350" t="n"/>
      <c r="BPV37" s="350" t="n"/>
      <c r="BPW37" s="350" t="n"/>
      <c r="BPX37" s="350" t="n"/>
      <c r="BPY37" s="350" t="n"/>
      <c r="BPZ37" s="350" t="n"/>
      <c r="BQA37" s="350" t="n"/>
      <c r="BQB37" s="350" t="n"/>
      <c r="BQC37" s="350" t="n"/>
      <c r="BQD37" s="350" t="n"/>
      <c r="BQE37" s="350" t="n"/>
      <c r="BQF37" s="350" t="n"/>
      <c r="BQG37" s="350" t="n"/>
      <c r="BQH37" s="350" t="n"/>
      <c r="BQI37" s="350" t="n"/>
      <c r="BQJ37" s="350" t="n"/>
      <c r="BQK37" s="350" t="n"/>
      <c r="BQL37" s="350" t="n"/>
      <c r="BQM37" s="350" t="n"/>
      <c r="BQN37" s="350" t="n"/>
      <c r="BQO37" s="350" t="n"/>
      <c r="BQP37" s="350" t="n"/>
      <c r="BQQ37" s="350" t="n"/>
      <c r="BQR37" s="350" t="n"/>
      <c r="BQS37" s="350" t="n"/>
      <c r="BQT37" s="350" t="n"/>
      <c r="BQU37" s="350" t="n"/>
      <c r="BQV37" s="350" t="n"/>
      <c r="BQW37" s="350" t="n"/>
      <c r="BQX37" s="350" t="n"/>
      <c r="BQY37" s="350" t="n"/>
      <c r="BQZ37" s="350" t="n"/>
      <c r="BRA37" s="350" t="n"/>
      <c r="BRB37" s="350" t="n"/>
      <c r="BRC37" s="350" t="n"/>
      <c r="BRD37" s="350" t="n"/>
      <c r="BRE37" s="350" t="n"/>
      <c r="BRF37" s="350" t="n"/>
      <c r="BRG37" s="350" t="n"/>
      <c r="BRH37" s="350" t="n"/>
      <c r="BRI37" s="350" t="n"/>
      <c r="BRJ37" s="350" t="n"/>
      <c r="BRK37" s="350" t="n"/>
      <c r="BRL37" s="350" t="n"/>
      <c r="BRM37" s="350" t="n"/>
      <c r="BRN37" s="350" t="n"/>
      <c r="BRO37" s="350" t="n"/>
      <c r="BRP37" s="350" t="n"/>
      <c r="BRQ37" s="350" t="n"/>
      <c r="BRR37" s="350" t="n"/>
      <c r="BRS37" s="350" t="n"/>
      <c r="BRT37" s="350" t="n"/>
      <c r="BRU37" s="350" t="n"/>
      <c r="BRV37" s="350" t="n"/>
      <c r="BRW37" s="350" t="n"/>
      <c r="BRX37" s="350" t="n"/>
      <c r="BRY37" s="350" t="n"/>
      <c r="BRZ37" s="350" t="n"/>
      <c r="BSA37" s="350" t="n"/>
      <c r="BSB37" s="350" t="n"/>
      <c r="BSC37" s="350" t="n"/>
      <c r="BSD37" s="350" t="n"/>
      <c r="BSE37" s="350" t="n"/>
      <c r="BSF37" s="350" t="n"/>
      <c r="BSG37" s="350" t="n"/>
      <c r="BSH37" s="350" t="n"/>
      <c r="BSI37" s="350" t="n"/>
      <c r="BSJ37" s="350" t="n"/>
      <c r="BSK37" s="350" t="n"/>
      <c r="BSL37" s="350" t="n"/>
      <c r="BSM37" s="350" t="n"/>
      <c r="BSN37" s="350" t="n"/>
      <c r="BSO37" s="350" t="n"/>
      <c r="BSP37" s="350" t="n"/>
      <c r="BSQ37" s="350" t="n"/>
      <c r="BSR37" s="350" t="n"/>
      <c r="BSS37" s="350" t="n"/>
      <c r="BST37" s="350" t="n"/>
      <c r="BSU37" s="350" t="n"/>
      <c r="BSV37" s="350" t="n"/>
      <c r="BSW37" s="350" t="n"/>
      <c r="BSX37" s="350" t="n"/>
      <c r="BSY37" s="350" t="n"/>
      <c r="BSZ37" s="350" t="n"/>
      <c r="BTA37" s="350" t="n"/>
      <c r="BTB37" s="350" t="n"/>
      <c r="BTC37" s="350" t="n"/>
      <c r="BTD37" s="350" t="n"/>
      <c r="BTE37" s="350" t="n"/>
      <c r="BTF37" s="350" t="n"/>
      <c r="BTG37" s="350" t="n"/>
      <c r="BTH37" s="350" t="n"/>
      <c r="BTI37" s="350" t="n"/>
      <c r="BTJ37" s="350" t="n"/>
      <c r="BTK37" s="350" t="n"/>
      <c r="BTL37" s="350" t="n"/>
      <c r="BTM37" s="350" t="n"/>
      <c r="BTN37" s="350" t="n"/>
      <c r="BTO37" s="350" t="n"/>
      <c r="BTP37" s="350" t="n"/>
      <c r="BTQ37" s="350" t="n"/>
      <c r="BTR37" s="350" t="n"/>
      <c r="BTS37" s="350" t="n"/>
      <c r="BTT37" s="350" t="n"/>
      <c r="BTU37" s="350" t="n"/>
      <c r="BTV37" s="350" t="n"/>
      <c r="BTW37" s="350" t="n"/>
      <c r="BTX37" s="350" t="n"/>
      <c r="BTY37" s="350" t="n"/>
      <c r="BTZ37" s="350" t="n"/>
      <c r="BUA37" s="350" t="n"/>
      <c r="BUB37" s="350" t="n"/>
      <c r="BUC37" s="350" t="n"/>
      <c r="BUD37" s="350" t="n"/>
      <c r="BUE37" s="350" t="n"/>
      <c r="BUF37" s="350" t="n"/>
      <c r="BUG37" s="350" t="n"/>
      <c r="BUH37" s="350" t="n"/>
      <c r="BUI37" s="350" t="n"/>
      <c r="BUJ37" s="350" t="n"/>
      <c r="BUK37" s="350" t="n"/>
      <c r="BUL37" s="350" t="n"/>
      <c r="BUM37" s="350" t="n"/>
      <c r="BUN37" s="350" t="n"/>
      <c r="BUO37" s="350" t="n"/>
      <c r="BUP37" s="350" t="n"/>
      <c r="BUQ37" s="350" t="n"/>
      <c r="BUR37" s="350" t="n"/>
      <c r="BUS37" s="350" t="n"/>
      <c r="BUT37" s="350" t="n"/>
      <c r="BUU37" s="350" t="n"/>
      <c r="BUV37" s="350" t="n"/>
      <c r="BUW37" s="350" t="n"/>
      <c r="BUX37" s="350" t="n"/>
      <c r="BUY37" s="350" t="n"/>
      <c r="BUZ37" s="350" t="n"/>
      <c r="BVA37" s="350" t="n"/>
      <c r="BVB37" s="350" t="n"/>
      <c r="BVC37" s="350" t="n"/>
      <c r="BVD37" s="350" t="n"/>
      <c r="BVE37" s="350" t="n"/>
      <c r="BVF37" s="350" t="n"/>
      <c r="BVG37" s="350" t="n"/>
      <c r="BVH37" s="350" t="n"/>
      <c r="BVI37" s="350" t="n"/>
      <c r="BVJ37" s="350" t="n"/>
      <c r="BVK37" s="350" t="n"/>
      <c r="BVL37" s="350" t="n"/>
      <c r="BVM37" s="350" t="n"/>
      <c r="BVN37" s="350" t="n"/>
      <c r="BVO37" s="350" t="n"/>
      <c r="BVP37" s="350" t="n"/>
      <c r="BVQ37" s="350" t="n"/>
      <c r="BVR37" s="350" t="n"/>
      <c r="BVS37" s="350" t="n"/>
      <c r="BVT37" s="350" t="n"/>
      <c r="BVU37" s="350" t="n"/>
      <c r="BVV37" s="350" t="n"/>
      <c r="BVW37" s="350" t="n"/>
      <c r="BVX37" s="350" t="n"/>
      <c r="BVY37" s="350" t="n"/>
      <c r="BVZ37" s="350" t="n"/>
      <c r="BWA37" s="350" t="n"/>
      <c r="BWB37" s="350" t="n"/>
      <c r="BWC37" s="350" t="n"/>
      <c r="BWD37" s="350" t="n"/>
      <c r="BWE37" s="350" t="n"/>
      <c r="BWF37" s="350" t="n"/>
      <c r="BWG37" s="350" t="n"/>
      <c r="BWH37" s="350" t="n"/>
      <c r="BWI37" s="350" t="n"/>
      <c r="BWJ37" s="350" t="n"/>
      <c r="BWK37" s="350" t="n"/>
      <c r="BWL37" s="350" t="n"/>
      <c r="BWM37" s="350" t="n"/>
      <c r="BWN37" s="350" t="n"/>
      <c r="BWO37" s="350" t="n"/>
      <c r="BWP37" s="350" t="n"/>
      <c r="BWQ37" s="350" t="n"/>
      <c r="BWR37" s="350" t="n"/>
      <c r="BWS37" s="350" t="n"/>
      <c r="BWT37" s="350" t="n"/>
      <c r="BWU37" s="350" t="n"/>
      <c r="BWV37" s="350" t="n"/>
      <c r="BWW37" s="350" t="n"/>
      <c r="BWX37" s="350" t="n"/>
      <c r="BWY37" s="350" t="n"/>
      <c r="BWZ37" s="350" t="n"/>
      <c r="BXA37" s="350" t="n"/>
      <c r="BXB37" s="350" t="n"/>
      <c r="BXC37" s="350" t="n"/>
      <c r="BXD37" s="350" t="n"/>
      <c r="BXE37" s="350" t="n"/>
      <c r="BXF37" s="350" t="n"/>
      <c r="BXG37" s="350" t="n"/>
      <c r="BXH37" s="350" t="n"/>
      <c r="BXI37" s="350" t="n"/>
      <c r="BXJ37" s="350" t="n"/>
      <c r="BXK37" s="350" t="n"/>
      <c r="BXL37" s="350" t="n"/>
      <c r="BXM37" s="350" t="n"/>
      <c r="BXN37" s="350" t="n"/>
      <c r="BXO37" s="350" t="n"/>
      <c r="BXP37" s="350" t="n"/>
      <c r="BXQ37" s="350" t="n"/>
      <c r="BXR37" s="350" t="n"/>
      <c r="BXS37" s="350" t="n"/>
      <c r="BXT37" s="350" t="n"/>
      <c r="BXU37" s="350" t="n"/>
      <c r="BXV37" s="350" t="n"/>
      <c r="BXW37" s="350" t="n"/>
      <c r="BXX37" s="350" t="n"/>
      <c r="BXY37" s="350" t="n"/>
      <c r="BXZ37" s="350" t="n"/>
      <c r="BYA37" s="350" t="n"/>
      <c r="BYB37" s="350" t="n"/>
      <c r="BYC37" s="350" t="n"/>
      <c r="BYD37" s="350" t="n"/>
      <c r="BYE37" s="350" t="n"/>
      <c r="BYF37" s="350" t="n"/>
      <c r="BYG37" s="350" t="n"/>
      <c r="BYH37" s="350" t="n"/>
      <c r="BYI37" s="350" t="n"/>
      <c r="BYJ37" s="350" t="n"/>
      <c r="BYK37" s="350" t="n"/>
      <c r="BYL37" s="350" t="n"/>
      <c r="BYM37" s="350" t="n"/>
      <c r="BYN37" s="350" t="n"/>
      <c r="BYO37" s="350" t="n"/>
      <c r="BYP37" s="350" t="n"/>
      <c r="BYQ37" s="350" t="n"/>
      <c r="BYR37" s="350" t="n"/>
      <c r="BYS37" s="350" t="n"/>
      <c r="BYT37" s="350" t="n"/>
      <c r="BYU37" s="350" t="n"/>
      <c r="BYV37" s="350" t="n"/>
      <c r="BYW37" s="350" t="n"/>
      <c r="BYX37" s="350" t="n"/>
      <c r="BYY37" s="350" t="n"/>
      <c r="BYZ37" s="350" t="n"/>
      <c r="BZA37" s="350" t="n"/>
      <c r="BZB37" s="350" t="n"/>
      <c r="BZC37" s="350" t="n"/>
      <c r="BZD37" s="350" t="n"/>
      <c r="BZE37" s="350" t="n"/>
      <c r="BZF37" s="350" t="n"/>
      <c r="BZG37" s="350" t="n"/>
      <c r="BZH37" s="350" t="n"/>
      <c r="BZI37" s="350" t="n"/>
      <c r="BZJ37" s="350" t="n"/>
      <c r="BZK37" s="350" t="n"/>
      <c r="BZL37" s="350" t="n"/>
      <c r="BZM37" s="350" t="n"/>
      <c r="BZN37" s="350" t="n"/>
      <c r="BZO37" s="350" t="n"/>
      <c r="BZP37" s="350" t="n"/>
      <c r="BZQ37" s="350" t="n"/>
      <c r="BZR37" s="350" t="n"/>
      <c r="BZS37" s="350" t="n"/>
      <c r="BZT37" s="350" t="n"/>
      <c r="BZU37" s="350" t="n"/>
      <c r="BZV37" s="350" t="n"/>
      <c r="BZW37" s="350" t="n"/>
      <c r="BZX37" s="350" t="n"/>
      <c r="BZY37" s="350" t="n"/>
      <c r="BZZ37" s="350" t="n"/>
      <c r="CAA37" s="350" t="n"/>
      <c r="CAB37" s="350" t="n"/>
      <c r="CAC37" s="350" t="n"/>
      <c r="CAD37" s="350" t="n"/>
      <c r="CAE37" s="350" t="n"/>
      <c r="CAF37" s="350" t="n"/>
      <c r="CAG37" s="350" t="n"/>
      <c r="CAH37" s="350" t="n"/>
      <c r="CAI37" s="350" t="n"/>
      <c r="CAJ37" s="350" t="n"/>
      <c r="CAK37" s="350" t="n"/>
      <c r="CAL37" s="350" t="n"/>
      <c r="CAM37" s="350" t="n"/>
      <c r="CAN37" s="350" t="n"/>
      <c r="CAO37" s="350" t="n"/>
      <c r="CAP37" s="350" t="n"/>
      <c r="CAQ37" s="350" t="n"/>
      <c r="CAR37" s="350" t="n"/>
      <c r="CAS37" s="350" t="n"/>
      <c r="CAT37" s="350" t="n"/>
      <c r="CAU37" s="350" t="n"/>
      <c r="CAV37" s="350" t="n"/>
      <c r="CAW37" s="350" t="n"/>
      <c r="CAX37" s="350" t="n"/>
      <c r="CAY37" s="350" t="n"/>
      <c r="CAZ37" s="350" t="n"/>
      <c r="CBA37" s="350" t="n"/>
      <c r="CBB37" s="350" t="n"/>
      <c r="CBC37" s="350" t="n"/>
      <c r="CBD37" s="350" t="n"/>
      <c r="CBE37" s="350" t="n"/>
      <c r="CBF37" s="350" t="n"/>
      <c r="CBG37" s="350" t="n"/>
      <c r="CBH37" s="350" t="n"/>
      <c r="CBI37" s="350" t="n"/>
      <c r="CBJ37" s="350" t="n"/>
      <c r="CBK37" s="350" t="n"/>
      <c r="CBL37" s="350" t="n"/>
      <c r="CBM37" s="350" t="n"/>
      <c r="CBN37" s="350" t="n"/>
      <c r="CBO37" s="350" t="n"/>
      <c r="CBP37" s="350" t="n"/>
      <c r="CBQ37" s="350" t="n"/>
      <c r="CBR37" s="350" t="n"/>
      <c r="CBS37" s="350" t="n"/>
      <c r="CBT37" s="350" t="n"/>
      <c r="CBU37" s="350" t="n"/>
      <c r="CBV37" s="350" t="n"/>
      <c r="CBW37" s="350" t="n"/>
      <c r="CBX37" s="350" t="n"/>
      <c r="CBY37" s="350" t="n"/>
      <c r="CBZ37" s="350" t="n"/>
      <c r="CCA37" s="350" t="n"/>
      <c r="CCB37" s="350" t="n"/>
      <c r="CCC37" s="350" t="n"/>
      <c r="CCD37" s="350" t="n"/>
      <c r="CCE37" s="350" t="n"/>
      <c r="CCF37" s="350" t="n"/>
      <c r="CCG37" s="350" t="n"/>
      <c r="CCH37" s="350" t="n"/>
      <c r="CCI37" s="350" t="n"/>
      <c r="CCJ37" s="350" t="n"/>
      <c r="CCK37" s="350" t="n"/>
      <c r="CCL37" s="350" t="n"/>
      <c r="CCM37" s="350" t="n"/>
      <c r="CCN37" s="350" t="n"/>
      <c r="CCO37" s="350" t="n"/>
      <c r="CCP37" s="350" t="n"/>
      <c r="CCQ37" s="350" t="n"/>
      <c r="CCR37" s="350" t="n"/>
      <c r="CCS37" s="350" t="n"/>
      <c r="CCT37" s="350" t="n"/>
      <c r="CCU37" s="350" t="n"/>
      <c r="CCV37" s="350" t="n"/>
      <c r="CCW37" s="350" t="n"/>
      <c r="CCX37" s="350" t="n"/>
      <c r="CCY37" s="350" t="n"/>
      <c r="CCZ37" s="350" t="n"/>
      <c r="CDA37" s="350" t="n"/>
      <c r="CDB37" s="350" t="n"/>
      <c r="CDC37" s="350" t="n"/>
      <c r="CDD37" s="350" t="n"/>
      <c r="CDE37" s="350" t="n"/>
      <c r="CDF37" s="350" t="n"/>
      <c r="CDG37" s="350" t="n"/>
      <c r="CDH37" s="350" t="n"/>
      <c r="CDI37" s="350" t="n"/>
      <c r="CDJ37" s="350" t="n"/>
      <c r="CDK37" s="350" t="n"/>
      <c r="CDL37" s="350" t="n"/>
      <c r="CDM37" s="350" t="n"/>
      <c r="CDN37" s="350" t="n"/>
      <c r="CDO37" s="350" t="n"/>
      <c r="CDP37" s="350" t="n"/>
      <c r="CDQ37" s="350" t="n"/>
      <c r="CDR37" s="350" t="n"/>
      <c r="CDS37" s="350" t="n"/>
      <c r="CDT37" s="350" t="n"/>
      <c r="CDU37" s="350" t="n"/>
      <c r="CDV37" s="350" t="n"/>
      <c r="CDW37" s="350" t="n"/>
      <c r="CDX37" s="350" t="n"/>
      <c r="CDY37" s="350" t="n"/>
      <c r="CDZ37" s="350" t="n"/>
      <c r="CEA37" s="350" t="n"/>
      <c r="CEB37" s="350" t="n"/>
      <c r="CEC37" s="350" t="n"/>
      <c r="CED37" s="350" t="n"/>
      <c r="CEE37" s="350" t="n"/>
      <c r="CEF37" s="350" t="n"/>
      <c r="CEG37" s="350" t="n"/>
      <c r="CEH37" s="350" t="n"/>
      <c r="CEI37" s="350" t="n"/>
      <c r="CEJ37" s="350" t="n"/>
      <c r="CEK37" s="350" t="n"/>
      <c r="CEL37" s="350" t="n"/>
      <c r="CEM37" s="350" t="n"/>
      <c r="CEN37" s="350" t="n"/>
      <c r="CEO37" s="350" t="n"/>
      <c r="CEP37" s="350" t="n"/>
      <c r="CEQ37" s="350" t="n"/>
      <c r="CER37" s="350" t="n"/>
      <c r="CES37" s="350" t="n"/>
      <c r="CET37" s="350" t="n"/>
      <c r="CEU37" s="350" t="n"/>
      <c r="CEV37" s="350" t="n"/>
      <c r="CEW37" s="350" t="n"/>
      <c r="CEX37" s="350" t="n"/>
      <c r="CEY37" s="350" t="n"/>
      <c r="CEZ37" s="350" t="n"/>
      <c r="CFA37" s="350" t="n"/>
      <c r="CFB37" s="350" t="n"/>
      <c r="CFC37" s="350" t="n"/>
      <c r="CFD37" s="350" t="n"/>
      <c r="CFE37" s="350" t="n"/>
      <c r="CFF37" s="350" t="n"/>
      <c r="CFG37" s="350" t="n"/>
      <c r="CFH37" s="350" t="n"/>
      <c r="CFI37" s="350" t="n"/>
      <c r="CFJ37" s="350" t="n"/>
      <c r="CFK37" s="350" t="n"/>
      <c r="CFL37" s="350" t="n"/>
      <c r="CFM37" s="350" t="n"/>
      <c r="CFN37" s="350" t="n"/>
      <c r="CFO37" s="350" t="n"/>
      <c r="CFP37" s="350" t="n"/>
      <c r="CFQ37" s="350" t="n"/>
      <c r="CFR37" s="350" t="n"/>
      <c r="CFS37" s="350" t="n"/>
      <c r="CFT37" s="350" t="n"/>
      <c r="CFU37" s="350" t="n"/>
      <c r="CFV37" s="350" t="n"/>
      <c r="CFW37" s="350" t="n"/>
      <c r="CFX37" s="350" t="n"/>
      <c r="CFY37" s="350" t="n"/>
      <c r="CFZ37" s="350" t="n"/>
      <c r="CGA37" s="350" t="n"/>
      <c r="CGB37" s="350" t="n"/>
      <c r="CGC37" s="350" t="n"/>
      <c r="CGD37" s="350" t="n"/>
      <c r="CGE37" s="350" t="n"/>
      <c r="CGF37" s="350" t="n"/>
      <c r="CGG37" s="350" t="n"/>
      <c r="CGH37" s="350" t="n"/>
      <c r="CGI37" s="350" t="n"/>
      <c r="CGJ37" s="350" t="n"/>
      <c r="CGK37" s="350" t="n"/>
      <c r="CGL37" s="350" t="n"/>
      <c r="CGM37" s="350" t="n"/>
      <c r="CGN37" s="350" t="n"/>
      <c r="CGO37" s="350" t="n"/>
      <c r="CGP37" s="350" t="n"/>
      <c r="CGQ37" s="350" t="n"/>
      <c r="CGR37" s="350" t="n"/>
      <c r="CGS37" s="350" t="n"/>
      <c r="CGT37" s="350" t="n"/>
      <c r="CGU37" s="350" t="n"/>
      <c r="CGV37" s="350" t="n"/>
      <c r="CGW37" s="350" t="n"/>
      <c r="CGX37" s="350" t="n"/>
      <c r="CGY37" s="350" t="n"/>
      <c r="CGZ37" s="350" t="n"/>
      <c r="CHA37" s="350" t="n"/>
      <c r="CHB37" s="350" t="n"/>
      <c r="CHC37" s="350" t="n"/>
      <c r="CHD37" s="350" t="n"/>
      <c r="CHE37" s="350" t="n"/>
      <c r="CHF37" s="350" t="n"/>
      <c r="CHG37" s="350" t="n"/>
      <c r="CHH37" s="350" t="n"/>
      <c r="CHI37" s="350" t="n"/>
      <c r="CHJ37" s="350" t="n"/>
      <c r="CHK37" s="350" t="n"/>
      <c r="CHL37" s="350" t="n"/>
      <c r="CHM37" s="350" t="n"/>
      <c r="CHN37" s="350" t="n"/>
      <c r="CHO37" s="350" t="n"/>
      <c r="CHP37" s="350" t="n"/>
      <c r="CHQ37" s="350" t="n"/>
      <c r="CHR37" s="350" t="n"/>
      <c r="CHS37" s="350" t="n"/>
      <c r="CHT37" s="350" t="n"/>
      <c r="CHU37" s="350" t="n"/>
      <c r="CHV37" s="350" t="n"/>
      <c r="CHW37" s="350" t="n"/>
      <c r="CHX37" s="350" t="n"/>
      <c r="CHY37" s="350" t="n"/>
      <c r="CHZ37" s="350" t="n"/>
      <c r="CIA37" s="350" t="n"/>
      <c r="CIB37" s="350" t="n"/>
      <c r="CIC37" s="350" t="n"/>
      <c r="CID37" s="350" t="n"/>
      <c r="CIE37" s="350" t="n"/>
      <c r="CIF37" s="350" t="n"/>
      <c r="CIG37" s="350" t="n"/>
      <c r="CIH37" s="350" t="n"/>
      <c r="CII37" s="350" t="n"/>
      <c r="CIJ37" s="350" t="n"/>
      <c r="CIK37" s="350" t="n"/>
      <c r="CIL37" s="350" t="n"/>
      <c r="CIM37" s="350" t="n"/>
      <c r="CIN37" s="350" t="n"/>
      <c r="CIO37" s="350" t="n"/>
      <c r="CIP37" s="350" t="n"/>
      <c r="CIQ37" s="350" t="n"/>
      <c r="CIR37" s="350" t="n"/>
      <c r="CIS37" s="350" t="n"/>
      <c r="CIT37" s="350" t="n"/>
      <c r="CIU37" s="350" t="n"/>
      <c r="CIV37" s="350" t="n"/>
      <c r="CIW37" s="350" t="n"/>
      <c r="CIX37" s="350" t="n"/>
      <c r="CIY37" s="350" t="n"/>
      <c r="CIZ37" s="350" t="n"/>
      <c r="CJA37" s="350" t="n"/>
      <c r="CJB37" s="350" t="n"/>
      <c r="CJC37" s="350" t="n"/>
      <c r="CJD37" s="350" t="n"/>
      <c r="CJE37" s="350" t="n"/>
      <c r="CJF37" s="350" t="n"/>
      <c r="CJG37" s="350" t="n"/>
      <c r="CJH37" s="350" t="n"/>
      <c r="CJI37" s="350" t="n"/>
      <c r="CJJ37" s="350" t="n"/>
      <c r="CJK37" s="350" t="n"/>
      <c r="CJL37" s="350" t="n"/>
      <c r="CJM37" s="350" t="n"/>
      <c r="CJN37" s="350" t="n"/>
      <c r="CJO37" s="350" t="n"/>
      <c r="CJP37" s="350" t="n"/>
      <c r="CJQ37" s="350" t="n"/>
      <c r="CJR37" s="350" t="n"/>
      <c r="CJS37" s="350" t="n"/>
      <c r="CJT37" s="350" t="n"/>
      <c r="CJU37" s="350" t="n"/>
      <c r="CJV37" s="350" t="n"/>
      <c r="CJW37" s="350" t="n"/>
      <c r="CJX37" s="350" t="n"/>
      <c r="CJY37" s="350" t="n"/>
      <c r="CJZ37" s="350" t="n"/>
      <c r="CKA37" s="350" t="n"/>
      <c r="CKB37" s="350" t="n"/>
      <c r="CKC37" s="350" t="n"/>
      <c r="CKD37" s="350" t="n"/>
      <c r="CKE37" s="350" t="n"/>
      <c r="CKF37" s="350" t="n"/>
      <c r="CKG37" s="350" t="n"/>
      <c r="CKH37" s="350" t="n"/>
      <c r="CKI37" s="350" t="n"/>
      <c r="CKJ37" s="350" t="n"/>
      <c r="CKK37" s="350" t="n"/>
      <c r="CKL37" s="350" t="n"/>
      <c r="CKM37" s="350" t="n"/>
      <c r="CKN37" s="350" t="n"/>
      <c r="CKO37" s="350" t="n"/>
      <c r="CKP37" s="350" t="n"/>
      <c r="CKQ37" s="350" t="n"/>
      <c r="CKR37" s="350" t="n"/>
      <c r="CKS37" s="350" t="n"/>
      <c r="CKT37" s="350" t="n"/>
      <c r="CKU37" s="350" t="n"/>
      <c r="CKV37" s="350" t="n"/>
      <c r="CKW37" s="350" t="n"/>
      <c r="CKX37" s="350" t="n"/>
      <c r="CKY37" s="350" t="n"/>
      <c r="CKZ37" s="350" t="n"/>
      <c r="CLA37" s="350" t="n"/>
      <c r="CLB37" s="350" t="n"/>
      <c r="CLC37" s="350" t="n"/>
      <c r="CLD37" s="350" t="n"/>
      <c r="CLE37" s="350" t="n"/>
      <c r="CLF37" s="350" t="n"/>
      <c r="CLG37" s="350" t="n"/>
      <c r="CLH37" s="350" t="n"/>
      <c r="CLI37" s="350" t="n"/>
      <c r="CLJ37" s="350" t="n"/>
      <c r="CLK37" s="350" t="n"/>
      <c r="CLL37" s="350" t="n"/>
      <c r="CLM37" s="350" t="n"/>
      <c r="CLN37" s="350" t="n"/>
      <c r="CLO37" s="350" t="n"/>
      <c r="CLP37" s="350" t="n"/>
      <c r="CLQ37" s="350" t="n"/>
      <c r="CLR37" s="350" t="n"/>
      <c r="CLS37" s="350" t="n"/>
      <c r="CLT37" s="350" t="n"/>
      <c r="CLU37" s="350" t="n"/>
      <c r="CLV37" s="350" t="n"/>
      <c r="CLW37" s="350" t="n"/>
      <c r="CLX37" s="350" t="n"/>
      <c r="CLY37" s="350" t="n"/>
      <c r="CLZ37" s="350" t="n"/>
      <c r="CMA37" s="350" t="n"/>
      <c r="CMB37" s="350" t="n"/>
      <c r="CMC37" s="350" t="n"/>
      <c r="CMD37" s="350" t="n"/>
      <c r="CME37" s="350" t="n"/>
      <c r="CMF37" s="350" t="n"/>
      <c r="CMG37" s="350" t="n"/>
      <c r="CMH37" s="350" t="n"/>
      <c r="CMI37" s="350" t="n"/>
      <c r="CMJ37" s="350" t="n"/>
      <c r="CMK37" s="350" t="n"/>
      <c r="CML37" s="350" t="n"/>
      <c r="CMM37" s="350" t="n"/>
      <c r="CMN37" s="350" t="n"/>
      <c r="CMO37" s="350" t="n"/>
      <c r="CMP37" s="350" t="n"/>
      <c r="CMQ37" s="350" t="n"/>
      <c r="CMR37" s="350" t="n"/>
      <c r="CMS37" s="350" t="n"/>
      <c r="CMT37" s="350" t="n"/>
      <c r="CMU37" s="350" t="n"/>
      <c r="CMV37" s="350" t="n"/>
      <c r="CMW37" s="350" t="n"/>
      <c r="CMX37" s="350" t="n"/>
      <c r="CMY37" s="350" t="n"/>
      <c r="CMZ37" s="350" t="n"/>
      <c r="CNA37" s="350" t="n"/>
      <c r="CNB37" s="350" t="n"/>
      <c r="CNC37" s="350" t="n"/>
      <c r="CND37" s="350" t="n"/>
      <c r="CNE37" s="350" t="n"/>
      <c r="CNF37" s="350" t="n"/>
      <c r="CNG37" s="350" t="n"/>
      <c r="CNH37" s="350" t="n"/>
      <c r="CNI37" s="350" t="n"/>
      <c r="CNJ37" s="350" t="n"/>
      <c r="CNK37" s="350" t="n"/>
      <c r="CNL37" s="350" t="n"/>
      <c r="CNM37" s="350" t="n"/>
      <c r="CNN37" s="350" t="n"/>
      <c r="CNO37" s="350" t="n"/>
      <c r="CNP37" s="350" t="n"/>
      <c r="CNQ37" s="350" t="n"/>
      <c r="CNR37" s="350" t="n"/>
      <c r="CNS37" s="350" t="n"/>
      <c r="CNT37" s="350" t="n"/>
      <c r="CNU37" s="350" t="n"/>
      <c r="CNV37" s="350" t="n"/>
      <c r="CNW37" s="350" t="n"/>
      <c r="CNX37" s="350" t="n"/>
      <c r="CNY37" s="350" t="n"/>
      <c r="CNZ37" s="350" t="n"/>
      <c r="COA37" s="350" t="n"/>
      <c r="COB37" s="350" t="n"/>
      <c r="COC37" s="350" t="n"/>
      <c r="COD37" s="350" t="n"/>
      <c r="COE37" s="350" t="n"/>
      <c r="COF37" s="350" t="n"/>
      <c r="COG37" s="350" t="n"/>
      <c r="COH37" s="350" t="n"/>
      <c r="COI37" s="350" t="n"/>
      <c r="COJ37" s="350" t="n"/>
      <c r="COK37" s="350" t="n"/>
      <c r="COL37" s="350" t="n"/>
      <c r="COM37" s="350" t="n"/>
      <c r="CON37" s="350" t="n"/>
      <c r="COO37" s="350" t="n"/>
      <c r="COP37" s="350" t="n"/>
      <c r="COQ37" s="350" t="n"/>
      <c r="COR37" s="350" t="n"/>
      <c r="COS37" s="350" t="n"/>
      <c r="COT37" s="350" t="n"/>
      <c r="COU37" s="350" t="n"/>
      <c r="COV37" s="350" t="n"/>
      <c r="COW37" s="350" t="n"/>
      <c r="COX37" s="350" t="n"/>
      <c r="COY37" s="350" t="n"/>
      <c r="COZ37" s="350" t="n"/>
      <c r="CPA37" s="350" t="n"/>
      <c r="CPB37" s="350" t="n"/>
      <c r="CPC37" s="350" t="n"/>
      <c r="CPD37" s="350" t="n"/>
      <c r="CPE37" s="350" t="n"/>
      <c r="CPF37" s="350" t="n"/>
      <c r="CPG37" s="350" t="n"/>
      <c r="CPH37" s="350" t="n"/>
      <c r="CPI37" s="350" t="n"/>
      <c r="CPJ37" s="350" t="n"/>
      <c r="CPK37" s="350" t="n"/>
      <c r="CPL37" s="350" t="n"/>
      <c r="CPM37" s="350" t="n"/>
      <c r="CPN37" s="350" t="n"/>
      <c r="CPO37" s="350" t="n"/>
      <c r="CPP37" s="350" t="n"/>
      <c r="CPQ37" s="350" t="n"/>
      <c r="CPR37" s="350" t="n"/>
      <c r="CPS37" s="350" t="n"/>
      <c r="CPT37" s="350" t="n"/>
      <c r="CPU37" s="350" t="n"/>
      <c r="CPV37" s="350" t="n"/>
      <c r="CPW37" s="350" t="n"/>
      <c r="CPX37" s="350" t="n"/>
      <c r="CPY37" s="350" t="n"/>
      <c r="CPZ37" s="350" t="n"/>
      <c r="CQA37" s="350" t="n"/>
      <c r="CQB37" s="350" t="n"/>
      <c r="CQC37" s="350" t="n"/>
      <c r="CQD37" s="350" t="n"/>
      <c r="CQE37" s="350" t="n"/>
      <c r="CQF37" s="350" t="n"/>
      <c r="CQG37" s="350" t="n"/>
      <c r="CQH37" s="350" t="n"/>
      <c r="CQI37" s="350" t="n"/>
      <c r="CQJ37" s="350" t="n"/>
      <c r="CQK37" s="350" t="n"/>
      <c r="CQL37" s="350" t="n"/>
      <c r="CQM37" s="350" t="n"/>
      <c r="CQN37" s="350" t="n"/>
      <c r="CQO37" s="350" t="n"/>
      <c r="CQP37" s="350" t="n"/>
      <c r="CQQ37" s="350" t="n"/>
      <c r="CQR37" s="350" t="n"/>
      <c r="CQS37" s="350" t="n"/>
      <c r="CQT37" s="350" t="n"/>
      <c r="CQU37" s="350" t="n"/>
      <c r="CQV37" s="350" t="n"/>
      <c r="CQW37" s="350" t="n"/>
      <c r="CQX37" s="350" t="n"/>
      <c r="CQY37" s="350" t="n"/>
      <c r="CQZ37" s="350" t="n"/>
      <c r="CRA37" s="350" t="n"/>
      <c r="CRB37" s="350" t="n"/>
      <c r="CRC37" s="350" t="n"/>
      <c r="CRD37" s="350" t="n"/>
      <c r="CRE37" s="350" t="n"/>
      <c r="CRF37" s="350" t="n"/>
      <c r="CRG37" s="350" t="n"/>
      <c r="CRH37" s="350" t="n"/>
      <c r="CRI37" s="350" t="n"/>
      <c r="CRJ37" s="350" t="n"/>
      <c r="CRK37" s="350" t="n"/>
      <c r="CRL37" s="350" t="n"/>
      <c r="CRM37" s="350" t="n"/>
      <c r="CRN37" s="350" t="n"/>
      <c r="CRO37" s="350" t="n"/>
      <c r="CRP37" s="350" t="n"/>
      <c r="CRQ37" s="350" t="n"/>
      <c r="CRR37" s="350" t="n"/>
      <c r="CRS37" s="350" t="n"/>
      <c r="CRT37" s="350" t="n"/>
      <c r="CRU37" s="350" t="n"/>
      <c r="CRV37" s="350" t="n"/>
      <c r="CRW37" s="350" t="n"/>
      <c r="CRX37" s="350" t="n"/>
      <c r="CRY37" s="350" t="n"/>
      <c r="CRZ37" s="350" t="n"/>
      <c r="CSA37" s="350" t="n"/>
      <c r="CSB37" s="350" t="n"/>
      <c r="CSC37" s="350" t="n"/>
      <c r="CSD37" s="350" t="n"/>
      <c r="CSE37" s="350" t="n"/>
      <c r="CSF37" s="350" t="n"/>
      <c r="CSG37" s="350" t="n"/>
      <c r="CSH37" s="350" t="n"/>
      <c r="CSI37" s="350" t="n"/>
      <c r="CSJ37" s="350" t="n"/>
      <c r="CSK37" s="350" t="n"/>
      <c r="CSL37" s="350" t="n"/>
      <c r="CSM37" s="350" t="n"/>
      <c r="CSN37" s="350" t="n"/>
      <c r="CSO37" s="350" t="n"/>
      <c r="CSP37" s="350" t="n"/>
      <c r="CSQ37" s="350" t="n"/>
      <c r="CSR37" s="350" t="n"/>
      <c r="CSS37" s="350" t="n"/>
      <c r="CST37" s="350" t="n"/>
      <c r="CSU37" s="350" t="n"/>
      <c r="CSV37" s="350" t="n"/>
      <c r="CSW37" s="350" t="n"/>
      <c r="CSX37" s="350" t="n"/>
      <c r="CSY37" s="350" t="n"/>
      <c r="CSZ37" s="350" t="n"/>
      <c r="CTA37" s="350" t="n"/>
      <c r="CTB37" s="350" t="n"/>
      <c r="CTC37" s="350" t="n"/>
      <c r="CTD37" s="350" t="n"/>
      <c r="CTE37" s="350" t="n"/>
      <c r="CTF37" s="350" t="n"/>
      <c r="CTG37" s="350" t="n"/>
      <c r="CTH37" s="350" t="n"/>
      <c r="CTI37" s="350" t="n"/>
      <c r="CTJ37" s="350" t="n"/>
      <c r="CTK37" s="350" t="n"/>
      <c r="CTL37" s="350" t="n"/>
      <c r="CTM37" s="350" t="n"/>
      <c r="CTN37" s="350" t="n"/>
      <c r="CTO37" s="350" t="n"/>
      <c r="CTP37" s="350" t="n"/>
      <c r="CTQ37" s="350" t="n"/>
      <c r="CTR37" s="350" t="n"/>
      <c r="CTS37" s="350" t="n"/>
      <c r="CTT37" s="350" t="n"/>
      <c r="CTU37" s="350" t="n"/>
      <c r="CTV37" s="350" t="n"/>
      <c r="CTW37" s="350" t="n"/>
      <c r="CTX37" s="350" t="n"/>
      <c r="CTY37" s="350" t="n"/>
      <c r="CTZ37" s="350" t="n"/>
      <c r="CUA37" s="350" t="n"/>
      <c r="CUB37" s="350" t="n"/>
      <c r="CUC37" s="350" t="n"/>
      <c r="CUD37" s="350" t="n"/>
      <c r="CUE37" s="350" t="n"/>
      <c r="CUF37" s="350" t="n"/>
      <c r="CUG37" s="350" t="n"/>
      <c r="CUH37" s="350" t="n"/>
      <c r="CUI37" s="350" t="n"/>
      <c r="CUJ37" s="350" t="n"/>
      <c r="CUK37" s="350" t="n"/>
      <c r="CUL37" s="350" t="n"/>
      <c r="CUM37" s="350" t="n"/>
      <c r="CUN37" s="350" t="n"/>
      <c r="CUO37" s="350" t="n"/>
      <c r="CUP37" s="350" t="n"/>
      <c r="CUQ37" s="350" t="n"/>
      <c r="CUR37" s="350" t="n"/>
      <c r="CUS37" s="350" t="n"/>
      <c r="CUT37" s="350" t="n"/>
      <c r="CUU37" s="350" t="n"/>
      <c r="CUV37" s="350" t="n"/>
      <c r="CUW37" s="350" t="n"/>
      <c r="CUX37" s="350" t="n"/>
      <c r="CUY37" s="350" t="n"/>
      <c r="CUZ37" s="350" t="n"/>
      <c r="CVA37" s="350" t="n"/>
      <c r="CVB37" s="350" t="n"/>
      <c r="CVC37" s="350" t="n"/>
      <c r="CVD37" s="350" t="n"/>
      <c r="CVE37" s="350" t="n"/>
      <c r="CVF37" s="350" t="n"/>
      <c r="CVG37" s="350" t="n"/>
      <c r="CVH37" s="350" t="n"/>
      <c r="CVI37" s="350" t="n"/>
      <c r="CVJ37" s="350" t="n"/>
      <c r="CVK37" s="350" t="n"/>
      <c r="CVL37" s="350" t="n"/>
      <c r="CVM37" s="350" t="n"/>
      <c r="CVN37" s="350" t="n"/>
      <c r="CVO37" s="350" t="n"/>
      <c r="CVP37" s="350" t="n"/>
      <c r="CVQ37" s="350" t="n"/>
      <c r="CVR37" s="350" t="n"/>
      <c r="CVS37" s="350" t="n"/>
      <c r="CVT37" s="350" t="n"/>
      <c r="CVU37" s="350" t="n"/>
      <c r="CVV37" s="350" t="n"/>
      <c r="CVW37" s="350" t="n"/>
      <c r="CVX37" s="350" t="n"/>
      <c r="CVY37" s="350" t="n"/>
      <c r="CVZ37" s="350" t="n"/>
      <c r="CWA37" s="350" t="n"/>
      <c r="CWB37" s="350" t="n"/>
      <c r="CWC37" s="350" t="n"/>
      <c r="CWD37" s="350" t="n"/>
      <c r="CWE37" s="350" t="n"/>
      <c r="CWF37" s="350" t="n"/>
      <c r="CWG37" s="350" t="n"/>
      <c r="CWH37" s="350" t="n"/>
      <c r="CWI37" s="350" t="n"/>
      <c r="CWJ37" s="350" t="n"/>
      <c r="CWK37" s="350" t="n"/>
      <c r="CWL37" s="350" t="n"/>
      <c r="CWM37" s="350" t="n"/>
      <c r="CWN37" s="350" t="n"/>
      <c r="CWO37" s="350" t="n"/>
      <c r="CWP37" s="350" t="n"/>
      <c r="CWQ37" s="350" t="n"/>
      <c r="CWR37" s="350" t="n"/>
      <c r="CWS37" s="350" t="n"/>
      <c r="CWT37" s="350" t="n"/>
      <c r="CWU37" s="350" t="n"/>
      <c r="CWV37" s="350" t="n"/>
      <c r="CWW37" s="350" t="n"/>
      <c r="CWX37" s="350" t="n"/>
      <c r="CWY37" s="350" t="n"/>
      <c r="CWZ37" s="350" t="n"/>
      <c r="CXA37" s="350" t="n"/>
      <c r="CXB37" s="350" t="n"/>
      <c r="CXC37" s="350" t="n"/>
      <c r="CXD37" s="350" t="n"/>
      <c r="CXE37" s="350" t="n"/>
      <c r="CXF37" s="350" t="n"/>
      <c r="CXG37" s="350" t="n"/>
      <c r="CXH37" s="350" t="n"/>
      <c r="CXI37" s="350" t="n"/>
      <c r="CXJ37" s="350" t="n"/>
      <c r="CXK37" s="350" t="n"/>
      <c r="CXL37" s="350" t="n"/>
      <c r="CXM37" s="350" t="n"/>
      <c r="CXN37" s="350" t="n"/>
      <c r="CXO37" s="350" t="n"/>
      <c r="CXP37" s="350" t="n"/>
      <c r="CXQ37" s="350" t="n"/>
      <c r="CXR37" s="350" t="n"/>
      <c r="CXS37" s="350" t="n"/>
      <c r="CXT37" s="350" t="n"/>
      <c r="CXU37" s="350" t="n"/>
      <c r="CXV37" s="350" t="n"/>
      <c r="CXW37" s="350" t="n"/>
      <c r="CXX37" s="350" t="n"/>
      <c r="CXY37" s="350" t="n"/>
      <c r="CXZ37" s="350" t="n"/>
      <c r="CYA37" s="350" t="n"/>
      <c r="CYB37" s="350" t="n"/>
      <c r="CYC37" s="350" t="n"/>
      <c r="CYD37" s="350" t="n"/>
      <c r="CYE37" s="350" t="n"/>
      <c r="CYF37" s="350" t="n"/>
      <c r="CYG37" s="350" t="n"/>
      <c r="CYH37" s="350" t="n"/>
      <c r="CYI37" s="350" t="n"/>
      <c r="CYJ37" s="350" t="n"/>
      <c r="CYK37" s="350" t="n"/>
      <c r="CYL37" s="350" t="n"/>
      <c r="CYM37" s="350" t="n"/>
      <c r="CYN37" s="350" t="n"/>
      <c r="CYO37" s="350" t="n"/>
      <c r="CYP37" s="350" t="n"/>
      <c r="CYQ37" s="350" t="n"/>
      <c r="CYR37" s="350" t="n"/>
      <c r="CYS37" s="350" t="n"/>
      <c r="CYT37" s="350" t="n"/>
      <c r="CYU37" s="350" t="n"/>
      <c r="CYV37" s="350" t="n"/>
      <c r="CYW37" s="350" t="n"/>
      <c r="CYX37" s="350" t="n"/>
      <c r="CYY37" s="350" t="n"/>
      <c r="CYZ37" s="350" t="n"/>
      <c r="CZA37" s="350" t="n"/>
      <c r="CZB37" s="350" t="n"/>
      <c r="CZC37" s="350" t="n"/>
      <c r="CZD37" s="350" t="n"/>
      <c r="CZE37" s="350" t="n"/>
      <c r="CZF37" s="350" t="n"/>
      <c r="CZG37" s="350" t="n"/>
      <c r="CZH37" s="350" t="n"/>
      <c r="CZI37" s="350" t="n"/>
      <c r="CZJ37" s="350" t="n"/>
      <c r="CZK37" s="350" t="n"/>
      <c r="CZL37" s="350" t="n"/>
      <c r="CZM37" s="350" t="n"/>
      <c r="CZN37" s="350" t="n"/>
      <c r="CZO37" s="350" t="n"/>
      <c r="CZP37" s="350" t="n"/>
      <c r="CZQ37" s="350" t="n"/>
      <c r="CZR37" s="350" t="n"/>
      <c r="CZS37" s="350" t="n"/>
      <c r="CZT37" s="350" t="n"/>
      <c r="CZU37" s="350" t="n"/>
      <c r="CZV37" s="350" t="n"/>
      <c r="CZW37" s="350" t="n"/>
      <c r="CZX37" s="350" t="n"/>
      <c r="CZY37" s="350" t="n"/>
      <c r="CZZ37" s="350" t="n"/>
      <c r="DAA37" s="350" t="n"/>
      <c r="DAB37" s="350" t="n"/>
      <c r="DAC37" s="350" t="n"/>
      <c r="DAD37" s="350" t="n"/>
      <c r="DAE37" s="350" t="n"/>
      <c r="DAF37" s="350" t="n"/>
      <c r="DAG37" s="350" t="n"/>
      <c r="DAH37" s="350" t="n"/>
      <c r="DAI37" s="350" t="n"/>
      <c r="DAJ37" s="350" t="n"/>
      <c r="DAK37" s="350" t="n"/>
      <c r="DAL37" s="350" t="n"/>
      <c r="DAM37" s="350" t="n"/>
      <c r="DAN37" s="350" t="n"/>
      <c r="DAO37" s="350" t="n"/>
      <c r="DAP37" s="350" t="n"/>
      <c r="DAQ37" s="350" t="n"/>
      <c r="DAR37" s="350" t="n"/>
      <c r="DAS37" s="350" t="n"/>
      <c r="DAT37" s="350" t="n"/>
      <c r="DAU37" s="350" t="n"/>
      <c r="DAV37" s="350" t="n"/>
      <c r="DAW37" s="350" t="n"/>
      <c r="DAX37" s="350" t="n"/>
      <c r="DAY37" s="350" t="n"/>
      <c r="DAZ37" s="350" t="n"/>
      <c r="DBA37" s="350" t="n"/>
      <c r="DBB37" s="350" t="n"/>
      <c r="DBC37" s="350" t="n"/>
      <c r="DBD37" s="350" t="n"/>
      <c r="DBE37" s="350" t="n"/>
      <c r="DBF37" s="350" t="n"/>
      <c r="DBG37" s="350" t="n"/>
      <c r="DBH37" s="350" t="n"/>
      <c r="DBI37" s="350" t="n"/>
      <c r="DBJ37" s="350" t="n"/>
      <c r="DBK37" s="350" t="n"/>
      <c r="DBL37" s="350" t="n"/>
      <c r="DBM37" s="350" t="n"/>
      <c r="DBN37" s="350" t="n"/>
      <c r="DBO37" s="350" t="n"/>
      <c r="DBP37" s="350" t="n"/>
      <c r="DBQ37" s="350" t="n"/>
      <c r="DBR37" s="350" t="n"/>
      <c r="DBS37" s="350" t="n"/>
      <c r="DBT37" s="350" t="n"/>
      <c r="DBU37" s="350" t="n"/>
      <c r="DBV37" s="350" t="n"/>
      <c r="DBW37" s="350" t="n"/>
      <c r="DBX37" s="350" t="n"/>
      <c r="DBY37" s="350" t="n"/>
      <c r="DBZ37" s="350" t="n"/>
      <c r="DCA37" s="350" t="n"/>
      <c r="DCB37" s="350" t="n"/>
      <c r="DCC37" s="350" t="n"/>
      <c r="DCD37" s="350" t="n"/>
      <c r="DCE37" s="350" t="n"/>
      <c r="DCF37" s="350" t="n"/>
      <c r="DCG37" s="350" t="n"/>
      <c r="DCH37" s="350" t="n"/>
      <c r="DCI37" s="350" t="n"/>
      <c r="DCJ37" s="350" t="n"/>
      <c r="DCK37" s="350" t="n"/>
      <c r="DCL37" s="350" t="n"/>
      <c r="DCM37" s="350" t="n"/>
      <c r="DCN37" s="350" t="n"/>
      <c r="DCO37" s="350" t="n"/>
      <c r="DCP37" s="350" t="n"/>
      <c r="DCQ37" s="350" t="n"/>
      <c r="DCR37" s="350" t="n"/>
      <c r="DCS37" s="350" t="n"/>
      <c r="DCT37" s="350" t="n"/>
      <c r="DCU37" s="350" t="n"/>
      <c r="DCV37" s="350" t="n"/>
      <c r="DCW37" s="350" t="n"/>
      <c r="DCX37" s="350" t="n"/>
      <c r="DCY37" s="350" t="n"/>
      <c r="DCZ37" s="350" t="n"/>
      <c r="DDA37" s="350" t="n"/>
      <c r="DDB37" s="350" t="n"/>
      <c r="DDC37" s="350" t="n"/>
      <c r="DDD37" s="350" t="n"/>
      <c r="DDE37" s="350" t="n"/>
      <c r="DDF37" s="350" t="n"/>
      <c r="DDG37" s="350" t="n"/>
      <c r="DDH37" s="350" t="n"/>
      <c r="DDI37" s="350" t="n"/>
      <c r="DDJ37" s="350" t="n"/>
      <c r="DDK37" s="350" t="n"/>
      <c r="DDL37" s="350" t="n"/>
      <c r="DDM37" s="350" t="n"/>
      <c r="DDN37" s="350" t="n"/>
      <c r="DDO37" s="350" t="n"/>
      <c r="DDP37" s="350" t="n"/>
      <c r="DDQ37" s="350" t="n"/>
      <c r="DDR37" s="350" t="n"/>
      <c r="DDS37" s="350" t="n"/>
      <c r="DDT37" s="350" t="n"/>
      <c r="DDU37" s="350" t="n"/>
      <c r="DDV37" s="350" t="n"/>
      <c r="DDW37" s="350" t="n"/>
      <c r="DDX37" s="350" t="n"/>
      <c r="DDY37" s="350" t="n"/>
      <c r="DDZ37" s="350" t="n"/>
      <c r="DEA37" s="350" t="n"/>
      <c r="DEB37" s="350" t="n"/>
      <c r="DEC37" s="350" t="n"/>
      <c r="DED37" s="350" t="n"/>
      <c r="DEE37" s="350" t="n"/>
      <c r="DEF37" s="350" t="n"/>
      <c r="DEG37" s="350" t="n"/>
      <c r="DEH37" s="350" t="n"/>
      <c r="DEI37" s="350" t="n"/>
      <c r="DEJ37" s="350" t="n"/>
      <c r="DEK37" s="350" t="n"/>
      <c r="DEL37" s="350" t="n"/>
      <c r="DEM37" s="350" t="n"/>
      <c r="DEN37" s="350" t="n"/>
      <c r="DEO37" s="350" t="n"/>
      <c r="DEP37" s="350" t="n"/>
      <c r="DEQ37" s="350" t="n"/>
      <c r="DER37" s="350" t="n"/>
      <c r="DES37" s="350" t="n"/>
      <c r="DET37" s="350" t="n"/>
      <c r="DEU37" s="350" t="n"/>
      <c r="DEV37" s="350" t="n"/>
      <c r="DEW37" s="350" t="n"/>
      <c r="DEX37" s="350" t="n"/>
      <c r="DEY37" s="350" t="n"/>
      <c r="DEZ37" s="350" t="n"/>
      <c r="DFA37" s="350" t="n"/>
      <c r="DFB37" s="350" t="n"/>
      <c r="DFC37" s="350" t="n"/>
      <c r="DFD37" s="350" t="n"/>
      <c r="DFE37" s="350" t="n"/>
      <c r="DFF37" s="350" t="n"/>
      <c r="DFG37" s="350" t="n"/>
      <c r="DFH37" s="350" t="n"/>
      <c r="DFI37" s="350" t="n"/>
      <c r="DFJ37" s="350" t="n"/>
      <c r="DFK37" s="350" t="n"/>
      <c r="DFL37" s="350" t="n"/>
      <c r="DFM37" s="350" t="n"/>
      <c r="DFN37" s="350" t="n"/>
      <c r="DFO37" s="350" t="n"/>
      <c r="DFP37" s="350" t="n"/>
      <c r="DFQ37" s="350" t="n"/>
      <c r="DFR37" s="350" t="n"/>
      <c r="DFS37" s="350" t="n"/>
      <c r="DFT37" s="350" t="n"/>
      <c r="DFU37" s="350" t="n"/>
      <c r="DFV37" s="350" t="n"/>
      <c r="DFW37" s="350" t="n"/>
      <c r="DFX37" s="350" t="n"/>
      <c r="DFY37" s="350" t="n"/>
      <c r="DFZ37" s="350" t="n"/>
      <c r="DGA37" s="350" t="n"/>
      <c r="DGB37" s="350" t="n"/>
      <c r="DGC37" s="350" t="n"/>
      <c r="DGD37" s="350" t="n"/>
      <c r="DGE37" s="350" t="n"/>
      <c r="DGF37" s="350" t="n"/>
      <c r="DGG37" s="350" t="n"/>
      <c r="DGH37" s="350" t="n"/>
      <c r="DGI37" s="350" t="n"/>
      <c r="DGJ37" s="350" t="n"/>
      <c r="DGK37" s="350" t="n"/>
      <c r="DGL37" s="350" t="n"/>
      <c r="DGM37" s="350" t="n"/>
      <c r="DGN37" s="350" t="n"/>
      <c r="DGO37" s="350" t="n"/>
      <c r="DGP37" s="350" t="n"/>
      <c r="DGQ37" s="350" t="n"/>
      <c r="DGR37" s="350" t="n"/>
      <c r="DGS37" s="350" t="n"/>
      <c r="DGT37" s="350" t="n"/>
      <c r="DGU37" s="350" t="n"/>
      <c r="DGV37" s="350" t="n"/>
      <c r="DGW37" s="350" t="n"/>
      <c r="DGX37" s="350" t="n"/>
      <c r="DGY37" s="350" t="n"/>
      <c r="DGZ37" s="350" t="n"/>
      <c r="DHA37" s="350" t="n"/>
      <c r="DHB37" s="350" t="n"/>
      <c r="DHC37" s="350" t="n"/>
      <c r="DHD37" s="350" t="n"/>
      <c r="DHE37" s="350" t="n"/>
      <c r="DHF37" s="350" t="n"/>
      <c r="DHG37" s="350" t="n"/>
      <c r="DHH37" s="350" t="n"/>
      <c r="DHI37" s="350" t="n"/>
      <c r="DHJ37" s="350" t="n"/>
      <c r="DHK37" s="350" t="n"/>
      <c r="DHL37" s="350" t="n"/>
      <c r="DHM37" s="350" t="n"/>
      <c r="DHN37" s="350" t="n"/>
      <c r="DHO37" s="350" t="n"/>
      <c r="DHP37" s="350" t="n"/>
      <c r="DHQ37" s="350" t="n"/>
      <c r="DHR37" s="350" t="n"/>
      <c r="DHS37" s="350" t="n"/>
      <c r="DHT37" s="350" t="n"/>
      <c r="DHU37" s="350" t="n"/>
      <c r="DHV37" s="350" t="n"/>
      <c r="DHW37" s="350" t="n"/>
      <c r="DHX37" s="350" t="n"/>
      <c r="DHY37" s="350" t="n"/>
      <c r="DHZ37" s="350" t="n"/>
      <c r="DIA37" s="350" t="n"/>
      <c r="DIB37" s="350" t="n"/>
      <c r="DIC37" s="350" t="n"/>
      <c r="DID37" s="350" t="n"/>
      <c r="DIE37" s="350" t="n"/>
      <c r="DIF37" s="350" t="n"/>
      <c r="DIG37" s="350" t="n"/>
      <c r="DIH37" s="350" t="n"/>
      <c r="DII37" s="350" t="n"/>
      <c r="DIJ37" s="350" t="n"/>
      <c r="DIK37" s="350" t="n"/>
      <c r="DIL37" s="350" t="n"/>
      <c r="DIM37" s="350" t="n"/>
      <c r="DIN37" s="350" t="n"/>
      <c r="DIO37" s="350" t="n"/>
      <c r="DIP37" s="350" t="n"/>
      <c r="DIQ37" s="350" t="n"/>
      <c r="DIR37" s="350" t="n"/>
      <c r="DIS37" s="350" t="n"/>
      <c r="DIT37" s="350" t="n"/>
      <c r="DIU37" s="350" t="n"/>
      <c r="DIV37" s="350" t="n"/>
      <c r="DIW37" s="350" t="n"/>
      <c r="DIX37" s="350" t="n"/>
      <c r="DIY37" s="350" t="n"/>
      <c r="DIZ37" s="350" t="n"/>
      <c r="DJA37" s="350" t="n"/>
      <c r="DJB37" s="350" t="n"/>
      <c r="DJC37" s="350" t="n"/>
      <c r="DJD37" s="350" t="n"/>
      <c r="DJE37" s="350" t="n"/>
      <c r="DJF37" s="350" t="n"/>
      <c r="DJG37" s="350" t="n"/>
      <c r="DJH37" s="350" t="n"/>
      <c r="DJI37" s="350" t="n"/>
      <c r="DJJ37" s="350" t="n"/>
      <c r="DJK37" s="350" t="n"/>
      <c r="DJL37" s="350" t="n"/>
      <c r="DJM37" s="350" t="n"/>
      <c r="DJN37" s="350" t="n"/>
      <c r="DJO37" s="350" t="n"/>
      <c r="DJP37" s="350" t="n"/>
      <c r="DJQ37" s="350" t="n"/>
      <c r="DJR37" s="350" t="n"/>
      <c r="DJS37" s="350" t="n"/>
      <c r="DJT37" s="350" t="n"/>
      <c r="DJU37" s="350" t="n"/>
      <c r="DJV37" s="350" t="n"/>
      <c r="DJW37" s="350" t="n"/>
      <c r="DJX37" s="350" t="n"/>
      <c r="DJY37" s="350" t="n"/>
      <c r="DJZ37" s="350" t="n"/>
      <c r="DKA37" s="350" t="n"/>
      <c r="DKB37" s="350" t="n"/>
      <c r="DKC37" s="350" t="n"/>
      <c r="DKD37" s="350" t="n"/>
      <c r="DKE37" s="350" t="n"/>
      <c r="DKF37" s="350" t="n"/>
      <c r="DKG37" s="350" t="n"/>
      <c r="DKH37" s="350" t="n"/>
      <c r="DKI37" s="350" t="n"/>
      <c r="DKJ37" s="350" t="n"/>
      <c r="DKK37" s="350" t="n"/>
      <c r="DKL37" s="350" t="n"/>
      <c r="DKM37" s="350" t="n"/>
      <c r="DKN37" s="350" t="n"/>
      <c r="DKO37" s="350" t="n"/>
      <c r="DKP37" s="350" t="n"/>
      <c r="DKQ37" s="350" t="n"/>
      <c r="DKR37" s="350" t="n"/>
      <c r="DKS37" s="350" t="n"/>
      <c r="DKT37" s="350" t="n"/>
      <c r="DKU37" s="350" t="n"/>
      <c r="DKV37" s="350" t="n"/>
      <c r="DKW37" s="350" t="n"/>
      <c r="DKX37" s="350" t="n"/>
      <c r="DKY37" s="350" t="n"/>
      <c r="DKZ37" s="350" t="n"/>
      <c r="DLA37" s="350" t="n"/>
      <c r="DLB37" s="350" t="n"/>
      <c r="DLC37" s="350" t="n"/>
      <c r="DLD37" s="350" t="n"/>
      <c r="DLE37" s="350" t="n"/>
      <c r="DLF37" s="350" t="n"/>
      <c r="DLG37" s="350" t="n"/>
      <c r="DLH37" s="350" t="n"/>
      <c r="DLI37" s="350" t="n"/>
      <c r="DLJ37" s="350" t="n"/>
      <c r="DLK37" s="350" t="n"/>
      <c r="DLL37" s="350" t="n"/>
      <c r="DLM37" s="350" t="n"/>
      <c r="DLN37" s="350" t="n"/>
      <c r="DLO37" s="350" t="n"/>
      <c r="DLP37" s="350" t="n"/>
      <c r="DLQ37" s="350" t="n"/>
      <c r="DLR37" s="350" t="n"/>
      <c r="DLS37" s="350" t="n"/>
      <c r="DLT37" s="350" t="n"/>
      <c r="DLU37" s="350" t="n"/>
      <c r="DLV37" s="350" t="n"/>
      <c r="DLW37" s="350" t="n"/>
      <c r="DLX37" s="350" t="n"/>
      <c r="DLY37" s="350" t="n"/>
      <c r="DLZ37" s="350" t="n"/>
      <c r="DMA37" s="350" t="n"/>
      <c r="DMB37" s="350" t="n"/>
      <c r="DMC37" s="350" t="n"/>
      <c r="DMD37" s="350" t="n"/>
      <c r="DME37" s="350" t="n"/>
      <c r="DMF37" s="350" t="n"/>
      <c r="DMG37" s="350" t="n"/>
      <c r="DMH37" s="350" t="n"/>
      <c r="DMI37" s="350" t="n"/>
      <c r="DMJ37" s="350" t="n"/>
      <c r="DMK37" s="350" t="n"/>
      <c r="DML37" s="350" t="n"/>
      <c r="DMM37" s="350" t="n"/>
      <c r="DMN37" s="350" t="n"/>
      <c r="DMO37" s="350" t="n"/>
      <c r="DMP37" s="350" t="n"/>
      <c r="DMQ37" s="350" t="n"/>
      <c r="DMR37" s="350" t="n"/>
      <c r="DMS37" s="350" t="n"/>
      <c r="DMT37" s="350" t="n"/>
      <c r="DMU37" s="350" t="n"/>
      <c r="DMV37" s="350" t="n"/>
      <c r="DMW37" s="350" t="n"/>
      <c r="DMX37" s="350" t="n"/>
      <c r="DMY37" s="350" t="n"/>
      <c r="DMZ37" s="350" t="n"/>
      <c r="DNA37" s="350" t="n"/>
      <c r="DNB37" s="350" t="n"/>
      <c r="DNC37" s="350" t="n"/>
      <c r="DND37" s="350" t="n"/>
      <c r="DNE37" s="350" t="n"/>
      <c r="DNF37" s="350" t="n"/>
      <c r="DNG37" s="350" t="n"/>
      <c r="DNH37" s="350" t="n"/>
      <c r="DNI37" s="350" t="n"/>
      <c r="DNJ37" s="350" t="n"/>
      <c r="DNK37" s="350" t="n"/>
      <c r="DNL37" s="350" t="n"/>
      <c r="DNM37" s="350" t="n"/>
      <c r="DNN37" s="350" t="n"/>
      <c r="DNO37" s="350" t="n"/>
      <c r="DNP37" s="350" t="n"/>
      <c r="DNQ37" s="350" t="n"/>
      <c r="DNR37" s="350" t="n"/>
      <c r="DNS37" s="350" t="n"/>
      <c r="DNT37" s="350" t="n"/>
      <c r="DNU37" s="350" t="n"/>
      <c r="DNV37" s="350" t="n"/>
      <c r="DNW37" s="350" t="n"/>
      <c r="DNX37" s="350" t="n"/>
      <c r="DNY37" s="350" t="n"/>
      <c r="DNZ37" s="350" t="n"/>
      <c r="DOA37" s="350" t="n"/>
      <c r="DOB37" s="350" t="n"/>
      <c r="DOC37" s="350" t="n"/>
      <c r="DOD37" s="350" t="n"/>
      <c r="DOE37" s="350" t="n"/>
      <c r="DOF37" s="350" t="n"/>
      <c r="DOG37" s="350" t="n"/>
      <c r="DOH37" s="350" t="n"/>
      <c r="DOI37" s="350" t="n"/>
      <c r="DOJ37" s="350" t="n"/>
      <c r="DOK37" s="350" t="n"/>
      <c r="DOL37" s="350" t="n"/>
      <c r="DOM37" s="350" t="n"/>
      <c r="DON37" s="350" t="n"/>
      <c r="DOO37" s="350" t="n"/>
      <c r="DOP37" s="350" t="n"/>
      <c r="DOQ37" s="350" t="n"/>
      <c r="DOR37" s="350" t="n"/>
      <c r="DOS37" s="350" t="n"/>
      <c r="DOT37" s="350" t="n"/>
      <c r="DOU37" s="350" t="n"/>
      <c r="DOV37" s="350" t="n"/>
      <c r="DOW37" s="350" t="n"/>
      <c r="DOX37" s="350" t="n"/>
      <c r="DOY37" s="350" t="n"/>
      <c r="DOZ37" s="350" t="n"/>
      <c r="DPA37" s="350" t="n"/>
      <c r="DPB37" s="350" t="n"/>
      <c r="DPC37" s="350" t="n"/>
      <c r="DPD37" s="350" t="n"/>
      <c r="DPE37" s="350" t="n"/>
      <c r="DPF37" s="350" t="n"/>
      <c r="DPG37" s="350" t="n"/>
      <c r="DPH37" s="350" t="n"/>
      <c r="DPI37" s="350" t="n"/>
      <c r="DPJ37" s="350" t="n"/>
      <c r="DPK37" s="350" t="n"/>
      <c r="DPL37" s="350" t="n"/>
      <c r="DPM37" s="350" t="n"/>
      <c r="DPN37" s="350" t="n"/>
      <c r="DPO37" s="350" t="n"/>
      <c r="DPP37" s="350" t="n"/>
      <c r="DPQ37" s="350" t="n"/>
      <c r="DPR37" s="350" t="n"/>
      <c r="DPS37" s="350" t="n"/>
      <c r="DPT37" s="350" t="n"/>
      <c r="DPU37" s="350" t="n"/>
      <c r="DPV37" s="350" t="n"/>
      <c r="DPW37" s="350" t="n"/>
      <c r="DPX37" s="350" t="n"/>
      <c r="DPY37" s="350" t="n"/>
      <c r="DPZ37" s="350" t="n"/>
      <c r="DQA37" s="350" t="n"/>
      <c r="DQB37" s="350" t="n"/>
      <c r="DQC37" s="350" t="n"/>
      <c r="DQD37" s="350" t="n"/>
      <c r="DQE37" s="350" t="n"/>
      <c r="DQF37" s="350" t="n"/>
      <c r="DQG37" s="350" t="n"/>
      <c r="DQH37" s="350" t="n"/>
      <c r="DQI37" s="350" t="n"/>
      <c r="DQJ37" s="350" t="n"/>
      <c r="DQK37" s="350" t="n"/>
      <c r="DQL37" s="350" t="n"/>
      <c r="DQM37" s="350" t="n"/>
      <c r="DQN37" s="350" t="n"/>
      <c r="DQO37" s="350" t="n"/>
      <c r="DQP37" s="350" t="n"/>
      <c r="DQQ37" s="350" t="n"/>
      <c r="DQR37" s="350" t="n"/>
      <c r="DQS37" s="350" t="n"/>
      <c r="DQT37" s="350" t="n"/>
      <c r="DQU37" s="350" t="n"/>
      <c r="DQV37" s="350" t="n"/>
      <c r="DQW37" s="350" t="n"/>
      <c r="DQX37" s="350" t="n"/>
      <c r="DQY37" s="350" t="n"/>
      <c r="DQZ37" s="350" t="n"/>
      <c r="DRA37" s="350" t="n"/>
      <c r="DRB37" s="350" t="n"/>
      <c r="DRC37" s="350" t="n"/>
      <c r="DRD37" s="350" t="n"/>
      <c r="DRE37" s="350" t="n"/>
      <c r="DRF37" s="350" t="n"/>
      <c r="DRG37" s="350" t="n"/>
      <c r="DRH37" s="350" t="n"/>
      <c r="DRI37" s="350" t="n"/>
      <c r="DRJ37" s="350" t="n"/>
      <c r="DRK37" s="350" t="n"/>
      <c r="DRL37" s="350" t="n"/>
      <c r="DRM37" s="350" t="n"/>
      <c r="DRN37" s="350" t="n"/>
      <c r="DRO37" s="350" t="n"/>
      <c r="DRP37" s="350" t="n"/>
      <c r="DRQ37" s="350" t="n"/>
      <c r="DRR37" s="350" t="n"/>
      <c r="DRS37" s="350" t="n"/>
      <c r="DRT37" s="350" t="n"/>
      <c r="DRU37" s="350" t="n"/>
      <c r="DRV37" s="350" t="n"/>
      <c r="DRW37" s="350" t="n"/>
      <c r="DRX37" s="350" t="n"/>
      <c r="DRY37" s="350" t="n"/>
      <c r="DRZ37" s="350" t="n"/>
      <c r="DSA37" s="350" t="n"/>
      <c r="DSB37" s="350" t="n"/>
      <c r="DSC37" s="350" t="n"/>
      <c r="DSD37" s="350" t="n"/>
      <c r="DSE37" s="350" t="n"/>
      <c r="DSF37" s="350" t="n"/>
      <c r="DSG37" s="350" t="n"/>
      <c r="DSH37" s="350" t="n"/>
      <c r="DSI37" s="350" t="n"/>
      <c r="DSJ37" s="350" t="n"/>
      <c r="DSK37" s="350" t="n"/>
      <c r="DSL37" s="350" t="n"/>
      <c r="DSM37" s="350" t="n"/>
      <c r="DSN37" s="350" t="n"/>
      <c r="DSO37" s="350" t="n"/>
      <c r="DSP37" s="350" t="n"/>
      <c r="DSQ37" s="350" t="n"/>
      <c r="DSR37" s="350" t="n"/>
      <c r="DSS37" s="350" t="n"/>
      <c r="DST37" s="350" t="n"/>
      <c r="DSU37" s="350" t="n"/>
      <c r="DSV37" s="350" t="n"/>
      <c r="DSW37" s="350" t="n"/>
      <c r="DSX37" s="350" t="n"/>
      <c r="DSY37" s="350" t="n"/>
      <c r="DSZ37" s="350" t="n"/>
      <c r="DTA37" s="350" t="n"/>
      <c r="DTB37" s="350" t="n"/>
      <c r="DTC37" s="350" t="n"/>
      <c r="DTD37" s="350" t="n"/>
      <c r="DTE37" s="350" t="n"/>
      <c r="DTF37" s="350" t="n"/>
      <c r="DTG37" s="350" t="n"/>
      <c r="DTH37" s="350" t="n"/>
      <c r="DTI37" s="350" t="n"/>
      <c r="DTJ37" s="350" t="n"/>
      <c r="DTK37" s="350" t="n"/>
      <c r="DTL37" s="350" t="n"/>
      <c r="DTM37" s="350" t="n"/>
      <c r="DTN37" s="350" t="n"/>
      <c r="DTO37" s="350" t="n"/>
      <c r="DTP37" s="350" t="n"/>
      <c r="DTQ37" s="350" t="n"/>
      <c r="DTR37" s="350" t="n"/>
      <c r="DTS37" s="350" t="n"/>
      <c r="DTT37" s="350" t="n"/>
      <c r="DTU37" s="350" t="n"/>
      <c r="DTV37" s="350" t="n"/>
      <c r="DTW37" s="350" t="n"/>
      <c r="DTX37" s="350" t="n"/>
      <c r="DTY37" s="350" t="n"/>
      <c r="DTZ37" s="350" t="n"/>
      <c r="DUA37" s="350" t="n"/>
      <c r="DUB37" s="350" t="n"/>
      <c r="DUC37" s="350" t="n"/>
      <c r="DUD37" s="350" t="n"/>
      <c r="DUE37" s="350" t="n"/>
      <c r="DUF37" s="350" t="n"/>
      <c r="DUG37" s="350" t="n"/>
      <c r="DUH37" s="350" t="n"/>
      <c r="DUI37" s="350" t="n"/>
      <c r="DUJ37" s="350" t="n"/>
      <c r="DUK37" s="350" t="n"/>
      <c r="DUL37" s="350" t="n"/>
      <c r="DUM37" s="350" t="n"/>
      <c r="DUN37" s="350" t="n"/>
      <c r="DUO37" s="350" t="n"/>
      <c r="DUP37" s="350" t="n"/>
      <c r="DUQ37" s="350" t="n"/>
      <c r="DUR37" s="350" t="n"/>
      <c r="DUS37" s="350" t="n"/>
      <c r="DUT37" s="350" t="n"/>
      <c r="DUU37" s="350" t="n"/>
      <c r="DUV37" s="350" t="n"/>
      <c r="DUW37" s="350" t="n"/>
      <c r="DUX37" s="350" t="n"/>
      <c r="DUY37" s="350" t="n"/>
      <c r="DUZ37" s="350" t="n"/>
      <c r="DVA37" s="350" t="n"/>
      <c r="DVB37" s="350" t="n"/>
      <c r="DVC37" s="350" t="n"/>
      <c r="DVD37" s="350" t="n"/>
      <c r="DVE37" s="350" t="n"/>
      <c r="DVF37" s="350" t="n"/>
      <c r="DVG37" s="350" t="n"/>
      <c r="DVH37" s="350" t="n"/>
      <c r="DVI37" s="350" t="n"/>
      <c r="DVJ37" s="350" t="n"/>
      <c r="DVK37" s="350" t="n"/>
      <c r="DVL37" s="350" t="n"/>
      <c r="DVM37" s="350" t="n"/>
      <c r="DVN37" s="350" t="n"/>
      <c r="DVO37" s="350" t="n"/>
      <c r="DVP37" s="350" t="n"/>
      <c r="DVQ37" s="350" t="n"/>
      <c r="DVR37" s="350" t="n"/>
      <c r="DVS37" s="350" t="n"/>
      <c r="DVT37" s="350" t="n"/>
      <c r="DVU37" s="350" t="n"/>
      <c r="DVV37" s="350" t="n"/>
      <c r="DVW37" s="350" t="n"/>
      <c r="DVX37" s="350" t="n"/>
      <c r="DVY37" s="350" t="n"/>
      <c r="DVZ37" s="350" t="n"/>
      <c r="DWA37" s="350" t="n"/>
      <c r="DWB37" s="350" t="n"/>
      <c r="DWC37" s="350" t="n"/>
      <c r="DWD37" s="350" t="n"/>
      <c r="DWE37" s="350" t="n"/>
      <c r="DWF37" s="350" t="n"/>
      <c r="DWG37" s="350" t="n"/>
      <c r="DWH37" s="350" t="n"/>
      <c r="DWI37" s="350" t="n"/>
      <c r="DWJ37" s="350" t="n"/>
      <c r="DWK37" s="350" t="n"/>
      <c r="DWL37" s="350" t="n"/>
      <c r="DWM37" s="350" t="n"/>
      <c r="DWN37" s="350" t="n"/>
      <c r="DWO37" s="350" t="n"/>
      <c r="DWP37" s="350" t="n"/>
      <c r="DWQ37" s="350" t="n"/>
      <c r="DWR37" s="350" t="n"/>
      <c r="DWS37" s="350" t="n"/>
      <c r="DWT37" s="350" t="n"/>
      <c r="DWU37" s="350" t="n"/>
      <c r="DWV37" s="350" t="n"/>
      <c r="DWW37" s="350" t="n"/>
      <c r="DWX37" s="350" t="n"/>
      <c r="DWY37" s="350" t="n"/>
      <c r="DWZ37" s="350" t="n"/>
      <c r="DXA37" s="350" t="n"/>
      <c r="DXB37" s="350" t="n"/>
      <c r="DXC37" s="350" t="n"/>
      <c r="DXD37" s="350" t="n"/>
      <c r="DXE37" s="350" t="n"/>
      <c r="DXF37" s="350" t="n"/>
      <c r="DXG37" s="350" t="n"/>
      <c r="DXH37" s="350" t="n"/>
      <c r="DXI37" s="350" t="n"/>
      <c r="DXJ37" s="350" t="n"/>
      <c r="DXK37" s="350" t="n"/>
      <c r="DXL37" s="350" t="n"/>
      <c r="DXM37" s="350" t="n"/>
      <c r="DXN37" s="350" t="n"/>
      <c r="DXO37" s="350" t="n"/>
      <c r="DXP37" s="350" t="n"/>
      <c r="DXQ37" s="350" t="n"/>
      <c r="DXR37" s="350" t="n"/>
      <c r="DXS37" s="350" t="n"/>
      <c r="DXT37" s="350" t="n"/>
      <c r="DXU37" s="350" t="n"/>
      <c r="DXV37" s="350" t="n"/>
      <c r="DXW37" s="350" t="n"/>
      <c r="DXX37" s="350" t="n"/>
      <c r="DXY37" s="350" t="n"/>
      <c r="DXZ37" s="350" t="n"/>
      <c r="DYA37" s="350" t="n"/>
      <c r="DYB37" s="350" t="n"/>
      <c r="DYC37" s="350" t="n"/>
      <c r="DYD37" s="350" t="n"/>
      <c r="DYE37" s="350" t="n"/>
      <c r="DYF37" s="350" t="n"/>
      <c r="DYG37" s="350" t="n"/>
      <c r="DYH37" s="350" t="n"/>
      <c r="DYI37" s="350" t="n"/>
      <c r="DYJ37" s="350" t="n"/>
      <c r="DYK37" s="350" t="n"/>
      <c r="DYL37" s="350" t="n"/>
      <c r="DYM37" s="350" t="n"/>
      <c r="DYN37" s="350" t="n"/>
      <c r="DYO37" s="350" t="n"/>
      <c r="DYP37" s="350" t="n"/>
      <c r="DYQ37" s="350" t="n"/>
      <c r="DYR37" s="350" t="n"/>
      <c r="DYS37" s="350" t="n"/>
      <c r="DYT37" s="350" t="n"/>
      <c r="DYU37" s="350" t="n"/>
      <c r="DYV37" s="350" t="n"/>
      <c r="DYW37" s="350" t="n"/>
      <c r="DYX37" s="350" t="n"/>
      <c r="DYY37" s="350" t="n"/>
      <c r="DYZ37" s="350" t="n"/>
      <c r="DZA37" s="350" t="n"/>
      <c r="DZB37" s="350" t="n"/>
      <c r="DZC37" s="350" t="n"/>
      <c r="DZD37" s="350" t="n"/>
      <c r="DZE37" s="350" t="n"/>
      <c r="DZF37" s="350" t="n"/>
      <c r="DZG37" s="350" t="n"/>
      <c r="DZH37" s="350" t="n"/>
      <c r="DZI37" s="350" t="n"/>
      <c r="DZJ37" s="350" t="n"/>
      <c r="DZK37" s="350" t="n"/>
      <c r="DZL37" s="350" t="n"/>
      <c r="DZM37" s="350" t="n"/>
      <c r="DZN37" s="350" t="n"/>
      <c r="DZO37" s="350" t="n"/>
      <c r="DZP37" s="350" t="n"/>
      <c r="DZQ37" s="350" t="n"/>
      <c r="DZR37" s="350" t="n"/>
      <c r="DZS37" s="350" t="n"/>
      <c r="DZT37" s="350" t="n"/>
      <c r="DZU37" s="350" t="n"/>
      <c r="DZV37" s="350" t="n"/>
      <c r="DZW37" s="350" t="n"/>
      <c r="DZX37" s="350" t="n"/>
      <c r="DZY37" s="350" t="n"/>
      <c r="DZZ37" s="350" t="n"/>
      <c r="EAA37" s="350" t="n"/>
      <c r="EAB37" s="350" t="n"/>
      <c r="EAC37" s="350" t="n"/>
      <c r="EAD37" s="350" t="n"/>
      <c r="EAE37" s="350" t="n"/>
      <c r="EAF37" s="350" t="n"/>
      <c r="EAG37" s="350" t="n"/>
      <c r="EAH37" s="350" t="n"/>
      <c r="EAI37" s="350" t="n"/>
      <c r="EAJ37" s="350" t="n"/>
      <c r="EAK37" s="350" t="n"/>
      <c r="EAL37" s="350" t="n"/>
      <c r="EAM37" s="350" t="n"/>
      <c r="EAN37" s="350" t="n"/>
      <c r="EAO37" s="350" t="n"/>
      <c r="EAP37" s="350" t="n"/>
      <c r="EAQ37" s="350" t="n"/>
      <c r="EAR37" s="350" t="n"/>
      <c r="EAS37" s="350" t="n"/>
      <c r="EAT37" s="350" t="n"/>
      <c r="EAU37" s="350" t="n"/>
      <c r="EAV37" s="350" t="n"/>
      <c r="EAW37" s="350" t="n"/>
      <c r="EAX37" s="350" t="n"/>
      <c r="EAY37" s="350" t="n"/>
      <c r="EAZ37" s="350" t="n"/>
      <c r="EBA37" s="350" t="n"/>
      <c r="EBB37" s="350" t="n"/>
      <c r="EBC37" s="350" t="n"/>
      <c r="EBD37" s="350" t="n"/>
      <c r="EBE37" s="350" t="n"/>
      <c r="EBF37" s="350" t="n"/>
      <c r="EBG37" s="350" t="n"/>
      <c r="EBH37" s="350" t="n"/>
      <c r="EBI37" s="350" t="n"/>
      <c r="EBJ37" s="350" t="n"/>
      <c r="EBK37" s="350" t="n"/>
      <c r="EBL37" s="350" t="n"/>
      <c r="EBM37" s="350" t="n"/>
      <c r="EBN37" s="350" t="n"/>
      <c r="EBO37" s="350" t="n"/>
      <c r="EBP37" s="350" t="n"/>
      <c r="EBQ37" s="350" t="n"/>
      <c r="EBR37" s="350" t="n"/>
      <c r="EBS37" s="350" t="n"/>
      <c r="EBT37" s="350" t="n"/>
      <c r="EBU37" s="350" t="n"/>
      <c r="EBV37" s="350" t="n"/>
      <c r="EBW37" s="350" t="n"/>
      <c r="EBX37" s="350" t="n"/>
      <c r="EBY37" s="350" t="n"/>
      <c r="EBZ37" s="350" t="n"/>
      <c r="ECA37" s="350" t="n"/>
      <c r="ECB37" s="350" t="n"/>
      <c r="ECC37" s="350" t="n"/>
      <c r="ECD37" s="350" t="n"/>
      <c r="ECE37" s="350" t="n"/>
      <c r="ECF37" s="350" t="n"/>
      <c r="ECG37" s="350" t="n"/>
      <c r="ECH37" s="350" t="n"/>
      <c r="ECI37" s="350" t="n"/>
      <c r="ECJ37" s="350" t="n"/>
      <c r="ECK37" s="350" t="n"/>
      <c r="ECL37" s="350" t="n"/>
      <c r="ECM37" s="350" t="n"/>
      <c r="ECN37" s="350" t="n"/>
      <c r="ECO37" s="350" t="n"/>
      <c r="ECP37" s="350" t="n"/>
      <c r="ECQ37" s="350" t="n"/>
      <c r="ECR37" s="350" t="n"/>
      <c r="ECS37" s="350" t="n"/>
      <c r="ECT37" s="350" t="n"/>
      <c r="ECU37" s="350" t="n"/>
      <c r="ECV37" s="350" t="n"/>
      <c r="ECW37" s="350" t="n"/>
      <c r="ECX37" s="350" t="n"/>
      <c r="ECY37" s="350" t="n"/>
      <c r="ECZ37" s="350" t="n"/>
      <c r="EDA37" s="350" t="n"/>
      <c r="EDB37" s="350" t="n"/>
      <c r="EDC37" s="350" t="n"/>
      <c r="EDD37" s="350" t="n"/>
      <c r="EDE37" s="350" t="n"/>
      <c r="EDF37" s="350" t="n"/>
      <c r="EDG37" s="350" t="n"/>
      <c r="EDH37" s="350" t="n"/>
      <c r="EDI37" s="350" t="n"/>
      <c r="EDJ37" s="350" t="n"/>
      <c r="EDK37" s="350" t="n"/>
      <c r="EDL37" s="350" t="n"/>
      <c r="EDM37" s="350" t="n"/>
      <c r="EDN37" s="350" t="n"/>
      <c r="EDO37" s="350" t="n"/>
      <c r="EDP37" s="350" t="n"/>
      <c r="EDQ37" s="350" t="n"/>
      <c r="EDR37" s="350" t="n"/>
      <c r="EDS37" s="350" t="n"/>
      <c r="EDT37" s="350" t="n"/>
      <c r="EDU37" s="350" t="n"/>
      <c r="EDV37" s="350" t="n"/>
      <c r="EDW37" s="350" t="n"/>
      <c r="EDX37" s="350" t="n"/>
      <c r="EDY37" s="350" t="n"/>
      <c r="EDZ37" s="350" t="n"/>
      <c r="EEA37" s="350" t="n"/>
      <c r="EEB37" s="350" t="n"/>
      <c r="EEC37" s="350" t="n"/>
      <c r="EED37" s="350" t="n"/>
      <c r="EEE37" s="350" t="n"/>
      <c r="EEF37" s="350" t="n"/>
      <c r="EEG37" s="350" t="n"/>
      <c r="EEH37" s="350" t="n"/>
      <c r="EEI37" s="350" t="n"/>
      <c r="EEJ37" s="350" t="n"/>
      <c r="EEK37" s="350" t="n"/>
      <c r="EEL37" s="350" t="n"/>
      <c r="EEM37" s="350" t="n"/>
      <c r="EEN37" s="350" t="n"/>
      <c r="EEO37" s="350" t="n"/>
      <c r="EEP37" s="350" t="n"/>
      <c r="EEQ37" s="350" t="n"/>
      <c r="EER37" s="350" t="n"/>
      <c r="EES37" s="350" t="n"/>
      <c r="EET37" s="350" t="n"/>
      <c r="EEU37" s="350" t="n"/>
      <c r="EEV37" s="350" t="n"/>
      <c r="EEW37" s="350" t="n"/>
      <c r="EEX37" s="350" t="n"/>
      <c r="EEY37" s="350" t="n"/>
      <c r="EEZ37" s="350" t="n"/>
      <c r="EFA37" s="350" t="n"/>
      <c r="EFB37" s="350" t="n"/>
      <c r="EFC37" s="350" t="n"/>
      <c r="EFD37" s="350" t="n"/>
      <c r="EFE37" s="350" t="n"/>
      <c r="EFF37" s="350" t="n"/>
      <c r="EFG37" s="350" t="n"/>
      <c r="EFH37" s="350" t="n"/>
      <c r="EFI37" s="350" t="n"/>
      <c r="EFJ37" s="350" t="n"/>
      <c r="EFK37" s="350" t="n"/>
      <c r="EFL37" s="350" t="n"/>
      <c r="EFM37" s="350" t="n"/>
      <c r="EFN37" s="350" t="n"/>
      <c r="EFO37" s="350" t="n"/>
      <c r="EFP37" s="350" t="n"/>
      <c r="EFQ37" s="350" t="n"/>
      <c r="EFR37" s="350" t="n"/>
      <c r="EFS37" s="350" t="n"/>
      <c r="EFT37" s="350" t="n"/>
      <c r="EFU37" s="350" t="n"/>
      <c r="EFV37" s="350" t="n"/>
      <c r="EFW37" s="350" t="n"/>
      <c r="EFX37" s="350" t="n"/>
      <c r="EFY37" s="350" t="n"/>
      <c r="EFZ37" s="350" t="n"/>
      <c r="EGA37" s="350" t="n"/>
      <c r="EGB37" s="350" t="n"/>
      <c r="EGC37" s="350" t="n"/>
      <c r="EGD37" s="350" t="n"/>
      <c r="EGE37" s="350" t="n"/>
      <c r="EGF37" s="350" t="n"/>
      <c r="EGG37" s="350" t="n"/>
      <c r="EGH37" s="350" t="n"/>
      <c r="EGI37" s="350" t="n"/>
      <c r="EGJ37" s="350" t="n"/>
      <c r="EGK37" s="350" t="n"/>
      <c r="EGL37" s="350" t="n"/>
      <c r="EGM37" s="350" t="n"/>
      <c r="EGN37" s="350" t="n"/>
      <c r="EGO37" s="350" t="n"/>
      <c r="EGP37" s="350" t="n"/>
      <c r="EGQ37" s="350" t="n"/>
      <c r="EGR37" s="350" t="n"/>
      <c r="EGS37" s="350" t="n"/>
      <c r="EGT37" s="350" t="n"/>
      <c r="EGU37" s="350" t="n"/>
      <c r="EGV37" s="350" t="n"/>
      <c r="EGW37" s="350" t="n"/>
      <c r="EGX37" s="350" t="n"/>
      <c r="EGY37" s="350" t="n"/>
      <c r="EGZ37" s="350" t="n"/>
      <c r="EHA37" s="350" t="n"/>
      <c r="EHB37" s="350" t="n"/>
      <c r="EHC37" s="350" t="n"/>
      <c r="EHD37" s="350" t="n"/>
      <c r="EHE37" s="350" t="n"/>
      <c r="EHF37" s="350" t="n"/>
      <c r="EHG37" s="350" t="n"/>
      <c r="EHH37" s="350" t="n"/>
      <c r="EHI37" s="350" t="n"/>
      <c r="EHJ37" s="350" t="n"/>
      <c r="EHK37" s="350" t="n"/>
      <c r="EHL37" s="350" t="n"/>
      <c r="EHM37" s="350" t="n"/>
      <c r="EHN37" s="350" t="n"/>
      <c r="EHO37" s="350" t="n"/>
      <c r="EHP37" s="350" t="n"/>
      <c r="EHQ37" s="350" t="n"/>
      <c r="EHR37" s="350" t="n"/>
      <c r="EHS37" s="350" t="n"/>
      <c r="EHT37" s="350" t="n"/>
      <c r="EHU37" s="350" t="n"/>
      <c r="EHV37" s="350" t="n"/>
      <c r="EHW37" s="350" t="n"/>
      <c r="EHX37" s="350" t="n"/>
      <c r="EHY37" s="350" t="n"/>
      <c r="EHZ37" s="350" t="n"/>
      <c r="EIA37" s="350" t="n"/>
      <c r="EIB37" s="350" t="n"/>
      <c r="EIC37" s="350" t="n"/>
      <c r="EID37" s="350" t="n"/>
      <c r="EIE37" s="350" t="n"/>
      <c r="EIF37" s="350" t="n"/>
      <c r="EIG37" s="350" t="n"/>
      <c r="EIH37" s="350" t="n"/>
      <c r="EII37" s="350" t="n"/>
      <c r="EIJ37" s="350" t="n"/>
      <c r="EIK37" s="350" t="n"/>
      <c r="EIL37" s="350" t="n"/>
      <c r="EIM37" s="350" t="n"/>
      <c r="EIN37" s="350" t="n"/>
      <c r="EIO37" s="350" t="n"/>
      <c r="EIP37" s="350" t="n"/>
      <c r="EIQ37" s="350" t="n"/>
      <c r="EIR37" s="350" t="n"/>
      <c r="EIS37" s="350" t="n"/>
      <c r="EIT37" s="350" t="n"/>
      <c r="EIU37" s="350" t="n"/>
      <c r="EIV37" s="350" t="n"/>
      <c r="EIW37" s="350" t="n"/>
      <c r="EIX37" s="350" t="n"/>
      <c r="EIY37" s="350" t="n"/>
      <c r="EIZ37" s="350" t="n"/>
      <c r="EJA37" s="350" t="n"/>
      <c r="EJB37" s="350" t="n"/>
      <c r="EJC37" s="350" t="n"/>
      <c r="EJD37" s="350" t="n"/>
      <c r="EJE37" s="350" t="n"/>
      <c r="EJF37" s="350" t="n"/>
      <c r="EJG37" s="350" t="n"/>
      <c r="EJH37" s="350" t="n"/>
      <c r="EJI37" s="350" t="n"/>
      <c r="EJJ37" s="350" t="n"/>
      <c r="EJK37" s="350" t="n"/>
      <c r="EJL37" s="350" t="n"/>
      <c r="EJM37" s="350" t="n"/>
      <c r="EJN37" s="350" t="n"/>
      <c r="EJO37" s="350" t="n"/>
      <c r="EJP37" s="350" t="n"/>
      <c r="EJQ37" s="350" t="n"/>
      <c r="EJR37" s="350" t="n"/>
      <c r="EJS37" s="350" t="n"/>
      <c r="EJT37" s="350" t="n"/>
      <c r="EJU37" s="350" t="n"/>
      <c r="EJV37" s="350" t="n"/>
      <c r="EJW37" s="350" t="n"/>
      <c r="EJX37" s="350" t="n"/>
      <c r="EJY37" s="350" t="n"/>
      <c r="EJZ37" s="350" t="n"/>
      <c r="EKA37" s="350" t="n"/>
      <c r="EKB37" s="350" t="n"/>
      <c r="EKC37" s="350" t="n"/>
      <c r="EKD37" s="350" t="n"/>
      <c r="EKE37" s="350" t="n"/>
      <c r="EKF37" s="350" t="n"/>
      <c r="EKG37" s="350" t="n"/>
      <c r="EKH37" s="350" t="n"/>
      <c r="EKI37" s="350" t="n"/>
      <c r="EKJ37" s="350" t="n"/>
      <c r="EKK37" s="350" t="n"/>
      <c r="EKL37" s="350" t="n"/>
      <c r="EKM37" s="350" t="n"/>
      <c r="EKN37" s="350" t="n"/>
      <c r="EKO37" s="350" t="n"/>
      <c r="EKP37" s="350" t="n"/>
      <c r="EKQ37" s="350" t="n"/>
      <c r="EKR37" s="350" t="n"/>
      <c r="EKS37" s="350" t="n"/>
      <c r="EKT37" s="350" t="n"/>
      <c r="EKU37" s="350" t="n"/>
      <c r="EKV37" s="350" t="n"/>
      <c r="EKW37" s="350" t="n"/>
      <c r="EKX37" s="350" t="n"/>
      <c r="EKY37" s="350" t="n"/>
      <c r="EKZ37" s="350" t="n"/>
      <c r="ELA37" s="350" t="n"/>
      <c r="ELB37" s="350" t="n"/>
      <c r="ELC37" s="350" t="n"/>
      <c r="ELD37" s="350" t="n"/>
      <c r="ELE37" s="350" t="n"/>
      <c r="ELF37" s="350" t="n"/>
      <c r="ELG37" s="350" t="n"/>
      <c r="ELH37" s="350" t="n"/>
      <c r="ELI37" s="350" t="n"/>
      <c r="ELJ37" s="350" t="n"/>
      <c r="ELK37" s="350" t="n"/>
      <c r="ELL37" s="350" t="n"/>
      <c r="ELM37" s="350" t="n"/>
      <c r="ELN37" s="350" t="n"/>
      <c r="ELO37" s="350" t="n"/>
      <c r="ELP37" s="350" t="n"/>
      <c r="ELQ37" s="350" t="n"/>
      <c r="ELR37" s="350" t="n"/>
      <c r="ELS37" s="350" t="n"/>
      <c r="ELT37" s="350" t="n"/>
      <c r="ELU37" s="350" t="n"/>
      <c r="ELV37" s="350" t="n"/>
      <c r="ELW37" s="350" t="n"/>
      <c r="ELX37" s="350" t="n"/>
      <c r="ELY37" s="350" t="n"/>
      <c r="ELZ37" s="350" t="n"/>
      <c r="EMA37" s="350" t="n"/>
      <c r="EMB37" s="350" t="n"/>
      <c r="EMC37" s="350" t="n"/>
      <c r="EMD37" s="350" t="n"/>
      <c r="EME37" s="350" t="n"/>
      <c r="EMF37" s="350" t="n"/>
      <c r="EMG37" s="350" t="n"/>
      <c r="EMH37" s="350" t="n"/>
      <c r="EMI37" s="350" t="n"/>
      <c r="EMJ37" s="350" t="n"/>
      <c r="EMK37" s="350" t="n"/>
      <c r="EML37" s="350" t="n"/>
      <c r="EMM37" s="350" t="n"/>
      <c r="EMN37" s="350" t="n"/>
      <c r="EMO37" s="350" t="n"/>
      <c r="EMP37" s="350" t="n"/>
      <c r="EMQ37" s="350" t="n"/>
      <c r="EMR37" s="350" t="n"/>
      <c r="EMS37" s="350" t="n"/>
      <c r="EMT37" s="350" t="n"/>
      <c r="EMU37" s="350" t="n"/>
      <c r="EMV37" s="350" t="n"/>
      <c r="EMW37" s="350" t="n"/>
      <c r="EMX37" s="350" t="n"/>
      <c r="EMY37" s="350" t="n"/>
      <c r="EMZ37" s="350" t="n"/>
      <c r="ENA37" s="350" t="n"/>
      <c r="ENB37" s="350" t="n"/>
      <c r="ENC37" s="350" t="n"/>
      <c r="END37" s="350" t="n"/>
      <c r="ENE37" s="350" t="n"/>
      <c r="ENF37" s="350" t="n"/>
      <c r="ENG37" s="350" t="n"/>
      <c r="ENH37" s="350" t="n"/>
      <c r="ENI37" s="350" t="n"/>
      <c r="ENJ37" s="350" t="n"/>
      <c r="ENK37" s="350" t="n"/>
      <c r="ENL37" s="350" t="n"/>
      <c r="ENM37" s="350" t="n"/>
      <c r="ENN37" s="350" t="n"/>
      <c r="ENO37" s="350" t="n"/>
      <c r="ENP37" s="350" t="n"/>
      <c r="ENQ37" s="350" t="n"/>
      <c r="ENR37" s="350" t="n"/>
      <c r="ENS37" s="350" t="n"/>
      <c r="ENT37" s="350" t="n"/>
      <c r="ENU37" s="350" t="n"/>
      <c r="ENV37" s="350" t="n"/>
      <c r="ENW37" s="350" t="n"/>
      <c r="ENX37" s="350" t="n"/>
      <c r="ENY37" s="350" t="n"/>
      <c r="ENZ37" s="350" t="n"/>
      <c r="EOA37" s="350" t="n"/>
      <c r="EOB37" s="350" t="n"/>
      <c r="EOC37" s="350" t="n"/>
      <c r="EOD37" s="350" t="n"/>
      <c r="EOE37" s="350" t="n"/>
      <c r="EOF37" s="350" t="n"/>
      <c r="EOG37" s="350" t="n"/>
      <c r="EOH37" s="350" t="n"/>
      <c r="EOI37" s="350" t="n"/>
      <c r="EOJ37" s="350" t="n"/>
      <c r="EOK37" s="350" t="n"/>
      <c r="EOL37" s="350" t="n"/>
      <c r="EOM37" s="350" t="n"/>
      <c r="EON37" s="350" t="n"/>
      <c r="EOO37" s="350" t="n"/>
      <c r="EOP37" s="350" t="n"/>
      <c r="EOQ37" s="350" t="n"/>
      <c r="EOR37" s="350" t="n"/>
      <c r="EOS37" s="350" t="n"/>
      <c r="EOT37" s="350" t="n"/>
      <c r="EOU37" s="350" t="n"/>
      <c r="EOV37" s="350" t="n"/>
      <c r="EOW37" s="350" t="n"/>
      <c r="EOX37" s="350" t="n"/>
      <c r="EOY37" s="350" t="n"/>
      <c r="EOZ37" s="350" t="n"/>
      <c r="EPA37" s="350" t="n"/>
      <c r="EPB37" s="350" t="n"/>
      <c r="EPC37" s="350" t="n"/>
      <c r="EPD37" s="350" t="n"/>
      <c r="EPE37" s="350" t="n"/>
      <c r="EPF37" s="350" t="n"/>
      <c r="EPG37" s="350" t="n"/>
      <c r="EPH37" s="350" t="n"/>
      <c r="EPI37" s="350" t="n"/>
      <c r="EPJ37" s="350" t="n"/>
      <c r="EPK37" s="350" t="n"/>
      <c r="EPL37" s="350" t="n"/>
      <c r="EPM37" s="350" t="n"/>
      <c r="EPN37" s="350" t="n"/>
      <c r="EPO37" s="350" t="n"/>
      <c r="EPP37" s="350" t="n"/>
      <c r="EPQ37" s="350" t="n"/>
      <c r="EPR37" s="350" t="n"/>
      <c r="EPS37" s="350" t="n"/>
      <c r="EPT37" s="350" t="n"/>
      <c r="EPU37" s="350" t="n"/>
      <c r="EPV37" s="350" t="n"/>
      <c r="EPW37" s="350" t="n"/>
      <c r="EPX37" s="350" t="n"/>
      <c r="EPY37" s="350" t="n"/>
      <c r="EPZ37" s="350" t="n"/>
      <c r="EQA37" s="350" t="n"/>
      <c r="EQB37" s="350" t="n"/>
      <c r="EQC37" s="350" t="n"/>
      <c r="EQD37" s="350" t="n"/>
      <c r="EQE37" s="350" t="n"/>
      <c r="EQF37" s="350" t="n"/>
      <c r="EQG37" s="350" t="n"/>
      <c r="EQH37" s="350" t="n"/>
      <c r="EQI37" s="350" t="n"/>
      <c r="EQJ37" s="350" t="n"/>
      <c r="EQK37" s="350" t="n"/>
      <c r="EQL37" s="350" t="n"/>
      <c r="EQM37" s="350" t="n"/>
      <c r="EQN37" s="350" t="n"/>
      <c r="EQO37" s="350" t="n"/>
      <c r="EQP37" s="350" t="n"/>
      <c r="EQQ37" s="350" t="n"/>
      <c r="EQR37" s="350" t="n"/>
      <c r="EQS37" s="350" t="n"/>
      <c r="EQT37" s="350" t="n"/>
      <c r="EQU37" s="350" t="n"/>
      <c r="EQV37" s="350" t="n"/>
      <c r="EQW37" s="350" t="n"/>
      <c r="EQX37" s="350" t="n"/>
      <c r="EQY37" s="350" t="n"/>
      <c r="EQZ37" s="350" t="n"/>
      <c r="ERA37" s="350" t="n"/>
      <c r="ERB37" s="350" t="n"/>
      <c r="ERC37" s="350" t="n"/>
      <c r="ERD37" s="350" t="n"/>
      <c r="ERE37" s="350" t="n"/>
      <c r="ERF37" s="350" t="n"/>
      <c r="ERG37" s="350" t="n"/>
      <c r="ERH37" s="350" t="n"/>
      <c r="ERI37" s="350" t="n"/>
      <c r="ERJ37" s="350" t="n"/>
      <c r="ERK37" s="350" t="n"/>
      <c r="ERL37" s="350" t="n"/>
      <c r="ERM37" s="350" t="n"/>
      <c r="ERN37" s="350" t="n"/>
      <c r="ERO37" s="350" t="n"/>
      <c r="ERP37" s="350" t="n"/>
      <c r="ERQ37" s="350" t="n"/>
      <c r="ERR37" s="350" t="n"/>
      <c r="ERS37" s="350" t="n"/>
      <c r="ERT37" s="350" t="n"/>
      <c r="ERU37" s="350" t="n"/>
      <c r="ERV37" s="350" t="n"/>
      <c r="ERW37" s="350" t="n"/>
      <c r="ERX37" s="350" t="n"/>
      <c r="ERY37" s="350" t="n"/>
      <c r="ERZ37" s="350" t="n"/>
      <c r="ESA37" s="350" t="n"/>
      <c r="ESB37" s="350" t="n"/>
      <c r="ESC37" s="350" t="n"/>
      <c r="ESD37" s="350" t="n"/>
      <c r="ESE37" s="350" t="n"/>
      <c r="ESF37" s="350" t="n"/>
      <c r="ESG37" s="350" t="n"/>
      <c r="ESH37" s="350" t="n"/>
      <c r="ESI37" s="350" t="n"/>
      <c r="ESJ37" s="350" t="n"/>
      <c r="ESK37" s="350" t="n"/>
      <c r="ESL37" s="350" t="n"/>
      <c r="ESM37" s="350" t="n"/>
      <c r="ESN37" s="350" t="n"/>
      <c r="ESO37" s="350" t="n"/>
      <c r="ESP37" s="350" t="n"/>
      <c r="ESQ37" s="350" t="n"/>
      <c r="ESR37" s="350" t="n"/>
      <c r="ESS37" s="350" t="n"/>
      <c r="EST37" s="350" t="n"/>
      <c r="ESU37" s="350" t="n"/>
      <c r="ESV37" s="350" t="n"/>
      <c r="ESW37" s="350" t="n"/>
      <c r="ESX37" s="350" t="n"/>
      <c r="ESY37" s="350" t="n"/>
      <c r="ESZ37" s="350" t="n"/>
      <c r="ETA37" s="350" t="n"/>
      <c r="ETB37" s="350" t="n"/>
      <c r="ETC37" s="350" t="n"/>
      <c r="ETD37" s="350" t="n"/>
      <c r="ETE37" s="350" t="n"/>
      <c r="ETF37" s="350" t="n"/>
      <c r="ETG37" s="350" t="n"/>
      <c r="ETH37" s="350" t="n"/>
      <c r="ETI37" s="350" t="n"/>
      <c r="ETJ37" s="350" t="n"/>
      <c r="ETK37" s="350" t="n"/>
      <c r="ETL37" s="350" t="n"/>
      <c r="ETM37" s="350" t="n"/>
      <c r="ETN37" s="350" t="n"/>
      <c r="ETO37" s="350" t="n"/>
      <c r="ETP37" s="350" t="n"/>
      <c r="ETQ37" s="350" t="n"/>
      <c r="ETR37" s="350" t="n"/>
      <c r="ETS37" s="350" t="n"/>
      <c r="ETT37" s="350" t="n"/>
      <c r="ETU37" s="350" t="n"/>
      <c r="ETV37" s="350" t="n"/>
      <c r="ETW37" s="350" t="n"/>
      <c r="ETX37" s="350" t="n"/>
      <c r="ETY37" s="350" t="n"/>
      <c r="ETZ37" s="350" t="n"/>
      <c r="EUA37" s="350" t="n"/>
      <c r="EUB37" s="350" t="n"/>
      <c r="EUC37" s="350" t="n"/>
      <c r="EUD37" s="350" t="n"/>
      <c r="EUE37" s="350" t="n"/>
      <c r="EUF37" s="350" t="n"/>
      <c r="EUG37" s="350" t="n"/>
      <c r="EUH37" s="350" t="n"/>
      <c r="EUI37" s="350" t="n"/>
      <c r="EUJ37" s="350" t="n"/>
      <c r="EUK37" s="350" t="n"/>
      <c r="EUL37" s="350" t="n"/>
      <c r="EUM37" s="350" t="n"/>
      <c r="EUN37" s="350" t="n"/>
      <c r="EUO37" s="350" t="n"/>
      <c r="EUP37" s="350" t="n"/>
      <c r="EUQ37" s="350" t="n"/>
      <c r="EUR37" s="350" t="n"/>
      <c r="EUS37" s="350" t="n"/>
      <c r="EUT37" s="350" t="n"/>
      <c r="EUU37" s="350" t="n"/>
      <c r="EUV37" s="350" t="n"/>
      <c r="EUW37" s="350" t="n"/>
      <c r="EUX37" s="350" t="n"/>
      <c r="EUY37" s="350" t="n"/>
      <c r="EUZ37" s="350" t="n"/>
      <c r="EVA37" s="350" t="n"/>
      <c r="EVB37" s="350" t="n"/>
      <c r="EVC37" s="350" t="n"/>
      <c r="EVD37" s="350" t="n"/>
      <c r="EVE37" s="350" t="n"/>
      <c r="EVF37" s="350" t="n"/>
      <c r="EVG37" s="350" t="n"/>
      <c r="EVH37" s="350" t="n"/>
      <c r="EVI37" s="350" t="n"/>
      <c r="EVJ37" s="350" t="n"/>
      <c r="EVK37" s="350" t="n"/>
      <c r="EVL37" s="350" t="n"/>
      <c r="EVM37" s="350" t="n"/>
      <c r="EVN37" s="350" t="n"/>
      <c r="EVO37" s="350" t="n"/>
      <c r="EVP37" s="350" t="n"/>
      <c r="EVQ37" s="350" t="n"/>
      <c r="EVR37" s="350" t="n"/>
      <c r="EVS37" s="350" t="n"/>
      <c r="EVT37" s="350" t="n"/>
      <c r="EVU37" s="350" t="n"/>
      <c r="EVV37" s="350" t="n"/>
      <c r="EVW37" s="350" t="n"/>
      <c r="EVX37" s="350" t="n"/>
      <c r="EVY37" s="350" t="n"/>
      <c r="EVZ37" s="350" t="n"/>
      <c r="EWA37" s="350" t="n"/>
      <c r="EWB37" s="350" t="n"/>
      <c r="EWC37" s="350" t="n"/>
      <c r="EWD37" s="350" t="n"/>
      <c r="EWE37" s="350" t="n"/>
      <c r="EWF37" s="350" t="n"/>
      <c r="EWG37" s="350" t="n"/>
      <c r="EWH37" s="350" t="n"/>
      <c r="EWI37" s="350" t="n"/>
      <c r="EWJ37" s="350" t="n"/>
      <c r="EWK37" s="350" t="n"/>
      <c r="EWL37" s="350" t="n"/>
      <c r="EWM37" s="350" t="n"/>
      <c r="EWN37" s="350" t="n"/>
      <c r="EWO37" s="350" t="n"/>
      <c r="EWP37" s="350" t="n"/>
      <c r="EWQ37" s="350" t="n"/>
      <c r="EWR37" s="350" t="n"/>
      <c r="EWS37" s="350" t="n"/>
      <c r="EWT37" s="350" t="n"/>
      <c r="EWU37" s="350" t="n"/>
      <c r="EWV37" s="350" t="n"/>
      <c r="EWW37" s="350" t="n"/>
      <c r="EWX37" s="350" t="n"/>
      <c r="EWY37" s="350" t="n"/>
      <c r="EWZ37" s="350" t="n"/>
      <c r="EXA37" s="350" t="n"/>
      <c r="EXB37" s="350" t="n"/>
      <c r="EXC37" s="350" t="n"/>
      <c r="EXD37" s="350" t="n"/>
      <c r="EXE37" s="350" t="n"/>
      <c r="EXF37" s="350" t="n"/>
      <c r="EXG37" s="350" t="n"/>
      <c r="EXH37" s="350" t="n"/>
      <c r="EXI37" s="350" t="n"/>
      <c r="EXJ37" s="350" t="n"/>
      <c r="EXK37" s="350" t="n"/>
      <c r="EXL37" s="350" t="n"/>
      <c r="EXM37" s="350" t="n"/>
      <c r="EXN37" s="350" t="n"/>
      <c r="EXO37" s="350" t="n"/>
      <c r="EXP37" s="350" t="n"/>
      <c r="EXQ37" s="350" t="n"/>
      <c r="EXR37" s="350" t="n"/>
      <c r="EXS37" s="350" t="n"/>
      <c r="EXT37" s="350" t="n"/>
      <c r="EXU37" s="350" t="n"/>
      <c r="EXV37" s="350" t="n"/>
      <c r="EXW37" s="350" t="n"/>
      <c r="EXX37" s="350" t="n"/>
      <c r="EXY37" s="350" t="n"/>
      <c r="EXZ37" s="350" t="n"/>
      <c r="EYA37" s="350" t="n"/>
      <c r="EYB37" s="350" t="n"/>
      <c r="EYC37" s="350" t="n"/>
      <c r="EYD37" s="350" t="n"/>
      <c r="EYE37" s="350" t="n"/>
      <c r="EYF37" s="350" t="n"/>
      <c r="EYG37" s="350" t="n"/>
      <c r="EYH37" s="350" t="n"/>
      <c r="EYI37" s="350" t="n"/>
      <c r="EYJ37" s="350" t="n"/>
      <c r="EYK37" s="350" t="n"/>
      <c r="EYL37" s="350" t="n"/>
      <c r="EYM37" s="350" t="n"/>
      <c r="EYN37" s="350" t="n"/>
      <c r="EYO37" s="350" t="n"/>
      <c r="EYP37" s="350" t="n"/>
      <c r="EYQ37" s="350" t="n"/>
      <c r="EYR37" s="350" t="n"/>
      <c r="EYS37" s="350" t="n"/>
      <c r="EYT37" s="350" t="n"/>
      <c r="EYU37" s="350" t="n"/>
      <c r="EYV37" s="350" t="n"/>
      <c r="EYW37" s="350" t="n"/>
      <c r="EYX37" s="350" t="n"/>
      <c r="EYY37" s="350" t="n"/>
      <c r="EYZ37" s="350" t="n"/>
      <c r="EZA37" s="350" t="n"/>
      <c r="EZB37" s="350" t="n"/>
      <c r="EZC37" s="350" t="n"/>
      <c r="EZD37" s="350" t="n"/>
      <c r="EZE37" s="350" t="n"/>
      <c r="EZF37" s="350" t="n"/>
      <c r="EZG37" s="350" t="n"/>
      <c r="EZH37" s="350" t="n"/>
      <c r="EZI37" s="350" t="n"/>
      <c r="EZJ37" s="350" t="n"/>
      <c r="EZK37" s="350" t="n"/>
      <c r="EZL37" s="350" t="n"/>
      <c r="EZM37" s="350" t="n"/>
      <c r="EZN37" s="350" t="n"/>
      <c r="EZO37" s="350" t="n"/>
      <c r="EZP37" s="350" t="n"/>
      <c r="EZQ37" s="350" t="n"/>
      <c r="EZR37" s="350" t="n"/>
      <c r="EZS37" s="350" t="n"/>
      <c r="EZT37" s="350" t="n"/>
      <c r="EZU37" s="350" t="n"/>
      <c r="EZV37" s="350" t="n"/>
      <c r="EZW37" s="350" t="n"/>
      <c r="EZX37" s="350" t="n"/>
      <c r="EZY37" s="350" t="n"/>
      <c r="EZZ37" s="350" t="n"/>
      <c r="FAA37" s="350" t="n"/>
      <c r="FAB37" s="350" t="n"/>
      <c r="FAC37" s="350" t="n"/>
      <c r="FAD37" s="350" t="n"/>
      <c r="FAE37" s="350" t="n"/>
      <c r="FAF37" s="350" t="n"/>
      <c r="FAG37" s="350" t="n"/>
      <c r="FAH37" s="350" t="n"/>
      <c r="FAI37" s="350" t="n"/>
      <c r="FAJ37" s="350" t="n"/>
      <c r="FAK37" s="350" t="n"/>
      <c r="FAL37" s="350" t="n"/>
      <c r="FAM37" s="350" t="n"/>
      <c r="FAN37" s="350" t="n"/>
      <c r="FAO37" s="350" t="n"/>
      <c r="FAP37" s="350" t="n"/>
      <c r="FAQ37" s="350" t="n"/>
      <c r="FAR37" s="350" t="n"/>
      <c r="FAS37" s="350" t="n"/>
      <c r="FAT37" s="350" t="n"/>
      <c r="FAU37" s="350" t="n"/>
      <c r="FAV37" s="350" t="n"/>
      <c r="FAW37" s="350" t="n"/>
      <c r="FAX37" s="350" t="n"/>
      <c r="FAY37" s="350" t="n"/>
      <c r="FAZ37" s="350" t="n"/>
      <c r="FBA37" s="350" t="n"/>
      <c r="FBB37" s="350" t="n"/>
      <c r="FBC37" s="350" t="n"/>
      <c r="FBD37" s="350" t="n"/>
      <c r="FBE37" s="350" t="n"/>
      <c r="FBF37" s="350" t="n"/>
      <c r="FBG37" s="350" t="n"/>
      <c r="FBH37" s="350" t="n"/>
      <c r="FBI37" s="350" t="n"/>
      <c r="FBJ37" s="350" t="n"/>
      <c r="FBK37" s="350" t="n"/>
      <c r="FBL37" s="350" t="n"/>
      <c r="FBM37" s="350" t="n"/>
      <c r="FBN37" s="350" t="n"/>
      <c r="FBO37" s="350" t="n"/>
      <c r="FBP37" s="350" t="n"/>
      <c r="FBQ37" s="350" t="n"/>
      <c r="FBR37" s="350" t="n"/>
      <c r="FBS37" s="350" t="n"/>
      <c r="FBT37" s="350" t="n"/>
      <c r="FBU37" s="350" t="n"/>
      <c r="FBV37" s="350" t="n"/>
      <c r="FBW37" s="350" t="n"/>
      <c r="FBX37" s="350" t="n"/>
      <c r="FBY37" s="350" t="n"/>
      <c r="FBZ37" s="350" t="n"/>
      <c r="FCA37" s="350" t="n"/>
      <c r="FCB37" s="350" t="n"/>
      <c r="FCC37" s="350" t="n"/>
      <c r="FCD37" s="350" t="n"/>
      <c r="FCE37" s="350" t="n"/>
      <c r="FCF37" s="350" t="n"/>
      <c r="FCG37" s="350" t="n"/>
      <c r="FCH37" s="350" t="n"/>
      <c r="FCI37" s="350" t="n"/>
      <c r="FCJ37" s="350" t="n"/>
      <c r="FCK37" s="350" t="n"/>
      <c r="FCL37" s="350" t="n"/>
      <c r="FCM37" s="350" t="n"/>
      <c r="FCN37" s="350" t="n"/>
      <c r="FCO37" s="350" t="n"/>
      <c r="FCP37" s="350" t="n"/>
      <c r="FCQ37" s="350" t="n"/>
      <c r="FCR37" s="350" t="n"/>
      <c r="FCS37" s="350" t="n"/>
      <c r="FCT37" s="350" t="n"/>
      <c r="FCU37" s="350" t="n"/>
      <c r="FCV37" s="350" t="n"/>
      <c r="FCW37" s="350" t="n"/>
      <c r="FCX37" s="350" t="n"/>
      <c r="FCY37" s="350" t="n"/>
      <c r="FCZ37" s="350" t="n"/>
      <c r="FDA37" s="350" t="n"/>
      <c r="FDB37" s="350" t="n"/>
      <c r="FDC37" s="350" t="n"/>
      <c r="FDD37" s="350" t="n"/>
      <c r="FDE37" s="350" t="n"/>
      <c r="FDF37" s="350" t="n"/>
      <c r="FDG37" s="350" t="n"/>
      <c r="FDH37" s="350" t="n"/>
      <c r="FDI37" s="350" t="n"/>
      <c r="FDJ37" s="350" t="n"/>
      <c r="FDK37" s="350" t="n"/>
      <c r="FDL37" s="350" t="n"/>
      <c r="FDM37" s="350" t="n"/>
      <c r="FDN37" s="350" t="n"/>
      <c r="FDO37" s="350" t="n"/>
      <c r="FDP37" s="350" t="n"/>
      <c r="FDQ37" s="350" t="n"/>
      <c r="FDR37" s="350" t="n"/>
      <c r="FDS37" s="350" t="n"/>
      <c r="FDT37" s="350" t="n"/>
      <c r="FDU37" s="350" t="n"/>
      <c r="FDV37" s="350" t="n"/>
      <c r="FDW37" s="350" t="n"/>
      <c r="FDX37" s="350" t="n"/>
      <c r="FDY37" s="350" t="n"/>
      <c r="FDZ37" s="350" t="n"/>
      <c r="FEA37" s="350" t="n"/>
      <c r="FEB37" s="350" t="n"/>
      <c r="FEC37" s="350" t="n"/>
      <c r="FED37" s="350" t="n"/>
      <c r="FEE37" s="350" t="n"/>
      <c r="FEF37" s="350" t="n"/>
      <c r="FEG37" s="350" t="n"/>
      <c r="FEH37" s="350" t="n"/>
      <c r="FEI37" s="350" t="n"/>
      <c r="FEJ37" s="350" t="n"/>
      <c r="FEK37" s="350" t="n"/>
      <c r="FEL37" s="350" t="n"/>
      <c r="FEM37" s="350" t="n"/>
      <c r="FEN37" s="350" t="n"/>
      <c r="FEO37" s="350" t="n"/>
      <c r="FEP37" s="350" t="n"/>
      <c r="FEQ37" s="350" t="n"/>
      <c r="FER37" s="350" t="n"/>
      <c r="FES37" s="350" t="n"/>
      <c r="FET37" s="350" t="n"/>
      <c r="FEU37" s="350" t="n"/>
      <c r="FEV37" s="350" t="n"/>
      <c r="FEW37" s="350" t="n"/>
      <c r="FEX37" s="350" t="n"/>
      <c r="FEY37" s="350" t="n"/>
      <c r="FEZ37" s="350" t="n"/>
      <c r="FFA37" s="350" t="n"/>
      <c r="FFB37" s="350" t="n"/>
      <c r="FFC37" s="350" t="n"/>
      <c r="FFD37" s="350" t="n"/>
      <c r="FFE37" s="350" t="n"/>
      <c r="FFF37" s="350" t="n"/>
      <c r="FFG37" s="350" t="n"/>
      <c r="FFH37" s="350" t="n"/>
      <c r="FFI37" s="350" t="n"/>
      <c r="FFJ37" s="350" t="n"/>
      <c r="FFK37" s="350" t="n"/>
      <c r="FFL37" s="350" t="n"/>
      <c r="FFM37" s="350" t="n"/>
      <c r="FFN37" s="350" t="n"/>
      <c r="FFO37" s="350" t="n"/>
      <c r="FFP37" s="350" t="n"/>
      <c r="FFQ37" s="350" t="n"/>
      <c r="FFR37" s="350" t="n"/>
      <c r="FFS37" s="350" t="n"/>
      <c r="FFT37" s="350" t="n"/>
      <c r="FFU37" s="350" t="n"/>
      <c r="FFV37" s="350" t="n"/>
      <c r="FFW37" s="350" t="n"/>
      <c r="FFX37" s="350" t="n"/>
      <c r="FFY37" s="350" t="n"/>
      <c r="FFZ37" s="350" t="n"/>
      <c r="FGA37" s="350" t="n"/>
      <c r="FGB37" s="350" t="n"/>
      <c r="FGC37" s="350" t="n"/>
      <c r="FGD37" s="350" t="n"/>
      <c r="FGE37" s="350" t="n"/>
      <c r="FGF37" s="350" t="n"/>
      <c r="FGG37" s="350" t="n"/>
      <c r="FGH37" s="350" t="n"/>
      <c r="FGI37" s="350" t="n"/>
      <c r="FGJ37" s="350" t="n"/>
      <c r="FGK37" s="350" t="n"/>
      <c r="FGL37" s="350" t="n"/>
      <c r="FGM37" s="350" t="n"/>
      <c r="FGN37" s="350" t="n"/>
      <c r="FGO37" s="350" t="n"/>
      <c r="FGP37" s="350" t="n"/>
      <c r="FGQ37" s="350" t="n"/>
      <c r="FGR37" s="350" t="n"/>
      <c r="FGS37" s="350" t="n"/>
      <c r="FGT37" s="350" t="n"/>
      <c r="FGU37" s="350" t="n"/>
      <c r="FGV37" s="350" t="n"/>
      <c r="FGW37" s="350" t="n"/>
      <c r="FGX37" s="350" t="n"/>
      <c r="FGY37" s="350" t="n"/>
      <c r="FGZ37" s="350" t="n"/>
      <c r="FHA37" s="350" t="n"/>
      <c r="FHB37" s="350" t="n"/>
      <c r="FHC37" s="350" t="n"/>
      <c r="FHD37" s="350" t="n"/>
      <c r="FHE37" s="350" t="n"/>
      <c r="FHF37" s="350" t="n"/>
      <c r="FHG37" s="350" t="n"/>
      <c r="FHH37" s="350" t="n"/>
      <c r="FHI37" s="350" t="n"/>
      <c r="FHJ37" s="350" t="n"/>
      <c r="FHK37" s="350" t="n"/>
      <c r="FHL37" s="350" t="n"/>
      <c r="FHM37" s="350" t="n"/>
      <c r="FHN37" s="350" t="n"/>
      <c r="FHO37" s="350" t="n"/>
      <c r="FHP37" s="350" t="n"/>
      <c r="FHQ37" s="350" t="n"/>
      <c r="FHR37" s="350" t="n"/>
      <c r="FHS37" s="350" t="n"/>
      <c r="FHT37" s="350" t="n"/>
      <c r="FHU37" s="350" t="n"/>
      <c r="FHV37" s="350" t="n"/>
      <c r="FHW37" s="350" t="n"/>
      <c r="FHX37" s="350" t="n"/>
      <c r="FHY37" s="350" t="n"/>
      <c r="FHZ37" s="350" t="n"/>
      <c r="FIA37" s="350" t="n"/>
      <c r="FIB37" s="350" t="n"/>
      <c r="FIC37" s="350" t="n"/>
      <c r="FID37" s="350" t="n"/>
      <c r="FIE37" s="350" t="n"/>
      <c r="FIF37" s="350" t="n"/>
      <c r="FIG37" s="350" t="n"/>
      <c r="FIH37" s="350" t="n"/>
      <c r="FII37" s="350" t="n"/>
      <c r="FIJ37" s="350" t="n"/>
      <c r="FIK37" s="350" t="n"/>
      <c r="FIL37" s="350" t="n"/>
      <c r="FIM37" s="350" t="n"/>
      <c r="FIN37" s="350" t="n"/>
      <c r="FIO37" s="350" t="n"/>
      <c r="FIP37" s="350" t="n"/>
      <c r="FIQ37" s="350" t="n"/>
      <c r="FIR37" s="350" t="n"/>
      <c r="FIS37" s="350" t="n"/>
      <c r="FIT37" s="350" t="n"/>
      <c r="FIU37" s="350" t="n"/>
      <c r="FIV37" s="350" t="n"/>
      <c r="FIW37" s="350" t="n"/>
      <c r="FIX37" s="350" t="n"/>
      <c r="FIY37" s="350" t="n"/>
      <c r="FIZ37" s="350" t="n"/>
      <c r="FJA37" s="350" t="n"/>
      <c r="FJB37" s="350" t="n"/>
      <c r="FJC37" s="350" t="n"/>
      <c r="FJD37" s="350" t="n"/>
      <c r="FJE37" s="350" t="n"/>
      <c r="FJF37" s="350" t="n"/>
      <c r="FJG37" s="350" t="n"/>
      <c r="FJH37" s="350" t="n"/>
      <c r="FJI37" s="350" t="n"/>
      <c r="FJJ37" s="350" t="n"/>
      <c r="FJK37" s="350" t="n"/>
      <c r="FJL37" s="350" t="n"/>
      <c r="FJM37" s="350" t="n"/>
      <c r="FJN37" s="350" t="n"/>
      <c r="FJO37" s="350" t="n"/>
      <c r="FJP37" s="350" t="n"/>
      <c r="FJQ37" s="350" t="n"/>
      <c r="FJR37" s="350" t="n"/>
      <c r="FJS37" s="350" t="n"/>
      <c r="FJT37" s="350" t="n"/>
      <c r="FJU37" s="350" t="n"/>
      <c r="FJV37" s="350" t="n"/>
      <c r="FJW37" s="350" t="n"/>
      <c r="FJX37" s="350" t="n"/>
      <c r="FJY37" s="350" t="n"/>
      <c r="FJZ37" s="350" t="n"/>
      <c r="FKA37" s="350" t="n"/>
      <c r="FKB37" s="350" t="n"/>
      <c r="FKC37" s="350" t="n"/>
      <c r="FKD37" s="350" t="n"/>
      <c r="FKE37" s="350" t="n"/>
      <c r="FKF37" s="350" t="n"/>
      <c r="FKG37" s="350" t="n"/>
      <c r="FKH37" s="350" t="n"/>
      <c r="FKI37" s="350" t="n"/>
      <c r="FKJ37" s="350" t="n"/>
      <c r="FKK37" s="350" t="n"/>
      <c r="FKL37" s="350" t="n"/>
      <c r="FKM37" s="350" t="n"/>
      <c r="FKN37" s="350" t="n"/>
      <c r="FKO37" s="350" t="n"/>
      <c r="FKP37" s="350" t="n"/>
      <c r="FKQ37" s="350" t="n"/>
      <c r="FKR37" s="350" t="n"/>
      <c r="FKS37" s="350" t="n"/>
      <c r="FKT37" s="350" t="n"/>
      <c r="FKU37" s="350" t="n"/>
      <c r="FKV37" s="350" t="n"/>
      <c r="FKW37" s="350" t="n"/>
      <c r="FKX37" s="350" t="n"/>
      <c r="FKY37" s="350" t="n"/>
      <c r="FKZ37" s="350" t="n"/>
      <c r="FLA37" s="350" t="n"/>
      <c r="FLB37" s="350" t="n"/>
      <c r="FLC37" s="350" t="n"/>
      <c r="FLD37" s="350" t="n"/>
      <c r="FLE37" s="350" t="n"/>
      <c r="FLF37" s="350" t="n"/>
      <c r="FLG37" s="350" t="n"/>
      <c r="FLH37" s="350" t="n"/>
      <c r="FLI37" s="350" t="n"/>
      <c r="FLJ37" s="350" t="n"/>
      <c r="FLK37" s="350" t="n"/>
      <c r="FLL37" s="350" t="n"/>
      <c r="FLM37" s="350" t="n"/>
      <c r="FLN37" s="350" t="n"/>
      <c r="FLO37" s="350" t="n"/>
      <c r="FLP37" s="350" t="n"/>
      <c r="FLQ37" s="350" t="n"/>
      <c r="FLR37" s="350" t="n"/>
      <c r="FLS37" s="350" t="n"/>
      <c r="FLT37" s="350" t="n"/>
      <c r="FLU37" s="350" t="n"/>
      <c r="FLV37" s="350" t="n"/>
      <c r="FLW37" s="350" t="n"/>
      <c r="FLX37" s="350" t="n"/>
      <c r="FLY37" s="350" t="n"/>
      <c r="FLZ37" s="350" t="n"/>
      <c r="FMA37" s="350" t="n"/>
      <c r="FMB37" s="350" t="n"/>
      <c r="FMC37" s="350" t="n"/>
      <c r="FMD37" s="350" t="n"/>
      <c r="FME37" s="350" t="n"/>
      <c r="FMF37" s="350" t="n"/>
      <c r="FMG37" s="350" t="n"/>
      <c r="FMH37" s="350" t="n"/>
      <c r="FMI37" s="350" t="n"/>
      <c r="FMJ37" s="350" t="n"/>
      <c r="FMK37" s="350" t="n"/>
      <c r="FML37" s="350" t="n"/>
      <c r="FMM37" s="350" t="n"/>
      <c r="FMN37" s="350" t="n"/>
      <c r="FMO37" s="350" t="n"/>
      <c r="FMP37" s="350" t="n"/>
      <c r="FMQ37" s="350" t="n"/>
      <c r="FMR37" s="350" t="n"/>
      <c r="FMS37" s="350" t="n"/>
      <c r="FMT37" s="350" t="n"/>
      <c r="FMU37" s="350" t="n"/>
      <c r="FMV37" s="350" t="n"/>
      <c r="FMW37" s="350" t="n"/>
      <c r="FMX37" s="350" t="n"/>
      <c r="FMY37" s="350" t="n"/>
      <c r="FMZ37" s="350" t="n"/>
      <c r="FNA37" s="350" t="n"/>
      <c r="FNB37" s="350" t="n"/>
      <c r="FNC37" s="350" t="n"/>
      <c r="FND37" s="350" t="n"/>
      <c r="FNE37" s="350" t="n"/>
      <c r="FNF37" s="350" t="n"/>
      <c r="FNG37" s="350" t="n"/>
      <c r="FNH37" s="350" t="n"/>
      <c r="FNI37" s="350" t="n"/>
      <c r="FNJ37" s="350" t="n"/>
      <c r="FNK37" s="350" t="n"/>
      <c r="FNL37" s="350" t="n"/>
      <c r="FNM37" s="350" t="n"/>
      <c r="FNN37" s="350" t="n"/>
      <c r="FNO37" s="350" t="n"/>
      <c r="FNP37" s="350" t="n"/>
      <c r="FNQ37" s="350" t="n"/>
      <c r="FNR37" s="350" t="n"/>
      <c r="FNS37" s="350" t="n"/>
      <c r="FNT37" s="350" t="n"/>
      <c r="FNU37" s="350" t="n"/>
      <c r="FNV37" s="350" t="n"/>
      <c r="FNW37" s="350" t="n"/>
      <c r="FNX37" s="350" t="n"/>
      <c r="FNY37" s="350" t="n"/>
      <c r="FNZ37" s="350" t="n"/>
      <c r="FOA37" s="350" t="n"/>
      <c r="FOB37" s="350" t="n"/>
      <c r="FOC37" s="350" t="n"/>
      <c r="FOD37" s="350" t="n"/>
      <c r="FOE37" s="350" t="n"/>
      <c r="FOF37" s="350" t="n"/>
      <c r="FOG37" s="350" t="n"/>
      <c r="FOH37" s="350" t="n"/>
      <c r="FOI37" s="350" t="n"/>
      <c r="FOJ37" s="350" t="n"/>
      <c r="FOK37" s="350" t="n"/>
      <c r="FOL37" s="350" t="n"/>
      <c r="FOM37" s="350" t="n"/>
      <c r="FON37" s="350" t="n"/>
      <c r="FOO37" s="350" t="n"/>
      <c r="FOP37" s="350" t="n"/>
      <c r="FOQ37" s="350" t="n"/>
      <c r="FOR37" s="350" t="n"/>
      <c r="FOS37" s="350" t="n"/>
      <c r="FOT37" s="350" t="n"/>
      <c r="FOU37" s="350" t="n"/>
      <c r="FOV37" s="350" t="n"/>
      <c r="FOW37" s="350" t="n"/>
      <c r="FOX37" s="350" t="n"/>
      <c r="FOY37" s="350" t="n"/>
      <c r="FOZ37" s="350" t="n"/>
      <c r="FPA37" s="350" t="n"/>
      <c r="FPB37" s="350" t="n"/>
      <c r="FPC37" s="350" t="n"/>
      <c r="FPD37" s="350" t="n"/>
      <c r="FPE37" s="350" t="n"/>
      <c r="FPF37" s="350" t="n"/>
      <c r="FPG37" s="350" t="n"/>
      <c r="FPH37" s="350" t="n"/>
      <c r="FPI37" s="350" t="n"/>
      <c r="FPJ37" s="350" t="n"/>
      <c r="FPK37" s="350" t="n"/>
      <c r="FPL37" s="350" t="n"/>
      <c r="FPM37" s="350" t="n"/>
      <c r="FPN37" s="350" t="n"/>
      <c r="FPO37" s="350" t="n"/>
      <c r="FPP37" s="350" t="n"/>
      <c r="FPQ37" s="350" t="n"/>
      <c r="FPR37" s="350" t="n"/>
      <c r="FPS37" s="350" t="n"/>
      <c r="FPT37" s="350" t="n"/>
      <c r="FPU37" s="350" t="n"/>
      <c r="FPV37" s="350" t="n"/>
      <c r="FPW37" s="350" t="n"/>
      <c r="FPX37" s="350" t="n"/>
      <c r="FPY37" s="350" t="n"/>
      <c r="FPZ37" s="350" t="n"/>
      <c r="FQA37" s="350" t="n"/>
      <c r="FQB37" s="350" t="n"/>
      <c r="FQC37" s="350" t="n"/>
      <c r="FQD37" s="350" t="n"/>
      <c r="FQE37" s="350" t="n"/>
      <c r="FQF37" s="350" t="n"/>
      <c r="FQG37" s="350" t="n"/>
      <c r="FQH37" s="350" t="n"/>
      <c r="FQI37" s="350" t="n"/>
      <c r="FQJ37" s="350" t="n"/>
      <c r="FQK37" s="350" t="n"/>
      <c r="FQL37" s="350" t="n"/>
      <c r="FQM37" s="350" t="n"/>
      <c r="FQN37" s="350" t="n"/>
      <c r="FQO37" s="350" t="n"/>
      <c r="FQP37" s="350" t="n"/>
      <c r="FQQ37" s="350" t="n"/>
      <c r="FQR37" s="350" t="n"/>
      <c r="FQS37" s="350" t="n"/>
      <c r="FQT37" s="350" t="n"/>
      <c r="FQU37" s="350" t="n"/>
      <c r="FQV37" s="350" t="n"/>
      <c r="FQW37" s="350" t="n"/>
      <c r="FQX37" s="350" t="n"/>
      <c r="FQY37" s="350" t="n"/>
      <c r="FQZ37" s="350" t="n"/>
      <c r="FRA37" s="350" t="n"/>
      <c r="FRB37" s="350" t="n"/>
      <c r="FRC37" s="350" t="n"/>
      <c r="FRD37" s="350" t="n"/>
      <c r="FRE37" s="350" t="n"/>
      <c r="FRF37" s="350" t="n"/>
      <c r="FRG37" s="350" t="n"/>
      <c r="FRH37" s="350" t="n"/>
      <c r="FRI37" s="350" t="n"/>
      <c r="FRJ37" s="350" t="n"/>
      <c r="FRK37" s="350" t="n"/>
      <c r="FRL37" s="350" t="n"/>
      <c r="FRM37" s="350" t="n"/>
      <c r="FRN37" s="350" t="n"/>
      <c r="FRO37" s="350" t="n"/>
      <c r="FRP37" s="350" t="n"/>
      <c r="FRQ37" s="350" t="n"/>
      <c r="FRR37" s="350" t="n"/>
      <c r="FRS37" s="350" t="n"/>
      <c r="FRT37" s="350" t="n"/>
      <c r="FRU37" s="350" t="n"/>
      <c r="FRV37" s="350" t="n"/>
      <c r="FRW37" s="350" t="n"/>
      <c r="FRX37" s="350" t="n"/>
      <c r="FRY37" s="350" t="n"/>
      <c r="FRZ37" s="350" t="n"/>
      <c r="FSA37" s="350" t="n"/>
      <c r="FSB37" s="350" t="n"/>
      <c r="FSC37" s="350" t="n"/>
      <c r="FSD37" s="350" t="n"/>
      <c r="FSE37" s="350" t="n"/>
      <c r="FSF37" s="350" t="n"/>
      <c r="FSG37" s="350" t="n"/>
      <c r="FSH37" s="350" t="n"/>
      <c r="FSI37" s="350" t="n"/>
      <c r="FSJ37" s="350" t="n"/>
      <c r="FSK37" s="350" t="n"/>
      <c r="FSL37" s="350" t="n"/>
      <c r="FSM37" s="350" t="n"/>
      <c r="FSN37" s="350" t="n"/>
      <c r="FSO37" s="350" t="n"/>
      <c r="FSP37" s="350" t="n"/>
      <c r="FSQ37" s="350" t="n"/>
      <c r="FSR37" s="350" t="n"/>
      <c r="FSS37" s="350" t="n"/>
      <c r="FST37" s="350" t="n"/>
      <c r="FSU37" s="350" t="n"/>
      <c r="FSV37" s="350" t="n"/>
      <c r="FSW37" s="350" t="n"/>
      <c r="FSX37" s="350" t="n"/>
      <c r="FSY37" s="350" t="n"/>
      <c r="FSZ37" s="350" t="n"/>
      <c r="FTA37" s="350" t="n"/>
      <c r="FTB37" s="350" t="n"/>
      <c r="FTC37" s="350" t="n"/>
      <c r="FTD37" s="350" t="n"/>
      <c r="FTE37" s="350" t="n"/>
      <c r="FTF37" s="350" t="n"/>
      <c r="FTG37" s="350" t="n"/>
      <c r="FTH37" s="350" t="n"/>
      <c r="FTI37" s="350" t="n"/>
      <c r="FTJ37" s="350" t="n"/>
      <c r="FTK37" s="350" t="n"/>
      <c r="FTL37" s="350" t="n"/>
      <c r="FTM37" s="350" t="n"/>
      <c r="FTN37" s="350" t="n"/>
      <c r="FTO37" s="350" t="n"/>
      <c r="FTP37" s="350" t="n"/>
      <c r="FTQ37" s="350" t="n"/>
      <c r="FTR37" s="350" t="n"/>
      <c r="FTS37" s="350" t="n"/>
      <c r="FTT37" s="350" t="n"/>
      <c r="FTU37" s="350" t="n"/>
      <c r="FTV37" s="350" t="n"/>
      <c r="FTW37" s="350" t="n"/>
      <c r="FTX37" s="350" t="n"/>
      <c r="FTY37" s="350" t="n"/>
      <c r="FTZ37" s="350" t="n"/>
      <c r="FUA37" s="350" t="n"/>
      <c r="FUB37" s="350" t="n"/>
      <c r="FUC37" s="350" t="n"/>
      <c r="FUD37" s="350" t="n"/>
      <c r="FUE37" s="350" t="n"/>
      <c r="FUF37" s="350" t="n"/>
      <c r="FUG37" s="350" t="n"/>
      <c r="FUH37" s="350" t="n"/>
      <c r="FUI37" s="350" t="n"/>
      <c r="FUJ37" s="350" t="n"/>
      <c r="FUK37" s="350" t="n"/>
      <c r="FUL37" s="350" t="n"/>
      <c r="FUM37" s="350" t="n"/>
      <c r="FUN37" s="350" t="n"/>
      <c r="FUO37" s="350" t="n"/>
      <c r="FUP37" s="350" t="n"/>
      <c r="FUQ37" s="350" t="n"/>
      <c r="FUR37" s="350" t="n"/>
      <c r="FUS37" s="350" t="n"/>
      <c r="FUT37" s="350" t="n"/>
      <c r="FUU37" s="350" t="n"/>
      <c r="FUV37" s="350" t="n"/>
      <c r="FUW37" s="350" t="n"/>
      <c r="FUX37" s="350" t="n"/>
      <c r="FUY37" s="350" t="n"/>
      <c r="FUZ37" s="350" t="n"/>
      <c r="FVA37" s="350" t="n"/>
      <c r="FVB37" s="350" t="n"/>
      <c r="FVC37" s="350" t="n"/>
      <c r="FVD37" s="350" t="n"/>
      <c r="FVE37" s="350" t="n"/>
      <c r="FVF37" s="350" t="n"/>
      <c r="FVG37" s="350" t="n"/>
      <c r="FVH37" s="350" t="n"/>
      <c r="FVI37" s="350" t="n"/>
      <c r="FVJ37" s="350" t="n"/>
      <c r="FVK37" s="350" t="n"/>
      <c r="FVL37" s="350" t="n"/>
      <c r="FVM37" s="350" t="n"/>
      <c r="FVN37" s="350" t="n"/>
      <c r="FVO37" s="350" t="n"/>
      <c r="FVP37" s="350" t="n"/>
      <c r="FVQ37" s="350" t="n"/>
      <c r="FVR37" s="350" t="n"/>
      <c r="FVS37" s="350" t="n"/>
      <c r="FVT37" s="350" t="n"/>
      <c r="FVU37" s="350" t="n"/>
      <c r="FVV37" s="350" t="n"/>
      <c r="FVW37" s="350" t="n"/>
      <c r="FVX37" s="350" t="n"/>
      <c r="FVY37" s="350" t="n"/>
      <c r="FVZ37" s="350" t="n"/>
      <c r="FWA37" s="350" t="n"/>
      <c r="FWB37" s="350" t="n"/>
      <c r="FWC37" s="350" t="n"/>
      <c r="FWD37" s="350" t="n"/>
      <c r="FWE37" s="350" t="n"/>
      <c r="FWF37" s="350" t="n"/>
      <c r="FWG37" s="350" t="n"/>
      <c r="FWH37" s="350" t="n"/>
      <c r="FWI37" s="350" t="n"/>
      <c r="FWJ37" s="350" t="n"/>
      <c r="FWK37" s="350" t="n"/>
      <c r="FWL37" s="350" t="n"/>
      <c r="FWM37" s="350" t="n"/>
      <c r="FWN37" s="350" t="n"/>
      <c r="FWO37" s="350" t="n"/>
      <c r="FWP37" s="350" t="n"/>
      <c r="FWQ37" s="350" t="n"/>
      <c r="FWR37" s="350" t="n"/>
      <c r="FWS37" s="350" t="n"/>
      <c r="FWT37" s="350" t="n"/>
      <c r="FWU37" s="350" t="n"/>
      <c r="FWV37" s="350" t="n"/>
      <c r="FWW37" s="350" t="n"/>
      <c r="FWX37" s="350" t="n"/>
      <c r="FWY37" s="350" t="n"/>
      <c r="FWZ37" s="350" t="n"/>
      <c r="FXA37" s="350" t="n"/>
      <c r="FXB37" s="350" t="n"/>
      <c r="FXC37" s="350" t="n"/>
      <c r="FXD37" s="350" t="n"/>
      <c r="FXE37" s="350" t="n"/>
      <c r="FXF37" s="350" t="n"/>
      <c r="FXG37" s="350" t="n"/>
      <c r="FXH37" s="350" t="n"/>
      <c r="FXI37" s="350" t="n"/>
      <c r="FXJ37" s="350" t="n"/>
      <c r="FXK37" s="350" t="n"/>
      <c r="FXL37" s="350" t="n"/>
      <c r="FXM37" s="350" t="n"/>
      <c r="FXN37" s="350" t="n"/>
      <c r="FXO37" s="350" t="n"/>
      <c r="FXP37" s="350" t="n"/>
      <c r="FXQ37" s="350" t="n"/>
      <c r="FXR37" s="350" t="n"/>
      <c r="FXS37" s="350" t="n"/>
      <c r="FXT37" s="350" t="n"/>
      <c r="FXU37" s="350" t="n"/>
      <c r="FXV37" s="350" t="n"/>
      <c r="FXW37" s="350" t="n"/>
      <c r="FXX37" s="350" t="n"/>
      <c r="FXY37" s="350" t="n"/>
      <c r="FXZ37" s="350" t="n"/>
      <c r="FYA37" s="350" t="n"/>
      <c r="FYB37" s="350" t="n"/>
      <c r="FYC37" s="350" t="n"/>
      <c r="FYD37" s="350" t="n"/>
      <c r="FYE37" s="350" t="n"/>
      <c r="FYF37" s="350" t="n"/>
      <c r="FYG37" s="350" t="n"/>
      <c r="FYH37" s="350" t="n"/>
      <c r="FYI37" s="350" t="n"/>
      <c r="FYJ37" s="350" t="n"/>
      <c r="FYK37" s="350" t="n"/>
      <c r="FYL37" s="350" t="n"/>
      <c r="FYM37" s="350" t="n"/>
      <c r="FYN37" s="350" t="n"/>
      <c r="FYO37" s="350" t="n"/>
      <c r="FYP37" s="350" t="n"/>
      <c r="FYQ37" s="350" t="n"/>
      <c r="FYR37" s="350" t="n"/>
      <c r="FYS37" s="350" t="n"/>
      <c r="FYT37" s="350" t="n"/>
      <c r="FYU37" s="350" t="n"/>
      <c r="FYV37" s="350" t="n"/>
      <c r="FYW37" s="350" t="n"/>
      <c r="FYX37" s="350" t="n"/>
      <c r="FYY37" s="350" t="n"/>
      <c r="FYZ37" s="350" t="n"/>
      <c r="FZA37" s="350" t="n"/>
      <c r="FZB37" s="350" t="n"/>
      <c r="FZC37" s="350" t="n"/>
      <c r="FZD37" s="350" t="n"/>
      <c r="FZE37" s="350" t="n"/>
      <c r="FZF37" s="350" t="n"/>
      <c r="FZG37" s="350" t="n"/>
      <c r="FZH37" s="350" t="n"/>
      <c r="FZI37" s="350" t="n"/>
      <c r="FZJ37" s="350" t="n"/>
      <c r="FZK37" s="350" t="n"/>
      <c r="FZL37" s="350" t="n"/>
      <c r="FZM37" s="350" t="n"/>
      <c r="FZN37" s="350" t="n"/>
      <c r="FZO37" s="350" t="n"/>
      <c r="FZP37" s="350" t="n"/>
      <c r="FZQ37" s="350" t="n"/>
      <c r="FZR37" s="350" t="n"/>
      <c r="FZS37" s="350" t="n"/>
      <c r="FZT37" s="350" t="n"/>
      <c r="FZU37" s="350" t="n"/>
      <c r="FZV37" s="350" t="n"/>
      <c r="FZW37" s="350" t="n"/>
      <c r="FZX37" s="350" t="n"/>
      <c r="FZY37" s="350" t="n"/>
      <c r="FZZ37" s="350" t="n"/>
      <c r="GAA37" s="350" t="n"/>
      <c r="GAB37" s="350" t="n"/>
      <c r="GAC37" s="350" t="n"/>
      <c r="GAD37" s="350" t="n"/>
      <c r="GAE37" s="350" t="n"/>
      <c r="GAF37" s="350" t="n"/>
      <c r="GAG37" s="350" t="n"/>
      <c r="GAH37" s="350" t="n"/>
      <c r="GAI37" s="350" t="n"/>
      <c r="GAJ37" s="350" t="n"/>
      <c r="GAK37" s="350" t="n"/>
      <c r="GAL37" s="350" t="n"/>
      <c r="GAM37" s="350" t="n"/>
      <c r="GAN37" s="350" t="n"/>
      <c r="GAO37" s="350" t="n"/>
      <c r="GAP37" s="350" t="n"/>
      <c r="GAQ37" s="350" t="n"/>
      <c r="GAR37" s="350" t="n"/>
      <c r="GAS37" s="350" t="n"/>
      <c r="GAT37" s="350" t="n"/>
      <c r="GAU37" s="350" t="n"/>
      <c r="GAV37" s="350" t="n"/>
      <c r="GAW37" s="350" t="n"/>
      <c r="GAX37" s="350" t="n"/>
      <c r="GAY37" s="350" t="n"/>
      <c r="GAZ37" s="350" t="n"/>
      <c r="GBA37" s="350" t="n"/>
      <c r="GBB37" s="350" t="n"/>
      <c r="GBC37" s="350" t="n"/>
      <c r="GBD37" s="350" t="n"/>
      <c r="GBE37" s="350" t="n"/>
      <c r="GBF37" s="350" t="n"/>
      <c r="GBG37" s="350" t="n"/>
      <c r="GBH37" s="350" t="n"/>
      <c r="GBI37" s="350" t="n"/>
      <c r="GBJ37" s="350" t="n"/>
      <c r="GBK37" s="350" t="n"/>
      <c r="GBL37" s="350" t="n"/>
      <c r="GBM37" s="350" t="n"/>
      <c r="GBN37" s="350" t="n"/>
      <c r="GBO37" s="350" t="n"/>
      <c r="GBP37" s="350" t="n"/>
      <c r="GBQ37" s="350" t="n"/>
      <c r="GBR37" s="350" t="n"/>
      <c r="GBS37" s="350" t="n"/>
      <c r="GBT37" s="350" t="n"/>
      <c r="GBU37" s="350" t="n"/>
      <c r="GBV37" s="350" t="n"/>
      <c r="GBW37" s="350" t="n"/>
      <c r="GBX37" s="350" t="n"/>
      <c r="GBY37" s="350" t="n"/>
      <c r="GBZ37" s="350" t="n"/>
      <c r="GCA37" s="350" t="n"/>
      <c r="GCB37" s="350" t="n"/>
      <c r="GCC37" s="350" t="n"/>
      <c r="GCD37" s="350" t="n"/>
      <c r="GCE37" s="350" t="n"/>
      <c r="GCF37" s="350" t="n"/>
      <c r="GCG37" s="350" t="n"/>
      <c r="GCH37" s="350" t="n"/>
      <c r="GCI37" s="350" t="n"/>
      <c r="GCJ37" s="350" t="n"/>
      <c r="GCK37" s="350" t="n"/>
      <c r="GCL37" s="350" t="n"/>
      <c r="GCM37" s="350" t="n"/>
      <c r="GCN37" s="350" t="n"/>
      <c r="GCO37" s="350" t="n"/>
      <c r="GCP37" s="350" t="n"/>
      <c r="GCQ37" s="350" t="n"/>
      <c r="GCR37" s="350" t="n"/>
      <c r="GCS37" s="350" t="n"/>
      <c r="GCT37" s="350" t="n"/>
      <c r="GCU37" s="350" t="n"/>
      <c r="GCV37" s="350" t="n"/>
      <c r="GCW37" s="350" t="n"/>
      <c r="GCX37" s="350" t="n"/>
      <c r="GCY37" s="350" t="n"/>
      <c r="GCZ37" s="350" t="n"/>
      <c r="GDA37" s="350" t="n"/>
      <c r="GDB37" s="350" t="n"/>
      <c r="GDC37" s="350" t="n"/>
      <c r="GDD37" s="350" t="n"/>
      <c r="GDE37" s="350" t="n"/>
      <c r="GDF37" s="350" t="n"/>
      <c r="GDG37" s="350" t="n"/>
      <c r="GDH37" s="350" t="n"/>
      <c r="GDI37" s="350" t="n"/>
      <c r="GDJ37" s="350" t="n"/>
      <c r="GDK37" s="350" t="n"/>
      <c r="GDL37" s="350" t="n"/>
      <c r="GDM37" s="350" t="n"/>
      <c r="GDN37" s="350" t="n"/>
      <c r="GDO37" s="350" t="n"/>
      <c r="GDP37" s="350" t="n"/>
      <c r="GDQ37" s="350" t="n"/>
      <c r="GDR37" s="350" t="n"/>
      <c r="GDS37" s="350" t="n"/>
      <c r="GDT37" s="350" t="n"/>
      <c r="GDU37" s="350" t="n"/>
      <c r="GDV37" s="350" t="n"/>
      <c r="GDW37" s="350" t="n"/>
      <c r="GDX37" s="350" t="n"/>
      <c r="GDY37" s="350" t="n"/>
      <c r="GDZ37" s="350" t="n"/>
      <c r="GEA37" s="350" t="n"/>
      <c r="GEB37" s="350" t="n"/>
      <c r="GEC37" s="350" t="n"/>
      <c r="GED37" s="350" t="n"/>
      <c r="GEE37" s="350" t="n"/>
      <c r="GEF37" s="350" t="n"/>
      <c r="GEG37" s="350" t="n"/>
      <c r="GEH37" s="350" t="n"/>
      <c r="GEI37" s="350" t="n"/>
      <c r="GEJ37" s="350" t="n"/>
      <c r="GEK37" s="350" t="n"/>
      <c r="GEL37" s="350" t="n"/>
      <c r="GEM37" s="350" t="n"/>
      <c r="GEN37" s="350" t="n"/>
      <c r="GEO37" s="350" t="n"/>
      <c r="GEP37" s="350" t="n"/>
      <c r="GEQ37" s="350" t="n"/>
      <c r="GER37" s="350" t="n"/>
      <c r="GES37" s="350" t="n"/>
      <c r="GET37" s="350" t="n"/>
      <c r="GEU37" s="350" t="n"/>
      <c r="GEV37" s="350" t="n"/>
      <c r="GEW37" s="350" t="n"/>
      <c r="GEX37" s="350" t="n"/>
      <c r="GEY37" s="350" t="n"/>
      <c r="GEZ37" s="350" t="n"/>
      <c r="GFA37" s="350" t="n"/>
      <c r="GFB37" s="350" t="n"/>
      <c r="GFC37" s="350" t="n"/>
      <c r="GFD37" s="350" t="n"/>
      <c r="GFE37" s="350" t="n"/>
      <c r="GFF37" s="350" t="n"/>
      <c r="GFG37" s="350" t="n"/>
      <c r="GFH37" s="350" t="n"/>
      <c r="GFI37" s="350" t="n"/>
      <c r="GFJ37" s="350" t="n"/>
      <c r="GFK37" s="350" t="n"/>
      <c r="GFL37" s="350" t="n"/>
      <c r="GFM37" s="350" t="n"/>
      <c r="GFN37" s="350" t="n"/>
      <c r="GFO37" s="350" t="n"/>
      <c r="GFP37" s="350" t="n"/>
      <c r="GFQ37" s="350" t="n"/>
      <c r="GFR37" s="350" t="n"/>
      <c r="GFS37" s="350" t="n"/>
      <c r="GFT37" s="350" t="n"/>
      <c r="GFU37" s="350" t="n"/>
      <c r="GFV37" s="350" t="n"/>
      <c r="GFW37" s="350" t="n"/>
      <c r="GFX37" s="350" t="n"/>
      <c r="GFY37" s="350" t="n"/>
      <c r="GFZ37" s="350" t="n"/>
      <c r="GGA37" s="350" t="n"/>
      <c r="GGB37" s="350" t="n"/>
      <c r="GGC37" s="350" t="n"/>
      <c r="GGD37" s="350" t="n"/>
      <c r="GGE37" s="350" t="n"/>
      <c r="GGF37" s="350" t="n"/>
      <c r="GGG37" s="350" t="n"/>
      <c r="GGH37" s="350" t="n"/>
      <c r="GGI37" s="350" t="n"/>
      <c r="GGJ37" s="350" t="n"/>
      <c r="GGK37" s="350" t="n"/>
      <c r="GGL37" s="350" t="n"/>
      <c r="GGM37" s="350" t="n"/>
      <c r="GGN37" s="350" t="n"/>
      <c r="GGO37" s="350" t="n"/>
      <c r="GGP37" s="350" t="n"/>
      <c r="GGQ37" s="350" t="n"/>
      <c r="GGR37" s="350" t="n"/>
      <c r="GGS37" s="350" t="n"/>
      <c r="GGT37" s="350" t="n"/>
      <c r="GGU37" s="350" t="n"/>
      <c r="GGV37" s="350" t="n"/>
      <c r="GGW37" s="350" t="n"/>
      <c r="GGX37" s="350" t="n"/>
      <c r="GGY37" s="350" t="n"/>
      <c r="GGZ37" s="350" t="n"/>
      <c r="GHA37" s="350" t="n"/>
      <c r="GHB37" s="350" t="n"/>
      <c r="GHC37" s="350" t="n"/>
      <c r="GHD37" s="350" t="n"/>
      <c r="GHE37" s="350" t="n"/>
      <c r="GHF37" s="350" t="n"/>
      <c r="GHG37" s="350" t="n"/>
      <c r="GHH37" s="350" t="n"/>
      <c r="GHI37" s="350" t="n"/>
      <c r="GHJ37" s="350" t="n"/>
      <c r="GHK37" s="350" t="n"/>
      <c r="GHL37" s="350" t="n"/>
      <c r="GHM37" s="350" t="n"/>
      <c r="GHN37" s="350" t="n"/>
      <c r="GHO37" s="350" t="n"/>
      <c r="GHP37" s="350" t="n"/>
      <c r="GHQ37" s="350" t="n"/>
      <c r="GHR37" s="350" t="n"/>
      <c r="GHS37" s="350" t="n"/>
      <c r="GHT37" s="350" t="n"/>
      <c r="GHU37" s="350" t="n"/>
      <c r="GHV37" s="350" t="n"/>
      <c r="GHW37" s="350" t="n"/>
      <c r="GHX37" s="350" t="n"/>
      <c r="GHY37" s="350" t="n"/>
      <c r="GHZ37" s="350" t="n"/>
      <c r="GIA37" s="350" t="n"/>
      <c r="GIB37" s="350" t="n"/>
      <c r="GIC37" s="350" t="n"/>
      <c r="GID37" s="350" t="n"/>
      <c r="GIE37" s="350" t="n"/>
      <c r="GIF37" s="350" t="n"/>
      <c r="GIG37" s="350" t="n"/>
      <c r="GIH37" s="350" t="n"/>
      <c r="GII37" s="350" t="n"/>
      <c r="GIJ37" s="350" t="n"/>
      <c r="GIK37" s="350" t="n"/>
      <c r="GIL37" s="350" t="n"/>
      <c r="GIM37" s="350" t="n"/>
      <c r="GIN37" s="350" t="n"/>
      <c r="GIO37" s="350" t="n"/>
      <c r="GIP37" s="350" t="n"/>
      <c r="GIQ37" s="350" t="n"/>
      <c r="GIR37" s="350" t="n"/>
      <c r="GIS37" s="350" t="n"/>
      <c r="GIT37" s="350" t="n"/>
      <c r="GIU37" s="350" t="n"/>
      <c r="GIV37" s="350" t="n"/>
      <c r="GIW37" s="350" t="n"/>
      <c r="GIX37" s="350" t="n"/>
      <c r="GIY37" s="350" t="n"/>
      <c r="GIZ37" s="350" t="n"/>
      <c r="GJA37" s="350" t="n"/>
      <c r="GJB37" s="350" t="n"/>
      <c r="GJC37" s="350" t="n"/>
      <c r="GJD37" s="350" t="n"/>
      <c r="GJE37" s="350" t="n"/>
      <c r="GJF37" s="350" t="n"/>
      <c r="GJG37" s="350" t="n"/>
      <c r="GJH37" s="350" t="n"/>
      <c r="GJI37" s="350" t="n"/>
      <c r="GJJ37" s="350" t="n"/>
      <c r="GJK37" s="350" t="n"/>
      <c r="GJL37" s="350" t="n"/>
      <c r="GJM37" s="350" t="n"/>
      <c r="GJN37" s="350" t="n"/>
      <c r="GJO37" s="350" t="n"/>
      <c r="GJP37" s="350" t="n"/>
      <c r="GJQ37" s="350" t="n"/>
      <c r="GJR37" s="350" t="n"/>
      <c r="GJS37" s="350" t="n"/>
      <c r="GJT37" s="350" t="n"/>
      <c r="GJU37" s="350" t="n"/>
      <c r="GJV37" s="350" t="n"/>
      <c r="GJW37" s="350" t="n"/>
      <c r="GJX37" s="350" t="n"/>
      <c r="GJY37" s="350" t="n"/>
      <c r="GJZ37" s="350" t="n"/>
      <c r="GKA37" s="350" t="n"/>
      <c r="GKB37" s="350" t="n"/>
      <c r="GKC37" s="350" t="n"/>
      <c r="GKD37" s="350" t="n"/>
      <c r="GKE37" s="350" t="n"/>
      <c r="GKF37" s="350" t="n"/>
      <c r="GKG37" s="350" t="n"/>
      <c r="GKH37" s="350" t="n"/>
      <c r="GKI37" s="350" t="n"/>
      <c r="GKJ37" s="350" t="n"/>
      <c r="GKK37" s="350" t="n"/>
      <c r="GKL37" s="350" t="n"/>
      <c r="GKM37" s="350" t="n"/>
      <c r="GKN37" s="350" t="n"/>
      <c r="GKO37" s="350" t="n"/>
      <c r="GKP37" s="350" t="n"/>
      <c r="GKQ37" s="350" t="n"/>
      <c r="GKR37" s="350" t="n"/>
      <c r="GKS37" s="350" t="n"/>
      <c r="GKT37" s="350" t="n"/>
      <c r="GKU37" s="350" t="n"/>
      <c r="GKV37" s="350" t="n"/>
      <c r="GKW37" s="350" t="n"/>
      <c r="GKX37" s="350" t="n"/>
      <c r="GKY37" s="350" t="n"/>
      <c r="GKZ37" s="350" t="n"/>
      <c r="GLA37" s="350" t="n"/>
      <c r="GLB37" s="350" t="n"/>
      <c r="GLC37" s="350" t="n"/>
      <c r="GLD37" s="350" t="n"/>
      <c r="GLE37" s="350" t="n"/>
      <c r="GLF37" s="350" t="n"/>
      <c r="GLG37" s="350" t="n"/>
      <c r="GLH37" s="350" t="n"/>
      <c r="GLI37" s="350" t="n"/>
      <c r="GLJ37" s="350" t="n"/>
      <c r="GLK37" s="350" t="n"/>
      <c r="GLL37" s="350" t="n"/>
      <c r="GLM37" s="350" t="n"/>
      <c r="GLN37" s="350" t="n"/>
      <c r="GLO37" s="350" t="n"/>
      <c r="GLP37" s="350" t="n"/>
      <c r="GLQ37" s="350" t="n"/>
      <c r="GLR37" s="350" t="n"/>
      <c r="GLS37" s="350" t="n"/>
      <c r="GLT37" s="350" t="n"/>
      <c r="GLU37" s="350" t="n"/>
      <c r="GLV37" s="350" t="n"/>
      <c r="GLW37" s="350" t="n"/>
      <c r="GLX37" s="350" t="n"/>
      <c r="GLY37" s="350" t="n"/>
      <c r="GLZ37" s="350" t="n"/>
      <c r="GMA37" s="350" t="n"/>
      <c r="GMB37" s="350" t="n"/>
      <c r="GMC37" s="350" t="n"/>
      <c r="GMD37" s="350" t="n"/>
      <c r="GME37" s="350" t="n"/>
      <c r="GMF37" s="350" t="n"/>
      <c r="GMG37" s="350" t="n"/>
      <c r="GMH37" s="350" t="n"/>
      <c r="GMI37" s="350" t="n"/>
      <c r="GMJ37" s="350" t="n"/>
      <c r="GMK37" s="350" t="n"/>
      <c r="GML37" s="350" t="n"/>
      <c r="GMM37" s="350" t="n"/>
      <c r="GMN37" s="350" t="n"/>
      <c r="GMO37" s="350" t="n"/>
      <c r="GMP37" s="350" t="n"/>
      <c r="GMQ37" s="350" t="n"/>
      <c r="GMR37" s="350" t="n"/>
      <c r="GMS37" s="350" t="n"/>
      <c r="GMT37" s="350" t="n"/>
      <c r="GMU37" s="350" t="n"/>
      <c r="GMV37" s="350" t="n"/>
      <c r="GMW37" s="350" t="n"/>
      <c r="GMX37" s="350" t="n"/>
      <c r="GMY37" s="350" t="n"/>
      <c r="GMZ37" s="350" t="n"/>
      <c r="GNA37" s="350" t="n"/>
      <c r="GNB37" s="350" t="n"/>
      <c r="GNC37" s="350" t="n"/>
      <c r="GND37" s="350" t="n"/>
      <c r="GNE37" s="350" t="n"/>
      <c r="GNF37" s="350" t="n"/>
      <c r="GNG37" s="350" t="n"/>
      <c r="GNH37" s="350" t="n"/>
      <c r="GNI37" s="350" t="n"/>
      <c r="GNJ37" s="350" t="n"/>
      <c r="GNK37" s="350" t="n"/>
      <c r="GNL37" s="350" t="n"/>
      <c r="GNM37" s="350" t="n"/>
      <c r="GNN37" s="350" t="n"/>
      <c r="GNO37" s="350" t="n"/>
      <c r="GNP37" s="350" t="n"/>
      <c r="GNQ37" s="350" t="n"/>
      <c r="GNR37" s="350" t="n"/>
      <c r="GNS37" s="350" t="n"/>
      <c r="GNT37" s="350" t="n"/>
      <c r="GNU37" s="350" t="n"/>
      <c r="GNV37" s="350" t="n"/>
      <c r="GNW37" s="350" t="n"/>
      <c r="GNX37" s="350" t="n"/>
      <c r="GNY37" s="350" t="n"/>
      <c r="GNZ37" s="350" t="n"/>
      <c r="GOA37" s="350" t="n"/>
      <c r="GOB37" s="350" t="n"/>
      <c r="GOC37" s="350" t="n"/>
      <c r="GOD37" s="350" t="n"/>
      <c r="GOE37" s="350" t="n"/>
      <c r="GOF37" s="350" t="n"/>
      <c r="GOG37" s="350" t="n"/>
      <c r="GOH37" s="350" t="n"/>
      <c r="GOI37" s="350" t="n"/>
      <c r="GOJ37" s="350" t="n"/>
      <c r="GOK37" s="350" t="n"/>
      <c r="GOL37" s="350" t="n"/>
      <c r="GOM37" s="350" t="n"/>
      <c r="GON37" s="350" t="n"/>
      <c r="GOO37" s="350" t="n"/>
      <c r="GOP37" s="350" t="n"/>
      <c r="GOQ37" s="350" t="n"/>
      <c r="GOR37" s="350" t="n"/>
      <c r="GOS37" s="350" t="n"/>
      <c r="GOT37" s="350" t="n"/>
      <c r="GOU37" s="350" t="n"/>
      <c r="GOV37" s="350" t="n"/>
      <c r="GOW37" s="350" t="n"/>
      <c r="GOX37" s="350" t="n"/>
      <c r="GOY37" s="350" t="n"/>
      <c r="GOZ37" s="350" t="n"/>
      <c r="GPA37" s="350" t="n"/>
      <c r="GPB37" s="350" t="n"/>
      <c r="GPC37" s="350" t="n"/>
      <c r="GPD37" s="350" t="n"/>
      <c r="GPE37" s="350" t="n"/>
      <c r="GPF37" s="350" t="n"/>
      <c r="GPG37" s="350" t="n"/>
      <c r="GPH37" s="350" t="n"/>
      <c r="GPI37" s="350" t="n"/>
      <c r="GPJ37" s="350" t="n"/>
      <c r="GPK37" s="350" t="n"/>
      <c r="GPL37" s="350" t="n"/>
      <c r="GPM37" s="350" t="n"/>
      <c r="GPN37" s="350" t="n"/>
      <c r="GPO37" s="350" t="n"/>
      <c r="GPP37" s="350" t="n"/>
      <c r="GPQ37" s="350" t="n"/>
      <c r="GPR37" s="350" t="n"/>
      <c r="GPS37" s="350" t="n"/>
      <c r="GPT37" s="350" t="n"/>
      <c r="GPU37" s="350" t="n"/>
      <c r="GPV37" s="350" t="n"/>
      <c r="GPW37" s="350" t="n"/>
      <c r="GPX37" s="350" t="n"/>
      <c r="GPY37" s="350" t="n"/>
      <c r="GPZ37" s="350" t="n"/>
      <c r="GQA37" s="350" t="n"/>
      <c r="GQB37" s="350" t="n"/>
      <c r="GQC37" s="350" t="n"/>
      <c r="GQD37" s="350" t="n"/>
      <c r="GQE37" s="350" t="n"/>
      <c r="GQF37" s="350" t="n"/>
      <c r="GQG37" s="350" t="n"/>
      <c r="GQH37" s="350" t="n"/>
      <c r="GQI37" s="350" t="n"/>
      <c r="GQJ37" s="350" t="n"/>
      <c r="GQK37" s="350" t="n"/>
      <c r="GQL37" s="350" t="n"/>
      <c r="GQM37" s="350" t="n"/>
      <c r="GQN37" s="350" t="n"/>
      <c r="GQO37" s="350" t="n"/>
      <c r="GQP37" s="350" t="n"/>
      <c r="GQQ37" s="350" t="n"/>
      <c r="GQR37" s="350" t="n"/>
      <c r="GQS37" s="350" t="n"/>
      <c r="GQT37" s="350" t="n"/>
      <c r="GQU37" s="350" t="n"/>
      <c r="GQV37" s="350" t="n"/>
      <c r="GQW37" s="350" t="n"/>
      <c r="GQX37" s="350" t="n"/>
      <c r="GQY37" s="350" t="n"/>
      <c r="GQZ37" s="350" t="n"/>
      <c r="GRA37" s="350" t="n"/>
      <c r="GRB37" s="350" t="n"/>
      <c r="GRC37" s="350" t="n"/>
      <c r="GRD37" s="350" t="n"/>
      <c r="GRE37" s="350" t="n"/>
      <c r="GRF37" s="350" t="n"/>
      <c r="GRG37" s="350" t="n"/>
      <c r="GRH37" s="350" t="n"/>
      <c r="GRI37" s="350" t="n"/>
      <c r="GRJ37" s="350" t="n"/>
      <c r="GRK37" s="350" t="n"/>
      <c r="GRL37" s="350" t="n"/>
      <c r="GRM37" s="350" t="n"/>
      <c r="GRN37" s="350" t="n"/>
      <c r="GRO37" s="350" t="n"/>
      <c r="GRP37" s="350" t="n"/>
      <c r="GRQ37" s="350" t="n"/>
      <c r="GRR37" s="350" t="n"/>
      <c r="GRS37" s="350" t="n"/>
      <c r="GRT37" s="350" t="n"/>
      <c r="GRU37" s="350" t="n"/>
      <c r="GRV37" s="350" t="n"/>
      <c r="GRW37" s="350" t="n"/>
      <c r="GRX37" s="350" t="n"/>
      <c r="GRY37" s="350" t="n"/>
      <c r="GRZ37" s="350" t="n"/>
      <c r="GSA37" s="350" t="n"/>
      <c r="GSB37" s="350" t="n"/>
      <c r="GSC37" s="350" t="n"/>
      <c r="GSD37" s="350" t="n"/>
      <c r="GSE37" s="350" t="n"/>
      <c r="GSF37" s="350" t="n"/>
      <c r="GSG37" s="350" t="n"/>
      <c r="GSH37" s="350" t="n"/>
      <c r="GSI37" s="350" t="n"/>
      <c r="GSJ37" s="350" t="n"/>
      <c r="GSK37" s="350" t="n"/>
      <c r="GSL37" s="350" t="n"/>
      <c r="GSM37" s="350" t="n"/>
      <c r="GSN37" s="350" t="n"/>
      <c r="GSO37" s="350" t="n"/>
      <c r="GSP37" s="350" t="n"/>
      <c r="GSQ37" s="350" t="n"/>
      <c r="GSR37" s="350" t="n"/>
      <c r="GSS37" s="350" t="n"/>
      <c r="GST37" s="350" t="n"/>
      <c r="GSU37" s="350" t="n"/>
      <c r="GSV37" s="350" t="n"/>
      <c r="GSW37" s="350" t="n"/>
      <c r="GSX37" s="350" t="n"/>
      <c r="GSY37" s="350" t="n"/>
      <c r="GSZ37" s="350" t="n"/>
      <c r="GTA37" s="350" t="n"/>
      <c r="GTB37" s="350" t="n"/>
      <c r="GTC37" s="350" t="n"/>
      <c r="GTD37" s="350" t="n"/>
      <c r="GTE37" s="350" t="n"/>
      <c r="GTF37" s="350" t="n"/>
      <c r="GTG37" s="350" t="n"/>
      <c r="GTH37" s="350" t="n"/>
      <c r="GTI37" s="350" t="n"/>
      <c r="GTJ37" s="350" t="n"/>
      <c r="GTK37" s="350" t="n"/>
      <c r="GTL37" s="350" t="n"/>
      <c r="GTM37" s="350" t="n"/>
      <c r="GTN37" s="350" t="n"/>
      <c r="GTO37" s="350" t="n"/>
      <c r="GTP37" s="350" t="n"/>
      <c r="GTQ37" s="350" t="n"/>
      <c r="GTR37" s="350" t="n"/>
      <c r="GTS37" s="350" t="n"/>
      <c r="GTT37" s="350" t="n"/>
      <c r="GTU37" s="350" t="n"/>
      <c r="GTV37" s="350" t="n"/>
      <c r="GTW37" s="350" t="n"/>
      <c r="GTX37" s="350" t="n"/>
      <c r="GTY37" s="350" t="n"/>
      <c r="GTZ37" s="350" t="n"/>
      <c r="GUA37" s="350" t="n"/>
      <c r="GUB37" s="350" t="n"/>
      <c r="GUC37" s="350" t="n"/>
      <c r="GUD37" s="350" t="n"/>
      <c r="GUE37" s="350" t="n"/>
      <c r="GUF37" s="350" t="n"/>
      <c r="GUG37" s="350" t="n"/>
      <c r="GUH37" s="350" t="n"/>
      <c r="GUI37" s="350" t="n"/>
      <c r="GUJ37" s="350" t="n"/>
      <c r="GUK37" s="350" t="n"/>
      <c r="GUL37" s="350" t="n"/>
      <c r="GUM37" s="350" t="n"/>
      <c r="GUN37" s="350" t="n"/>
      <c r="GUO37" s="350" t="n"/>
      <c r="GUP37" s="350" t="n"/>
      <c r="GUQ37" s="350" t="n"/>
      <c r="GUR37" s="350" t="n"/>
      <c r="GUS37" s="350" t="n"/>
      <c r="GUT37" s="350" t="n"/>
      <c r="GUU37" s="350" t="n"/>
      <c r="GUV37" s="350" t="n"/>
      <c r="GUW37" s="350" t="n"/>
      <c r="GUX37" s="350" t="n"/>
      <c r="GUY37" s="350" t="n"/>
      <c r="GUZ37" s="350" t="n"/>
      <c r="GVA37" s="350" t="n"/>
      <c r="GVB37" s="350" t="n"/>
      <c r="GVC37" s="350" t="n"/>
      <c r="GVD37" s="350" t="n"/>
      <c r="GVE37" s="350" t="n"/>
      <c r="GVF37" s="350" t="n"/>
      <c r="GVG37" s="350" t="n"/>
      <c r="GVH37" s="350" t="n"/>
      <c r="GVI37" s="350" t="n"/>
      <c r="GVJ37" s="350" t="n"/>
      <c r="GVK37" s="350" t="n"/>
      <c r="GVL37" s="350" t="n"/>
      <c r="GVM37" s="350" t="n"/>
      <c r="GVN37" s="350" t="n"/>
      <c r="GVO37" s="350" t="n"/>
      <c r="GVP37" s="350" t="n"/>
      <c r="GVQ37" s="350" t="n"/>
      <c r="GVR37" s="350" t="n"/>
      <c r="GVS37" s="350" t="n"/>
      <c r="GVT37" s="350" t="n"/>
      <c r="GVU37" s="350" t="n"/>
      <c r="GVV37" s="350" t="n"/>
      <c r="GVW37" s="350" t="n"/>
      <c r="GVX37" s="350" t="n"/>
      <c r="GVY37" s="350" t="n"/>
      <c r="GVZ37" s="350" t="n"/>
      <c r="GWA37" s="350" t="n"/>
      <c r="GWB37" s="350" t="n"/>
      <c r="GWC37" s="350" t="n"/>
      <c r="GWD37" s="350" t="n"/>
      <c r="GWE37" s="350" t="n"/>
      <c r="GWF37" s="350" t="n"/>
      <c r="GWG37" s="350" t="n"/>
      <c r="GWH37" s="350" t="n"/>
      <c r="GWI37" s="350" t="n"/>
      <c r="GWJ37" s="350" t="n"/>
      <c r="GWK37" s="350" t="n"/>
      <c r="GWL37" s="350" t="n"/>
      <c r="GWM37" s="350" t="n"/>
      <c r="GWN37" s="350" t="n"/>
      <c r="GWO37" s="350" t="n"/>
      <c r="GWP37" s="350" t="n"/>
      <c r="GWQ37" s="350" t="n"/>
      <c r="GWR37" s="350" t="n"/>
      <c r="GWS37" s="350" t="n"/>
      <c r="GWT37" s="350" t="n"/>
      <c r="GWU37" s="350" t="n"/>
      <c r="GWV37" s="350" t="n"/>
      <c r="GWW37" s="350" t="n"/>
      <c r="GWX37" s="350" t="n"/>
      <c r="GWY37" s="350" t="n"/>
      <c r="GWZ37" s="350" t="n"/>
      <c r="GXA37" s="350" t="n"/>
      <c r="GXB37" s="350" t="n"/>
      <c r="GXC37" s="350" t="n"/>
      <c r="GXD37" s="350" t="n"/>
      <c r="GXE37" s="350" t="n"/>
      <c r="GXF37" s="350" t="n"/>
      <c r="GXG37" s="350" t="n"/>
      <c r="GXH37" s="350" t="n"/>
      <c r="GXI37" s="350" t="n"/>
      <c r="GXJ37" s="350" t="n"/>
      <c r="GXK37" s="350" t="n"/>
      <c r="GXL37" s="350" t="n"/>
      <c r="GXM37" s="350" t="n"/>
      <c r="GXN37" s="350" t="n"/>
      <c r="GXO37" s="350" t="n"/>
      <c r="GXP37" s="350" t="n"/>
      <c r="GXQ37" s="350" t="n"/>
      <c r="GXR37" s="350" t="n"/>
      <c r="GXS37" s="350" t="n"/>
      <c r="GXT37" s="350" t="n"/>
      <c r="GXU37" s="350" t="n"/>
      <c r="GXV37" s="350" t="n"/>
      <c r="GXW37" s="350" t="n"/>
      <c r="GXX37" s="350" t="n"/>
      <c r="GXY37" s="350" t="n"/>
      <c r="GXZ37" s="350" t="n"/>
      <c r="GYA37" s="350" t="n"/>
      <c r="GYB37" s="350" t="n"/>
      <c r="GYC37" s="350" t="n"/>
      <c r="GYD37" s="350" t="n"/>
      <c r="GYE37" s="350" t="n"/>
      <c r="GYF37" s="350" t="n"/>
      <c r="GYG37" s="350" t="n"/>
      <c r="GYH37" s="350" t="n"/>
      <c r="GYI37" s="350" t="n"/>
      <c r="GYJ37" s="350" t="n"/>
      <c r="GYK37" s="350" t="n"/>
      <c r="GYL37" s="350" t="n"/>
      <c r="GYM37" s="350" t="n"/>
      <c r="GYN37" s="350" t="n"/>
      <c r="GYO37" s="350" t="n"/>
      <c r="GYP37" s="350" t="n"/>
      <c r="GYQ37" s="350" t="n"/>
      <c r="GYR37" s="350" t="n"/>
      <c r="GYS37" s="350" t="n"/>
      <c r="GYT37" s="350" t="n"/>
      <c r="GYU37" s="350" t="n"/>
      <c r="GYV37" s="350" t="n"/>
      <c r="GYW37" s="350" t="n"/>
      <c r="GYX37" s="350" t="n"/>
      <c r="GYY37" s="350" t="n"/>
      <c r="GYZ37" s="350" t="n"/>
      <c r="GZA37" s="350" t="n"/>
      <c r="GZB37" s="350" t="n"/>
      <c r="GZC37" s="350" t="n"/>
      <c r="GZD37" s="350" t="n"/>
      <c r="GZE37" s="350" t="n"/>
      <c r="GZF37" s="350" t="n"/>
      <c r="GZG37" s="350" t="n"/>
      <c r="GZH37" s="350" t="n"/>
      <c r="GZI37" s="350" t="n"/>
      <c r="GZJ37" s="350" t="n"/>
      <c r="GZK37" s="350" t="n"/>
      <c r="GZL37" s="350" t="n"/>
      <c r="GZM37" s="350" t="n"/>
      <c r="GZN37" s="350" t="n"/>
      <c r="GZO37" s="350" t="n"/>
      <c r="GZP37" s="350" t="n"/>
      <c r="GZQ37" s="350" t="n"/>
      <c r="GZR37" s="350" t="n"/>
      <c r="GZS37" s="350" t="n"/>
      <c r="GZT37" s="350" t="n"/>
      <c r="GZU37" s="350" t="n"/>
      <c r="GZV37" s="350" t="n"/>
      <c r="GZW37" s="350" t="n"/>
      <c r="GZX37" s="350" t="n"/>
      <c r="GZY37" s="350" t="n"/>
      <c r="GZZ37" s="350" t="n"/>
      <c r="HAA37" s="350" t="n"/>
      <c r="HAB37" s="350" t="n"/>
      <c r="HAC37" s="350" t="n"/>
      <c r="HAD37" s="350" t="n"/>
      <c r="HAE37" s="350" t="n"/>
      <c r="HAF37" s="350" t="n"/>
      <c r="HAG37" s="350" t="n"/>
      <c r="HAH37" s="350" t="n"/>
      <c r="HAI37" s="350" t="n"/>
      <c r="HAJ37" s="350" t="n"/>
      <c r="HAK37" s="350" t="n"/>
      <c r="HAL37" s="350" t="n"/>
      <c r="HAM37" s="350" t="n"/>
      <c r="HAN37" s="350" t="n"/>
      <c r="HAO37" s="350" t="n"/>
      <c r="HAP37" s="350" t="n"/>
      <c r="HAQ37" s="350" t="n"/>
      <c r="HAR37" s="350" t="n"/>
      <c r="HAS37" s="350" t="n"/>
      <c r="HAT37" s="350" t="n"/>
      <c r="HAU37" s="350" t="n"/>
      <c r="HAV37" s="350" t="n"/>
      <c r="HAW37" s="350" t="n"/>
      <c r="HAX37" s="350" t="n"/>
      <c r="HAY37" s="350" t="n"/>
      <c r="HAZ37" s="350" t="n"/>
      <c r="HBA37" s="350" t="n"/>
      <c r="HBB37" s="350" t="n"/>
      <c r="HBC37" s="350" t="n"/>
      <c r="HBD37" s="350" t="n"/>
      <c r="HBE37" s="350" t="n"/>
      <c r="HBF37" s="350" t="n"/>
      <c r="HBG37" s="350" t="n"/>
      <c r="HBH37" s="350" t="n"/>
      <c r="HBI37" s="350" t="n"/>
      <c r="HBJ37" s="350" t="n"/>
      <c r="HBK37" s="350" t="n"/>
      <c r="HBL37" s="350" t="n"/>
      <c r="HBM37" s="350" t="n"/>
      <c r="HBN37" s="350" t="n"/>
      <c r="HBO37" s="350" t="n"/>
      <c r="HBP37" s="350" t="n"/>
      <c r="HBQ37" s="350" t="n"/>
      <c r="HBR37" s="350" t="n"/>
      <c r="HBS37" s="350" t="n"/>
      <c r="HBT37" s="350" t="n"/>
      <c r="HBU37" s="350" t="n"/>
      <c r="HBV37" s="350" t="n"/>
      <c r="HBW37" s="350" t="n"/>
      <c r="HBX37" s="350" t="n"/>
      <c r="HBY37" s="350" t="n"/>
      <c r="HBZ37" s="350" t="n"/>
      <c r="HCA37" s="350" t="n"/>
      <c r="HCB37" s="350" t="n"/>
      <c r="HCC37" s="350" t="n"/>
      <c r="HCD37" s="350" t="n"/>
      <c r="HCE37" s="350" t="n"/>
      <c r="HCF37" s="350" t="n"/>
      <c r="HCG37" s="350" t="n"/>
      <c r="HCH37" s="350" t="n"/>
      <c r="HCI37" s="350" t="n"/>
      <c r="HCJ37" s="350" t="n"/>
      <c r="HCK37" s="350" t="n"/>
      <c r="HCL37" s="350" t="n"/>
      <c r="HCM37" s="350" t="n"/>
      <c r="HCN37" s="350" t="n"/>
      <c r="HCO37" s="350" t="n"/>
      <c r="HCP37" s="350" t="n"/>
      <c r="HCQ37" s="350" t="n"/>
      <c r="HCR37" s="350" t="n"/>
      <c r="HCS37" s="350" t="n"/>
      <c r="HCT37" s="350" t="n"/>
      <c r="HCU37" s="350" t="n"/>
      <c r="HCV37" s="350" t="n"/>
      <c r="HCW37" s="350" t="n"/>
      <c r="HCX37" s="350" t="n"/>
      <c r="HCY37" s="350" t="n"/>
      <c r="HCZ37" s="350" t="n"/>
      <c r="HDA37" s="350" t="n"/>
      <c r="HDB37" s="350" t="n"/>
      <c r="HDC37" s="350" t="n"/>
      <c r="HDD37" s="350" t="n"/>
      <c r="HDE37" s="350" t="n"/>
      <c r="HDF37" s="350" t="n"/>
      <c r="HDG37" s="350" t="n"/>
      <c r="HDH37" s="350" t="n"/>
      <c r="HDI37" s="350" t="n"/>
      <c r="HDJ37" s="350" t="n"/>
      <c r="HDK37" s="350" t="n"/>
      <c r="HDL37" s="350" t="n"/>
      <c r="HDM37" s="350" t="n"/>
      <c r="HDN37" s="350" t="n"/>
      <c r="HDO37" s="350" t="n"/>
      <c r="HDP37" s="350" t="n"/>
      <c r="HDQ37" s="350" t="n"/>
      <c r="HDR37" s="350" t="n"/>
      <c r="HDS37" s="350" t="n"/>
      <c r="HDT37" s="350" t="n"/>
      <c r="HDU37" s="350" t="n"/>
      <c r="HDV37" s="350" t="n"/>
      <c r="HDW37" s="350" t="n"/>
      <c r="HDX37" s="350" t="n"/>
      <c r="HDY37" s="350" t="n"/>
      <c r="HDZ37" s="350" t="n"/>
      <c r="HEA37" s="350" t="n"/>
      <c r="HEB37" s="350" t="n"/>
      <c r="HEC37" s="350" t="n"/>
      <c r="HED37" s="350" t="n"/>
      <c r="HEE37" s="350" t="n"/>
      <c r="HEF37" s="350" t="n"/>
      <c r="HEG37" s="350" t="n"/>
      <c r="HEH37" s="350" t="n"/>
      <c r="HEI37" s="350" t="n"/>
      <c r="HEJ37" s="350" t="n"/>
      <c r="HEK37" s="350" t="n"/>
      <c r="HEL37" s="350" t="n"/>
      <c r="HEM37" s="350" t="n"/>
      <c r="HEN37" s="350" t="n"/>
      <c r="HEO37" s="350" t="n"/>
      <c r="HEP37" s="350" t="n"/>
      <c r="HEQ37" s="350" t="n"/>
      <c r="HER37" s="350" t="n"/>
      <c r="HES37" s="350" t="n"/>
      <c r="HET37" s="350" t="n"/>
      <c r="HEU37" s="350" t="n"/>
      <c r="HEV37" s="350" t="n"/>
      <c r="HEW37" s="350" t="n"/>
      <c r="HEX37" s="350" t="n"/>
      <c r="HEY37" s="350" t="n"/>
      <c r="HEZ37" s="350" t="n"/>
      <c r="HFA37" s="350" t="n"/>
      <c r="HFB37" s="350" t="n"/>
      <c r="HFC37" s="350" t="n"/>
      <c r="HFD37" s="350" t="n"/>
      <c r="HFE37" s="350" t="n"/>
      <c r="HFF37" s="350" t="n"/>
      <c r="HFG37" s="350" t="n"/>
      <c r="HFH37" s="350" t="n"/>
      <c r="HFI37" s="350" t="n"/>
      <c r="HFJ37" s="350" t="n"/>
      <c r="HFK37" s="350" t="n"/>
      <c r="HFL37" s="350" t="n"/>
      <c r="HFM37" s="350" t="n"/>
      <c r="HFN37" s="350" t="n"/>
      <c r="HFO37" s="350" t="n"/>
      <c r="HFP37" s="350" t="n"/>
      <c r="HFQ37" s="350" t="n"/>
      <c r="HFR37" s="350" t="n"/>
      <c r="HFS37" s="350" t="n"/>
      <c r="HFT37" s="350" t="n"/>
      <c r="HFU37" s="350" t="n"/>
      <c r="HFV37" s="350" t="n"/>
      <c r="HFW37" s="350" t="n"/>
      <c r="HFX37" s="350" t="n"/>
      <c r="HFY37" s="350" t="n"/>
      <c r="HFZ37" s="350" t="n"/>
      <c r="HGA37" s="350" t="n"/>
      <c r="HGB37" s="350" t="n"/>
      <c r="HGC37" s="350" t="n"/>
      <c r="HGD37" s="350" t="n"/>
      <c r="HGE37" s="350" t="n"/>
      <c r="HGF37" s="350" t="n"/>
      <c r="HGG37" s="350" t="n"/>
      <c r="HGH37" s="350" t="n"/>
      <c r="HGI37" s="350" t="n"/>
      <c r="HGJ37" s="350" t="n"/>
      <c r="HGK37" s="350" t="n"/>
      <c r="HGL37" s="350" t="n"/>
      <c r="HGM37" s="350" t="n"/>
      <c r="HGN37" s="350" t="n"/>
      <c r="HGO37" s="350" t="n"/>
      <c r="HGP37" s="350" t="n"/>
      <c r="HGQ37" s="350" t="n"/>
      <c r="HGR37" s="350" t="n"/>
      <c r="HGS37" s="350" t="n"/>
      <c r="HGT37" s="350" t="n"/>
      <c r="HGU37" s="350" t="n"/>
      <c r="HGV37" s="350" t="n"/>
      <c r="HGW37" s="350" t="n"/>
      <c r="HGX37" s="350" t="n"/>
      <c r="HGY37" s="350" t="n"/>
      <c r="HGZ37" s="350" t="n"/>
      <c r="HHA37" s="350" t="n"/>
      <c r="HHB37" s="350" t="n"/>
      <c r="HHC37" s="350" t="n"/>
      <c r="HHD37" s="350" t="n"/>
      <c r="HHE37" s="350" t="n"/>
      <c r="HHF37" s="350" t="n"/>
      <c r="HHG37" s="350" t="n"/>
      <c r="HHH37" s="350" t="n"/>
      <c r="HHI37" s="350" t="n"/>
      <c r="HHJ37" s="350" t="n"/>
      <c r="HHK37" s="350" t="n"/>
      <c r="HHL37" s="350" t="n"/>
      <c r="HHM37" s="350" t="n"/>
      <c r="HHN37" s="350" t="n"/>
      <c r="HHO37" s="350" t="n"/>
      <c r="HHP37" s="350" t="n"/>
      <c r="HHQ37" s="350" t="n"/>
      <c r="HHR37" s="350" t="n"/>
      <c r="HHS37" s="350" t="n"/>
      <c r="HHT37" s="350" t="n"/>
      <c r="HHU37" s="350" t="n"/>
      <c r="HHV37" s="350" t="n"/>
      <c r="HHW37" s="350" t="n"/>
      <c r="HHX37" s="350" t="n"/>
      <c r="HHY37" s="350" t="n"/>
      <c r="HHZ37" s="350" t="n"/>
      <c r="HIA37" s="350" t="n"/>
      <c r="HIB37" s="350" t="n"/>
      <c r="HIC37" s="350" t="n"/>
      <c r="HID37" s="350" t="n"/>
      <c r="HIE37" s="350" t="n"/>
      <c r="HIF37" s="350" t="n"/>
      <c r="HIG37" s="350" t="n"/>
      <c r="HIH37" s="350" t="n"/>
      <c r="HII37" s="350" t="n"/>
      <c r="HIJ37" s="350" t="n"/>
      <c r="HIK37" s="350" t="n"/>
      <c r="HIL37" s="350" t="n"/>
      <c r="HIM37" s="350" t="n"/>
      <c r="HIN37" s="350" t="n"/>
      <c r="HIO37" s="350" t="n"/>
      <c r="HIP37" s="350" t="n"/>
      <c r="HIQ37" s="350" t="n"/>
      <c r="HIR37" s="350" t="n"/>
      <c r="HIS37" s="350" t="n"/>
      <c r="HIT37" s="350" t="n"/>
      <c r="HIU37" s="350" t="n"/>
      <c r="HIV37" s="350" t="n"/>
      <c r="HIW37" s="350" t="n"/>
      <c r="HIX37" s="350" t="n"/>
      <c r="HIY37" s="350" t="n"/>
      <c r="HIZ37" s="350" t="n"/>
      <c r="HJA37" s="350" t="n"/>
      <c r="HJB37" s="350" t="n"/>
      <c r="HJC37" s="350" t="n"/>
      <c r="HJD37" s="350" t="n"/>
      <c r="HJE37" s="350" t="n"/>
      <c r="HJF37" s="350" t="n"/>
      <c r="HJG37" s="350" t="n"/>
      <c r="HJH37" s="350" t="n"/>
      <c r="HJI37" s="350" t="n"/>
      <c r="HJJ37" s="350" t="n"/>
      <c r="HJK37" s="350" t="n"/>
      <c r="HJL37" s="350" t="n"/>
      <c r="HJM37" s="350" t="n"/>
      <c r="HJN37" s="350" t="n"/>
      <c r="HJO37" s="350" t="n"/>
      <c r="HJP37" s="350" t="n"/>
      <c r="HJQ37" s="350" t="n"/>
      <c r="HJR37" s="350" t="n"/>
      <c r="HJS37" s="350" t="n"/>
      <c r="HJT37" s="350" t="n"/>
      <c r="HJU37" s="350" t="n"/>
      <c r="HJV37" s="350" t="n"/>
      <c r="HJW37" s="350" t="n"/>
      <c r="HJX37" s="350" t="n"/>
      <c r="HJY37" s="350" t="n"/>
      <c r="HJZ37" s="350" t="n"/>
      <c r="HKA37" s="350" t="n"/>
      <c r="HKB37" s="350" t="n"/>
      <c r="HKC37" s="350" t="n"/>
      <c r="HKD37" s="350" t="n"/>
      <c r="HKE37" s="350" t="n"/>
      <c r="HKF37" s="350" t="n"/>
      <c r="HKG37" s="350" t="n"/>
      <c r="HKH37" s="350" t="n"/>
      <c r="HKI37" s="350" t="n"/>
      <c r="HKJ37" s="350" t="n"/>
      <c r="HKK37" s="350" t="n"/>
      <c r="HKL37" s="350" t="n"/>
      <c r="HKM37" s="350" t="n"/>
      <c r="HKN37" s="350" t="n"/>
      <c r="HKO37" s="350" t="n"/>
      <c r="HKP37" s="350" t="n"/>
      <c r="HKQ37" s="350" t="n"/>
      <c r="HKR37" s="350" t="n"/>
      <c r="HKS37" s="350" t="n"/>
      <c r="HKT37" s="350" t="n"/>
      <c r="HKU37" s="350" t="n"/>
      <c r="HKV37" s="350" t="n"/>
      <c r="HKW37" s="350" t="n"/>
      <c r="HKX37" s="350" t="n"/>
      <c r="HKY37" s="350" t="n"/>
      <c r="HKZ37" s="350" t="n"/>
      <c r="HLA37" s="350" t="n"/>
      <c r="HLB37" s="350" t="n"/>
      <c r="HLC37" s="350" t="n"/>
      <c r="HLD37" s="350" t="n"/>
      <c r="HLE37" s="350" t="n"/>
      <c r="HLF37" s="350" t="n"/>
      <c r="HLG37" s="350" t="n"/>
      <c r="HLH37" s="350" t="n"/>
      <c r="HLI37" s="350" t="n"/>
      <c r="HLJ37" s="350" t="n"/>
      <c r="HLK37" s="350" t="n"/>
      <c r="HLL37" s="350" t="n"/>
      <c r="HLM37" s="350" t="n"/>
      <c r="HLN37" s="350" t="n"/>
      <c r="HLO37" s="350" t="n"/>
      <c r="HLP37" s="350" t="n"/>
      <c r="HLQ37" s="350" t="n"/>
      <c r="HLR37" s="350" t="n"/>
      <c r="HLS37" s="350" t="n"/>
      <c r="HLT37" s="350" t="n"/>
      <c r="HLU37" s="350" t="n"/>
      <c r="HLV37" s="350" t="n"/>
      <c r="HLW37" s="350" t="n"/>
      <c r="HLX37" s="350" t="n"/>
      <c r="HLY37" s="350" t="n"/>
      <c r="HLZ37" s="350" t="n"/>
      <c r="HMA37" s="350" t="n"/>
      <c r="HMB37" s="350" t="n"/>
      <c r="HMC37" s="350" t="n"/>
      <c r="HMD37" s="350" t="n"/>
      <c r="HME37" s="350" t="n"/>
      <c r="HMF37" s="350" t="n"/>
      <c r="HMG37" s="350" t="n"/>
      <c r="HMH37" s="350" t="n"/>
      <c r="HMI37" s="350" t="n"/>
      <c r="HMJ37" s="350" t="n"/>
      <c r="HMK37" s="350" t="n"/>
      <c r="HML37" s="350" t="n"/>
      <c r="HMM37" s="350" t="n"/>
      <c r="HMN37" s="350" t="n"/>
      <c r="HMO37" s="350" t="n"/>
      <c r="HMP37" s="350" t="n"/>
      <c r="HMQ37" s="350" t="n"/>
      <c r="HMR37" s="350" t="n"/>
      <c r="HMS37" s="350" t="n"/>
      <c r="HMT37" s="350" t="n"/>
      <c r="HMU37" s="350" t="n"/>
      <c r="HMV37" s="350" t="n"/>
      <c r="HMW37" s="350" t="n"/>
      <c r="HMX37" s="350" t="n"/>
      <c r="HMY37" s="350" t="n"/>
      <c r="HMZ37" s="350" t="n"/>
      <c r="HNA37" s="350" t="n"/>
      <c r="HNB37" s="350" t="n"/>
      <c r="HNC37" s="350" t="n"/>
      <c r="HND37" s="350" t="n"/>
      <c r="HNE37" s="350" t="n"/>
      <c r="HNF37" s="350" t="n"/>
      <c r="HNG37" s="350" t="n"/>
      <c r="HNH37" s="350" t="n"/>
      <c r="HNI37" s="350" t="n"/>
      <c r="HNJ37" s="350" t="n"/>
      <c r="HNK37" s="350" t="n"/>
      <c r="HNL37" s="350" t="n"/>
      <c r="HNM37" s="350" t="n"/>
      <c r="HNN37" s="350" t="n"/>
      <c r="HNO37" s="350" t="n"/>
      <c r="HNP37" s="350" t="n"/>
      <c r="HNQ37" s="350" t="n"/>
      <c r="HNR37" s="350" t="n"/>
      <c r="HNS37" s="350" t="n"/>
      <c r="HNT37" s="350" t="n"/>
      <c r="HNU37" s="350" t="n"/>
      <c r="HNV37" s="350" t="n"/>
      <c r="HNW37" s="350" t="n"/>
      <c r="HNX37" s="350" t="n"/>
      <c r="HNY37" s="350" t="n"/>
      <c r="HNZ37" s="350" t="n"/>
      <c r="HOA37" s="350" t="n"/>
      <c r="HOB37" s="350" t="n"/>
      <c r="HOC37" s="350" t="n"/>
      <c r="HOD37" s="350" t="n"/>
      <c r="HOE37" s="350" t="n"/>
      <c r="HOF37" s="350" t="n"/>
      <c r="HOG37" s="350" t="n"/>
      <c r="HOH37" s="350" t="n"/>
      <c r="HOI37" s="350" t="n"/>
      <c r="HOJ37" s="350" t="n"/>
      <c r="HOK37" s="350" t="n"/>
      <c r="HOL37" s="350" t="n"/>
      <c r="HOM37" s="350" t="n"/>
      <c r="HON37" s="350" t="n"/>
      <c r="HOO37" s="350" t="n"/>
      <c r="HOP37" s="350" t="n"/>
      <c r="HOQ37" s="350" t="n"/>
      <c r="HOR37" s="350" t="n"/>
      <c r="HOS37" s="350" t="n"/>
      <c r="HOT37" s="350" t="n"/>
      <c r="HOU37" s="350" t="n"/>
      <c r="HOV37" s="350" t="n"/>
      <c r="HOW37" s="350" t="n"/>
      <c r="HOX37" s="350" t="n"/>
      <c r="HOY37" s="350" t="n"/>
      <c r="HOZ37" s="350" t="n"/>
      <c r="HPA37" s="350" t="n"/>
      <c r="HPB37" s="350" t="n"/>
      <c r="HPC37" s="350" t="n"/>
      <c r="HPD37" s="350" t="n"/>
      <c r="HPE37" s="350" t="n"/>
      <c r="HPF37" s="350" t="n"/>
      <c r="HPG37" s="350" t="n"/>
      <c r="HPH37" s="350" t="n"/>
      <c r="HPI37" s="350" t="n"/>
      <c r="HPJ37" s="350" t="n"/>
      <c r="HPK37" s="350" t="n"/>
      <c r="HPL37" s="350" t="n"/>
      <c r="HPM37" s="350" t="n"/>
      <c r="HPN37" s="350" t="n"/>
      <c r="HPO37" s="350" t="n"/>
      <c r="HPP37" s="350" t="n"/>
      <c r="HPQ37" s="350" t="n"/>
      <c r="HPR37" s="350" t="n"/>
      <c r="HPS37" s="350" t="n"/>
      <c r="HPT37" s="350" t="n"/>
      <c r="HPU37" s="350" t="n"/>
      <c r="HPV37" s="350" t="n"/>
      <c r="HPW37" s="350" t="n"/>
      <c r="HPX37" s="350" t="n"/>
      <c r="HPY37" s="350" t="n"/>
      <c r="HPZ37" s="350" t="n"/>
      <c r="HQA37" s="350" t="n"/>
      <c r="HQB37" s="350" t="n"/>
      <c r="HQC37" s="350" t="n"/>
      <c r="HQD37" s="350" t="n"/>
      <c r="HQE37" s="350" t="n"/>
      <c r="HQF37" s="350" t="n"/>
      <c r="HQG37" s="350" t="n"/>
      <c r="HQH37" s="350" t="n"/>
      <c r="HQI37" s="350" t="n"/>
      <c r="HQJ37" s="350" t="n"/>
      <c r="HQK37" s="350" t="n"/>
      <c r="HQL37" s="350" t="n"/>
      <c r="HQM37" s="350" t="n"/>
      <c r="HQN37" s="350" t="n"/>
      <c r="HQO37" s="350" t="n"/>
      <c r="HQP37" s="350" t="n"/>
      <c r="HQQ37" s="350" t="n"/>
      <c r="HQR37" s="350" t="n"/>
      <c r="HQS37" s="350" t="n"/>
      <c r="HQT37" s="350" t="n"/>
      <c r="HQU37" s="350" t="n"/>
      <c r="HQV37" s="350" t="n"/>
      <c r="HQW37" s="350" t="n"/>
      <c r="HQX37" s="350" t="n"/>
      <c r="HQY37" s="350" t="n"/>
      <c r="HQZ37" s="350" t="n"/>
      <c r="HRA37" s="350" t="n"/>
      <c r="HRB37" s="350" t="n"/>
      <c r="HRC37" s="350" t="n"/>
      <c r="HRD37" s="350" t="n"/>
      <c r="HRE37" s="350" t="n"/>
      <c r="HRF37" s="350" t="n"/>
      <c r="HRG37" s="350" t="n"/>
      <c r="HRH37" s="350" t="n"/>
      <c r="HRI37" s="350" t="n"/>
      <c r="HRJ37" s="350" t="n"/>
      <c r="HRK37" s="350" t="n"/>
      <c r="HRL37" s="350" t="n"/>
      <c r="HRM37" s="350" t="n"/>
      <c r="HRN37" s="350" t="n"/>
      <c r="HRO37" s="350" t="n"/>
      <c r="HRP37" s="350" t="n"/>
      <c r="HRQ37" s="350" t="n"/>
      <c r="HRR37" s="350" t="n"/>
      <c r="HRS37" s="350" t="n"/>
      <c r="HRT37" s="350" t="n"/>
      <c r="HRU37" s="350" t="n"/>
      <c r="HRV37" s="350" t="n"/>
      <c r="HRW37" s="350" t="n"/>
      <c r="HRX37" s="350" t="n"/>
      <c r="HRY37" s="350" t="n"/>
      <c r="HRZ37" s="350" t="n"/>
      <c r="HSA37" s="350" t="n"/>
      <c r="HSB37" s="350" t="n"/>
      <c r="HSC37" s="350" t="n"/>
      <c r="HSD37" s="350" t="n"/>
      <c r="HSE37" s="350" t="n"/>
      <c r="HSF37" s="350" t="n"/>
      <c r="HSG37" s="350" t="n"/>
      <c r="HSH37" s="350" t="n"/>
      <c r="HSI37" s="350" t="n"/>
      <c r="HSJ37" s="350" t="n"/>
      <c r="HSK37" s="350" t="n"/>
      <c r="HSL37" s="350" t="n"/>
      <c r="HSM37" s="350" t="n"/>
      <c r="HSN37" s="350" t="n"/>
      <c r="HSO37" s="350" t="n"/>
      <c r="HSP37" s="350" t="n"/>
      <c r="HSQ37" s="350" t="n"/>
      <c r="HSR37" s="350" t="n"/>
      <c r="HSS37" s="350" t="n"/>
      <c r="HST37" s="350" t="n"/>
      <c r="HSU37" s="350" t="n"/>
      <c r="HSV37" s="350" t="n"/>
      <c r="HSW37" s="350" t="n"/>
      <c r="HSX37" s="350" t="n"/>
      <c r="HSY37" s="350" t="n"/>
      <c r="HSZ37" s="350" t="n"/>
      <c r="HTA37" s="350" t="n"/>
      <c r="HTB37" s="350" t="n"/>
      <c r="HTC37" s="350" t="n"/>
      <c r="HTD37" s="350" t="n"/>
      <c r="HTE37" s="350" t="n"/>
      <c r="HTF37" s="350" t="n"/>
      <c r="HTG37" s="350" t="n"/>
      <c r="HTH37" s="350" t="n"/>
      <c r="HTI37" s="350" t="n"/>
      <c r="HTJ37" s="350" t="n"/>
      <c r="HTK37" s="350" t="n"/>
      <c r="HTL37" s="350" t="n"/>
      <c r="HTM37" s="350" t="n"/>
      <c r="HTN37" s="350" t="n"/>
      <c r="HTO37" s="350" t="n"/>
      <c r="HTP37" s="350" t="n"/>
      <c r="HTQ37" s="350" t="n"/>
      <c r="HTR37" s="350" t="n"/>
      <c r="HTS37" s="350" t="n"/>
      <c r="HTT37" s="350" t="n"/>
      <c r="HTU37" s="350" t="n"/>
      <c r="HTV37" s="350" t="n"/>
      <c r="HTW37" s="350" t="n"/>
      <c r="HTX37" s="350" t="n"/>
      <c r="HTY37" s="350" t="n"/>
      <c r="HTZ37" s="350" t="n"/>
      <c r="HUA37" s="350" t="n"/>
      <c r="HUB37" s="350" t="n"/>
      <c r="HUC37" s="350" t="n"/>
      <c r="HUD37" s="350" t="n"/>
      <c r="HUE37" s="350" t="n"/>
      <c r="HUF37" s="350" t="n"/>
      <c r="HUG37" s="350" t="n"/>
      <c r="HUH37" s="350" t="n"/>
      <c r="HUI37" s="350" t="n"/>
      <c r="HUJ37" s="350" t="n"/>
      <c r="HUK37" s="350" t="n"/>
      <c r="HUL37" s="350" t="n"/>
      <c r="HUM37" s="350" t="n"/>
      <c r="HUN37" s="350" t="n"/>
      <c r="HUO37" s="350" t="n"/>
      <c r="HUP37" s="350" t="n"/>
      <c r="HUQ37" s="350" t="n"/>
      <c r="HUR37" s="350" t="n"/>
      <c r="HUS37" s="350" t="n"/>
      <c r="HUT37" s="350" t="n"/>
      <c r="HUU37" s="350" t="n"/>
      <c r="HUV37" s="350" t="n"/>
      <c r="HUW37" s="350" t="n"/>
      <c r="HUX37" s="350" t="n"/>
      <c r="HUY37" s="350" t="n"/>
      <c r="HUZ37" s="350" t="n"/>
      <c r="HVA37" s="350" t="n"/>
      <c r="HVB37" s="350" t="n"/>
      <c r="HVC37" s="350" t="n"/>
      <c r="HVD37" s="350" t="n"/>
      <c r="HVE37" s="350" t="n"/>
      <c r="HVF37" s="350" t="n"/>
      <c r="HVG37" s="350" t="n"/>
      <c r="HVH37" s="350" t="n"/>
      <c r="HVI37" s="350" t="n"/>
      <c r="HVJ37" s="350" t="n"/>
      <c r="HVK37" s="350" t="n"/>
      <c r="HVL37" s="350" t="n"/>
      <c r="HVM37" s="350" t="n"/>
      <c r="HVN37" s="350" t="n"/>
      <c r="HVO37" s="350" t="n"/>
      <c r="HVP37" s="350" t="n"/>
      <c r="HVQ37" s="350" t="n"/>
      <c r="HVR37" s="350" t="n"/>
      <c r="HVS37" s="350" t="n"/>
      <c r="HVT37" s="350" t="n"/>
      <c r="HVU37" s="350" t="n"/>
      <c r="HVV37" s="350" t="n"/>
      <c r="HVW37" s="350" t="n"/>
      <c r="HVX37" s="350" t="n"/>
      <c r="HVY37" s="350" t="n"/>
      <c r="HVZ37" s="350" t="n"/>
      <c r="HWA37" s="350" t="n"/>
      <c r="HWB37" s="350" t="n"/>
      <c r="HWC37" s="350" t="n"/>
      <c r="HWD37" s="350" t="n"/>
      <c r="HWE37" s="350" t="n"/>
      <c r="HWF37" s="350" t="n"/>
      <c r="HWG37" s="350" t="n"/>
      <c r="HWH37" s="350" t="n"/>
      <c r="HWI37" s="350" t="n"/>
      <c r="HWJ37" s="350" t="n"/>
      <c r="HWK37" s="350" t="n"/>
      <c r="HWL37" s="350" t="n"/>
      <c r="HWM37" s="350" t="n"/>
      <c r="HWN37" s="350" t="n"/>
      <c r="HWO37" s="350" t="n"/>
      <c r="HWP37" s="350" t="n"/>
      <c r="HWQ37" s="350" t="n"/>
      <c r="HWR37" s="350" t="n"/>
      <c r="HWS37" s="350" t="n"/>
      <c r="HWT37" s="350" t="n"/>
      <c r="HWU37" s="350" t="n"/>
      <c r="HWV37" s="350" t="n"/>
      <c r="HWW37" s="350" t="n"/>
      <c r="HWX37" s="350" t="n"/>
      <c r="HWY37" s="350" t="n"/>
      <c r="HWZ37" s="350" t="n"/>
      <c r="HXA37" s="350" t="n"/>
      <c r="HXB37" s="350" t="n"/>
      <c r="HXC37" s="350" t="n"/>
      <c r="HXD37" s="350" t="n"/>
      <c r="HXE37" s="350" t="n"/>
      <c r="HXF37" s="350" t="n"/>
      <c r="HXG37" s="350" t="n"/>
      <c r="HXH37" s="350" t="n"/>
      <c r="HXI37" s="350" t="n"/>
      <c r="HXJ37" s="350" t="n"/>
      <c r="HXK37" s="350" t="n"/>
      <c r="HXL37" s="350" t="n"/>
      <c r="HXM37" s="350" t="n"/>
      <c r="HXN37" s="350" t="n"/>
      <c r="HXO37" s="350" t="n"/>
      <c r="HXP37" s="350" t="n"/>
      <c r="HXQ37" s="350" t="n"/>
      <c r="HXR37" s="350" t="n"/>
      <c r="HXS37" s="350" t="n"/>
      <c r="HXT37" s="350" t="n"/>
      <c r="HXU37" s="350" t="n"/>
      <c r="HXV37" s="350" t="n"/>
      <c r="HXW37" s="350" t="n"/>
      <c r="HXX37" s="350" t="n"/>
      <c r="HXY37" s="350" t="n"/>
      <c r="HXZ37" s="350" t="n"/>
      <c r="HYA37" s="350" t="n"/>
      <c r="HYB37" s="350" t="n"/>
      <c r="HYC37" s="350" t="n"/>
      <c r="HYD37" s="350" t="n"/>
      <c r="HYE37" s="350" t="n"/>
      <c r="HYF37" s="350" t="n"/>
      <c r="HYG37" s="350" t="n"/>
      <c r="HYH37" s="350" t="n"/>
      <c r="HYI37" s="350" t="n"/>
      <c r="HYJ37" s="350" t="n"/>
      <c r="HYK37" s="350" t="n"/>
      <c r="HYL37" s="350" t="n"/>
      <c r="HYM37" s="350" t="n"/>
      <c r="HYN37" s="350" t="n"/>
      <c r="HYO37" s="350" t="n"/>
      <c r="HYP37" s="350" t="n"/>
      <c r="HYQ37" s="350" t="n"/>
      <c r="HYR37" s="350" t="n"/>
      <c r="HYS37" s="350" t="n"/>
      <c r="HYT37" s="350" t="n"/>
      <c r="HYU37" s="350" t="n"/>
      <c r="HYV37" s="350" t="n"/>
      <c r="HYW37" s="350" t="n"/>
      <c r="HYX37" s="350" t="n"/>
      <c r="HYY37" s="350" t="n"/>
      <c r="HYZ37" s="350" t="n"/>
      <c r="HZA37" s="350" t="n"/>
      <c r="HZB37" s="350" t="n"/>
      <c r="HZC37" s="350" t="n"/>
      <c r="HZD37" s="350" t="n"/>
      <c r="HZE37" s="350" t="n"/>
      <c r="HZF37" s="350" t="n"/>
      <c r="HZG37" s="350" t="n"/>
      <c r="HZH37" s="350" t="n"/>
      <c r="HZI37" s="350" t="n"/>
      <c r="HZJ37" s="350" t="n"/>
      <c r="HZK37" s="350" t="n"/>
      <c r="HZL37" s="350" t="n"/>
      <c r="HZM37" s="350" t="n"/>
      <c r="HZN37" s="350" t="n"/>
      <c r="HZO37" s="350" t="n"/>
      <c r="HZP37" s="350" t="n"/>
      <c r="HZQ37" s="350" t="n"/>
      <c r="HZR37" s="350" t="n"/>
      <c r="HZS37" s="350" t="n"/>
      <c r="HZT37" s="350" t="n"/>
      <c r="HZU37" s="350" t="n"/>
      <c r="HZV37" s="350" t="n"/>
      <c r="HZW37" s="350" t="n"/>
      <c r="HZX37" s="350" t="n"/>
      <c r="HZY37" s="350" t="n"/>
      <c r="HZZ37" s="350" t="n"/>
      <c r="IAA37" s="350" t="n"/>
      <c r="IAB37" s="350" t="n"/>
      <c r="IAC37" s="350" t="n"/>
      <c r="IAD37" s="350" t="n"/>
      <c r="IAE37" s="350" t="n"/>
      <c r="IAF37" s="350" t="n"/>
      <c r="IAG37" s="350" t="n"/>
      <c r="IAH37" s="350" t="n"/>
      <c r="IAI37" s="350" t="n"/>
      <c r="IAJ37" s="350" t="n"/>
      <c r="IAK37" s="350" t="n"/>
      <c r="IAL37" s="350" t="n"/>
      <c r="IAM37" s="350" t="n"/>
      <c r="IAN37" s="350" t="n"/>
      <c r="IAO37" s="350" t="n"/>
      <c r="IAP37" s="350" t="n"/>
      <c r="IAQ37" s="350" t="n"/>
      <c r="IAR37" s="350" t="n"/>
      <c r="IAS37" s="350" t="n"/>
      <c r="IAT37" s="350" t="n"/>
      <c r="IAU37" s="350" t="n"/>
      <c r="IAV37" s="350" t="n"/>
      <c r="IAW37" s="350" t="n"/>
      <c r="IAX37" s="350" t="n"/>
      <c r="IAY37" s="350" t="n"/>
      <c r="IAZ37" s="350" t="n"/>
      <c r="IBA37" s="350" t="n"/>
      <c r="IBB37" s="350" t="n"/>
      <c r="IBC37" s="350" t="n"/>
      <c r="IBD37" s="350" t="n"/>
      <c r="IBE37" s="350" t="n"/>
      <c r="IBF37" s="350" t="n"/>
      <c r="IBG37" s="350" t="n"/>
      <c r="IBH37" s="350" t="n"/>
      <c r="IBI37" s="350" t="n"/>
      <c r="IBJ37" s="350" t="n"/>
      <c r="IBK37" s="350" t="n"/>
      <c r="IBL37" s="350" t="n"/>
      <c r="IBM37" s="350" t="n"/>
      <c r="IBN37" s="350" t="n"/>
      <c r="IBO37" s="350" t="n"/>
      <c r="IBP37" s="350" t="n"/>
      <c r="IBQ37" s="350" t="n"/>
      <c r="IBR37" s="350" t="n"/>
      <c r="IBS37" s="350" t="n"/>
      <c r="IBT37" s="350" t="n"/>
      <c r="IBU37" s="350" t="n"/>
      <c r="IBV37" s="350" t="n"/>
      <c r="IBW37" s="350" t="n"/>
      <c r="IBX37" s="350" t="n"/>
      <c r="IBY37" s="350" t="n"/>
      <c r="IBZ37" s="350" t="n"/>
      <c r="ICA37" s="350" t="n"/>
      <c r="ICB37" s="350" t="n"/>
      <c r="ICC37" s="350" t="n"/>
      <c r="ICD37" s="350" t="n"/>
      <c r="ICE37" s="350" t="n"/>
      <c r="ICF37" s="350" t="n"/>
      <c r="ICG37" s="350" t="n"/>
      <c r="ICH37" s="350" t="n"/>
      <c r="ICI37" s="350" t="n"/>
      <c r="ICJ37" s="350" t="n"/>
      <c r="ICK37" s="350" t="n"/>
      <c r="ICL37" s="350" t="n"/>
      <c r="ICM37" s="350" t="n"/>
      <c r="ICN37" s="350" t="n"/>
      <c r="ICO37" s="350" t="n"/>
      <c r="ICP37" s="350" t="n"/>
      <c r="ICQ37" s="350" t="n"/>
      <c r="ICR37" s="350" t="n"/>
      <c r="ICS37" s="350" t="n"/>
      <c r="ICT37" s="350" t="n"/>
      <c r="ICU37" s="350" t="n"/>
      <c r="ICV37" s="350" t="n"/>
      <c r="ICW37" s="350" t="n"/>
      <c r="ICX37" s="350" t="n"/>
      <c r="ICY37" s="350" t="n"/>
      <c r="ICZ37" s="350" t="n"/>
      <c r="IDA37" s="350" t="n"/>
      <c r="IDB37" s="350" t="n"/>
      <c r="IDC37" s="350" t="n"/>
      <c r="IDD37" s="350" t="n"/>
      <c r="IDE37" s="350" t="n"/>
      <c r="IDF37" s="350" t="n"/>
      <c r="IDG37" s="350" t="n"/>
      <c r="IDH37" s="350" t="n"/>
      <c r="IDI37" s="350" t="n"/>
      <c r="IDJ37" s="350" t="n"/>
      <c r="IDK37" s="350" t="n"/>
      <c r="IDL37" s="350" t="n"/>
      <c r="IDM37" s="350" t="n"/>
      <c r="IDN37" s="350" t="n"/>
      <c r="IDO37" s="350" t="n"/>
      <c r="IDP37" s="350" t="n"/>
      <c r="IDQ37" s="350" t="n"/>
      <c r="IDR37" s="350" t="n"/>
      <c r="IDS37" s="350" t="n"/>
      <c r="IDT37" s="350" t="n"/>
      <c r="IDU37" s="350" t="n"/>
      <c r="IDV37" s="350" t="n"/>
      <c r="IDW37" s="350" t="n"/>
      <c r="IDX37" s="350" t="n"/>
      <c r="IDY37" s="350" t="n"/>
      <c r="IDZ37" s="350" t="n"/>
      <c r="IEA37" s="350" t="n"/>
      <c r="IEB37" s="350" t="n"/>
      <c r="IEC37" s="350" t="n"/>
      <c r="IED37" s="350" t="n"/>
      <c r="IEE37" s="350" t="n"/>
      <c r="IEF37" s="350" t="n"/>
      <c r="IEG37" s="350" t="n"/>
      <c r="IEH37" s="350" t="n"/>
      <c r="IEI37" s="350" t="n"/>
      <c r="IEJ37" s="350" t="n"/>
      <c r="IEK37" s="350" t="n"/>
      <c r="IEL37" s="350" t="n"/>
      <c r="IEM37" s="350" t="n"/>
      <c r="IEN37" s="350" t="n"/>
      <c r="IEO37" s="350" t="n"/>
      <c r="IEP37" s="350" t="n"/>
      <c r="IEQ37" s="350" t="n"/>
      <c r="IER37" s="350" t="n"/>
      <c r="IES37" s="350" t="n"/>
      <c r="IET37" s="350" t="n"/>
      <c r="IEU37" s="350" t="n"/>
      <c r="IEV37" s="350" t="n"/>
      <c r="IEW37" s="350" t="n"/>
      <c r="IEX37" s="350" t="n"/>
      <c r="IEY37" s="350" t="n"/>
      <c r="IEZ37" s="350" t="n"/>
      <c r="IFA37" s="350" t="n"/>
      <c r="IFB37" s="350" t="n"/>
      <c r="IFC37" s="350" t="n"/>
      <c r="IFD37" s="350" t="n"/>
      <c r="IFE37" s="350" t="n"/>
      <c r="IFF37" s="350" t="n"/>
      <c r="IFG37" s="350" t="n"/>
      <c r="IFH37" s="350" t="n"/>
      <c r="IFI37" s="350" t="n"/>
      <c r="IFJ37" s="350" t="n"/>
      <c r="IFK37" s="350" t="n"/>
      <c r="IFL37" s="350" t="n"/>
      <c r="IFM37" s="350" t="n"/>
      <c r="IFN37" s="350" t="n"/>
      <c r="IFO37" s="350" t="n"/>
      <c r="IFP37" s="350" t="n"/>
      <c r="IFQ37" s="350" t="n"/>
      <c r="IFR37" s="350" t="n"/>
      <c r="IFS37" s="350" t="n"/>
      <c r="IFT37" s="350" t="n"/>
      <c r="IFU37" s="350" t="n"/>
      <c r="IFV37" s="350" t="n"/>
      <c r="IFW37" s="350" t="n"/>
      <c r="IFX37" s="350" t="n"/>
      <c r="IFY37" s="350" t="n"/>
      <c r="IFZ37" s="350" t="n"/>
      <c r="IGA37" s="350" t="n"/>
      <c r="IGB37" s="350" t="n"/>
      <c r="IGC37" s="350" t="n"/>
      <c r="IGD37" s="350" t="n"/>
      <c r="IGE37" s="350" t="n"/>
      <c r="IGF37" s="350" t="n"/>
      <c r="IGG37" s="350" t="n"/>
      <c r="IGH37" s="350" t="n"/>
      <c r="IGI37" s="350" t="n"/>
      <c r="IGJ37" s="350" t="n"/>
      <c r="IGK37" s="350" t="n"/>
      <c r="IGL37" s="350" t="n"/>
      <c r="IGM37" s="350" t="n"/>
      <c r="IGN37" s="350" t="n"/>
      <c r="IGO37" s="350" t="n"/>
      <c r="IGP37" s="350" t="n"/>
      <c r="IGQ37" s="350" t="n"/>
      <c r="IGR37" s="350" t="n"/>
      <c r="IGS37" s="350" t="n"/>
      <c r="IGT37" s="350" t="n"/>
      <c r="IGU37" s="350" t="n"/>
      <c r="IGV37" s="350" t="n"/>
      <c r="IGW37" s="350" t="n"/>
      <c r="IGX37" s="350" t="n"/>
      <c r="IGY37" s="350" t="n"/>
      <c r="IGZ37" s="350" t="n"/>
      <c r="IHA37" s="350" t="n"/>
      <c r="IHB37" s="350" t="n"/>
      <c r="IHC37" s="350" t="n"/>
      <c r="IHD37" s="350" t="n"/>
      <c r="IHE37" s="350" t="n"/>
      <c r="IHF37" s="350" t="n"/>
      <c r="IHG37" s="350" t="n"/>
      <c r="IHH37" s="350" t="n"/>
      <c r="IHI37" s="350" t="n"/>
      <c r="IHJ37" s="350" t="n"/>
      <c r="IHK37" s="350" t="n"/>
      <c r="IHL37" s="350" t="n"/>
      <c r="IHM37" s="350" t="n"/>
      <c r="IHN37" s="350" t="n"/>
      <c r="IHO37" s="350" t="n"/>
      <c r="IHP37" s="350" t="n"/>
      <c r="IHQ37" s="350" t="n"/>
      <c r="IHR37" s="350" t="n"/>
      <c r="IHS37" s="350" t="n"/>
      <c r="IHT37" s="350" t="n"/>
      <c r="IHU37" s="350" t="n"/>
      <c r="IHV37" s="350" t="n"/>
      <c r="IHW37" s="350" t="n"/>
      <c r="IHX37" s="350" t="n"/>
      <c r="IHY37" s="350" t="n"/>
      <c r="IHZ37" s="350" t="n"/>
      <c r="IIA37" s="350" t="n"/>
      <c r="IIB37" s="350" t="n"/>
      <c r="IIC37" s="350" t="n"/>
      <c r="IID37" s="350" t="n"/>
      <c r="IIE37" s="350" t="n"/>
      <c r="IIF37" s="350" t="n"/>
      <c r="IIG37" s="350" t="n"/>
      <c r="IIH37" s="350" t="n"/>
      <c r="III37" s="350" t="n"/>
      <c r="IIJ37" s="350" t="n"/>
      <c r="IIK37" s="350" t="n"/>
      <c r="IIL37" s="350" t="n"/>
      <c r="IIM37" s="350" t="n"/>
      <c r="IIN37" s="350" t="n"/>
      <c r="IIO37" s="350" t="n"/>
      <c r="IIP37" s="350" t="n"/>
      <c r="IIQ37" s="350" t="n"/>
      <c r="IIR37" s="350" t="n"/>
      <c r="IIS37" s="350" t="n"/>
      <c r="IIT37" s="350" t="n"/>
      <c r="IIU37" s="350" t="n"/>
      <c r="IIV37" s="350" t="n"/>
      <c r="IIW37" s="350" t="n"/>
      <c r="IIX37" s="350" t="n"/>
      <c r="IIY37" s="350" t="n"/>
      <c r="IIZ37" s="350" t="n"/>
      <c r="IJA37" s="350" t="n"/>
      <c r="IJB37" s="350" t="n"/>
      <c r="IJC37" s="350" t="n"/>
      <c r="IJD37" s="350" t="n"/>
      <c r="IJE37" s="350" t="n"/>
      <c r="IJF37" s="350" t="n"/>
      <c r="IJG37" s="350" t="n"/>
      <c r="IJH37" s="350" t="n"/>
      <c r="IJI37" s="350" t="n"/>
      <c r="IJJ37" s="350" t="n"/>
      <c r="IJK37" s="350" t="n"/>
      <c r="IJL37" s="350" t="n"/>
      <c r="IJM37" s="350" t="n"/>
      <c r="IJN37" s="350" t="n"/>
      <c r="IJO37" s="350" t="n"/>
      <c r="IJP37" s="350" t="n"/>
      <c r="IJQ37" s="350" t="n"/>
      <c r="IJR37" s="350" t="n"/>
      <c r="IJS37" s="350" t="n"/>
      <c r="IJT37" s="350" t="n"/>
      <c r="IJU37" s="350" t="n"/>
      <c r="IJV37" s="350" t="n"/>
      <c r="IJW37" s="350" t="n"/>
      <c r="IJX37" s="350" t="n"/>
      <c r="IJY37" s="350" t="n"/>
      <c r="IJZ37" s="350" t="n"/>
      <c r="IKA37" s="350" t="n"/>
      <c r="IKB37" s="350" t="n"/>
      <c r="IKC37" s="350" t="n"/>
      <c r="IKD37" s="350" t="n"/>
      <c r="IKE37" s="350" t="n"/>
      <c r="IKF37" s="350" t="n"/>
      <c r="IKG37" s="350" t="n"/>
      <c r="IKH37" s="350" t="n"/>
      <c r="IKI37" s="350" t="n"/>
      <c r="IKJ37" s="350" t="n"/>
      <c r="IKK37" s="350" t="n"/>
      <c r="IKL37" s="350" t="n"/>
      <c r="IKM37" s="350" t="n"/>
      <c r="IKN37" s="350" t="n"/>
      <c r="IKO37" s="350" t="n"/>
      <c r="IKP37" s="350" t="n"/>
      <c r="IKQ37" s="350" t="n"/>
      <c r="IKR37" s="350" t="n"/>
      <c r="IKS37" s="350" t="n"/>
      <c r="IKT37" s="350" t="n"/>
      <c r="IKU37" s="350" t="n"/>
      <c r="IKV37" s="350" t="n"/>
      <c r="IKW37" s="350" t="n"/>
      <c r="IKX37" s="350" t="n"/>
      <c r="IKY37" s="350" t="n"/>
      <c r="IKZ37" s="350" t="n"/>
      <c r="ILA37" s="350" t="n"/>
      <c r="ILB37" s="350" t="n"/>
      <c r="ILC37" s="350" t="n"/>
      <c r="ILD37" s="350" t="n"/>
      <c r="ILE37" s="350" t="n"/>
      <c r="ILF37" s="350" t="n"/>
      <c r="ILG37" s="350" t="n"/>
      <c r="ILH37" s="350" t="n"/>
      <c r="ILI37" s="350" t="n"/>
      <c r="ILJ37" s="350" t="n"/>
      <c r="ILK37" s="350" t="n"/>
      <c r="ILL37" s="350" t="n"/>
      <c r="ILM37" s="350" t="n"/>
      <c r="ILN37" s="350" t="n"/>
      <c r="ILO37" s="350" t="n"/>
      <c r="ILP37" s="350" t="n"/>
      <c r="ILQ37" s="350" t="n"/>
      <c r="ILR37" s="350" t="n"/>
      <c r="ILS37" s="350" t="n"/>
      <c r="ILT37" s="350" t="n"/>
      <c r="ILU37" s="350" t="n"/>
      <c r="ILV37" s="350" t="n"/>
      <c r="ILW37" s="350" t="n"/>
      <c r="ILX37" s="350" t="n"/>
      <c r="ILY37" s="350" t="n"/>
      <c r="ILZ37" s="350" t="n"/>
      <c r="IMA37" s="350" t="n"/>
      <c r="IMB37" s="350" t="n"/>
      <c r="IMC37" s="350" t="n"/>
      <c r="IMD37" s="350" t="n"/>
      <c r="IME37" s="350" t="n"/>
      <c r="IMF37" s="350" t="n"/>
      <c r="IMG37" s="350" t="n"/>
      <c r="IMH37" s="350" t="n"/>
      <c r="IMI37" s="350" t="n"/>
      <c r="IMJ37" s="350" t="n"/>
      <c r="IMK37" s="350" t="n"/>
      <c r="IML37" s="350" t="n"/>
      <c r="IMM37" s="350" t="n"/>
      <c r="IMN37" s="350" t="n"/>
      <c r="IMO37" s="350" t="n"/>
      <c r="IMP37" s="350" t="n"/>
      <c r="IMQ37" s="350" t="n"/>
      <c r="IMR37" s="350" t="n"/>
      <c r="IMS37" s="350" t="n"/>
      <c r="IMT37" s="350" t="n"/>
      <c r="IMU37" s="350" t="n"/>
      <c r="IMV37" s="350" t="n"/>
      <c r="IMW37" s="350" t="n"/>
      <c r="IMX37" s="350" t="n"/>
      <c r="IMY37" s="350" t="n"/>
      <c r="IMZ37" s="350" t="n"/>
      <c r="INA37" s="350" t="n"/>
      <c r="INB37" s="350" t="n"/>
      <c r="INC37" s="350" t="n"/>
      <c r="IND37" s="350" t="n"/>
      <c r="INE37" s="350" t="n"/>
      <c r="INF37" s="350" t="n"/>
      <c r="ING37" s="350" t="n"/>
      <c r="INH37" s="350" t="n"/>
      <c r="INI37" s="350" t="n"/>
      <c r="INJ37" s="350" t="n"/>
      <c r="INK37" s="350" t="n"/>
      <c r="INL37" s="350" t="n"/>
      <c r="INM37" s="350" t="n"/>
      <c r="INN37" s="350" t="n"/>
      <c r="INO37" s="350" t="n"/>
      <c r="INP37" s="350" t="n"/>
      <c r="INQ37" s="350" t="n"/>
      <c r="INR37" s="350" t="n"/>
      <c r="INS37" s="350" t="n"/>
      <c r="INT37" s="350" t="n"/>
      <c r="INU37" s="350" t="n"/>
      <c r="INV37" s="350" t="n"/>
      <c r="INW37" s="350" t="n"/>
      <c r="INX37" s="350" t="n"/>
      <c r="INY37" s="350" t="n"/>
      <c r="INZ37" s="350" t="n"/>
      <c r="IOA37" s="350" t="n"/>
      <c r="IOB37" s="350" t="n"/>
      <c r="IOC37" s="350" t="n"/>
      <c r="IOD37" s="350" t="n"/>
      <c r="IOE37" s="350" t="n"/>
      <c r="IOF37" s="350" t="n"/>
      <c r="IOG37" s="350" t="n"/>
      <c r="IOH37" s="350" t="n"/>
      <c r="IOI37" s="350" t="n"/>
      <c r="IOJ37" s="350" t="n"/>
      <c r="IOK37" s="350" t="n"/>
      <c r="IOL37" s="350" t="n"/>
      <c r="IOM37" s="350" t="n"/>
      <c r="ION37" s="350" t="n"/>
      <c r="IOO37" s="350" t="n"/>
      <c r="IOP37" s="350" t="n"/>
      <c r="IOQ37" s="350" t="n"/>
      <c r="IOR37" s="350" t="n"/>
      <c r="IOS37" s="350" t="n"/>
      <c r="IOT37" s="350" t="n"/>
      <c r="IOU37" s="350" t="n"/>
      <c r="IOV37" s="350" t="n"/>
      <c r="IOW37" s="350" t="n"/>
      <c r="IOX37" s="350" t="n"/>
      <c r="IOY37" s="350" t="n"/>
      <c r="IOZ37" s="350" t="n"/>
      <c r="IPA37" s="350" t="n"/>
      <c r="IPB37" s="350" t="n"/>
      <c r="IPC37" s="350" t="n"/>
      <c r="IPD37" s="350" t="n"/>
      <c r="IPE37" s="350" t="n"/>
      <c r="IPF37" s="350" t="n"/>
      <c r="IPG37" s="350" t="n"/>
      <c r="IPH37" s="350" t="n"/>
      <c r="IPI37" s="350" t="n"/>
      <c r="IPJ37" s="350" t="n"/>
      <c r="IPK37" s="350" t="n"/>
      <c r="IPL37" s="350" t="n"/>
      <c r="IPM37" s="350" t="n"/>
      <c r="IPN37" s="350" t="n"/>
      <c r="IPO37" s="350" t="n"/>
      <c r="IPP37" s="350" t="n"/>
      <c r="IPQ37" s="350" t="n"/>
      <c r="IPR37" s="350" t="n"/>
      <c r="IPS37" s="350" t="n"/>
      <c r="IPT37" s="350" t="n"/>
      <c r="IPU37" s="350" t="n"/>
      <c r="IPV37" s="350" t="n"/>
      <c r="IPW37" s="350" t="n"/>
      <c r="IPX37" s="350" t="n"/>
      <c r="IPY37" s="350" t="n"/>
      <c r="IPZ37" s="350" t="n"/>
      <c r="IQA37" s="350" t="n"/>
      <c r="IQB37" s="350" t="n"/>
      <c r="IQC37" s="350" t="n"/>
      <c r="IQD37" s="350" t="n"/>
      <c r="IQE37" s="350" t="n"/>
      <c r="IQF37" s="350" t="n"/>
      <c r="IQG37" s="350" t="n"/>
      <c r="IQH37" s="350" t="n"/>
      <c r="IQI37" s="350" t="n"/>
      <c r="IQJ37" s="350" t="n"/>
      <c r="IQK37" s="350" t="n"/>
      <c r="IQL37" s="350" t="n"/>
      <c r="IQM37" s="350" t="n"/>
      <c r="IQN37" s="350" t="n"/>
      <c r="IQO37" s="350" t="n"/>
      <c r="IQP37" s="350" t="n"/>
      <c r="IQQ37" s="350" t="n"/>
      <c r="IQR37" s="350" t="n"/>
      <c r="IQS37" s="350" t="n"/>
      <c r="IQT37" s="350" t="n"/>
      <c r="IQU37" s="350" t="n"/>
      <c r="IQV37" s="350" t="n"/>
      <c r="IQW37" s="350" t="n"/>
      <c r="IQX37" s="350" t="n"/>
      <c r="IQY37" s="350" t="n"/>
      <c r="IQZ37" s="350" t="n"/>
      <c r="IRA37" s="350" t="n"/>
      <c r="IRB37" s="350" t="n"/>
      <c r="IRC37" s="350" t="n"/>
      <c r="IRD37" s="350" t="n"/>
      <c r="IRE37" s="350" t="n"/>
      <c r="IRF37" s="350" t="n"/>
      <c r="IRG37" s="350" t="n"/>
      <c r="IRH37" s="350" t="n"/>
      <c r="IRI37" s="350" t="n"/>
      <c r="IRJ37" s="350" t="n"/>
      <c r="IRK37" s="350" t="n"/>
      <c r="IRL37" s="350" t="n"/>
      <c r="IRM37" s="350" t="n"/>
      <c r="IRN37" s="350" t="n"/>
      <c r="IRO37" s="350" t="n"/>
      <c r="IRP37" s="350" t="n"/>
      <c r="IRQ37" s="350" t="n"/>
      <c r="IRR37" s="350" t="n"/>
      <c r="IRS37" s="350" t="n"/>
      <c r="IRT37" s="350" t="n"/>
      <c r="IRU37" s="350" t="n"/>
      <c r="IRV37" s="350" t="n"/>
      <c r="IRW37" s="350" t="n"/>
      <c r="IRX37" s="350" t="n"/>
      <c r="IRY37" s="350" t="n"/>
      <c r="IRZ37" s="350" t="n"/>
      <c r="ISA37" s="350" t="n"/>
      <c r="ISB37" s="350" t="n"/>
      <c r="ISC37" s="350" t="n"/>
      <c r="ISD37" s="350" t="n"/>
      <c r="ISE37" s="350" t="n"/>
      <c r="ISF37" s="350" t="n"/>
      <c r="ISG37" s="350" t="n"/>
      <c r="ISH37" s="350" t="n"/>
      <c r="ISI37" s="350" t="n"/>
      <c r="ISJ37" s="350" t="n"/>
      <c r="ISK37" s="350" t="n"/>
      <c r="ISL37" s="350" t="n"/>
      <c r="ISM37" s="350" t="n"/>
      <c r="ISN37" s="350" t="n"/>
      <c r="ISO37" s="350" t="n"/>
      <c r="ISP37" s="350" t="n"/>
      <c r="ISQ37" s="350" t="n"/>
      <c r="ISR37" s="350" t="n"/>
      <c r="ISS37" s="350" t="n"/>
      <c r="IST37" s="350" t="n"/>
      <c r="ISU37" s="350" t="n"/>
      <c r="ISV37" s="350" t="n"/>
      <c r="ISW37" s="350" t="n"/>
      <c r="ISX37" s="350" t="n"/>
      <c r="ISY37" s="350" t="n"/>
      <c r="ISZ37" s="350" t="n"/>
      <c r="ITA37" s="350" t="n"/>
      <c r="ITB37" s="350" t="n"/>
      <c r="ITC37" s="350" t="n"/>
      <c r="ITD37" s="350" t="n"/>
      <c r="ITE37" s="350" t="n"/>
      <c r="ITF37" s="350" t="n"/>
      <c r="ITG37" s="350" t="n"/>
      <c r="ITH37" s="350" t="n"/>
      <c r="ITI37" s="350" t="n"/>
      <c r="ITJ37" s="350" t="n"/>
      <c r="ITK37" s="350" t="n"/>
      <c r="ITL37" s="350" t="n"/>
      <c r="ITM37" s="350" t="n"/>
      <c r="ITN37" s="350" t="n"/>
      <c r="ITO37" s="350" t="n"/>
      <c r="ITP37" s="350" t="n"/>
      <c r="ITQ37" s="350" t="n"/>
      <c r="ITR37" s="350" t="n"/>
      <c r="ITS37" s="350" t="n"/>
      <c r="ITT37" s="350" t="n"/>
      <c r="ITU37" s="350" t="n"/>
      <c r="ITV37" s="350" t="n"/>
      <c r="ITW37" s="350" t="n"/>
      <c r="ITX37" s="350" t="n"/>
      <c r="ITY37" s="350" t="n"/>
      <c r="ITZ37" s="350" t="n"/>
      <c r="IUA37" s="350" t="n"/>
      <c r="IUB37" s="350" t="n"/>
      <c r="IUC37" s="350" t="n"/>
      <c r="IUD37" s="350" t="n"/>
      <c r="IUE37" s="350" t="n"/>
      <c r="IUF37" s="350" t="n"/>
      <c r="IUG37" s="350" t="n"/>
      <c r="IUH37" s="350" t="n"/>
      <c r="IUI37" s="350" t="n"/>
      <c r="IUJ37" s="350" t="n"/>
      <c r="IUK37" s="350" t="n"/>
      <c r="IUL37" s="350" t="n"/>
      <c r="IUM37" s="350" t="n"/>
      <c r="IUN37" s="350" t="n"/>
      <c r="IUO37" s="350" t="n"/>
      <c r="IUP37" s="350" t="n"/>
      <c r="IUQ37" s="350" t="n"/>
      <c r="IUR37" s="350" t="n"/>
      <c r="IUS37" s="350" t="n"/>
      <c r="IUT37" s="350" t="n"/>
      <c r="IUU37" s="350" t="n"/>
      <c r="IUV37" s="350" t="n"/>
      <c r="IUW37" s="350" t="n"/>
      <c r="IUX37" s="350" t="n"/>
      <c r="IUY37" s="350" t="n"/>
      <c r="IUZ37" s="350" t="n"/>
      <c r="IVA37" s="350" t="n"/>
      <c r="IVB37" s="350" t="n"/>
      <c r="IVC37" s="350" t="n"/>
      <c r="IVD37" s="350" t="n"/>
      <c r="IVE37" s="350" t="n"/>
      <c r="IVF37" s="350" t="n"/>
      <c r="IVG37" s="350" t="n"/>
      <c r="IVH37" s="350" t="n"/>
      <c r="IVI37" s="350" t="n"/>
      <c r="IVJ37" s="350" t="n"/>
      <c r="IVK37" s="350" t="n"/>
      <c r="IVL37" s="350" t="n"/>
      <c r="IVM37" s="350" t="n"/>
      <c r="IVN37" s="350" t="n"/>
      <c r="IVO37" s="350" t="n"/>
      <c r="IVP37" s="350" t="n"/>
      <c r="IVQ37" s="350" t="n"/>
      <c r="IVR37" s="350" t="n"/>
      <c r="IVS37" s="350" t="n"/>
      <c r="IVT37" s="350" t="n"/>
      <c r="IVU37" s="350" t="n"/>
      <c r="IVV37" s="350" t="n"/>
      <c r="IVW37" s="350" t="n"/>
      <c r="IVX37" s="350" t="n"/>
      <c r="IVY37" s="350" t="n"/>
      <c r="IVZ37" s="350" t="n"/>
      <c r="IWA37" s="350" t="n"/>
      <c r="IWB37" s="350" t="n"/>
      <c r="IWC37" s="350" t="n"/>
      <c r="IWD37" s="350" t="n"/>
      <c r="IWE37" s="350" t="n"/>
      <c r="IWF37" s="350" t="n"/>
      <c r="IWG37" s="350" t="n"/>
      <c r="IWH37" s="350" t="n"/>
      <c r="IWI37" s="350" t="n"/>
      <c r="IWJ37" s="350" t="n"/>
      <c r="IWK37" s="350" t="n"/>
      <c r="IWL37" s="350" t="n"/>
      <c r="IWM37" s="350" t="n"/>
      <c r="IWN37" s="350" t="n"/>
      <c r="IWO37" s="350" t="n"/>
      <c r="IWP37" s="350" t="n"/>
      <c r="IWQ37" s="350" t="n"/>
      <c r="IWR37" s="350" t="n"/>
      <c r="IWS37" s="350" t="n"/>
      <c r="IWT37" s="350" t="n"/>
      <c r="IWU37" s="350" t="n"/>
      <c r="IWV37" s="350" t="n"/>
      <c r="IWW37" s="350" t="n"/>
      <c r="IWX37" s="350" t="n"/>
      <c r="IWY37" s="350" t="n"/>
      <c r="IWZ37" s="350" t="n"/>
      <c r="IXA37" s="350" t="n"/>
      <c r="IXB37" s="350" t="n"/>
      <c r="IXC37" s="350" t="n"/>
      <c r="IXD37" s="350" t="n"/>
      <c r="IXE37" s="350" t="n"/>
      <c r="IXF37" s="350" t="n"/>
      <c r="IXG37" s="350" t="n"/>
      <c r="IXH37" s="350" t="n"/>
      <c r="IXI37" s="350" t="n"/>
      <c r="IXJ37" s="350" t="n"/>
      <c r="IXK37" s="350" t="n"/>
      <c r="IXL37" s="350" t="n"/>
      <c r="IXM37" s="350" t="n"/>
      <c r="IXN37" s="350" t="n"/>
      <c r="IXO37" s="350" t="n"/>
      <c r="IXP37" s="350" t="n"/>
      <c r="IXQ37" s="350" t="n"/>
      <c r="IXR37" s="350" t="n"/>
      <c r="IXS37" s="350" t="n"/>
      <c r="IXT37" s="350" t="n"/>
      <c r="IXU37" s="350" t="n"/>
      <c r="IXV37" s="350" t="n"/>
      <c r="IXW37" s="350" t="n"/>
      <c r="IXX37" s="350" t="n"/>
      <c r="IXY37" s="350" t="n"/>
      <c r="IXZ37" s="350" t="n"/>
      <c r="IYA37" s="350" t="n"/>
      <c r="IYB37" s="350" t="n"/>
      <c r="IYC37" s="350" t="n"/>
      <c r="IYD37" s="350" t="n"/>
      <c r="IYE37" s="350" t="n"/>
      <c r="IYF37" s="350" t="n"/>
      <c r="IYG37" s="350" t="n"/>
      <c r="IYH37" s="350" t="n"/>
      <c r="IYI37" s="350" t="n"/>
      <c r="IYJ37" s="350" t="n"/>
      <c r="IYK37" s="350" t="n"/>
      <c r="IYL37" s="350" t="n"/>
      <c r="IYM37" s="350" t="n"/>
      <c r="IYN37" s="350" t="n"/>
      <c r="IYO37" s="350" t="n"/>
      <c r="IYP37" s="350" t="n"/>
      <c r="IYQ37" s="350" t="n"/>
      <c r="IYR37" s="350" t="n"/>
      <c r="IYS37" s="350" t="n"/>
      <c r="IYT37" s="350" t="n"/>
      <c r="IYU37" s="350" t="n"/>
      <c r="IYV37" s="350" t="n"/>
      <c r="IYW37" s="350" t="n"/>
      <c r="IYX37" s="350" t="n"/>
      <c r="IYY37" s="350" t="n"/>
      <c r="IYZ37" s="350" t="n"/>
      <c r="IZA37" s="350" t="n"/>
      <c r="IZB37" s="350" t="n"/>
      <c r="IZC37" s="350" t="n"/>
      <c r="IZD37" s="350" t="n"/>
      <c r="IZE37" s="350" t="n"/>
      <c r="IZF37" s="350" t="n"/>
      <c r="IZG37" s="350" t="n"/>
      <c r="IZH37" s="350" t="n"/>
      <c r="IZI37" s="350" t="n"/>
      <c r="IZJ37" s="350" t="n"/>
      <c r="IZK37" s="350" t="n"/>
      <c r="IZL37" s="350" t="n"/>
      <c r="IZM37" s="350" t="n"/>
      <c r="IZN37" s="350" t="n"/>
      <c r="IZO37" s="350" t="n"/>
      <c r="IZP37" s="350" t="n"/>
      <c r="IZQ37" s="350" t="n"/>
      <c r="IZR37" s="350" t="n"/>
      <c r="IZS37" s="350" t="n"/>
      <c r="IZT37" s="350" t="n"/>
      <c r="IZU37" s="350" t="n"/>
      <c r="IZV37" s="350" t="n"/>
      <c r="IZW37" s="350" t="n"/>
      <c r="IZX37" s="350" t="n"/>
      <c r="IZY37" s="350" t="n"/>
      <c r="IZZ37" s="350" t="n"/>
      <c r="JAA37" s="350" t="n"/>
      <c r="JAB37" s="350" t="n"/>
      <c r="JAC37" s="350" t="n"/>
      <c r="JAD37" s="350" t="n"/>
      <c r="JAE37" s="350" t="n"/>
      <c r="JAF37" s="350" t="n"/>
      <c r="JAG37" s="350" t="n"/>
      <c r="JAH37" s="350" t="n"/>
      <c r="JAI37" s="350" t="n"/>
      <c r="JAJ37" s="350" t="n"/>
      <c r="JAK37" s="350" t="n"/>
      <c r="JAL37" s="350" t="n"/>
      <c r="JAM37" s="350" t="n"/>
      <c r="JAN37" s="350" t="n"/>
      <c r="JAO37" s="350" t="n"/>
      <c r="JAP37" s="350" t="n"/>
      <c r="JAQ37" s="350" t="n"/>
      <c r="JAR37" s="350" t="n"/>
      <c r="JAS37" s="350" t="n"/>
      <c r="JAT37" s="350" t="n"/>
      <c r="JAU37" s="350" t="n"/>
      <c r="JAV37" s="350" t="n"/>
      <c r="JAW37" s="350" t="n"/>
      <c r="JAX37" s="350" t="n"/>
      <c r="JAY37" s="350" t="n"/>
      <c r="JAZ37" s="350" t="n"/>
      <c r="JBA37" s="350" t="n"/>
      <c r="JBB37" s="350" t="n"/>
      <c r="JBC37" s="350" t="n"/>
      <c r="JBD37" s="350" t="n"/>
      <c r="JBE37" s="350" t="n"/>
      <c r="JBF37" s="350" t="n"/>
      <c r="JBG37" s="350" t="n"/>
      <c r="JBH37" s="350" t="n"/>
      <c r="JBI37" s="350" t="n"/>
      <c r="JBJ37" s="350" t="n"/>
      <c r="JBK37" s="350" t="n"/>
      <c r="JBL37" s="350" t="n"/>
      <c r="JBM37" s="350" t="n"/>
      <c r="JBN37" s="350" t="n"/>
      <c r="JBO37" s="350" t="n"/>
      <c r="JBP37" s="350" t="n"/>
      <c r="JBQ37" s="350" t="n"/>
      <c r="JBR37" s="350" t="n"/>
      <c r="JBS37" s="350" t="n"/>
      <c r="JBT37" s="350" t="n"/>
      <c r="JBU37" s="350" t="n"/>
      <c r="JBV37" s="350" t="n"/>
      <c r="JBW37" s="350" t="n"/>
      <c r="JBX37" s="350" t="n"/>
      <c r="JBY37" s="350" t="n"/>
      <c r="JBZ37" s="350" t="n"/>
      <c r="JCA37" s="350" t="n"/>
      <c r="JCB37" s="350" t="n"/>
      <c r="JCC37" s="350" t="n"/>
      <c r="JCD37" s="350" t="n"/>
      <c r="JCE37" s="350" t="n"/>
      <c r="JCF37" s="350" t="n"/>
      <c r="JCG37" s="350" t="n"/>
      <c r="JCH37" s="350" t="n"/>
      <c r="JCI37" s="350" t="n"/>
      <c r="JCJ37" s="350" t="n"/>
      <c r="JCK37" s="350" t="n"/>
      <c r="JCL37" s="350" t="n"/>
      <c r="JCM37" s="350" t="n"/>
      <c r="JCN37" s="350" t="n"/>
      <c r="JCO37" s="350" t="n"/>
      <c r="JCP37" s="350" t="n"/>
      <c r="JCQ37" s="350" t="n"/>
      <c r="JCR37" s="350" t="n"/>
      <c r="JCS37" s="350" t="n"/>
      <c r="JCT37" s="350" t="n"/>
      <c r="JCU37" s="350" t="n"/>
      <c r="JCV37" s="350" t="n"/>
      <c r="JCW37" s="350" t="n"/>
      <c r="JCX37" s="350" t="n"/>
      <c r="JCY37" s="350" t="n"/>
      <c r="JCZ37" s="350" t="n"/>
      <c r="JDA37" s="350" t="n"/>
      <c r="JDB37" s="350" t="n"/>
      <c r="JDC37" s="350" t="n"/>
      <c r="JDD37" s="350" t="n"/>
      <c r="JDE37" s="350" t="n"/>
      <c r="JDF37" s="350" t="n"/>
      <c r="JDG37" s="350" t="n"/>
      <c r="JDH37" s="350" t="n"/>
      <c r="JDI37" s="350" t="n"/>
      <c r="JDJ37" s="350" t="n"/>
      <c r="JDK37" s="350" t="n"/>
      <c r="JDL37" s="350" t="n"/>
      <c r="JDM37" s="350" t="n"/>
      <c r="JDN37" s="350" t="n"/>
      <c r="JDO37" s="350" t="n"/>
      <c r="JDP37" s="350" t="n"/>
      <c r="JDQ37" s="350" t="n"/>
      <c r="JDR37" s="350" t="n"/>
      <c r="JDS37" s="350" t="n"/>
      <c r="JDT37" s="350" t="n"/>
      <c r="JDU37" s="350" t="n"/>
      <c r="JDV37" s="350" t="n"/>
      <c r="JDW37" s="350" t="n"/>
      <c r="JDX37" s="350" t="n"/>
      <c r="JDY37" s="350" t="n"/>
      <c r="JDZ37" s="350" t="n"/>
      <c r="JEA37" s="350" t="n"/>
      <c r="JEB37" s="350" t="n"/>
      <c r="JEC37" s="350" t="n"/>
      <c r="JED37" s="350" t="n"/>
      <c r="JEE37" s="350" t="n"/>
      <c r="JEF37" s="350" t="n"/>
      <c r="JEG37" s="350" t="n"/>
      <c r="JEH37" s="350" t="n"/>
      <c r="JEI37" s="350" t="n"/>
      <c r="JEJ37" s="350" t="n"/>
      <c r="JEK37" s="350" t="n"/>
      <c r="JEL37" s="350" t="n"/>
      <c r="JEM37" s="350" t="n"/>
      <c r="JEN37" s="350" t="n"/>
      <c r="JEO37" s="350" t="n"/>
      <c r="JEP37" s="350" t="n"/>
      <c r="JEQ37" s="350" t="n"/>
      <c r="JER37" s="350" t="n"/>
      <c r="JES37" s="350" t="n"/>
      <c r="JET37" s="350" t="n"/>
      <c r="JEU37" s="350" t="n"/>
      <c r="JEV37" s="350" t="n"/>
      <c r="JEW37" s="350" t="n"/>
      <c r="JEX37" s="350" t="n"/>
      <c r="JEY37" s="350" t="n"/>
      <c r="JEZ37" s="350" t="n"/>
      <c r="JFA37" s="350" t="n"/>
      <c r="JFB37" s="350" t="n"/>
      <c r="JFC37" s="350" t="n"/>
      <c r="JFD37" s="350" t="n"/>
      <c r="JFE37" s="350" t="n"/>
      <c r="JFF37" s="350" t="n"/>
      <c r="JFG37" s="350" t="n"/>
      <c r="JFH37" s="350" t="n"/>
      <c r="JFI37" s="350" t="n"/>
      <c r="JFJ37" s="350" t="n"/>
      <c r="JFK37" s="350" t="n"/>
      <c r="JFL37" s="350" t="n"/>
      <c r="JFM37" s="350" t="n"/>
      <c r="JFN37" s="350" t="n"/>
      <c r="JFO37" s="350" t="n"/>
      <c r="JFP37" s="350" t="n"/>
      <c r="JFQ37" s="350" t="n"/>
      <c r="JFR37" s="350" t="n"/>
      <c r="JFS37" s="350" t="n"/>
      <c r="JFT37" s="350" t="n"/>
      <c r="JFU37" s="350" t="n"/>
      <c r="JFV37" s="350" t="n"/>
      <c r="JFW37" s="350" t="n"/>
      <c r="JFX37" s="350" t="n"/>
      <c r="JFY37" s="350" t="n"/>
      <c r="JFZ37" s="350" t="n"/>
      <c r="JGA37" s="350" t="n"/>
      <c r="JGB37" s="350" t="n"/>
      <c r="JGC37" s="350" t="n"/>
      <c r="JGD37" s="350" t="n"/>
      <c r="JGE37" s="350" t="n"/>
      <c r="JGF37" s="350" t="n"/>
      <c r="JGG37" s="350" t="n"/>
      <c r="JGH37" s="350" t="n"/>
      <c r="JGI37" s="350" t="n"/>
      <c r="JGJ37" s="350" t="n"/>
      <c r="JGK37" s="350" t="n"/>
      <c r="JGL37" s="350" t="n"/>
      <c r="JGM37" s="350" t="n"/>
      <c r="JGN37" s="350" t="n"/>
      <c r="JGO37" s="350" t="n"/>
      <c r="JGP37" s="350" t="n"/>
      <c r="JGQ37" s="350" t="n"/>
      <c r="JGR37" s="350" t="n"/>
      <c r="JGS37" s="350" t="n"/>
      <c r="JGT37" s="350" t="n"/>
      <c r="JGU37" s="350" t="n"/>
      <c r="JGV37" s="350" t="n"/>
      <c r="JGW37" s="350" t="n"/>
      <c r="JGX37" s="350" t="n"/>
      <c r="JGY37" s="350" t="n"/>
      <c r="JGZ37" s="350" t="n"/>
      <c r="JHA37" s="350" t="n"/>
      <c r="JHB37" s="350" t="n"/>
      <c r="JHC37" s="350" t="n"/>
      <c r="JHD37" s="350" t="n"/>
      <c r="JHE37" s="350" t="n"/>
      <c r="JHF37" s="350" t="n"/>
      <c r="JHG37" s="350" t="n"/>
      <c r="JHH37" s="350" t="n"/>
      <c r="JHI37" s="350" t="n"/>
      <c r="JHJ37" s="350" t="n"/>
      <c r="JHK37" s="350" t="n"/>
      <c r="JHL37" s="350" t="n"/>
      <c r="JHM37" s="350" t="n"/>
      <c r="JHN37" s="350" t="n"/>
      <c r="JHO37" s="350" t="n"/>
      <c r="JHP37" s="350" t="n"/>
      <c r="JHQ37" s="350" t="n"/>
      <c r="JHR37" s="350" t="n"/>
      <c r="JHS37" s="350" t="n"/>
      <c r="JHT37" s="350" t="n"/>
      <c r="JHU37" s="350" t="n"/>
      <c r="JHV37" s="350" t="n"/>
      <c r="JHW37" s="350" t="n"/>
      <c r="JHX37" s="350" t="n"/>
      <c r="JHY37" s="350" t="n"/>
      <c r="JHZ37" s="350" t="n"/>
      <c r="JIA37" s="350" t="n"/>
      <c r="JIB37" s="350" t="n"/>
      <c r="JIC37" s="350" t="n"/>
      <c r="JID37" s="350" t="n"/>
      <c r="JIE37" s="350" t="n"/>
      <c r="JIF37" s="350" t="n"/>
      <c r="JIG37" s="350" t="n"/>
      <c r="JIH37" s="350" t="n"/>
      <c r="JII37" s="350" t="n"/>
      <c r="JIJ37" s="350" t="n"/>
      <c r="JIK37" s="350" t="n"/>
      <c r="JIL37" s="350" t="n"/>
      <c r="JIM37" s="350" t="n"/>
      <c r="JIN37" s="350" t="n"/>
      <c r="JIO37" s="350" t="n"/>
      <c r="JIP37" s="350" t="n"/>
      <c r="JIQ37" s="350" t="n"/>
      <c r="JIR37" s="350" t="n"/>
      <c r="JIS37" s="350" t="n"/>
      <c r="JIT37" s="350" t="n"/>
      <c r="JIU37" s="350" t="n"/>
      <c r="JIV37" s="350" t="n"/>
      <c r="JIW37" s="350" t="n"/>
      <c r="JIX37" s="350" t="n"/>
      <c r="JIY37" s="350" t="n"/>
      <c r="JIZ37" s="350" t="n"/>
      <c r="JJA37" s="350" t="n"/>
      <c r="JJB37" s="350" t="n"/>
      <c r="JJC37" s="350" t="n"/>
      <c r="JJD37" s="350" t="n"/>
      <c r="JJE37" s="350" t="n"/>
      <c r="JJF37" s="350" t="n"/>
      <c r="JJG37" s="350" t="n"/>
      <c r="JJH37" s="350" t="n"/>
      <c r="JJI37" s="350" t="n"/>
      <c r="JJJ37" s="350" t="n"/>
      <c r="JJK37" s="350" t="n"/>
      <c r="JJL37" s="350" t="n"/>
      <c r="JJM37" s="350" t="n"/>
      <c r="JJN37" s="350" t="n"/>
      <c r="JJO37" s="350" t="n"/>
      <c r="JJP37" s="350" t="n"/>
      <c r="JJQ37" s="350" t="n"/>
      <c r="JJR37" s="350" t="n"/>
      <c r="JJS37" s="350" t="n"/>
      <c r="JJT37" s="350" t="n"/>
      <c r="JJU37" s="350" t="n"/>
      <c r="JJV37" s="350" t="n"/>
      <c r="JJW37" s="350" t="n"/>
      <c r="JJX37" s="350" t="n"/>
      <c r="JJY37" s="350" t="n"/>
      <c r="JJZ37" s="350" t="n"/>
      <c r="JKA37" s="350" t="n"/>
      <c r="JKB37" s="350" t="n"/>
      <c r="JKC37" s="350" t="n"/>
      <c r="JKD37" s="350" t="n"/>
      <c r="JKE37" s="350" t="n"/>
      <c r="JKF37" s="350" t="n"/>
      <c r="JKG37" s="350" t="n"/>
      <c r="JKH37" s="350" t="n"/>
      <c r="JKI37" s="350" t="n"/>
      <c r="JKJ37" s="350" t="n"/>
      <c r="JKK37" s="350" t="n"/>
      <c r="JKL37" s="350" t="n"/>
      <c r="JKM37" s="350" t="n"/>
      <c r="JKN37" s="350" t="n"/>
      <c r="JKO37" s="350" t="n"/>
      <c r="JKP37" s="350" t="n"/>
      <c r="JKQ37" s="350" t="n"/>
      <c r="JKR37" s="350" t="n"/>
      <c r="JKS37" s="350" t="n"/>
      <c r="JKT37" s="350" t="n"/>
      <c r="JKU37" s="350" t="n"/>
      <c r="JKV37" s="350" t="n"/>
      <c r="JKW37" s="350" t="n"/>
      <c r="JKX37" s="350" t="n"/>
      <c r="JKY37" s="350" t="n"/>
      <c r="JKZ37" s="350" t="n"/>
      <c r="JLA37" s="350" t="n"/>
      <c r="JLB37" s="350" t="n"/>
      <c r="JLC37" s="350" t="n"/>
      <c r="JLD37" s="350" t="n"/>
      <c r="JLE37" s="350" t="n"/>
      <c r="JLF37" s="350" t="n"/>
      <c r="JLG37" s="350" t="n"/>
      <c r="JLH37" s="350" t="n"/>
      <c r="JLI37" s="350" t="n"/>
      <c r="JLJ37" s="350" t="n"/>
      <c r="JLK37" s="350" t="n"/>
      <c r="JLL37" s="350" t="n"/>
      <c r="JLM37" s="350" t="n"/>
      <c r="JLN37" s="350" t="n"/>
      <c r="JLO37" s="350" t="n"/>
      <c r="JLP37" s="350" t="n"/>
      <c r="JLQ37" s="350" t="n"/>
      <c r="JLR37" s="350" t="n"/>
      <c r="JLS37" s="350" t="n"/>
      <c r="JLT37" s="350" t="n"/>
      <c r="JLU37" s="350" t="n"/>
      <c r="JLV37" s="350" t="n"/>
      <c r="JLW37" s="350" t="n"/>
      <c r="JLX37" s="350" t="n"/>
      <c r="JLY37" s="350" t="n"/>
      <c r="JLZ37" s="350" t="n"/>
      <c r="JMA37" s="350" t="n"/>
      <c r="JMB37" s="350" t="n"/>
      <c r="JMC37" s="350" t="n"/>
      <c r="JMD37" s="350" t="n"/>
      <c r="JME37" s="350" t="n"/>
      <c r="JMF37" s="350" t="n"/>
      <c r="JMG37" s="350" t="n"/>
      <c r="JMH37" s="350" t="n"/>
      <c r="JMI37" s="350" t="n"/>
      <c r="JMJ37" s="350" t="n"/>
      <c r="JMK37" s="350" t="n"/>
      <c r="JML37" s="350" t="n"/>
      <c r="JMM37" s="350" t="n"/>
      <c r="JMN37" s="350" t="n"/>
      <c r="JMO37" s="350" t="n"/>
      <c r="JMP37" s="350" t="n"/>
      <c r="JMQ37" s="350" t="n"/>
      <c r="JMR37" s="350" t="n"/>
      <c r="JMS37" s="350" t="n"/>
      <c r="JMT37" s="350" t="n"/>
      <c r="JMU37" s="350" t="n"/>
      <c r="JMV37" s="350" t="n"/>
      <c r="JMW37" s="350" t="n"/>
      <c r="JMX37" s="350" t="n"/>
      <c r="JMY37" s="350" t="n"/>
      <c r="JMZ37" s="350" t="n"/>
      <c r="JNA37" s="350" t="n"/>
      <c r="JNB37" s="350" t="n"/>
      <c r="JNC37" s="350" t="n"/>
      <c r="JND37" s="350" t="n"/>
      <c r="JNE37" s="350" t="n"/>
      <c r="JNF37" s="350" t="n"/>
      <c r="JNG37" s="350" t="n"/>
      <c r="JNH37" s="350" t="n"/>
      <c r="JNI37" s="350" t="n"/>
      <c r="JNJ37" s="350" t="n"/>
      <c r="JNK37" s="350" t="n"/>
      <c r="JNL37" s="350" t="n"/>
      <c r="JNM37" s="350" t="n"/>
      <c r="JNN37" s="350" t="n"/>
      <c r="JNO37" s="350" t="n"/>
      <c r="JNP37" s="350" t="n"/>
      <c r="JNQ37" s="350" t="n"/>
      <c r="JNR37" s="350" t="n"/>
      <c r="JNS37" s="350" t="n"/>
      <c r="JNT37" s="350" t="n"/>
      <c r="JNU37" s="350" t="n"/>
      <c r="JNV37" s="350" t="n"/>
      <c r="JNW37" s="350" t="n"/>
      <c r="JNX37" s="350" t="n"/>
      <c r="JNY37" s="350" t="n"/>
      <c r="JNZ37" s="350" t="n"/>
      <c r="JOA37" s="350" t="n"/>
      <c r="JOB37" s="350" t="n"/>
      <c r="JOC37" s="350" t="n"/>
      <c r="JOD37" s="350" t="n"/>
      <c r="JOE37" s="350" t="n"/>
      <c r="JOF37" s="350" t="n"/>
      <c r="JOG37" s="350" t="n"/>
      <c r="JOH37" s="350" t="n"/>
      <c r="JOI37" s="350" t="n"/>
      <c r="JOJ37" s="350" t="n"/>
      <c r="JOK37" s="350" t="n"/>
      <c r="JOL37" s="350" t="n"/>
      <c r="JOM37" s="350" t="n"/>
      <c r="JON37" s="350" t="n"/>
      <c r="JOO37" s="350" t="n"/>
      <c r="JOP37" s="350" t="n"/>
      <c r="JOQ37" s="350" t="n"/>
      <c r="JOR37" s="350" t="n"/>
      <c r="JOS37" s="350" t="n"/>
      <c r="JOT37" s="350" t="n"/>
      <c r="JOU37" s="350" t="n"/>
      <c r="JOV37" s="350" t="n"/>
      <c r="JOW37" s="350" t="n"/>
      <c r="JOX37" s="350" t="n"/>
      <c r="JOY37" s="350" t="n"/>
      <c r="JOZ37" s="350" t="n"/>
      <c r="JPA37" s="350" t="n"/>
      <c r="JPB37" s="350" t="n"/>
      <c r="JPC37" s="350" t="n"/>
      <c r="JPD37" s="350" t="n"/>
      <c r="JPE37" s="350" t="n"/>
      <c r="JPF37" s="350" t="n"/>
      <c r="JPG37" s="350" t="n"/>
      <c r="JPH37" s="350" t="n"/>
      <c r="JPI37" s="350" t="n"/>
      <c r="JPJ37" s="350" t="n"/>
      <c r="JPK37" s="350" t="n"/>
      <c r="JPL37" s="350" t="n"/>
      <c r="JPM37" s="350" t="n"/>
      <c r="JPN37" s="350" t="n"/>
      <c r="JPO37" s="350" t="n"/>
      <c r="JPP37" s="350" t="n"/>
      <c r="JPQ37" s="350" t="n"/>
      <c r="JPR37" s="350" t="n"/>
      <c r="JPS37" s="350" t="n"/>
      <c r="JPT37" s="350" t="n"/>
      <c r="JPU37" s="350" t="n"/>
      <c r="JPV37" s="350" t="n"/>
      <c r="JPW37" s="350" t="n"/>
      <c r="JPX37" s="350" t="n"/>
      <c r="JPY37" s="350" t="n"/>
      <c r="JPZ37" s="350" t="n"/>
      <c r="JQA37" s="350" t="n"/>
      <c r="JQB37" s="350" t="n"/>
      <c r="JQC37" s="350" t="n"/>
      <c r="JQD37" s="350" t="n"/>
      <c r="JQE37" s="350" t="n"/>
      <c r="JQF37" s="350" t="n"/>
      <c r="JQG37" s="350" t="n"/>
      <c r="JQH37" s="350" t="n"/>
      <c r="JQI37" s="350" t="n"/>
      <c r="JQJ37" s="350" t="n"/>
      <c r="JQK37" s="350" t="n"/>
      <c r="JQL37" s="350" t="n"/>
      <c r="JQM37" s="350" t="n"/>
      <c r="JQN37" s="350" t="n"/>
      <c r="JQO37" s="350" t="n"/>
      <c r="JQP37" s="350" t="n"/>
      <c r="JQQ37" s="350" t="n"/>
      <c r="JQR37" s="350" t="n"/>
      <c r="JQS37" s="350" t="n"/>
      <c r="JQT37" s="350" t="n"/>
      <c r="JQU37" s="350" t="n"/>
      <c r="JQV37" s="350" t="n"/>
      <c r="JQW37" s="350" t="n"/>
      <c r="JQX37" s="350" t="n"/>
      <c r="JQY37" s="350" t="n"/>
      <c r="JQZ37" s="350" t="n"/>
      <c r="JRA37" s="350" t="n"/>
      <c r="JRB37" s="350" t="n"/>
      <c r="JRC37" s="350" t="n"/>
      <c r="JRD37" s="350" t="n"/>
      <c r="JRE37" s="350" t="n"/>
      <c r="JRF37" s="350" t="n"/>
      <c r="JRG37" s="350" t="n"/>
      <c r="JRH37" s="350" t="n"/>
      <c r="JRI37" s="350" t="n"/>
      <c r="JRJ37" s="350" t="n"/>
      <c r="JRK37" s="350" t="n"/>
      <c r="JRL37" s="350" t="n"/>
      <c r="JRM37" s="350" t="n"/>
      <c r="JRN37" s="350" t="n"/>
      <c r="JRO37" s="350" t="n"/>
      <c r="JRP37" s="350" t="n"/>
      <c r="JRQ37" s="350" t="n"/>
      <c r="JRR37" s="350" t="n"/>
      <c r="JRS37" s="350" t="n"/>
      <c r="JRT37" s="350" t="n"/>
      <c r="JRU37" s="350" t="n"/>
      <c r="JRV37" s="350" t="n"/>
      <c r="JRW37" s="350" t="n"/>
      <c r="JRX37" s="350" t="n"/>
      <c r="JRY37" s="350" t="n"/>
      <c r="JRZ37" s="350" t="n"/>
      <c r="JSA37" s="350" t="n"/>
      <c r="JSB37" s="350" t="n"/>
      <c r="JSC37" s="350" t="n"/>
      <c r="JSD37" s="350" t="n"/>
      <c r="JSE37" s="350" t="n"/>
      <c r="JSF37" s="350" t="n"/>
      <c r="JSG37" s="350" t="n"/>
      <c r="JSH37" s="350" t="n"/>
      <c r="JSI37" s="350" t="n"/>
      <c r="JSJ37" s="350" t="n"/>
      <c r="JSK37" s="350" t="n"/>
      <c r="JSL37" s="350" t="n"/>
      <c r="JSM37" s="350" t="n"/>
      <c r="JSN37" s="350" t="n"/>
      <c r="JSO37" s="350" t="n"/>
      <c r="JSP37" s="350" t="n"/>
      <c r="JSQ37" s="350" t="n"/>
      <c r="JSR37" s="350" t="n"/>
      <c r="JSS37" s="350" t="n"/>
      <c r="JST37" s="350" t="n"/>
      <c r="JSU37" s="350" t="n"/>
      <c r="JSV37" s="350" t="n"/>
      <c r="JSW37" s="350" t="n"/>
      <c r="JSX37" s="350" t="n"/>
      <c r="JSY37" s="350" t="n"/>
      <c r="JSZ37" s="350" t="n"/>
      <c r="JTA37" s="350" t="n"/>
      <c r="JTB37" s="350" t="n"/>
      <c r="JTC37" s="350" t="n"/>
      <c r="JTD37" s="350" t="n"/>
      <c r="JTE37" s="350" t="n"/>
      <c r="JTF37" s="350" t="n"/>
      <c r="JTG37" s="350" t="n"/>
      <c r="JTH37" s="350" t="n"/>
      <c r="JTI37" s="350" t="n"/>
      <c r="JTJ37" s="350" t="n"/>
      <c r="JTK37" s="350" t="n"/>
      <c r="JTL37" s="350" t="n"/>
      <c r="JTM37" s="350" t="n"/>
      <c r="JTN37" s="350" t="n"/>
      <c r="JTO37" s="350" t="n"/>
      <c r="JTP37" s="350" t="n"/>
      <c r="JTQ37" s="350" t="n"/>
      <c r="JTR37" s="350" t="n"/>
      <c r="JTS37" s="350" t="n"/>
      <c r="JTT37" s="350" t="n"/>
      <c r="JTU37" s="350" t="n"/>
      <c r="JTV37" s="350" t="n"/>
      <c r="JTW37" s="350" t="n"/>
      <c r="JTX37" s="350" t="n"/>
      <c r="JTY37" s="350" t="n"/>
      <c r="JTZ37" s="350" t="n"/>
      <c r="JUA37" s="350" t="n"/>
      <c r="JUB37" s="350" t="n"/>
      <c r="JUC37" s="350" t="n"/>
      <c r="JUD37" s="350" t="n"/>
      <c r="JUE37" s="350" t="n"/>
      <c r="JUF37" s="350" t="n"/>
      <c r="JUG37" s="350" t="n"/>
      <c r="JUH37" s="350" t="n"/>
      <c r="JUI37" s="350" t="n"/>
      <c r="JUJ37" s="350" t="n"/>
      <c r="JUK37" s="350" t="n"/>
      <c r="JUL37" s="350" t="n"/>
      <c r="JUM37" s="350" t="n"/>
      <c r="JUN37" s="350" t="n"/>
      <c r="JUO37" s="350" t="n"/>
      <c r="JUP37" s="350" t="n"/>
      <c r="JUQ37" s="350" t="n"/>
      <c r="JUR37" s="350" t="n"/>
      <c r="JUS37" s="350" t="n"/>
      <c r="JUT37" s="350" t="n"/>
      <c r="JUU37" s="350" t="n"/>
      <c r="JUV37" s="350" t="n"/>
      <c r="JUW37" s="350" t="n"/>
      <c r="JUX37" s="350" t="n"/>
      <c r="JUY37" s="350" t="n"/>
      <c r="JUZ37" s="350" t="n"/>
      <c r="JVA37" s="350" t="n"/>
      <c r="JVB37" s="350" t="n"/>
      <c r="JVC37" s="350" t="n"/>
      <c r="JVD37" s="350" t="n"/>
      <c r="JVE37" s="350" t="n"/>
      <c r="JVF37" s="350" t="n"/>
      <c r="JVG37" s="350" t="n"/>
      <c r="JVH37" s="350" t="n"/>
      <c r="JVI37" s="350" t="n"/>
      <c r="JVJ37" s="350" t="n"/>
      <c r="JVK37" s="350" t="n"/>
      <c r="JVL37" s="350" t="n"/>
      <c r="JVM37" s="350" t="n"/>
      <c r="JVN37" s="350" t="n"/>
      <c r="JVO37" s="350" t="n"/>
      <c r="JVP37" s="350" t="n"/>
      <c r="JVQ37" s="350" t="n"/>
      <c r="JVR37" s="350" t="n"/>
      <c r="JVS37" s="350" t="n"/>
      <c r="JVT37" s="350" t="n"/>
      <c r="JVU37" s="350" t="n"/>
      <c r="JVV37" s="350" t="n"/>
      <c r="JVW37" s="350" t="n"/>
      <c r="JVX37" s="350" t="n"/>
      <c r="JVY37" s="350" t="n"/>
      <c r="JVZ37" s="350" t="n"/>
      <c r="JWA37" s="350" t="n"/>
      <c r="JWB37" s="350" t="n"/>
      <c r="JWC37" s="350" t="n"/>
      <c r="JWD37" s="350" t="n"/>
      <c r="JWE37" s="350" t="n"/>
      <c r="JWF37" s="350" t="n"/>
      <c r="JWG37" s="350" t="n"/>
      <c r="JWH37" s="350" t="n"/>
      <c r="JWI37" s="350" t="n"/>
      <c r="JWJ37" s="350" t="n"/>
      <c r="JWK37" s="350" t="n"/>
      <c r="JWL37" s="350" t="n"/>
      <c r="JWM37" s="350" t="n"/>
      <c r="JWN37" s="350" t="n"/>
      <c r="JWO37" s="350" t="n"/>
      <c r="JWP37" s="350" t="n"/>
      <c r="JWQ37" s="350" t="n"/>
      <c r="JWR37" s="350" t="n"/>
      <c r="JWS37" s="350" t="n"/>
      <c r="JWT37" s="350" t="n"/>
      <c r="JWU37" s="350" t="n"/>
      <c r="JWV37" s="350" t="n"/>
      <c r="JWW37" s="350" t="n"/>
      <c r="JWX37" s="350" t="n"/>
      <c r="JWY37" s="350" t="n"/>
      <c r="JWZ37" s="350" t="n"/>
      <c r="JXA37" s="350" t="n"/>
      <c r="JXB37" s="350" t="n"/>
      <c r="JXC37" s="350" t="n"/>
      <c r="JXD37" s="350" t="n"/>
      <c r="JXE37" s="350" t="n"/>
      <c r="JXF37" s="350" t="n"/>
      <c r="JXG37" s="350" t="n"/>
      <c r="JXH37" s="350" t="n"/>
      <c r="JXI37" s="350" t="n"/>
      <c r="JXJ37" s="350" t="n"/>
      <c r="JXK37" s="350" t="n"/>
      <c r="JXL37" s="350" t="n"/>
      <c r="JXM37" s="350" t="n"/>
      <c r="JXN37" s="350" t="n"/>
      <c r="JXO37" s="350" t="n"/>
      <c r="JXP37" s="350" t="n"/>
      <c r="JXQ37" s="350" t="n"/>
      <c r="JXR37" s="350" t="n"/>
      <c r="JXS37" s="350" t="n"/>
      <c r="JXT37" s="350" t="n"/>
      <c r="JXU37" s="350" t="n"/>
      <c r="JXV37" s="350" t="n"/>
      <c r="JXW37" s="350" t="n"/>
      <c r="JXX37" s="350" t="n"/>
      <c r="JXY37" s="350" t="n"/>
      <c r="JXZ37" s="350" t="n"/>
      <c r="JYA37" s="350" t="n"/>
      <c r="JYB37" s="350" t="n"/>
      <c r="JYC37" s="350" t="n"/>
      <c r="JYD37" s="350" t="n"/>
      <c r="JYE37" s="350" t="n"/>
      <c r="JYF37" s="350" t="n"/>
      <c r="JYG37" s="350" t="n"/>
      <c r="JYH37" s="350" t="n"/>
      <c r="JYI37" s="350" t="n"/>
      <c r="JYJ37" s="350" t="n"/>
      <c r="JYK37" s="350" t="n"/>
      <c r="JYL37" s="350" t="n"/>
      <c r="JYM37" s="350" t="n"/>
      <c r="JYN37" s="350" t="n"/>
      <c r="JYO37" s="350" t="n"/>
      <c r="JYP37" s="350" t="n"/>
      <c r="JYQ37" s="350" t="n"/>
      <c r="JYR37" s="350" t="n"/>
      <c r="JYS37" s="350" t="n"/>
      <c r="JYT37" s="350" t="n"/>
      <c r="JYU37" s="350" t="n"/>
      <c r="JYV37" s="350" t="n"/>
      <c r="JYW37" s="350" t="n"/>
      <c r="JYX37" s="350" t="n"/>
      <c r="JYY37" s="350" t="n"/>
      <c r="JYZ37" s="350" t="n"/>
      <c r="JZA37" s="350" t="n"/>
      <c r="JZB37" s="350" t="n"/>
      <c r="JZC37" s="350" t="n"/>
      <c r="JZD37" s="350" t="n"/>
      <c r="JZE37" s="350" t="n"/>
      <c r="JZF37" s="350" t="n"/>
      <c r="JZG37" s="350" t="n"/>
      <c r="JZH37" s="350" t="n"/>
      <c r="JZI37" s="350" t="n"/>
      <c r="JZJ37" s="350" t="n"/>
      <c r="JZK37" s="350" t="n"/>
      <c r="JZL37" s="350" t="n"/>
      <c r="JZM37" s="350" t="n"/>
      <c r="JZN37" s="350" t="n"/>
      <c r="JZO37" s="350" t="n"/>
      <c r="JZP37" s="350" t="n"/>
      <c r="JZQ37" s="350" t="n"/>
      <c r="JZR37" s="350" t="n"/>
      <c r="JZS37" s="350" t="n"/>
      <c r="JZT37" s="350" t="n"/>
      <c r="JZU37" s="350" t="n"/>
      <c r="JZV37" s="350" t="n"/>
      <c r="JZW37" s="350" t="n"/>
      <c r="JZX37" s="350" t="n"/>
      <c r="JZY37" s="350" t="n"/>
      <c r="JZZ37" s="350" t="n"/>
      <c r="KAA37" s="350" t="n"/>
      <c r="KAB37" s="350" t="n"/>
      <c r="KAC37" s="350" t="n"/>
      <c r="KAD37" s="350" t="n"/>
      <c r="KAE37" s="350" t="n"/>
      <c r="KAF37" s="350" t="n"/>
      <c r="KAG37" s="350" t="n"/>
      <c r="KAH37" s="350" t="n"/>
      <c r="KAI37" s="350" t="n"/>
      <c r="KAJ37" s="350" t="n"/>
      <c r="KAK37" s="350" t="n"/>
      <c r="KAL37" s="350" t="n"/>
      <c r="KAM37" s="350" t="n"/>
      <c r="KAN37" s="350" t="n"/>
      <c r="KAO37" s="350" t="n"/>
      <c r="KAP37" s="350" t="n"/>
      <c r="KAQ37" s="350" t="n"/>
      <c r="KAR37" s="350" t="n"/>
      <c r="KAS37" s="350" t="n"/>
      <c r="KAT37" s="350" t="n"/>
      <c r="KAU37" s="350" t="n"/>
      <c r="KAV37" s="350" t="n"/>
      <c r="KAW37" s="350" t="n"/>
      <c r="KAX37" s="350" t="n"/>
      <c r="KAY37" s="350" t="n"/>
      <c r="KAZ37" s="350" t="n"/>
      <c r="KBA37" s="350" t="n"/>
      <c r="KBB37" s="350" t="n"/>
      <c r="KBC37" s="350" t="n"/>
      <c r="KBD37" s="350" t="n"/>
      <c r="KBE37" s="350" t="n"/>
      <c r="KBF37" s="350" t="n"/>
      <c r="KBG37" s="350" t="n"/>
      <c r="KBH37" s="350" t="n"/>
      <c r="KBI37" s="350" t="n"/>
      <c r="KBJ37" s="350" t="n"/>
      <c r="KBK37" s="350" t="n"/>
      <c r="KBL37" s="350" t="n"/>
      <c r="KBM37" s="350" t="n"/>
      <c r="KBN37" s="350" t="n"/>
      <c r="KBO37" s="350" t="n"/>
      <c r="KBP37" s="350" t="n"/>
      <c r="KBQ37" s="350" t="n"/>
      <c r="KBR37" s="350" t="n"/>
      <c r="KBS37" s="350" t="n"/>
      <c r="KBT37" s="350" t="n"/>
      <c r="KBU37" s="350" t="n"/>
      <c r="KBV37" s="350" t="n"/>
      <c r="KBW37" s="350" t="n"/>
      <c r="KBX37" s="350" t="n"/>
      <c r="KBY37" s="350" t="n"/>
      <c r="KBZ37" s="350" t="n"/>
      <c r="KCA37" s="350" t="n"/>
      <c r="KCB37" s="350" t="n"/>
      <c r="KCC37" s="350" t="n"/>
      <c r="KCD37" s="350" t="n"/>
      <c r="KCE37" s="350" t="n"/>
      <c r="KCF37" s="350" t="n"/>
      <c r="KCG37" s="350" t="n"/>
      <c r="KCH37" s="350" t="n"/>
      <c r="KCI37" s="350" t="n"/>
      <c r="KCJ37" s="350" t="n"/>
      <c r="KCK37" s="350" t="n"/>
      <c r="KCL37" s="350" t="n"/>
      <c r="KCM37" s="350" t="n"/>
      <c r="KCN37" s="350" t="n"/>
      <c r="KCO37" s="350" t="n"/>
      <c r="KCP37" s="350" t="n"/>
      <c r="KCQ37" s="350" t="n"/>
      <c r="KCR37" s="350" t="n"/>
      <c r="KCS37" s="350" t="n"/>
      <c r="KCT37" s="350" t="n"/>
      <c r="KCU37" s="350" t="n"/>
      <c r="KCV37" s="350" t="n"/>
      <c r="KCW37" s="350" t="n"/>
      <c r="KCX37" s="350" t="n"/>
      <c r="KCY37" s="350" t="n"/>
      <c r="KCZ37" s="350" t="n"/>
      <c r="KDA37" s="350" t="n"/>
      <c r="KDB37" s="350" t="n"/>
      <c r="KDC37" s="350" t="n"/>
      <c r="KDD37" s="350" t="n"/>
      <c r="KDE37" s="350" t="n"/>
      <c r="KDF37" s="350" t="n"/>
      <c r="KDG37" s="350" t="n"/>
      <c r="KDH37" s="350" t="n"/>
      <c r="KDI37" s="350" t="n"/>
      <c r="KDJ37" s="350" t="n"/>
      <c r="KDK37" s="350" t="n"/>
      <c r="KDL37" s="350" t="n"/>
      <c r="KDM37" s="350" t="n"/>
      <c r="KDN37" s="350" t="n"/>
      <c r="KDO37" s="350" t="n"/>
      <c r="KDP37" s="350" t="n"/>
      <c r="KDQ37" s="350" t="n"/>
      <c r="KDR37" s="350" t="n"/>
      <c r="KDS37" s="350" t="n"/>
      <c r="KDT37" s="350" t="n"/>
      <c r="KDU37" s="350" t="n"/>
      <c r="KDV37" s="350" t="n"/>
      <c r="KDW37" s="350" t="n"/>
      <c r="KDX37" s="350" t="n"/>
      <c r="KDY37" s="350" t="n"/>
      <c r="KDZ37" s="350" t="n"/>
      <c r="KEA37" s="350" t="n"/>
      <c r="KEB37" s="350" t="n"/>
      <c r="KEC37" s="350" t="n"/>
      <c r="KED37" s="350" t="n"/>
      <c r="KEE37" s="350" t="n"/>
      <c r="KEF37" s="350" t="n"/>
      <c r="KEG37" s="350" t="n"/>
      <c r="KEH37" s="350" t="n"/>
      <c r="KEI37" s="350" t="n"/>
      <c r="KEJ37" s="350" t="n"/>
      <c r="KEK37" s="350" t="n"/>
      <c r="KEL37" s="350" t="n"/>
      <c r="KEM37" s="350" t="n"/>
      <c r="KEN37" s="350" t="n"/>
      <c r="KEO37" s="350" t="n"/>
      <c r="KEP37" s="350" t="n"/>
      <c r="KEQ37" s="350" t="n"/>
      <c r="KER37" s="350" t="n"/>
      <c r="KES37" s="350" t="n"/>
      <c r="KET37" s="350" t="n"/>
      <c r="KEU37" s="350" t="n"/>
      <c r="KEV37" s="350" t="n"/>
      <c r="KEW37" s="350" t="n"/>
      <c r="KEX37" s="350" t="n"/>
      <c r="KEY37" s="350" t="n"/>
      <c r="KEZ37" s="350" t="n"/>
      <c r="KFA37" s="350" t="n"/>
      <c r="KFB37" s="350" t="n"/>
      <c r="KFC37" s="350" t="n"/>
      <c r="KFD37" s="350" t="n"/>
      <c r="KFE37" s="350" t="n"/>
      <c r="KFF37" s="350" t="n"/>
      <c r="KFG37" s="350" t="n"/>
      <c r="KFH37" s="350" t="n"/>
      <c r="KFI37" s="350" t="n"/>
      <c r="KFJ37" s="350" t="n"/>
      <c r="KFK37" s="350" t="n"/>
      <c r="KFL37" s="350" t="n"/>
      <c r="KFM37" s="350" t="n"/>
      <c r="KFN37" s="350" t="n"/>
      <c r="KFO37" s="350" t="n"/>
      <c r="KFP37" s="350" t="n"/>
      <c r="KFQ37" s="350" t="n"/>
      <c r="KFR37" s="350" t="n"/>
      <c r="KFS37" s="350" t="n"/>
      <c r="KFT37" s="350" t="n"/>
      <c r="KFU37" s="350" t="n"/>
      <c r="KFV37" s="350" t="n"/>
      <c r="KFW37" s="350" t="n"/>
      <c r="KFX37" s="350" t="n"/>
      <c r="KFY37" s="350" t="n"/>
      <c r="KFZ37" s="350" t="n"/>
      <c r="KGA37" s="350" t="n"/>
      <c r="KGB37" s="350" t="n"/>
      <c r="KGC37" s="350" t="n"/>
      <c r="KGD37" s="350" t="n"/>
      <c r="KGE37" s="350" t="n"/>
      <c r="KGF37" s="350" t="n"/>
      <c r="KGG37" s="350" t="n"/>
      <c r="KGH37" s="350" t="n"/>
      <c r="KGI37" s="350" t="n"/>
      <c r="KGJ37" s="350" t="n"/>
      <c r="KGK37" s="350" t="n"/>
      <c r="KGL37" s="350" t="n"/>
      <c r="KGM37" s="350" t="n"/>
      <c r="KGN37" s="350" t="n"/>
      <c r="KGO37" s="350" t="n"/>
      <c r="KGP37" s="350" t="n"/>
      <c r="KGQ37" s="350" t="n"/>
      <c r="KGR37" s="350" t="n"/>
      <c r="KGS37" s="350" t="n"/>
      <c r="KGT37" s="350" t="n"/>
      <c r="KGU37" s="350" t="n"/>
      <c r="KGV37" s="350" t="n"/>
      <c r="KGW37" s="350" t="n"/>
      <c r="KGX37" s="350" t="n"/>
      <c r="KGY37" s="350" t="n"/>
      <c r="KGZ37" s="350" t="n"/>
      <c r="KHA37" s="350" t="n"/>
      <c r="KHB37" s="350" t="n"/>
      <c r="KHC37" s="350" t="n"/>
      <c r="KHD37" s="350" t="n"/>
      <c r="KHE37" s="350" t="n"/>
      <c r="KHF37" s="350" t="n"/>
      <c r="KHG37" s="350" t="n"/>
      <c r="KHH37" s="350" t="n"/>
      <c r="KHI37" s="350" t="n"/>
      <c r="KHJ37" s="350" t="n"/>
      <c r="KHK37" s="350" t="n"/>
      <c r="KHL37" s="350" t="n"/>
      <c r="KHM37" s="350" t="n"/>
      <c r="KHN37" s="350" t="n"/>
      <c r="KHO37" s="350" t="n"/>
      <c r="KHP37" s="350" t="n"/>
      <c r="KHQ37" s="350" t="n"/>
      <c r="KHR37" s="350" t="n"/>
      <c r="KHS37" s="350" t="n"/>
      <c r="KHT37" s="350" t="n"/>
      <c r="KHU37" s="350" t="n"/>
      <c r="KHV37" s="350" t="n"/>
      <c r="KHW37" s="350" t="n"/>
      <c r="KHX37" s="350" t="n"/>
      <c r="KHY37" s="350" t="n"/>
      <c r="KHZ37" s="350" t="n"/>
      <c r="KIA37" s="350" t="n"/>
      <c r="KIB37" s="350" t="n"/>
      <c r="KIC37" s="350" t="n"/>
      <c r="KID37" s="350" t="n"/>
      <c r="KIE37" s="350" t="n"/>
      <c r="KIF37" s="350" t="n"/>
      <c r="KIG37" s="350" t="n"/>
      <c r="KIH37" s="350" t="n"/>
      <c r="KII37" s="350" t="n"/>
      <c r="KIJ37" s="350" t="n"/>
      <c r="KIK37" s="350" t="n"/>
      <c r="KIL37" s="350" t="n"/>
      <c r="KIM37" s="350" t="n"/>
      <c r="KIN37" s="350" t="n"/>
      <c r="KIO37" s="350" t="n"/>
      <c r="KIP37" s="350" t="n"/>
      <c r="KIQ37" s="350" t="n"/>
      <c r="KIR37" s="350" t="n"/>
      <c r="KIS37" s="350" t="n"/>
      <c r="KIT37" s="350" t="n"/>
      <c r="KIU37" s="350" t="n"/>
      <c r="KIV37" s="350" t="n"/>
      <c r="KIW37" s="350" t="n"/>
      <c r="KIX37" s="350" t="n"/>
      <c r="KIY37" s="350" t="n"/>
      <c r="KIZ37" s="350" t="n"/>
      <c r="KJA37" s="350" t="n"/>
      <c r="KJB37" s="350" t="n"/>
      <c r="KJC37" s="350" t="n"/>
      <c r="KJD37" s="350" t="n"/>
      <c r="KJE37" s="350" t="n"/>
      <c r="KJF37" s="350" t="n"/>
      <c r="KJG37" s="350" t="n"/>
      <c r="KJH37" s="350" t="n"/>
      <c r="KJI37" s="350" t="n"/>
      <c r="KJJ37" s="350" t="n"/>
      <c r="KJK37" s="350" t="n"/>
      <c r="KJL37" s="350" t="n"/>
      <c r="KJM37" s="350" t="n"/>
      <c r="KJN37" s="350" t="n"/>
      <c r="KJO37" s="350" t="n"/>
      <c r="KJP37" s="350" t="n"/>
      <c r="KJQ37" s="350" t="n"/>
      <c r="KJR37" s="350" t="n"/>
      <c r="KJS37" s="350" t="n"/>
      <c r="KJT37" s="350" t="n"/>
      <c r="KJU37" s="350" t="n"/>
      <c r="KJV37" s="350" t="n"/>
      <c r="KJW37" s="350" t="n"/>
      <c r="KJX37" s="350" t="n"/>
      <c r="KJY37" s="350" t="n"/>
      <c r="KJZ37" s="350" t="n"/>
      <c r="KKA37" s="350" t="n"/>
      <c r="KKB37" s="350" t="n"/>
      <c r="KKC37" s="350" t="n"/>
      <c r="KKD37" s="350" t="n"/>
      <c r="KKE37" s="350" t="n"/>
      <c r="KKF37" s="350" t="n"/>
      <c r="KKG37" s="350" t="n"/>
      <c r="KKH37" s="350" t="n"/>
      <c r="KKI37" s="350" t="n"/>
      <c r="KKJ37" s="350" t="n"/>
      <c r="KKK37" s="350" t="n"/>
      <c r="KKL37" s="350" t="n"/>
      <c r="KKM37" s="350" t="n"/>
      <c r="KKN37" s="350" t="n"/>
      <c r="KKO37" s="350" t="n"/>
      <c r="KKP37" s="350" t="n"/>
      <c r="KKQ37" s="350" t="n"/>
      <c r="KKR37" s="350" t="n"/>
      <c r="KKS37" s="350" t="n"/>
      <c r="KKT37" s="350" t="n"/>
      <c r="KKU37" s="350" t="n"/>
      <c r="KKV37" s="350" t="n"/>
      <c r="KKW37" s="350" t="n"/>
      <c r="KKX37" s="350" t="n"/>
      <c r="KKY37" s="350" t="n"/>
      <c r="KKZ37" s="350" t="n"/>
      <c r="KLA37" s="350" t="n"/>
      <c r="KLB37" s="350" t="n"/>
      <c r="KLC37" s="350" t="n"/>
      <c r="KLD37" s="350" t="n"/>
      <c r="KLE37" s="350" t="n"/>
      <c r="KLF37" s="350" t="n"/>
      <c r="KLG37" s="350" t="n"/>
      <c r="KLH37" s="350" t="n"/>
      <c r="KLI37" s="350" t="n"/>
      <c r="KLJ37" s="350" t="n"/>
      <c r="KLK37" s="350" t="n"/>
      <c r="KLL37" s="350" t="n"/>
      <c r="KLM37" s="350" t="n"/>
      <c r="KLN37" s="350" t="n"/>
      <c r="KLO37" s="350" t="n"/>
      <c r="KLP37" s="350" t="n"/>
      <c r="KLQ37" s="350" t="n"/>
      <c r="KLR37" s="350" t="n"/>
      <c r="KLS37" s="350" t="n"/>
      <c r="KLT37" s="350" t="n"/>
      <c r="KLU37" s="350" t="n"/>
      <c r="KLV37" s="350" t="n"/>
      <c r="KLW37" s="350" t="n"/>
      <c r="KLX37" s="350" t="n"/>
      <c r="KLY37" s="350" t="n"/>
      <c r="KLZ37" s="350" t="n"/>
      <c r="KMA37" s="350" t="n"/>
      <c r="KMB37" s="350" t="n"/>
      <c r="KMC37" s="350" t="n"/>
      <c r="KMD37" s="350" t="n"/>
      <c r="KME37" s="350" t="n"/>
      <c r="KMF37" s="350" t="n"/>
      <c r="KMG37" s="350" t="n"/>
      <c r="KMH37" s="350" t="n"/>
      <c r="KMI37" s="350" t="n"/>
      <c r="KMJ37" s="350" t="n"/>
      <c r="KMK37" s="350" t="n"/>
      <c r="KML37" s="350" t="n"/>
      <c r="KMM37" s="350" t="n"/>
      <c r="KMN37" s="350" t="n"/>
      <c r="KMO37" s="350" t="n"/>
      <c r="KMP37" s="350" t="n"/>
      <c r="KMQ37" s="350" t="n"/>
      <c r="KMR37" s="350" t="n"/>
      <c r="KMS37" s="350" t="n"/>
      <c r="KMT37" s="350" t="n"/>
      <c r="KMU37" s="350" t="n"/>
      <c r="KMV37" s="350" t="n"/>
      <c r="KMW37" s="350" t="n"/>
      <c r="KMX37" s="350" t="n"/>
      <c r="KMY37" s="350" t="n"/>
      <c r="KMZ37" s="350" t="n"/>
      <c r="KNA37" s="350" t="n"/>
      <c r="KNB37" s="350" t="n"/>
      <c r="KNC37" s="350" t="n"/>
      <c r="KND37" s="350" t="n"/>
      <c r="KNE37" s="350" t="n"/>
      <c r="KNF37" s="350" t="n"/>
      <c r="KNG37" s="350" t="n"/>
      <c r="KNH37" s="350" t="n"/>
      <c r="KNI37" s="350" t="n"/>
      <c r="KNJ37" s="350" t="n"/>
      <c r="KNK37" s="350" t="n"/>
      <c r="KNL37" s="350" t="n"/>
      <c r="KNM37" s="350" t="n"/>
      <c r="KNN37" s="350" t="n"/>
      <c r="KNO37" s="350" t="n"/>
      <c r="KNP37" s="350" t="n"/>
      <c r="KNQ37" s="350" t="n"/>
      <c r="KNR37" s="350" t="n"/>
      <c r="KNS37" s="350" t="n"/>
      <c r="KNT37" s="350" t="n"/>
      <c r="KNU37" s="350" t="n"/>
      <c r="KNV37" s="350" t="n"/>
      <c r="KNW37" s="350" t="n"/>
      <c r="KNX37" s="350" t="n"/>
      <c r="KNY37" s="350" t="n"/>
      <c r="KNZ37" s="350" t="n"/>
      <c r="KOA37" s="350" t="n"/>
      <c r="KOB37" s="350" t="n"/>
      <c r="KOC37" s="350" t="n"/>
      <c r="KOD37" s="350" t="n"/>
      <c r="KOE37" s="350" t="n"/>
      <c r="KOF37" s="350" t="n"/>
      <c r="KOG37" s="350" t="n"/>
      <c r="KOH37" s="350" t="n"/>
      <c r="KOI37" s="350" t="n"/>
      <c r="KOJ37" s="350" t="n"/>
      <c r="KOK37" s="350" t="n"/>
      <c r="KOL37" s="350" t="n"/>
      <c r="KOM37" s="350" t="n"/>
      <c r="KON37" s="350" t="n"/>
      <c r="KOO37" s="350" t="n"/>
      <c r="KOP37" s="350" t="n"/>
      <c r="KOQ37" s="350" t="n"/>
      <c r="KOR37" s="350" t="n"/>
      <c r="KOS37" s="350" t="n"/>
      <c r="KOT37" s="350" t="n"/>
      <c r="KOU37" s="350" t="n"/>
      <c r="KOV37" s="350" t="n"/>
      <c r="KOW37" s="350" t="n"/>
      <c r="KOX37" s="350" t="n"/>
      <c r="KOY37" s="350" t="n"/>
      <c r="KOZ37" s="350" t="n"/>
      <c r="KPA37" s="350" t="n"/>
      <c r="KPB37" s="350" t="n"/>
      <c r="KPC37" s="350" t="n"/>
      <c r="KPD37" s="350" t="n"/>
      <c r="KPE37" s="350" t="n"/>
      <c r="KPF37" s="350" t="n"/>
      <c r="KPG37" s="350" t="n"/>
      <c r="KPH37" s="350" t="n"/>
      <c r="KPI37" s="350" t="n"/>
      <c r="KPJ37" s="350" t="n"/>
      <c r="KPK37" s="350" t="n"/>
      <c r="KPL37" s="350" t="n"/>
      <c r="KPM37" s="350" t="n"/>
      <c r="KPN37" s="350" t="n"/>
      <c r="KPO37" s="350" t="n"/>
      <c r="KPP37" s="350" t="n"/>
      <c r="KPQ37" s="350" t="n"/>
      <c r="KPR37" s="350" t="n"/>
      <c r="KPS37" s="350" t="n"/>
      <c r="KPT37" s="350" t="n"/>
      <c r="KPU37" s="350" t="n"/>
      <c r="KPV37" s="350" t="n"/>
      <c r="KPW37" s="350" t="n"/>
      <c r="KPX37" s="350" t="n"/>
      <c r="KPY37" s="350" t="n"/>
      <c r="KPZ37" s="350" t="n"/>
      <c r="KQA37" s="350" t="n"/>
      <c r="KQB37" s="350" t="n"/>
      <c r="KQC37" s="350" t="n"/>
      <c r="KQD37" s="350" t="n"/>
      <c r="KQE37" s="350" t="n"/>
      <c r="KQF37" s="350" t="n"/>
      <c r="KQG37" s="350" t="n"/>
      <c r="KQH37" s="350" t="n"/>
      <c r="KQI37" s="350" t="n"/>
      <c r="KQJ37" s="350" t="n"/>
      <c r="KQK37" s="350" t="n"/>
      <c r="KQL37" s="350" t="n"/>
      <c r="KQM37" s="350" t="n"/>
      <c r="KQN37" s="350" t="n"/>
      <c r="KQO37" s="350" t="n"/>
      <c r="KQP37" s="350" t="n"/>
      <c r="KQQ37" s="350" t="n"/>
      <c r="KQR37" s="350" t="n"/>
      <c r="KQS37" s="350" t="n"/>
      <c r="KQT37" s="350" t="n"/>
      <c r="KQU37" s="350" t="n"/>
      <c r="KQV37" s="350" t="n"/>
      <c r="KQW37" s="350" t="n"/>
      <c r="KQX37" s="350" t="n"/>
      <c r="KQY37" s="350" t="n"/>
      <c r="KQZ37" s="350" t="n"/>
      <c r="KRA37" s="350" t="n"/>
      <c r="KRB37" s="350" t="n"/>
      <c r="KRC37" s="350" t="n"/>
      <c r="KRD37" s="350" t="n"/>
      <c r="KRE37" s="350" t="n"/>
      <c r="KRF37" s="350" t="n"/>
      <c r="KRG37" s="350" t="n"/>
      <c r="KRH37" s="350" t="n"/>
      <c r="KRI37" s="350" t="n"/>
      <c r="KRJ37" s="350" t="n"/>
      <c r="KRK37" s="350" t="n"/>
      <c r="KRL37" s="350" t="n"/>
      <c r="KRM37" s="350" t="n"/>
      <c r="KRN37" s="350" t="n"/>
      <c r="KRO37" s="350" t="n"/>
      <c r="KRP37" s="350" t="n"/>
      <c r="KRQ37" s="350" t="n"/>
      <c r="KRR37" s="350" t="n"/>
      <c r="KRS37" s="350" t="n"/>
      <c r="KRT37" s="350" t="n"/>
      <c r="KRU37" s="350" t="n"/>
      <c r="KRV37" s="350" t="n"/>
      <c r="KRW37" s="350" t="n"/>
      <c r="KRX37" s="350" t="n"/>
      <c r="KRY37" s="350" t="n"/>
      <c r="KRZ37" s="350" t="n"/>
      <c r="KSA37" s="350" t="n"/>
      <c r="KSB37" s="350" t="n"/>
      <c r="KSC37" s="350" t="n"/>
      <c r="KSD37" s="350" t="n"/>
      <c r="KSE37" s="350" t="n"/>
      <c r="KSF37" s="350" t="n"/>
      <c r="KSG37" s="350" t="n"/>
      <c r="KSH37" s="350" t="n"/>
      <c r="KSI37" s="350" t="n"/>
      <c r="KSJ37" s="350" t="n"/>
      <c r="KSK37" s="350" t="n"/>
      <c r="KSL37" s="350" t="n"/>
      <c r="KSM37" s="350" t="n"/>
      <c r="KSN37" s="350" t="n"/>
      <c r="KSO37" s="350" t="n"/>
      <c r="KSP37" s="350" t="n"/>
      <c r="KSQ37" s="350" t="n"/>
      <c r="KSR37" s="350" t="n"/>
      <c r="KSS37" s="350" t="n"/>
      <c r="KST37" s="350" t="n"/>
      <c r="KSU37" s="350" t="n"/>
      <c r="KSV37" s="350" t="n"/>
      <c r="KSW37" s="350" t="n"/>
      <c r="KSX37" s="350" t="n"/>
      <c r="KSY37" s="350" t="n"/>
      <c r="KSZ37" s="350" t="n"/>
      <c r="KTA37" s="350" t="n"/>
      <c r="KTB37" s="350" t="n"/>
      <c r="KTC37" s="350" t="n"/>
      <c r="KTD37" s="350" t="n"/>
      <c r="KTE37" s="350" t="n"/>
      <c r="KTF37" s="350" t="n"/>
      <c r="KTG37" s="350" t="n"/>
      <c r="KTH37" s="350" t="n"/>
      <c r="KTI37" s="350" t="n"/>
      <c r="KTJ37" s="350" t="n"/>
      <c r="KTK37" s="350" t="n"/>
      <c r="KTL37" s="350" t="n"/>
      <c r="KTM37" s="350" t="n"/>
      <c r="KTN37" s="350" t="n"/>
      <c r="KTO37" s="350" t="n"/>
      <c r="KTP37" s="350" t="n"/>
      <c r="KTQ37" s="350" t="n"/>
      <c r="KTR37" s="350" t="n"/>
      <c r="KTS37" s="350" t="n"/>
      <c r="KTT37" s="350" t="n"/>
      <c r="KTU37" s="350" t="n"/>
      <c r="KTV37" s="350" t="n"/>
      <c r="KTW37" s="350" t="n"/>
      <c r="KTX37" s="350" t="n"/>
      <c r="KTY37" s="350" t="n"/>
      <c r="KTZ37" s="350" t="n"/>
      <c r="KUA37" s="350" t="n"/>
      <c r="KUB37" s="350" t="n"/>
      <c r="KUC37" s="350" t="n"/>
      <c r="KUD37" s="350" t="n"/>
      <c r="KUE37" s="350" t="n"/>
      <c r="KUF37" s="350" t="n"/>
      <c r="KUG37" s="350" t="n"/>
      <c r="KUH37" s="350" t="n"/>
      <c r="KUI37" s="350" t="n"/>
      <c r="KUJ37" s="350" t="n"/>
      <c r="KUK37" s="350" t="n"/>
      <c r="KUL37" s="350" t="n"/>
      <c r="KUM37" s="350" t="n"/>
      <c r="KUN37" s="350" t="n"/>
      <c r="KUO37" s="350" t="n"/>
      <c r="KUP37" s="350" t="n"/>
      <c r="KUQ37" s="350" t="n"/>
      <c r="KUR37" s="350" t="n"/>
      <c r="KUS37" s="350" t="n"/>
      <c r="KUT37" s="350" t="n"/>
      <c r="KUU37" s="350" t="n"/>
      <c r="KUV37" s="350" t="n"/>
      <c r="KUW37" s="350" t="n"/>
      <c r="KUX37" s="350" t="n"/>
      <c r="KUY37" s="350" t="n"/>
      <c r="KUZ37" s="350" t="n"/>
      <c r="KVA37" s="350" t="n"/>
      <c r="KVB37" s="350" t="n"/>
      <c r="KVC37" s="350" t="n"/>
      <c r="KVD37" s="350" t="n"/>
      <c r="KVE37" s="350" t="n"/>
      <c r="KVF37" s="350" t="n"/>
      <c r="KVG37" s="350" t="n"/>
      <c r="KVH37" s="350" t="n"/>
      <c r="KVI37" s="350" t="n"/>
      <c r="KVJ37" s="350" t="n"/>
      <c r="KVK37" s="350" t="n"/>
      <c r="KVL37" s="350" t="n"/>
      <c r="KVM37" s="350" t="n"/>
      <c r="KVN37" s="350" t="n"/>
      <c r="KVO37" s="350" t="n"/>
      <c r="KVP37" s="350" t="n"/>
      <c r="KVQ37" s="350" t="n"/>
      <c r="KVR37" s="350" t="n"/>
      <c r="KVS37" s="350" t="n"/>
      <c r="KVT37" s="350" t="n"/>
      <c r="KVU37" s="350" t="n"/>
      <c r="KVV37" s="350" t="n"/>
      <c r="KVW37" s="350" t="n"/>
      <c r="KVX37" s="350" t="n"/>
      <c r="KVY37" s="350" t="n"/>
      <c r="KVZ37" s="350" t="n"/>
      <c r="KWA37" s="350" t="n"/>
      <c r="KWB37" s="350" t="n"/>
      <c r="KWC37" s="350" t="n"/>
      <c r="KWD37" s="350" t="n"/>
      <c r="KWE37" s="350" t="n"/>
      <c r="KWF37" s="350" t="n"/>
      <c r="KWG37" s="350" t="n"/>
      <c r="KWH37" s="350" t="n"/>
      <c r="KWI37" s="350" t="n"/>
      <c r="KWJ37" s="350" t="n"/>
      <c r="KWK37" s="350" t="n"/>
      <c r="KWL37" s="350" t="n"/>
      <c r="KWM37" s="350" t="n"/>
      <c r="KWN37" s="350" t="n"/>
      <c r="KWO37" s="350" t="n"/>
      <c r="KWP37" s="350" t="n"/>
      <c r="KWQ37" s="350" t="n"/>
      <c r="KWR37" s="350" t="n"/>
      <c r="KWS37" s="350" t="n"/>
      <c r="KWT37" s="350" t="n"/>
      <c r="KWU37" s="350" t="n"/>
      <c r="KWV37" s="350" t="n"/>
      <c r="KWW37" s="350" t="n"/>
      <c r="KWX37" s="350" t="n"/>
      <c r="KWY37" s="350" t="n"/>
      <c r="KWZ37" s="350" t="n"/>
      <c r="KXA37" s="350" t="n"/>
      <c r="KXB37" s="350" t="n"/>
      <c r="KXC37" s="350" t="n"/>
      <c r="KXD37" s="350" t="n"/>
      <c r="KXE37" s="350" t="n"/>
      <c r="KXF37" s="350" t="n"/>
      <c r="KXG37" s="350" t="n"/>
      <c r="KXH37" s="350" t="n"/>
      <c r="KXI37" s="350" t="n"/>
      <c r="KXJ37" s="350" t="n"/>
      <c r="KXK37" s="350" t="n"/>
      <c r="KXL37" s="350" t="n"/>
      <c r="KXM37" s="350" t="n"/>
      <c r="KXN37" s="350" t="n"/>
      <c r="KXO37" s="350" t="n"/>
      <c r="KXP37" s="350" t="n"/>
      <c r="KXQ37" s="350" t="n"/>
      <c r="KXR37" s="350" t="n"/>
      <c r="KXS37" s="350" t="n"/>
      <c r="KXT37" s="350" t="n"/>
      <c r="KXU37" s="350" t="n"/>
      <c r="KXV37" s="350" t="n"/>
      <c r="KXW37" s="350" t="n"/>
      <c r="KXX37" s="350" t="n"/>
      <c r="KXY37" s="350" t="n"/>
      <c r="KXZ37" s="350" t="n"/>
      <c r="KYA37" s="350" t="n"/>
      <c r="KYB37" s="350" t="n"/>
      <c r="KYC37" s="350" t="n"/>
      <c r="KYD37" s="350" t="n"/>
      <c r="KYE37" s="350" t="n"/>
      <c r="KYF37" s="350" t="n"/>
      <c r="KYG37" s="350" t="n"/>
      <c r="KYH37" s="350" t="n"/>
      <c r="KYI37" s="350" t="n"/>
      <c r="KYJ37" s="350" t="n"/>
      <c r="KYK37" s="350" t="n"/>
      <c r="KYL37" s="350" t="n"/>
      <c r="KYM37" s="350" t="n"/>
      <c r="KYN37" s="350" t="n"/>
      <c r="KYO37" s="350" t="n"/>
      <c r="KYP37" s="350" t="n"/>
      <c r="KYQ37" s="350" t="n"/>
      <c r="KYR37" s="350" t="n"/>
      <c r="KYS37" s="350" t="n"/>
      <c r="KYT37" s="350" t="n"/>
      <c r="KYU37" s="350" t="n"/>
      <c r="KYV37" s="350" t="n"/>
      <c r="KYW37" s="350" t="n"/>
      <c r="KYX37" s="350" t="n"/>
      <c r="KYY37" s="350" t="n"/>
      <c r="KYZ37" s="350" t="n"/>
      <c r="KZA37" s="350" t="n"/>
      <c r="KZB37" s="350" t="n"/>
      <c r="KZC37" s="350" t="n"/>
      <c r="KZD37" s="350" t="n"/>
      <c r="KZE37" s="350" t="n"/>
      <c r="KZF37" s="350" t="n"/>
      <c r="KZG37" s="350" t="n"/>
      <c r="KZH37" s="350" t="n"/>
      <c r="KZI37" s="350" t="n"/>
      <c r="KZJ37" s="350" t="n"/>
      <c r="KZK37" s="350" t="n"/>
      <c r="KZL37" s="350" t="n"/>
      <c r="KZM37" s="350" t="n"/>
      <c r="KZN37" s="350" t="n"/>
      <c r="KZO37" s="350" t="n"/>
      <c r="KZP37" s="350" t="n"/>
      <c r="KZQ37" s="350" t="n"/>
      <c r="KZR37" s="350" t="n"/>
      <c r="KZS37" s="350" t="n"/>
      <c r="KZT37" s="350" t="n"/>
      <c r="KZU37" s="350" t="n"/>
      <c r="KZV37" s="350" t="n"/>
      <c r="KZW37" s="350" t="n"/>
      <c r="KZX37" s="350" t="n"/>
      <c r="KZY37" s="350" t="n"/>
      <c r="KZZ37" s="350" t="n"/>
      <c r="LAA37" s="350" t="n"/>
      <c r="LAB37" s="350" t="n"/>
      <c r="LAC37" s="350" t="n"/>
      <c r="LAD37" s="350" t="n"/>
      <c r="LAE37" s="350" t="n"/>
      <c r="LAF37" s="350" t="n"/>
      <c r="LAG37" s="350" t="n"/>
      <c r="LAH37" s="350" t="n"/>
      <c r="LAI37" s="350" t="n"/>
      <c r="LAJ37" s="350" t="n"/>
      <c r="LAK37" s="350" t="n"/>
      <c r="LAL37" s="350" t="n"/>
      <c r="LAM37" s="350" t="n"/>
      <c r="LAN37" s="350" t="n"/>
      <c r="LAO37" s="350" t="n"/>
      <c r="LAP37" s="350" t="n"/>
      <c r="LAQ37" s="350" t="n"/>
      <c r="LAR37" s="350" t="n"/>
      <c r="LAS37" s="350" t="n"/>
      <c r="LAT37" s="350" t="n"/>
      <c r="LAU37" s="350" t="n"/>
      <c r="LAV37" s="350" t="n"/>
      <c r="LAW37" s="350" t="n"/>
      <c r="LAX37" s="350" t="n"/>
      <c r="LAY37" s="350" t="n"/>
      <c r="LAZ37" s="350" t="n"/>
      <c r="LBA37" s="350" t="n"/>
      <c r="LBB37" s="350" t="n"/>
      <c r="LBC37" s="350" t="n"/>
      <c r="LBD37" s="350" t="n"/>
      <c r="LBE37" s="350" t="n"/>
      <c r="LBF37" s="350" t="n"/>
      <c r="LBG37" s="350" t="n"/>
      <c r="LBH37" s="350" t="n"/>
      <c r="LBI37" s="350" t="n"/>
      <c r="LBJ37" s="350" t="n"/>
      <c r="LBK37" s="350" t="n"/>
      <c r="LBL37" s="350" t="n"/>
      <c r="LBM37" s="350" t="n"/>
      <c r="LBN37" s="350" t="n"/>
      <c r="LBO37" s="350" t="n"/>
      <c r="LBP37" s="350" t="n"/>
      <c r="LBQ37" s="350" t="n"/>
      <c r="LBR37" s="350" t="n"/>
      <c r="LBS37" s="350" t="n"/>
      <c r="LBT37" s="350" t="n"/>
      <c r="LBU37" s="350" t="n"/>
      <c r="LBV37" s="350" t="n"/>
      <c r="LBW37" s="350" t="n"/>
      <c r="LBX37" s="350" t="n"/>
      <c r="LBY37" s="350" t="n"/>
      <c r="LBZ37" s="350" t="n"/>
      <c r="LCA37" s="350" t="n"/>
      <c r="LCB37" s="350" t="n"/>
      <c r="LCC37" s="350" t="n"/>
      <c r="LCD37" s="350" t="n"/>
      <c r="LCE37" s="350" t="n"/>
      <c r="LCF37" s="350" t="n"/>
      <c r="LCG37" s="350" t="n"/>
      <c r="LCH37" s="350" t="n"/>
      <c r="LCI37" s="350" t="n"/>
      <c r="LCJ37" s="350" t="n"/>
      <c r="LCK37" s="350" t="n"/>
      <c r="LCL37" s="350" t="n"/>
      <c r="LCM37" s="350" t="n"/>
      <c r="LCN37" s="350" t="n"/>
      <c r="LCO37" s="350" t="n"/>
      <c r="LCP37" s="350" t="n"/>
      <c r="LCQ37" s="350" t="n"/>
      <c r="LCR37" s="350" t="n"/>
      <c r="LCS37" s="350" t="n"/>
      <c r="LCT37" s="350" t="n"/>
      <c r="LCU37" s="350" t="n"/>
      <c r="LCV37" s="350" t="n"/>
      <c r="LCW37" s="350" t="n"/>
      <c r="LCX37" s="350" t="n"/>
      <c r="LCY37" s="350" t="n"/>
      <c r="LCZ37" s="350" t="n"/>
      <c r="LDA37" s="350" t="n"/>
      <c r="LDB37" s="350" t="n"/>
      <c r="LDC37" s="350" t="n"/>
      <c r="LDD37" s="350" t="n"/>
      <c r="LDE37" s="350" t="n"/>
      <c r="LDF37" s="350" t="n"/>
      <c r="LDG37" s="350" t="n"/>
      <c r="LDH37" s="350" t="n"/>
      <c r="LDI37" s="350" t="n"/>
      <c r="LDJ37" s="350" t="n"/>
      <c r="LDK37" s="350" t="n"/>
      <c r="LDL37" s="350" t="n"/>
      <c r="LDM37" s="350" t="n"/>
      <c r="LDN37" s="350" t="n"/>
      <c r="LDO37" s="350" t="n"/>
      <c r="LDP37" s="350" t="n"/>
      <c r="LDQ37" s="350" t="n"/>
      <c r="LDR37" s="350" t="n"/>
      <c r="LDS37" s="350" t="n"/>
      <c r="LDT37" s="350" t="n"/>
      <c r="LDU37" s="350" t="n"/>
      <c r="LDV37" s="350" t="n"/>
      <c r="LDW37" s="350" t="n"/>
      <c r="LDX37" s="350" t="n"/>
      <c r="LDY37" s="350" t="n"/>
      <c r="LDZ37" s="350" t="n"/>
      <c r="LEA37" s="350" t="n"/>
      <c r="LEB37" s="350" t="n"/>
      <c r="LEC37" s="350" t="n"/>
      <c r="LED37" s="350" t="n"/>
      <c r="LEE37" s="350" t="n"/>
      <c r="LEF37" s="350" t="n"/>
      <c r="LEG37" s="350" t="n"/>
      <c r="LEH37" s="350" t="n"/>
      <c r="LEI37" s="350" t="n"/>
      <c r="LEJ37" s="350" t="n"/>
      <c r="LEK37" s="350" t="n"/>
      <c r="LEL37" s="350" t="n"/>
      <c r="LEM37" s="350" t="n"/>
      <c r="LEN37" s="350" t="n"/>
      <c r="LEO37" s="350" t="n"/>
      <c r="LEP37" s="350" t="n"/>
      <c r="LEQ37" s="350" t="n"/>
      <c r="LER37" s="350" t="n"/>
      <c r="LES37" s="350" t="n"/>
      <c r="LET37" s="350" t="n"/>
      <c r="LEU37" s="350" t="n"/>
      <c r="LEV37" s="350" t="n"/>
      <c r="LEW37" s="350" t="n"/>
      <c r="LEX37" s="350" t="n"/>
      <c r="LEY37" s="350" t="n"/>
      <c r="LEZ37" s="350" t="n"/>
      <c r="LFA37" s="350" t="n"/>
      <c r="LFB37" s="350" t="n"/>
      <c r="LFC37" s="350" t="n"/>
      <c r="LFD37" s="350" t="n"/>
      <c r="LFE37" s="350" t="n"/>
      <c r="LFF37" s="350" t="n"/>
      <c r="LFG37" s="350" t="n"/>
      <c r="LFH37" s="350" t="n"/>
      <c r="LFI37" s="350" t="n"/>
      <c r="LFJ37" s="350" t="n"/>
      <c r="LFK37" s="350" t="n"/>
      <c r="LFL37" s="350" t="n"/>
      <c r="LFM37" s="350" t="n"/>
      <c r="LFN37" s="350" t="n"/>
      <c r="LFO37" s="350" t="n"/>
      <c r="LFP37" s="350" t="n"/>
      <c r="LFQ37" s="350" t="n"/>
      <c r="LFR37" s="350" t="n"/>
      <c r="LFS37" s="350" t="n"/>
      <c r="LFT37" s="350" t="n"/>
      <c r="LFU37" s="350" t="n"/>
      <c r="LFV37" s="350" t="n"/>
      <c r="LFW37" s="350" t="n"/>
      <c r="LFX37" s="350" t="n"/>
      <c r="LFY37" s="350" t="n"/>
      <c r="LFZ37" s="350" t="n"/>
      <c r="LGA37" s="350" t="n"/>
      <c r="LGB37" s="350" t="n"/>
      <c r="LGC37" s="350" t="n"/>
      <c r="LGD37" s="350" t="n"/>
      <c r="LGE37" s="350" t="n"/>
      <c r="LGF37" s="350" t="n"/>
      <c r="LGG37" s="350" t="n"/>
      <c r="LGH37" s="350" t="n"/>
      <c r="LGI37" s="350" t="n"/>
      <c r="LGJ37" s="350" t="n"/>
      <c r="LGK37" s="350" t="n"/>
      <c r="LGL37" s="350" t="n"/>
      <c r="LGM37" s="350" t="n"/>
      <c r="LGN37" s="350" t="n"/>
      <c r="LGO37" s="350" t="n"/>
      <c r="LGP37" s="350" t="n"/>
      <c r="LGQ37" s="350" t="n"/>
      <c r="LGR37" s="350" t="n"/>
      <c r="LGS37" s="350" t="n"/>
      <c r="LGT37" s="350" t="n"/>
      <c r="LGU37" s="350" t="n"/>
      <c r="LGV37" s="350" t="n"/>
      <c r="LGW37" s="350" t="n"/>
      <c r="LGX37" s="350" t="n"/>
      <c r="LGY37" s="350" t="n"/>
      <c r="LGZ37" s="350" t="n"/>
      <c r="LHA37" s="350" t="n"/>
      <c r="LHB37" s="350" t="n"/>
      <c r="LHC37" s="350" t="n"/>
      <c r="LHD37" s="350" t="n"/>
      <c r="LHE37" s="350" t="n"/>
      <c r="LHF37" s="350" t="n"/>
      <c r="LHG37" s="350" t="n"/>
      <c r="LHH37" s="350" t="n"/>
      <c r="LHI37" s="350" t="n"/>
      <c r="LHJ37" s="350" t="n"/>
      <c r="LHK37" s="350" t="n"/>
      <c r="LHL37" s="350" t="n"/>
      <c r="LHM37" s="350" t="n"/>
      <c r="LHN37" s="350" t="n"/>
      <c r="LHO37" s="350" t="n"/>
      <c r="LHP37" s="350" t="n"/>
      <c r="LHQ37" s="350" t="n"/>
      <c r="LHR37" s="350" t="n"/>
      <c r="LHS37" s="350" t="n"/>
      <c r="LHT37" s="350" t="n"/>
      <c r="LHU37" s="350" t="n"/>
      <c r="LHV37" s="350" t="n"/>
      <c r="LHW37" s="350" t="n"/>
      <c r="LHX37" s="350" t="n"/>
      <c r="LHY37" s="350" t="n"/>
      <c r="LHZ37" s="350" t="n"/>
      <c r="LIA37" s="350" t="n"/>
      <c r="LIB37" s="350" t="n"/>
      <c r="LIC37" s="350" t="n"/>
      <c r="LID37" s="350" t="n"/>
      <c r="LIE37" s="350" t="n"/>
      <c r="LIF37" s="350" t="n"/>
      <c r="LIG37" s="350" t="n"/>
      <c r="LIH37" s="350" t="n"/>
      <c r="LII37" s="350" t="n"/>
      <c r="LIJ37" s="350" t="n"/>
      <c r="LIK37" s="350" t="n"/>
      <c r="LIL37" s="350" t="n"/>
      <c r="LIM37" s="350" t="n"/>
      <c r="LIN37" s="350" t="n"/>
      <c r="LIO37" s="350" t="n"/>
      <c r="LIP37" s="350" t="n"/>
      <c r="LIQ37" s="350" t="n"/>
      <c r="LIR37" s="350" t="n"/>
      <c r="LIS37" s="350" t="n"/>
      <c r="LIT37" s="350" t="n"/>
      <c r="LIU37" s="350" t="n"/>
      <c r="LIV37" s="350" t="n"/>
      <c r="LIW37" s="350" t="n"/>
      <c r="LIX37" s="350" t="n"/>
      <c r="LIY37" s="350" t="n"/>
      <c r="LIZ37" s="350" t="n"/>
      <c r="LJA37" s="350" t="n"/>
      <c r="LJB37" s="350" t="n"/>
      <c r="LJC37" s="350" t="n"/>
      <c r="LJD37" s="350" t="n"/>
      <c r="LJE37" s="350" t="n"/>
      <c r="LJF37" s="350" t="n"/>
      <c r="LJG37" s="350" t="n"/>
      <c r="LJH37" s="350" t="n"/>
      <c r="LJI37" s="350" t="n"/>
      <c r="LJJ37" s="350" t="n"/>
      <c r="LJK37" s="350" t="n"/>
      <c r="LJL37" s="350" t="n"/>
      <c r="LJM37" s="350" t="n"/>
      <c r="LJN37" s="350" t="n"/>
      <c r="LJO37" s="350" t="n"/>
      <c r="LJP37" s="350" t="n"/>
      <c r="LJQ37" s="350" t="n"/>
      <c r="LJR37" s="350" t="n"/>
      <c r="LJS37" s="350" t="n"/>
      <c r="LJT37" s="350" t="n"/>
      <c r="LJU37" s="350" t="n"/>
      <c r="LJV37" s="350" t="n"/>
      <c r="LJW37" s="350" t="n"/>
      <c r="LJX37" s="350" t="n"/>
      <c r="LJY37" s="350" t="n"/>
      <c r="LJZ37" s="350" t="n"/>
      <c r="LKA37" s="350" t="n"/>
      <c r="LKB37" s="350" t="n"/>
      <c r="LKC37" s="350" t="n"/>
      <c r="LKD37" s="350" t="n"/>
      <c r="LKE37" s="350" t="n"/>
      <c r="LKF37" s="350" t="n"/>
      <c r="LKG37" s="350" t="n"/>
      <c r="LKH37" s="350" t="n"/>
      <c r="LKI37" s="350" t="n"/>
      <c r="LKJ37" s="350" t="n"/>
      <c r="LKK37" s="350" t="n"/>
      <c r="LKL37" s="350" t="n"/>
      <c r="LKM37" s="350" t="n"/>
      <c r="LKN37" s="350" t="n"/>
      <c r="LKO37" s="350" t="n"/>
      <c r="LKP37" s="350" t="n"/>
      <c r="LKQ37" s="350" t="n"/>
      <c r="LKR37" s="350" t="n"/>
      <c r="LKS37" s="350" t="n"/>
      <c r="LKT37" s="350" t="n"/>
      <c r="LKU37" s="350" t="n"/>
      <c r="LKV37" s="350" t="n"/>
      <c r="LKW37" s="350" t="n"/>
      <c r="LKX37" s="350" t="n"/>
      <c r="LKY37" s="350" t="n"/>
      <c r="LKZ37" s="350" t="n"/>
      <c r="LLA37" s="350" t="n"/>
      <c r="LLB37" s="350" t="n"/>
      <c r="LLC37" s="350" t="n"/>
      <c r="LLD37" s="350" t="n"/>
      <c r="LLE37" s="350" t="n"/>
      <c r="LLF37" s="350" t="n"/>
      <c r="LLG37" s="350" t="n"/>
      <c r="LLH37" s="350" t="n"/>
      <c r="LLI37" s="350" t="n"/>
      <c r="LLJ37" s="350" t="n"/>
      <c r="LLK37" s="350" t="n"/>
      <c r="LLL37" s="350" t="n"/>
      <c r="LLM37" s="350" t="n"/>
      <c r="LLN37" s="350" t="n"/>
      <c r="LLO37" s="350" t="n"/>
      <c r="LLP37" s="350" t="n"/>
      <c r="LLQ37" s="350" t="n"/>
      <c r="LLR37" s="350" t="n"/>
      <c r="LLS37" s="350" t="n"/>
      <c r="LLT37" s="350" t="n"/>
      <c r="LLU37" s="350" t="n"/>
      <c r="LLV37" s="350" t="n"/>
      <c r="LLW37" s="350" t="n"/>
      <c r="LLX37" s="350" t="n"/>
      <c r="LLY37" s="350" t="n"/>
      <c r="LLZ37" s="350" t="n"/>
      <c r="LMA37" s="350" t="n"/>
      <c r="LMB37" s="350" t="n"/>
      <c r="LMC37" s="350" t="n"/>
      <c r="LMD37" s="350" t="n"/>
      <c r="LME37" s="350" t="n"/>
      <c r="LMF37" s="350" t="n"/>
      <c r="LMG37" s="350" t="n"/>
      <c r="LMH37" s="350" t="n"/>
      <c r="LMI37" s="350" t="n"/>
      <c r="LMJ37" s="350" t="n"/>
      <c r="LMK37" s="350" t="n"/>
      <c r="LML37" s="350" t="n"/>
      <c r="LMM37" s="350" t="n"/>
      <c r="LMN37" s="350" t="n"/>
      <c r="LMO37" s="350" t="n"/>
      <c r="LMP37" s="350" t="n"/>
      <c r="LMQ37" s="350" t="n"/>
      <c r="LMR37" s="350" t="n"/>
      <c r="LMS37" s="350" t="n"/>
      <c r="LMT37" s="350" t="n"/>
      <c r="LMU37" s="350" t="n"/>
      <c r="LMV37" s="350" t="n"/>
      <c r="LMW37" s="350" t="n"/>
      <c r="LMX37" s="350" t="n"/>
      <c r="LMY37" s="350" t="n"/>
      <c r="LMZ37" s="350" t="n"/>
      <c r="LNA37" s="350" t="n"/>
      <c r="LNB37" s="350" t="n"/>
      <c r="LNC37" s="350" t="n"/>
      <c r="LND37" s="350" t="n"/>
      <c r="LNE37" s="350" t="n"/>
      <c r="LNF37" s="350" t="n"/>
      <c r="LNG37" s="350" t="n"/>
      <c r="LNH37" s="350" t="n"/>
      <c r="LNI37" s="350" t="n"/>
      <c r="LNJ37" s="350" t="n"/>
      <c r="LNK37" s="350" t="n"/>
      <c r="LNL37" s="350" t="n"/>
      <c r="LNM37" s="350" t="n"/>
      <c r="LNN37" s="350" t="n"/>
      <c r="LNO37" s="350" t="n"/>
      <c r="LNP37" s="350" t="n"/>
      <c r="LNQ37" s="350" t="n"/>
      <c r="LNR37" s="350" t="n"/>
      <c r="LNS37" s="350" t="n"/>
      <c r="LNT37" s="350" t="n"/>
      <c r="LNU37" s="350" t="n"/>
      <c r="LNV37" s="350" t="n"/>
      <c r="LNW37" s="350" t="n"/>
      <c r="LNX37" s="350" t="n"/>
      <c r="LNY37" s="350" t="n"/>
      <c r="LNZ37" s="350" t="n"/>
      <c r="LOA37" s="350" t="n"/>
      <c r="LOB37" s="350" t="n"/>
      <c r="LOC37" s="350" t="n"/>
      <c r="LOD37" s="350" t="n"/>
      <c r="LOE37" s="350" t="n"/>
      <c r="LOF37" s="350" t="n"/>
      <c r="LOG37" s="350" t="n"/>
      <c r="LOH37" s="350" t="n"/>
      <c r="LOI37" s="350" t="n"/>
      <c r="LOJ37" s="350" t="n"/>
      <c r="LOK37" s="350" t="n"/>
      <c r="LOL37" s="350" t="n"/>
      <c r="LOM37" s="350" t="n"/>
      <c r="LON37" s="350" t="n"/>
      <c r="LOO37" s="350" t="n"/>
      <c r="LOP37" s="350" t="n"/>
      <c r="LOQ37" s="350" t="n"/>
      <c r="LOR37" s="350" t="n"/>
      <c r="LOS37" s="350" t="n"/>
      <c r="LOT37" s="350" t="n"/>
      <c r="LOU37" s="350" t="n"/>
      <c r="LOV37" s="350" t="n"/>
      <c r="LOW37" s="350" t="n"/>
      <c r="LOX37" s="350" t="n"/>
      <c r="LOY37" s="350" t="n"/>
      <c r="LOZ37" s="350" t="n"/>
      <c r="LPA37" s="350" t="n"/>
      <c r="LPB37" s="350" t="n"/>
      <c r="LPC37" s="350" t="n"/>
      <c r="LPD37" s="350" t="n"/>
      <c r="LPE37" s="350" t="n"/>
      <c r="LPF37" s="350" t="n"/>
      <c r="LPG37" s="350" t="n"/>
      <c r="LPH37" s="350" t="n"/>
      <c r="LPI37" s="350" t="n"/>
      <c r="LPJ37" s="350" t="n"/>
      <c r="LPK37" s="350" t="n"/>
      <c r="LPL37" s="350" t="n"/>
      <c r="LPM37" s="350" t="n"/>
      <c r="LPN37" s="350" t="n"/>
      <c r="LPO37" s="350" t="n"/>
      <c r="LPP37" s="350" t="n"/>
      <c r="LPQ37" s="350" t="n"/>
      <c r="LPR37" s="350" t="n"/>
      <c r="LPS37" s="350" t="n"/>
      <c r="LPT37" s="350" t="n"/>
      <c r="LPU37" s="350" t="n"/>
      <c r="LPV37" s="350" t="n"/>
      <c r="LPW37" s="350" t="n"/>
      <c r="LPX37" s="350" t="n"/>
      <c r="LPY37" s="350" t="n"/>
      <c r="LPZ37" s="350" t="n"/>
      <c r="LQA37" s="350" t="n"/>
      <c r="LQB37" s="350" t="n"/>
      <c r="LQC37" s="350" t="n"/>
      <c r="LQD37" s="350" t="n"/>
      <c r="LQE37" s="350" t="n"/>
      <c r="LQF37" s="350" t="n"/>
      <c r="LQG37" s="350" t="n"/>
      <c r="LQH37" s="350" t="n"/>
      <c r="LQI37" s="350" t="n"/>
      <c r="LQJ37" s="350" t="n"/>
      <c r="LQK37" s="350" t="n"/>
      <c r="LQL37" s="350" t="n"/>
      <c r="LQM37" s="350" t="n"/>
      <c r="LQN37" s="350" t="n"/>
      <c r="LQO37" s="350" t="n"/>
      <c r="LQP37" s="350" t="n"/>
      <c r="LQQ37" s="350" t="n"/>
      <c r="LQR37" s="350" t="n"/>
      <c r="LQS37" s="350" t="n"/>
      <c r="LQT37" s="350" t="n"/>
      <c r="LQU37" s="350" t="n"/>
      <c r="LQV37" s="350" t="n"/>
      <c r="LQW37" s="350" t="n"/>
      <c r="LQX37" s="350" t="n"/>
      <c r="LQY37" s="350" t="n"/>
      <c r="LQZ37" s="350" t="n"/>
      <c r="LRA37" s="350" t="n"/>
      <c r="LRB37" s="350" t="n"/>
      <c r="LRC37" s="350" t="n"/>
      <c r="LRD37" s="350" t="n"/>
      <c r="LRE37" s="350" t="n"/>
      <c r="LRF37" s="350" t="n"/>
      <c r="LRG37" s="350" t="n"/>
      <c r="LRH37" s="350" t="n"/>
      <c r="LRI37" s="350" t="n"/>
      <c r="LRJ37" s="350" t="n"/>
      <c r="LRK37" s="350" t="n"/>
      <c r="LRL37" s="350" t="n"/>
      <c r="LRM37" s="350" t="n"/>
      <c r="LRN37" s="350" t="n"/>
      <c r="LRO37" s="350" t="n"/>
      <c r="LRP37" s="350" t="n"/>
      <c r="LRQ37" s="350" t="n"/>
      <c r="LRR37" s="350" t="n"/>
      <c r="LRS37" s="350" t="n"/>
      <c r="LRT37" s="350" t="n"/>
      <c r="LRU37" s="350" t="n"/>
      <c r="LRV37" s="350" t="n"/>
      <c r="LRW37" s="350" t="n"/>
      <c r="LRX37" s="350" t="n"/>
      <c r="LRY37" s="350" t="n"/>
      <c r="LRZ37" s="350" t="n"/>
      <c r="LSA37" s="350" t="n"/>
      <c r="LSB37" s="350" t="n"/>
      <c r="LSC37" s="350" t="n"/>
      <c r="LSD37" s="350" t="n"/>
      <c r="LSE37" s="350" t="n"/>
      <c r="LSF37" s="350" t="n"/>
      <c r="LSG37" s="350" t="n"/>
      <c r="LSH37" s="350" t="n"/>
      <c r="LSI37" s="350" t="n"/>
      <c r="LSJ37" s="350" t="n"/>
      <c r="LSK37" s="350" t="n"/>
      <c r="LSL37" s="350" t="n"/>
      <c r="LSM37" s="350" t="n"/>
      <c r="LSN37" s="350" t="n"/>
      <c r="LSO37" s="350" t="n"/>
      <c r="LSP37" s="350" t="n"/>
      <c r="LSQ37" s="350" t="n"/>
      <c r="LSR37" s="350" t="n"/>
      <c r="LSS37" s="350" t="n"/>
      <c r="LST37" s="350" t="n"/>
      <c r="LSU37" s="350" t="n"/>
      <c r="LSV37" s="350" t="n"/>
      <c r="LSW37" s="350" t="n"/>
      <c r="LSX37" s="350" t="n"/>
      <c r="LSY37" s="350" t="n"/>
      <c r="LSZ37" s="350" t="n"/>
      <c r="LTA37" s="350" t="n"/>
      <c r="LTB37" s="350" t="n"/>
      <c r="LTC37" s="350" t="n"/>
      <c r="LTD37" s="350" t="n"/>
      <c r="LTE37" s="350" t="n"/>
      <c r="LTF37" s="350" t="n"/>
      <c r="LTG37" s="350" t="n"/>
      <c r="LTH37" s="350" t="n"/>
      <c r="LTI37" s="350" t="n"/>
      <c r="LTJ37" s="350" t="n"/>
      <c r="LTK37" s="350" t="n"/>
      <c r="LTL37" s="350" t="n"/>
      <c r="LTM37" s="350" t="n"/>
      <c r="LTN37" s="350" t="n"/>
      <c r="LTO37" s="350" t="n"/>
      <c r="LTP37" s="350" t="n"/>
      <c r="LTQ37" s="350" t="n"/>
      <c r="LTR37" s="350" t="n"/>
      <c r="LTS37" s="350" t="n"/>
      <c r="LTT37" s="350" t="n"/>
      <c r="LTU37" s="350" t="n"/>
      <c r="LTV37" s="350" t="n"/>
      <c r="LTW37" s="350" t="n"/>
      <c r="LTX37" s="350" t="n"/>
      <c r="LTY37" s="350" t="n"/>
      <c r="LTZ37" s="350" t="n"/>
      <c r="LUA37" s="350" t="n"/>
      <c r="LUB37" s="350" t="n"/>
      <c r="LUC37" s="350" t="n"/>
      <c r="LUD37" s="350" t="n"/>
      <c r="LUE37" s="350" t="n"/>
      <c r="LUF37" s="350" t="n"/>
      <c r="LUG37" s="350" t="n"/>
      <c r="LUH37" s="350" t="n"/>
      <c r="LUI37" s="350" t="n"/>
      <c r="LUJ37" s="350" t="n"/>
      <c r="LUK37" s="350" t="n"/>
      <c r="LUL37" s="350" t="n"/>
      <c r="LUM37" s="350" t="n"/>
      <c r="LUN37" s="350" t="n"/>
      <c r="LUO37" s="350" t="n"/>
      <c r="LUP37" s="350" t="n"/>
      <c r="LUQ37" s="350" t="n"/>
      <c r="LUR37" s="350" t="n"/>
      <c r="LUS37" s="350" t="n"/>
      <c r="LUT37" s="350" t="n"/>
      <c r="LUU37" s="350" t="n"/>
      <c r="LUV37" s="350" t="n"/>
      <c r="LUW37" s="350" t="n"/>
      <c r="LUX37" s="350" t="n"/>
      <c r="LUY37" s="350" t="n"/>
      <c r="LUZ37" s="350" t="n"/>
      <c r="LVA37" s="350" t="n"/>
      <c r="LVB37" s="350" t="n"/>
      <c r="LVC37" s="350" t="n"/>
      <c r="LVD37" s="350" t="n"/>
      <c r="LVE37" s="350" t="n"/>
      <c r="LVF37" s="350" t="n"/>
      <c r="LVG37" s="350" t="n"/>
      <c r="LVH37" s="350" t="n"/>
      <c r="LVI37" s="350" t="n"/>
      <c r="LVJ37" s="350" t="n"/>
      <c r="LVK37" s="350" t="n"/>
      <c r="LVL37" s="350" t="n"/>
      <c r="LVM37" s="350" t="n"/>
      <c r="LVN37" s="350" t="n"/>
      <c r="LVO37" s="350" t="n"/>
      <c r="LVP37" s="350" t="n"/>
      <c r="LVQ37" s="350" t="n"/>
      <c r="LVR37" s="350" t="n"/>
      <c r="LVS37" s="350" t="n"/>
      <c r="LVT37" s="350" t="n"/>
      <c r="LVU37" s="350" t="n"/>
      <c r="LVV37" s="350" t="n"/>
      <c r="LVW37" s="350" t="n"/>
      <c r="LVX37" s="350" t="n"/>
      <c r="LVY37" s="350" t="n"/>
      <c r="LVZ37" s="350" t="n"/>
      <c r="LWA37" s="350" t="n"/>
      <c r="LWB37" s="350" t="n"/>
      <c r="LWC37" s="350" t="n"/>
      <c r="LWD37" s="350" t="n"/>
      <c r="LWE37" s="350" t="n"/>
      <c r="LWF37" s="350" t="n"/>
      <c r="LWG37" s="350" t="n"/>
      <c r="LWH37" s="350" t="n"/>
      <c r="LWI37" s="350" t="n"/>
      <c r="LWJ37" s="350" t="n"/>
      <c r="LWK37" s="350" t="n"/>
      <c r="LWL37" s="350" t="n"/>
      <c r="LWM37" s="350" t="n"/>
      <c r="LWN37" s="350" t="n"/>
      <c r="LWO37" s="350" t="n"/>
      <c r="LWP37" s="350" t="n"/>
      <c r="LWQ37" s="350" t="n"/>
      <c r="LWR37" s="350" t="n"/>
      <c r="LWS37" s="350" t="n"/>
      <c r="LWT37" s="350" t="n"/>
      <c r="LWU37" s="350" t="n"/>
      <c r="LWV37" s="350" t="n"/>
      <c r="LWW37" s="350" t="n"/>
      <c r="LWX37" s="350" t="n"/>
      <c r="LWY37" s="350" t="n"/>
      <c r="LWZ37" s="350" t="n"/>
      <c r="LXA37" s="350" t="n"/>
      <c r="LXB37" s="350" t="n"/>
      <c r="LXC37" s="350" t="n"/>
      <c r="LXD37" s="350" t="n"/>
      <c r="LXE37" s="350" t="n"/>
      <c r="LXF37" s="350" t="n"/>
      <c r="LXG37" s="350" t="n"/>
      <c r="LXH37" s="350" t="n"/>
      <c r="LXI37" s="350" t="n"/>
      <c r="LXJ37" s="350" t="n"/>
      <c r="LXK37" s="350" t="n"/>
      <c r="LXL37" s="350" t="n"/>
      <c r="LXM37" s="350" t="n"/>
      <c r="LXN37" s="350" t="n"/>
      <c r="LXO37" s="350" t="n"/>
      <c r="LXP37" s="350" t="n"/>
      <c r="LXQ37" s="350" t="n"/>
      <c r="LXR37" s="350" t="n"/>
      <c r="LXS37" s="350" t="n"/>
      <c r="LXT37" s="350" t="n"/>
      <c r="LXU37" s="350" t="n"/>
      <c r="LXV37" s="350" t="n"/>
      <c r="LXW37" s="350" t="n"/>
      <c r="LXX37" s="350" t="n"/>
      <c r="LXY37" s="350" t="n"/>
      <c r="LXZ37" s="350" t="n"/>
      <c r="LYA37" s="350" t="n"/>
      <c r="LYB37" s="350" t="n"/>
      <c r="LYC37" s="350" t="n"/>
      <c r="LYD37" s="350" t="n"/>
      <c r="LYE37" s="350" t="n"/>
      <c r="LYF37" s="350" t="n"/>
      <c r="LYG37" s="350" t="n"/>
      <c r="LYH37" s="350" t="n"/>
      <c r="LYI37" s="350" t="n"/>
      <c r="LYJ37" s="350" t="n"/>
      <c r="LYK37" s="350" t="n"/>
      <c r="LYL37" s="350" t="n"/>
      <c r="LYM37" s="350" t="n"/>
      <c r="LYN37" s="350" t="n"/>
      <c r="LYO37" s="350" t="n"/>
      <c r="LYP37" s="350" t="n"/>
      <c r="LYQ37" s="350" t="n"/>
      <c r="LYR37" s="350" t="n"/>
      <c r="LYS37" s="350" t="n"/>
      <c r="LYT37" s="350" t="n"/>
      <c r="LYU37" s="350" t="n"/>
      <c r="LYV37" s="350" t="n"/>
      <c r="LYW37" s="350" t="n"/>
      <c r="LYX37" s="350" t="n"/>
      <c r="LYY37" s="350" t="n"/>
      <c r="LYZ37" s="350" t="n"/>
      <c r="LZA37" s="350" t="n"/>
      <c r="LZB37" s="350" t="n"/>
      <c r="LZC37" s="350" t="n"/>
      <c r="LZD37" s="350" t="n"/>
      <c r="LZE37" s="350" t="n"/>
      <c r="LZF37" s="350" t="n"/>
      <c r="LZG37" s="350" t="n"/>
      <c r="LZH37" s="350" t="n"/>
      <c r="LZI37" s="350" t="n"/>
      <c r="LZJ37" s="350" t="n"/>
      <c r="LZK37" s="350" t="n"/>
      <c r="LZL37" s="350" t="n"/>
      <c r="LZM37" s="350" t="n"/>
      <c r="LZN37" s="350" t="n"/>
      <c r="LZO37" s="350" t="n"/>
      <c r="LZP37" s="350" t="n"/>
      <c r="LZQ37" s="350" t="n"/>
      <c r="LZR37" s="350" t="n"/>
      <c r="LZS37" s="350" t="n"/>
      <c r="LZT37" s="350" t="n"/>
      <c r="LZU37" s="350" t="n"/>
      <c r="LZV37" s="350" t="n"/>
      <c r="LZW37" s="350" t="n"/>
      <c r="LZX37" s="350" t="n"/>
      <c r="LZY37" s="350" t="n"/>
      <c r="LZZ37" s="350" t="n"/>
      <c r="MAA37" s="350" t="n"/>
      <c r="MAB37" s="350" t="n"/>
      <c r="MAC37" s="350" t="n"/>
      <c r="MAD37" s="350" t="n"/>
      <c r="MAE37" s="350" t="n"/>
      <c r="MAF37" s="350" t="n"/>
      <c r="MAG37" s="350" t="n"/>
      <c r="MAH37" s="350" t="n"/>
      <c r="MAI37" s="350" t="n"/>
      <c r="MAJ37" s="350" t="n"/>
      <c r="MAK37" s="350" t="n"/>
      <c r="MAL37" s="350" t="n"/>
      <c r="MAM37" s="350" t="n"/>
      <c r="MAN37" s="350" t="n"/>
      <c r="MAO37" s="350" t="n"/>
      <c r="MAP37" s="350" t="n"/>
      <c r="MAQ37" s="350" t="n"/>
      <c r="MAR37" s="350" t="n"/>
      <c r="MAS37" s="350" t="n"/>
      <c r="MAT37" s="350" t="n"/>
      <c r="MAU37" s="350" t="n"/>
      <c r="MAV37" s="350" t="n"/>
      <c r="MAW37" s="350" t="n"/>
      <c r="MAX37" s="350" t="n"/>
      <c r="MAY37" s="350" t="n"/>
      <c r="MAZ37" s="350" t="n"/>
      <c r="MBA37" s="350" t="n"/>
      <c r="MBB37" s="350" t="n"/>
      <c r="MBC37" s="350" t="n"/>
      <c r="MBD37" s="350" t="n"/>
      <c r="MBE37" s="350" t="n"/>
      <c r="MBF37" s="350" t="n"/>
      <c r="MBG37" s="350" t="n"/>
      <c r="MBH37" s="350" t="n"/>
      <c r="MBI37" s="350" t="n"/>
      <c r="MBJ37" s="350" t="n"/>
      <c r="MBK37" s="350" t="n"/>
      <c r="MBL37" s="350" t="n"/>
      <c r="MBM37" s="350" t="n"/>
      <c r="MBN37" s="350" t="n"/>
      <c r="MBO37" s="350" t="n"/>
      <c r="MBP37" s="350" t="n"/>
      <c r="MBQ37" s="350" t="n"/>
      <c r="MBR37" s="350" t="n"/>
      <c r="MBS37" s="350" t="n"/>
      <c r="MBT37" s="350" t="n"/>
      <c r="MBU37" s="350" t="n"/>
      <c r="MBV37" s="350" t="n"/>
      <c r="MBW37" s="350" t="n"/>
      <c r="MBX37" s="350" t="n"/>
      <c r="MBY37" s="350" t="n"/>
      <c r="MBZ37" s="350" t="n"/>
      <c r="MCA37" s="350" t="n"/>
      <c r="MCB37" s="350" t="n"/>
      <c r="MCC37" s="350" t="n"/>
      <c r="MCD37" s="350" t="n"/>
      <c r="MCE37" s="350" t="n"/>
      <c r="MCF37" s="350" t="n"/>
      <c r="MCG37" s="350" t="n"/>
      <c r="MCH37" s="350" t="n"/>
      <c r="MCI37" s="350" t="n"/>
      <c r="MCJ37" s="350" t="n"/>
      <c r="MCK37" s="350" t="n"/>
      <c r="MCL37" s="350" t="n"/>
      <c r="MCM37" s="350" t="n"/>
      <c r="MCN37" s="350" t="n"/>
      <c r="MCO37" s="350" t="n"/>
      <c r="MCP37" s="350" t="n"/>
      <c r="MCQ37" s="350" t="n"/>
      <c r="MCR37" s="350" t="n"/>
      <c r="MCS37" s="350" t="n"/>
      <c r="MCT37" s="350" t="n"/>
      <c r="MCU37" s="350" t="n"/>
      <c r="MCV37" s="350" t="n"/>
      <c r="MCW37" s="350" t="n"/>
      <c r="MCX37" s="350" t="n"/>
      <c r="MCY37" s="350" t="n"/>
      <c r="MCZ37" s="350" t="n"/>
      <c r="MDA37" s="350" t="n"/>
      <c r="MDB37" s="350" t="n"/>
      <c r="MDC37" s="350" t="n"/>
      <c r="MDD37" s="350" t="n"/>
      <c r="MDE37" s="350" t="n"/>
      <c r="MDF37" s="350" t="n"/>
      <c r="MDG37" s="350" t="n"/>
      <c r="MDH37" s="350" t="n"/>
      <c r="MDI37" s="350" t="n"/>
      <c r="MDJ37" s="350" t="n"/>
      <c r="MDK37" s="350" t="n"/>
      <c r="MDL37" s="350" t="n"/>
      <c r="MDM37" s="350" t="n"/>
      <c r="MDN37" s="350" t="n"/>
      <c r="MDO37" s="350" t="n"/>
      <c r="MDP37" s="350" t="n"/>
      <c r="MDQ37" s="350" t="n"/>
      <c r="MDR37" s="350" t="n"/>
      <c r="MDS37" s="350" t="n"/>
      <c r="MDT37" s="350" t="n"/>
      <c r="MDU37" s="350" t="n"/>
      <c r="MDV37" s="350" t="n"/>
      <c r="MDW37" s="350" t="n"/>
      <c r="MDX37" s="350" t="n"/>
      <c r="MDY37" s="350" t="n"/>
      <c r="MDZ37" s="350" t="n"/>
      <c r="MEA37" s="350" t="n"/>
      <c r="MEB37" s="350" t="n"/>
      <c r="MEC37" s="350" t="n"/>
      <c r="MED37" s="350" t="n"/>
      <c r="MEE37" s="350" t="n"/>
      <c r="MEF37" s="350" t="n"/>
      <c r="MEG37" s="350" t="n"/>
      <c r="MEH37" s="350" t="n"/>
      <c r="MEI37" s="350" t="n"/>
      <c r="MEJ37" s="350" t="n"/>
      <c r="MEK37" s="350" t="n"/>
      <c r="MEL37" s="350" t="n"/>
      <c r="MEM37" s="350" t="n"/>
      <c r="MEN37" s="350" t="n"/>
      <c r="MEO37" s="350" t="n"/>
      <c r="MEP37" s="350" t="n"/>
      <c r="MEQ37" s="350" t="n"/>
      <c r="MER37" s="350" t="n"/>
      <c r="MES37" s="350" t="n"/>
      <c r="MET37" s="350" t="n"/>
      <c r="MEU37" s="350" t="n"/>
      <c r="MEV37" s="350" t="n"/>
      <c r="MEW37" s="350" t="n"/>
      <c r="MEX37" s="350" t="n"/>
      <c r="MEY37" s="350" t="n"/>
      <c r="MEZ37" s="350" t="n"/>
      <c r="MFA37" s="350" t="n"/>
      <c r="MFB37" s="350" t="n"/>
      <c r="MFC37" s="350" t="n"/>
      <c r="MFD37" s="350" t="n"/>
      <c r="MFE37" s="350" t="n"/>
      <c r="MFF37" s="350" t="n"/>
      <c r="MFG37" s="350" t="n"/>
      <c r="MFH37" s="350" t="n"/>
      <c r="MFI37" s="350" t="n"/>
      <c r="MFJ37" s="350" t="n"/>
      <c r="MFK37" s="350" t="n"/>
      <c r="MFL37" s="350" t="n"/>
      <c r="MFM37" s="350" t="n"/>
      <c r="MFN37" s="350" t="n"/>
      <c r="MFO37" s="350" t="n"/>
      <c r="MFP37" s="350" t="n"/>
      <c r="MFQ37" s="350" t="n"/>
      <c r="MFR37" s="350" t="n"/>
      <c r="MFS37" s="350" t="n"/>
      <c r="MFT37" s="350" t="n"/>
      <c r="MFU37" s="350" t="n"/>
      <c r="MFV37" s="350" t="n"/>
      <c r="MFW37" s="350" t="n"/>
      <c r="MFX37" s="350" t="n"/>
      <c r="MFY37" s="350" t="n"/>
      <c r="MFZ37" s="350" t="n"/>
      <c r="MGA37" s="350" t="n"/>
      <c r="MGB37" s="350" t="n"/>
      <c r="MGC37" s="350" t="n"/>
      <c r="MGD37" s="350" t="n"/>
      <c r="MGE37" s="350" t="n"/>
      <c r="MGF37" s="350" t="n"/>
      <c r="MGG37" s="350" t="n"/>
      <c r="MGH37" s="350" t="n"/>
      <c r="MGI37" s="350" t="n"/>
      <c r="MGJ37" s="350" t="n"/>
      <c r="MGK37" s="350" t="n"/>
      <c r="MGL37" s="350" t="n"/>
      <c r="MGM37" s="350" t="n"/>
      <c r="MGN37" s="350" t="n"/>
      <c r="MGO37" s="350" t="n"/>
      <c r="MGP37" s="350" t="n"/>
      <c r="MGQ37" s="350" t="n"/>
      <c r="MGR37" s="350" t="n"/>
      <c r="MGS37" s="350" t="n"/>
      <c r="MGT37" s="350" t="n"/>
      <c r="MGU37" s="350" t="n"/>
      <c r="MGV37" s="350" t="n"/>
      <c r="MGW37" s="350" t="n"/>
      <c r="MGX37" s="350" t="n"/>
      <c r="MGY37" s="350" t="n"/>
      <c r="MGZ37" s="350" t="n"/>
      <c r="MHA37" s="350" t="n"/>
      <c r="MHB37" s="350" t="n"/>
      <c r="MHC37" s="350" t="n"/>
      <c r="MHD37" s="350" t="n"/>
      <c r="MHE37" s="350" t="n"/>
      <c r="MHF37" s="350" t="n"/>
      <c r="MHG37" s="350" t="n"/>
      <c r="MHH37" s="350" t="n"/>
      <c r="MHI37" s="350" t="n"/>
      <c r="MHJ37" s="350" t="n"/>
      <c r="MHK37" s="350" t="n"/>
      <c r="MHL37" s="350" t="n"/>
      <c r="MHM37" s="350" t="n"/>
      <c r="MHN37" s="350" t="n"/>
      <c r="MHO37" s="350" t="n"/>
      <c r="MHP37" s="350" t="n"/>
      <c r="MHQ37" s="350" t="n"/>
      <c r="MHR37" s="350" t="n"/>
      <c r="MHS37" s="350" t="n"/>
      <c r="MHT37" s="350" t="n"/>
      <c r="MHU37" s="350" t="n"/>
      <c r="MHV37" s="350" t="n"/>
      <c r="MHW37" s="350" t="n"/>
      <c r="MHX37" s="350" t="n"/>
      <c r="MHY37" s="350" t="n"/>
      <c r="MHZ37" s="350" t="n"/>
      <c r="MIA37" s="350" t="n"/>
      <c r="MIB37" s="350" t="n"/>
      <c r="MIC37" s="350" t="n"/>
      <c r="MID37" s="350" t="n"/>
      <c r="MIE37" s="350" t="n"/>
      <c r="MIF37" s="350" t="n"/>
      <c r="MIG37" s="350" t="n"/>
      <c r="MIH37" s="350" t="n"/>
      <c r="MII37" s="350" t="n"/>
      <c r="MIJ37" s="350" t="n"/>
      <c r="MIK37" s="350" t="n"/>
      <c r="MIL37" s="350" t="n"/>
      <c r="MIM37" s="350" t="n"/>
      <c r="MIN37" s="350" t="n"/>
      <c r="MIO37" s="350" t="n"/>
      <c r="MIP37" s="350" t="n"/>
      <c r="MIQ37" s="350" t="n"/>
      <c r="MIR37" s="350" t="n"/>
      <c r="MIS37" s="350" t="n"/>
      <c r="MIT37" s="350" t="n"/>
      <c r="MIU37" s="350" t="n"/>
      <c r="MIV37" s="350" t="n"/>
      <c r="MIW37" s="350" t="n"/>
      <c r="MIX37" s="350" t="n"/>
      <c r="MIY37" s="350" t="n"/>
      <c r="MIZ37" s="350" t="n"/>
      <c r="MJA37" s="350" t="n"/>
      <c r="MJB37" s="350" t="n"/>
      <c r="MJC37" s="350" t="n"/>
      <c r="MJD37" s="350" t="n"/>
      <c r="MJE37" s="350" t="n"/>
      <c r="MJF37" s="350" t="n"/>
      <c r="MJG37" s="350" t="n"/>
      <c r="MJH37" s="350" t="n"/>
      <c r="MJI37" s="350" t="n"/>
      <c r="MJJ37" s="350" t="n"/>
      <c r="MJK37" s="350" t="n"/>
      <c r="MJL37" s="350" t="n"/>
      <c r="MJM37" s="350" t="n"/>
      <c r="MJN37" s="350" t="n"/>
      <c r="MJO37" s="350" t="n"/>
      <c r="MJP37" s="350" t="n"/>
      <c r="MJQ37" s="350" t="n"/>
      <c r="MJR37" s="350" t="n"/>
      <c r="MJS37" s="350" t="n"/>
      <c r="MJT37" s="350" t="n"/>
      <c r="MJU37" s="350" t="n"/>
      <c r="MJV37" s="350" t="n"/>
      <c r="MJW37" s="350" t="n"/>
      <c r="MJX37" s="350" t="n"/>
      <c r="MJY37" s="350" t="n"/>
      <c r="MJZ37" s="350" t="n"/>
      <c r="MKA37" s="350" t="n"/>
      <c r="MKB37" s="350" t="n"/>
      <c r="MKC37" s="350" t="n"/>
      <c r="MKD37" s="350" t="n"/>
      <c r="MKE37" s="350" t="n"/>
      <c r="MKF37" s="350" t="n"/>
      <c r="MKG37" s="350" t="n"/>
      <c r="MKH37" s="350" t="n"/>
      <c r="MKI37" s="350" t="n"/>
      <c r="MKJ37" s="350" t="n"/>
      <c r="MKK37" s="350" t="n"/>
      <c r="MKL37" s="350" t="n"/>
      <c r="MKM37" s="350" t="n"/>
      <c r="MKN37" s="350" t="n"/>
      <c r="MKO37" s="350" t="n"/>
      <c r="MKP37" s="350" t="n"/>
      <c r="MKQ37" s="350" t="n"/>
      <c r="MKR37" s="350" t="n"/>
      <c r="MKS37" s="350" t="n"/>
      <c r="MKT37" s="350" t="n"/>
      <c r="MKU37" s="350" t="n"/>
      <c r="MKV37" s="350" t="n"/>
      <c r="MKW37" s="350" t="n"/>
      <c r="MKX37" s="350" t="n"/>
      <c r="MKY37" s="350" t="n"/>
      <c r="MKZ37" s="350" t="n"/>
      <c r="MLA37" s="350" t="n"/>
      <c r="MLB37" s="350" t="n"/>
      <c r="MLC37" s="350" t="n"/>
      <c r="MLD37" s="350" t="n"/>
      <c r="MLE37" s="350" t="n"/>
      <c r="MLF37" s="350" t="n"/>
      <c r="MLG37" s="350" t="n"/>
      <c r="MLH37" s="350" t="n"/>
      <c r="MLI37" s="350" t="n"/>
      <c r="MLJ37" s="350" t="n"/>
      <c r="MLK37" s="350" t="n"/>
      <c r="MLL37" s="350" t="n"/>
      <c r="MLM37" s="350" t="n"/>
      <c r="MLN37" s="350" t="n"/>
      <c r="MLO37" s="350" t="n"/>
      <c r="MLP37" s="350" t="n"/>
      <c r="MLQ37" s="350" t="n"/>
      <c r="MLR37" s="350" t="n"/>
      <c r="MLS37" s="350" t="n"/>
      <c r="MLT37" s="350" t="n"/>
      <c r="MLU37" s="350" t="n"/>
      <c r="MLV37" s="350" t="n"/>
      <c r="MLW37" s="350" t="n"/>
      <c r="MLX37" s="350" t="n"/>
      <c r="MLY37" s="350" t="n"/>
      <c r="MLZ37" s="350" t="n"/>
      <c r="MMA37" s="350" t="n"/>
      <c r="MMB37" s="350" t="n"/>
      <c r="MMC37" s="350" t="n"/>
      <c r="MMD37" s="350" t="n"/>
      <c r="MME37" s="350" t="n"/>
      <c r="MMF37" s="350" t="n"/>
      <c r="MMG37" s="350" t="n"/>
      <c r="MMH37" s="350" t="n"/>
      <c r="MMI37" s="350" t="n"/>
      <c r="MMJ37" s="350" t="n"/>
      <c r="MMK37" s="350" t="n"/>
      <c r="MML37" s="350" t="n"/>
      <c r="MMM37" s="350" t="n"/>
      <c r="MMN37" s="350" t="n"/>
      <c r="MMO37" s="350" t="n"/>
      <c r="MMP37" s="350" t="n"/>
      <c r="MMQ37" s="350" t="n"/>
      <c r="MMR37" s="350" t="n"/>
      <c r="MMS37" s="350" t="n"/>
      <c r="MMT37" s="350" t="n"/>
      <c r="MMU37" s="350" t="n"/>
      <c r="MMV37" s="350" t="n"/>
      <c r="MMW37" s="350" t="n"/>
      <c r="MMX37" s="350" t="n"/>
      <c r="MMY37" s="350" t="n"/>
      <c r="MMZ37" s="350" t="n"/>
      <c r="MNA37" s="350" t="n"/>
      <c r="MNB37" s="350" t="n"/>
      <c r="MNC37" s="350" t="n"/>
      <c r="MND37" s="350" t="n"/>
      <c r="MNE37" s="350" t="n"/>
      <c r="MNF37" s="350" t="n"/>
      <c r="MNG37" s="350" t="n"/>
      <c r="MNH37" s="350" t="n"/>
      <c r="MNI37" s="350" t="n"/>
      <c r="MNJ37" s="350" t="n"/>
      <c r="MNK37" s="350" t="n"/>
      <c r="MNL37" s="350" t="n"/>
      <c r="MNM37" s="350" t="n"/>
      <c r="MNN37" s="350" t="n"/>
      <c r="MNO37" s="350" t="n"/>
      <c r="MNP37" s="350" t="n"/>
      <c r="MNQ37" s="350" t="n"/>
      <c r="MNR37" s="350" t="n"/>
      <c r="MNS37" s="350" t="n"/>
      <c r="MNT37" s="350" t="n"/>
      <c r="MNU37" s="350" t="n"/>
      <c r="MNV37" s="350" t="n"/>
      <c r="MNW37" s="350" t="n"/>
      <c r="MNX37" s="350" t="n"/>
      <c r="MNY37" s="350" t="n"/>
      <c r="MNZ37" s="350" t="n"/>
      <c r="MOA37" s="350" t="n"/>
      <c r="MOB37" s="350" t="n"/>
      <c r="MOC37" s="350" t="n"/>
      <c r="MOD37" s="350" t="n"/>
      <c r="MOE37" s="350" t="n"/>
      <c r="MOF37" s="350" t="n"/>
      <c r="MOG37" s="350" t="n"/>
      <c r="MOH37" s="350" t="n"/>
      <c r="MOI37" s="350" t="n"/>
      <c r="MOJ37" s="350" t="n"/>
      <c r="MOK37" s="350" t="n"/>
      <c r="MOL37" s="350" t="n"/>
      <c r="MOM37" s="350" t="n"/>
      <c r="MON37" s="350" t="n"/>
      <c r="MOO37" s="350" t="n"/>
      <c r="MOP37" s="350" t="n"/>
      <c r="MOQ37" s="350" t="n"/>
      <c r="MOR37" s="350" t="n"/>
      <c r="MOS37" s="350" t="n"/>
      <c r="MOT37" s="350" t="n"/>
      <c r="MOU37" s="350" t="n"/>
      <c r="MOV37" s="350" t="n"/>
      <c r="MOW37" s="350" t="n"/>
      <c r="MOX37" s="350" t="n"/>
      <c r="MOY37" s="350" t="n"/>
      <c r="MOZ37" s="350" t="n"/>
      <c r="MPA37" s="350" t="n"/>
      <c r="MPB37" s="350" t="n"/>
      <c r="MPC37" s="350" t="n"/>
      <c r="MPD37" s="350" t="n"/>
      <c r="MPE37" s="350" t="n"/>
      <c r="MPF37" s="350" t="n"/>
      <c r="MPG37" s="350" t="n"/>
      <c r="MPH37" s="350" t="n"/>
      <c r="MPI37" s="350" t="n"/>
      <c r="MPJ37" s="350" t="n"/>
      <c r="MPK37" s="350" t="n"/>
      <c r="MPL37" s="350" t="n"/>
      <c r="MPM37" s="350" t="n"/>
      <c r="MPN37" s="350" t="n"/>
      <c r="MPO37" s="350" t="n"/>
      <c r="MPP37" s="350" t="n"/>
      <c r="MPQ37" s="350" t="n"/>
      <c r="MPR37" s="350" t="n"/>
      <c r="MPS37" s="350" t="n"/>
      <c r="MPT37" s="350" t="n"/>
      <c r="MPU37" s="350" t="n"/>
      <c r="MPV37" s="350" t="n"/>
      <c r="MPW37" s="350" t="n"/>
      <c r="MPX37" s="350" t="n"/>
      <c r="MPY37" s="350" t="n"/>
      <c r="MPZ37" s="350" t="n"/>
      <c r="MQA37" s="350" t="n"/>
      <c r="MQB37" s="350" t="n"/>
      <c r="MQC37" s="350" t="n"/>
      <c r="MQD37" s="350" t="n"/>
      <c r="MQE37" s="350" t="n"/>
      <c r="MQF37" s="350" t="n"/>
      <c r="MQG37" s="350" t="n"/>
      <c r="MQH37" s="350" t="n"/>
      <c r="MQI37" s="350" t="n"/>
      <c r="MQJ37" s="350" t="n"/>
      <c r="MQK37" s="350" t="n"/>
      <c r="MQL37" s="350" t="n"/>
      <c r="MQM37" s="350" t="n"/>
      <c r="MQN37" s="350" t="n"/>
      <c r="MQO37" s="350" t="n"/>
      <c r="MQP37" s="350" t="n"/>
      <c r="MQQ37" s="350" t="n"/>
      <c r="MQR37" s="350" t="n"/>
      <c r="MQS37" s="350" t="n"/>
      <c r="MQT37" s="350" t="n"/>
      <c r="MQU37" s="350" t="n"/>
      <c r="MQV37" s="350" t="n"/>
      <c r="MQW37" s="350" t="n"/>
      <c r="MQX37" s="350" t="n"/>
      <c r="MQY37" s="350" t="n"/>
      <c r="MQZ37" s="350" t="n"/>
      <c r="MRA37" s="350" t="n"/>
      <c r="MRB37" s="350" t="n"/>
      <c r="MRC37" s="350" t="n"/>
      <c r="MRD37" s="350" t="n"/>
      <c r="MRE37" s="350" t="n"/>
      <c r="MRF37" s="350" t="n"/>
      <c r="MRG37" s="350" t="n"/>
      <c r="MRH37" s="350" t="n"/>
      <c r="MRI37" s="350" t="n"/>
      <c r="MRJ37" s="350" t="n"/>
      <c r="MRK37" s="350" t="n"/>
      <c r="MRL37" s="350" t="n"/>
      <c r="MRM37" s="350" t="n"/>
      <c r="MRN37" s="350" t="n"/>
      <c r="MRO37" s="350" t="n"/>
      <c r="MRP37" s="350" t="n"/>
      <c r="MRQ37" s="350" t="n"/>
      <c r="MRR37" s="350" t="n"/>
      <c r="MRS37" s="350" t="n"/>
      <c r="MRT37" s="350" t="n"/>
      <c r="MRU37" s="350" t="n"/>
      <c r="MRV37" s="350" t="n"/>
      <c r="MRW37" s="350" t="n"/>
      <c r="MRX37" s="350" t="n"/>
      <c r="MRY37" s="350" t="n"/>
      <c r="MRZ37" s="350" t="n"/>
      <c r="MSA37" s="350" t="n"/>
      <c r="MSB37" s="350" t="n"/>
      <c r="MSC37" s="350" t="n"/>
      <c r="MSD37" s="350" t="n"/>
      <c r="MSE37" s="350" t="n"/>
      <c r="MSF37" s="350" t="n"/>
      <c r="MSG37" s="350" t="n"/>
      <c r="MSH37" s="350" t="n"/>
      <c r="MSI37" s="350" t="n"/>
      <c r="MSJ37" s="350" t="n"/>
      <c r="MSK37" s="350" t="n"/>
      <c r="MSL37" s="350" t="n"/>
      <c r="MSM37" s="350" t="n"/>
      <c r="MSN37" s="350" t="n"/>
      <c r="MSO37" s="350" t="n"/>
      <c r="MSP37" s="350" t="n"/>
      <c r="MSQ37" s="350" t="n"/>
      <c r="MSR37" s="350" t="n"/>
      <c r="MSS37" s="350" t="n"/>
      <c r="MST37" s="350" t="n"/>
      <c r="MSU37" s="350" t="n"/>
      <c r="MSV37" s="350" t="n"/>
      <c r="MSW37" s="350" t="n"/>
      <c r="MSX37" s="350" t="n"/>
      <c r="MSY37" s="350" t="n"/>
      <c r="MSZ37" s="350" t="n"/>
      <c r="MTA37" s="350" t="n"/>
      <c r="MTB37" s="350" t="n"/>
      <c r="MTC37" s="350" t="n"/>
      <c r="MTD37" s="350" t="n"/>
      <c r="MTE37" s="350" t="n"/>
      <c r="MTF37" s="350" t="n"/>
      <c r="MTG37" s="350" t="n"/>
      <c r="MTH37" s="350" t="n"/>
      <c r="MTI37" s="350" t="n"/>
      <c r="MTJ37" s="350" t="n"/>
      <c r="MTK37" s="350" t="n"/>
      <c r="MTL37" s="350" t="n"/>
      <c r="MTM37" s="350" t="n"/>
      <c r="MTN37" s="350" t="n"/>
      <c r="MTO37" s="350" t="n"/>
      <c r="MTP37" s="350" t="n"/>
      <c r="MTQ37" s="350" t="n"/>
      <c r="MTR37" s="350" t="n"/>
      <c r="MTS37" s="350" t="n"/>
      <c r="MTT37" s="350" t="n"/>
      <c r="MTU37" s="350" t="n"/>
      <c r="MTV37" s="350" t="n"/>
      <c r="MTW37" s="350" t="n"/>
      <c r="MTX37" s="350" t="n"/>
      <c r="MTY37" s="350" t="n"/>
      <c r="MTZ37" s="350" t="n"/>
      <c r="MUA37" s="350" t="n"/>
      <c r="MUB37" s="350" t="n"/>
      <c r="MUC37" s="350" t="n"/>
      <c r="MUD37" s="350" t="n"/>
      <c r="MUE37" s="350" t="n"/>
      <c r="MUF37" s="350" t="n"/>
      <c r="MUG37" s="350" t="n"/>
      <c r="MUH37" s="350" t="n"/>
      <c r="MUI37" s="350" t="n"/>
      <c r="MUJ37" s="350" t="n"/>
      <c r="MUK37" s="350" t="n"/>
      <c r="MUL37" s="350" t="n"/>
      <c r="MUM37" s="350" t="n"/>
      <c r="MUN37" s="350" t="n"/>
      <c r="MUO37" s="350" t="n"/>
      <c r="MUP37" s="350" t="n"/>
      <c r="MUQ37" s="350" t="n"/>
      <c r="MUR37" s="350" t="n"/>
      <c r="MUS37" s="350" t="n"/>
      <c r="MUT37" s="350" t="n"/>
      <c r="MUU37" s="350" t="n"/>
      <c r="MUV37" s="350" t="n"/>
      <c r="MUW37" s="350" t="n"/>
      <c r="MUX37" s="350" t="n"/>
      <c r="MUY37" s="350" t="n"/>
      <c r="MUZ37" s="350" t="n"/>
      <c r="MVA37" s="350" t="n"/>
      <c r="MVB37" s="350" t="n"/>
      <c r="MVC37" s="350" t="n"/>
      <c r="MVD37" s="350" t="n"/>
      <c r="MVE37" s="350" t="n"/>
      <c r="MVF37" s="350" t="n"/>
      <c r="MVG37" s="350" t="n"/>
      <c r="MVH37" s="350" t="n"/>
      <c r="MVI37" s="350" t="n"/>
      <c r="MVJ37" s="350" t="n"/>
      <c r="MVK37" s="350" t="n"/>
      <c r="MVL37" s="350" t="n"/>
      <c r="MVM37" s="350" t="n"/>
      <c r="MVN37" s="350" t="n"/>
      <c r="MVO37" s="350" t="n"/>
      <c r="MVP37" s="350" t="n"/>
      <c r="MVQ37" s="350" t="n"/>
      <c r="MVR37" s="350" t="n"/>
      <c r="MVS37" s="350" t="n"/>
      <c r="MVT37" s="350" t="n"/>
      <c r="MVU37" s="350" t="n"/>
      <c r="MVV37" s="350" t="n"/>
      <c r="MVW37" s="350" t="n"/>
      <c r="MVX37" s="350" t="n"/>
      <c r="MVY37" s="350" t="n"/>
      <c r="MVZ37" s="350" t="n"/>
      <c r="MWA37" s="350" t="n"/>
      <c r="MWB37" s="350" t="n"/>
      <c r="MWC37" s="350" t="n"/>
      <c r="MWD37" s="350" t="n"/>
      <c r="MWE37" s="350" t="n"/>
      <c r="MWF37" s="350" t="n"/>
      <c r="MWG37" s="350" t="n"/>
      <c r="MWH37" s="350" t="n"/>
      <c r="MWI37" s="350" t="n"/>
      <c r="MWJ37" s="350" t="n"/>
      <c r="MWK37" s="350" t="n"/>
      <c r="MWL37" s="350" t="n"/>
      <c r="MWM37" s="350" t="n"/>
      <c r="MWN37" s="350" t="n"/>
      <c r="MWO37" s="350" t="n"/>
      <c r="MWP37" s="350" t="n"/>
      <c r="MWQ37" s="350" t="n"/>
      <c r="MWR37" s="350" t="n"/>
      <c r="MWS37" s="350" t="n"/>
      <c r="MWT37" s="350" t="n"/>
      <c r="MWU37" s="350" t="n"/>
      <c r="MWV37" s="350" t="n"/>
      <c r="MWW37" s="350" t="n"/>
      <c r="MWX37" s="350" t="n"/>
      <c r="MWY37" s="350" t="n"/>
      <c r="MWZ37" s="350" t="n"/>
      <c r="MXA37" s="350" t="n"/>
      <c r="MXB37" s="350" t="n"/>
      <c r="MXC37" s="350" t="n"/>
      <c r="MXD37" s="350" t="n"/>
      <c r="MXE37" s="350" t="n"/>
      <c r="MXF37" s="350" t="n"/>
      <c r="MXG37" s="350" t="n"/>
      <c r="MXH37" s="350" t="n"/>
      <c r="MXI37" s="350" t="n"/>
      <c r="MXJ37" s="350" t="n"/>
      <c r="MXK37" s="350" t="n"/>
      <c r="MXL37" s="350" t="n"/>
      <c r="MXM37" s="350" t="n"/>
      <c r="MXN37" s="350" t="n"/>
      <c r="MXO37" s="350" t="n"/>
      <c r="MXP37" s="350" t="n"/>
      <c r="MXQ37" s="350" t="n"/>
      <c r="MXR37" s="350" t="n"/>
      <c r="MXS37" s="350" t="n"/>
      <c r="MXT37" s="350" t="n"/>
      <c r="MXU37" s="350" t="n"/>
      <c r="MXV37" s="350" t="n"/>
      <c r="MXW37" s="350" t="n"/>
      <c r="MXX37" s="350" t="n"/>
      <c r="MXY37" s="350" t="n"/>
      <c r="MXZ37" s="350" t="n"/>
      <c r="MYA37" s="350" t="n"/>
      <c r="MYB37" s="350" t="n"/>
      <c r="MYC37" s="350" t="n"/>
      <c r="MYD37" s="350" t="n"/>
      <c r="MYE37" s="350" t="n"/>
      <c r="MYF37" s="350" t="n"/>
      <c r="MYG37" s="350" t="n"/>
      <c r="MYH37" s="350" t="n"/>
      <c r="MYI37" s="350" t="n"/>
      <c r="MYJ37" s="350" t="n"/>
      <c r="MYK37" s="350" t="n"/>
      <c r="MYL37" s="350" t="n"/>
      <c r="MYM37" s="350" t="n"/>
      <c r="MYN37" s="350" t="n"/>
      <c r="MYO37" s="350" t="n"/>
      <c r="MYP37" s="350" t="n"/>
      <c r="MYQ37" s="350" t="n"/>
      <c r="MYR37" s="350" t="n"/>
      <c r="MYS37" s="350" t="n"/>
      <c r="MYT37" s="350" t="n"/>
      <c r="MYU37" s="350" t="n"/>
      <c r="MYV37" s="350" t="n"/>
      <c r="MYW37" s="350" t="n"/>
      <c r="MYX37" s="350" t="n"/>
      <c r="MYY37" s="350" t="n"/>
      <c r="MYZ37" s="350" t="n"/>
      <c r="MZA37" s="350" t="n"/>
      <c r="MZB37" s="350" t="n"/>
      <c r="MZC37" s="350" t="n"/>
      <c r="MZD37" s="350" t="n"/>
      <c r="MZE37" s="350" t="n"/>
      <c r="MZF37" s="350" t="n"/>
      <c r="MZG37" s="350" t="n"/>
      <c r="MZH37" s="350" t="n"/>
      <c r="MZI37" s="350" t="n"/>
      <c r="MZJ37" s="350" t="n"/>
      <c r="MZK37" s="350" t="n"/>
      <c r="MZL37" s="350" t="n"/>
      <c r="MZM37" s="350" t="n"/>
      <c r="MZN37" s="350" t="n"/>
      <c r="MZO37" s="350" t="n"/>
      <c r="MZP37" s="350" t="n"/>
      <c r="MZQ37" s="350" t="n"/>
      <c r="MZR37" s="350" t="n"/>
      <c r="MZS37" s="350" t="n"/>
      <c r="MZT37" s="350" t="n"/>
      <c r="MZU37" s="350" t="n"/>
      <c r="MZV37" s="350" t="n"/>
      <c r="MZW37" s="350" t="n"/>
      <c r="MZX37" s="350" t="n"/>
      <c r="MZY37" s="350" t="n"/>
      <c r="MZZ37" s="350" t="n"/>
      <c r="NAA37" s="350" t="n"/>
      <c r="NAB37" s="350" t="n"/>
      <c r="NAC37" s="350" t="n"/>
      <c r="NAD37" s="350" t="n"/>
      <c r="NAE37" s="350" t="n"/>
      <c r="NAF37" s="350" t="n"/>
      <c r="NAG37" s="350" t="n"/>
      <c r="NAH37" s="350" t="n"/>
      <c r="NAI37" s="350" t="n"/>
      <c r="NAJ37" s="350" t="n"/>
      <c r="NAK37" s="350" t="n"/>
      <c r="NAL37" s="350" t="n"/>
      <c r="NAM37" s="350" t="n"/>
      <c r="NAN37" s="350" t="n"/>
      <c r="NAO37" s="350" t="n"/>
      <c r="NAP37" s="350" t="n"/>
      <c r="NAQ37" s="350" t="n"/>
      <c r="NAR37" s="350" t="n"/>
      <c r="NAS37" s="350" t="n"/>
      <c r="NAT37" s="350" t="n"/>
      <c r="NAU37" s="350" t="n"/>
      <c r="NAV37" s="350" t="n"/>
      <c r="NAW37" s="350" t="n"/>
      <c r="NAX37" s="350" t="n"/>
      <c r="NAY37" s="350" t="n"/>
      <c r="NAZ37" s="350" t="n"/>
      <c r="NBA37" s="350" t="n"/>
      <c r="NBB37" s="350" t="n"/>
      <c r="NBC37" s="350" t="n"/>
      <c r="NBD37" s="350" t="n"/>
      <c r="NBE37" s="350" t="n"/>
      <c r="NBF37" s="350" t="n"/>
      <c r="NBG37" s="350" t="n"/>
      <c r="NBH37" s="350" t="n"/>
      <c r="NBI37" s="350" t="n"/>
      <c r="NBJ37" s="350" t="n"/>
      <c r="NBK37" s="350" t="n"/>
      <c r="NBL37" s="350" t="n"/>
      <c r="NBM37" s="350" t="n"/>
      <c r="NBN37" s="350" t="n"/>
      <c r="NBO37" s="350" t="n"/>
      <c r="NBP37" s="350" t="n"/>
      <c r="NBQ37" s="350" t="n"/>
      <c r="NBR37" s="350" t="n"/>
      <c r="NBS37" s="350" t="n"/>
      <c r="NBT37" s="350" t="n"/>
      <c r="NBU37" s="350" t="n"/>
      <c r="NBV37" s="350" t="n"/>
      <c r="NBW37" s="350" t="n"/>
      <c r="NBX37" s="350" t="n"/>
      <c r="NBY37" s="350" t="n"/>
      <c r="NBZ37" s="350" t="n"/>
      <c r="NCA37" s="350" t="n"/>
      <c r="NCB37" s="350" t="n"/>
      <c r="NCC37" s="350" t="n"/>
      <c r="NCD37" s="350" t="n"/>
      <c r="NCE37" s="350" t="n"/>
      <c r="NCF37" s="350" t="n"/>
      <c r="NCG37" s="350" t="n"/>
      <c r="NCH37" s="350" t="n"/>
      <c r="NCI37" s="350" t="n"/>
      <c r="NCJ37" s="350" t="n"/>
      <c r="NCK37" s="350" t="n"/>
      <c r="NCL37" s="350" t="n"/>
      <c r="NCM37" s="350" t="n"/>
      <c r="NCN37" s="350" t="n"/>
      <c r="NCO37" s="350" t="n"/>
      <c r="NCP37" s="350" t="n"/>
      <c r="NCQ37" s="350" t="n"/>
      <c r="NCR37" s="350" t="n"/>
      <c r="NCS37" s="350" t="n"/>
      <c r="NCT37" s="350" t="n"/>
      <c r="NCU37" s="350" t="n"/>
      <c r="NCV37" s="350" t="n"/>
      <c r="NCW37" s="350" t="n"/>
      <c r="NCX37" s="350" t="n"/>
      <c r="NCY37" s="350" t="n"/>
      <c r="NCZ37" s="350" t="n"/>
      <c r="NDA37" s="350" t="n"/>
      <c r="NDB37" s="350" t="n"/>
      <c r="NDC37" s="350" t="n"/>
      <c r="NDD37" s="350" t="n"/>
      <c r="NDE37" s="350" t="n"/>
      <c r="NDF37" s="350" t="n"/>
      <c r="NDG37" s="350" t="n"/>
      <c r="NDH37" s="350" t="n"/>
      <c r="NDI37" s="350" t="n"/>
      <c r="NDJ37" s="350" t="n"/>
      <c r="NDK37" s="350" t="n"/>
      <c r="NDL37" s="350" t="n"/>
      <c r="NDM37" s="350" t="n"/>
      <c r="NDN37" s="350" t="n"/>
      <c r="NDO37" s="350" t="n"/>
      <c r="NDP37" s="350" t="n"/>
      <c r="NDQ37" s="350" t="n"/>
      <c r="NDR37" s="350" t="n"/>
      <c r="NDS37" s="350" t="n"/>
      <c r="NDT37" s="350" t="n"/>
      <c r="NDU37" s="350" t="n"/>
      <c r="NDV37" s="350" t="n"/>
      <c r="NDW37" s="350" t="n"/>
      <c r="NDX37" s="350" t="n"/>
      <c r="NDY37" s="350" t="n"/>
      <c r="NDZ37" s="350" t="n"/>
      <c r="NEA37" s="350" t="n"/>
      <c r="NEB37" s="350" t="n"/>
      <c r="NEC37" s="350" t="n"/>
      <c r="NED37" s="350" t="n"/>
      <c r="NEE37" s="350" t="n"/>
      <c r="NEF37" s="350" t="n"/>
      <c r="NEG37" s="350" t="n"/>
      <c r="NEH37" s="350" t="n"/>
      <c r="NEI37" s="350" t="n"/>
      <c r="NEJ37" s="350" t="n"/>
      <c r="NEK37" s="350" t="n"/>
      <c r="NEL37" s="350" t="n"/>
      <c r="NEM37" s="350" t="n"/>
      <c r="NEN37" s="350" t="n"/>
      <c r="NEO37" s="350" t="n"/>
      <c r="NEP37" s="350" t="n"/>
      <c r="NEQ37" s="350" t="n"/>
      <c r="NER37" s="350" t="n"/>
      <c r="NES37" s="350" t="n"/>
      <c r="NET37" s="350" t="n"/>
      <c r="NEU37" s="350" t="n"/>
      <c r="NEV37" s="350" t="n"/>
      <c r="NEW37" s="350" t="n"/>
      <c r="NEX37" s="350" t="n"/>
      <c r="NEY37" s="350" t="n"/>
      <c r="NEZ37" s="350" t="n"/>
      <c r="NFA37" s="350" t="n"/>
      <c r="NFB37" s="350" t="n"/>
      <c r="NFC37" s="350" t="n"/>
      <c r="NFD37" s="350" t="n"/>
      <c r="NFE37" s="350" t="n"/>
      <c r="NFF37" s="350" t="n"/>
      <c r="NFG37" s="350" t="n"/>
      <c r="NFH37" s="350" t="n"/>
      <c r="NFI37" s="350" t="n"/>
      <c r="NFJ37" s="350" t="n"/>
      <c r="NFK37" s="350" t="n"/>
      <c r="NFL37" s="350" t="n"/>
      <c r="NFM37" s="350" t="n"/>
      <c r="NFN37" s="350" t="n"/>
      <c r="NFO37" s="350" t="n"/>
      <c r="NFP37" s="350" t="n"/>
      <c r="NFQ37" s="350" t="n"/>
      <c r="NFR37" s="350" t="n"/>
      <c r="NFS37" s="350" t="n"/>
      <c r="NFT37" s="350" t="n"/>
      <c r="NFU37" s="350" t="n"/>
      <c r="NFV37" s="350" t="n"/>
      <c r="NFW37" s="350" t="n"/>
      <c r="NFX37" s="350" t="n"/>
      <c r="NFY37" s="350" t="n"/>
      <c r="NFZ37" s="350" t="n"/>
      <c r="NGA37" s="350" t="n"/>
      <c r="NGB37" s="350" t="n"/>
      <c r="NGC37" s="350" t="n"/>
      <c r="NGD37" s="350" t="n"/>
      <c r="NGE37" s="350" t="n"/>
      <c r="NGF37" s="350" t="n"/>
      <c r="NGG37" s="350" t="n"/>
      <c r="NGH37" s="350" t="n"/>
      <c r="NGI37" s="350" t="n"/>
      <c r="NGJ37" s="350" t="n"/>
      <c r="NGK37" s="350" t="n"/>
      <c r="NGL37" s="350" t="n"/>
      <c r="NGM37" s="350" t="n"/>
      <c r="NGN37" s="350" t="n"/>
      <c r="NGO37" s="350" t="n"/>
      <c r="NGP37" s="350" t="n"/>
      <c r="NGQ37" s="350" t="n"/>
      <c r="NGR37" s="350" t="n"/>
      <c r="NGS37" s="350" t="n"/>
      <c r="NGT37" s="350" t="n"/>
      <c r="NGU37" s="350" t="n"/>
      <c r="NGV37" s="350" t="n"/>
      <c r="NGW37" s="350" t="n"/>
      <c r="NGX37" s="350" t="n"/>
      <c r="NGY37" s="350" t="n"/>
      <c r="NGZ37" s="350" t="n"/>
      <c r="NHA37" s="350" t="n"/>
      <c r="NHB37" s="350" t="n"/>
      <c r="NHC37" s="350" t="n"/>
      <c r="NHD37" s="350" t="n"/>
      <c r="NHE37" s="350" t="n"/>
      <c r="NHF37" s="350" t="n"/>
      <c r="NHG37" s="350" t="n"/>
      <c r="NHH37" s="350" t="n"/>
      <c r="NHI37" s="350" t="n"/>
      <c r="NHJ37" s="350" t="n"/>
      <c r="NHK37" s="350" t="n"/>
      <c r="NHL37" s="350" t="n"/>
      <c r="NHM37" s="350" t="n"/>
      <c r="NHN37" s="350" t="n"/>
      <c r="NHO37" s="350" t="n"/>
      <c r="NHP37" s="350" t="n"/>
      <c r="NHQ37" s="350" t="n"/>
      <c r="NHR37" s="350" t="n"/>
      <c r="NHS37" s="350" t="n"/>
      <c r="NHT37" s="350" t="n"/>
      <c r="NHU37" s="350" t="n"/>
      <c r="NHV37" s="350" t="n"/>
      <c r="NHW37" s="350" t="n"/>
      <c r="NHX37" s="350" t="n"/>
      <c r="NHY37" s="350" t="n"/>
      <c r="NHZ37" s="350" t="n"/>
      <c r="NIA37" s="350" t="n"/>
      <c r="NIB37" s="350" t="n"/>
      <c r="NIC37" s="350" t="n"/>
      <c r="NID37" s="350" t="n"/>
      <c r="NIE37" s="350" t="n"/>
      <c r="NIF37" s="350" t="n"/>
      <c r="NIG37" s="350" t="n"/>
      <c r="NIH37" s="350" t="n"/>
      <c r="NII37" s="350" t="n"/>
      <c r="NIJ37" s="350" t="n"/>
      <c r="NIK37" s="350" t="n"/>
      <c r="NIL37" s="350" t="n"/>
      <c r="NIM37" s="350" t="n"/>
      <c r="NIN37" s="350" t="n"/>
      <c r="NIO37" s="350" t="n"/>
      <c r="NIP37" s="350" t="n"/>
      <c r="NIQ37" s="350" t="n"/>
      <c r="NIR37" s="350" t="n"/>
      <c r="NIS37" s="350" t="n"/>
      <c r="NIT37" s="350" t="n"/>
      <c r="NIU37" s="350" t="n"/>
      <c r="NIV37" s="350" t="n"/>
      <c r="NIW37" s="350" t="n"/>
      <c r="NIX37" s="350" t="n"/>
      <c r="NIY37" s="350" t="n"/>
      <c r="NIZ37" s="350" t="n"/>
      <c r="NJA37" s="350" t="n"/>
      <c r="NJB37" s="350" t="n"/>
      <c r="NJC37" s="350" t="n"/>
      <c r="NJD37" s="350" t="n"/>
      <c r="NJE37" s="350" t="n"/>
      <c r="NJF37" s="350" t="n"/>
      <c r="NJG37" s="350" t="n"/>
      <c r="NJH37" s="350" t="n"/>
      <c r="NJI37" s="350" t="n"/>
      <c r="NJJ37" s="350" t="n"/>
      <c r="NJK37" s="350" t="n"/>
      <c r="NJL37" s="350" t="n"/>
      <c r="NJM37" s="350" t="n"/>
      <c r="NJN37" s="350" t="n"/>
      <c r="NJO37" s="350" t="n"/>
      <c r="NJP37" s="350" t="n"/>
      <c r="NJQ37" s="350" t="n"/>
      <c r="NJR37" s="350" t="n"/>
      <c r="NJS37" s="350" t="n"/>
      <c r="NJT37" s="350" t="n"/>
      <c r="NJU37" s="350" t="n"/>
      <c r="NJV37" s="350" t="n"/>
      <c r="NJW37" s="350" t="n"/>
      <c r="NJX37" s="350" t="n"/>
      <c r="NJY37" s="350" t="n"/>
      <c r="NJZ37" s="350" t="n"/>
      <c r="NKA37" s="350" t="n"/>
      <c r="NKB37" s="350" t="n"/>
      <c r="NKC37" s="350" t="n"/>
      <c r="NKD37" s="350" t="n"/>
      <c r="NKE37" s="350" t="n"/>
      <c r="NKF37" s="350" t="n"/>
      <c r="NKG37" s="350" t="n"/>
      <c r="NKH37" s="350" t="n"/>
      <c r="NKI37" s="350" t="n"/>
      <c r="NKJ37" s="350" t="n"/>
      <c r="NKK37" s="350" t="n"/>
      <c r="NKL37" s="350" t="n"/>
      <c r="NKM37" s="350" t="n"/>
      <c r="NKN37" s="350" t="n"/>
      <c r="NKO37" s="350" t="n"/>
      <c r="NKP37" s="350" t="n"/>
      <c r="NKQ37" s="350" t="n"/>
      <c r="NKR37" s="350" t="n"/>
      <c r="NKS37" s="350" t="n"/>
      <c r="NKT37" s="350" t="n"/>
      <c r="NKU37" s="350" t="n"/>
      <c r="NKV37" s="350" t="n"/>
      <c r="NKW37" s="350" t="n"/>
      <c r="NKX37" s="350" t="n"/>
      <c r="NKY37" s="350" t="n"/>
      <c r="NKZ37" s="350" t="n"/>
      <c r="NLA37" s="350" t="n"/>
      <c r="NLB37" s="350" t="n"/>
      <c r="NLC37" s="350" t="n"/>
      <c r="NLD37" s="350" t="n"/>
      <c r="NLE37" s="350" t="n"/>
      <c r="NLF37" s="350" t="n"/>
      <c r="NLG37" s="350" t="n"/>
      <c r="NLH37" s="350" t="n"/>
      <c r="NLI37" s="350" t="n"/>
      <c r="NLJ37" s="350" t="n"/>
      <c r="NLK37" s="350" t="n"/>
      <c r="NLL37" s="350" t="n"/>
      <c r="NLM37" s="350" t="n"/>
      <c r="NLN37" s="350" t="n"/>
      <c r="NLO37" s="350" t="n"/>
      <c r="NLP37" s="350" t="n"/>
      <c r="NLQ37" s="350" t="n"/>
      <c r="NLR37" s="350" t="n"/>
      <c r="NLS37" s="350" t="n"/>
      <c r="NLT37" s="350" t="n"/>
      <c r="NLU37" s="350" t="n"/>
      <c r="NLV37" s="350" t="n"/>
      <c r="NLW37" s="350" t="n"/>
      <c r="NLX37" s="350" t="n"/>
      <c r="NLY37" s="350" t="n"/>
      <c r="NLZ37" s="350" t="n"/>
      <c r="NMA37" s="350" t="n"/>
      <c r="NMB37" s="350" t="n"/>
      <c r="NMC37" s="350" t="n"/>
      <c r="NMD37" s="350" t="n"/>
      <c r="NME37" s="350" t="n"/>
      <c r="NMF37" s="350" t="n"/>
      <c r="NMG37" s="350" t="n"/>
      <c r="NMH37" s="350" t="n"/>
      <c r="NMI37" s="350" t="n"/>
      <c r="NMJ37" s="350" t="n"/>
      <c r="NMK37" s="350" t="n"/>
      <c r="NML37" s="350" t="n"/>
      <c r="NMM37" s="350" t="n"/>
      <c r="NMN37" s="350" t="n"/>
      <c r="NMO37" s="350" t="n"/>
      <c r="NMP37" s="350" t="n"/>
      <c r="NMQ37" s="350" t="n"/>
      <c r="NMR37" s="350" t="n"/>
      <c r="NMS37" s="350" t="n"/>
      <c r="NMT37" s="350" t="n"/>
      <c r="NMU37" s="350" t="n"/>
      <c r="NMV37" s="350" t="n"/>
      <c r="NMW37" s="350" t="n"/>
      <c r="NMX37" s="350" t="n"/>
      <c r="NMY37" s="350" t="n"/>
      <c r="NMZ37" s="350" t="n"/>
      <c r="NNA37" s="350" t="n"/>
      <c r="NNB37" s="350" t="n"/>
      <c r="NNC37" s="350" t="n"/>
      <c r="NND37" s="350" t="n"/>
      <c r="NNE37" s="350" t="n"/>
      <c r="NNF37" s="350" t="n"/>
      <c r="NNG37" s="350" t="n"/>
      <c r="NNH37" s="350" t="n"/>
      <c r="NNI37" s="350" t="n"/>
      <c r="NNJ37" s="350" t="n"/>
      <c r="NNK37" s="350" t="n"/>
      <c r="NNL37" s="350" t="n"/>
      <c r="NNM37" s="350" t="n"/>
      <c r="NNN37" s="350" t="n"/>
      <c r="NNO37" s="350" t="n"/>
      <c r="NNP37" s="350" t="n"/>
      <c r="NNQ37" s="350" t="n"/>
      <c r="NNR37" s="350" t="n"/>
      <c r="NNS37" s="350" t="n"/>
      <c r="NNT37" s="350" t="n"/>
      <c r="NNU37" s="350" t="n"/>
      <c r="NNV37" s="350" t="n"/>
      <c r="NNW37" s="350" t="n"/>
      <c r="NNX37" s="350" t="n"/>
      <c r="NNY37" s="350" t="n"/>
      <c r="NNZ37" s="350" t="n"/>
      <c r="NOA37" s="350" t="n"/>
      <c r="NOB37" s="350" t="n"/>
      <c r="NOC37" s="350" t="n"/>
      <c r="NOD37" s="350" t="n"/>
      <c r="NOE37" s="350" t="n"/>
      <c r="NOF37" s="350" t="n"/>
      <c r="NOG37" s="350" t="n"/>
      <c r="NOH37" s="350" t="n"/>
      <c r="NOI37" s="350" t="n"/>
      <c r="NOJ37" s="350" t="n"/>
      <c r="NOK37" s="350" t="n"/>
      <c r="NOL37" s="350" t="n"/>
      <c r="NOM37" s="350" t="n"/>
      <c r="NON37" s="350" t="n"/>
      <c r="NOO37" s="350" t="n"/>
      <c r="NOP37" s="350" t="n"/>
      <c r="NOQ37" s="350" t="n"/>
      <c r="NOR37" s="350" t="n"/>
      <c r="NOS37" s="350" t="n"/>
      <c r="NOT37" s="350" t="n"/>
      <c r="NOU37" s="350" t="n"/>
      <c r="NOV37" s="350" t="n"/>
      <c r="NOW37" s="350" t="n"/>
      <c r="NOX37" s="350" t="n"/>
      <c r="NOY37" s="350" t="n"/>
      <c r="NOZ37" s="350" t="n"/>
      <c r="NPA37" s="350" t="n"/>
      <c r="NPB37" s="350" t="n"/>
      <c r="NPC37" s="350" t="n"/>
      <c r="NPD37" s="350" t="n"/>
      <c r="NPE37" s="350" t="n"/>
      <c r="NPF37" s="350" t="n"/>
      <c r="NPG37" s="350" t="n"/>
      <c r="NPH37" s="350" t="n"/>
      <c r="NPI37" s="350" t="n"/>
      <c r="NPJ37" s="350" t="n"/>
      <c r="NPK37" s="350" t="n"/>
      <c r="NPL37" s="350" t="n"/>
      <c r="NPM37" s="350" t="n"/>
      <c r="NPN37" s="350" t="n"/>
      <c r="NPO37" s="350" t="n"/>
      <c r="NPP37" s="350" t="n"/>
      <c r="NPQ37" s="350" t="n"/>
      <c r="NPR37" s="350" t="n"/>
      <c r="NPS37" s="350" t="n"/>
      <c r="NPT37" s="350" t="n"/>
      <c r="NPU37" s="350" t="n"/>
      <c r="NPV37" s="350" t="n"/>
      <c r="NPW37" s="350" t="n"/>
      <c r="NPX37" s="350" t="n"/>
      <c r="NPY37" s="350" t="n"/>
      <c r="NPZ37" s="350" t="n"/>
      <c r="NQA37" s="350" t="n"/>
      <c r="NQB37" s="350" t="n"/>
      <c r="NQC37" s="350" t="n"/>
      <c r="NQD37" s="350" t="n"/>
      <c r="NQE37" s="350" t="n"/>
      <c r="NQF37" s="350" t="n"/>
      <c r="NQG37" s="350" t="n"/>
      <c r="NQH37" s="350" t="n"/>
      <c r="NQI37" s="350" t="n"/>
      <c r="NQJ37" s="350" t="n"/>
      <c r="NQK37" s="350" t="n"/>
      <c r="NQL37" s="350" t="n"/>
      <c r="NQM37" s="350" t="n"/>
      <c r="NQN37" s="350" t="n"/>
      <c r="NQO37" s="350" t="n"/>
      <c r="NQP37" s="350" t="n"/>
      <c r="NQQ37" s="350" t="n"/>
      <c r="NQR37" s="350" t="n"/>
      <c r="NQS37" s="350" t="n"/>
      <c r="NQT37" s="350" t="n"/>
      <c r="NQU37" s="350" t="n"/>
      <c r="NQV37" s="350" t="n"/>
      <c r="NQW37" s="350" t="n"/>
      <c r="NQX37" s="350" t="n"/>
      <c r="NQY37" s="350" t="n"/>
      <c r="NQZ37" s="350" t="n"/>
      <c r="NRA37" s="350" t="n"/>
      <c r="NRB37" s="350" t="n"/>
      <c r="NRC37" s="350" t="n"/>
      <c r="NRD37" s="350" t="n"/>
      <c r="NRE37" s="350" t="n"/>
      <c r="NRF37" s="350" t="n"/>
      <c r="NRG37" s="350" t="n"/>
      <c r="NRH37" s="350" t="n"/>
      <c r="NRI37" s="350" t="n"/>
      <c r="NRJ37" s="350" t="n"/>
      <c r="NRK37" s="350" t="n"/>
      <c r="NRL37" s="350" t="n"/>
      <c r="NRM37" s="350" t="n"/>
      <c r="NRN37" s="350" t="n"/>
      <c r="NRO37" s="350" t="n"/>
      <c r="NRP37" s="350" t="n"/>
      <c r="NRQ37" s="350" t="n"/>
      <c r="NRR37" s="350" t="n"/>
      <c r="NRS37" s="350" t="n"/>
      <c r="NRT37" s="350" t="n"/>
      <c r="NRU37" s="350" t="n"/>
      <c r="NRV37" s="350" t="n"/>
      <c r="NRW37" s="350" t="n"/>
      <c r="NRX37" s="350" t="n"/>
      <c r="NRY37" s="350" t="n"/>
      <c r="NRZ37" s="350" t="n"/>
      <c r="NSA37" s="350" t="n"/>
      <c r="NSB37" s="350" t="n"/>
      <c r="NSC37" s="350" t="n"/>
      <c r="NSD37" s="350" t="n"/>
      <c r="NSE37" s="350" t="n"/>
      <c r="NSF37" s="350" t="n"/>
      <c r="NSG37" s="350" t="n"/>
      <c r="NSH37" s="350" t="n"/>
      <c r="NSI37" s="350" t="n"/>
      <c r="NSJ37" s="350" t="n"/>
      <c r="NSK37" s="350" t="n"/>
      <c r="NSL37" s="350" t="n"/>
      <c r="NSM37" s="350" t="n"/>
      <c r="NSN37" s="350" t="n"/>
      <c r="NSO37" s="350" t="n"/>
      <c r="NSP37" s="350" t="n"/>
      <c r="NSQ37" s="350" t="n"/>
      <c r="NSR37" s="350" t="n"/>
      <c r="NSS37" s="350" t="n"/>
      <c r="NST37" s="350" t="n"/>
      <c r="NSU37" s="350" t="n"/>
      <c r="NSV37" s="350" t="n"/>
      <c r="NSW37" s="350" t="n"/>
      <c r="NSX37" s="350" t="n"/>
      <c r="NSY37" s="350" t="n"/>
      <c r="NSZ37" s="350" t="n"/>
      <c r="NTA37" s="350" t="n"/>
      <c r="NTB37" s="350" t="n"/>
      <c r="NTC37" s="350" t="n"/>
      <c r="NTD37" s="350" t="n"/>
      <c r="NTE37" s="350" t="n"/>
      <c r="NTF37" s="350" t="n"/>
      <c r="NTG37" s="350" t="n"/>
      <c r="NTH37" s="350" t="n"/>
      <c r="NTI37" s="350" t="n"/>
      <c r="NTJ37" s="350" t="n"/>
      <c r="NTK37" s="350" t="n"/>
      <c r="NTL37" s="350" t="n"/>
      <c r="NTM37" s="350" t="n"/>
      <c r="NTN37" s="350" t="n"/>
      <c r="NTO37" s="350" t="n"/>
      <c r="NTP37" s="350" t="n"/>
      <c r="NTQ37" s="350" t="n"/>
      <c r="NTR37" s="350" t="n"/>
      <c r="NTS37" s="350" t="n"/>
      <c r="NTT37" s="350" t="n"/>
      <c r="NTU37" s="350" t="n"/>
      <c r="NTV37" s="350" t="n"/>
      <c r="NTW37" s="350" t="n"/>
      <c r="NTX37" s="350" t="n"/>
      <c r="NTY37" s="350" t="n"/>
      <c r="NTZ37" s="350" t="n"/>
      <c r="NUA37" s="350" t="n"/>
      <c r="NUB37" s="350" t="n"/>
      <c r="NUC37" s="350" t="n"/>
      <c r="NUD37" s="350" t="n"/>
      <c r="NUE37" s="350" t="n"/>
      <c r="NUF37" s="350" t="n"/>
      <c r="NUG37" s="350" t="n"/>
      <c r="NUH37" s="350" t="n"/>
      <c r="NUI37" s="350" t="n"/>
      <c r="NUJ37" s="350" t="n"/>
      <c r="NUK37" s="350" t="n"/>
      <c r="NUL37" s="350" t="n"/>
      <c r="NUM37" s="350" t="n"/>
      <c r="NUN37" s="350" t="n"/>
      <c r="NUO37" s="350" t="n"/>
      <c r="NUP37" s="350" t="n"/>
      <c r="NUQ37" s="350" t="n"/>
      <c r="NUR37" s="350" t="n"/>
      <c r="NUS37" s="350" t="n"/>
      <c r="NUT37" s="350" t="n"/>
      <c r="NUU37" s="350" t="n"/>
      <c r="NUV37" s="350" t="n"/>
      <c r="NUW37" s="350" t="n"/>
      <c r="NUX37" s="350" t="n"/>
      <c r="NUY37" s="350" t="n"/>
      <c r="NUZ37" s="350" t="n"/>
      <c r="NVA37" s="350" t="n"/>
      <c r="NVB37" s="350" t="n"/>
      <c r="NVC37" s="350" t="n"/>
      <c r="NVD37" s="350" t="n"/>
      <c r="NVE37" s="350" t="n"/>
      <c r="NVF37" s="350" t="n"/>
      <c r="NVG37" s="350" t="n"/>
      <c r="NVH37" s="350" t="n"/>
      <c r="NVI37" s="350" t="n"/>
      <c r="NVJ37" s="350" t="n"/>
      <c r="NVK37" s="350" t="n"/>
      <c r="NVL37" s="350" t="n"/>
      <c r="NVM37" s="350" t="n"/>
      <c r="NVN37" s="350" t="n"/>
      <c r="NVO37" s="350" t="n"/>
      <c r="NVP37" s="350" t="n"/>
      <c r="NVQ37" s="350" t="n"/>
      <c r="NVR37" s="350" t="n"/>
      <c r="NVS37" s="350" t="n"/>
      <c r="NVT37" s="350" t="n"/>
      <c r="NVU37" s="350" t="n"/>
      <c r="NVV37" s="350" t="n"/>
      <c r="NVW37" s="350" t="n"/>
      <c r="NVX37" s="350" t="n"/>
      <c r="NVY37" s="350" t="n"/>
      <c r="NVZ37" s="350" t="n"/>
      <c r="NWA37" s="350" t="n"/>
      <c r="NWB37" s="350" t="n"/>
      <c r="NWC37" s="350" t="n"/>
      <c r="NWD37" s="350" t="n"/>
      <c r="NWE37" s="350" t="n"/>
      <c r="NWF37" s="350" t="n"/>
      <c r="NWG37" s="350" t="n"/>
      <c r="NWH37" s="350" t="n"/>
      <c r="NWI37" s="350" t="n"/>
      <c r="NWJ37" s="350" t="n"/>
      <c r="NWK37" s="350" t="n"/>
      <c r="NWL37" s="350" t="n"/>
      <c r="NWM37" s="350" t="n"/>
      <c r="NWN37" s="350" t="n"/>
      <c r="NWO37" s="350" t="n"/>
      <c r="NWP37" s="350" t="n"/>
      <c r="NWQ37" s="350" t="n"/>
      <c r="NWR37" s="350" t="n"/>
      <c r="NWS37" s="350" t="n"/>
      <c r="NWT37" s="350" t="n"/>
      <c r="NWU37" s="350" t="n"/>
      <c r="NWV37" s="350" t="n"/>
      <c r="NWW37" s="350" t="n"/>
      <c r="NWX37" s="350" t="n"/>
      <c r="NWY37" s="350" t="n"/>
      <c r="NWZ37" s="350" t="n"/>
      <c r="NXA37" s="350" t="n"/>
      <c r="NXB37" s="350" t="n"/>
      <c r="NXC37" s="350" t="n"/>
      <c r="NXD37" s="350" t="n"/>
      <c r="NXE37" s="350" t="n"/>
      <c r="NXF37" s="350" t="n"/>
      <c r="NXG37" s="350" t="n"/>
      <c r="NXH37" s="350" t="n"/>
      <c r="NXI37" s="350" t="n"/>
      <c r="NXJ37" s="350" t="n"/>
      <c r="NXK37" s="350" t="n"/>
      <c r="NXL37" s="350" t="n"/>
      <c r="NXM37" s="350" t="n"/>
      <c r="NXN37" s="350" t="n"/>
      <c r="NXO37" s="350" t="n"/>
      <c r="NXP37" s="350" t="n"/>
      <c r="NXQ37" s="350" t="n"/>
      <c r="NXR37" s="350" t="n"/>
      <c r="NXS37" s="350" t="n"/>
      <c r="NXT37" s="350" t="n"/>
      <c r="NXU37" s="350" t="n"/>
      <c r="NXV37" s="350" t="n"/>
      <c r="NXW37" s="350" t="n"/>
      <c r="NXX37" s="350" t="n"/>
      <c r="NXY37" s="350" t="n"/>
      <c r="NXZ37" s="350" t="n"/>
      <c r="NYA37" s="350" t="n"/>
      <c r="NYB37" s="350" t="n"/>
      <c r="NYC37" s="350" t="n"/>
      <c r="NYD37" s="350" t="n"/>
      <c r="NYE37" s="350" t="n"/>
      <c r="NYF37" s="350" t="n"/>
      <c r="NYG37" s="350" t="n"/>
      <c r="NYH37" s="350" t="n"/>
      <c r="NYI37" s="350" t="n"/>
      <c r="NYJ37" s="350" t="n"/>
      <c r="NYK37" s="350" t="n"/>
      <c r="NYL37" s="350" t="n"/>
      <c r="NYM37" s="350" t="n"/>
      <c r="NYN37" s="350" t="n"/>
      <c r="NYO37" s="350" t="n"/>
      <c r="NYP37" s="350" t="n"/>
      <c r="NYQ37" s="350" t="n"/>
      <c r="NYR37" s="350" t="n"/>
      <c r="NYS37" s="350" t="n"/>
      <c r="NYT37" s="350" t="n"/>
      <c r="NYU37" s="350" t="n"/>
      <c r="NYV37" s="350" t="n"/>
      <c r="NYW37" s="350" t="n"/>
      <c r="NYX37" s="350" t="n"/>
      <c r="NYY37" s="350" t="n"/>
      <c r="NYZ37" s="350" t="n"/>
      <c r="NZA37" s="350" t="n"/>
      <c r="NZB37" s="350" t="n"/>
      <c r="NZC37" s="350" t="n"/>
      <c r="NZD37" s="350" t="n"/>
      <c r="NZE37" s="350" t="n"/>
      <c r="NZF37" s="350" t="n"/>
      <c r="NZG37" s="350" t="n"/>
      <c r="NZH37" s="350" t="n"/>
      <c r="NZI37" s="350" t="n"/>
      <c r="NZJ37" s="350" t="n"/>
      <c r="NZK37" s="350" t="n"/>
      <c r="NZL37" s="350" t="n"/>
      <c r="NZM37" s="350" t="n"/>
      <c r="NZN37" s="350" t="n"/>
      <c r="NZO37" s="350" t="n"/>
      <c r="NZP37" s="350" t="n"/>
      <c r="NZQ37" s="350" t="n"/>
      <c r="NZR37" s="350" t="n"/>
      <c r="NZS37" s="350" t="n"/>
      <c r="NZT37" s="350" t="n"/>
      <c r="NZU37" s="350" t="n"/>
      <c r="NZV37" s="350" t="n"/>
      <c r="NZW37" s="350" t="n"/>
      <c r="NZX37" s="350" t="n"/>
      <c r="NZY37" s="350" t="n"/>
      <c r="NZZ37" s="350" t="n"/>
      <c r="OAA37" s="350" t="n"/>
      <c r="OAB37" s="350" t="n"/>
      <c r="OAC37" s="350" t="n"/>
      <c r="OAD37" s="350" t="n"/>
      <c r="OAE37" s="350" t="n"/>
      <c r="OAF37" s="350" t="n"/>
      <c r="OAG37" s="350" t="n"/>
      <c r="OAH37" s="350" t="n"/>
      <c r="OAI37" s="350" t="n"/>
      <c r="OAJ37" s="350" t="n"/>
      <c r="OAK37" s="350" t="n"/>
      <c r="OAL37" s="350" t="n"/>
      <c r="OAM37" s="350" t="n"/>
      <c r="OAN37" s="350" t="n"/>
      <c r="OAO37" s="350" t="n"/>
      <c r="OAP37" s="350" t="n"/>
      <c r="OAQ37" s="350" t="n"/>
      <c r="OAR37" s="350" t="n"/>
      <c r="OAS37" s="350" t="n"/>
      <c r="OAT37" s="350" t="n"/>
      <c r="OAU37" s="350" t="n"/>
      <c r="OAV37" s="350" t="n"/>
      <c r="OAW37" s="350" t="n"/>
      <c r="OAX37" s="350" t="n"/>
      <c r="OAY37" s="350" t="n"/>
      <c r="OAZ37" s="350" t="n"/>
      <c r="OBA37" s="350" t="n"/>
      <c r="OBB37" s="350" t="n"/>
      <c r="OBC37" s="350" t="n"/>
      <c r="OBD37" s="350" t="n"/>
      <c r="OBE37" s="350" t="n"/>
      <c r="OBF37" s="350" t="n"/>
      <c r="OBG37" s="350" t="n"/>
      <c r="OBH37" s="350" t="n"/>
      <c r="OBI37" s="350" t="n"/>
      <c r="OBJ37" s="350" t="n"/>
      <c r="OBK37" s="350" t="n"/>
      <c r="OBL37" s="350" t="n"/>
      <c r="OBM37" s="350" t="n"/>
      <c r="OBN37" s="350" t="n"/>
      <c r="OBO37" s="350" t="n"/>
      <c r="OBP37" s="350" t="n"/>
      <c r="OBQ37" s="350" t="n"/>
      <c r="OBR37" s="350" t="n"/>
      <c r="OBS37" s="350" t="n"/>
      <c r="OBT37" s="350" t="n"/>
      <c r="OBU37" s="350" t="n"/>
      <c r="OBV37" s="350" t="n"/>
      <c r="OBW37" s="350" t="n"/>
      <c r="OBX37" s="350" t="n"/>
      <c r="OBY37" s="350" t="n"/>
      <c r="OBZ37" s="350" t="n"/>
      <c r="OCA37" s="350" t="n"/>
      <c r="OCB37" s="350" t="n"/>
      <c r="OCC37" s="350" t="n"/>
      <c r="OCD37" s="350" t="n"/>
      <c r="OCE37" s="350" t="n"/>
      <c r="OCF37" s="350" t="n"/>
      <c r="OCG37" s="350" t="n"/>
      <c r="OCH37" s="350" t="n"/>
      <c r="OCI37" s="350" t="n"/>
      <c r="OCJ37" s="350" t="n"/>
      <c r="OCK37" s="350" t="n"/>
      <c r="OCL37" s="350" t="n"/>
      <c r="OCM37" s="350" t="n"/>
      <c r="OCN37" s="350" t="n"/>
      <c r="OCO37" s="350" t="n"/>
      <c r="OCP37" s="350" t="n"/>
      <c r="OCQ37" s="350" t="n"/>
      <c r="OCR37" s="350" t="n"/>
      <c r="OCS37" s="350" t="n"/>
      <c r="OCT37" s="350" t="n"/>
      <c r="OCU37" s="350" t="n"/>
      <c r="OCV37" s="350" t="n"/>
      <c r="OCW37" s="350" t="n"/>
      <c r="OCX37" s="350" t="n"/>
      <c r="OCY37" s="350" t="n"/>
      <c r="OCZ37" s="350" t="n"/>
      <c r="ODA37" s="350" t="n"/>
      <c r="ODB37" s="350" t="n"/>
      <c r="ODC37" s="350" t="n"/>
      <c r="ODD37" s="350" t="n"/>
      <c r="ODE37" s="350" t="n"/>
      <c r="ODF37" s="350" t="n"/>
      <c r="ODG37" s="350" t="n"/>
      <c r="ODH37" s="350" t="n"/>
      <c r="ODI37" s="350" t="n"/>
      <c r="ODJ37" s="350" t="n"/>
      <c r="ODK37" s="350" t="n"/>
      <c r="ODL37" s="350" t="n"/>
      <c r="ODM37" s="350" t="n"/>
      <c r="ODN37" s="350" t="n"/>
      <c r="ODO37" s="350" t="n"/>
      <c r="ODP37" s="350" t="n"/>
      <c r="ODQ37" s="350" t="n"/>
      <c r="ODR37" s="350" t="n"/>
      <c r="ODS37" s="350" t="n"/>
      <c r="ODT37" s="350" t="n"/>
      <c r="ODU37" s="350" t="n"/>
      <c r="ODV37" s="350" t="n"/>
      <c r="ODW37" s="350" t="n"/>
      <c r="ODX37" s="350" t="n"/>
      <c r="ODY37" s="350" t="n"/>
      <c r="ODZ37" s="350" t="n"/>
      <c r="OEA37" s="350" t="n"/>
      <c r="OEB37" s="350" t="n"/>
      <c r="OEC37" s="350" t="n"/>
      <c r="OED37" s="350" t="n"/>
      <c r="OEE37" s="350" t="n"/>
      <c r="OEF37" s="350" t="n"/>
      <c r="OEG37" s="350" t="n"/>
      <c r="OEH37" s="350" t="n"/>
      <c r="OEI37" s="350" t="n"/>
      <c r="OEJ37" s="350" t="n"/>
      <c r="OEK37" s="350" t="n"/>
      <c r="OEL37" s="350" t="n"/>
      <c r="OEM37" s="350" t="n"/>
      <c r="OEN37" s="350" t="n"/>
      <c r="OEO37" s="350" t="n"/>
      <c r="OEP37" s="350" t="n"/>
      <c r="OEQ37" s="350" t="n"/>
      <c r="OER37" s="350" t="n"/>
      <c r="OES37" s="350" t="n"/>
      <c r="OET37" s="350" t="n"/>
      <c r="OEU37" s="350" t="n"/>
      <c r="OEV37" s="350" t="n"/>
      <c r="OEW37" s="350" t="n"/>
      <c r="OEX37" s="350" t="n"/>
      <c r="OEY37" s="350" t="n"/>
      <c r="OEZ37" s="350" t="n"/>
      <c r="OFA37" s="350" t="n"/>
      <c r="OFB37" s="350" t="n"/>
      <c r="OFC37" s="350" t="n"/>
      <c r="OFD37" s="350" t="n"/>
      <c r="OFE37" s="350" t="n"/>
      <c r="OFF37" s="350" t="n"/>
      <c r="OFG37" s="350" t="n"/>
      <c r="OFH37" s="350" t="n"/>
      <c r="OFI37" s="350" t="n"/>
      <c r="OFJ37" s="350" t="n"/>
      <c r="OFK37" s="350" t="n"/>
      <c r="OFL37" s="350" t="n"/>
      <c r="OFM37" s="350" t="n"/>
      <c r="OFN37" s="350" t="n"/>
      <c r="OFO37" s="350" t="n"/>
      <c r="OFP37" s="350" t="n"/>
      <c r="OFQ37" s="350" t="n"/>
      <c r="OFR37" s="350" t="n"/>
      <c r="OFS37" s="350" t="n"/>
      <c r="OFT37" s="350" t="n"/>
      <c r="OFU37" s="350" t="n"/>
      <c r="OFV37" s="350" t="n"/>
      <c r="OFW37" s="350" t="n"/>
      <c r="OFX37" s="350" t="n"/>
      <c r="OFY37" s="350" t="n"/>
      <c r="OFZ37" s="350" t="n"/>
      <c r="OGA37" s="350" t="n"/>
      <c r="OGB37" s="350" t="n"/>
      <c r="OGC37" s="350" t="n"/>
      <c r="OGD37" s="350" t="n"/>
      <c r="OGE37" s="350" t="n"/>
      <c r="OGF37" s="350" t="n"/>
      <c r="OGG37" s="350" t="n"/>
      <c r="OGH37" s="350" t="n"/>
      <c r="OGI37" s="350" t="n"/>
      <c r="OGJ37" s="350" t="n"/>
      <c r="OGK37" s="350" t="n"/>
      <c r="OGL37" s="350" t="n"/>
      <c r="OGM37" s="350" t="n"/>
      <c r="OGN37" s="350" t="n"/>
      <c r="OGO37" s="350" t="n"/>
      <c r="OGP37" s="350" t="n"/>
      <c r="OGQ37" s="350" t="n"/>
      <c r="OGR37" s="350" t="n"/>
      <c r="OGS37" s="350" t="n"/>
      <c r="OGT37" s="350" t="n"/>
      <c r="OGU37" s="350" t="n"/>
      <c r="OGV37" s="350" t="n"/>
      <c r="OGW37" s="350" t="n"/>
      <c r="OGX37" s="350" t="n"/>
      <c r="OGY37" s="350" t="n"/>
      <c r="OGZ37" s="350" t="n"/>
      <c r="OHA37" s="350" t="n"/>
      <c r="OHB37" s="350" t="n"/>
      <c r="OHC37" s="350" t="n"/>
      <c r="OHD37" s="350" t="n"/>
      <c r="OHE37" s="350" t="n"/>
      <c r="OHF37" s="350" t="n"/>
      <c r="OHG37" s="350" t="n"/>
      <c r="OHH37" s="350" t="n"/>
      <c r="OHI37" s="350" t="n"/>
      <c r="OHJ37" s="350" t="n"/>
      <c r="OHK37" s="350" t="n"/>
      <c r="OHL37" s="350" t="n"/>
      <c r="OHM37" s="350" t="n"/>
      <c r="OHN37" s="350" t="n"/>
      <c r="OHO37" s="350" t="n"/>
      <c r="OHP37" s="350" t="n"/>
      <c r="OHQ37" s="350" t="n"/>
      <c r="OHR37" s="350" t="n"/>
      <c r="OHS37" s="350" t="n"/>
      <c r="OHT37" s="350" t="n"/>
      <c r="OHU37" s="350" t="n"/>
      <c r="OHV37" s="350" t="n"/>
      <c r="OHW37" s="350" t="n"/>
      <c r="OHX37" s="350" t="n"/>
      <c r="OHY37" s="350" t="n"/>
      <c r="OHZ37" s="350" t="n"/>
      <c r="OIA37" s="350" t="n"/>
      <c r="OIB37" s="350" t="n"/>
      <c r="OIC37" s="350" t="n"/>
      <c r="OID37" s="350" t="n"/>
      <c r="OIE37" s="350" t="n"/>
      <c r="OIF37" s="350" t="n"/>
      <c r="OIG37" s="350" t="n"/>
      <c r="OIH37" s="350" t="n"/>
      <c r="OII37" s="350" t="n"/>
      <c r="OIJ37" s="350" t="n"/>
      <c r="OIK37" s="350" t="n"/>
      <c r="OIL37" s="350" t="n"/>
      <c r="OIM37" s="350" t="n"/>
      <c r="OIN37" s="350" t="n"/>
      <c r="OIO37" s="350" t="n"/>
      <c r="OIP37" s="350" t="n"/>
      <c r="OIQ37" s="350" t="n"/>
      <c r="OIR37" s="350" t="n"/>
      <c r="OIS37" s="350" t="n"/>
      <c r="OIT37" s="350" t="n"/>
      <c r="OIU37" s="350" t="n"/>
      <c r="OIV37" s="350" t="n"/>
      <c r="OIW37" s="350" t="n"/>
      <c r="OIX37" s="350" t="n"/>
      <c r="OIY37" s="350" t="n"/>
      <c r="OIZ37" s="350" t="n"/>
      <c r="OJA37" s="350" t="n"/>
      <c r="OJB37" s="350" t="n"/>
      <c r="OJC37" s="350" t="n"/>
      <c r="OJD37" s="350" t="n"/>
      <c r="OJE37" s="350" t="n"/>
      <c r="OJF37" s="350" t="n"/>
      <c r="OJG37" s="350" t="n"/>
      <c r="OJH37" s="350" t="n"/>
      <c r="OJI37" s="350" t="n"/>
      <c r="OJJ37" s="350" t="n"/>
      <c r="OJK37" s="350" t="n"/>
      <c r="OJL37" s="350" t="n"/>
      <c r="OJM37" s="350" t="n"/>
      <c r="OJN37" s="350" t="n"/>
      <c r="OJO37" s="350" t="n"/>
      <c r="OJP37" s="350" t="n"/>
      <c r="OJQ37" s="350" t="n"/>
      <c r="OJR37" s="350" t="n"/>
      <c r="OJS37" s="350" t="n"/>
      <c r="OJT37" s="350" t="n"/>
      <c r="OJU37" s="350" t="n"/>
      <c r="OJV37" s="350" t="n"/>
      <c r="OJW37" s="350" t="n"/>
      <c r="OJX37" s="350" t="n"/>
      <c r="OJY37" s="350" t="n"/>
      <c r="OJZ37" s="350" t="n"/>
      <c r="OKA37" s="350" t="n"/>
      <c r="OKB37" s="350" t="n"/>
      <c r="OKC37" s="350" t="n"/>
      <c r="OKD37" s="350" t="n"/>
      <c r="OKE37" s="350" t="n"/>
      <c r="OKF37" s="350" t="n"/>
      <c r="OKG37" s="350" t="n"/>
      <c r="OKH37" s="350" t="n"/>
      <c r="OKI37" s="350" t="n"/>
      <c r="OKJ37" s="350" t="n"/>
      <c r="OKK37" s="350" t="n"/>
      <c r="OKL37" s="350" t="n"/>
      <c r="OKM37" s="350" t="n"/>
      <c r="OKN37" s="350" t="n"/>
      <c r="OKO37" s="350" t="n"/>
      <c r="OKP37" s="350" t="n"/>
      <c r="OKQ37" s="350" t="n"/>
      <c r="OKR37" s="350" t="n"/>
      <c r="OKS37" s="350" t="n"/>
      <c r="OKT37" s="350" t="n"/>
      <c r="OKU37" s="350" t="n"/>
      <c r="OKV37" s="350" t="n"/>
      <c r="OKW37" s="350" t="n"/>
      <c r="OKX37" s="350" t="n"/>
      <c r="OKY37" s="350" t="n"/>
      <c r="OKZ37" s="350" t="n"/>
      <c r="OLA37" s="350" t="n"/>
      <c r="OLB37" s="350" t="n"/>
      <c r="OLC37" s="350" t="n"/>
      <c r="OLD37" s="350" t="n"/>
      <c r="OLE37" s="350" t="n"/>
      <c r="OLF37" s="350" t="n"/>
      <c r="OLG37" s="350" t="n"/>
      <c r="OLH37" s="350" t="n"/>
      <c r="OLI37" s="350" t="n"/>
      <c r="OLJ37" s="350" t="n"/>
      <c r="OLK37" s="350" t="n"/>
      <c r="OLL37" s="350" t="n"/>
      <c r="OLM37" s="350" t="n"/>
      <c r="OLN37" s="350" t="n"/>
      <c r="OLO37" s="350" t="n"/>
      <c r="OLP37" s="350" t="n"/>
      <c r="OLQ37" s="350" t="n"/>
      <c r="OLR37" s="350" t="n"/>
      <c r="OLS37" s="350" t="n"/>
      <c r="OLT37" s="350" t="n"/>
      <c r="OLU37" s="350" t="n"/>
      <c r="OLV37" s="350" t="n"/>
      <c r="OLW37" s="350" t="n"/>
      <c r="OLX37" s="350" t="n"/>
      <c r="OLY37" s="350" t="n"/>
      <c r="OLZ37" s="350" t="n"/>
      <c r="OMA37" s="350" t="n"/>
      <c r="OMB37" s="350" t="n"/>
      <c r="OMC37" s="350" t="n"/>
      <c r="OMD37" s="350" t="n"/>
      <c r="OME37" s="350" t="n"/>
      <c r="OMF37" s="350" t="n"/>
      <c r="OMG37" s="350" t="n"/>
      <c r="OMH37" s="350" t="n"/>
      <c r="OMI37" s="350" t="n"/>
      <c r="OMJ37" s="350" t="n"/>
      <c r="OMK37" s="350" t="n"/>
      <c r="OML37" s="350" t="n"/>
      <c r="OMM37" s="350" t="n"/>
      <c r="OMN37" s="350" t="n"/>
      <c r="OMO37" s="350" t="n"/>
      <c r="OMP37" s="350" t="n"/>
      <c r="OMQ37" s="350" t="n"/>
      <c r="OMR37" s="350" t="n"/>
      <c r="OMS37" s="350" t="n"/>
      <c r="OMT37" s="350" t="n"/>
      <c r="OMU37" s="350" t="n"/>
      <c r="OMV37" s="350" t="n"/>
      <c r="OMW37" s="350" t="n"/>
      <c r="OMX37" s="350" t="n"/>
      <c r="OMY37" s="350" t="n"/>
      <c r="OMZ37" s="350" t="n"/>
      <c r="ONA37" s="350" t="n"/>
      <c r="ONB37" s="350" t="n"/>
      <c r="ONC37" s="350" t="n"/>
      <c r="OND37" s="350" t="n"/>
      <c r="ONE37" s="350" t="n"/>
      <c r="ONF37" s="350" t="n"/>
      <c r="ONG37" s="350" t="n"/>
      <c r="ONH37" s="350" t="n"/>
      <c r="ONI37" s="350" t="n"/>
      <c r="ONJ37" s="350" t="n"/>
      <c r="ONK37" s="350" t="n"/>
      <c r="ONL37" s="350" t="n"/>
      <c r="ONM37" s="350" t="n"/>
      <c r="ONN37" s="350" t="n"/>
      <c r="ONO37" s="350" t="n"/>
      <c r="ONP37" s="350" t="n"/>
      <c r="ONQ37" s="350" t="n"/>
      <c r="ONR37" s="350" t="n"/>
      <c r="ONS37" s="350" t="n"/>
      <c r="ONT37" s="350" t="n"/>
      <c r="ONU37" s="350" t="n"/>
      <c r="ONV37" s="350" t="n"/>
      <c r="ONW37" s="350" t="n"/>
      <c r="ONX37" s="350" t="n"/>
      <c r="ONY37" s="350" t="n"/>
      <c r="ONZ37" s="350" t="n"/>
      <c r="OOA37" s="350" t="n"/>
      <c r="OOB37" s="350" t="n"/>
      <c r="OOC37" s="350" t="n"/>
      <c r="OOD37" s="350" t="n"/>
      <c r="OOE37" s="350" t="n"/>
      <c r="OOF37" s="350" t="n"/>
      <c r="OOG37" s="350" t="n"/>
      <c r="OOH37" s="350" t="n"/>
      <c r="OOI37" s="350" t="n"/>
      <c r="OOJ37" s="350" t="n"/>
      <c r="OOK37" s="350" t="n"/>
      <c r="OOL37" s="350" t="n"/>
      <c r="OOM37" s="350" t="n"/>
      <c r="OON37" s="350" t="n"/>
      <c r="OOO37" s="350" t="n"/>
      <c r="OOP37" s="350" t="n"/>
      <c r="OOQ37" s="350" t="n"/>
      <c r="OOR37" s="350" t="n"/>
      <c r="OOS37" s="350" t="n"/>
      <c r="OOT37" s="350" t="n"/>
      <c r="OOU37" s="350" t="n"/>
      <c r="OOV37" s="350" t="n"/>
      <c r="OOW37" s="350" t="n"/>
      <c r="OOX37" s="350" t="n"/>
      <c r="OOY37" s="350" t="n"/>
      <c r="OOZ37" s="350" t="n"/>
      <c r="OPA37" s="350" t="n"/>
      <c r="OPB37" s="350" t="n"/>
      <c r="OPC37" s="350" t="n"/>
      <c r="OPD37" s="350" t="n"/>
      <c r="OPE37" s="350" t="n"/>
      <c r="OPF37" s="350" t="n"/>
      <c r="OPG37" s="350" t="n"/>
      <c r="OPH37" s="350" t="n"/>
      <c r="OPI37" s="350" t="n"/>
      <c r="OPJ37" s="350" t="n"/>
      <c r="OPK37" s="350" t="n"/>
      <c r="OPL37" s="350" t="n"/>
      <c r="OPM37" s="350" t="n"/>
      <c r="OPN37" s="350" t="n"/>
      <c r="OPO37" s="350" t="n"/>
      <c r="OPP37" s="350" t="n"/>
      <c r="OPQ37" s="350" t="n"/>
      <c r="OPR37" s="350" t="n"/>
      <c r="OPS37" s="350" t="n"/>
      <c r="OPT37" s="350" t="n"/>
      <c r="OPU37" s="350" t="n"/>
      <c r="OPV37" s="350" t="n"/>
      <c r="OPW37" s="350" t="n"/>
      <c r="OPX37" s="350" t="n"/>
      <c r="OPY37" s="350" t="n"/>
      <c r="OPZ37" s="350" t="n"/>
      <c r="OQA37" s="350" t="n"/>
      <c r="OQB37" s="350" t="n"/>
      <c r="OQC37" s="350" t="n"/>
      <c r="OQD37" s="350" t="n"/>
      <c r="OQE37" s="350" t="n"/>
      <c r="OQF37" s="350" t="n"/>
      <c r="OQG37" s="350" t="n"/>
      <c r="OQH37" s="350" t="n"/>
      <c r="OQI37" s="350" t="n"/>
      <c r="OQJ37" s="350" t="n"/>
      <c r="OQK37" s="350" t="n"/>
      <c r="OQL37" s="350" t="n"/>
      <c r="OQM37" s="350" t="n"/>
      <c r="OQN37" s="350" t="n"/>
      <c r="OQO37" s="350" t="n"/>
      <c r="OQP37" s="350" t="n"/>
      <c r="OQQ37" s="350" t="n"/>
      <c r="OQR37" s="350" t="n"/>
      <c r="OQS37" s="350" t="n"/>
      <c r="OQT37" s="350" t="n"/>
      <c r="OQU37" s="350" t="n"/>
      <c r="OQV37" s="350" t="n"/>
      <c r="OQW37" s="350" t="n"/>
      <c r="OQX37" s="350" t="n"/>
      <c r="OQY37" s="350" t="n"/>
      <c r="OQZ37" s="350" t="n"/>
      <c r="ORA37" s="350" t="n"/>
      <c r="ORB37" s="350" t="n"/>
      <c r="ORC37" s="350" t="n"/>
      <c r="ORD37" s="350" t="n"/>
      <c r="ORE37" s="350" t="n"/>
      <c r="ORF37" s="350" t="n"/>
      <c r="ORG37" s="350" t="n"/>
      <c r="ORH37" s="350" t="n"/>
      <c r="ORI37" s="350" t="n"/>
      <c r="ORJ37" s="350" t="n"/>
      <c r="ORK37" s="350" t="n"/>
      <c r="ORL37" s="350" t="n"/>
      <c r="ORM37" s="350" t="n"/>
      <c r="ORN37" s="350" t="n"/>
      <c r="ORO37" s="350" t="n"/>
      <c r="ORP37" s="350" t="n"/>
      <c r="ORQ37" s="350" t="n"/>
      <c r="ORR37" s="350" t="n"/>
      <c r="ORS37" s="350" t="n"/>
      <c r="ORT37" s="350" t="n"/>
      <c r="ORU37" s="350" t="n"/>
      <c r="ORV37" s="350" t="n"/>
      <c r="ORW37" s="350" t="n"/>
      <c r="ORX37" s="350" t="n"/>
      <c r="ORY37" s="350" t="n"/>
      <c r="ORZ37" s="350" t="n"/>
      <c r="OSA37" s="350" t="n"/>
      <c r="OSB37" s="350" t="n"/>
      <c r="OSC37" s="350" t="n"/>
      <c r="OSD37" s="350" t="n"/>
      <c r="OSE37" s="350" t="n"/>
      <c r="OSF37" s="350" t="n"/>
      <c r="OSG37" s="350" t="n"/>
      <c r="OSH37" s="350" t="n"/>
      <c r="OSI37" s="350" t="n"/>
      <c r="OSJ37" s="350" t="n"/>
      <c r="OSK37" s="350" t="n"/>
      <c r="OSL37" s="350" t="n"/>
      <c r="OSM37" s="350" t="n"/>
      <c r="OSN37" s="350" t="n"/>
      <c r="OSO37" s="350" t="n"/>
      <c r="OSP37" s="350" t="n"/>
      <c r="OSQ37" s="350" t="n"/>
      <c r="OSR37" s="350" t="n"/>
      <c r="OSS37" s="350" t="n"/>
      <c r="OST37" s="350" t="n"/>
      <c r="OSU37" s="350" t="n"/>
      <c r="OSV37" s="350" t="n"/>
      <c r="OSW37" s="350" t="n"/>
      <c r="OSX37" s="350" t="n"/>
      <c r="OSY37" s="350" t="n"/>
      <c r="OSZ37" s="350" t="n"/>
      <c r="OTA37" s="350" t="n"/>
      <c r="OTB37" s="350" t="n"/>
      <c r="OTC37" s="350" t="n"/>
      <c r="OTD37" s="350" t="n"/>
      <c r="OTE37" s="350" t="n"/>
      <c r="OTF37" s="350" t="n"/>
      <c r="OTG37" s="350" t="n"/>
      <c r="OTH37" s="350" t="n"/>
      <c r="OTI37" s="350" t="n"/>
      <c r="OTJ37" s="350" t="n"/>
      <c r="OTK37" s="350" t="n"/>
      <c r="OTL37" s="350" t="n"/>
      <c r="OTM37" s="350" t="n"/>
      <c r="OTN37" s="350" t="n"/>
      <c r="OTO37" s="350" t="n"/>
      <c r="OTP37" s="350" t="n"/>
      <c r="OTQ37" s="350" t="n"/>
      <c r="OTR37" s="350" t="n"/>
      <c r="OTS37" s="350" t="n"/>
      <c r="OTT37" s="350" t="n"/>
      <c r="OTU37" s="350" t="n"/>
      <c r="OTV37" s="350" t="n"/>
      <c r="OTW37" s="350" t="n"/>
      <c r="OTX37" s="350" t="n"/>
      <c r="OTY37" s="350" t="n"/>
      <c r="OTZ37" s="350" t="n"/>
      <c r="OUA37" s="350" t="n"/>
      <c r="OUB37" s="350" t="n"/>
      <c r="OUC37" s="350" t="n"/>
      <c r="OUD37" s="350" t="n"/>
      <c r="OUE37" s="350" t="n"/>
      <c r="OUF37" s="350" t="n"/>
      <c r="OUG37" s="350" t="n"/>
      <c r="OUH37" s="350" t="n"/>
      <c r="OUI37" s="350" t="n"/>
      <c r="OUJ37" s="350" t="n"/>
      <c r="OUK37" s="350" t="n"/>
      <c r="OUL37" s="350" t="n"/>
      <c r="OUM37" s="350" t="n"/>
      <c r="OUN37" s="350" t="n"/>
      <c r="OUO37" s="350" t="n"/>
      <c r="OUP37" s="350" t="n"/>
      <c r="OUQ37" s="350" t="n"/>
      <c r="OUR37" s="350" t="n"/>
      <c r="OUS37" s="350" t="n"/>
      <c r="OUT37" s="350" t="n"/>
      <c r="OUU37" s="350" t="n"/>
      <c r="OUV37" s="350" t="n"/>
      <c r="OUW37" s="350" t="n"/>
      <c r="OUX37" s="350" t="n"/>
      <c r="OUY37" s="350" t="n"/>
      <c r="OUZ37" s="350" t="n"/>
      <c r="OVA37" s="350" t="n"/>
      <c r="OVB37" s="350" t="n"/>
      <c r="OVC37" s="350" t="n"/>
      <c r="OVD37" s="350" t="n"/>
      <c r="OVE37" s="350" t="n"/>
      <c r="OVF37" s="350" t="n"/>
      <c r="OVG37" s="350" t="n"/>
      <c r="OVH37" s="350" t="n"/>
      <c r="OVI37" s="350" t="n"/>
      <c r="OVJ37" s="350" t="n"/>
      <c r="OVK37" s="350" t="n"/>
      <c r="OVL37" s="350" t="n"/>
      <c r="OVM37" s="350" t="n"/>
      <c r="OVN37" s="350" t="n"/>
      <c r="OVO37" s="350" t="n"/>
      <c r="OVP37" s="350" t="n"/>
      <c r="OVQ37" s="350" t="n"/>
      <c r="OVR37" s="350" t="n"/>
      <c r="OVS37" s="350" t="n"/>
      <c r="OVT37" s="350" t="n"/>
      <c r="OVU37" s="350" t="n"/>
      <c r="OVV37" s="350" t="n"/>
      <c r="OVW37" s="350" t="n"/>
      <c r="OVX37" s="350" t="n"/>
      <c r="OVY37" s="350" t="n"/>
      <c r="OVZ37" s="350" t="n"/>
      <c r="OWA37" s="350" t="n"/>
      <c r="OWB37" s="350" t="n"/>
      <c r="OWC37" s="350" t="n"/>
      <c r="OWD37" s="350" t="n"/>
      <c r="OWE37" s="350" t="n"/>
      <c r="OWF37" s="350" t="n"/>
      <c r="OWG37" s="350" t="n"/>
      <c r="OWH37" s="350" t="n"/>
      <c r="OWI37" s="350" t="n"/>
      <c r="OWJ37" s="350" t="n"/>
      <c r="OWK37" s="350" t="n"/>
      <c r="OWL37" s="350" t="n"/>
      <c r="OWM37" s="350" t="n"/>
      <c r="OWN37" s="350" t="n"/>
      <c r="OWO37" s="350" t="n"/>
      <c r="OWP37" s="350" t="n"/>
      <c r="OWQ37" s="350" t="n"/>
      <c r="OWR37" s="350" t="n"/>
      <c r="OWS37" s="350" t="n"/>
      <c r="OWT37" s="350" t="n"/>
      <c r="OWU37" s="350" t="n"/>
      <c r="OWV37" s="350" t="n"/>
      <c r="OWW37" s="350" t="n"/>
      <c r="OWX37" s="350" t="n"/>
      <c r="OWY37" s="350" t="n"/>
      <c r="OWZ37" s="350" t="n"/>
      <c r="OXA37" s="350" t="n"/>
      <c r="OXB37" s="350" t="n"/>
      <c r="OXC37" s="350" t="n"/>
      <c r="OXD37" s="350" t="n"/>
      <c r="OXE37" s="350" t="n"/>
      <c r="OXF37" s="350" t="n"/>
      <c r="OXG37" s="350" t="n"/>
      <c r="OXH37" s="350" t="n"/>
      <c r="OXI37" s="350" t="n"/>
      <c r="OXJ37" s="350" t="n"/>
      <c r="OXK37" s="350" t="n"/>
      <c r="OXL37" s="350" t="n"/>
      <c r="OXM37" s="350" t="n"/>
      <c r="OXN37" s="350" t="n"/>
      <c r="OXO37" s="350" t="n"/>
      <c r="OXP37" s="350" t="n"/>
      <c r="OXQ37" s="350" t="n"/>
      <c r="OXR37" s="350" t="n"/>
      <c r="OXS37" s="350" t="n"/>
      <c r="OXT37" s="350" t="n"/>
      <c r="OXU37" s="350" t="n"/>
      <c r="OXV37" s="350" t="n"/>
      <c r="OXW37" s="350" t="n"/>
      <c r="OXX37" s="350" t="n"/>
      <c r="OXY37" s="350" t="n"/>
      <c r="OXZ37" s="350" t="n"/>
      <c r="OYA37" s="350" t="n"/>
      <c r="OYB37" s="350" t="n"/>
      <c r="OYC37" s="350" t="n"/>
      <c r="OYD37" s="350" t="n"/>
      <c r="OYE37" s="350" t="n"/>
      <c r="OYF37" s="350" t="n"/>
      <c r="OYG37" s="350" t="n"/>
      <c r="OYH37" s="350" t="n"/>
      <c r="OYI37" s="350" t="n"/>
      <c r="OYJ37" s="350" t="n"/>
      <c r="OYK37" s="350" t="n"/>
      <c r="OYL37" s="350" t="n"/>
      <c r="OYM37" s="350" t="n"/>
      <c r="OYN37" s="350" t="n"/>
      <c r="OYO37" s="350" t="n"/>
      <c r="OYP37" s="350" t="n"/>
      <c r="OYQ37" s="350" t="n"/>
      <c r="OYR37" s="350" t="n"/>
      <c r="OYS37" s="350" t="n"/>
      <c r="OYT37" s="350" t="n"/>
      <c r="OYU37" s="350" t="n"/>
      <c r="OYV37" s="350" t="n"/>
      <c r="OYW37" s="350" t="n"/>
      <c r="OYX37" s="350" t="n"/>
      <c r="OYY37" s="350" t="n"/>
      <c r="OYZ37" s="350" t="n"/>
      <c r="OZA37" s="350" t="n"/>
      <c r="OZB37" s="350" t="n"/>
      <c r="OZC37" s="350" t="n"/>
      <c r="OZD37" s="350" t="n"/>
      <c r="OZE37" s="350" t="n"/>
      <c r="OZF37" s="350" t="n"/>
      <c r="OZG37" s="350" t="n"/>
      <c r="OZH37" s="350" t="n"/>
      <c r="OZI37" s="350" t="n"/>
      <c r="OZJ37" s="350" t="n"/>
      <c r="OZK37" s="350" t="n"/>
      <c r="OZL37" s="350" t="n"/>
      <c r="OZM37" s="350" t="n"/>
      <c r="OZN37" s="350" t="n"/>
      <c r="OZO37" s="350" t="n"/>
      <c r="OZP37" s="350" t="n"/>
      <c r="OZQ37" s="350" t="n"/>
      <c r="OZR37" s="350" t="n"/>
      <c r="OZS37" s="350" t="n"/>
      <c r="OZT37" s="350" t="n"/>
      <c r="OZU37" s="350" t="n"/>
      <c r="OZV37" s="350" t="n"/>
      <c r="OZW37" s="350" t="n"/>
      <c r="OZX37" s="350" t="n"/>
      <c r="OZY37" s="350" t="n"/>
      <c r="OZZ37" s="350" t="n"/>
      <c r="PAA37" s="350" t="n"/>
      <c r="PAB37" s="350" t="n"/>
      <c r="PAC37" s="350" t="n"/>
      <c r="PAD37" s="350" t="n"/>
      <c r="PAE37" s="350" t="n"/>
      <c r="PAF37" s="350" t="n"/>
      <c r="PAG37" s="350" t="n"/>
      <c r="PAH37" s="350" t="n"/>
      <c r="PAI37" s="350" t="n"/>
      <c r="PAJ37" s="350" t="n"/>
      <c r="PAK37" s="350" t="n"/>
      <c r="PAL37" s="350" t="n"/>
      <c r="PAM37" s="350" t="n"/>
      <c r="PAN37" s="350" t="n"/>
      <c r="PAO37" s="350" t="n"/>
      <c r="PAP37" s="350" t="n"/>
      <c r="PAQ37" s="350" t="n"/>
      <c r="PAR37" s="350" t="n"/>
      <c r="PAS37" s="350" t="n"/>
      <c r="PAT37" s="350" t="n"/>
      <c r="PAU37" s="350" t="n"/>
      <c r="PAV37" s="350" t="n"/>
      <c r="PAW37" s="350" t="n"/>
      <c r="PAX37" s="350" t="n"/>
      <c r="PAY37" s="350" t="n"/>
      <c r="PAZ37" s="350" t="n"/>
      <c r="PBA37" s="350" t="n"/>
      <c r="PBB37" s="350" t="n"/>
      <c r="PBC37" s="350" t="n"/>
      <c r="PBD37" s="350" t="n"/>
      <c r="PBE37" s="350" t="n"/>
      <c r="PBF37" s="350" t="n"/>
      <c r="PBG37" s="350" t="n"/>
      <c r="PBH37" s="350" t="n"/>
      <c r="PBI37" s="350" t="n"/>
      <c r="PBJ37" s="350" t="n"/>
      <c r="PBK37" s="350" t="n"/>
      <c r="PBL37" s="350" t="n"/>
      <c r="PBM37" s="350" t="n"/>
      <c r="PBN37" s="350" t="n"/>
      <c r="PBO37" s="350" t="n"/>
      <c r="PBP37" s="350" t="n"/>
      <c r="PBQ37" s="350" t="n"/>
      <c r="PBR37" s="350" t="n"/>
      <c r="PBS37" s="350" t="n"/>
      <c r="PBT37" s="350" t="n"/>
      <c r="PBU37" s="350" t="n"/>
      <c r="PBV37" s="350" t="n"/>
      <c r="PBW37" s="350" t="n"/>
      <c r="PBX37" s="350" t="n"/>
      <c r="PBY37" s="350" t="n"/>
      <c r="PBZ37" s="350" t="n"/>
      <c r="PCA37" s="350" t="n"/>
      <c r="PCB37" s="350" t="n"/>
      <c r="PCC37" s="350" t="n"/>
      <c r="PCD37" s="350" t="n"/>
      <c r="PCE37" s="350" t="n"/>
      <c r="PCF37" s="350" t="n"/>
      <c r="PCG37" s="350" t="n"/>
      <c r="PCH37" s="350" t="n"/>
      <c r="PCI37" s="350" t="n"/>
      <c r="PCJ37" s="350" t="n"/>
      <c r="PCK37" s="350" t="n"/>
      <c r="PCL37" s="350" t="n"/>
      <c r="PCM37" s="350" t="n"/>
      <c r="PCN37" s="350" t="n"/>
      <c r="PCO37" s="350" t="n"/>
      <c r="PCP37" s="350" t="n"/>
      <c r="PCQ37" s="350" t="n"/>
      <c r="PCR37" s="350" t="n"/>
      <c r="PCS37" s="350" t="n"/>
      <c r="PCT37" s="350" t="n"/>
      <c r="PCU37" s="350" t="n"/>
      <c r="PCV37" s="350" t="n"/>
      <c r="PCW37" s="350" t="n"/>
      <c r="PCX37" s="350" t="n"/>
      <c r="PCY37" s="350" t="n"/>
      <c r="PCZ37" s="350" t="n"/>
      <c r="PDA37" s="350" t="n"/>
      <c r="PDB37" s="350" t="n"/>
      <c r="PDC37" s="350" t="n"/>
      <c r="PDD37" s="350" t="n"/>
      <c r="PDE37" s="350" t="n"/>
      <c r="PDF37" s="350" t="n"/>
      <c r="PDG37" s="350" t="n"/>
      <c r="PDH37" s="350" t="n"/>
      <c r="PDI37" s="350" t="n"/>
      <c r="PDJ37" s="350" t="n"/>
      <c r="PDK37" s="350" t="n"/>
      <c r="PDL37" s="350" t="n"/>
      <c r="PDM37" s="350" t="n"/>
      <c r="PDN37" s="350" t="n"/>
      <c r="PDO37" s="350" t="n"/>
      <c r="PDP37" s="350" t="n"/>
      <c r="PDQ37" s="350" t="n"/>
      <c r="PDR37" s="350" t="n"/>
      <c r="PDS37" s="350" t="n"/>
      <c r="PDT37" s="350" t="n"/>
      <c r="PDU37" s="350" t="n"/>
      <c r="PDV37" s="350" t="n"/>
      <c r="PDW37" s="350" t="n"/>
      <c r="PDX37" s="350" t="n"/>
      <c r="PDY37" s="350" t="n"/>
      <c r="PDZ37" s="350" t="n"/>
      <c r="PEA37" s="350" t="n"/>
      <c r="PEB37" s="350" t="n"/>
      <c r="PEC37" s="350" t="n"/>
      <c r="PED37" s="350" t="n"/>
      <c r="PEE37" s="350" t="n"/>
      <c r="PEF37" s="350" t="n"/>
      <c r="PEG37" s="350" t="n"/>
      <c r="PEH37" s="350" t="n"/>
      <c r="PEI37" s="350" t="n"/>
      <c r="PEJ37" s="350" t="n"/>
      <c r="PEK37" s="350" t="n"/>
      <c r="PEL37" s="350" t="n"/>
      <c r="PEM37" s="350" t="n"/>
      <c r="PEN37" s="350" t="n"/>
      <c r="PEO37" s="350" t="n"/>
      <c r="PEP37" s="350" t="n"/>
      <c r="PEQ37" s="350" t="n"/>
      <c r="PER37" s="350" t="n"/>
      <c r="PES37" s="350" t="n"/>
      <c r="PET37" s="350" t="n"/>
      <c r="PEU37" s="350" t="n"/>
      <c r="PEV37" s="350" t="n"/>
      <c r="PEW37" s="350" t="n"/>
      <c r="PEX37" s="350" t="n"/>
      <c r="PEY37" s="350" t="n"/>
      <c r="PEZ37" s="350" t="n"/>
      <c r="PFA37" s="350" t="n"/>
      <c r="PFB37" s="350" t="n"/>
      <c r="PFC37" s="350" t="n"/>
      <c r="PFD37" s="350" t="n"/>
      <c r="PFE37" s="350" t="n"/>
      <c r="PFF37" s="350" t="n"/>
      <c r="PFG37" s="350" t="n"/>
      <c r="PFH37" s="350" t="n"/>
      <c r="PFI37" s="350" t="n"/>
      <c r="PFJ37" s="350" t="n"/>
      <c r="PFK37" s="350" t="n"/>
      <c r="PFL37" s="350" t="n"/>
      <c r="PFM37" s="350" t="n"/>
      <c r="PFN37" s="350" t="n"/>
      <c r="PFO37" s="350" t="n"/>
      <c r="PFP37" s="350" t="n"/>
      <c r="PFQ37" s="350" t="n"/>
      <c r="PFR37" s="350" t="n"/>
      <c r="PFS37" s="350" t="n"/>
      <c r="PFT37" s="350" t="n"/>
      <c r="PFU37" s="350" t="n"/>
      <c r="PFV37" s="350" t="n"/>
      <c r="PFW37" s="350" t="n"/>
      <c r="PFX37" s="350" t="n"/>
      <c r="PFY37" s="350" t="n"/>
      <c r="PFZ37" s="350" t="n"/>
      <c r="PGA37" s="350" t="n"/>
      <c r="PGB37" s="350" t="n"/>
      <c r="PGC37" s="350" t="n"/>
      <c r="PGD37" s="350" t="n"/>
      <c r="PGE37" s="350" t="n"/>
      <c r="PGF37" s="350" t="n"/>
      <c r="PGG37" s="350" t="n"/>
      <c r="PGH37" s="350" t="n"/>
      <c r="PGI37" s="350" t="n"/>
      <c r="PGJ37" s="350" t="n"/>
      <c r="PGK37" s="350" t="n"/>
      <c r="PGL37" s="350" t="n"/>
      <c r="PGM37" s="350" t="n"/>
      <c r="PGN37" s="350" t="n"/>
      <c r="PGO37" s="350" t="n"/>
      <c r="PGP37" s="350" t="n"/>
      <c r="PGQ37" s="350" t="n"/>
      <c r="PGR37" s="350" t="n"/>
      <c r="PGS37" s="350" t="n"/>
      <c r="PGT37" s="350" t="n"/>
      <c r="PGU37" s="350" t="n"/>
      <c r="PGV37" s="350" t="n"/>
      <c r="PGW37" s="350" t="n"/>
      <c r="PGX37" s="350" t="n"/>
      <c r="PGY37" s="350" t="n"/>
      <c r="PGZ37" s="350" t="n"/>
      <c r="PHA37" s="350" t="n"/>
      <c r="PHB37" s="350" t="n"/>
      <c r="PHC37" s="350" t="n"/>
      <c r="PHD37" s="350" t="n"/>
      <c r="PHE37" s="350" t="n"/>
      <c r="PHF37" s="350" t="n"/>
      <c r="PHG37" s="350" t="n"/>
      <c r="PHH37" s="350" t="n"/>
      <c r="PHI37" s="350" t="n"/>
      <c r="PHJ37" s="350" t="n"/>
      <c r="PHK37" s="350" t="n"/>
      <c r="PHL37" s="350" t="n"/>
      <c r="PHM37" s="350" t="n"/>
      <c r="PHN37" s="350" t="n"/>
      <c r="PHO37" s="350" t="n"/>
      <c r="PHP37" s="350" t="n"/>
      <c r="PHQ37" s="350" t="n"/>
      <c r="PHR37" s="350" t="n"/>
      <c r="PHS37" s="350" t="n"/>
      <c r="PHT37" s="350" t="n"/>
      <c r="PHU37" s="350" t="n"/>
      <c r="PHV37" s="350" t="n"/>
      <c r="PHW37" s="350" t="n"/>
      <c r="PHX37" s="350" t="n"/>
      <c r="PHY37" s="350" t="n"/>
      <c r="PHZ37" s="350" t="n"/>
      <c r="PIA37" s="350" t="n"/>
      <c r="PIB37" s="350" t="n"/>
      <c r="PIC37" s="350" t="n"/>
      <c r="PID37" s="350" t="n"/>
      <c r="PIE37" s="350" t="n"/>
      <c r="PIF37" s="350" t="n"/>
      <c r="PIG37" s="350" t="n"/>
      <c r="PIH37" s="350" t="n"/>
      <c r="PII37" s="350" t="n"/>
      <c r="PIJ37" s="350" t="n"/>
      <c r="PIK37" s="350" t="n"/>
      <c r="PIL37" s="350" t="n"/>
      <c r="PIM37" s="350" t="n"/>
      <c r="PIN37" s="350" t="n"/>
      <c r="PIO37" s="350" t="n"/>
      <c r="PIP37" s="350" t="n"/>
      <c r="PIQ37" s="350" t="n"/>
      <c r="PIR37" s="350" t="n"/>
      <c r="PIS37" s="350" t="n"/>
      <c r="PIT37" s="350" t="n"/>
      <c r="PIU37" s="350" t="n"/>
      <c r="PIV37" s="350" t="n"/>
      <c r="PIW37" s="350" t="n"/>
      <c r="PIX37" s="350" t="n"/>
      <c r="PIY37" s="350" t="n"/>
      <c r="PIZ37" s="350" t="n"/>
      <c r="PJA37" s="350" t="n"/>
      <c r="PJB37" s="350" t="n"/>
      <c r="PJC37" s="350" t="n"/>
      <c r="PJD37" s="350" t="n"/>
      <c r="PJE37" s="350" t="n"/>
      <c r="PJF37" s="350" t="n"/>
      <c r="PJG37" s="350" t="n"/>
      <c r="PJH37" s="350" t="n"/>
      <c r="PJI37" s="350" t="n"/>
      <c r="PJJ37" s="350" t="n"/>
      <c r="PJK37" s="350" t="n"/>
      <c r="PJL37" s="350" t="n"/>
      <c r="PJM37" s="350" t="n"/>
      <c r="PJN37" s="350" t="n"/>
      <c r="PJO37" s="350" t="n"/>
      <c r="PJP37" s="350" t="n"/>
      <c r="PJQ37" s="350" t="n"/>
      <c r="PJR37" s="350" t="n"/>
      <c r="PJS37" s="350" t="n"/>
      <c r="PJT37" s="350" t="n"/>
      <c r="PJU37" s="350" t="n"/>
      <c r="PJV37" s="350" t="n"/>
      <c r="PJW37" s="350" t="n"/>
      <c r="PJX37" s="350" t="n"/>
      <c r="PJY37" s="350" t="n"/>
      <c r="PJZ37" s="350" t="n"/>
      <c r="PKA37" s="350" t="n"/>
      <c r="PKB37" s="350" t="n"/>
      <c r="PKC37" s="350" t="n"/>
      <c r="PKD37" s="350" t="n"/>
      <c r="PKE37" s="350" t="n"/>
      <c r="PKF37" s="350" t="n"/>
      <c r="PKG37" s="350" t="n"/>
      <c r="PKH37" s="350" t="n"/>
      <c r="PKI37" s="350" t="n"/>
      <c r="PKJ37" s="350" t="n"/>
      <c r="PKK37" s="350" t="n"/>
      <c r="PKL37" s="350" t="n"/>
      <c r="PKM37" s="350" t="n"/>
      <c r="PKN37" s="350" t="n"/>
      <c r="PKO37" s="350" t="n"/>
      <c r="PKP37" s="350" t="n"/>
      <c r="PKQ37" s="350" t="n"/>
      <c r="PKR37" s="350" t="n"/>
      <c r="PKS37" s="350" t="n"/>
      <c r="PKT37" s="350" t="n"/>
      <c r="PKU37" s="350" t="n"/>
      <c r="PKV37" s="350" t="n"/>
      <c r="PKW37" s="350" t="n"/>
      <c r="PKX37" s="350" t="n"/>
      <c r="PKY37" s="350" t="n"/>
      <c r="PKZ37" s="350" t="n"/>
      <c r="PLA37" s="350" t="n"/>
      <c r="PLB37" s="350" t="n"/>
      <c r="PLC37" s="350" t="n"/>
      <c r="PLD37" s="350" t="n"/>
      <c r="PLE37" s="350" t="n"/>
      <c r="PLF37" s="350" t="n"/>
      <c r="PLG37" s="350" t="n"/>
      <c r="PLH37" s="350" t="n"/>
      <c r="PLI37" s="350" t="n"/>
      <c r="PLJ37" s="350" t="n"/>
      <c r="PLK37" s="350" t="n"/>
      <c r="PLL37" s="350" t="n"/>
      <c r="PLM37" s="350" t="n"/>
      <c r="PLN37" s="350" t="n"/>
      <c r="PLO37" s="350" t="n"/>
      <c r="PLP37" s="350" t="n"/>
      <c r="PLQ37" s="350" t="n"/>
      <c r="PLR37" s="350" t="n"/>
      <c r="PLS37" s="350" t="n"/>
      <c r="PLT37" s="350" t="n"/>
      <c r="PLU37" s="350" t="n"/>
      <c r="PLV37" s="350" t="n"/>
      <c r="PLW37" s="350" t="n"/>
      <c r="PLX37" s="350" t="n"/>
      <c r="PLY37" s="350" t="n"/>
      <c r="PLZ37" s="350" t="n"/>
      <c r="PMA37" s="350" t="n"/>
      <c r="PMB37" s="350" t="n"/>
      <c r="PMC37" s="350" t="n"/>
      <c r="PMD37" s="350" t="n"/>
      <c r="PME37" s="350" t="n"/>
      <c r="PMF37" s="350" t="n"/>
      <c r="PMG37" s="350" t="n"/>
      <c r="PMH37" s="350" t="n"/>
      <c r="PMI37" s="350" t="n"/>
      <c r="PMJ37" s="350" t="n"/>
      <c r="PMK37" s="350" t="n"/>
      <c r="PML37" s="350" t="n"/>
      <c r="PMM37" s="350" t="n"/>
      <c r="PMN37" s="350" t="n"/>
      <c r="PMO37" s="350" t="n"/>
      <c r="PMP37" s="350" t="n"/>
      <c r="PMQ37" s="350" t="n"/>
      <c r="PMR37" s="350" t="n"/>
      <c r="PMS37" s="350" t="n"/>
      <c r="PMT37" s="350" t="n"/>
      <c r="PMU37" s="350" t="n"/>
      <c r="PMV37" s="350" t="n"/>
      <c r="PMW37" s="350" t="n"/>
      <c r="PMX37" s="350" t="n"/>
      <c r="PMY37" s="350" t="n"/>
      <c r="PMZ37" s="350" t="n"/>
      <c r="PNA37" s="350" t="n"/>
      <c r="PNB37" s="350" t="n"/>
      <c r="PNC37" s="350" t="n"/>
      <c r="PND37" s="350" t="n"/>
      <c r="PNE37" s="350" t="n"/>
      <c r="PNF37" s="350" t="n"/>
      <c r="PNG37" s="350" t="n"/>
      <c r="PNH37" s="350" t="n"/>
      <c r="PNI37" s="350" t="n"/>
      <c r="PNJ37" s="350" t="n"/>
      <c r="PNK37" s="350" t="n"/>
      <c r="PNL37" s="350" t="n"/>
      <c r="PNM37" s="350" t="n"/>
      <c r="PNN37" s="350" t="n"/>
      <c r="PNO37" s="350" t="n"/>
      <c r="PNP37" s="350" t="n"/>
      <c r="PNQ37" s="350" t="n"/>
      <c r="PNR37" s="350" t="n"/>
      <c r="PNS37" s="350" t="n"/>
      <c r="PNT37" s="350" t="n"/>
      <c r="PNU37" s="350" t="n"/>
      <c r="PNV37" s="350" t="n"/>
      <c r="PNW37" s="350" t="n"/>
      <c r="PNX37" s="350" t="n"/>
      <c r="PNY37" s="350" t="n"/>
      <c r="PNZ37" s="350" t="n"/>
      <c r="POA37" s="350" t="n"/>
      <c r="POB37" s="350" t="n"/>
      <c r="POC37" s="350" t="n"/>
      <c r="POD37" s="350" t="n"/>
      <c r="POE37" s="350" t="n"/>
      <c r="POF37" s="350" t="n"/>
      <c r="POG37" s="350" t="n"/>
      <c r="POH37" s="350" t="n"/>
      <c r="POI37" s="350" t="n"/>
      <c r="POJ37" s="350" t="n"/>
      <c r="POK37" s="350" t="n"/>
      <c r="POL37" s="350" t="n"/>
      <c r="POM37" s="350" t="n"/>
      <c r="PON37" s="350" t="n"/>
      <c r="POO37" s="350" t="n"/>
      <c r="POP37" s="350" t="n"/>
      <c r="POQ37" s="350" t="n"/>
      <c r="POR37" s="350" t="n"/>
      <c r="POS37" s="350" t="n"/>
      <c r="POT37" s="350" t="n"/>
      <c r="POU37" s="350" t="n"/>
      <c r="POV37" s="350" t="n"/>
      <c r="POW37" s="350" t="n"/>
      <c r="POX37" s="350" t="n"/>
      <c r="POY37" s="350" t="n"/>
      <c r="POZ37" s="350" t="n"/>
      <c r="PPA37" s="350" t="n"/>
      <c r="PPB37" s="350" t="n"/>
      <c r="PPC37" s="350" t="n"/>
      <c r="PPD37" s="350" t="n"/>
      <c r="PPE37" s="350" t="n"/>
      <c r="PPF37" s="350" t="n"/>
      <c r="PPG37" s="350" t="n"/>
      <c r="PPH37" s="350" t="n"/>
      <c r="PPI37" s="350" t="n"/>
      <c r="PPJ37" s="350" t="n"/>
      <c r="PPK37" s="350" t="n"/>
      <c r="PPL37" s="350" t="n"/>
      <c r="PPM37" s="350" t="n"/>
      <c r="PPN37" s="350" t="n"/>
      <c r="PPO37" s="350" t="n"/>
      <c r="PPP37" s="350" t="n"/>
      <c r="PPQ37" s="350" t="n"/>
      <c r="PPR37" s="350" t="n"/>
      <c r="PPS37" s="350" t="n"/>
      <c r="PPT37" s="350" t="n"/>
      <c r="PPU37" s="350" t="n"/>
      <c r="PPV37" s="350" t="n"/>
      <c r="PPW37" s="350" t="n"/>
      <c r="PPX37" s="350" t="n"/>
      <c r="PPY37" s="350" t="n"/>
      <c r="PPZ37" s="350" t="n"/>
      <c r="PQA37" s="350" t="n"/>
      <c r="PQB37" s="350" t="n"/>
      <c r="PQC37" s="350" t="n"/>
      <c r="PQD37" s="350" t="n"/>
      <c r="PQE37" s="350" t="n"/>
      <c r="PQF37" s="350" t="n"/>
      <c r="PQG37" s="350" t="n"/>
      <c r="PQH37" s="350" t="n"/>
      <c r="PQI37" s="350" t="n"/>
      <c r="PQJ37" s="350" t="n"/>
      <c r="PQK37" s="350" t="n"/>
      <c r="PQL37" s="350" t="n"/>
      <c r="PQM37" s="350" t="n"/>
      <c r="PQN37" s="350" t="n"/>
      <c r="PQO37" s="350" t="n"/>
      <c r="PQP37" s="350" t="n"/>
      <c r="PQQ37" s="350" t="n"/>
      <c r="PQR37" s="350" t="n"/>
      <c r="PQS37" s="350" t="n"/>
      <c r="PQT37" s="350" t="n"/>
      <c r="PQU37" s="350" t="n"/>
      <c r="PQV37" s="350" t="n"/>
      <c r="PQW37" s="350" t="n"/>
      <c r="PQX37" s="350" t="n"/>
      <c r="PQY37" s="350" t="n"/>
      <c r="PQZ37" s="350" t="n"/>
      <c r="PRA37" s="350" t="n"/>
      <c r="PRB37" s="350" t="n"/>
      <c r="PRC37" s="350" t="n"/>
      <c r="PRD37" s="350" t="n"/>
      <c r="PRE37" s="350" t="n"/>
      <c r="PRF37" s="350" t="n"/>
      <c r="PRG37" s="350" t="n"/>
      <c r="PRH37" s="350" t="n"/>
      <c r="PRI37" s="350" t="n"/>
      <c r="PRJ37" s="350" t="n"/>
      <c r="PRK37" s="350" t="n"/>
      <c r="PRL37" s="350" t="n"/>
      <c r="PRM37" s="350" t="n"/>
      <c r="PRN37" s="350" t="n"/>
      <c r="PRO37" s="350" t="n"/>
      <c r="PRP37" s="350" t="n"/>
      <c r="PRQ37" s="350" t="n"/>
      <c r="PRR37" s="350" t="n"/>
      <c r="PRS37" s="350" t="n"/>
      <c r="PRT37" s="350" t="n"/>
      <c r="PRU37" s="350" t="n"/>
      <c r="PRV37" s="350" t="n"/>
      <c r="PRW37" s="350" t="n"/>
      <c r="PRX37" s="350" t="n"/>
      <c r="PRY37" s="350" t="n"/>
      <c r="PRZ37" s="350" t="n"/>
      <c r="PSA37" s="350" t="n"/>
      <c r="PSB37" s="350" t="n"/>
      <c r="PSC37" s="350" t="n"/>
      <c r="PSD37" s="350" t="n"/>
      <c r="PSE37" s="350" t="n"/>
      <c r="PSF37" s="350" t="n"/>
      <c r="PSG37" s="350" t="n"/>
      <c r="PSH37" s="350" t="n"/>
      <c r="PSI37" s="350" t="n"/>
      <c r="PSJ37" s="350" t="n"/>
      <c r="PSK37" s="350" t="n"/>
      <c r="PSL37" s="350" t="n"/>
      <c r="PSM37" s="350" t="n"/>
      <c r="PSN37" s="350" t="n"/>
      <c r="PSO37" s="350" t="n"/>
      <c r="PSP37" s="350" t="n"/>
      <c r="PSQ37" s="350" t="n"/>
      <c r="PSR37" s="350" t="n"/>
      <c r="PSS37" s="350" t="n"/>
      <c r="PST37" s="350" t="n"/>
      <c r="PSU37" s="350" t="n"/>
      <c r="PSV37" s="350" t="n"/>
      <c r="PSW37" s="350" t="n"/>
      <c r="PSX37" s="350" t="n"/>
      <c r="PSY37" s="350" t="n"/>
      <c r="PSZ37" s="350" t="n"/>
      <c r="PTA37" s="350" t="n"/>
      <c r="PTB37" s="350" t="n"/>
      <c r="PTC37" s="350" t="n"/>
      <c r="PTD37" s="350" t="n"/>
      <c r="PTE37" s="350" t="n"/>
      <c r="PTF37" s="350" t="n"/>
      <c r="PTG37" s="350" t="n"/>
      <c r="PTH37" s="350" t="n"/>
      <c r="PTI37" s="350" t="n"/>
      <c r="PTJ37" s="350" t="n"/>
      <c r="PTK37" s="350" t="n"/>
      <c r="PTL37" s="350" t="n"/>
      <c r="PTM37" s="350" t="n"/>
      <c r="PTN37" s="350" t="n"/>
      <c r="PTO37" s="350" t="n"/>
      <c r="PTP37" s="350" t="n"/>
      <c r="PTQ37" s="350" t="n"/>
      <c r="PTR37" s="350" t="n"/>
      <c r="PTS37" s="350" t="n"/>
      <c r="PTT37" s="350" t="n"/>
      <c r="PTU37" s="350" t="n"/>
      <c r="PTV37" s="350" t="n"/>
      <c r="PTW37" s="350" t="n"/>
      <c r="PTX37" s="350" t="n"/>
      <c r="PTY37" s="350" t="n"/>
      <c r="PTZ37" s="350" t="n"/>
      <c r="PUA37" s="350" t="n"/>
      <c r="PUB37" s="350" t="n"/>
      <c r="PUC37" s="350" t="n"/>
      <c r="PUD37" s="350" t="n"/>
      <c r="PUE37" s="350" t="n"/>
      <c r="PUF37" s="350" t="n"/>
      <c r="PUG37" s="350" t="n"/>
      <c r="PUH37" s="350" t="n"/>
      <c r="PUI37" s="350" t="n"/>
      <c r="PUJ37" s="350" t="n"/>
      <c r="PUK37" s="350" t="n"/>
      <c r="PUL37" s="350" t="n"/>
      <c r="PUM37" s="350" t="n"/>
      <c r="PUN37" s="350" t="n"/>
      <c r="PUO37" s="350" t="n"/>
      <c r="PUP37" s="350" t="n"/>
      <c r="PUQ37" s="350" t="n"/>
      <c r="PUR37" s="350" t="n"/>
      <c r="PUS37" s="350" t="n"/>
      <c r="PUT37" s="350" t="n"/>
      <c r="PUU37" s="350" t="n"/>
      <c r="PUV37" s="350" t="n"/>
      <c r="PUW37" s="350" t="n"/>
      <c r="PUX37" s="350" t="n"/>
      <c r="PUY37" s="350" t="n"/>
      <c r="PUZ37" s="350" t="n"/>
      <c r="PVA37" s="350" t="n"/>
      <c r="PVB37" s="350" t="n"/>
      <c r="PVC37" s="350" t="n"/>
      <c r="PVD37" s="350" t="n"/>
      <c r="PVE37" s="350" t="n"/>
      <c r="PVF37" s="350" t="n"/>
      <c r="PVG37" s="350" t="n"/>
      <c r="PVH37" s="350" t="n"/>
      <c r="PVI37" s="350" t="n"/>
      <c r="PVJ37" s="350" t="n"/>
      <c r="PVK37" s="350" t="n"/>
      <c r="PVL37" s="350" t="n"/>
      <c r="PVM37" s="350" t="n"/>
      <c r="PVN37" s="350" t="n"/>
      <c r="PVO37" s="350" t="n"/>
      <c r="PVP37" s="350" t="n"/>
      <c r="PVQ37" s="350" t="n"/>
      <c r="PVR37" s="350" t="n"/>
      <c r="PVS37" s="350" t="n"/>
      <c r="PVT37" s="350" t="n"/>
      <c r="PVU37" s="350" t="n"/>
      <c r="PVV37" s="350" t="n"/>
      <c r="PVW37" s="350" t="n"/>
      <c r="PVX37" s="350" t="n"/>
      <c r="PVY37" s="350" t="n"/>
      <c r="PVZ37" s="350" t="n"/>
      <c r="PWA37" s="350" t="n"/>
      <c r="PWB37" s="350" t="n"/>
      <c r="PWC37" s="350" t="n"/>
      <c r="PWD37" s="350" t="n"/>
      <c r="PWE37" s="350" t="n"/>
      <c r="PWF37" s="350" t="n"/>
      <c r="PWG37" s="350" t="n"/>
      <c r="PWH37" s="350" t="n"/>
      <c r="PWI37" s="350" t="n"/>
      <c r="PWJ37" s="350" t="n"/>
      <c r="PWK37" s="350" t="n"/>
      <c r="PWL37" s="350" t="n"/>
      <c r="PWM37" s="350" t="n"/>
      <c r="PWN37" s="350" t="n"/>
      <c r="PWO37" s="350" t="n"/>
      <c r="PWP37" s="350" t="n"/>
      <c r="PWQ37" s="350" t="n"/>
      <c r="PWR37" s="350" t="n"/>
      <c r="PWS37" s="350" t="n"/>
      <c r="PWT37" s="350" t="n"/>
      <c r="PWU37" s="350" t="n"/>
      <c r="PWV37" s="350" t="n"/>
      <c r="PWW37" s="350" t="n"/>
      <c r="PWX37" s="350" t="n"/>
      <c r="PWY37" s="350" t="n"/>
      <c r="PWZ37" s="350" t="n"/>
      <c r="PXA37" s="350" t="n"/>
      <c r="PXB37" s="350" t="n"/>
      <c r="PXC37" s="350" t="n"/>
      <c r="PXD37" s="350" t="n"/>
      <c r="PXE37" s="350" t="n"/>
      <c r="PXF37" s="350" t="n"/>
      <c r="PXG37" s="350" t="n"/>
      <c r="PXH37" s="350" t="n"/>
      <c r="PXI37" s="350" t="n"/>
      <c r="PXJ37" s="350" t="n"/>
      <c r="PXK37" s="350" t="n"/>
      <c r="PXL37" s="350" t="n"/>
      <c r="PXM37" s="350" t="n"/>
      <c r="PXN37" s="350" t="n"/>
      <c r="PXO37" s="350" t="n"/>
      <c r="PXP37" s="350" t="n"/>
      <c r="PXQ37" s="350" t="n"/>
      <c r="PXR37" s="350" t="n"/>
      <c r="PXS37" s="350" t="n"/>
      <c r="PXT37" s="350" t="n"/>
      <c r="PXU37" s="350" t="n"/>
      <c r="PXV37" s="350" t="n"/>
      <c r="PXW37" s="350" t="n"/>
      <c r="PXX37" s="350" t="n"/>
      <c r="PXY37" s="350" t="n"/>
      <c r="PXZ37" s="350" t="n"/>
      <c r="PYA37" s="350" t="n"/>
      <c r="PYB37" s="350" t="n"/>
      <c r="PYC37" s="350" t="n"/>
      <c r="PYD37" s="350" t="n"/>
      <c r="PYE37" s="350" t="n"/>
      <c r="PYF37" s="350" t="n"/>
      <c r="PYG37" s="350" t="n"/>
      <c r="PYH37" s="350" t="n"/>
      <c r="PYI37" s="350" t="n"/>
      <c r="PYJ37" s="350" t="n"/>
      <c r="PYK37" s="350" t="n"/>
      <c r="PYL37" s="350" t="n"/>
      <c r="PYM37" s="350" t="n"/>
      <c r="PYN37" s="350" t="n"/>
      <c r="PYO37" s="350" t="n"/>
      <c r="PYP37" s="350" t="n"/>
      <c r="PYQ37" s="350" t="n"/>
      <c r="PYR37" s="350" t="n"/>
      <c r="PYS37" s="350" t="n"/>
      <c r="PYT37" s="350" t="n"/>
      <c r="PYU37" s="350" t="n"/>
      <c r="PYV37" s="350" t="n"/>
      <c r="PYW37" s="350" t="n"/>
      <c r="PYX37" s="350" t="n"/>
      <c r="PYY37" s="350" t="n"/>
      <c r="PYZ37" s="350" t="n"/>
      <c r="PZA37" s="350" t="n"/>
      <c r="PZB37" s="350" t="n"/>
      <c r="PZC37" s="350" t="n"/>
      <c r="PZD37" s="350" t="n"/>
      <c r="PZE37" s="350" t="n"/>
      <c r="PZF37" s="350" t="n"/>
      <c r="PZG37" s="350" t="n"/>
      <c r="PZH37" s="350" t="n"/>
      <c r="PZI37" s="350" t="n"/>
      <c r="PZJ37" s="350" t="n"/>
      <c r="PZK37" s="350" t="n"/>
      <c r="PZL37" s="350" t="n"/>
      <c r="PZM37" s="350" t="n"/>
      <c r="PZN37" s="350" t="n"/>
      <c r="PZO37" s="350" t="n"/>
      <c r="PZP37" s="350" t="n"/>
      <c r="PZQ37" s="350" t="n"/>
      <c r="PZR37" s="350" t="n"/>
      <c r="PZS37" s="350" t="n"/>
      <c r="PZT37" s="350" t="n"/>
      <c r="PZU37" s="350" t="n"/>
      <c r="PZV37" s="350" t="n"/>
      <c r="PZW37" s="350" t="n"/>
      <c r="PZX37" s="350" t="n"/>
      <c r="PZY37" s="350" t="n"/>
      <c r="PZZ37" s="350" t="n"/>
      <c r="QAA37" s="350" t="n"/>
      <c r="QAB37" s="350" t="n"/>
      <c r="QAC37" s="350" t="n"/>
      <c r="QAD37" s="350" t="n"/>
      <c r="QAE37" s="350" t="n"/>
      <c r="QAF37" s="350" t="n"/>
      <c r="QAG37" s="350" t="n"/>
      <c r="QAH37" s="350" t="n"/>
      <c r="QAI37" s="350" t="n"/>
      <c r="QAJ37" s="350" t="n"/>
      <c r="QAK37" s="350" t="n"/>
      <c r="QAL37" s="350" t="n"/>
      <c r="QAM37" s="350" t="n"/>
      <c r="QAN37" s="350" t="n"/>
      <c r="QAO37" s="350" t="n"/>
      <c r="QAP37" s="350" t="n"/>
      <c r="QAQ37" s="350" t="n"/>
      <c r="QAR37" s="350" t="n"/>
      <c r="QAS37" s="350" t="n"/>
      <c r="QAT37" s="350" t="n"/>
      <c r="QAU37" s="350" t="n"/>
      <c r="QAV37" s="350" t="n"/>
      <c r="QAW37" s="350" t="n"/>
      <c r="QAX37" s="350" t="n"/>
      <c r="QAY37" s="350" t="n"/>
      <c r="QAZ37" s="350" t="n"/>
      <c r="QBA37" s="350" t="n"/>
      <c r="QBB37" s="350" t="n"/>
      <c r="QBC37" s="350" t="n"/>
      <c r="QBD37" s="350" t="n"/>
      <c r="QBE37" s="350" t="n"/>
      <c r="QBF37" s="350" t="n"/>
      <c r="QBG37" s="350" t="n"/>
      <c r="QBH37" s="350" t="n"/>
      <c r="QBI37" s="350" t="n"/>
      <c r="QBJ37" s="350" t="n"/>
      <c r="QBK37" s="350" t="n"/>
      <c r="QBL37" s="350" t="n"/>
      <c r="QBM37" s="350" t="n"/>
      <c r="QBN37" s="350" t="n"/>
      <c r="QBO37" s="350" t="n"/>
      <c r="QBP37" s="350" t="n"/>
      <c r="QBQ37" s="350" t="n"/>
      <c r="QBR37" s="350" t="n"/>
      <c r="QBS37" s="350" t="n"/>
      <c r="QBT37" s="350" t="n"/>
      <c r="QBU37" s="350" t="n"/>
      <c r="QBV37" s="350" t="n"/>
      <c r="QBW37" s="350" t="n"/>
      <c r="QBX37" s="350" t="n"/>
      <c r="QBY37" s="350" t="n"/>
      <c r="QBZ37" s="350" t="n"/>
      <c r="QCA37" s="350" t="n"/>
      <c r="QCB37" s="350" t="n"/>
      <c r="QCC37" s="350" t="n"/>
      <c r="QCD37" s="350" t="n"/>
      <c r="QCE37" s="350" t="n"/>
      <c r="QCF37" s="350" t="n"/>
      <c r="QCG37" s="350" t="n"/>
      <c r="QCH37" s="350" t="n"/>
      <c r="QCI37" s="350" t="n"/>
      <c r="QCJ37" s="350" t="n"/>
      <c r="QCK37" s="350" t="n"/>
      <c r="QCL37" s="350" t="n"/>
      <c r="QCM37" s="350" t="n"/>
      <c r="QCN37" s="350" t="n"/>
      <c r="QCO37" s="350" t="n"/>
      <c r="QCP37" s="350" t="n"/>
      <c r="QCQ37" s="350" t="n"/>
      <c r="QCR37" s="350" t="n"/>
      <c r="QCS37" s="350" t="n"/>
      <c r="QCT37" s="350" t="n"/>
      <c r="QCU37" s="350" t="n"/>
      <c r="QCV37" s="350" t="n"/>
      <c r="QCW37" s="350" t="n"/>
      <c r="QCX37" s="350" t="n"/>
      <c r="QCY37" s="350" t="n"/>
      <c r="QCZ37" s="350" t="n"/>
      <c r="QDA37" s="350" t="n"/>
      <c r="QDB37" s="350" t="n"/>
      <c r="QDC37" s="350" t="n"/>
      <c r="QDD37" s="350" t="n"/>
      <c r="QDE37" s="350" t="n"/>
      <c r="QDF37" s="350" t="n"/>
      <c r="QDG37" s="350" t="n"/>
      <c r="QDH37" s="350" t="n"/>
      <c r="QDI37" s="350" t="n"/>
      <c r="QDJ37" s="350" t="n"/>
      <c r="QDK37" s="350" t="n"/>
      <c r="QDL37" s="350" t="n"/>
      <c r="QDM37" s="350" t="n"/>
      <c r="QDN37" s="350" t="n"/>
      <c r="QDO37" s="350" t="n"/>
      <c r="QDP37" s="350" t="n"/>
      <c r="QDQ37" s="350" t="n"/>
      <c r="QDR37" s="350" t="n"/>
      <c r="QDS37" s="350" t="n"/>
      <c r="QDT37" s="350" t="n"/>
      <c r="QDU37" s="350" t="n"/>
      <c r="QDV37" s="350" t="n"/>
      <c r="QDW37" s="350" t="n"/>
      <c r="QDX37" s="350" t="n"/>
      <c r="QDY37" s="350" t="n"/>
      <c r="QDZ37" s="350" t="n"/>
      <c r="QEA37" s="350" t="n"/>
      <c r="QEB37" s="350" t="n"/>
      <c r="QEC37" s="350" t="n"/>
      <c r="QED37" s="350" t="n"/>
      <c r="QEE37" s="350" t="n"/>
      <c r="QEF37" s="350" t="n"/>
      <c r="QEG37" s="350" t="n"/>
      <c r="QEH37" s="350" t="n"/>
      <c r="QEI37" s="350" t="n"/>
      <c r="QEJ37" s="350" t="n"/>
      <c r="QEK37" s="350" t="n"/>
      <c r="QEL37" s="350" t="n"/>
      <c r="QEM37" s="350" t="n"/>
      <c r="QEN37" s="350" t="n"/>
      <c r="QEO37" s="350" t="n"/>
      <c r="QEP37" s="350" t="n"/>
      <c r="QEQ37" s="350" t="n"/>
      <c r="QER37" s="350" t="n"/>
      <c r="QES37" s="350" t="n"/>
      <c r="QET37" s="350" t="n"/>
      <c r="QEU37" s="350" t="n"/>
      <c r="QEV37" s="350" t="n"/>
      <c r="QEW37" s="350" t="n"/>
      <c r="QEX37" s="350" t="n"/>
      <c r="QEY37" s="350" t="n"/>
      <c r="QEZ37" s="350" t="n"/>
      <c r="QFA37" s="350" t="n"/>
      <c r="QFB37" s="350" t="n"/>
      <c r="QFC37" s="350" t="n"/>
      <c r="QFD37" s="350" t="n"/>
      <c r="QFE37" s="350" t="n"/>
      <c r="QFF37" s="350" t="n"/>
      <c r="QFG37" s="350" t="n"/>
      <c r="QFH37" s="350" t="n"/>
      <c r="QFI37" s="350" t="n"/>
      <c r="QFJ37" s="350" t="n"/>
      <c r="QFK37" s="350" t="n"/>
      <c r="QFL37" s="350" t="n"/>
      <c r="QFM37" s="350" t="n"/>
      <c r="QFN37" s="350" t="n"/>
      <c r="QFO37" s="350" t="n"/>
      <c r="QFP37" s="350" t="n"/>
      <c r="QFQ37" s="350" t="n"/>
      <c r="QFR37" s="350" t="n"/>
      <c r="QFS37" s="350" t="n"/>
      <c r="QFT37" s="350" t="n"/>
      <c r="QFU37" s="350" t="n"/>
      <c r="QFV37" s="350" t="n"/>
      <c r="QFW37" s="350" t="n"/>
      <c r="QFX37" s="350" t="n"/>
      <c r="QFY37" s="350" t="n"/>
      <c r="QFZ37" s="350" t="n"/>
      <c r="QGA37" s="350" t="n"/>
      <c r="QGB37" s="350" t="n"/>
      <c r="QGC37" s="350" t="n"/>
      <c r="QGD37" s="350" t="n"/>
      <c r="QGE37" s="350" t="n"/>
      <c r="QGF37" s="350" t="n"/>
      <c r="QGG37" s="350" t="n"/>
      <c r="QGH37" s="350" t="n"/>
      <c r="QGI37" s="350" t="n"/>
      <c r="QGJ37" s="350" t="n"/>
      <c r="QGK37" s="350" t="n"/>
      <c r="QGL37" s="350" t="n"/>
      <c r="QGM37" s="350" t="n"/>
      <c r="QGN37" s="350" t="n"/>
      <c r="QGO37" s="350" t="n"/>
      <c r="QGP37" s="350" t="n"/>
      <c r="QGQ37" s="350" t="n"/>
      <c r="QGR37" s="350" t="n"/>
      <c r="QGS37" s="350" t="n"/>
      <c r="QGT37" s="350" t="n"/>
      <c r="QGU37" s="350" t="n"/>
      <c r="QGV37" s="350" t="n"/>
      <c r="QGW37" s="350" t="n"/>
      <c r="QGX37" s="350" t="n"/>
      <c r="QGY37" s="350" t="n"/>
      <c r="QGZ37" s="350" t="n"/>
      <c r="QHA37" s="350" t="n"/>
      <c r="QHB37" s="350" t="n"/>
      <c r="QHC37" s="350" t="n"/>
      <c r="QHD37" s="350" t="n"/>
      <c r="QHE37" s="350" t="n"/>
      <c r="QHF37" s="350" t="n"/>
      <c r="QHG37" s="350" t="n"/>
      <c r="QHH37" s="350" t="n"/>
      <c r="QHI37" s="350" t="n"/>
      <c r="QHJ37" s="350" t="n"/>
      <c r="QHK37" s="350" t="n"/>
      <c r="QHL37" s="350" t="n"/>
      <c r="QHM37" s="350" t="n"/>
      <c r="QHN37" s="350" t="n"/>
      <c r="QHO37" s="350" t="n"/>
      <c r="QHP37" s="350" t="n"/>
      <c r="QHQ37" s="350" t="n"/>
      <c r="QHR37" s="350" t="n"/>
      <c r="QHS37" s="350" t="n"/>
      <c r="QHT37" s="350" t="n"/>
      <c r="QHU37" s="350" t="n"/>
      <c r="QHV37" s="350" t="n"/>
      <c r="QHW37" s="350" t="n"/>
      <c r="QHX37" s="350" t="n"/>
      <c r="QHY37" s="350" t="n"/>
      <c r="QHZ37" s="350" t="n"/>
      <c r="QIA37" s="350" t="n"/>
      <c r="QIB37" s="350" t="n"/>
      <c r="QIC37" s="350" t="n"/>
      <c r="QID37" s="350" t="n"/>
      <c r="QIE37" s="350" t="n"/>
      <c r="QIF37" s="350" t="n"/>
      <c r="QIG37" s="350" t="n"/>
      <c r="QIH37" s="350" t="n"/>
      <c r="QII37" s="350" t="n"/>
      <c r="QIJ37" s="350" t="n"/>
      <c r="QIK37" s="350" t="n"/>
      <c r="QIL37" s="350" t="n"/>
      <c r="QIM37" s="350" t="n"/>
      <c r="QIN37" s="350" t="n"/>
      <c r="QIO37" s="350" t="n"/>
      <c r="QIP37" s="350" t="n"/>
      <c r="QIQ37" s="350" t="n"/>
      <c r="QIR37" s="350" t="n"/>
      <c r="QIS37" s="350" t="n"/>
      <c r="QIT37" s="350" t="n"/>
      <c r="QIU37" s="350" t="n"/>
      <c r="QIV37" s="350" t="n"/>
      <c r="QIW37" s="350" t="n"/>
      <c r="QIX37" s="350" t="n"/>
      <c r="QIY37" s="350" t="n"/>
      <c r="QIZ37" s="350" t="n"/>
      <c r="QJA37" s="350" t="n"/>
      <c r="QJB37" s="350" t="n"/>
      <c r="QJC37" s="350" t="n"/>
      <c r="QJD37" s="350" t="n"/>
      <c r="QJE37" s="350" t="n"/>
      <c r="QJF37" s="350" t="n"/>
      <c r="QJG37" s="350" t="n"/>
      <c r="QJH37" s="350" t="n"/>
      <c r="QJI37" s="350" t="n"/>
      <c r="QJJ37" s="350" t="n"/>
      <c r="QJK37" s="350" t="n"/>
      <c r="QJL37" s="350" t="n"/>
      <c r="QJM37" s="350" t="n"/>
      <c r="QJN37" s="350" t="n"/>
      <c r="QJO37" s="350" t="n"/>
      <c r="QJP37" s="350" t="n"/>
      <c r="QJQ37" s="350" t="n"/>
      <c r="QJR37" s="350" t="n"/>
      <c r="QJS37" s="350" t="n"/>
      <c r="QJT37" s="350" t="n"/>
      <c r="QJU37" s="350" t="n"/>
      <c r="QJV37" s="350" t="n"/>
      <c r="QJW37" s="350" t="n"/>
      <c r="QJX37" s="350" t="n"/>
      <c r="QJY37" s="350" t="n"/>
      <c r="QJZ37" s="350" t="n"/>
      <c r="QKA37" s="350" t="n"/>
      <c r="QKB37" s="350" t="n"/>
      <c r="QKC37" s="350" t="n"/>
      <c r="QKD37" s="350" t="n"/>
      <c r="QKE37" s="350" t="n"/>
      <c r="QKF37" s="350" t="n"/>
      <c r="QKG37" s="350" t="n"/>
      <c r="QKH37" s="350" t="n"/>
      <c r="QKI37" s="350" t="n"/>
      <c r="QKJ37" s="350" t="n"/>
      <c r="QKK37" s="350" t="n"/>
      <c r="QKL37" s="350" t="n"/>
      <c r="QKM37" s="350" t="n"/>
      <c r="QKN37" s="350" t="n"/>
      <c r="QKO37" s="350" t="n"/>
      <c r="QKP37" s="350" t="n"/>
      <c r="QKQ37" s="350" t="n"/>
      <c r="QKR37" s="350" t="n"/>
      <c r="QKS37" s="350" t="n"/>
      <c r="QKT37" s="350" t="n"/>
      <c r="QKU37" s="350" t="n"/>
      <c r="QKV37" s="350" t="n"/>
      <c r="QKW37" s="350" t="n"/>
      <c r="QKX37" s="350" t="n"/>
      <c r="QKY37" s="350" t="n"/>
      <c r="QKZ37" s="350" t="n"/>
      <c r="QLA37" s="350" t="n"/>
      <c r="QLB37" s="350" t="n"/>
      <c r="QLC37" s="350" t="n"/>
      <c r="QLD37" s="350" t="n"/>
      <c r="QLE37" s="350" t="n"/>
      <c r="QLF37" s="350" t="n"/>
      <c r="QLG37" s="350" t="n"/>
      <c r="QLH37" s="350" t="n"/>
      <c r="QLI37" s="350" t="n"/>
      <c r="QLJ37" s="350" t="n"/>
      <c r="QLK37" s="350" t="n"/>
      <c r="QLL37" s="350" t="n"/>
      <c r="QLM37" s="350" t="n"/>
      <c r="QLN37" s="350" t="n"/>
      <c r="QLO37" s="350" t="n"/>
      <c r="QLP37" s="350" t="n"/>
      <c r="QLQ37" s="350" t="n"/>
      <c r="QLR37" s="350" t="n"/>
      <c r="QLS37" s="350" t="n"/>
      <c r="QLT37" s="350" t="n"/>
      <c r="QLU37" s="350" t="n"/>
      <c r="QLV37" s="350" t="n"/>
      <c r="QLW37" s="350" t="n"/>
      <c r="QLX37" s="350" t="n"/>
      <c r="QLY37" s="350" t="n"/>
      <c r="QLZ37" s="350" t="n"/>
      <c r="QMA37" s="350" t="n"/>
      <c r="QMB37" s="350" t="n"/>
      <c r="QMC37" s="350" t="n"/>
      <c r="QMD37" s="350" t="n"/>
      <c r="QME37" s="350" t="n"/>
      <c r="QMF37" s="350" t="n"/>
      <c r="QMG37" s="350" t="n"/>
      <c r="QMH37" s="350" t="n"/>
      <c r="QMI37" s="350" t="n"/>
      <c r="QMJ37" s="350" t="n"/>
      <c r="QMK37" s="350" t="n"/>
      <c r="QML37" s="350" t="n"/>
      <c r="QMM37" s="350" t="n"/>
      <c r="QMN37" s="350" t="n"/>
      <c r="QMO37" s="350" t="n"/>
      <c r="QMP37" s="350" t="n"/>
      <c r="QMQ37" s="350" t="n"/>
      <c r="QMR37" s="350" t="n"/>
      <c r="QMS37" s="350" t="n"/>
      <c r="QMT37" s="350" t="n"/>
      <c r="QMU37" s="350" t="n"/>
      <c r="QMV37" s="350" t="n"/>
      <c r="QMW37" s="350" t="n"/>
      <c r="QMX37" s="350" t="n"/>
      <c r="QMY37" s="350" t="n"/>
      <c r="QMZ37" s="350" t="n"/>
      <c r="QNA37" s="350" t="n"/>
      <c r="QNB37" s="350" t="n"/>
      <c r="QNC37" s="350" t="n"/>
      <c r="QND37" s="350" t="n"/>
      <c r="QNE37" s="350" t="n"/>
      <c r="QNF37" s="350" t="n"/>
      <c r="QNG37" s="350" t="n"/>
      <c r="QNH37" s="350" t="n"/>
      <c r="QNI37" s="350" t="n"/>
      <c r="QNJ37" s="350" t="n"/>
      <c r="QNK37" s="350" t="n"/>
      <c r="QNL37" s="350" t="n"/>
      <c r="QNM37" s="350" t="n"/>
      <c r="QNN37" s="350" t="n"/>
      <c r="QNO37" s="350" t="n"/>
      <c r="QNP37" s="350" t="n"/>
      <c r="QNQ37" s="350" t="n"/>
      <c r="QNR37" s="350" t="n"/>
      <c r="QNS37" s="350" t="n"/>
      <c r="QNT37" s="350" t="n"/>
      <c r="QNU37" s="350" t="n"/>
      <c r="QNV37" s="350" t="n"/>
      <c r="QNW37" s="350" t="n"/>
      <c r="QNX37" s="350" t="n"/>
      <c r="QNY37" s="350" t="n"/>
      <c r="QNZ37" s="350" t="n"/>
      <c r="QOA37" s="350" t="n"/>
      <c r="QOB37" s="350" t="n"/>
      <c r="QOC37" s="350" t="n"/>
      <c r="QOD37" s="350" t="n"/>
      <c r="QOE37" s="350" t="n"/>
      <c r="QOF37" s="350" t="n"/>
      <c r="QOG37" s="350" t="n"/>
      <c r="QOH37" s="350" t="n"/>
      <c r="QOI37" s="350" t="n"/>
      <c r="QOJ37" s="350" t="n"/>
      <c r="QOK37" s="350" t="n"/>
      <c r="QOL37" s="350" t="n"/>
      <c r="QOM37" s="350" t="n"/>
      <c r="QON37" s="350" t="n"/>
      <c r="QOO37" s="350" t="n"/>
      <c r="QOP37" s="350" t="n"/>
      <c r="QOQ37" s="350" t="n"/>
      <c r="QOR37" s="350" t="n"/>
      <c r="QOS37" s="350" t="n"/>
      <c r="QOT37" s="350" t="n"/>
      <c r="QOU37" s="350" t="n"/>
      <c r="QOV37" s="350" t="n"/>
      <c r="QOW37" s="350" t="n"/>
      <c r="QOX37" s="350" t="n"/>
      <c r="QOY37" s="350" t="n"/>
      <c r="QOZ37" s="350" t="n"/>
      <c r="QPA37" s="350" t="n"/>
      <c r="QPB37" s="350" t="n"/>
      <c r="QPC37" s="350" t="n"/>
      <c r="QPD37" s="350" t="n"/>
      <c r="QPE37" s="350" t="n"/>
      <c r="QPF37" s="350" t="n"/>
      <c r="QPG37" s="350" t="n"/>
      <c r="QPH37" s="350" t="n"/>
      <c r="QPI37" s="350" t="n"/>
      <c r="QPJ37" s="350" t="n"/>
      <c r="QPK37" s="350" t="n"/>
      <c r="QPL37" s="350" t="n"/>
      <c r="QPM37" s="350" t="n"/>
      <c r="QPN37" s="350" t="n"/>
      <c r="QPO37" s="350" t="n"/>
      <c r="QPP37" s="350" t="n"/>
      <c r="QPQ37" s="350" t="n"/>
      <c r="QPR37" s="350" t="n"/>
      <c r="QPS37" s="350" t="n"/>
      <c r="QPT37" s="350" t="n"/>
      <c r="QPU37" s="350" t="n"/>
      <c r="QPV37" s="350" t="n"/>
      <c r="QPW37" s="350" t="n"/>
      <c r="QPX37" s="350" t="n"/>
      <c r="QPY37" s="350" t="n"/>
      <c r="QPZ37" s="350" t="n"/>
      <c r="QQA37" s="350" t="n"/>
      <c r="QQB37" s="350" t="n"/>
      <c r="QQC37" s="350" t="n"/>
      <c r="QQD37" s="350" t="n"/>
      <c r="QQE37" s="350" t="n"/>
      <c r="QQF37" s="350" t="n"/>
      <c r="QQG37" s="350" t="n"/>
      <c r="QQH37" s="350" t="n"/>
      <c r="QQI37" s="350" t="n"/>
      <c r="QQJ37" s="350" t="n"/>
      <c r="QQK37" s="350" t="n"/>
      <c r="QQL37" s="350" t="n"/>
      <c r="QQM37" s="350" t="n"/>
      <c r="QQN37" s="350" t="n"/>
      <c r="QQO37" s="350" t="n"/>
      <c r="QQP37" s="350" t="n"/>
      <c r="QQQ37" s="350" t="n"/>
      <c r="QQR37" s="350" t="n"/>
      <c r="QQS37" s="350" t="n"/>
      <c r="QQT37" s="350" t="n"/>
      <c r="QQU37" s="350" t="n"/>
      <c r="QQV37" s="350" t="n"/>
      <c r="QQW37" s="350" t="n"/>
      <c r="QQX37" s="350" t="n"/>
      <c r="QQY37" s="350" t="n"/>
      <c r="QQZ37" s="350" t="n"/>
      <c r="QRA37" s="350" t="n"/>
      <c r="QRB37" s="350" t="n"/>
      <c r="QRC37" s="350" t="n"/>
      <c r="QRD37" s="350" t="n"/>
      <c r="QRE37" s="350" t="n"/>
      <c r="QRF37" s="350" t="n"/>
      <c r="QRG37" s="350" t="n"/>
      <c r="QRH37" s="350" t="n"/>
      <c r="QRI37" s="350" t="n"/>
      <c r="QRJ37" s="350" t="n"/>
      <c r="QRK37" s="350" t="n"/>
      <c r="QRL37" s="350" t="n"/>
      <c r="QRM37" s="350" t="n"/>
      <c r="QRN37" s="350" t="n"/>
      <c r="QRO37" s="350" t="n"/>
      <c r="QRP37" s="350" t="n"/>
      <c r="QRQ37" s="350" t="n"/>
      <c r="QRR37" s="350" t="n"/>
      <c r="QRS37" s="350" t="n"/>
      <c r="QRT37" s="350" t="n"/>
      <c r="QRU37" s="350" t="n"/>
      <c r="QRV37" s="350" t="n"/>
      <c r="QRW37" s="350" t="n"/>
      <c r="QRX37" s="350" t="n"/>
      <c r="QRY37" s="350" t="n"/>
      <c r="QRZ37" s="350" t="n"/>
      <c r="QSA37" s="350" t="n"/>
      <c r="QSB37" s="350" t="n"/>
      <c r="QSC37" s="350" t="n"/>
      <c r="QSD37" s="350" t="n"/>
      <c r="QSE37" s="350" t="n"/>
      <c r="QSF37" s="350" t="n"/>
      <c r="QSG37" s="350" t="n"/>
      <c r="QSH37" s="350" t="n"/>
      <c r="QSI37" s="350" t="n"/>
      <c r="QSJ37" s="350" t="n"/>
      <c r="QSK37" s="350" t="n"/>
      <c r="QSL37" s="350" t="n"/>
      <c r="QSM37" s="350" t="n"/>
      <c r="QSN37" s="350" t="n"/>
      <c r="QSO37" s="350" t="n"/>
      <c r="QSP37" s="350" t="n"/>
      <c r="QSQ37" s="350" t="n"/>
      <c r="QSR37" s="350" t="n"/>
      <c r="QSS37" s="350" t="n"/>
      <c r="QST37" s="350" t="n"/>
      <c r="QSU37" s="350" t="n"/>
      <c r="QSV37" s="350" t="n"/>
      <c r="QSW37" s="350" t="n"/>
      <c r="QSX37" s="350" t="n"/>
      <c r="QSY37" s="350" t="n"/>
      <c r="QSZ37" s="350" t="n"/>
      <c r="QTA37" s="350" t="n"/>
      <c r="QTB37" s="350" t="n"/>
      <c r="QTC37" s="350" t="n"/>
      <c r="QTD37" s="350" t="n"/>
      <c r="QTE37" s="350" t="n"/>
      <c r="QTF37" s="350" t="n"/>
      <c r="QTG37" s="350" t="n"/>
      <c r="QTH37" s="350" t="n"/>
      <c r="QTI37" s="350" t="n"/>
      <c r="QTJ37" s="350" t="n"/>
      <c r="QTK37" s="350" t="n"/>
      <c r="QTL37" s="350" t="n"/>
      <c r="QTM37" s="350" t="n"/>
      <c r="QTN37" s="350" t="n"/>
      <c r="QTO37" s="350" t="n"/>
      <c r="QTP37" s="350" t="n"/>
      <c r="QTQ37" s="350" t="n"/>
      <c r="QTR37" s="350" t="n"/>
      <c r="QTS37" s="350" t="n"/>
      <c r="QTT37" s="350" t="n"/>
      <c r="QTU37" s="350" t="n"/>
      <c r="QTV37" s="350" t="n"/>
      <c r="QTW37" s="350" t="n"/>
      <c r="QTX37" s="350" t="n"/>
      <c r="QTY37" s="350" t="n"/>
      <c r="QTZ37" s="350" t="n"/>
      <c r="QUA37" s="350" t="n"/>
      <c r="QUB37" s="350" t="n"/>
      <c r="QUC37" s="350" t="n"/>
      <c r="QUD37" s="350" t="n"/>
      <c r="QUE37" s="350" t="n"/>
      <c r="QUF37" s="350" t="n"/>
      <c r="QUG37" s="350" t="n"/>
      <c r="QUH37" s="350" t="n"/>
      <c r="QUI37" s="350" t="n"/>
      <c r="QUJ37" s="350" t="n"/>
      <c r="QUK37" s="350" t="n"/>
      <c r="QUL37" s="350" t="n"/>
      <c r="QUM37" s="350" t="n"/>
      <c r="QUN37" s="350" t="n"/>
      <c r="QUO37" s="350" t="n"/>
      <c r="QUP37" s="350" t="n"/>
      <c r="QUQ37" s="350" t="n"/>
      <c r="QUR37" s="350" t="n"/>
      <c r="QUS37" s="350" t="n"/>
      <c r="QUT37" s="350" t="n"/>
      <c r="QUU37" s="350" t="n"/>
      <c r="QUV37" s="350" t="n"/>
      <c r="QUW37" s="350" t="n"/>
      <c r="QUX37" s="350" t="n"/>
      <c r="QUY37" s="350" t="n"/>
      <c r="QUZ37" s="350" t="n"/>
      <c r="QVA37" s="350" t="n"/>
      <c r="QVB37" s="350" t="n"/>
      <c r="QVC37" s="350" t="n"/>
      <c r="QVD37" s="350" t="n"/>
      <c r="QVE37" s="350" t="n"/>
      <c r="QVF37" s="350" t="n"/>
      <c r="QVG37" s="350" t="n"/>
      <c r="QVH37" s="350" t="n"/>
      <c r="QVI37" s="350" t="n"/>
      <c r="QVJ37" s="350" t="n"/>
      <c r="QVK37" s="350" t="n"/>
      <c r="QVL37" s="350" t="n"/>
      <c r="QVM37" s="350" t="n"/>
      <c r="QVN37" s="350" t="n"/>
      <c r="QVO37" s="350" t="n"/>
      <c r="QVP37" s="350" t="n"/>
      <c r="QVQ37" s="350" t="n"/>
      <c r="QVR37" s="350" t="n"/>
      <c r="QVS37" s="350" t="n"/>
      <c r="QVT37" s="350" t="n"/>
      <c r="QVU37" s="350" t="n"/>
      <c r="QVV37" s="350" t="n"/>
      <c r="QVW37" s="350" t="n"/>
      <c r="QVX37" s="350" t="n"/>
      <c r="QVY37" s="350" t="n"/>
      <c r="QVZ37" s="350" t="n"/>
      <c r="QWA37" s="350" t="n"/>
      <c r="QWB37" s="350" t="n"/>
      <c r="QWC37" s="350" t="n"/>
      <c r="QWD37" s="350" t="n"/>
      <c r="QWE37" s="350" t="n"/>
      <c r="QWF37" s="350" t="n"/>
      <c r="QWG37" s="350" t="n"/>
      <c r="QWH37" s="350" t="n"/>
      <c r="QWI37" s="350" t="n"/>
      <c r="QWJ37" s="350" t="n"/>
      <c r="QWK37" s="350" t="n"/>
      <c r="QWL37" s="350" t="n"/>
      <c r="QWM37" s="350" t="n"/>
      <c r="QWN37" s="350" t="n"/>
      <c r="QWO37" s="350" t="n"/>
      <c r="QWP37" s="350" t="n"/>
      <c r="QWQ37" s="350" t="n"/>
      <c r="QWR37" s="350" t="n"/>
      <c r="QWS37" s="350" t="n"/>
      <c r="QWT37" s="350" t="n"/>
      <c r="QWU37" s="350" t="n"/>
      <c r="QWV37" s="350" t="n"/>
      <c r="QWW37" s="350" t="n"/>
      <c r="QWX37" s="350" t="n"/>
      <c r="QWY37" s="350" t="n"/>
      <c r="QWZ37" s="350" t="n"/>
      <c r="QXA37" s="350" t="n"/>
      <c r="QXB37" s="350" t="n"/>
      <c r="QXC37" s="350" t="n"/>
      <c r="QXD37" s="350" t="n"/>
      <c r="QXE37" s="350" t="n"/>
      <c r="QXF37" s="350" t="n"/>
      <c r="QXG37" s="350" t="n"/>
      <c r="QXH37" s="350" t="n"/>
      <c r="QXI37" s="350" t="n"/>
      <c r="QXJ37" s="350" t="n"/>
      <c r="QXK37" s="350" t="n"/>
      <c r="QXL37" s="350" t="n"/>
      <c r="QXM37" s="350" t="n"/>
      <c r="QXN37" s="350" t="n"/>
      <c r="QXO37" s="350" t="n"/>
      <c r="QXP37" s="350" t="n"/>
      <c r="QXQ37" s="350" t="n"/>
      <c r="QXR37" s="350" t="n"/>
      <c r="QXS37" s="350" t="n"/>
      <c r="QXT37" s="350" t="n"/>
      <c r="QXU37" s="350" t="n"/>
      <c r="QXV37" s="350" t="n"/>
      <c r="QXW37" s="350" t="n"/>
      <c r="QXX37" s="350" t="n"/>
      <c r="QXY37" s="350" t="n"/>
      <c r="QXZ37" s="350" t="n"/>
      <c r="QYA37" s="350" t="n"/>
      <c r="QYB37" s="350" t="n"/>
      <c r="QYC37" s="350" t="n"/>
      <c r="QYD37" s="350" t="n"/>
      <c r="QYE37" s="350" t="n"/>
      <c r="QYF37" s="350" t="n"/>
      <c r="QYG37" s="350" t="n"/>
      <c r="QYH37" s="350" t="n"/>
      <c r="QYI37" s="350" t="n"/>
      <c r="QYJ37" s="350" t="n"/>
      <c r="QYK37" s="350" t="n"/>
      <c r="QYL37" s="350" t="n"/>
      <c r="QYM37" s="350" t="n"/>
      <c r="QYN37" s="350" t="n"/>
      <c r="QYO37" s="350" t="n"/>
      <c r="QYP37" s="350" t="n"/>
      <c r="QYQ37" s="350" t="n"/>
      <c r="QYR37" s="350" t="n"/>
      <c r="QYS37" s="350" t="n"/>
      <c r="QYT37" s="350" t="n"/>
      <c r="QYU37" s="350" t="n"/>
      <c r="QYV37" s="350" t="n"/>
      <c r="QYW37" s="350" t="n"/>
      <c r="QYX37" s="350" t="n"/>
      <c r="QYY37" s="350" t="n"/>
      <c r="QYZ37" s="350" t="n"/>
      <c r="QZA37" s="350" t="n"/>
      <c r="QZB37" s="350" t="n"/>
      <c r="QZC37" s="350" t="n"/>
      <c r="QZD37" s="350" t="n"/>
      <c r="QZE37" s="350" t="n"/>
      <c r="QZF37" s="350" t="n"/>
      <c r="QZG37" s="350" t="n"/>
      <c r="QZH37" s="350" t="n"/>
      <c r="QZI37" s="350" t="n"/>
      <c r="QZJ37" s="350" t="n"/>
      <c r="QZK37" s="350" t="n"/>
      <c r="QZL37" s="350" t="n"/>
      <c r="QZM37" s="350" t="n"/>
      <c r="QZN37" s="350" t="n"/>
      <c r="QZO37" s="350" t="n"/>
      <c r="QZP37" s="350" t="n"/>
      <c r="QZQ37" s="350" t="n"/>
      <c r="QZR37" s="350" t="n"/>
      <c r="QZS37" s="350" t="n"/>
      <c r="QZT37" s="350" t="n"/>
      <c r="QZU37" s="350" t="n"/>
      <c r="QZV37" s="350" t="n"/>
      <c r="QZW37" s="350" t="n"/>
      <c r="QZX37" s="350" t="n"/>
      <c r="QZY37" s="350" t="n"/>
      <c r="QZZ37" s="350" t="n"/>
      <c r="RAA37" s="350" t="n"/>
      <c r="RAB37" s="350" t="n"/>
      <c r="RAC37" s="350" t="n"/>
      <c r="RAD37" s="350" t="n"/>
      <c r="RAE37" s="350" t="n"/>
      <c r="RAF37" s="350" t="n"/>
      <c r="RAG37" s="350" t="n"/>
      <c r="RAH37" s="350" t="n"/>
      <c r="RAI37" s="350" t="n"/>
      <c r="RAJ37" s="350" t="n"/>
      <c r="RAK37" s="350" t="n"/>
      <c r="RAL37" s="350" t="n"/>
      <c r="RAM37" s="350" t="n"/>
      <c r="RAN37" s="350" t="n"/>
      <c r="RAO37" s="350" t="n"/>
      <c r="RAP37" s="350" t="n"/>
      <c r="RAQ37" s="350" t="n"/>
      <c r="RAR37" s="350" t="n"/>
      <c r="RAS37" s="350" t="n"/>
      <c r="RAT37" s="350" t="n"/>
      <c r="RAU37" s="350" t="n"/>
      <c r="RAV37" s="350" t="n"/>
      <c r="RAW37" s="350" t="n"/>
      <c r="RAX37" s="350" t="n"/>
      <c r="RAY37" s="350" t="n"/>
      <c r="RAZ37" s="350" t="n"/>
      <c r="RBA37" s="350" t="n"/>
      <c r="RBB37" s="350" t="n"/>
      <c r="RBC37" s="350" t="n"/>
      <c r="RBD37" s="350" t="n"/>
      <c r="RBE37" s="350" t="n"/>
      <c r="RBF37" s="350" t="n"/>
      <c r="RBG37" s="350" t="n"/>
      <c r="RBH37" s="350" t="n"/>
      <c r="RBI37" s="350" t="n"/>
      <c r="RBJ37" s="350" t="n"/>
      <c r="RBK37" s="350" t="n"/>
      <c r="RBL37" s="350" t="n"/>
      <c r="RBM37" s="350" t="n"/>
      <c r="RBN37" s="350" t="n"/>
      <c r="RBO37" s="350" t="n"/>
      <c r="RBP37" s="350" t="n"/>
      <c r="RBQ37" s="350" t="n"/>
      <c r="RBR37" s="350" t="n"/>
      <c r="RBS37" s="350" t="n"/>
      <c r="RBT37" s="350" t="n"/>
      <c r="RBU37" s="350" t="n"/>
      <c r="RBV37" s="350" t="n"/>
      <c r="RBW37" s="350" t="n"/>
      <c r="RBX37" s="350" t="n"/>
      <c r="RBY37" s="350" t="n"/>
      <c r="RBZ37" s="350" t="n"/>
      <c r="RCA37" s="350" t="n"/>
      <c r="RCB37" s="350" t="n"/>
      <c r="RCC37" s="350" t="n"/>
      <c r="RCD37" s="350" t="n"/>
      <c r="RCE37" s="350" t="n"/>
      <c r="RCF37" s="350" t="n"/>
      <c r="RCG37" s="350" t="n"/>
      <c r="RCH37" s="350" t="n"/>
      <c r="RCI37" s="350" t="n"/>
      <c r="RCJ37" s="350" t="n"/>
      <c r="RCK37" s="350" t="n"/>
      <c r="RCL37" s="350" t="n"/>
      <c r="RCM37" s="350" t="n"/>
      <c r="RCN37" s="350" t="n"/>
      <c r="RCO37" s="350" t="n"/>
      <c r="RCP37" s="350" t="n"/>
      <c r="RCQ37" s="350" t="n"/>
      <c r="RCR37" s="350" t="n"/>
      <c r="RCS37" s="350" t="n"/>
      <c r="RCT37" s="350" t="n"/>
      <c r="RCU37" s="350" t="n"/>
      <c r="RCV37" s="350" t="n"/>
      <c r="RCW37" s="350" t="n"/>
      <c r="RCX37" s="350" t="n"/>
      <c r="RCY37" s="350" t="n"/>
      <c r="RCZ37" s="350" t="n"/>
      <c r="RDA37" s="350" t="n"/>
      <c r="RDB37" s="350" t="n"/>
      <c r="RDC37" s="350" t="n"/>
      <c r="RDD37" s="350" t="n"/>
      <c r="RDE37" s="350" t="n"/>
      <c r="RDF37" s="350" t="n"/>
      <c r="RDG37" s="350" t="n"/>
      <c r="RDH37" s="350" t="n"/>
      <c r="RDI37" s="350" t="n"/>
      <c r="RDJ37" s="350" t="n"/>
      <c r="RDK37" s="350" t="n"/>
      <c r="RDL37" s="350" t="n"/>
      <c r="RDM37" s="350" t="n"/>
      <c r="RDN37" s="350" t="n"/>
      <c r="RDO37" s="350" t="n"/>
      <c r="RDP37" s="350" t="n"/>
      <c r="RDQ37" s="350" t="n"/>
      <c r="RDR37" s="350" t="n"/>
      <c r="RDS37" s="350" t="n"/>
      <c r="RDT37" s="350" t="n"/>
      <c r="RDU37" s="350" t="n"/>
      <c r="RDV37" s="350" t="n"/>
      <c r="RDW37" s="350" t="n"/>
      <c r="RDX37" s="350" t="n"/>
      <c r="RDY37" s="350" t="n"/>
      <c r="RDZ37" s="350" t="n"/>
      <c r="REA37" s="350" t="n"/>
      <c r="REB37" s="350" t="n"/>
      <c r="REC37" s="350" t="n"/>
      <c r="RED37" s="350" t="n"/>
      <c r="REE37" s="350" t="n"/>
      <c r="REF37" s="350" t="n"/>
      <c r="REG37" s="350" t="n"/>
      <c r="REH37" s="350" t="n"/>
      <c r="REI37" s="350" t="n"/>
      <c r="REJ37" s="350" t="n"/>
      <c r="REK37" s="350" t="n"/>
      <c r="REL37" s="350" t="n"/>
      <c r="REM37" s="350" t="n"/>
      <c r="REN37" s="350" t="n"/>
      <c r="REO37" s="350" t="n"/>
      <c r="REP37" s="350" t="n"/>
      <c r="REQ37" s="350" t="n"/>
      <c r="RER37" s="350" t="n"/>
      <c r="RES37" s="350" t="n"/>
      <c r="RET37" s="350" t="n"/>
      <c r="REU37" s="350" t="n"/>
      <c r="REV37" s="350" t="n"/>
      <c r="REW37" s="350" t="n"/>
      <c r="REX37" s="350" t="n"/>
      <c r="REY37" s="350" t="n"/>
      <c r="REZ37" s="350" t="n"/>
      <c r="RFA37" s="350" t="n"/>
      <c r="RFB37" s="350" t="n"/>
      <c r="RFC37" s="350" t="n"/>
      <c r="RFD37" s="350" t="n"/>
      <c r="RFE37" s="350" t="n"/>
      <c r="RFF37" s="350" t="n"/>
      <c r="RFG37" s="350" t="n"/>
      <c r="RFH37" s="350" t="n"/>
      <c r="RFI37" s="350" t="n"/>
      <c r="RFJ37" s="350" t="n"/>
      <c r="RFK37" s="350" t="n"/>
      <c r="RFL37" s="350" t="n"/>
      <c r="RFM37" s="350" t="n"/>
      <c r="RFN37" s="350" t="n"/>
      <c r="RFO37" s="350" t="n"/>
      <c r="RFP37" s="350" t="n"/>
      <c r="RFQ37" s="350" t="n"/>
      <c r="RFR37" s="350" t="n"/>
      <c r="RFS37" s="350" t="n"/>
      <c r="RFT37" s="350" t="n"/>
      <c r="RFU37" s="350" t="n"/>
      <c r="RFV37" s="350" t="n"/>
      <c r="RFW37" s="350" t="n"/>
      <c r="RFX37" s="350" t="n"/>
      <c r="RFY37" s="350" t="n"/>
      <c r="RFZ37" s="350" t="n"/>
      <c r="RGA37" s="350" t="n"/>
      <c r="RGB37" s="350" t="n"/>
      <c r="RGC37" s="350" t="n"/>
      <c r="RGD37" s="350" t="n"/>
      <c r="RGE37" s="350" t="n"/>
      <c r="RGF37" s="350" t="n"/>
      <c r="RGG37" s="350" t="n"/>
      <c r="RGH37" s="350" t="n"/>
      <c r="RGI37" s="350" t="n"/>
      <c r="RGJ37" s="350" t="n"/>
      <c r="RGK37" s="350" t="n"/>
      <c r="RGL37" s="350" t="n"/>
      <c r="RGM37" s="350" t="n"/>
      <c r="RGN37" s="350" t="n"/>
      <c r="RGO37" s="350" t="n"/>
      <c r="RGP37" s="350" t="n"/>
      <c r="RGQ37" s="350" t="n"/>
      <c r="RGR37" s="350" t="n"/>
      <c r="RGS37" s="350" t="n"/>
      <c r="RGT37" s="350" t="n"/>
      <c r="RGU37" s="350" t="n"/>
      <c r="RGV37" s="350" t="n"/>
      <c r="RGW37" s="350" t="n"/>
      <c r="RGX37" s="350" t="n"/>
      <c r="RGY37" s="350" t="n"/>
      <c r="RGZ37" s="350" t="n"/>
      <c r="RHA37" s="350" t="n"/>
      <c r="RHB37" s="350" t="n"/>
      <c r="RHC37" s="350" t="n"/>
      <c r="RHD37" s="350" t="n"/>
      <c r="RHE37" s="350" t="n"/>
      <c r="RHF37" s="350" t="n"/>
      <c r="RHG37" s="350" t="n"/>
      <c r="RHH37" s="350" t="n"/>
      <c r="RHI37" s="350" t="n"/>
      <c r="RHJ37" s="350" t="n"/>
      <c r="RHK37" s="350" t="n"/>
      <c r="RHL37" s="350" t="n"/>
      <c r="RHM37" s="350" t="n"/>
      <c r="RHN37" s="350" t="n"/>
      <c r="RHO37" s="350" t="n"/>
      <c r="RHP37" s="350" t="n"/>
      <c r="RHQ37" s="350" t="n"/>
      <c r="RHR37" s="350" t="n"/>
      <c r="RHS37" s="350" t="n"/>
      <c r="RHT37" s="350" t="n"/>
      <c r="RHU37" s="350" t="n"/>
      <c r="RHV37" s="350" t="n"/>
      <c r="RHW37" s="350" t="n"/>
      <c r="RHX37" s="350" t="n"/>
      <c r="RHY37" s="350" t="n"/>
      <c r="RHZ37" s="350" t="n"/>
      <c r="RIA37" s="350" t="n"/>
      <c r="RIB37" s="350" t="n"/>
      <c r="RIC37" s="350" t="n"/>
      <c r="RID37" s="350" t="n"/>
      <c r="RIE37" s="350" t="n"/>
      <c r="RIF37" s="350" t="n"/>
      <c r="RIG37" s="350" t="n"/>
      <c r="RIH37" s="350" t="n"/>
      <c r="RII37" s="350" t="n"/>
      <c r="RIJ37" s="350" t="n"/>
      <c r="RIK37" s="350" t="n"/>
      <c r="RIL37" s="350" t="n"/>
      <c r="RIM37" s="350" t="n"/>
      <c r="RIN37" s="350" t="n"/>
      <c r="RIO37" s="350" t="n"/>
      <c r="RIP37" s="350" t="n"/>
      <c r="RIQ37" s="350" t="n"/>
      <c r="RIR37" s="350" t="n"/>
      <c r="RIS37" s="350" t="n"/>
      <c r="RIT37" s="350" t="n"/>
      <c r="RIU37" s="350" t="n"/>
      <c r="RIV37" s="350" t="n"/>
      <c r="RIW37" s="350" t="n"/>
      <c r="RIX37" s="350" t="n"/>
      <c r="RIY37" s="350" t="n"/>
      <c r="RIZ37" s="350" t="n"/>
      <c r="RJA37" s="350" t="n"/>
      <c r="RJB37" s="350" t="n"/>
      <c r="RJC37" s="350" t="n"/>
      <c r="RJD37" s="350" t="n"/>
      <c r="RJE37" s="350" t="n"/>
      <c r="RJF37" s="350" t="n"/>
      <c r="RJG37" s="350" t="n"/>
      <c r="RJH37" s="350" t="n"/>
      <c r="RJI37" s="350" t="n"/>
      <c r="RJJ37" s="350" t="n"/>
      <c r="RJK37" s="350" t="n"/>
      <c r="RJL37" s="350" t="n"/>
      <c r="RJM37" s="350" t="n"/>
      <c r="RJN37" s="350" t="n"/>
      <c r="RJO37" s="350" t="n"/>
      <c r="RJP37" s="350" t="n"/>
      <c r="RJQ37" s="350" t="n"/>
      <c r="RJR37" s="350" t="n"/>
      <c r="RJS37" s="350" t="n"/>
      <c r="RJT37" s="350" t="n"/>
      <c r="RJU37" s="350" t="n"/>
      <c r="RJV37" s="350" t="n"/>
      <c r="RJW37" s="350" t="n"/>
      <c r="RJX37" s="350" t="n"/>
      <c r="RJY37" s="350" t="n"/>
      <c r="RJZ37" s="350" t="n"/>
      <c r="RKA37" s="350" t="n"/>
      <c r="RKB37" s="350" t="n"/>
      <c r="RKC37" s="350" t="n"/>
      <c r="RKD37" s="350" t="n"/>
      <c r="RKE37" s="350" t="n"/>
      <c r="RKF37" s="350" t="n"/>
      <c r="RKG37" s="350" t="n"/>
      <c r="RKH37" s="350" t="n"/>
      <c r="RKI37" s="350" t="n"/>
      <c r="RKJ37" s="350" t="n"/>
      <c r="RKK37" s="350" t="n"/>
      <c r="RKL37" s="350" t="n"/>
      <c r="RKM37" s="350" t="n"/>
      <c r="RKN37" s="350" t="n"/>
      <c r="RKO37" s="350" t="n"/>
      <c r="RKP37" s="350" t="n"/>
      <c r="RKQ37" s="350" t="n"/>
      <c r="RKR37" s="350" t="n"/>
      <c r="RKS37" s="350" t="n"/>
      <c r="RKT37" s="350" t="n"/>
      <c r="RKU37" s="350" t="n"/>
      <c r="RKV37" s="350" t="n"/>
      <c r="RKW37" s="350" t="n"/>
      <c r="RKX37" s="350" t="n"/>
      <c r="RKY37" s="350" t="n"/>
      <c r="RKZ37" s="350" t="n"/>
      <c r="RLA37" s="350" t="n"/>
      <c r="RLB37" s="350" t="n"/>
      <c r="RLC37" s="350" t="n"/>
      <c r="RLD37" s="350" t="n"/>
      <c r="RLE37" s="350" t="n"/>
      <c r="RLF37" s="350" t="n"/>
      <c r="RLG37" s="350" t="n"/>
      <c r="RLH37" s="350" t="n"/>
      <c r="RLI37" s="350" t="n"/>
      <c r="RLJ37" s="350" t="n"/>
      <c r="RLK37" s="350" t="n"/>
      <c r="RLL37" s="350" t="n"/>
      <c r="RLM37" s="350" t="n"/>
      <c r="RLN37" s="350" t="n"/>
      <c r="RLO37" s="350" t="n"/>
      <c r="RLP37" s="350" t="n"/>
      <c r="RLQ37" s="350" t="n"/>
      <c r="RLR37" s="350" t="n"/>
      <c r="RLS37" s="350" t="n"/>
      <c r="RLT37" s="350" t="n"/>
      <c r="RLU37" s="350" t="n"/>
      <c r="RLV37" s="350" t="n"/>
      <c r="RLW37" s="350" t="n"/>
      <c r="RLX37" s="350" t="n"/>
      <c r="RLY37" s="350" t="n"/>
      <c r="RLZ37" s="350" t="n"/>
      <c r="RMA37" s="350" t="n"/>
      <c r="RMB37" s="350" t="n"/>
      <c r="RMC37" s="350" t="n"/>
      <c r="RMD37" s="350" t="n"/>
      <c r="RME37" s="350" t="n"/>
      <c r="RMF37" s="350" t="n"/>
      <c r="RMG37" s="350" t="n"/>
      <c r="RMH37" s="350" t="n"/>
      <c r="RMI37" s="350" t="n"/>
      <c r="RMJ37" s="350" t="n"/>
      <c r="RMK37" s="350" t="n"/>
      <c r="RML37" s="350" t="n"/>
      <c r="RMM37" s="350" t="n"/>
      <c r="RMN37" s="350" t="n"/>
      <c r="RMO37" s="350" t="n"/>
      <c r="RMP37" s="350" t="n"/>
      <c r="RMQ37" s="350" t="n"/>
      <c r="RMR37" s="350" t="n"/>
      <c r="RMS37" s="350" t="n"/>
      <c r="RMT37" s="350" t="n"/>
      <c r="RMU37" s="350" t="n"/>
      <c r="RMV37" s="350" t="n"/>
      <c r="RMW37" s="350" t="n"/>
      <c r="RMX37" s="350" t="n"/>
      <c r="RMY37" s="350" t="n"/>
      <c r="RMZ37" s="350" t="n"/>
      <c r="RNA37" s="350" t="n"/>
      <c r="RNB37" s="350" t="n"/>
      <c r="RNC37" s="350" t="n"/>
      <c r="RND37" s="350" t="n"/>
      <c r="RNE37" s="350" t="n"/>
      <c r="RNF37" s="350" t="n"/>
      <c r="RNG37" s="350" t="n"/>
      <c r="RNH37" s="350" t="n"/>
      <c r="RNI37" s="350" t="n"/>
      <c r="RNJ37" s="350" t="n"/>
      <c r="RNK37" s="350" t="n"/>
      <c r="RNL37" s="350" t="n"/>
      <c r="RNM37" s="350" t="n"/>
      <c r="RNN37" s="350" t="n"/>
      <c r="RNO37" s="350" t="n"/>
      <c r="RNP37" s="350" t="n"/>
      <c r="RNQ37" s="350" t="n"/>
      <c r="RNR37" s="350" t="n"/>
      <c r="RNS37" s="350" t="n"/>
      <c r="RNT37" s="350" t="n"/>
      <c r="RNU37" s="350" t="n"/>
      <c r="RNV37" s="350" t="n"/>
      <c r="RNW37" s="350" t="n"/>
      <c r="RNX37" s="350" t="n"/>
      <c r="RNY37" s="350" t="n"/>
      <c r="RNZ37" s="350" t="n"/>
      <c r="ROA37" s="350" t="n"/>
      <c r="ROB37" s="350" t="n"/>
      <c r="ROC37" s="350" t="n"/>
      <c r="ROD37" s="350" t="n"/>
      <c r="ROE37" s="350" t="n"/>
      <c r="ROF37" s="350" t="n"/>
      <c r="ROG37" s="350" t="n"/>
      <c r="ROH37" s="350" t="n"/>
      <c r="ROI37" s="350" t="n"/>
      <c r="ROJ37" s="350" t="n"/>
      <c r="ROK37" s="350" t="n"/>
      <c r="ROL37" s="350" t="n"/>
      <c r="ROM37" s="350" t="n"/>
      <c r="RON37" s="350" t="n"/>
      <c r="ROO37" s="350" t="n"/>
      <c r="ROP37" s="350" t="n"/>
      <c r="ROQ37" s="350" t="n"/>
      <c r="ROR37" s="350" t="n"/>
      <c r="ROS37" s="350" t="n"/>
      <c r="ROT37" s="350" t="n"/>
      <c r="ROU37" s="350" t="n"/>
      <c r="ROV37" s="350" t="n"/>
      <c r="ROW37" s="350" t="n"/>
      <c r="ROX37" s="350" t="n"/>
      <c r="ROY37" s="350" t="n"/>
      <c r="ROZ37" s="350" t="n"/>
      <c r="RPA37" s="350" t="n"/>
      <c r="RPB37" s="350" t="n"/>
      <c r="RPC37" s="350" t="n"/>
      <c r="RPD37" s="350" t="n"/>
      <c r="RPE37" s="350" t="n"/>
      <c r="RPF37" s="350" t="n"/>
      <c r="RPG37" s="350" t="n"/>
      <c r="RPH37" s="350" t="n"/>
      <c r="RPI37" s="350" t="n"/>
      <c r="RPJ37" s="350" t="n"/>
      <c r="RPK37" s="350" t="n"/>
      <c r="RPL37" s="350" t="n"/>
      <c r="RPM37" s="350" t="n"/>
      <c r="RPN37" s="350" t="n"/>
      <c r="RPO37" s="350" t="n"/>
      <c r="RPP37" s="350" t="n"/>
      <c r="RPQ37" s="350" t="n"/>
      <c r="RPR37" s="350" t="n"/>
      <c r="RPS37" s="350" t="n"/>
      <c r="RPT37" s="350" t="n"/>
      <c r="RPU37" s="350" t="n"/>
      <c r="RPV37" s="350" t="n"/>
      <c r="RPW37" s="350" t="n"/>
      <c r="RPX37" s="350" t="n"/>
      <c r="RPY37" s="350" t="n"/>
      <c r="RPZ37" s="350" t="n"/>
      <c r="RQA37" s="350" t="n"/>
      <c r="RQB37" s="350" t="n"/>
      <c r="RQC37" s="350" t="n"/>
      <c r="RQD37" s="350" t="n"/>
      <c r="RQE37" s="350" t="n"/>
      <c r="RQF37" s="350" t="n"/>
      <c r="RQG37" s="350" t="n"/>
      <c r="RQH37" s="350" t="n"/>
      <c r="RQI37" s="350" t="n"/>
      <c r="RQJ37" s="350" t="n"/>
      <c r="RQK37" s="350" t="n"/>
      <c r="RQL37" s="350" t="n"/>
      <c r="RQM37" s="350" t="n"/>
      <c r="RQN37" s="350" t="n"/>
      <c r="RQO37" s="350" t="n"/>
      <c r="RQP37" s="350" t="n"/>
      <c r="RQQ37" s="350" t="n"/>
      <c r="RQR37" s="350" t="n"/>
      <c r="RQS37" s="350" t="n"/>
      <c r="RQT37" s="350" t="n"/>
      <c r="RQU37" s="350" t="n"/>
      <c r="RQV37" s="350" t="n"/>
      <c r="RQW37" s="350" t="n"/>
      <c r="RQX37" s="350" t="n"/>
      <c r="RQY37" s="350" t="n"/>
      <c r="RQZ37" s="350" t="n"/>
      <c r="RRA37" s="350" t="n"/>
      <c r="RRB37" s="350" t="n"/>
      <c r="RRC37" s="350" t="n"/>
      <c r="RRD37" s="350" t="n"/>
      <c r="RRE37" s="350" t="n"/>
      <c r="RRF37" s="350" t="n"/>
      <c r="RRG37" s="350" t="n"/>
      <c r="RRH37" s="350" t="n"/>
      <c r="RRI37" s="350" t="n"/>
      <c r="RRJ37" s="350" t="n"/>
      <c r="RRK37" s="350" t="n"/>
      <c r="RRL37" s="350" t="n"/>
      <c r="RRM37" s="350" t="n"/>
      <c r="RRN37" s="350" t="n"/>
      <c r="RRO37" s="350" t="n"/>
      <c r="RRP37" s="350" t="n"/>
      <c r="RRQ37" s="350" t="n"/>
      <c r="RRR37" s="350" t="n"/>
      <c r="RRS37" s="350" t="n"/>
      <c r="RRT37" s="350" t="n"/>
      <c r="RRU37" s="350" t="n"/>
      <c r="RRV37" s="350" t="n"/>
      <c r="RRW37" s="350" t="n"/>
      <c r="RRX37" s="350" t="n"/>
      <c r="RRY37" s="350" t="n"/>
      <c r="RRZ37" s="350" t="n"/>
      <c r="RSA37" s="350" t="n"/>
      <c r="RSB37" s="350" t="n"/>
      <c r="RSC37" s="350" t="n"/>
      <c r="RSD37" s="350" t="n"/>
      <c r="RSE37" s="350" t="n"/>
      <c r="RSF37" s="350" t="n"/>
      <c r="RSG37" s="350" t="n"/>
      <c r="RSH37" s="350" t="n"/>
      <c r="RSI37" s="350" t="n"/>
      <c r="RSJ37" s="350" t="n"/>
      <c r="RSK37" s="350" t="n"/>
      <c r="RSL37" s="350" t="n"/>
      <c r="RSM37" s="350" t="n"/>
      <c r="RSN37" s="350" t="n"/>
      <c r="RSO37" s="350" t="n"/>
      <c r="RSP37" s="350" t="n"/>
      <c r="RSQ37" s="350" t="n"/>
      <c r="RSR37" s="350" t="n"/>
      <c r="RSS37" s="350" t="n"/>
      <c r="RST37" s="350" t="n"/>
      <c r="RSU37" s="350" t="n"/>
      <c r="RSV37" s="350" t="n"/>
      <c r="RSW37" s="350" t="n"/>
      <c r="RSX37" s="350" t="n"/>
      <c r="RSY37" s="350" t="n"/>
      <c r="RSZ37" s="350" t="n"/>
      <c r="RTA37" s="350" t="n"/>
      <c r="RTB37" s="350" t="n"/>
      <c r="RTC37" s="350" t="n"/>
      <c r="RTD37" s="350" t="n"/>
      <c r="RTE37" s="350" t="n"/>
      <c r="RTF37" s="350" t="n"/>
      <c r="RTG37" s="350" t="n"/>
      <c r="RTH37" s="350" t="n"/>
      <c r="RTI37" s="350" t="n"/>
      <c r="RTJ37" s="350" t="n"/>
      <c r="RTK37" s="350" t="n"/>
      <c r="RTL37" s="350" t="n"/>
      <c r="RTM37" s="350" t="n"/>
      <c r="RTN37" s="350" t="n"/>
      <c r="RTO37" s="350" t="n"/>
      <c r="RTP37" s="350" t="n"/>
      <c r="RTQ37" s="350" t="n"/>
      <c r="RTR37" s="350" t="n"/>
      <c r="RTS37" s="350" t="n"/>
      <c r="RTT37" s="350" t="n"/>
      <c r="RTU37" s="350" t="n"/>
      <c r="RTV37" s="350" t="n"/>
      <c r="RTW37" s="350" t="n"/>
      <c r="RTX37" s="350" t="n"/>
      <c r="RTY37" s="350" t="n"/>
      <c r="RTZ37" s="350" t="n"/>
      <c r="RUA37" s="350" t="n"/>
      <c r="RUB37" s="350" t="n"/>
      <c r="RUC37" s="350" t="n"/>
      <c r="RUD37" s="350" t="n"/>
      <c r="RUE37" s="350" t="n"/>
      <c r="RUF37" s="350" t="n"/>
      <c r="RUG37" s="350" t="n"/>
      <c r="RUH37" s="350" t="n"/>
      <c r="RUI37" s="350" t="n"/>
      <c r="RUJ37" s="350" t="n"/>
      <c r="RUK37" s="350" t="n"/>
      <c r="RUL37" s="350" t="n"/>
      <c r="RUM37" s="350" t="n"/>
      <c r="RUN37" s="350" t="n"/>
      <c r="RUO37" s="350" t="n"/>
      <c r="RUP37" s="350" t="n"/>
      <c r="RUQ37" s="350" t="n"/>
      <c r="RUR37" s="350" t="n"/>
      <c r="RUS37" s="350" t="n"/>
      <c r="RUT37" s="350" t="n"/>
      <c r="RUU37" s="350" t="n"/>
      <c r="RUV37" s="350" t="n"/>
      <c r="RUW37" s="350" t="n"/>
      <c r="RUX37" s="350" t="n"/>
      <c r="RUY37" s="350" t="n"/>
      <c r="RUZ37" s="350" t="n"/>
      <c r="RVA37" s="350" t="n"/>
      <c r="RVB37" s="350" t="n"/>
      <c r="RVC37" s="350" t="n"/>
      <c r="RVD37" s="350" t="n"/>
      <c r="RVE37" s="350" t="n"/>
      <c r="RVF37" s="350" t="n"/>
      <c r="RVG37" s="350" t="n"/>
      <c r="RVH37" s="350" t="n"/>
      <c r="RVI37" s="350" t="n"/>
      <c r="RVJ37" s="350" t="n"/>
      <c r="RVK37" s="350" t="n"/>
      <c r="RVL37" s="350" t="n"/>
      <c r="RVM37" s="350" t="n"/>
      <c r="RVN37" s="350" t="n"/>
      <c r="RVO37" s="350" t="n"/>
      <c r="RVP37" s="350" t="n"/>
      <c r="RVQ37" s="350" t="n"/>
      <c r="RVR37" s="350" t="n"/>
      <c r="RVS37" s="350" t="n"/>
      <c r="RVT37" s="350" t="n"/>
      <c r="RVU37" s="350" t="n"/>
      <c r="RVV37" s="350" t="n"/>
      <c r="RVW37" s="350" t="n"/>
      <c r="RVX37" s="350" t="n"/>
      <c r="RVY37" s="350" t="n"/>
      <c r="RVZ37" s="350" t="n"/>
      <c r="RWA37" s="350" t="n"/>
      <c r="RWB37" s="350" t="n"/>
      <c r="RWC37" s="350" t="n"/>
      <c r="RWD37" s="350" t="n"/>
      <c r="RWE37" s="350" t="n"/>
      <c r="RWF37" s="350" t="n"/>
      <c r="RWG37" s="350" t="n"/>
      <c r="RWH37" s="350" t="n"/>
      <c r="RWI37" s="350" t="n"/>
      <c r="RWJ37" s="350" t="n"/>
      <c r="RWK37" s="350" t="n"/>
      <c r="RWL37" s="350" t="n"/>
      <c r="RWM37" s="350" t="n"/>
      <c r="RWN37" s="350" t="n"/>
      <c r="RWO37" s="350" t="n"/>
      <c r="RWP37" s="350" t="n"/>
      <c r="RWQ37" s="350" t="n"/>
      <c r="RWR37" s="350" t="n"/>
      <c r="RWS37" s="350" t="n"/>
      <c r="RWT37" s="350" t="n"/>
      <c r="RWU37" s="350" t="n"/>
      <c r="RWV37" s="350" t="n"/>
      <c r="RWW37" s="350" t="n"/>
      <c r="RWX37" s="350" t="n"/>
      <c r="RWY37" s="350" t="n"/>
      <c r="RWZ37" s="350" t="n"/>
      <c r="RXA37" s="350" t="n"/>
      <c r="RXB37" s="350" t="n"/>
      <c r="RXC37" s="350" t="n"/>
      <c r="RXD37" s="350" t="n"/>
      <c r="RXE37" s="350" t="n"/>
      <c r="RXF37" s="350" t="n"/>
      <c r="RXG37" s="350" t="n"/>
      <c r="RXH37" s="350" t="n"/>
      <c r="RXI37" s="350" t="n"/>
      <c r="RXJ37" s="350" t="n"/>
      <c r="RXK37" s="350" t="n"/>
      <c r="RXL37" s="350" t="n"/>
      <c r="RXM37" s="350" t="n"/>
      <c r="RXN37" s="350" t="n"/>
      <c r="RXO37" s="350" t="n"/>
      <c r="RXP37" s="350" t="n"/>
      <c r="RXQ37" s="350" t="n"/>
      <c r="RXR37" s="350" t="n"/>
      <c r="RXS37" s="350" t="n"/>
      <c r="RXT37" s="350" t="n"/>
      <c r="RXU37" s="350" t="n"/>
      <c r="RXV37" s="350" t="n"/>
      <c r="RXW37" s="350" t="n"/>
      <c r="RXX37" s="350" t="n"/>
      <c r="RXY37" s="350" t="n"/>
      <c r="RXZ37" s="350" t="n"/>
      <c r="RYA37" s="350" t="n"/>
      <c r="RYB37" s="350" t="n"/>
      <c r="RYC37" s="350" t="n"/>
      <c r="RYD37" s="350" t="n"/>
      <c r="RYE37" s="350" t="n"/>
      <c r="RYF37" s="350" t="n"/>
      <c r="RYG37" s="350" t="n"/>
      <c r="RYH37" s="350" t="n"/>
      <c r="RYI37" s="350" t="n"/>
      <c r="RYJ37" s="350" t="n"/>
      <c r="RYK37" s="350" t="n"/>
      <c r="RYL37" s="350" t="n"/>
      <c r="RYM37" s="350" t="n"/>
      <c r="RYN37" s="350" t="n"/>
      <c r="RYO37" s="350" t="n"/>
      <c r="RYP37" s="350" t="n"/>
      <c r="RYQ37" s="350" t="n"/>
      <c r="RYR37" s="350" t="n"/>
      <c r="RYS37" s="350" t="n"/>
      <c r="RYT37" s="350" t="n"/>
      <c r="RYU37" s="350" t="n"/>
      <c r="RYV37" s="350" t="n"/>
      <c r="RYW37" s="350" t="n"/>
      <c r="RYX37" s="350" t="n"/>
      <c r="RYY37" s="350" t="n"/>
      <c r="RYZ37" s="350" t="n"/>
      <c r="RZA37" s="350" t="n"/>
      <c r="RZB37" s="350" t="n"/>
      <c r="RZC37" s="350" t="n"/>
      <c r="RZD37" s="350" t="n"/>
      <c r="RZE37" s="350" t="n"/>
      <c r="RZF37" s="350" t="n"/>
      <c r="RZG37" s="350" t="n"/>
      <c r="RZH37" s="350" t="n"/>
      <c r="RZI37" s="350" t="n"/>
      <c r="RZJ37" s="350" t="n"/>
      <c r="RZK37" s="350" t="n"/>
      <c r="RZL37" s="350" t="n"/>
      <c r="RZM37" s="350" t="n"/>
      <c r="RZN37" s="350" t="n"/>
      <c r="RZO37" s="350" t="n"/>
      <c r="RZP37" s="350" t="n"/>
      <c r="RZQ37" s="350" t="n"/>
      <c r="RZR37" s="350" t="n"/>
      <c r="RZS37" s="350" t="n"/>
      <c r="RZT37" s="350" t="n"/>
      <c r="RZU37" s="350" t="n"/>
      <c r="RZV37" s="350" t="n"/>
      <c r="RZW37" s="350" t="n"/>
      <c r="RZX37" s="350" t="n"/>
      <c r="RZY37" s="350" t="n"/>
      <c r="RZZ37" s="350" t="n"/>
      <c r="SAA37" s="350" t="n"/>
      <c r="SAB37" s="350" t="n"/>
      <c r="SAC37" s="350" t="n"/>
      <c r="SAD37" s="350" t="n"/>
      <c r="SAE37" s="350" t="n"/>
      <c r="SAF37" s="350" t="n"/>
      <c r="SAG37" s="350" t="n"/>
      <c r="SAH37" s="350" t="n"/>
      <c r="SAI37" s="350" t="n"/>
      <c r="SAJ37" s="350" t="n"/>
      <c r="SAK37" s="350" t="n"/>
      <c r="SAL37" s="350" t="n"/>
      <c r="SAM37" s="350" t="n"/>
      <c r="SAN37" s="350" t="n"/>
      <c r="SAO37" s="350" t="n"/>
      <c r="SAP37" s="350" t="n"/>
      <c r="SAQ37" s="350" t="n"/>
      <c r="SAR37" s="350" t="n"/>
      <c r="SAS37" s="350" t="n"/>
      <c r="SAT37" s="350" t="n"/>
      <c r="SAU37" s="350" t="n"/>
      <c r="SAV37" s="350" t="n"/>
      <c r="SAW37" s="350" t="n"/>
      <c r="SAX37" s="350" t="n"/>
      <c r="SAY37" s="350" t="n"/>
      <c r="SAZ37" s="350" t="n"/>
      <c r="SBA37" s="350" t="n"/>
      <c r="SBB37" s="350" t="n"/>
      <c r="SBC37" s="350" t="n"/>
      <c r="SBD37" s="350" t="n"/>
      <c r="SBE37" s="350" t="n"/>
      <c r="SBF37" s="350" t="n"/>
      <c r="SBG37" s="350" t="n"/>
      <c r="SBH37" s="350" t="n"/>
      <c r="SBI37" s="350" t="n"/>
      <c r="SBJ37" s="350" t="n"/>
      <c r="SBK37" s="350" t="n"/>
      <c r="SBL37" s="350" t="n"/>
      <c r="SBM37" s="350" t="n"/>
      <c r="SBN37" s="350" t="n"/>
      <c r="SBO37" s="350" t="n"/>
      <c r="SBP37" s="350" t="n"/>
      <c r="SBQ37" s="350" t="n"/>
      <c r="SBR37" s="350" t="n"/>
      <c r="SBS37" s="350" t="n"/>
      <c r="SBT37" s="350" t="n"/>
      <c r="SBU37" s="350" t="n"/>
      <c r="SBV37" s="350" t="n"/>
      <c r="SBW37" s="350" t="n"/>
      <c r="SBX37" s="350" t="n"/>
      <c r="SBY37" s="350" t="n"/>
      <c r="SBZ37" s="350" t="n"/>
      <c r="SCA37" s="350" t="n"/>
      <c r="SCB37" s="350" t="n"/>
      <c r="SCC37" s="350" t="n"/>
      <c r="SCD37" s="350" t="n"/>
      <c r="SCE37" s="350" t="n"/>
      <c r="SCF37" s="350" t="n"/>
      <c r="SCG37" s="350" t="n"/>
      <c r="SCH37" s="350" t="n"/>
      <c r="SCI37" s="350" t="n"/>
      <c r="SCJ37" s="350" t="n"/>
      <c r="SCK37" s="350" t="n"/>
      <c r="SCL37" s="350" t="n"/>
      <c r="SCM37" s="350" t="n"/>
      <c r="SCN37" s="350" t="n"/>
      <c r="SCO37" s="350" t="n"/>
      <c r="SCP37" s="350" t="n"/>
      <c r="SCQ37" s="350" t="n"/>
      <c r="SCR37" s="350" t="n"/>
      <c r="SCS37" s="350" t="n"/>
      <c r="SCT37" s="350" t="n"/>
      <c r="SCU37" s="350" t="n"/>
      <c r="SCV37" s="350" t="n"/>
      <c r="SCW37" s="350" t="n"/>
      <c r="SCX37" s="350" t="n"/>
      <c r="SCY37" s="350" t="n"/>
      <c r="SCZ37" s="350" t="n"/>
      <c r="SDA37" s="350" t="n"/>
      <c r="SDB37" s="350" t="n"/>
      <c r="SDC37" s="350" t="n"/>
      <c r="SDD37" s="350" t="n"/>
      <c r="SDE37" s="350" t="n"/>
      <c r="SDF37" s="350" t="n"/>
      <c r="SDG37" s="350" t="n"/>
      <c r="SDH37" s="350" t="n"/>
      <c r="SDI37" s="350" t="n"/>
      <c r="SDJ37" s="350" t="n"/>
      <c r="SDK37" s="350" t="n"/>
      <c r="SDL37" s="350" t="n"/>
      <c r="SDM37" s="350" t="n"/>
      <c r="SDN37" s="350" t="n"/>
      <c r="SDO37" s="350" t="n"/>
      <c r="SDP37" s="350" t="n"/>
      <c r="SDQ37" s="350" t="n"/>
      <c r="SDR37" s="350" t="n"/>
      <c r="SDS37" s="350" t="n"/>
      <c r="SDT37" s="350" t="n"/>
      <c r="SDU37" s="350" t="n"/>
      <c r="SDV37" s="350" t="n"/>
      <c r="SDW37" s="350" t="n"/>
      <c r="SDX37" s="350" t="n"/>
      <c r="SDY37" s="350" t="n"/>
      <c r="SDZ37" s="350" t="n"/>
      <c r="SEA37" s="350" t="n"/>
      <c r="SEB37" s="350" t="n"/>
      <c r="SEC37" s="350" t="n"/>
      <c r="SED37" s="350" t="n"/>
      <c r="SEE37" s="350" t="n"/>
      <c r="SEF37" s="350" t="n"/>
      <c r="SEG37" s="350" t="n"/>
      <c r="SEH37" s="350" t="n"/>
      <c r="SEI37" s="350" t="n"/>
      <c r="SEJ37" s="350" t="n"/>
      <c r="SEK37" s="350" t="n"/>
      <c r="SEL37" s="350" t="n"/>
      <c r="SEM37" s="350" t="n"/>
      <c r="SEN37" s="350" t="n"/>
      <c r="SEO37" s="350" t="n"/>
      <c r="SEP37" s="350" t="n"/>
      <c r="SEQ37" s="350" t="n"/>
      <c r="SER37" s="350" t="n"/>
      <c r="SES37" s="350" t="n"/>
      <c r="SET37" s="350" t="n"/>
      <c r="SEU37" s="350" t="n"/>
      <c r="SEV37" s="350" t="n"/>
      <c r="SEW37" s="350" t="n"/>
      <c r="SEX37" s="350" t="n"/>
      <c r="SEY37" s="350" t="n"/>
      <c r="SEZ37" s="350" t="n"/>
      <c r="SFA37" s="350" t="n"/>
      <c r="SFB37" s="350" t="n"/>
      <c r="SFC37" s="350" t="n"/>
      <c r="SFD37" s="350" t="n"/>
      <c r="SFE37" s="350" t="n"/>
      <c r="SFF37" s="350" t="n"/>
      <c r="SFG37" s="350" t="n"/>
      <c r="SFH37" s="350" t="n"/>
      <c r="SFI37" s="350" t="n"/>
      <c r="SFJ37" s="350" t="n"/>
      <c r="SFK37" s="350" t="n"/>
      <c r="SFL37" s="350" t="n"/>
      <c r="SFM37" s="350" t="n"/>
      <c r="SFN37" s="350" t="n"/>
      <c r="SFO37" s="350" t="n"/>
      <c r="SFP37" s="350" t="n"/>
      <c r="SFQ37" s="350" t="n"/>
      <c r="SFR37" s="350" t="n"/>
      <c r="SFS37" s="350" t="n"/>
      <c r="SFT37" s="350" t="n"/>
      <c r="SFU37" s="350" t="n"/>
      <c r="SFV37" s="350" t="n"/>
      <c r="SFW37" s="350" t="n"/>
      <c r="SFX37" s="350" t="n"/>
      <c r="SFY37" s="350" t="n"/>
      <c r="SFZ37" s="350" t="n"/>
      <c r="SGA37" s="350" t="n"/>
      <c r="SGB37" s="350" t="n"/>
      <c r="SGC37" s="350" t="n"/>
      <c r="SGD37" s="350" t="n"/>
      <c r="SGE37" s="350" t="n"/>
      <c r="SGF37" s="350" t="n"/>
      <c r="SGG37" s="350" t="n"/>
      <c r="SGH37" s="350" t="n"/>
      <c r="SGI37" s="350" t="n"/>
      <c r="SGJ37" s="350" t="n"/>
      <c r="SGK37" s="350" t="n"/>
      <c r="SGL37" s="350" t="n"/>
      <c r="SGM37" s="350" t="n"/>
      <c r="SGN37" s="350" t="n"/>
      <c r="SGO37" s="350" t="n"/>
      <c r="SGP37" s="350" t="n"/>
      <c r="SGQ37" s="350" t="n"/>
      <c r="SGR37" s="350" t="n"/>
      <c r="SGS37" s="350" t="n"/>
      <c r="SGT37" s="350" t="n"/>
      <c r="SGU37" s="350" t="n"/>
      <c r="SGV37" s="350" t="n"/>
      <c r="SGW37" s="350" t="n"/>
      <c r="SGX37" s="350" t="n"/>
      <c r="SGY37" s="350" t="n"/>
      <c r="SGZ37" s="350" t="n"/>
      <c r="SHA37" s="350" t="n"/>
      <c r="SHB37" s="350" t="n"/>
      <c r="SHC37" s="350" t="n"/>
      <c r="SHD37" s="350" t="n"/>
      <c r="SHE37" s="350" t="n"/>
      <c r="SHF37" s="350" t="n"/>
      <c r="SHG37" s="350" t="n"/>
      <c r="SHH37" s="350" t="n"/>
      <c r="SHI37" s="350" t="n"/>
      <c r="SHJ37" s="350" t="n"/>
      <c r="SHK37" s="350" t="n"/>
      <c r="SHL37" s="350" t="n"/>
      <c r="SHM37" s="350" t="n"/>
      <c r="SHN37" s="350" t="n"/>
      <c r="SHO37" s="350" t="n"/>
      <c r="SHP37" s="350" t="n"/>
      <c r="SHQ37" s="350" t="n"/>
      <c r="SHR37" s="350" t="n"/>
      <c r="SHS37" s="350" t="n"/>
      <c r="SHT37" s="350" t="n"/>
      <c r="SHU37" s="350" t="n"/>
      <c r="SHV37" s="350" t="n"/>
      <c r="SHW37" s="350" t="n"/>
      <c r="SHX37" s="350" t="n"/>
      <c r="SHY37" s="350" t="n"/>
      <c r="SHZ37" s="350" t="n"/>
      <c r="SIA37" s="350" t="n"/>
      <c r="SIB37" s="350" t="n"/>
      <c r="SIC37" s="350" t="n"/>
      <c r="SID37" s="350" t="n"/>
      <c r="SIE37" s="350" t="n"/>
      <c r="SIF37" s="350" t="n"/>
      <c r="SIG37" s="350" t="n"/>
      <c r="SIH37" s="350" t="n"/>
      <c r="SII37" s="350" t="n"/>
      <c r="SIJ37" s="350" t="n"/>
      <c r="SIK37" s="350" t="n"/>
      <c r="SIL37" s="350" t="n"/>
      <c r="SIM37" s="350" t="n"/>
      <c r="SIN37" s="350" t="n"/>
      <c r="SIO37" s="350" t="n"/>
      <c r="SIP37" s="350" t="n"/>
      <c r="SIQ37" s="350" t="n"/>
      <c r="SIR37" s="350" t="n"/>
      <c r="SIS37" s="350" t="n"/>
      <c r="SIT37" s="350" t="n"/>
      <c r="SIU37" s="350" t="n"/>
      <c r="SIV37" s="350" t="n"/>
      <c r="SIW37" s="350" t="n"/>
      <c r="SIX37" s="350" t="n"/>
      <c r="SIY37" s="350" t="n"/>
      <c r="SIZ37" s="350" t="n"/>
      <c r="SJA37" s="350" t="n"/>
      <c r="SJB37" s="350" t="n"/>
      <c r="SJC37" s="350" t="n"/>
      <c r="SJD37" s="350" t="n"/>
      <c r="SJE37" s="350" t="n"/>
      <c r="SJF37" s="350" t="n"/>
      <c r="SJG37" s="350" t="n"/>
      <c r="SJH37" s="350" t="n"/>
      <c r="SJI37" s="350" t="n"/>
      <c r="SJJ37" s="350" t="n"/>
      <c r="SJK37" s="350" t="n"/>
      <c r="SJL37" s="350" t="n"/>
      <c r="SJM37" s="350" t="n"/>
      <c r="SJN37" s="350" t="n"/>
      <c r="SJO37" s="350" t="n"/>
      <c r="SJP37" s="350" t="n"/>
      <c r="SJQ37" s="350" t="n"/>
      <c r="SJR37" s="350" t="n"/>
      <c r="SJS37" s="350" t="n"/>
      <c r="SJT37" s="350" t="n"/>
      <c r="SJU37" s="350" t="n"/>
      <c r="SJV37" s="350" t="n"/>
      <c r="SJW37" s="350" t="n"/>
      <c r="SJX37" s="350" t="n"/>
      <c r="SJY37" s="350" t="n"/>
      <c r="SJZ37" s="350" t="n"/>
      <c r="SKA37" s="350" t="n"/>
      <c r="SKB37" s="350" t="n"/>
      <c r="SKC37" s="350" t="n"/>
      <c r="SKD37" s="350" t="n"/>
      <c r="SKE37" s="350" t="n"/>
      <c r="SKF37" s="350" t="n"/>
      <c r="SKG37" s="350" t="n"/>
      <c r="SKH37" s="350" t="n"/>
      <c r="SKI37" s="350" t="n"/>
      <c r="SKJ37" s="350" t="n"/>
      <c r="SKK37" s="350" t="n"/>
      <c r="SKL37" s="350" t="n"/>
      <c r="SKM37" s="350" t="n"/>
      <c r="SKN37" s="350" t="n"/>
      <c r="SKO37" s="350" t="n"/>
      <c r="SKP37" s="350" t="n"/>
      <c r="SKQ37" s="350" t="n"/>
      <c r="SKR37" s="350" t="n"/>
      <c r="SKS37" s="350" t="n"/>
      <c r="SKT37" s="350" t="n"/>
      <c r="SKU37" s="350" t="n"/>
      <c r="SKV37" s="350" t="n"/>
      <c r="SKW37" s="350" t="n"/>
      <c r="SKX37" s="350" t="n"/>
      <c r="SKY37" s="350" t="n"/>
      <c r="SKZ37" s="350" t="n"/>
      <c r="SLA37" s="350" t="n"/>
      <c r="SLB37" s="350" t="n"/>
      <c r="SLC37" s="350" t="n"/>
      <c r="SLD37" s="350" t="n"/>
      <c r="SLE37" s="350" t="n"/>
      <c r="SLF37" s="350" t="n"/>
      <c r="SLG37" s="350" t="n"/>
      <c r="SLH37" s="350" t="n"/>
      <c r="SLI37" s="350" t="n"/>
      <c r="SLJ37" s="350" t="n"/>
      <c r="SLK37" s="350" t="n"/>
      <c r="SLL37" s="350" t="n"/>
      <c r="SLM37" s="350" t="n"/>
      <c r="SLN37" s="350" t="n"/>
      <c r="SLO37" s="350" t="n"/>
      <c r="SLP37" s="350" t="n"/>
      <c r="SLQ37" s="350" t="n"/>
      <c r="SLR37" s="350" t="n"/>
      <c r="SLS37" s="350" t="n"/>
      <c r="SLT37" s="350" t="n"/>
      <c r="SLU37" s="350" t="n"/>
      <c r="SLV37" s="350" t="n"/>
      <c r="SLW37" s="350" t="n"/>
      <c r="SLX37" s="350" t="n"/>
      <c r="SLY37" s="350" t="n"/>
      <c r="SLZ37" s="350" t="n"/>
      <c r="SMA37" s="350" t="n"/>
      <c r="SMB37" s="350" t="n"/>
      <c r="SMC37" s="350" t="n"/>
      <c r="SMD37" s="350" t="n"/>
      <c r="SME37" s="350" t="n"/>
      <c r="SMF37" s="350" t="n"/>
      <c r="SMG37" s="350" t="n"/>
      <c r="SMH37" s="350" t="n"/>
      <c r="SMI37" s="350" t="n"/>
      <c r="SMJ37" s="350" t="n"/>
      <c r="SMK37" s="350" t="n"/>
      <c r="SML37" s="350" t="n"/>
      <c r="SMM37" s="350" t="n"/>
      <c r="SMN37" s="350" t="n"/>
      <c r="SMO37" s="350" t="n"/>
      <c r="SMP37" s="350" t="n"/>
      <c r="SMQ37" s="350" t="n"/>
      <c r="SMR37" s="350" t="n"/>
      <c r="SMS37" s="350" t="n"/>
      <c r="SMT37" s="350" t="n"/>
      <c r="SMU37" s="350" t="n"/>
      <c r="SMV37" s="350" t="n"/>
      <c r="SMW37" s="350" t="n"/>
      <c r="SMX37" s="350" t="n"/>
      <c r="SMY37" s="350" t="n"/>
      <c r="SMZ37" s="350" t="n"/>
      <c r="SNA37" s="350" t="n"/>
      <c r="SNB37" s="350" t="n"/>
      <c r="SNC37" s="350" t="n"/>
      <c r="SND37" s="350" t="n"/>
      <c r="SNE37" s="350" t="n"/>
      <c r="SNF37" s="350" t="n"/>
      <c r="SNG37" s="350" t="n"/>
      <c r="SNH37" s="350" t="n"/>
      <c r="SNI37" s="350" t="n"/>
      <c r="SNJ37" s="350" t="n"/>
      <c r="SNK37" s="350" t="n"/>
      <c r="SNL37" s="350" t="n"/>
      <c r="SNM37" s="350" t="n"/>
      <c r="SNN37" s="350" t="n"/>
      <c r="SNO37" s="350" t="n"/>
      <c r="SNP37" s="350" t="n"/>
      <c r="SNQ37" s="350" t="n"/>
      <c r="SNR37" s="350" t="n"/>
      <c r="SNS37" s="350" t="n"/>
      <c r="SNT37" s="350" t="n"/>
      <c r="SNU37" s="350" t="n"/>
      <c r="SNV37" s="350" t="n"/>
      <c r="SNW37" s="350" t="n"/>
      <c r="SNX37" s="350" t="n"/>
      <c r="SNY37" s="350" t="n"/>
      <c r="SNZ37" s="350" t="n"/>
      <c r="SOA37" s="350" t="n"/>
      <c r="SOB37" s="350" t="n"/>
      <c r="SOC37" s="350" t="n"/>
      <c r="SOD37" s="350" t="n"/>
      <c r="SOE37" s="350" t="n"/>
      <c r="SOF37" s="350" t="n"/>
      <c r="SOG37" s="350" t="n"/>
      <c r="SOH37" s="350" t="n"/>
      <c r="SOI37" s="350" t="n"/>
      <c r="SOJ37" s="350" t="n"/>
      <c r="SOK37" s="350" t="n"/>
      <c r="SOL37" s="350" t="n"/>
      <c r="SOM37" s="350" t="n"/>
      <c r="SON37" s="350" t="n"/>
      <c r="SOO37" s="350" t="n"/>
      <c r="SOP37" s="350" t="n"/>
      <c r="SOQ37" s="350" t="n"/>
      <c r="SOR37" s="350" t="n"/>
      <c r="SOS37" s="350" t="n"/>
      <c r="SOT37" s="350" t="n"/>
      <c r="SOU37" s="350" t="n"/>
      <c r="SOV37" s="350" t="n"/>
      <c r="SOW37" s="350" t="n"/>
      <c r="SOX37" s="350" t="n"/>
      <c r="SOY37" s="350" t="n"/>
      <c r="SOZ37" s="350" t="n"/>
      <c r="SPA37" s="350" t="n"/>
      <c r="SPB37" s="350" t="n"/>
      <c r="SPC37" s="350" t="n"/>
      <c r="SPD37" s="350" t="n"/>
      <c r="SPE37" s="350" t="n"/>
      <c r="SPF37" s="350" t="n"/>
      <c r="SPG37" s="350" t="n"/>
      <c r="SPH37" s="350" t="n"/>
      <c r="SPI37" s="350" t="n"/>
      <c r="SPJ37" s="350" t="n"/>
      <c r="SPK37" s="350" t="n"/>
      <c r="SPL37" s="350" t="n"/>
      <c r="SPM37" s="350" t="n"/>
      <c r="SPN37" s="350" t="n"/>
      <c r="SPO37" s="350" t="n"/>
      <c r="SPP37" s="350" t="n"/>
      <c r="SPQ37" s="350" t="n"/>
      <c r="SPR37" s="350" t="n"/>
      <c r="SPS37" s="350" t="n"/>
      <c r="SPT37" s="350" t="n"/>
      <c r="SPU37" s="350" t="n"/>
      <c r="SPV37" s="350" t="n"/>
      <c r="SPW37" s="350" t="n"/>
      <c r="SPX37" s="350" t="n"/>
      <c r="SPY37" s="350" t="n"/>
      <c r="SPZ37" s="350" t="n"/>
      <c r="SQA37" s="350" t="n"/>
      <c r="SQB37" s="350" t="n"/>
      <c r="SQC37" s="350" t="n"/>
      <c r="SQD37" s="350" t="n"/>
      <c r="SQE37" s="350" t="n"/>
      <c r="SQF37" s="350" t="n"/>
      <c r="SQG37" s="350" t="n"/>
      <c r="SQH37" s="350" t="n"/>
      <c r="SQI37" s="350" t="n"/>
      <c r="SQJ37" s="350" t="n"/>
      <c r="SQK37" s="350" t="n"/>
      <c r="SQL37" s="350" t="n"/>
      <c r="SQM37" s="350" t="n"/>
      <c r="SQN37" s="350" t="n"/>
      <c r="SQO37" s="350" t="n"/>
      <c r="SQP37" s="350" t="n"/>
      <c r="SQQ37" s="350" t="n"/>
      <c r="SQR37" s="350" t="n"/>
      <c r="SQS37" s="350" t="n"/>
      <c r="SQT37" s="350" t="n"/>
      <c r="SQU37" s="350" t="n"/>
      <c r="SQV37" s="350" t="n"/>
      <c r="SQW37" s="350" t="n"/>
      <c r="SQX37" s="350" t="n"/>
      <c r="SQY37" s="350" t="n"/>
      <c r="SQZ37" s="350" t="n"/>
      <c r="SRA37" s="350" t="n"/>
      <c r="SRB37" s="350" t="n"/>
      <c r="SRC37" s="350" t="n"/>
      <c r="SRD37" s="350" t="n"/>
      <c r="SRE37" s="350" t="n"/>
      <c r="SRF37" s="350" t="n"/>
      <c r="SRG37" s="350" t="n"/>
      <c r="SRH37" s="350" t="n"/>
      <c r="SRI37" s="350" t="n"/>
      <c r="SRJ37" s="350" t="n"/>
      <c r="SRK37" s="350" t="n"/>
      <c r="SRL37" s="350" t="n"/>
      <c r="SRM37" s="350" t="n"/>
      <c r="SRN37" s="350" t="n"/>
      <c r="SRO37" s="350" t="n"/>
      <c r="SRP37" s="350" t="n"/>
      <c r="SRQ37" s="350" t="n"/>
      <c r="SRR37" s="350" t="n"/>
      <c r="SRS37" s="350" t="n"/>
      <c r="SRT37" s="350" t="n"/>
      <c r="SRU37" s="350" t="n"/>
      <c r="SRV37" s="350" t="n"/>
      <c r="SRW37" s="350" t="n"/>
      <c r="SRX37" s="350" t="n"/>
      <c r="SRY37" s="350" t="n"/>
      <c r="SRZ37" s="350" t="n"/>
      <c r="SSA37" s="350" t="n"/>
      <c r="SSB37" s="350" t="n"/>
      <c r="SSC37" s="350" t="n"/>
      <c r="SSD37" s="350" t="n"/>
      <c r="SSE37" s="350" t="n"/>
      <c r="SSF37" s="350" t="n"/>
      <c r="SSG37" s="350" t="n"/>
      <c r="SSH37" s="350" t="n"/>
      <c r="SSI37" s="350" t="n"/>
      <c r="SSJ37" s="350" t="n"/>
      <c r="SSK37" s="350" t="n"/>
      <c r="SSL37" s="350" t="n"/>
      <c r="SSM37" s="350" t="n"/>
      <c r="SSN37" s="350" t="n"/>
      <c r="SSO37" s="350" t="n"/>
      <c r="SSP37" s="350" t="n"/>
      <c r="SSQ37" s="350" t="n"/>
      <c r="SSR37" s="350" t="n"/>
      <c r="SSS37" s="350" t="n"/>
      <c r="SST37" s="350" t="n"/>
      <c r="SSU37" s="350" t="n"/>
      <c r="SSV37" s="350" t="n"/>
      <c r="SSW37" s="350" t="n"/>
      <c r="SSX37" s="350" t="n"/>
      <c r="SSY37" s="350" t="n"/>
      <c r="SSZ37" s="350" t="n"/>
      <c r="STA37" s="350" t="n"/>
      <c r="STB37" s="350" t="n"/>
      <c r="STC37" s="350" t="n"/>
      <c r="STD37" s="350" t="n"/>
      <c r="STE37" s="350" t="n"/>
      <c r="STF37" s="350" t="n"/>
      <c r="STG37" s="350" t="n"/>
      <c r="STH37" s="350" t="n"/>
      <c r="STI37" s="350" t="n"/>
      <c r="STJ37" s="350" t="n"/>
      <c r="STK37" s="350" t="n"/>
      <c r="STL37" s="350" t="n"/>
      <c r="STM37" s="350" t="n"/>
      <c r="STN37" s="350" t="n"/>
      <c r="STO37" s="350" t="n"/>
      <c r="STP37" s="350" t="n"/>
      <c r="STQ37" s="350" t="n"/>
      <c r="STR37" s="350" t="n"/>
      <c r="STS37" s="350" t="n"/>
      <c r="STT37" s="350" t="n"/>
      <c r="STU37" s="350" t="n"/>
      <c r="STV37" s="350" t="n"/>
      <c r="STW37" s="350" t="n"/>
      <c r="STX37" s="350" t="n"/>
      <c r="STY37" s="350" t="n"/>
      <c r="STZ37" s="350" t="n"/>
      <c r="SUA37" s="350" t="n"/>
      <c r="SUB37" s="350" t="n"/>
      <c r="SUC37" s="350" t="n"/>
      <c r="SUD37" s="350" t="n"/>
      <c r="SUE37" s="350" t="n"/>
      <c r="SUF37" s="350" t="n"/>
      <c r="SUG37" s="350" t="n"/>
      <c r="SUH37" s="350" t="n"/>
      <c r="SUI37" s="350" t="n"/>
      <c r="SUJ37" s="350" t="n"/>
      <c r="SUK37" s="350" t="n"/>
      <c r="SUL37" s="350" t="n"/>
      <c r="SUM37" s="350" t="n"/>
      <c r="SUN37" s="350" t="n"/>
      <c r="SUO37" s="350" t="n"/>
      <c r="SUP37" s="350" t="n"/>
      <c r="SUQ37" s="350" t="n"/>
      <c r="SUR37" s="350" t="n"/>
      <c r="SUS37" s="350" t="n"/>
      <c r="SUT37" s="350" t="n"/>
      <c r="SUU37" s="350" t="n"/>
      <c r="SUV37" s="350" t="n"/>
      <c r="SUW37" s="350" t="n"/>
      <c r="SUX37" s="350" t="n"/>
      <c r="SUY37" s="350" t="n"/>
      <c r="SUZ37" s="350" t="n"/>
      <c r="SVA37" s="350" t="n"/>
      <c r="SVB37" s="350" t="n"/>
      <c r="SVC37" s="350" t="n"/>
      <c r="SVD37" s="350" t="n"/>
      <c r="SVE37" s="350" t="n"/>
      <c r="SVF37" s="350" t="n"/>
      <c r="SVG37" s="350" t="n"/>
      <c r="SVH37" s="350" t="n"/>
      <c r="SVI37" s="350" t="n"/>
      <c r="SVJ37" s="350" t="n"/>
      <c r="SVK37" s="350" t="n"/>
      <c r="SVL37" s="350" t="n"/>
      <c r="SVM37" s="350" t="n"/>
      <c r="SVN37" s="350" t="n"/>
      <c r="SVO37" s="350" t="n"/>
      <c r="SVP37" s="350" t="n"/>
      <c r="SVQ37" s="350" t="n"/>
      <c r="SVR37" s="350" t="n"/>
      <c r="SVS37" s="350" t="n"/>
      <c r="SVT37" s="350" t="n"/>
      <c r="SVU37" s="350" t="n"/>
      <c r="SVV37" s="350" t="n"/>
      <c r="SVW37" s="350" t="n"/>
      <c r="SVX37" s="350" t="n"/>
      <c r="SVY37" s="350" t="n"/>
      <c r="SVZ37" s="350" t="n"/>
      <c r="SWA37" s="350" t="n"/>
      <c r="SWB37" s="350" t="n"/>
      <c r="SWC37" s="350" t="n"/>
      <c r="SWD37" s="350" t="n"/>
      <c r="SWE37" s="350" t="n"/>
      <c r="SWF37" s="350" t="n"/>
      <c r="SWG37" s="350" t="n"/>
      <c r="SWH37" s="350" t="n"/>
      <c r="SWI37" s="350" t="n"/>
      <c r="SWJ37" s="350" t="n"/>
      <c r="SWK37" s="350" t="n"/>
      <c r="SWL37" s="350" t="n"/>
      <c r="SWM37" s="350" t="n"/>
      <c r="SWN37" s="350" t="n"/>
      <c r="SWO37" s="350" t="n"/>
      <c r="SWP37" s="350" t="n"/>
      <c r="SWQ37" s="350" t="n"/>
      <c r="SWR37" s="350" t="n"/>
      <c r="SWS37" s="350" t="n"/>
      <c r="SWT37" s="350" t="n"/>
      <c r="SWU37" s="350" t="n"/>
      <c r="SWV37" s="350" t="n"/>
      <c r="SWW37" s="350" t="n"/>
      <c r="SWX37" s="350" t="n"/>
      <c r="SWY37" s="350" t="n"/>
      <c r="SWZ37" s="350" t="n"/>
      <c r="SXA37" s="350" t="n"/>
      <c r="SXB37" s="350" t="n"/>
      <c r="SXC37" s="350" t="n"/>
      <c r="SXD37" s="350" t="n"/>
      <c r="SXE37" s="350" t="n"/>
      <c r="SXF37" s="350" t="n"/>
      <c r="SXG37" s="350" t="n"/>
      <c r="SXH37" s="350" t="n"/>
      <c r="SXI37" s="350" t="n"/>
      <c r="SXJ37" s="350" t="n"/>
      <c r="SXK37" s="350" t="n"/>
      <c r="SXL37" s="350" t="n"/>
      <c r="SXM37" s="350" t="n"/>
      <c r="SXN37" s="350" t="n"/>
      <c r="SXO37" s="350" t="n"/>
      <c r="SXP37" s="350" t="n"/>
      <c r="SXQ37" s="350" t="n"/>
      <c r="SXR37" s="350" t="n"/>
      <c r="SXS37" s="350" t="n"/>
      <c r="SXT37" s="350" t="n"/>
      <c r="SXU37" s="350" t="n"/>
      <c r="SXV37" s="350" t="n"/>
      <c r="SXW37" s="350" t="n"/>
      <c r="SXX37" s="350" t="n"/>
      <c r="SXY37" s="350" t="n"/>
      <c r="SXZ37" s="350" t="n"/>
      <c r="SYA37" s="350" t="n"/>
      <c r="SYB37" s="350" t="n"/>
      <c r="SYC37" s="350" t="n"/>
      <c r="SYD37" s="350" t="n"/>
      <c r="SYE37" s="350" t="n"/>
      <c r="SYF37" s="350" t="n"/>
      <c r="SYG37" s="350" t="n"/>
      <c r="SYH37" s="350" t="n"/>
      <c r="SYI37" s="350" t="n"/>
      <c r="SYJ37" s="350" t="n"/>
      <c r="SYK37" s="350" t="n"/>
      <c r="SYL37" s="350" t="n"/>
      <c r="SYM37" s="350" t="n"/>
      <c r="SYN37" s="350" t="n"/>
      <c r="SYO37" s="350" t="n"/>
      <c r="SYP37" s="350" t="n"/>
      <c r="SYQ37" s="350" t="n"/>
      <c r="SYR37" s="350" t="n"/>
      <c r="SYS37" s="350" t="n"/>
      <c r="SYT37" s="350" t="n"/>
      <c r="SYU37" s="350" t="n"/>
      <c r="SYV37" s="350" t="n"/>
      <c r="SYW37" s="350" t="n"/>
      <c r="SYX37" s="350" t="n"/>
      <c r="SYY37" s="350" t="n"/>
      <c r="SYZ37" s="350" t="n"/>
      <c r="SZA37" s="350" t="n"/>
      <c r="SZB37" s="350" t="n"/>
      <c r="SZC37" s="350" t="n"/>
      <c r="SZD37" s="350" t="n"/>
      <c r="SZE37" s="350" t="n"/>
      <c r="SZF37" s="350" t="n"/>
      <c r="SZG37" s="350" t="n"/>
      <c r="SZH37" s="350" t="n"/>
      <c r="SZI37" s="350" t="n"/>
      <c r="SZJ37" s="350" t="n"/>
      <c r="SZK37" s="350" t="n"/>
      <c r="SZL37" s="350" t="n"/>
      <c r="SZM37" s="350" t="n"/>
      <c r="SZN37" s="350" t="n"/>
      <c r="SZO37" s="350" t="n"/>
      <c r="SZP37" s="350" t="n"/>
      <c r="SZQ37" s="350" t="n"/>
      <c r="SZR37" s="350" t="n"/>
      <c r="SZS37" s="350" t="n"/>
      <c r="SZT37" s="350" t="n"/>
      <c r="SZU37" s="350" t="n"/>
      <c r="SZV37" s="350" t="n"/>
      <c r="SZW37" s="350" t="n"/>
      <c r="SZX37" s="350" t="n"/>
      <c r="SZY37" s="350" t="n"/>
      <c r="SZZ37" s="350" t="n"/>
      <c r="TAA37" s="350" t="n"/>
      <c r="TAB37" s="350" t="n"/>
      <c r="TAC37" s="350" t="n"/>
      <c r="TAD37" s="350" t="n"/>
      <c r="TAE37" s="350" t="n"/>
      <c r="TAF37" s="350" t="n"/>
      <c r="TAG37" s="350" t="n"/>
      <c r="TAH37" s="350" t="n"/>
      <c r="TAI37" s="350" t="n"/>
      <c r="TAJ37" s="350" t="n"/>
      <c r="TAK37" s="350" t="n"/>
      <c r="TAL37" s="350" t="n"/>
      <c r="TAM37" s="350" t="n"/>
      <c r="TAN37" s="350" t="n"/>
      <c r="TAO37" s="350" t="n"/>
      <c r="TAP37" s="350" t="n"/>
      <c r="TAQ37" s="350" t="n"/>
      <c r="TAR37" s="350" t="n"/>
      <c r="TAS37" s="350" t="n"/>
      <c r="TAT37" s="350" t="n"/>
      <c r="TAU37" s="350" t="n"/>
      <c r="TAV37" s="350" t="n"/>
      <c r="TAW37" s="350" t="n"/>
      <c r="TAX37" s="350" t="n"/>
      <c r="TAY37" s="350" t="n"/>
      <c r="TAZ37" s="350" t="n"/>
      <c r="TBA37" s="350" t="n"/>
      <c r="TBB37" s="350" t="n"/>
      <c r="TBC37" s="350" t="n"/>
      <c r="TBD37" s="350" t="n"/>
      <c r="TBE37" s="350" t="n"/>
      <c r="TBF37" s="350" t="n"/>
      <c r="TBG37" s="350" t="n"/>
      <c r="TBH37" s="350" t="n"/>
      <c r="TBI37" s="350" t="n"/>
      <c r="TBJ37" s="350" t="n"/>
      <c r="TBK37" s="350" t="n"/>
      <c r="TBL37" s="350" t="n"/>
      <c r="TBM37" s="350" t="n"/>
      <c r="TBN37" s="350" t="n"/>
      <c r="TBO37" s="350" t="n"/>
      <c r="TBP37" s="350" t="n"/>
      <c r="TBQ37" s="350" t="n"/>
      <c r="TBR37" s="350" t="n"/>
      <c r="TBS37" s="350" t="n"/>
      <c r="TBT37" s="350" t="n"/>
      <c r="TBU37" s="350" t="n"/>
      <c r="TBV37" s="350" t="n"/>
      <c r="TBW37" s="350" t="n"/>
      <c r="TBX37" s="350" t="n"/>
      <c r="TBY37" s="350" t="n"/>
      <c r="TBZ37" s="350" t="n"/>
      <c r="TCA37" s="350" t="n"/>
      <c r="TCB37" s="350" t="n"/>
      <c r="TCC37" s="350" t="n"/>
      <c r="TCD37" s="350" t="n"/>
      <c r="TCE37" s="350" t="n"/>
      <c r="TCF37" s="350" t="n"/>
      <c r="TCG37" s="350" t="n"/>
      <c r="TCH37" s="350" t="n"/>
      <c r="TCI37" s="350" t="n"/>
      <c r="TCJ37" s="350" t="n"/>
      <c r="TCK37" s="350" t="n"/>
      <c r="TCL37" s="350" t="n"/>
      <c r="TCM37" s="350" t="n"/>
      <c r="TCN37" s="350" t="n"/>
      <c r="TCO37" s="350" t="n"/>
      <c r="TCP37" s="350" t="n"/>
      <c r="TCQ37" s="350" t="n"/>
      <c r="TCR37" s="350" t="n"/>
      <c r="TCS37" s="350" t="n"/>
      <c r="TCT37" s="350" t="n"/>
      <c r="TCU37" s="350" t="n"/>
      <c r="TCV37" s="350" t="n"/>
      <c r="TCW37" s="350" t="n"/>
      <c r="TCX37" s="350" t="n"/>
      <c r="TCY37" s="350" t="n"/>
      <c r="TCZ37" s="350" t="n"/>
      <c r="TDA37" s="350" t="n"/>
      <c r="TDB37" s="350" t="n"/>
      <c r="TDC37" s="350" t="n"/>
      <c r="TDD37" s="350" t="n"/>
      <c r="TDE37" s="350" t="n"/>
      <c r="TDF37" s="350" t="n"/>
      <c r="TDG37" s="350" t="n"/>
      <c r="TDH37" s="350" t="n"/>
      <c r="TDI37" s="350" t="n"/>
      <c r="TDJ37" s="350" t="n"/>
      <c r="TDK37" s="350" t="n"/>
      <c r="TDL37" s="350" t="n"/>
      <c r="TDM37" s="350" t="n"/>
      <c r="TDN37" s="350" t="n"/>
      <c r="TDO37" s="350" t="n"/>
      <c r="TDP37" s="350" t="n"/>
      <c r="TDQ37" s="350" t="n"/>
      <c r="TDR37" s="350" t="n"/>
      <c r="TDS37" s="350" t="n"/>
      <c r="TDT37" s="350" t="n"/>
      <c r="TDU37" s="350" t="n"/>
      <c r="TDV37" s="350" t="n"/>
      <c r="TDW37" s="350" t="n"/>
      <c r="TDX37" s="350" t="n"/>
      <c r="TDY37" s="350" t="n"/>
      <c r="TDZ37" s="350" t="n"/>
      <c r="TEA37" s="350" t="n"/>
      <c r="TEB37" s="350" t="n"/>
      <c r="TEC37" s="350" t="n"/>
      <c r="TED37" s="350" t="n"/>
      <c r="TEE37" s="350" t="n"/>
      <c r="TEF37" s="350" t="n"/>
      <c r="TEG37" s="350" t="n"/>
      <c r="TEH37" s="350" t="n"/>
      <c r="TEI37" s="350" t="n"/>
      <c r="TEJ37" s="350" t="n"/>
      <c r="TEK37" s="350" t="n"/>
      <c r="TEL37" s="350" t="n"/>
      <c r="TEM37" s="350" t="n"/>
      <c r="TEN37" s="350" t="n"/>
      <c r="TEO37" s="350" t="n"/>
      <c r="TEP37" s="350" t="n"/>
      <c r="TEQ37" s="350" t="n"/>
      <c r="TER37" s="350" t="n"/>
      <c r="TES37" s="350" t="n"/>
      <c r="TET37" s="350" t="n"/>
      <c r="TEU37" s="350" t="n"/>
      <c r="TEV37" s="350" t="n"/>
      <c r="TEW37" s="350" t="n"/>
      <c r="TEX37" s="350" t="n"/>
      <c r="TEY37" s="350" t="n"/>
      <c r="TEZ37" s="350" t="n"/>
      <c r="TFA37" s="350" t="n"/>
      <c r="TFB37" s="350" t="n"/>
      <c r="TFC37" s="350" t="n"/>
      <c r="TFD37" s="350" t="n"/>
      <c r="TFE37" s="350" t="n"/>
      <c r="TFF37" s="350" t="n"/>
      <c r="TFG37" s="350" t="n"/>
      <c r="TFH37" s="350" t="n"/>
      <c r="TFI37" s="350" t="n"/>
      <c r="TFJ37" s="350" t="n"/>
      <c r="TFK37" s="350" t="n"/>
      <c r="TFL37" s="350" t="n"/>
      <c r="TFM37" s="350" t="n"/>
      <c r="TFN37" s="350" t="n"/>
      <c r="TFO37" s="350" t="n"/>
      <c r="TFP37" s="350" t="n"/>
      <c r="TFQ37" s="350" t="n"/>
      <c r="TFR37" s="350" t="n"/>
      <c r="TFS37" s="350" t="n"/>
      <c r="TFT37" s="350" t="n"/>
      <c r="TFU37" s="350" t="n"/>
      <c r="TFV37" s="350" t="n"/>
      <c r="TFW37" s="350" t="n"/>
      <c r="TFX37" s="350" t="n"/>
      <c r="TFY37" s="350" t="n"/>
      <c r="TFZ37" s="350" t="n"/>
      <c r="TGA37" s="350" t="n"/>
      <c r="TGB37" s="350" t="n"/>
      <c r="TGC37" s="350" t="n"/>
      <c r="TGD37" s="350" t="n"/>
      <c r="TGE37" s="350" t="n"/>
      <c r="TGF37" s="350" t="n"/>
      <c r="TGG37" s="350" t="n"/>
      <c r="TGH37" s="350" t="n"/>
      <c r="TGI37" s="350" t="n"/>
      <c r="TGJ37" s="350" t="n"/>
      <c r="TGK37" s="350" t="n"/>
      <c r="TGL37" s="350" t="n"/>
      <c r="TGM37" s="350" t="n"/>
      <c r="TGN37" s="350" t="n"/>
      <c r="TGO37" s="350" t="n"/>
      <c r="TGP37" s="350" t="n"/>
      <c r="TGQ37" s="350" t="n"/>
      <c r="TGR37" s="350" t="n"/>
      <c r="TGS37" s="350" t="n"/>
      <c r="TGT37" s="350" t="n"/>
      <c r="TGU37" s="350" t="n"/>
      <c r="TGV37" s="350" t="n"/>
      <c r="TGW37" s="350" t="n"/>
      <c r="TGX37" s="350" t="n"/>
      <c r="TGY37" s="350" t="n"/>
      <c r="TGZ37" s="350" t="n"/>
      <c r="THA37" s="350" t="n"/>
      <c r="THB37" s="350" t="n"/>
      <c r="THC37" s="350" t="n"/>
      <c r="THD37" s="350" t="n"/>
      <c r="THE37" s="350" t="n"/>
      <c r="THF37" s="350" t="n"/>
      <c r="THG37" s="350" t="n"/>
      <c r="THH37" s="350" t="n"/>
      <c r="THI37" s="350" t="n"/>
      <c r="THJ37" s="350" t="n"/>
      <c r="THK37" s="350" t="n"/>
      <c r="THL37" s="350" t="n"/>
      <c r="THM37" s="350" t="n"/>
      <c r="THN37" s="350" t="n"/>
      <c r="THO37" s="350" t="n"/>
      <c r="THP37" s="350" t="n"/>
      <c r="THQ37" s="350" t="n"/>
      <c r="THR37" s="350" t="n"/>
      <c r="THS37" s="350" t="n"/>
      <c r="THT37" s="350" t="n"/>
      <c r="THU37" s="350" t="n"/>
      <c r="THV37" s="350" t="n"/>
      <c r="THW37" s="350" t="n"/>
      <c r="THX37" s="350" t="n"/>
      <c r="THY37" s="350" t="n"/>
      <c r="THZ37" s="350" t="n"/>
      <c r="TIA37" s="350" t="n"/>
      <c r="TIB37" s="350" t="n"/>
      <c r="TIC37" s="350" t="n"/>
      <c r="TID37" s="350" t="n"/>
      <c r="TIE37" s="350" t="n"/>
      <c r="TIF37" s="350" t="n"/>
      <c r="TIG37" s="350" t="n"/>
      <c r="TIH37" s="350" t="n"/>
      <c r="TII37" s="350" t="n"/>
      <c r="TIJ37" s="350" t="n"/>
      <c r="TIK37" s="350" t="n"/>
      <c r="TIL37" s="350" t="n"/>
      <c r="TIM37" s="350" t="n"/>
      <c r="TIN37" s="350" t="n"/>
      <c r="TIO37" s="350" t="n"/>
      <c r="TIP37" s="350" t="n"/>
      <c r="TIQ37" s="350" t="n"/>
      <c r="TIR37" s="350" t="n"/>
      <c r="TIS37" s="350" t="n"/>
      <c r="TIT37" s="350" t="n"/>
      <c r="TIU37" s="350" t="n"/>
      <c r="TIV37" s="350" t="n"/>
      <c r="TIW37" s="350" t="n"/>
      <c r="TIX37" s="350" t="n"/>
      <c r="TIY37" s="350" t="n"/>
      <c r="TIZ37" s="350" t="n"/>
      <c r="TJA37" s="350" t="n"/>
      <c r="TJB37" s="350" t="n"/>
      <c r="TJC37" s="350" t="n"/>
      <c r="TJD37" s="350" t="n"/>
      <c r="TJE37" s="350" t="n"/>
      <c r="TJF37" s="350" t="n"/>
      <c r="TJG37" s="350" t="n"/>
      <c r="TJH37" s="350" t="n"/>
      <c r="TJI37" s="350" t="n"/>
      <c r="TJJ37" s="350" t="n"/>
      <c r="TJK37" s="350" t="n"/>
      <c r="TJL37" s="350" t="n"/>
      <c r="TJM37" s="350" t="n"/>
      <c r="TJN37" s="350" t="n"/>
      <c r="TJO37" s="350" t="n"/>
      <c r="TJP37" s="350" t="n"/>
      <c r="TJQ37" s="350" t="n"/>
      <c r="TJR37" s="350" t="n"/>
      <c r="TJS37" s="350" t="n"/>
      <c r="TJT37" s="350" t="n"/>
      <c r="TJU37" s="350" t="n"/>
      <c r="TJV37" s="350" t="n"/>
      <c r="TJW37" s="350" t="n"/>
      <c r="TJX37" s="350" t="n"/>
      <c r="TJY37" s="350" t="n"/>
      <c r="TJZ37" s="350" t="n"/>
      <c r="TKA37" s="350" t="n"/>
      <c r="TKB37" s="350" t="n"/>
      <c r="TKC37" s="350" t="n"/>
      <c r="TKD37" s="350" t="n"/>
      <c r="TKE37" s="350" t="n"/>
      <c r="TKF37" s="350" t="n"/>
      <c r="TKG37" s="350" t="n"/>
      <c r="TKH37" s="350" t="n"/>
      <c r="TKI37" s="350" t="n"/>
      <c r="TKJ37" s="350" t="n"/>
      <c r="TKK37" s="350" t="n"/>
      <c r="TKL37" s="350" t="n"/>
      <c r="TKM37" s="350" t="n"/>
      <c r="TKN37" s="350" t="n"/>
      <c r="TKO37" s="350" t="n"/>
      <c r="TKP37" s="350" t="n"/>
      <c r="TKQ37" s="350" t="n"/>
      <c r="TKR37" s="350" t="n"/>
      <c r="TKS37" s="350" t="n"/>
      <c r="TKT37" s="350" t="n"/>
      <c r="TKU37" s="350" t="n"/>
      <c r="TKV37" s="350" t="n"/>
      <c r="TKW37" s="350" t="n"/>
      <c r="TKX37" s="350" t="n"/>
      <c r="TKY37" s="350" t="n"/>
      <c r="TKZ37" s="350" t="n"/>
      <c r="TLA37" s="350" t="n"/>
      <c r="TLB37" s="350" t="n"/>
      <c r="TLC37" s="350" t="n"/>
      <c r="TLD37" s="350" t="n"/>
      <c r="TLE37" s="350" t="n"/>
      <c r="TLF37" s="350" t="n"/>
      <c r="TLG37" s="350" t="n"/>
      <c r="TLH37" s="350" t="n"/>
      <c r="TLI37" s="350" t="n"/>
      <c r="TLJ37" s="350" t="n"/>
      <c r="TLK37" s="350" t="n"/>
      <c r="TLL37" s="350" t="n"/>
      <c r="TLM37" s="350" t="n"/>
      <c r="TLN37" s="350" t="n"/>
      <c r="TLO37" s="350" t="n"/>
      <c r="TLP37" s="350" t="n"/>
      <c r="TLQ37" s="350" t="n"/>
      <c r="TLR37" s="350" t="n"/>
      <c r="TLS37" s="350" t="n"/>
      <c r="TLT37" s="350" t="n"/>
      <c r="TLU37" s="350" t="n"/>
      <c r="TLV37" s="350" t="n"/>
      <c r="TLW37" s="350" t="n"/>
      <c r="TLX37" s="350" t="n"/>
      <c r="TLY37" s="350" t="n"/>
      <c r="TLZ37" s="350" t="n"/>
      <c r="TMA37" s="350" t="n"/>
      <c r="TMB37" s="350" t="n"/>
      <c r="TMC37" s="350" t="n"/>
      <c r="TMD37" s="350" t="n"/>
      <c r="TME37" s="350" t="n"/>
      <c r="TMF37" s="350" t="n"/>
      <c r="TMG37" s="350" t="n"/>
      <c r="TMH37" s="350" t="n"/>
      <c r="TMI37" s="350" t="n"/>
      <c r="TMJ37" s="350" t="n"/>
      <c r="TMK37" s="350" t="n"/>
      <c r="TML37" s="350" t="n"/>
      <c r="TMM37" s="350" t="n"/>
      <c r="TMN37" s="350" t="n"/>
      <c r="TMO37" s="350" t="n"/>
      <c r="TMP37" s="350" t="n"/>
      <c r="TMQ37" s="350" t="n"/>
      <c r="TMR37" s="350" t="n"/>
      <c r="TMS37" s="350" t="n"/>
      <c r="TMT37" s="350" t="n"/>
      <c r="TMU37" s="350" t="n"/>
      <c r="TMV37" s="350" t="n"/>
      <c r="TMW37" s="350" t="n"/>
      <c r="TMX37" s="350" t="n"/>
      <c r="TMY37" s="350" t="n"/>
      <c r="TMZ37" s="350" t="n"/>
      <c r="TNA37" s="350" t="n"/>
      <c r="TNB37" s="350" t="n"/>
      <c r="TNC37" s="350" t="n"/>
      <c r="TND37" s="350" t="n"/>
      <c r="TNE37" s="350" t="n"/>
      <c r="TNF37" s="350" t="n"/>
      <c r="TNG37" s="350" t="n"/>
      <c r="TNH37" s="350" t="n"/>
      <c r="TNI37" s="350" t="n"/>
      <c r="TNJ37" s="350" t="n"/>
      <c r="TNK37" s="350" t="n"/>
      <c r="TNL37" s="350" t="n"/>
      <c r="TNM37" s="350" t="n"/>
      <c r="TNN37" s="350" t="n"/>
      <c r="TNO37" s="350" t="n"/>
      <c r="TNP37" s="350" t="n"/>
      <c r="TNQ37" s="350" t="n"/>
      <c r="TNR37" s="350" t="n"/>
      <c r="TNS37" s="350" t="n"/>
      <c r="TNT37" s="350" t="n"/>
      <c r="TNU37" s="350" t="n"/>
      <c r="TNV37" s="350" t="n"/>
      <c r="TNW37" s="350" t="n"/>
      <c r="TNX37" s="350" t="n"/>
      <c r="TNY37" s="350" t="n"/>
      <c r="TNZ37" s="350" t="n"/>
      <c r="TOA37" s="350" t="n"/>
      <c r="TOB37" s="350" t="n"/>
      <c r="TOC37" s="350" t="n"/>
      <c r="TOD37" s="350" t="n"/>
      <c r="TOE37" s="350" t="n"/>
      <c r="TOF37" s="350" t="n"/>
      <c r="TOG37" s="350" t="n"/>
      <c r="TOH37" s="350" t="n"/>
      <c r="TOI37" s="350" t="n"/>
      <c r="TOJ37" s="350" t="n"/>
      <c r="TOK37" s="350" t="n"/>
      <c r="TOL37" s="350" t="n"/>
      <c r="TOM37" s="350" t="n"/>
      <c r="TON37" s="350" t="n"/>
      <c r="TOO37" s="350" t="n"/>
      <c r="TOP37" s="350" t="n"/>
      <c r="TOQ37" s="350" t="n"/>
      <c r="TOR37" s="350" t="n"/>
      <c r="TOS37" s="350" t="n"/>
      <c r="TOT37" s="350" t="n"/>
      <c r="TOU37" s="350" t="n"/>
      <c r="TOV37" s="350" t="n"/>
      <c r="TOW37" s="350" t="n"/>
      <c r="TOX37" s="350" t="n"/>
      <c r="TOY37" s="350" t="n"/>
      <c r="TOZ37" s="350" t="n"/>
      <c r="TPA37" s="350" t="n"/>
      <c r="TPB37" s="350" t="n"/>
      <c r="TPC37" s="350" t="n"/>
      <c r="TPD37" s="350" t="n"/>
      <c r="TPE37" s="350" t="n"/>
      <c r="TPF37" s="350" t="n"/>
      <c r="TPG37" s="350" t="n"/>
      <c r="TPH37" s="350" t="n"/>
      <c r="TPI37" s="350" t="n"/>
      <c r="TPJ37" s="350" t="n"/>
      <c r="TPK37" s="350" t="n"/>
      <c r="TPL37" s="350" t="n"/>
      <c r="TPM37" s="350" t="n"/>
      <c r="TPN37" s="350" t="n"/>
      <c r="TPO37" s="350" t="n"/>
      <c r="TPP37" s="350" t="n"/>
      <c r="TPQ37" s="350" t="n"/>
      <c r="TPR37" s="350" t="n"/>
      <c r="TPS37" s="350" t="n"/>
      <c r="TPT37" s="350" t="n"/>
      <c r="TPU37" s="350" t="n"/>
      <c r="TPV37" s="350" t="n"/>
      <c r="TPW37" s="350" t="n"/>
      <c r="TPX37" s="350" t="n"/>
      <c r="TPY37" s="350" t="n"/>
      <c r="TPZ37" s="350" t="n"/>
      <c r="TQA37" s="350" t="n"/>
      <c r="TQB37" s="350" t="n"/>
      <c r="TQC37" s="350" t="n"/>
      <c r="TQD37" s="350" t="n"/>
      <c r="TQE37" s="350" t="n"/>
      <c r="TQF37" s="350" t="n"/>
      <c r="TQG37" s="350" t="n"/>
      <c r="TQH37" s="350" t="n"/>
      <c r="TQI37" s="350" t="n"/>
      <c r="TQJ37" s="350" t="n"/>
      <c r="TQK37" s="350" t="n"/>
      <c r="TQL37" s="350" t="n"/>
      <c r="TQM37" s="350" t="n"/>
      <c r="TQN37" s="350" t="n"/>
      <c r="TQO37" s="350" t="n"/>
      <c r="TQP37" s="350" t="n"/>
      <c r="TQQ37" s="350" t="n"/>
      <c r="TQR37" s="350" t="n"/>
      <c r="TQS37" s="350" t="n"/>
      <c r="TQT37" s="350" t="n"/>
      <c r="TQU37" s="350" t="n"/>
      <c r="TQV37" s="350" t="n"/>
      <c r="TQW37" s="350" t="n"/>
      <c r="TQX37" s="350" t="n"/>
      <c r="TQY37" s="350" t="n"/>
      <c r="TQZ37" s="350" t="n"/>
      <c r="TRA37" s="350" t="n"/>
      <c r="TRB37" s="350" t="n"/>
      <c r="TRC37" s="350" t="n"/>
      <c r="TRD37" s="350" t="n"/>
      <c r="TRE37" s="350" t="n"/>
      <c r="TRF37" s="350" t="n"/>
      <c r="TRG37" s="350" t="n"/>
      <c r="TRH37" s="350" t="n"/>
      <c r="TRI37" s="350" t="n"/>
      <c r="TRJ37" s="350" t="n"/>
      <c r="TRK37" s="350" t="n"/>
      <c r="TRL37" s="350" t="n"/>
      <c r="TRM37" s="350" t="n"/>
      <c r="TRN37" s="350" t="n"/>
      <c r="TRO37" s="350" t="n"/>
      <c r="TRP37" s="350" t="n"/>
      <c r="TRQ37" s="350" t="n"/>
      <c r="TRR37" s="350" t="n"/>
      <c r="TRS37" s="350" t="n"/>
      <c r="TRT37" s="350" t="n"/>
      <c r="TRU37" s="350" t="n"/>
      <c r="TRV37" s="350" t="n"/>
      <c r="TRW37" s="350" t="n"/>
      <c r="TRX37" s="350" t="n"/>
      <c r="TRY37" s="350" t="n"/>
      <c r="TRZ37" s="350" t="n"/>
      <c r="TSA37" s="350" t="n"/>
      <c r="TSB37" s="350" t="n"/>
      <c r="TSC37" s="350" t="n"/>
      <c r="TSD37" s="350" t="n"/>
      <c r="TSE37" s="350" t="n"/>
      <c r="TSF37" s="350" t="n"/>
      <c r="TSG37" s="350" t="n"/>
      <c r="TSH37" s="350" t="n"/>
      <c r="TSI37" s="350" t="n"/>
      <c r="TSJ37" s="350" t="n"/>
      <c r="TSK37" s="350" t="n"/>
      <c r="TSL37" s="350" t="n"/>
      <c r="TSM37" s="350" t="n"/>
      <c r="TSN37" s="350" t="n"/>
      <c r="TSO37" s="350" t="n"/>
      <c r="TSP37" s="350" t="n"/>
      <c r="TSQ37" s="350" t="n"/>
      <c r="TSR37" s="350" t="n"/>
      <c r="TSS37" s="350" t="n"/>
      <c r="TST37" s="350" t="n"/>
      <c r="TSU37" s="350" t="n"/>
      <c r="TSV37" s="350" t="n"/>
      <c r="TSW37" s="350" t="n"/>
      <c r="TSX37" s="350" t="n"/>
      <c r="TSY37" s="350" t="n"/>
      <c r="TSZ37" s="350" t="n"/>
      <c r="TTA37" s="350" t="n"/>
      <c r="TTB37" s="350" t="n"/>
      <c r="TTC37" s="350" t="n"/>
      <c r="TTD37" s="350" t="n"/>
      <c r="TTE37" s="350" t="n"/>
      <c r="TTF37" s="350" t="n"/>
      <c r="TTG37" s="350" t="n"/>
      <c r="TTH37" s="350" t="n"/>
      <c r="TTI37" s="350" t="n"/>
      <c r="TTJ37" s="350" t="n"/>
      <c r="TTK37" s="350" t="n"/>
      <c r="TTL37" s="350" t="n"/>
      <c r="TTM37" s="350" t="n"/>
      <c r="TTN37" s="350" t="n"/>
      <c r="TTO37" s="350" t="n"/>
      <c r="TTP37" s="350" t="n"/>
      <c r="TTQ37" s="350" t="n"/>
      <c r="TTR37" s="350" t="n"/>
      <c r="TTS37" s="350" t="n"/>
      <c r="TTT37" s="350" t="n"/>
      <c r="TTU37" s="350" t="n"/>
      <c r="TTV37" s="350" t="n"/>
      <c r="TTW37" s="350" t="n"/>
      <c r="TTX37" s="350" t="n"/>
      <c r="TTY37" s="350" t="n"/>
      <c r="TTZ37" s="350" t="n"/>
      <c r="TUA37" s="350" t="n"/>
      <c r="TUB37" s="350" t="n"/>
      <c r="TUC37" s="350" t="n"/>
      <c r="TUD37" s="350" t="n"/>
      <c r="TUE37" s="350" t="n"/>
      <c r="TUF37" s="350" t="n"/>
      <c r="TUG37" s="350" t="n"/>
      <c r="TUH37" s="350" t="n"/>
      <c r="TUI37" s="350" t="n"/>
      <c r="TUJ37" s="350" t="n"/>
      <c r="TUK37" s="350" t="n"/>
      <c r="TUL37" s="350" t="n"/>
      <c r="TUM37" s="350" t="n"/>
      <c r="TUN37" s="350" t="n"/>
      <c r="TUO37" s="350" t="n"/>
      <c r="TUP37" s="350" t="n"/>
      <c r="TUQ37" s="350" t="n"/>
      <c r="TUR37" s="350" t="n"/>
      <c r="TUS37" s="350" t="n"/>
      <c r="TUT37" s="350" t="n"/>
      <c r="TUU37" s="350" t="n"/>
      <c r="TUV37" s="350" t="n"/>
      <c r="TUW37" s="350" t="n"/>
      <c r="TUX37" s="350" t="n"/>
      <c r="TUY37" s="350" t="n"/>
      <c r="TUZ37" s="350" t="n"/>
      <c r="TVA37" s="350" t="n"/>
      <c r="TVB37" s="350" t="n"/>
      <c r="TVC37" s="350" t="n"/>
      <c r="TVD37" s="350" t="n"/>
      <c r="TVE37" s="350" t="n"/>
      <c r="TVF37" s="350" t="n"/>
      <c r="TVG37" s="350" t="n"/>
      <c r="TVH37" s="350" t="n"/>
      <c r="TVI37" s="350" t="n"/>
      <c r="TVJ37" s="350" t="n"/>
      <c r="TVK37" s="350" t="n"/>
      <c r="TVL37" s="350" t="n"/>
      <c r="TVM37" s="350" t="n"/>
      <c r="TVN37" s="350" t="n"/>
      <c r="TVO37" s="350" t="n"/>
      <c r="TVP37" s="350" t="n"/>
      <c r="TVQ37" s="350" t="n"/>
      <c r="TVR37" s="350" t="n"/>
      <c r="TVS37" s="350" t="n"/>
      <c r="TVT37" s="350" t="n"/>
      <c r="TVU37" s="350" t="n"/>
      <c r="TVV37" s="350" t="n"/>
      <c r="TVW37" s="350" t="n"/>
      <c r="TVX37" s="350" t="n"/>
      <c r="TVY37" s="350" t="n"/>
      <c r="TVZ37" s="350" t="n"/>
      <c r="TWA37" s="350" t="n"/>
      <c r="TWB37" s="350" t="n"/>
      <c r="TWC37" s="350" t="n"/>
      <c r="TWD37" s="350" t="n"/>
      <c r="TWE37" s="350" t="n"/>
      <c r="TWF37" s="350" t="n"/>
      <c r="TWG37" s="350" t="n"/>
      <c r="TWH37" s="350" t="n"/>
      <c r="TWI37" s="350" t="n"/>
      <c r="TWJ37" s="350" t="n"/>
      <c r="TWK37" s="350" t="n"/>
      <c r="TWL37" s="350" t="n"/>
      <c r="TWM37" s="350" t="n"/>
      <c r="TWN37" s="350" t="n"/>
      <c r="TWO37" s="350" t="n"/>
      <c r="TWP37" s="350" t="n"/>
      <c r="TWQ37" s="350" t="n"/>
      <c r="TWR37" s="350" t="n"/>
      <c r="TWS37" s="350" t="n"/>
      <c r="TWT37" s="350" t="n"/>
      <c r="TWU37" s="350" t="n"/>
      <c r="TWV37" s="350" t="n"/>
      <c r="TWW37" s="350" t="n"/>
      <c r="TWX37" s="350" t="n"/>
      <c r="TWY37" s="350" t="n"/>
      <c r="TWZ37" s="350" t="n"/>
      <c r="TXA37" s="350" t="n"/>
      <c r="TXB37" s="350" t="n"/>
      <c r="TXC37" s="350" t="n"/>
      <c r="TXD37" s="350" t="n"/>
      <c r="TXE37" s="350" t="n"/>
      <c r="TXF37" s="350" t="n"/>
      <c r="TXG37" s="350" t="n"/>
      <c r="TXH37" s="350" t="n"/>
      <c r="TXI37" s="350" t="n"/>
      <c r="TXJ37" s="350" t="n"/>
      <c r="TXK37" s="350" t="n"/>
      <c r="TXL37" s="350" t="n"/>
      <c r="TXM37" s="350" t="n"/>
      <c r="TXN37" s="350" t="n"/>
      <c r="TXO37" s="350" t="n"/>
      <c r="TXP37" s="350" t="n"/>
      <c r="TXQ37" s="350" t="n"/>
      <c r="TXR37" s="350" t="n"/>
      <c r="TXS37" s="350" t="n"/>
      <c r="TXT37" s="350" t="n"/>
      <c r="TXU37" s="350" t="n"/>
      <c r="TXV37" s="350" t="n"/>
      <c r="TXW37" s="350" t="n"/>
      <c r="TXX37" s="350" t="n"/>
      <c r="TXY37" s="350" t="n"/>
      <c r="TXZ37" s="350" t="n"/>
      <c r="TYA37" s="350" t="n"/>
      <c r="TYB37" s="350" t="n"/>
      <c r="TYC37" s="350" t="n"/>
      <c r="TYD37" s="350" t="n"/>
      <c r="TYE37" s="350" t="n"/>
      <c r="TYF37" s="350" t="n"/>
      <c r="TYG37" s="350" t="n"/>
      <c r="TYH37" s="350" t="n"/>
      <c r="TYI37" s="350" t="n"/>
      <c r="TYJ37" s="350" t="n"/>
      <c r="TYK37" s="350" t="n"/>
      <c r="TYL37" s="350" t="n"/>
      <c r="TYM37" s="350" t="n"/>
      <c r="TYN37" s="350" t="n"/>
      <c r="TYO37" s="350" t="n"/>
      <c r="TYP37" s="350" t="n"/>
      <c r="TYQ37" s="350" t="n"/>
      <c r="TYR37" s="350" t="n"/>
      <c r="TYS37" s="350" t="n"/>
      <c r="TYT37" s="350" t="n"/>
      <c r="TYU37" s="350" t="n"/>
      <c r="TYV37" s="350" t="n"/>
      <c r="TYW37" s="350" t="n"/>
      <c r="TYX37" s="350" t="n"/>
      <c r="TYY37" s="350" t="n"/>
      <c r="TYZ37" s="350" t="n"/>
      <c r="TZA37" s="350" t="n"/>
      <c r="TZB37" s="350" t="n"/>
      <c r="TZC37" s="350" t="n"/>
      <c r="TZD37" s="350" t="n"/>
      <c r="TZE37" s="350" t="n"/>
      <c r="TZF37" s="350" t="n"/>
      <c r="TZG37" s="350" t="n"/>
      <c r="TZH37" s="350" t="n"/>
      <c r="TZI37" s="350" t="n"/>
      <c r="TZJ37" s="350" t="n"/>
      <c r="TZK37" s="350" t="n"/>
      <c r="TZL37" s="350" t="n"/>
      <c r="TZM37" s="350" t="n"/>
      <c r="TZN37" s="350" t="n"/>
      <c r="TZO37" s="350" t="n"/>
      <c r="TZP37" s="350" t="n"/>
      <c r="TZQ37" s="350" t="n"/>
      <c r="TZR37" s="350" t="n"/>
      <c r="TZS37" s="350" t="n"/>
      <c r="TZT37" s="350" t="n"/>
      <c r="TZU37" s="350" t="n"/>
      <c r="TZV37" s="350" t="n"/>
      <c r="TZW37" s="350" t="n"/>
      <c r="TZX37" s="350" t="n"/>
      <c r="TZY37" s="350" t="n"/>
      <c r="TZZ37" s="350" t="n"/>
      <c r="UAA37" s="350" t="n"/>
      <c r="UAB37" s="350" t="n"/>
      <c r="UAC37" s="350" t="n"/>
      <c r="UAD37" s="350" t="n"/>
      <c r="UAE37" s="350" t="n"/>
      <c r="UAF37" s="350" t="n"/>
      <c r="UAG37" s="350" t="n"/>
      <c r="UAH37" s="350" t="n"/>
      <c r="UAI37" s="350" t="n"/>
      <c r="UAJ37" s="350" t="n"/>
      <c r="UAK37" s="350" t="n"/>
      <c r="UAL37" s="350" t="n"/>
      <c r="UAM37" s="350" t="n"/>
      <c r="UAN37" s="350" t="n"/>
      <c r="UAO37" s="350" t="n"/>
      <c r="UAP37" s="350" t="n"/>
      <c r="UAQ37" s="350" t="n"/>
      <c r="UAR37" s="350" t="n"/>
      <c r="UAS37" s="350" t="n"/>
      <c r="UAT37" s="350" t="n"/>
      <c r="UAU37" s="350" t="n"/>
      <c r="UAV37" s="350" t="n"/>
      <c r="UAW37" s="350" t="n"/>
      <c r="UAX37" s="350" t="n"/>
      <c r="UAY37" s="350" t="n"/>
      <c r="UAZ37" s="350" t="n"/>
      <c r="UBA37" s="350" t="n"/>
      <c r="UBB37" s="350" t="n"/>
      <c r="UBC37" s="350" t="n"/>
      <c r="UBD37" s="350" t="n"/>
      <c r="UBE37" s="350" t="n"/>
      <c r="UBF37" s="350" t="n"/>
      <c r="UBG37" s="350" t="n"/>
      <c r="UBH37" s="350" t="n"/>
      <c r="UBI37" s="350" t="n"/>
      <c r="UBJ37" s="350" t="n"/>
      <c r="UBK37" s="350" t="n"/>
      <c r="UBL37" s="350" t="n"/>
      <c r="UBM37" s="350" t="n"/>
      <c r="UBN37" s="350" t="n"/>
      <c r="UBO37" s="350" t="n"/>
      <c r="UBP37" s="350" t="n"/>
      <c r="UBQ37" s="350" t="n"/>
      <c r="UBR37" s="350" t="n"/>
      <c r="UBS37" s="350" t="n"/>
      <c r="UBT37" s="350" t="n"/>
      <c r="UBU37" s="350" t="n"/>
      <c r="UBV37" s="350" t="n"/>
      <c r="UBW37" s="350" t="n"/>
      <c r="UBX37" s="350" t="n"/>
      <c r="UBY37" s="350" t="n"/>
      <c r="UBZ37" s="350" t="n"/>
      <c r="UCA37" s="350" t="n"/>
      <c r="UCB37" s="350" t="n"/>
      <c r="UCC37" s="350" t="n"/>
      <c r="UCD37" s="350" t="n"/>
      <c r="UCE37" s="350" t="n"/>
      <c r="UCF37" s="350" t="n"/>
      <c r="UCG37" s="350" t="n"/>
      <c r="UCH37" s="350" t="n"/>
      <c r="UCI37" s="350" t="n"/>
      <c r="UCJ37" s="350" t="n"/>
      <c r="UCK37" s="350" t="n"/>
      <c r="UCL37" s="350" t="n"/>
      <c r="UCM37" s="350" t="n"/>
      <c r="UCN37" s="350" t="n"/>
      <c r="UCO37" s="350" t="n"/>
      <c r="UCP37" s="350" t="n"/>
      <c r="UCQ37" s="350" t="n"/>
      <c r="UCR37" s="350" t="n"/>
      <c r="UCS37" s="350" t="n"/>
      <c r="UCT37" s="350" t="n"/>
      <c r="UCU37" s="350" t="n"/>
      <c r="UCV37" s="350" t="n"/>
      <c r="UCW37" s="350" t="n"/>
      <c r="UCX37" s="350" t="n"/>
      <c r="UCY37" s="350" t="n"/>
      <c r="UCZ37" s="350" t="n"/>
      <c r="UDA37" s="350" t="n"/>
      <c r="UDB37" s="350" t="n"/>
      <c r="UDC37" s="350" t="n"/>
      <c r="UDD37" s="350" t="n"/>
      <c r="UDE37" s="350" t="n"/>
      <c r="UDF37" s="350" t="n"/>
      <c r="UDG37" s="350" t="n"/>
      <c r="UDH37" s="350" t="n"/>
      <c r="UDI37" s="350" t="n"/>
      <c r="UDJ37" s="350" t="n"/>
      <c r="UDK37" s="350" t="n"/>
      <c r="UDL37" s="350" t="n"/>
      <c r="UDM37" s="350" t="n"/>
      <c r="UDN37" s="350" t="n"/>
      <c r="UDO37" s="350" t="n"/>
      <c r="UDP37" s="350" t="n"/>
      <c r="UDQ37" s="350" t="n"/>
      <c r="UDR37" s="350" t="n"/>
      <c r="UDS37" s="350" t="n"/>
      <c r="UDT37" s="350" t="n"/>
      <c r="UDU37" s="350" t="n"/>
      <c r="UDV37" s="350" t="n"/>
      <c r="UDW37" s="350" t="n"/>
      <c r="UDX37" s="350" t="n"/>
      <c r="UDY37" s="350" t="n"/>
      <c r="UDZ37" s="350" t="n"/>
      <c r="UEA37" s="350" t="n"/>
      <c r="UEB37" s="350" t="n"/>
      <c r="UEC37" s="350" t="n"/>
      <c r="UED37" s="350" t="n"/>
      <c r="UEE37" s="350" t="n"/>
      <c r="UEF37" s="350" t="n"/>
      <c r="UEG37" s="350" t="n"/>
      <c r="UEH37" s="350" t="n"/>
      <c r="UEI37" s="350" t="n"/>
      <c r="UEJ37" s="350" t="n"/>
      <c r="UEK37" s="350" t="n"/>
      <c r="UEL37" s="350" t="n"/>
      <c r="UEM37" s="350" t="n"/>
      <c r="UEN37" s="350" t="n"/>
      <c r="UEO37" s="350" t="n"/>
      <c r="UEP37" s="350" t="n"/>
      <c r="UEQ37" s="350" t="n"/>
      <c r="UER37" s="350" t="n"/>
      <c r="UES37" s="350" t="n"/>
      <c r="UET37" s="350" t="n"/>
      <c r="UEU37" s="350" t="n"/>
      <c r="UEV37" s="350" t="n"/>
      <c r="UEW37" s="350" t="n"/>
      <c r="UEX37" s="350" t="n"/>
      <c r="UEY37" s="350" t="n"/>
      <c r="UEZ37" s="350" t="n"/>
      <c r="UFA37" s="350" t="n"/>
      <c r="UFB37" s="350" t="n"/>
      <c r="UFC37" s="350" t="n"/>
      <c r="UFD37" s="350" t="n"/>
      <c r="UFE37" s="350" t="n"/>
      <c r="UFF37" s="350" t="n"/>
      <c r="UFG37" s="350" t="n"/>
      <c r="UFH37" s="350" t="n"/>
      <c r="UFI37" s="350" t="n"/>
      <c r="UFJ37" s="350" t="n"/>
      <c r="UFK37" s="350" t="n"/>
      <c r="UFL37" s="350" t="n"/>
      <c r="UFM37" s="350" t="n"/>
      <c r="UFN37" s="350" t="n"/>
      <c r="UFO37" s="350" t="n"/>
      <c r="UFP37" s="350" t="n"/>
      <c r="UFQ37" s="350" t="n"/>
      <c r="UFR37" s="350" t="n"/>
      <c r="UFS37" s="350" t="n"/>
      <c r="UFT37" s="350" t="n"/>
      <c r="UFU37" s="350" t="n"/>
      <c r="UFV37" s="350" t="n"/>
      <c r="UFW37" s="350" t="n"/>
      <c r="UFX37" s="350" t="n"/>
      <c r="UFY37" s="350" t="n"/>
      <c r="UFZ37" s="350" t="n"/>
      <c r="UGA37" s="350" t="n"/>
      <c r="UGB37" s="350" t="n"/>
      <c r="UGC37" s="350" t="n"/>
      <c r="UGD37" s="350" t="n"/>
      <c r="UGE37" s="350" t="n"/>
      <c r="UGF37" s="350" t="n"/>
      <c r="UGG37" s="350" t="n"/>
      <c r="UGH37" s="350" t="n"/>
      <c r="UGI37" s="350" t="n"/>
      <c r="UGJ37" s="350" t="n"/>
      <c r="UGK37" s="350" t="n"/>
      <c r="UGL37" s="350" t="n"/>
      <c r="UGM37" s="350" t="n"/>
      <c r="UGN37" s="350" t="n"/>
      <c r="UGO37" s="350" t="n"/>
      <c r="UGP37" s="350" t="n"/>
      <c r="UGQ37" s="350" t="n"/>
      <c r="UGR37" s="350" t="n"/>
      <c r="UGS37" s="350" t="n"/>
      <c r="UGT37" s="350" t="n"/>
      <c r="UGU37" s="350" t="n"/>
      <c r="UGV37" s="350" t="n"/>
      <c r="UGW37" s="350" t="n"/>
      <c r="UGX37" s="350" t="n"/>
      <c r="UGY37" s="350" t="n"/>
      <c r="UGZ37" s="350" t="n"/>
      <c r="UHA37" s="350" t="n"/>
      <c r="UHB37" s="350" t="n"/>
      <c r="UHC37" s="350" t="n"/>
      <c r="UHD37" s="350" t="n"/>
      <c r="UHE37" s="350" t="n"/>
      <c r="UHF37" s="350" t="n"/>
      <c r="UHG37" s="350" t="n"/>
      <c r="UHH37" s="350" t="n"/>
      <c r="UHI37" s="350" t="n"/>
      <c r="UHJ37" s="350" t="n"/>
      <c r="UHK37" s="350" t="n"/>
      <c r="UHL37" s="350" t="n"/>
      <c r="UHM37" s="350" t="n"/>
      <c r="UHN37" s="350" t="n"/>
      <c r="UHO37" s="350" t="n"/>
      <c r="UHP37" s="350" t="n"/>
      <c r="UHQ37" s="350" t="n"/>
      <c r="UHR37" s="350" t="n"/>
      <c r="UHS37" s="350" t="n"/>
      <c r="UHT37" s="350" t="n"/>
      <c r="UHU37" s="350" t="n"/>
      <c r="UHV37" s="350" t="n"/>
      <c r="UHW37" s="350" t="n"/>
      <c r="UHX37" s="350" t="n"/>
      <c r="UHY37" s="350" t="n"/>
      <c r="UHZ37" s="350" t="n"/>
      <c r="UIA37" s="350" t="n"/>
      <c r="UIB37" s="350" t="n"/>
      <c r="UIC37" s="350" t="n"/>
      <c r="UID37" s="350" t="n"/>
      <c r="UIE37" s="350" t="n"/>
      <c r="UIF37" s="350" t="n"/>
      <c r="UIG37" s="350" t="n"/>
      <c r="UIH37" s="350" t="n"/>
      <c r="UII37" s="350" t="n"/>
      <c r="UIJ37" s="350" t="n"/>
      <c r="UIK37" s="350" t="n"/>
      <c r="UIL37" s="350" t="n"/>
      <c r="UIM37" s="350" t="n"/>
      <c r="UIN37" s="350" t="n"/>
      <c r="UIO37" s="350" t="n"/>
      <c r="UIP37" s="350" t="n"/>
      <c r="UIQ37" s="350" t="n"/>
      <c r="UIR37" s="350" t="n"/>
      <c r="UIS37" s="350" t="n"/>
      <c r="UIT37" s="350" t="n"/>
      <c r="UIU37" s="350" t="n"/>
      <c r="UIV37" s="350" t="n"/>
      <c r="UIW37" s="350" t="n"/>
      <c r="UIX37" s="350" t="n"/>
      <c r="UIY37" s="350" t="n"/>
      <c r="UIZ37" s="350" t="n"/>
      <c r="UJA37" s="350" t="n"/>
      <c r="UJB37" s="350" t="n"/>
      <c r="UJC37" s="350" t="n"/>
      <c r="UJD37" s="350" t="n"/>
      <c r="UJE37" s="350" t="n"/>
      <c r="UJF37" s="350" t="n"/>
      <c r="UJG37" s="350" t="n"/>
      <c r="UJH37" s="350" t="n"/>
      <c r="UJI37" s="350" t="n"/>
      <c r="UJJ37" s="350" t="n"/>
      <c r="UJK37" s="350" t="n"/>
      <c r="UJL37" s="350" t="n"/>
      <c r="UJM37" s="350" t="n"/>
      <c r="UJN37" s="350" t="n"/>
      <c r="UJO37" s="350" t="n"/>
      <c r="UJP37" s="350" t="n"/>
      <c r="UJQ37" s="350" t="n"/>
      <c r="UJR37" s="350" t="n"/>
      <c r="UJS37" s="350" t="n"/>
      <c r="UJT37" s="350" t="n"/>
      <c r="UJU37" s="350" t="n"/>
      <c r="UJV37" s="350" t="n"/>
      <c r="UJW37" s="350" t="n"/>
      <c r="UJX37" s="350" t="n"/>
      <c r="UJY37" s="350" t="n"/>
      <c r="UJZ37" s="350" t="n"/>
      <c r="UKA37" s="350" t="n"/>
      <c r="UKB37" s="350" t="n"/>
      <c r="UKC37" s="350" t="n"/>
      <c r="UKD37" s="350" t="n"/>
      <c r="UKE37" s="350" t="n"/>
      <c r="UKF37" s="350" t="n"/>
      <c r="UKG37" s="350" t="n"/>
      <c r="UKH37" s="350" t="n"/>
      <c r="UKI37" s="350" t="n"/>
      <c r="UKJ37" s="350" t="n"/>
      <c r="UKK37" s="350" t="n"/>
      <c r="UKL37" s="350" t="n"/>
      <c r="UKM37" s="350" t="n"/>
      <c r="UKN37" s="350" t="n"/>
      <c r="UKO37" s="350" t="n"/>
      <c r="UKP37" s="350" t="n"/>
      <c r="UKQ37" s="350" t="n"/>
      <c r="UKR37" s="350" t="n"/>
      <c r="UKS37" s="350" t="n"/>
      <c r="UKT37" s="350" t="n"/>
      <c r="UKU37" s="350" t="n"/>
      <c r="UKV37" s="350" t="n"/>
      <c r="UKW37" s="350" t="n"/>
      <c r="UKX37" s="350" t="n"/>
      <c r="UKY37" s="350" t="n"/>
      <c r="UKZ37" s="350" t="n"/>
      <c r="ULA37" s="350" t="n"/>
      <c r="ULB37" s="350" t="n"/>
      <c r="ULC37" s="350" t="n"/>
      <c r="ULD37" s="350" t="n"/>
      <c r="ULE37" s="350" t="n"/>
      <c r="ULF37" s="350" t="n"/>
      <c r="ULG37" s="350" t="n"/>
      <c r="ULH37" s="350" t="n"/>
      <c r="ULI37" s="350" t="n"/>
      <c r="ULJ37" s="350" t="n"/>
      <c r="ULK37" s="350" t="n"/>
      <c r="ULL37" s="350" t="n"/>
      <c r="ULM37" s="350" t="n"/>
      <c r="ULN37" s="350" t="n"/>
      <c r="ULO37" s="350" t="n"/>
      <c r="ULP37" s="350" t="n"/>
      <c r="ULQ37" s="350" t="n"/>
      <c r="ULR37" s="350" t="n"/>
      <c r="ULS37" s="350" t="n"/>
      <c r="ULT37" s="350" t="n"/>
      <c r="ULU37" s="350" t="n"/>
      <c r="ULV37" s="350" t="n"/>
      <c r="ULW37" s="350" t="n"/>
      <c r="ULX37" s="350" t="n"/>
      <c r="ULY37" s="350" t="n"/>
      <c r="ULZ37" s="350" t="n"/>
      <c r="UMA37" s="350" t="n"/>
      <c r="UMB37" s="350" t="n"/>
      <c r="UMC37" s="350" t="n"/>
      <c r="UMD37" s="350" t="n"/>
      <c r="UME37" s="350" t="n"/>
      <c r="UMF37" s="350" t="n"/>
      <c r="UMG37" s="350" t="n"/>
      <c r="UMH37" s="350" t="n"/>
      <c r="UMI37" s="350" t="n"/>
      <c r="UMJ37" s="350" t="n"/>
      <c r="UMK37" s="350" t="n"/>
      <c r="UML37" s="350" t="n"/>
      <c r="UMM37" s="350" t="n"/>
      <c r="UMN37" s="350" t="n"/>
      <c r="UMO37" s="350" t="n"/>
      <c r="UMP37" s="350" t="n"/>
      <c r="UMQ37" s="350" t="n"/>
      <c r="UMR37" s="350" t="n"/>
      <c r="UMS37" s="350" t="n"/>
      <c r="UMT37" s="350" t="n"/>
      <c r="UMU37" s="350" t="n"/>
      <c r="UMV37" s="350" t="n"/>
      <c r="UMW37" s="350" t="n"/>
      <c r="UMX37" s="350" t="n"/>
      <c r="UMY37" s="350" t="n"/>
      <c r="UMZ37" s="350" t="n"/>
      <c r="UNA37" s="350" t="n"/>
      <c r="UNB37" s="350" t="n"/>
      <c r="UNC37" s="350" t="n"/>
      <c r="UND37" s="350" t="n"/>
      <c r="UNE37" s="350" t="n"/>
      <c r="UNF37" s="350" t="n"/>
      <c r="UNG37" s="350" t="n"/>
      <c r="UNH37" s="350" t="n"/>
      <c r="UNI37" s="350" t="n"/>
      <c r="UNJ37" s="350" t="n"/>
      <c r="UNK37" s="350" t="n"/>
      <c r="UNL37" s="350" t="n"/>
      <c r="UNM37" s="350" t="n"/>
      <c r="UNN37" s="350" t="n"/>
      <c r="UNO37" s="350" t="n"/>
      <c r="UNP37" s="350" t="n"/>
      <c r="UNQ37" s="350" t="n"/>
      <c r="UNR37" s="350" t="n"/>
      <c r="UNS37" s="350" t="n"/>
      <c r="UNT37" s="350" t="n"/>
      <c r="UNU37" s="350" t="n"/>
      <c r="UNV37" s="350" t="n"/>
      <c r="UNW37" s="350" t="n"/>
      <c r="UNX37" s="350" t="n"/>
      <c r="UNY37" s="350" t="n"/>
      <c r="UNZ37" s="350" t="n"/>
      <c r="UOA37" s="350" t="n"/>
      <c r="UOB37" s="350" t="n"/>
      <c r="UOC37" s="350" t="n"/>
      <c r="UOD37" s="350" t="n"/>
      <c r="UOE37" s="350" t="n"/>
      <c r="UOF37" s="350" t="n"/>
      <c r="UOG37" s="350" t="n"/>
      <c r="UOH37" s="350" t="n"/>
      <c r="UOI37" s="350" t="n"/>
      <c r="UOJ37" s="350" t="n"/>
      <c r="UOK37" s="350" t="n"/>
      <c r="UOL37" s="350" t="n"/>
      <c r="UOM37" s="350" t="n"/>
      <c r="UON37" s="350" t="n"/>
      <c r="UOO37" s="350" t="n"/>
      <c r="UOP37" s="350" t="n"/>
      <c r="UOQ37" s="350" t="n"/>
      <c r="UOR37" s="350" t="n"/>
      <c r="UOS37" s="350" t="n"/>
      <c r="UOT37" s="350" t="n"/>
      <c r="UOU37" s="350" t="n"/>
      <c r="UOV37" s="350" t="n"/>
      <c r="UOW37" s="350" t="n"/>
      <c r="UOX37" s="350" t="n"/>
      <c r="UOY37" s="350" t="n"/>
      <c r="UOZ37" s="350" t="n"/>
      <c r="UPA37" s="350" t="n"/>
      <c r="UPB37" s="350" t="n"/>
      <c r="UPC37" s="350" t="n"/>
      <c r="UPD37" s="350" t="n"/>
      <c r="UPE37" s="350" t="n"/>
      <c r="UPF37" s="350" t="n"/>
      <c r="UPG37" s="350" t="n"/>
      <c r="UPH37" s="350" t="n"/>
      <c r="UPI37" s="350" t="n"/>
      <c r="UPJ37" s="350" t="n"/>
      <c r="UPK37" s="350" t="n"/>
      <c r="UPL37" s="350" t="n"/>
      <c r="UPM37" s="350" t="n"/>
      <c r="UPN37" s="350" t="n"/>
      <c r="UPO37" s="350" t="n"/>
      <c r="UPP37" s="350" t="n"/>
      <c r="UPQ37" s="350" t="n"/>
      <c r="UPR37" s="350" t="n"/>
      <c r="UPS37" s="350" t="n"/>
      <c r="UPT37" s="350" t="n"/>
      <c r="UPU37" s="350" t="n"/>
      <c r="UPV37" s="350" t="n"/>
      <c r="UPW37" s="350" t="n"/>
      <c r="UPX37" s="350" t="n"/>
      <c r="UPY37" s="350" t="n"/>
      <c r="UPZ37" s="350" t="n"/>
      <c r="UQA37" s="350" t="n"/>
      <c r="UQB37" s="350" t="n"/>
      <c r="UQC37" s="350" t="n"/>
      <c r="UQD37" s="350" t="n"/>
      <c r="UQE37" s="350" t="n"/>
      <c r="UQF37" s="350" t="n"/>
      <c r="UQG37" s="350" t="n"/>
      <c r="UQH37" s="350" t="n"/>
      <c r="UQI37" s="350" t="n"/>
      <c r="UQJ37" s="350" t="n"/>
      <c r="UQK37" s="350" t="n"/>
      <c r="UQL37" s="350" t="n"/>
      <c r="UQM37" s="350" t="n"/>
      <c r="UQN37" s="350" t="n"/>
      <c r="UQO37" s="350" t="n"/>
      <c r="UQP37" s="350" t="n"/>
      <c r="UQQ37" s="350" t="n"/>
      <c r="UQR37" s="350" t="n"/>
      <c r="UQS37" s="350" t="n"/>
      <c r="UQT37" s="350" t="n"/>
      <c r="UQU37" s="350" t="n"/>
      <c r="UQV37" s="350" t="n"/>
      <c r="UQW37" s="350" t="n"/>
      <c r="UQX37" s="350" t="n"/>
      <c r="UQY37" s="350" t="n"/>
      <c r="UQZ37" s="350" t="n"/>
      <c r="URA37" s="350" t="n"/>
      <c r="URB37" s="350" t="n"/>
      <c r="URC37" s="350" t="n"/>
      <c r="URD37" s="350" t="n"/>
      <c r="URE37" s="350" t="n"/>
      <c r="URF37" s="350" t="n"/>
      <c r="URG37" s="350" t="n"/>
      <c r="URH37" s="350" t="n"/>
      <c r="URI37" s="350" t="n"/>
      <c r="URJ37" s="350" t="n"/>
      <c r="URK37" s="350" t="n"/>
      <c r="URL37" s="350" t="n"/>
      <c r="URM37" s="350" t="n"/>
      <c r="URN37" s="350" t="n"/>
      <c r="URO37" s="350" t="n"/>
      <c r="URP37" s="350" t="n"/>
      <c r="URQ37" s="350" t="n"/>
      <c r="URR37" s="350" t="n"/>
      <c r="URS37" s="350" t="n"/>
      <c r="URT37" s="350" t="n"/>
      <c r="URU37" s="350" t="n"/>
      <c r="URV37" s="350" t="n"/>
      <c r="URW37" s="350" t="n"/>
      <c r="URX37" s="350" t="n"/>
      <c r="URY37" s="350" t="n"/>
      <c r="URZ37" s="350" t="n"/>
      <c r="USA37" s="350" t="n"/>
      <c r="USB37" s="350" t="n"/>
      <c r="USC37" s="350" t="n"/>
      <c r="USD37" s="350" t="n"/>
      <c r="USE37" s="350" t="n"/>
      <c r="USF37" s="350" t="n"/>
      <c r="USG37" s="350" t="n"/>
      <c r="USH37" s="350" t="n"/>
      <c r="USI37" s="350" t="n"/>
      <c r="USJ37" s="350" t="n"/>
      <c r="USK37" s="350" t="n"/>
      <c r="USL37" s="350" t="n"/>
      <c r="USM37" s="350" t="n"/>
      <c r="USN37" s="350" t="n"/>
      <c r="USO37" s="350" t="n"/>
      <c r="USP37" s="350" t="n"/>
      <c r="USQ37" s="350" t="n"/>
      <c r="USR37" s="350" t="n"/>
      <c r="USS37" s="350" t="n"/>
      <c r="UST37" s="350" t="n"/>
      <c r="USU37" s="350" t="n"/>
      <c r="USV37" s="350" t="n"/>
      <c r="USW37" s="350" t="n"/>
      <c r="USX37" s="350" t="n"/>
      <c r="USY37" s="350" t="n"/>
      <c r="USZ37" s="350" t="n"/>
      <c r="UTA37" s="350" t="n"/>
      <c r="UTB37" s="350" t="n"/>
      <c r="UTC37" s="350" t="n"/>
      <c r="UTD37" s="350" t="n"/>
      <c r="UTE37" s="350" t="n"/>
      <c r="UTF37" s="350" t="n"/>
      <c r="UTG37" s="350" t="n"/>
      <c r="UTH37" s="350" t="n"/>
      <c r="UTI37" s="350" t="n"/>
      <c r="UTJ37" s="350" t="n"/>
      <c r="UTK37" s="350" t="n"/>
      <c r="UTL37" s="350" t="n"/>
      <c r="UTM37" s="350" t="n"/>
      <c r="UTN37" s="350" t="n"/>
      <c r="UTO37" s="350" t="n"/>
      <c r="UTP37" s="350" t="n"/>
      <c r="UTQ37" s="350" t="n"/>
      <c r="UTR37" s="350" t="n"/>
      <c r="UTS37" s="350" t="n"/>
      <c r="UTT37" s="350" t="n"/>
      <c r="UTU37" s="350" t="n"/>
      <c r="UTV37" s="350" t="n"/>
      <c r="UTW37" s="350" t="n"/>
      <c r="UTX37" s="350" t="n"/>
      <c r="UTY37" s="350" t="n"/>
      <c r="UTZ37" s="350" t="n"/>
      <c r="UUA37" s="350" t="n"/>
      <c r="UUB37" s="350" t="n"/>
      <c r="UUC37" s="350" t="n"/>
      <c r="UUD37" s="350" t="n"/>
      <c r="UUE37" s="350" t="n"/>
      <c r="UUF37" s="350" t="n"/>
      <c r="UUG37" s="350" t="n"/>
      <c r="UUH37" s="350" t="n"/>
      <c r="UUI37" s="350" t="n"/>
      <c r="UUJ37" s="350" t="n"/>
      <c r="UUK37" s="350" t="n"/>
      <c r="UUL37" s="350" t="n"/>
      <c r="UUM37" s="350" t="n"/>
      <c r="UUN37" s="350" t="n"/>
      <c r="UUO37" s="350" t="n"/>
      <c r="UUP37" s="350" t="n"/>
      <c r="UUQ37" s="350" t="n"/>
      <c r="UUR37" s="350" t="n"/>
      <c r="UUS37" s="350" t="n"/>
      <c r="UUT37" s="350" t="n"/>
      <c r="UUU37" s="350" t="n"/>
      <c r="UUV37" s="350" t="n"/>
      <c r="UUW37" s="350" t="n"/>
      <c r="UUX37" s="350" t="n"/>
      <c r="UUY37" s="350" t="n"/>
      <c r="UUZ37" s="350" t="n"/>
      <c r="UVA37" s="350" t="n"/>
      <c r="UVB37" s="350" t="n"/>
      <c r="UVC37" s="350" t="n"/>
      <c r="UVD37" s="350" t="n"/>
      <c r="UVE37" s="350" t="n"/>
      <c r="UVF37" s="350" t="n"/>
      <c r="UVG37" s="350" t="n"/>
      <c r="UVH37" s="350" t="n"/>
      <c r="UVI37" s="350" t="n"/>
      <c r="UVJ37" s="350" t="n"/>
      <c r="UVK37" s="350" t="n"/>
      <c r="UVL37" s="350" t="n"/>
      <c r="UVM37" s="350" t="n"/>
      <c r="UVN37" s="350" t="n"/>
      <c r="UVO37" s="350" t="n"/>
      <c r="UVP37" s="350" t="n"/>
      <c r="UVQ37" s="350" t="n"/>
      <c r="UVR37" s="350" t="n"/>
      <c r="UVS37" s="350" t="n"/>
      <c r="UVT37" s="350" t="n"/>
      <c r="UVU37" s="350" t="n"/>
      <c r="UVV37" s="350" t="n"/>
      <c r="UVW37" s="350" t="n"/>
      <c r="UVX37" s="350" t="n"/>
      <c r="UVY37" s="350" t="n"/>
      <c r="UVZ37" s="350" t="n"/>
      <c r="UWA37" s="350" t="n"/>
      <c r="UWB37" s="350" t="n"/>
      <c r="UWC37" s="350" t="n"/>
      <c r="UWD37" s="350" t="n"/>
      <c r="UWE37" s="350" t="n"/>
      <c r="UWF37" s="350" t="n"/>
      <c r="UWG37" s="350" t="n"/>
      <c r="UWH37" s="350" t="n"/>
      <c r="UWI37" s="350" t="n"/>
      <c r="UWJ37" s="350" t="n"/>
      <c r="UWK37" s="350" t="n"/>
      <c r="UWL37" s="350" t="n"/>
      <c r="UWM37" s="350" t="n"/>
      <c r="UWN37" s="350" t="n"/>
      <c r="UWO37" s="350" t="n"/>
      <c r="UWP37" s="350" t="n"/>
      <c r="UWQ37" s="350" t="n"/>
      <c r="UWR37" s="350" t="n"/>
      <c r="UWS37" s="350" t="n"/>
      <c r="UWT37" s="350" t="n"/>
      <c r="UWU37" s="350" t="n"/>
      <c r="UWV37" s="350" t="n"/>
      <c r="UWW37" s="350" t="n"/>
      <c r="UWX37" s="350" t="n"/>
      <c r="UWY37" s="350" t="n"/>
      <c r="UWZ37" s="350" t="n"/>
      <c r="UXA37" s="350" t="n"/>
      <c r="UXB37" s="350" t="n"/>
      <c r="UXC37" s="350" t="n"/>
      <c r="UXD37" s="350" t="n"/>
      <c r="UXE37" s="350" t="n"/>
      <c r="UXF37" s="350" t="n"/>
      <c r="UXG37" s="350" t="n"/>
      <c r="UXH37" s="350" t="n"/>
      <c r="UXI37" s="350" t="n"/>
      <c r="UXJ37" s="350" t="n"/>
      <c r="UXK37" s="350" t="n"/>
      <c r="UXL37" s="350" t="n"/>
      <c r="UXM37" s="350" t="n"/>
      <c r="UXN37" s="350" t="n"/>
      <c r="UXO37" s="350" t="n"/>
      <c r="UXP37" s="350" t="n"/>
      <c r="UXQ37" s="350" t="n"/>
      <c r="UXR37" s="350" t="n"/>
      <c r="UXS37" s="350" t="n"/>
      <c r="UXT37" s="350" t="n"/>
      <c r="UXU37" s="350" t="n"/>
      <c r="UXV37" s="350" t="n"/>
      <c r="UXW37" s="350" t="n"/>
      <c r="UXX37" s="350" t="n"/>
      <c r="UXY37" s="350" t="n"/>
      <c r="UXZ37" s="350" t="n"/>
      <c r="UYA37" s="350" t="n"/>
      <c r="UYB37" s="350" t="n"/>
      <c r="UYC37" s="350" t="n"/>
      <c r="UYD37" s="350" t="n"/>
      <c r="UYE37" s="350" t="n"/>
      <c r="UYF37" s="350" t="n"/>
      <c r="UYG37" s="350" t="n"/>
      <c r="UYH37" s="350" t="n"/>
      <c r="UYI37" s="350" t="n"/>
      <c r="UYJ37" s="350" t="n"/>
      <c r="UYK37" s="350" t="n"/>
      <c r="UYL37" s="350" t="n"/>
      <c r="UYM37" s="350" t="n"/>
      <c r="UYN37" s="350" t="n"/>
      <c r="UYO37" s="350" t="n"/>
      <c r="UYP37" s="350" t="n"/>
      <c r="UYQ37" s="350" t="n"/>
      <c r="UYR37" s="350" t="n"/>
      <c r="UYS37" s="350" t="n"/>
      <c r="UYT37" s="350" t="n"/>
      <c r="UYU37" s="350" t="n"/>
      <c r="UYV37" s="350" t="n"/>
      <c r="UYW37" s="350" t="n"/>
      <c r="UYX37" s="350" t="n"/>
      <c r="UYY37" s="350" t="n"/>
      <c r="UYZ37" s="350" t="n"/>
      <c r="UZA37" s="350" t="n"/>
      <c r="UZB37" s="350" t="n"/>
      <c r="UZC37" s="350" t="n"/>
      <c r="UZD37" s="350" t="n"/>
      <c r="UZE37" s="350" t="n"/>
      <c r="UZF37" s="350" t="n"/>
      <c r="UZG37" s="350" t="n"/>
      <c r="UZH37" s="350" t="n"/>
      <c r="UZI37" s="350" t="n"/>
      <c r="UZJ37" s="350" t="n"/>
      <c r="UZK37" s="350" t="n"/>
      <c r="UZL37" s="350" t="n"/>
      <c r="UZM37" s="350" t="n"/>
      <c r="UZN37" s="350" t="n"/>
      <c r="UZO37" s="350" t="n"/>
      <c r="UZP37" s="350" t="n"/>
      <c r="UZQ37" s="350" t="n"/>
      <c r="UZR37" s="350" t="n"/>
      <c r="UZS37" s="350" t="n"/>
      <c r="UZT37" s="350" t="n"/>
      <c r="UZU37" s="350" t="n"/>
      <c r="UZV37" s="350" t="n"/>
      <c r="UZW37" s="350" t="n"/>
      <c r="UZX37" s="350" t="n"/>
      <c r="UZY37" s="350" t="n"/>
      <c r="UZZ37" s="350" t="n"/>
      <c r="VAA37" s="350" t="n"/>
      <c r="VAB37" s="350" t="n"/>
      <c r="VAC37" s="350" t="n"/>
      <c r="VAD37" s="350" t="n"/>
      <c r="VAE37" s="350" t="n"/>
      <c r="VAF37" s="350" t="n"/>
      <c r="VAG37" s="350" t="n"/>
      <c r="VAH37" s="350" t="n"/>
      <c r="VAI37" s="350" t="n"/>
      <c r="VAJ37" s="350" t="n"/>
      <c r="VAK37" s="350" t="n"/>
      <c r="VAL37" s="350" t="n"/>
      <c r="VAM37" s="350" t="n"/>
      <c r="VAN37" s="350" t="n"/>
      <c r="VAO37" s="350" t="n"/>
      <c r="VAP37" s="350" t="n"/>
      <c r="VAQ37" s="350" t="n"/>
      <c r="VAR37" s="350" t="n"/>
      <c r="VAS37" s="350" t="n"/>
      <c r="VAT37" s="350" t="n"/>
      <c r="VAU37" s="350" t="n"/>
      <c r="VAV37" s="350" t="n"/>
      <c r="VAW37" s="350" t="n"/>
      <c r="VAX37" s="350" t="n"/>
      <c r="VAY37" s="350" t="n"/>
      <c r="VAZ37" s="350" t="n"/>
      <c r="VBA37" s="350" t="n"/>
      <c r="VBB37" s="350" t="n"/>
      <c r="VBC37" s="350" t="n"/>
      <c r="VBD37" s="350" t="n"/>
      <c r="VBE37" s="350" t="n"/>
      <c r="VBF37" s="350" t="n"/>
      <c r="VBG37" s="350" t="n"/>
      <c r="VBH37" s="350" t="n"/>
      <c r="VBI37" s="350" t="n"/>
      <c r="VBJ37" s="350" t="n"/>
      <c r="VBK37" s="350" t="n"/>
      <c r="VBL37" s="350" t="n"/>
      <c r="VBM37" s="350" t="n"/>
      <c r="VBN37" s="350" t="n"/>
      <c r="VBO37" s="350" t="n"/>
      <c r="VBP37" s="350" t="n"/>
      <c r="VBQ37" s="350" t="n"/>
      <c r="VBR37" s="350" t="n"/>
      <c r="VBS37" s="350" t="n"/>
      <c r="VBT37" s="350" t="n"/>
      <c r="VBU37" s="350" t="n"/>
      <c r="VBV37" s="350" t="n"/>
      <c r="VBW37" s="350" t="n"/>
      <c r="VBX37" s="350" t="n"/>
      <c r="VBY37" s="350" t="n"/>
      <c r="VBZ37" s="350" t="n"/>
      <c r="VCA37" s="350" t="n"/>
      <c r="VCB37" s="350" t="n"/>
      <c r="VCC37" s="350" t="n"/>
      <c r="VCD37" s="350" t="n"/>
      <c r="VCE37" s="350" t="n"/>
      <c r="VCF37" s="350" t="n"/>
      <c r="VCG37" s="350" t="n"/>
      <c r="VCH37" s="350" t="n"/>
      <c r="VCI37" s="350" t="n"/>
      <c r="VCJ37" s="350" t="n"/>
      <c r="VCK37" s="350" t="n"/>
      <c r="VCL37" s="350" t="n"/>
      <c r="VCM37" s="350" t="n"/>
      <c r="VCN37" s="350" t="n"/>
      <c r="VCO37" s="350" t="n"/>
      <c r="VCP37" s="350" t="n"/>
      <c r="VCQ37" s="350" t="n"/>
      <c r="VCR37" s="350" t="n"/>
      <c r="VCS37" s="350" t="n"/>
      <c r="VCT37" s="350" t="n"/>
      <c r="VCU37" s="350" t="n"/>
      <c r="VCV37" s="350" t="n"/>
      <c r="VCW37" s="350" t="n"/>
      <c r="VCX37" s="350" t="n"/>
      <c r="VCY37" s="350" t="n"/>
      <c r="VCZ37" s="350" t="n"/>
      <c r="VDA37" s="350" t="n"/>
      <c r="VDB37" s="350" t="n"/>
      <c r="VDC37" s="350" t="n"/>
      <c r="VDD37" s="350" t="n"/>
      <c r="VDE37" s="350" t="n"/>
      <c r="VDF37" s="350" t="n"/>
      <c r="VDG37" s="350" t="n"/>
      <c r="VDH37" s="350" t="n"/>
      <c r="VDI37" s="350" t="n"/>
      <c r="VDJ37" s="350" t="n"/>
      <c r="VDK37" s="350" t="n"/>
      <c r="VDL37" s="350" t="n"/>
      <c r="VDM37" s="350" t="n"/>
      <c r="VDN37" s="350" t="n"/>
      <c r="VDO37" s="350" t="n"/>
      <c r="VDP37" s="350" t="n"/>
      <c r="VDQ37" s="350" t="n"/>
      <c r="VDR37" s="350" t="n"/>
      <c r="VDS37" s="350" t="n"/>
      <c r="VDT37" s="350" t="n"/>
      <c r="VDU37" s="350" t="n"/>
      <c r="VDV37" s="350" t="n"/>
      <c r="VDW37" s="350" t="n"/>
      <c r="VDX37" s="350" t="n"/>
      <c r="VDY37" s="350" t="n"/>
      <c r="VDZ37" s="350" t="n"/>
      <c r="VEA37" s="350" t="n"/>
      <c r="VEB37" s="350" t="n"/>
      <c r="VEC37" s="350" t="n"/>
      <c r="VED37" s="350" t="n"/>
      <c r="VEE37" s="350" t="n"/>
      <c r="VEF37" s="350" t="n"/>
      <c r="VEG37" s="350" t="n"/>
      <c r="VEH37" s="350" t="n"/>
      <c r="VEI37" s="350" t="n"/>
      <c r="VEJ37" s="350" t="n"/>
      <c r="VEK37" s="350" t="n"/>
      <c r="VEL37" s="350" t="n"/>
      <c r="VEM37" s="350" t="n"/>
      <c r="VEN37" s="350" t="n"/>
      <c r="VEO37" s="350" t="n"/>
      <c r="VEP37" s="350" t="n"/>
      <c r="VEQ37" s="350" t="n"/>
      <c r="VER37" s="350" t="n"/>
      <c r="VES37" s="350" t="n"/>
      <c r="VET37" s="350" t="n"/>
      <c r="VEU37" s="350" t="n"/>
      <c r="VEV37" s="350" t="n"/>
      <c r="VEW37" s="350" t="n"/>
      <c r="VEX37" s="350" t="n"/>
      <c r="VEY37" s="350" t="n"/>
      <c r="VEZ37" s="350" t="n"/>
      <c r="VFA37" s="350" t="n"/>
      <c r="VFB37" s="350" t="n"/>
      <c r="VFC37" s="350" t="n"/>
      <c r="VFD37" s="350" t="n"/>
      <c r="VFE37" s="350" t="n"/>
      <c r="VFF37" s="350" t="n"/>
      <c r="VFG37" s="350" t="n"/>
      <c r="VFH37" s="350" t="n"/>
      <c r="VFI37" s="350" t="n"/>
      <c r="VFJ37" s="350" t="n"/>
      <c r="VFK37" s="350" t="n"/>
      <c r="VFL37" s="350" t="n"/>
      <c r="VFM37" s="350" t="n"/>
      <c r="VFN37" s="350" t="n"/>
      <c r="VFO37" s="350" t="n"/>
      <c r="VFP37" s="350" t="n"/>
      <c r="VFQ37" s="350" t="n"/>
      <c r="VFR37" s="350" t="n"/>
      <c r="VFS37" s="350" t="n"/>
      <c r="VFT37" s="350" t="n"/>
      <c r="VFU37" s="350" t="n"/>
      <c r="VFV37" s="350" t="n"/>
      <c r="VFW37" s="350" t="n"/>
      <c r="VFX37" s="350" t="n"/>
      <c r="VFY37" s="350" t="n"/>
      <c r="VFZ37" s="350" t="n"/>
      <c r="VGA37" s="350" t="n"/>
      <c r="VGB37" s="350" t="n"/>
      <c r="VGC37" s="350" t="n"/>
      <c r="VGD37" s="350" t="n"/>
      <c r="VGE37" s="350" t="n"/>
      <c r="VGF37" s="350" t="n"/>
      <c r="VGG37" s="350" t="n"/>
      <c r="VGH37" s="350" t="n"/>
      <c r="VGI37" s="350" t="n"/>
      <c r="VGJ37" s="350" t="n"/>
      <c r="VGK37" s="350" t="n"/>
      <c r="VGL37" s="350" t="n"/>
      <c r="VGM37" s="350" t="n"/>
      <c r="VGN37" s="350" t="n"/>
      <c r="VGO37" s="350" t="n"/>
      <c r="VGP37" s="350" t="n"/>
      <c r="VGQ37" s="350" t="n"/>
      <c r="VGR37" s="350" t="n"/>
      <c r="VGS37" s="350" t="n"/>
      <c r="VGT37" s="350" t="n"/>
      <c r="VGU37" s="350" t="n"/>
      <c r="VGV37" s="350" t="n"/>
      <c r="VGW37" s="350" t="n"/>
      <c r="VGX37" s="350" t="n"/>
      <c r="VGY37" s="350" t="n"/>
      <c r="VGZ37" s="350" t="n"/>
      <c r="VHA37" s="350" t="n"/>
      <c r="VHB37" s="350" t="n"/>
      <c r="VHC37" s="350" t="n"/>
      <c r="VHD37" s="350" t="n"/>
      <c r="VHE37" s="350" t="n"/>
      <c r="VHF37" s="350" t="n"/>
      <c r="VHG37" s="350" t="n"/>
      <c r="VHH37" s="350" t="n"/>
      <c r="VHI37" s="350" t="n"/>
      <c r="VHJ37" s="350" t="n"/>
      <c r="VHK37" s="350" t="n"/>
      <c r="VHL37" s="350" t="n"/>
      <c r="VHM37" s="350" t="n"/>
      <c r="VHN37" s="350" t="n"/>
      <c r="VHO37" s="350" t="n"/>
      <c r="VHP37" s="350" t="n"/>
      <c r="VHQ37" s="350" t="n"/>
      <c r="VHR37" s="350" t="n"/>
      <c r="VHS37" s="350" t="n"/>
      <c r="VHT37" s="350" t="n"/>
      <c r="VHU37" s="350" t="n"/>
      <c r="VHV37" s="350" t="n"/>
      <c r="VHW37" s="350" t="n"/>
      <c r="VHX37" s="350" t="n"/>
      <c r="VHY37" s="350" t="n"/>
      <c r="VHZ37" s="350" t="n"/>
      <c r="VIA37" s="350" t="n"/>
      <c r="VIB37" s="350" t="n"/>
      <c r="VIC37" s="350" t="n"/>
      <c r="VID37" s="350" t="n"/>
      <c r="VIE37" s="350" t="n"/>
      <c r="VIF37" s="350" t="n"/>
      <c r="VIG37" s="350" t="n"/>
      <c r="VIH37" s="350" t="n"/>
      <c r="VII37" s="350" t="n"/>
      <c r="VIJ37" s="350" t="n"/>
      <c r="VIK37" s="350" t="n"/>
      <c r="VIL37" s="350" t="n"/>
      <c r="VIM37" s="350" t="n"/>
      <c r="VIN37" s="350" t="n"/>
      <c r="VIO37" s="350" t="n"/>
      <c r="VIP37" s="350" t="n"/>
      <c r="VIQ37" s="350" t="n"/>
      <c r="VIR37" s="350" t="n"/>
      <c r="VIS37" s="350" t="n"/>
      <c r="VIT37" s="350" t="n"/>
      <c r="VIU37" s="350" t="n"/>
      <c r="VIV37" s="350" t="n"/>
      <c r="VIW37" s="350" t="n"/>
      <c r="VIX37" s="350" t="n"/>
      <c r="VIY37" s="350" t="n"/>
      <c r="VIZ37" s="350" t="n"/>
      <c r="VJA37" s="350" t="n"/>
      <c r="VJB37" s="350" t="n"/>
      <c r="VJC37" s="350" t="n"/>
      <c r="VJD37" s="350" t="n"/>
      <c r="VJE37" s="350" t="n"/>
      <c r="VJF37" s="350" t="n"/>
      <c r="VJG37" s="350" t="n"/>
      <c r="VJH37" s="350" t="n"/>
      <c r="VJI37" s="350" t="n"/>
      <c r="VJJ37" s="350" t="n"/>
      <c r="VJK37" s="350" t="n"/>
      <c r="VJL37" s="350" t="n"/>
      <c r="VJM37" s="350" t="n"/>
      <c r="VJN37" s="350" t="n"/>
      <c r="VJO37" s="350" t="n"/>
      <c r="VJP37" s="350" t="n"/>
      <c r="VJQ37" s="350" t="n"/>
      <c r="VJR37" s="350" t="n"/>
      <c r="VJS37" s="350" t="n"/>
      <c r="VJT37" s="350" t="n"/>
      <c r="VJU37" s="350" t="n"/>
      <c r="VJV37" s="350" t="n"/>
      <c r="VJW37" s="350" t="n"/>
      <c r="VJX37" s="350" t="n"/>
      <c r="VJY37" s="350" t="n"/>
      <c r="VJZ37" s="350" t="n"/>
      <c r="VKA37" s="350" t="n"/>
      <c r="VKB37" s="350" t="n"/>
      <c r="VKC37" s="350" t="n"/>
      <c r="VKD37" s="350" t="n"/>
      <c r="VKE37" s="350" t="n"/>
      <c r="VKF37" s="350" t="n"/>
      <c r="VKG37" s="350" t="n"/>
      <c r="VKH37" s="350" t="n"/>
      <c r="VKI37" s="350" t="n"/>
      <c r="VKJ37" s="350" t="n"/>
      <c r="VKK37" s="350" t="n"/>
      <c r="VKL37" s="350" t="n"/>
      <c r="VKM37" s="350" t="n"/>
      <c r="VKN37" s="350" t="n"/>
      <c r="VKO37" s="350" t="n"/>
      <c r="VKP37" s="350" t="n"/>
      <c r="VKQ37" s="350" t="n"/>
      <c r="VKR37" s="350" t="n"/>
      <c r="VKS37" s="350" t="n"/>
      <c r="VKT37" s="350" t="n"/>
      <c r="VKU37" s="350" t="n"/>
      <c r="VKV37" s="350" t="n"/>
      <c r="VKW37" s="350" t="n"/>
      <c r="VKX37" s="350" t="n"/>
      <c r="VKY37" s="350" t="n"/>
      <c r="VKZ37" s="350" t="n"/>
      <c r="VLA37" s="350" t="n"/>
      <c r="VLB37" s="350" t="n"/>
      <c r="VLC37" s="350" t="n"/>
      <c r="VLD37" s="350" t="n"/>
      <c r="VLE37" s="350" t="n"/>
      <c r="VLF37" s="350" t="n"/>
      <c r="VLG37" s="350" t="n"/>
      <c r="VLH37" s="350" t="n"/>
      <c r="VLI37" s="350" t="n"/>
      <c r="VLJ37" s="350" t="n"/>
      <c r="VLK37" s="350" t="n"/>
      <c r="VLL37" s="350" t="n"/>
      <c r="VLM37" s="350" t="n"/>
      <c r="VLN37" s="350" t="n"/>
      <c r="VLO37" s="350" t="n"/>
      <c r="VLP37" s="350" t="n"/>
      <c r="VLQ37" s="350" t="n"/>
      <c r="VLR37" s="350" t="n"/>
      <c r="VLS37" s="350" t="n"/>
      <c r="VLT37" s="350" t="n"/>
      <c r="VLU37" s="350" t="n"/>
      <c r="VLV37" s="350" t="n"/>
      <c r="VLW37" s="350" t="n"/>
      <c r="VLX37" s="350" t="n"/>
      <c r="VLY37" s="350" t="n"/>
      <c r="VLZ37" s="350" t="n"/>
      <c r="VMA37" s="350" t="n"/>
      <c r="VMB37" s="350" t="n"/>
      <c r="VMC37" s="350" t="n"/>
      <c r="VMD37" s="350" t="n"/>
      <c r="VME37" s="350" t="n"/>
      <c r="VMF37" s="350" t="n"/>
      <c r="VMG37" s="350" t="n"/>
      <c r="VMH37" s="350" t="n"/>
      <c r="VMI37" s="350" t="n"/>
      <c r="VMJ37" s="350" t="n"/>
      <c r="VMK37" s="350" t="n"/>
      <c r="VML37" s="350" t="n"/>
      <c r="VMM37" s="350" t="n"/>
      <c r="VMN37" s="350" t="n"/>
      <c r="VMO37" s="350" t="n"/>
      <c r="VMP37" s="350" t="n"/>
      <c r="VMQ37" s="350" t="n"/>
      <c r="VMR37" s="350" t="n"/>
      <c r="VMS37" s="350" t="n"/>
      <c r="VMT37" s="350" t="n"/>
      <c r="VMU37" s="350" t="n"/>
      <c r="VMV37" s="350" t="n"/>
      <c r="VMW37" s="350" t="n"/>
      <c r="VMX37" s="350" t="n"/>
      <c r="VMY37" s="350" t="n"/>
      <c r="VMZ37" s="350" t="n"/>
      <c r="VNA37" s="350" t="n"/>
      <c r="VNB37" s="350" t="n"/>
      <c r="VNC37" s="350" t="n"/>
      <c r="VND37" s="350" t="n"/>
      <c r="VNE37" s="350" t="n"/>
      <c r="VNF37" s="350" t="n"/>
      <c r="VNG37" s="350" t="n"/>
      <c r="VNH37" s="350" t="n"/>
      <c r="VNI37" s="350" t="n"/>
      <c r="VNJ37" s="350" t="n"/>
      <c r="VNK37" s="350" t="n"/>
      <c r="VNL37" s="350" t="n"/>
      <c r="VNM37" s="350" t="n"/>
      <c r="VNN37" s="350" t="n"/>
      <c r="VNO37" s="350" t="n"/>
      <c r="VNP37" s="350" t="n"/>
      <c r="VNQ37" s="350" t="n"/>
      <c r="VNR37" s="350" t="n"/>
      <c r="VNS37" s="350" t="n"/>
      <c r="VNT37" s="350" t="n"/>
      <c r="VNU37" s="350" t="n"/>
      <c r="VNV37" s="350" t="n"/>
      <c r="VNW37" s="350" t="n"/>
      <c r="VNX37" s="350" t="n"/>
      <c r="VNY37" s="350" t="n"/>
      <c r="VNZ37" s="350" t="n"/>
      <c r="VOA37" s="350" t="n"/>
      <c r="VOB37" s="350" t="n"/>
      <c r="VOC37" s="350" t="n"/>
      <c r="VOD37" s="350" t="n"/>
      <c r="VOE37" s="350" t="n"/>
      <c r="VOF37" s="350" t="n"/>
      <c r="VOG37" s="350" t="n"/>
      <c r="VOH37" s="350" t="n"/>
      <c r="VOI37" s="350" t="n"/>
      <c r="VOJ37" s="350" t="n"/>
      <c r="VOK37" s="350" t="n"/>
      <c r="VOL37" s="350" t="n"/>
      <c r="VOM37" s="350" t="n"/>
      <c r="VON37" s="350" t="n"/>
      <c r="VOO37" s="350" t="n"/>
      <c r="VOP37" s="350" t="n"/>
      <c r="VOQ37" s="350" t="n"/>
      <c r="VOR37" s="350" t="n"/>
      <c r="VOS37" s="350" t="n"/>
      <c r="VOT37" s="350" t="n"/>
      <c r="VOU37" s="350" t="n"/>
      <c r="VOV37" s="350" t="n"/>
      <c r="VOW37" s="350" t="n"/>
      <c r="VOX37" s="350" t="n"/>
      <c r="VOY37" s="350" t="n"/>
      <c r="VOZ37" s="350" t="n"/>
      <c r="VPA37" s="350" t="n"/>
      <c r="VPB37" s="350" t="n"/>
      <c r="VPC37" s="350" t="n"/>
      <c r="VPD37" s="350" t="n"/>
      <c r="VPE37" s="350" t="n"/>
      <c r="VPF37" s="350" t="n"/>
      <c r="VPG37" s="350" t="n"/>
      <c r="VPH37" s="350" t="n"/>
      <c r="VPI37" s="350" t="n"/>
      <c r="VPJ37" s="350" t="n"/>
      <c r="VPK37" s="350" t="n"/>
      <c r="VPL37" s="350" t="n"/>
      <c r="VPM37" s="350" t="n"/>
      <c r="VPN37" s="350" t="n"/>
      <c r="VPO37" s="350" t="n"/>
      <c r="VPP37" s="350" t="n"/>
      <c r="VPQ37" s="350" t="n"/>
      <c r="VPR37" s="350" t="n"/>
      <c r="VPS37" s="350" t="n"/>
      <c r="VPT37" s="350" t="n"/>
      <c r="VPU37" s="350" t="n"/>
      <c r="VPV37" s="350" t="n"/>
      <c r="VPW37" s="350" t="n"/>
      <c r="VPX37" s="350" t="n"/>
      <c r="VPY37" s="350" t="n"/>
      <c r="VPZ37" s="350" t="n"/>
      <c r="VQA37" s="350" t="n"/>
      <c r="VQB37" s="350" t="n"/>
      <c r="VQC37" s="350" t="n"/>
      <c r="VQD37" s="350" t="n"/>
      <c r="VQE37" s="350" t="n"/>
      <c r="VQF37" s="350" t="n"/>
      <c r="VQG37" s="350" t="n"/>
      <c r="VQH37" s="350" t="n"/>
      <c r="VQI37" s="350" t="n"/>
      <c r="VQJ37" s="350" t="n"/>
      <c r="VQK37" s="350" t="n"/>
      <c r="VQL37" s="350" t="n"/>
      <c r="VQM37" s="350" t="n"/>
      <c r="VQN37" s="350" t="n"/>
      <c r="VQO37" s="350" t="n"/>
      <c r="VQP37" s="350" t="n"/>
      <c r="VQQ37" s="350" t="n"/>
      <c r="VQR37" s="350" t="n"/>
      <c r="VQS37" s="350" t="n"/>
      <c r="VQT37" s="350" t="n"/>
      <c r="VQU37" s="350" t="n"/>
      <c r="VQV37" s="350" t="n"/>
      <c r="VQW37" s="350" t="n"/>
      <c r="VQX37" s="350" t="n"/>
      <c r="VQY37" s="350" t="n"/>
      <c r="VQZ37" s="350" t="n"/>
      <c r="VRA37" s="350" t="n"/>
      <c r="VRB37" s="350" t="n"/>
      <c r="VRC37" s="350" t="n"/>
      <c r="VRD37" s="350" t="n"/>
      <c r="VRE37" s="350" t="n"/>
      <c r="VRF37" s="350" t="n"/>
      <c r="VRG37" s="350" t="n"/>
      <c r="VRH37" s="350" t="n"/>
      <c r="VRI37" s="350" t="n"/>
      <c r="VRJ37" s="350" t="n"/>
      <c r="VRK37" s="350" t="n"/>
      <c r="VRL37" s="350" t="n"/>
      <c r="VRM37" s="350" t="n"/>
      <c r="VRN37" s="350" t="n"/>
      <c r="VRO37" s="350" t="n"/>
      <c r="VRP37" s="350" t="n"/>
      <c r="VRQ37" s="350" t="n"/>
      <c r="VRR37" s="350" t="n"/>
      <c r="VRS37" s="350" t="n"/>
      <c r="VRT37" s="350" t="n"/>
      <c r="VRU37" s="350" t="n"/>
      <c r="VRV37" s="350" t="n"/>
      <c r="VRW37" s="350" t="n"/>
      <c r="VRX37" s="350" t="n"/>
      <c r="VRY37" s="350" t="n"/>
      <c r="VRZ37" s="350" t="n"/>
      <c r="VSA37" s="350" t="n"/>
      <c r="VSB37" s="350" t="n"/>
      <c r="VSC37" s="350" t="n"/>
      <c r="VSD37" s="350" t="n"/>
      <c r="VSE37" s="350" t="n"/>
      <c r="VSF37" s="350" t="n"/>
      <c r="VSG37" s="350" t="n"/>
      <c r="VSH37" s="350" t="n"/>
      <c r="VSI37" s="350" t="n"/>
      <c r="VSJ37" s="350" t="n"/>
      <c r="VSK37" s="350" t="n"/>
      <c r="VSL37" s="350" t="n"/>
      <c r="VSM37" s="350" t="n"/>
      <c r="VSN37" s="350" t="n"/>
      <c r="VSO37" s="350" t="n"/>
      <c r="VSP37" s="350" t="n"/>
      <c r="VSQ37" s="350" t="n"/>
      <c r="VSR37" s="350" t="n"/>
      <c r="VSS37" s="350" t="n"/>
      <c r="VST37" s="350" t="n"/>
      <c r="VSU37" s="350" t="n"/>
      <c r="VSV37" s="350" t="n"/>
      <c r="VSW37" s="350" t="n"/>
      <c r="VSX37" s="350" t="n"/>
      <c r="VSY37" s="350" t="n"/>
      <c r="VSZ37" s="350" t="n"/>
      <c r="VTA37" s="350" t="n"/>
      <c r="VTB37" s="350" t="n"/>
      <c r="VTC37" s="350" t="n"/>
      <c r="VTD37" s="350" t="n"/>
      <c r="VTE37" s="350" t="n"/>
      <c r="VTF37" s="350" t="n"/>
      <c r="VTG37" s="350" t="n"/>
      <c r="VTH37" s="350" t="n"/>
      <c r="VTI37" s="350" t="n"/>
      <c r="VTJ37" s="350" t="n"/>
      <c r="VTK37" s="350" t="n"/>
      <c r="VTL37" s="350" t="n"/>
      <c r="VTM37" s="350" t="n"/>
      <c r="VTN37" s="350" t="n"/>
      <c r="VTO37" s="350" t="n"/>
      <c r="VTP37" s="350" t="n"/>
      <c r="VTQ37" s="350" t="n"/>
      <c r="VTR37" s="350" t="n"/>
      <c r="VTS37" s="350" t="n"/>
      <c r="VTT37" s="350" t="n"/>
      <c r="VTU37" s="350" t="n"/>
      <c r="VTV37" s="350" t="n"/>
      <c r="VTW37" s="350" t="n"/>
      <c r="VTX37" s="350" t="n"/>
      <c r="VTY37" s="350" t="n"/>
      <c r="VTZ37" s="350" t="n"/>
      <c r="VUA37" s="350" t="n"/>
      <c r="VUB37" s="350" t="n"/>
      <c r="VUC37" s="350" t="n"/>
      <c r="VUD37" s="350" t="n"/>
      <c r="VUE37" s="350" t="n"/>
      <c r="VUF37" s="350" t="n"/>
      <c r="VUG37" s="350" t="n"/>
      <c r="VUH37" s="350" t="n"/>
      <c r="VUI37" s="350" t="n"/>
      <c r="VUJ37" s="350" t="n"/>
      <c r="VUK37" s="350" t="n"/>
      <c r="VUL37" s="350" t="n"/>
      <c r="VUM37" s="350" t="n"/>
      <c r="VUN37" s="350" t="n"/>
      <c r="VUO37" s="350" t="n"/>
      <c r="VUP37" s="350" t="n"/>
      <c r="VUQ37" s="350" t="n"/>
      <c r="VUR37" s="350" t="n"/>
      <c r="VUS37" s="350" t="n"/>
      <c r="VUT37" s="350" t="n"/>
      <c r="VUU37" s="350" t="n"/>
      <c r="VUV37" s="350" t="n"/>
      <c r="VUW37" s="350" t="n"/>
      <c r="VUX37" s="350" t="n"/>
      <c r="VUY37" s="350" t="n"/>
      <c r="VUZ37" s="350" t="n"/>
      <c r="VVA37" s="350" t="n"/>
      <c r="VVB37" s="350" t="n"/>
      <c r="VVC37" s="350" t="n"/>
      <c r="VVD37" s="350" t="n"/>
      <c r="VVE37" s="350" t="n"/>
      <c r="VVF37" s="350" t="n"/>
      <c r="VVG37" s="350" t="n"/>
      <c r="VVH37" s="350" t="n"/>
      <c r="VVI37" s="350" t="n"/>
      <c r="VVJ37" s="350" t="n"/>
      <c r="VVK37" s="350" t="n"/>
      <c r="VVL37" s="350" t="n"/>
      <c r="VVM37" s="350" t="n"/>
      <c r="VVN37" s="350" t="n"/>
      <c r="VVO37" s="350" t="n"/>
      <c r="VVP37" s="350" t="n"/>
      <c r="VVQ37" s="350" t="n"/>
      <c r="VVR37" s="350" t="n"/>
      <c r="VVS37" s="350" t="n"/>
      <c r="VVT37" s="350" t="n"/>
      <c r="VVU37" s="350" t="n"/>
      <c r="VVV37" s="350" t="n"/>
      <c r="VVW37" s="350" t="n"/>
      <c r="VVX37" s="350" t="n"/>
      <c r="VVY37" s="350" t="n"/>
      <c r="VVZ37" s="350" t="n"/>
      <c r="VWA37" s="350" t="n"/>
      <c r="VWB37" s="350" t="n"/>
      <c r="VWC37" s="350" t="n"/>
      <c r="VWD37" s="350" t="n"/>
      <c r="VWE37" s="350" t="n"/>
      <c r="VWF37" s="350" t="n"/>
      <c r="VWG37" s="350" t="n"/>
      <c r="VWH37" s="350" t="n"/>
      <c r="VWI37" s="350" t="n"/>
      <c r="VWJ37" s="350" t="n"/>
      <c r="VWK37" s="350" t="n"/>
      <c r="VWL37" s="350" t="n"/>
      <c r="VWM37" s="350" t="n"/>
      <c r="VWN37" s="350" t="n"/>
      <c r="VWO37" s="350" t="n"/>
      <c r="VWP37" s="350" t="n"/>
      <c r="VWQ37" s="350" t="n"/>
      <c r="VWR37" s="350" t="n"/>
      <c r="VWS37" s="350" t="n"/>
      <c r="VWT37" s="350" t="n"/>
      <c r="VWU37" s="350" t="n"/>
      <c r="VWV37" s="350" t="n"/>
      <c r="VWW37" s="350" t="n"/>
      <c r="VWX37" s="350" t="n"/>
      <c r="VWY37" s="350" t="n"/>
      <c r="VWZ37" s="350" t="n"/>
      <c r="VXA37" s="350" t="n"/>
      <c r="VXB37" s="350" t="n"/>
      <c r="VXC37" s="350" t="n"/>
      <c r="VXD37" s="350" t="n"/>
      <c r="VXE37" s="350" t="n"/>
      <c r="VXF37" s="350" t="n"/>
      <c r="VXG37" s="350" t="n"/>
      <c r="VXH37" s="350" t="n"/>
      <c r="VXI37" s="350" t="n"/>
      <c r="VXJ37" s="350" t="n"/>
      <c r="VXK37" s="350" t="n"/>
      <c r="VXL37" s="350" t="n"/>
      <c r="VXM37" s="350" t="n"/>
      <c r="VXN37" s="350" t="n"/>
      <c r="VXO37" s="350" t="n"/>
      <c r="VXP37" s="350" t="n"/>
      <c r="VXQ37" s="350" t="n"/>
      <c r="VXR37" s="350" t="n"/>
      <c r="VXS37" s="350" t="n"/>
      <c r="VXT37" s="350" t="n"/>
      <c r="VXU37" s="350" t="n"/>
      <c r="VXV37" s="350" t="n"/>
      <c r="VXW37" s="350" t="n"/>
      <c r="VXX37" s="350" t="n"/>
      <c r="VXY37" s="350" t="n"/>
      <c r="VXZ37" s="350" t="n"/>
      <c r="VYA37" s="350" t="n"/>
      <c r="VYB37" s="350" t="n"/>
      <c r="VYC37" s="350" t="n"/>
      <c r="VYD37" s="350" t="n"/>
      <c r="VYE37" s="350" t="n"/>
      <c r="VYF37" s="350" t="n"/>
      <c r="VYG37" s="350" t="n"/>
      <c r="VYH37" s="350" t="n"/>
      <c r="VYI37" s="350" t="n"/>
      <c r="VYJ37" s="350" t="n"/>
      <c r="VYK37" s="350" t="n"/>
      <c r="VYL37" s="350" t="n"/>
      <c r="VYM37" s="350" t="n"/>
      <c r="VYN37" s="350" t="n"/>
      <c r="VYO37" s="350" t="n"/>
      <c r="VYP37" s="350" t="n"/>
      <c r="VYQ37" s="350" t="n"/>
      <c r="VYR37" s="350" t="n"/>
      <c r="VYS37" s="350" t="n"/>
      <c r="VYT37" s="350" t="n"/>
      <c r="VYU37" s="350" t="n"/>
      <c r="VYV37" s="350" t="n"/>
      <c r="VYW37" s="350" t="n"/>
      <c r="VYX37" s="350" t="n"/>
      <c r="VYY37" s="350" t="n"/>
      <c r="VYZ37" s="350" t="n"/>
      <c r="VZA37" s="350" t="n"/>
      <c r="VZB37" s="350" t="n"/>
      <c r="VZC37" s="350" t="n"/>
      <c r="VZD37" s="350" t="n"/>
      <c r="VZE37" s="350" t="n"/>
      <c r="VZF37" s="350" t="n"/>
      <c r="VZG37" s="350" t="n"/>
      <c r="VZH37" s="350" t="n"/>
      <c r="VZI37" s="350" t="n"/>
      <c r="VZJ37" s="350" t="n"/>
      <c r="VZK37" s="350" t="n"/>
      <c r="VZL37" s="350" t="n"/>
      <c r="VZM37" s="350" t="n"/>
      <c r="VZN37" s="350" t="n"/>
      <c r="VZO37" s="350" t="n"/>
      <c r="VZP37" s="350" t="n"/>
      <c r="VZQ37" s="350" t="n"/>
      <c r="VZR37" s="350" t="n"/>
      <c r="VZS37" s="350" t="n"/>
      <c r="VZT37" s="350" t="n"/>
      <c r="VZU37" s="350" t="n"/>
      <c r="VZV37" s="350" t="n"/>
      <c r="VZW37" s="350" t="n"/>
      <c r="VZX37" s="350" t="n"/>
      <c r="VZY37" s="350" t="n"/>
      <c r="VZZ37" s="350" t="n"/>
      <c r="WAA37" s="350" t="n"/>
      <c r="WAB37" s="350" t="n"/>
      <c r="WAC37" s="350" t="n"/>
      <c r="WAD37" s="350" t="n"/>
      <c r="WAE37" s="350" t="n"/>
      <c r="WAF37" s="350" t="n"/>
      <c r="WAG37" s="350" t="n"/>
      <c r="WAH37" s="350" t="n"/>
      <c r="WAI37" s="350" t="n"/>
      <c r="WAJ37" s="350" t="n"/>
      <c r="WAK37" s="350" t="n"/>
      <c r="WAL37" s="350" t="n"/>
      <c r="WAM37" s="350" t="n"/>
      <c r="WAN37" s="350" t="n"/>
      <c r="WAO37" s="350" t="n"/>
      <c r="WAP37" s="350" t="n"/>
      <c r="WAQ37" s="350" t="n"/>
      <c r="WAR37" s="350" t="n"/>
      <c r="WAS37" s="350" t="n"/>
      <c r="WAT37" s="350" t="n"/>
      <c r="WAU37" s="350" t="n"/>
      <c r="WAV37" s="350" t="n"/>
      <c r="WAW37" s="350" t="n"/>
      <c r="WAX37" s="350" t="n"/>
      <c r="WAY37" s="350" t="n"/>
      <c r="WAZ37" s="350" t="n"/>
      <c r="WBA37" s="350" t="n"/>
      <c r="WBB37" s="350" t="n"/>
      <c r="WBC37" s="350" t="n"/>
      <c r="WBD37" s="350" t="n"/>
      <c r="WBE37" s="350" t="n"/>
      <c r="WBF37" s="350" t="n"/>
      <c r="WBG37" s="350" t="n"/>
      <c r="WBH37" s="350" t="n"/>
      <c r="WBI37" s="350" t="n"/>
      <c r="WBJ37" s="350" t="n"/>
      <c r="WBK37" s="350" t="n"/>
      <c r="WBL37" s="350" t="n"/>
      <c r="WBM37" s="350" t="n"/>
      <c r="WBN37" s="350" t="n"/>
      <c r="WBO37" s="350" t="n"/>
      <c r="WBP37" s="350" t="n"/>
      <c r="WBQ37" s="350" t="n"/>
      <c r="WBR37" s="350" t="n"/>
      <c r="WBS37" s="350" t="n"/>
      <c r="WBT37" s="350" t="n"/>
      <c r="WBU37" s="350" t="n"/>
      <c r="WBV37" s="350" t="n"/>
      <c r="WBW37" s="350" t="n"/>
      <c r="WBX37" s="350" t="n"/>
      <c r="WBY37" s="350" t="n"/>
      <c r="WBZ37" s="350" t="n"/>
      <c r="WCA37" s="350" t="n"/>
      <c r="WCB37" s="350" t="n"/>
      <c r="WCC37" s="350" t="n"/>
      <c r="WCD37" s="350" t="n"/>
      <c r="WCE37" s="350" t="n"/>
      <c r="WCF37" s="350" t="n"/>
      <c r="WCG37" s="350" t="n"/>
      <c r="WCH37" s="350" t="n"/>
      <c r="WCI37" s="350" t="n"/>
      <c r="WCJ37" s="350" t="n"/>
      <c r="WCK37" s="350" t="n"/>
      <c r="WCL37" s="350" t="n"/>
      <c r="WCM37" s="350" t="n"/>
      <c r="WCN37" s="350" t="n"/>
      <c r="WCO37" s="350" t="n"/>
      <c r="WCP37" s="350" t="n"/>
      <c r="WCQ37" s="350" t="n"/>
      <c r="WCR37" s="350" t="n"/>
      <c r="WCS37" s="350" t="n"/>
      <c r="WCT37" s="350" t="n"/>
      <c r="WCU37" s="350" t="n"/>
      <c r="WCV37" s="350" t="n"/>
      <c r="WCW37" s="350" t="n"/>
      <c r="WCX37" s="350" t="n"/>
      <c r="WCY37" s="350" t="n"/>
      <c r="WCZ37" s="350" t="n"/>
      <c r="WDA37" s="350" t="n"/>
      <c r="WDB37" s="350" t="n"/>
      <c r="WDC37" s="350" t="n"/>
      <c r="WDD37" s="350" t="n"/>
      <c r="WDE37" s="350" t="n"/>
      <c r="WDF37" s="350" t="n"/>
      <c r="WDG37" s="350" t="n"/>
      <c r="WDH37" s="350" t="n"/>
      <c r="WDI37" s="350" t="n"/>
      <c r="WDJ37" s="350" t="n"/>
      <c r="WDK37" s="350" t="n"/>
      <c r="WDL37" s="350" t="n"/>
      <c r="WDM37" s="350" t="n"/>
      <c r="WDN37" s="350" t="n"/>
      <c r="WDO37" s="350" t="n"/>
      <c r="WDP37" s="350" t="n"/>
      <c r="WDQ37" s="350" t="n"/>
      <c r="WDR37" s="350" t="n"/>
      <c r="WDS37" s="350" t="n"/>
      <c r="WDT37" s="350" t="n"/>
      <c r="WDU37" s="350" t="n"/>
      <c r="WDV37" s="350" t="n"/>
      <c r="WDW37" s="350" t="n"/>
      <c r="WDX37" s="350" t="n"/>
      <c r="WDY37" s="350" t="n"/>
      <c r="WDZ37" s="350" t="n"/>
      <c r="WEA37" s="350" t="n"/>
      <c r="WEB37" s="350" t="n"/>
      <c r="WEC37" s="350" t="n"/>
      <c r="WED37" s="350" t="n"/>
      <c r="WEE37" s="350" t="n"/>
      <c r="WEF37" s="350" t="n"/>
      <c r="WEG37" s="350" t="n"/>
      <c r="WEH37" s="350" t="n"/>
      <c r="WEI37" s="350" t="n"/>
      <c r="WEJ37" s="350" t="n"/>
      <c r="WEK37" s="350" t="n"/>
      <c r="WEL37" s="350" t="n"/>
      <c r="WEM37" s="350" t="n"/>
      <c r="WEN37" s="350" t="n"/>
      <c r="WEO37" s="350" t="n"/>
      <c r="WEP37" s="350" t="n"/>
      <c r="WEQ37" s="350" t="n"/>
      <c r="WER37" s="350" t="n"/>
      <c r="WES37" s="350" t="n"/>
      <c r="WET37" s="350" t="n"/>
      <c r="WEU37" s="350" t="n"/>
      <c r="WEV37" s="350" t="n"/>
      <c r="WEW37" s="350" t="n"/>
      <c r="WEX37" s="350" t="n"/>
      <c r="WEY37" s="350" t="n"/>
      <c r="WEZ37" s="350" t="n"/>
      <c r="WFA37" s="350" t="n"/>
      <c r="WFB37" s="350" t="n"/>
      <c r="WFC37" s="350" t="n"/>
      <c r="WFD37" s="350" t="n"/>
      <c r="WFE37" s="350" t="n"/>
      <c r="WFF37" s="350" t="n"/>
      <c r="WFG37" s="350" t="n"/>
      <c r="WFH37" s="350" t="n"/>
      <c r="WFI37" s="350" t="n"/>
      <c r="WFJ37" s="350" t="n"/>
      <c r="WFK37" s="350" t="n"/>
      <c r="WFL37" s="350" t="n"/>
      <c r="WFM37" s="350" t="n"/>
      <c r="WFN37" s="350" t="n"/>
      <c r="WFO37" s="350" t="n"/>
      <c r="WFP37" s="350" t="n"/>
      <c r="WFQ37" s="350" t="n"/>
      <c r="WFR37" s="350" t="n"/>
      <c r="WFS37" s="350" t="n"/>
      <c r="WFT37" s="350" t="n"/>
      <c r="WFU37" s="350" t="n"/>
      <c r="WFV37" s="350" t="n"/>
      <c r="WFW37" s="350" t="n"/>
      <c r="WFX37" s="350" t="n"/>
      <c r="WFY37" s="350" t="n"/>
      <c r="WFZ37" s="350" t="n"/>
      <c r="WGA37" s="350" t="n"/>
      <c r="WGB37" s="350" t="n"/>
      <c r="WGC37" s="350" t="n"/>
      <c r="WGD37" s="350" t="n"/>
      <c r="WGE37" s="350" t="n"/>
      <c r="WGF37" s="350" t="n"/>
      <c r="WGG37" s="350" t="n"/>
      <c r="WGH37" s="350" t="n"/>
      <c r="WGI37" s="350" t="n"/>
      <c r="WGJ37" s="350" t="n"/>
      <c r="WGK37" s="350" t="n"/>
      <c r="WGL37" s="350" t="n"/>
      <c r="WGM37" s="350" t="n"/>
      <c r="WGN37" s="350" t="n"/>
      <c r="WGO37" s="350" t="n"/>
      <c r="WGP37" s="350" t="n"/>
      <c r="WGQ37" s="350" t="n"/>
      <c r="WGR37" s="350" t="n"/>
      <c r="WGS37" s="350" t="n"/>
      <c r="WGT37" s="350" t="n"/>
      <c r="WGU37" s="350" t="n"/>
      <c r="WGV37" s="350" t="n"/>
      <c r="WGW37" s="350" t="n"/>
      <c r="WGX37" s="350" t="n"/>
      <c r="WGY37" s="350" t="n"/>
      <c r="WGZ37" s="350" t="n"/>
      <c r="WHA37" s="350" t="n"/>
      <c r="WHB37" s="350" t="n"/>
      <c r="WHC37" s="350" t="n"/>
      <c r="WHD37" s="350" t="n"/>
      <c r="WHE37" s="350" t="n"/>
      <c r="WHF37" s="350" t="n"/>
      <c r="WHG37" s="350" t="n"/>
      <c r="WHH37" s="350" t="n"/>
      <c r="WHI37" s="350" t="n"/>
      <c r="WHJ37" s="350" t="n"/>
      <c r="WHK37" s="350" t="n"/>
      <c r="WHL37" s="350" t="n"/>
      <c r="WHM37" s="350" t="n"/>
      <c r="WHN37" s="350" t="n"/>
      <c r="WHO37" s="350" t="n"/>
      <c r="WHP37" s="350" t="n"/>
      <c r="WHQ37" s="350" t="n"/>
      <c r="WHR37" s="350" t="n"/>
      <c r="WHS37" s="350" t="n"/>
      <c r="WHT37" s="350" t="n"/>
      <c r="WHU37" s="350" t="n"/>
      <c r="WHV37" s="350" t="n"/>
      <c r="WHW37" s="350" t="n"/>
      <c r="WHX37" s="350" t="n"/>
      <c r="WHY37" s="350" t="n"/>
      <c r="WHZ37" s="350" t="n"/>
      <c r="WIA37" s="350" t="n"/>
      <c r="WIB37" s="350" t="n"/>
      <c r="WIC37" s="350" t="n"/>
      <c r="WID37" s="350" t="n"/>
      <c r="WIE37" s="350" t="n"/>
      <c r="WIF37" s="350" t="n"/>
      <c r="WIG37" s="350" t="n"/>
      <c r="WIH37" s="350" t="n"/>
      <c r="WII37" s="350" t="n"/>
      <c r="WIJ37" s="350" t="n"/>
      <c r="WIK37" s="350" t="n"/>
      <c r="WIL37" s="350" t="n"/>
      <c r="WIM37" s="350" t="n"/>
      <c r="WIN37" s="350" t="n"/>
      <c r="WIO37" s="350" t="n"/>
      <c r="WIP37" s="350" t="n"/>
      <c r="WIQ37" s="350" t="n"/>
      <c r="WIR37" s="350" t="n"/>
      <c r="WIS37" s="350" t="n"/>
      <c r="WIT37" s="350" t="n"/>
      <c r="WIU37" s="350" t="n"/>
      <c r="WIV37" s="350" t="n"/>
      <c r="WIW37" s="350" t="n"/>
      <c r="WIX37" s="350" t="n"/>
      <c r="WIY37" s="350" t="n"/>
      <c r="WIZ37" s="350" t="n"/>
      <c r="WJA37" s="350" t="n"/>
      <c r="WJB37" s="350" t="n"/>
      <c r="WJC37" s="350" t="n"/>
      <c r="WJD37" s="350" t="n"/>
      <c r="WJE37" s="350" t="n"/>
      <c r="WJF37" s="350" t="n"/>
      <c r="WJG37" s="350" t="n"/>
      <c r="WJH37" s="350" t="n"/>
      <c r="WJI37" s="350" t="n"/>
      <c r="WJJ37" s="350" t="n"/>
      <c r="WJK37" s="350" t="n"/>
      <c r="WJL37" s="350" t="n"/>
      <c r="WJM37" s="350" t="n"/>
      <c r="WJN37" s="350" t="n"/>
      <c r="WJO37" s="350" t="n"/>
      <c r="WJP37" s="350" t="n"/>
      <c r="WJQ37" s="350" t="n"/>
      <c r="WJR37" s="350" t="n"/>
      <c r="WJS37" s="350" t="n"/>
      <c r="WJT37" s="350" t="n"/>
      <c r="WJU37" s="350" t="n"/>
      <c r="WJV37" s="350" t="n"/>
      <c r="WJW37" s="350" t="n"/>
      <c r="WJX37" s="350" t="n"/>
      <c r="WJY37" s="350" t="n"/>
      <c r="WJZ37" s="350" t="n"/>
      <c r="WKA37" s="350" t="n"/>
      <c r="WKB37" s="350" t="n"/>
      <c r="WKC37" s="350" t="n"/>
      <c r="WKD37" s="350" t="n"/>
      <c r="WKE37" s="350" t="n"/>
      <c r="WKF37" s="350" t="n"/>
      <c r="WKG37" s="350" t="n"/>
      <c r="WKH37" s="350" t="n"/>
      <c r="WKI37" s="350" t="n"/>
      <c r="WKJ37" s="350" t="n"/>
      <c r="WKK37" s="350" t="n"/>
      <c r="WKL37" s="350" t="n"/>
      <c r="WKM37" s="350" t="n"/>
      <c r="WKN37" s="350" t="n"/>
      <c r="WKO37" s="350" t="n"/>
      <c r="WKP37" s="350" t="n"/>
      <c r="WKQ37" s="350" t="n"/>
      <c r="WKR37" s="350" t="n"/>
      <c r="WKS37" s="350" t="n"/>
      <c r="WKT37" s="350" t="n"/>
      <c r="WKU37" s="350" t="n"/>
      <c r="WKV37" s="350" t="n"/>
      <c r="WKW37" s="350" t="n"/>
      <c r="WKX37" s="350" t="n"/>
      <c r="WKY37" s="350" t="n"/>
      <c r="WKZ37" s="350" t="n"/>
      <c r="WLA37" s="350" t="n"/>
      <c r="WLB37" s="350" t="n"/>
      <c r="WLC37" s="350" t="n"/>
      <c r="WLD37" s="350" t="n"/>
      <c r="WLE37" s="350" t="n"/>
      <c r="WLF37" s="350" t="n"/>
      <c r="WLG37" s="350" t="n"/>
      <c r="WLH37" s="350" t="n"/>
      <c r="WLI37" s="350" t="n"/>
      <c r="WLJ37" s="350" t="n"/>
      <c r="WLK37" s="350" t="n"/>
      <c r="WLL37" s="350" t="n"/>
      <c r="WLM37" s="350" t="n"/>
      <c r="WLN37" s="350" t="n"/>
      <c r="WLO37" s="350" t="n"/>
      <c r="WLP37" s="350" t="n"/>
      <c r="WLQ37" s="350" t="n"/>
      <c r="WLR37" s="350" t="n"/>
      <c r="WLS37" s="350" t="n"/>
      <c r="WLT37" s="350" t="n"/>
      <c r="WLU37" s="350" t="n"/>
      <c r="WLV37" s="350" t="n"/>
      <c r="WLW37" s="350" t="n"/>
      <c r="WLX37" s="350" t="n"/>
      <c r="WLY37" s="350" t="n"/>
      <c r="WLZ37" s="350" t="n"/>
      <c r="WMA37" s="350" t="n"/>
      <c r="WMB37" s="350" t="n"/>
      <c r="WMC37" s="350" t="n"/>
      <c r="WMD37" s="350" t="n"/>
      <c r="WME37" s="350" t="n"/>
      <c r="WMF37" s="350" t="n"/>
      <c r="WMG37" s="350" t="n"/>
      <c r="WMH37" s="350" t="n"/>
      <c r="WMI37" s="350" t="n"/>
      <c r="WMJ37" s="350" t="n"/>
      <c r="WMK37" s="350" t="n"/>
      <c r="WML37" s="350" t="n"/>
      <c r="WMM37" s="350" t="n"/>
      <c r="WMN37" s="350" t="n"/>
      <c r="WMO37" s="350" t="n"/>
      <c r="WMP37" s="350" t="n"/>
      <c r="WMQ37" s="350" t="n"/>
      <c r="WMR37" s="350" t="n"/>
      <c r="WMS37" s="350" t="n"/>
      <c r="WMT37" s="350" t="n"/>
      <c r="WMU37" s="350" t="n"/>
      <c r="WMV37" s="350" t="n"/>
      <c r="WMW37" s="350" t="n"/>
      <c r="WMX37" s="350" t="n"/>
      <c r="WMY37" s="350" t="n"/>
      <c r="WMZ37" s="350" t="n"/>
      <c r="WNA37" s="350" t="n"/>
      <c r="WNB37" s="350" t="n"/>
      <c r="WNC37" s="350" t="n"/>
      <c r="WND37" s="350" t="n"/>
      <c r="WNE37" s="350" t="n"/>
      <c r="WNF37" s="350" t="n"/>
      <c r="WNG37" s="350" t="n"/>
      <c r="WNH37" s="350" t="n"/>
      <c r="WNI37" s="350" t="n"/>
      <c r="WNJ37" s="350" t="n"/>
      <c r="WNK37" s="350" t="n"/>
      <c r="WNL37" s="350" t="n"/>
      <c r="WNM37" s="350" t="n"/>
      <c r="WNN37" s="350" t="n"/>
      <c r="WNO37" s="350" t="n"/>
      <c r="WNP37" s="350" t="n"/>
      <c r="WNQ37" s="350" t="n"/>
      <c r="WNR37" s="350" t="n"/>
      <c r="WNS37" s="350" t="n"/>
      <c r="WNT37" s="350" t="n"/>
      <c r="WNU37" s="350" t="n"/>
      <c r="WNV37" s="350" t="n"/>
      <c r="WNW37" s="350" t="n"/>
      <c r="WNX37" s="350" t="n"/>
      <c r="WNY37" s="350" t="n"/>
      <c r="WNZ37" s="350" t="n"/>
      <c r="WOA37" s="350" t="n"/>
      <c r="WOB37" s="350" t="n"/>
      <c r="WOC37" s="350" t="n"/>
      <c r="WOD37" s="350" t="n"/>
      <c r="WOE37" s="350" t="n"/>
      <c r="WOF37" s="350" t="n"/>
      <c r="WOG37" s="350" t="n"/>
      <c r="WOH37" s="350" t="n"/>
      <c r="WOI37" s="350" t="n"/>
      <c r="WOJ37" s="350" t="n"/>
      <c r="WOK37" s="350" t="n"/>
      <c r="WOL37" s="350" t="n"/>
      <c r="WOM37" s="350" t="n"/>
      <c r="WON37" s="350" t="n"/>
      <c r="WOO37" s="350" t="n"/>
      <c r="WOP37" s="350" t="n"/>
      <c r="WOQ37" s="350" t="n"/>
      <c r="WOR37" s="350" t="n"/>
      <c r="WOS37" s="350" t="n"/>
      <c r="WOT37" s="350" t="n"/>
      <c r="WOU37" s="350" t="n"/>
      <c r="WOV37" s="350" t="n"/>
      <c r="WOW37" s="350" t="n"/>
      <c r="WOX37" s="350" t="n"/>
      <c r="WOY37" s="350" t="n"/>
      <c r="WOZ37" s="350" t="n"/>
      <c r="WPA37" s="350" t="n"/>
      <c r="WPB37" s="350" t="n"/>
      <c r="WPC37" s="350" t="n"/>
      <c r="WPD37" s="350" t="n"/>
      <c r="WPE37" s="350" t="n"/>
      <c r="WPF37" s="350" t="n"/>
      <c r="WPG37" s="350" t="n"/>
      <c r="WPH37" s="350" t="n"/>
      <c r="WPI37" s="350" t="n"/>
      <c r="WPJ37" s="350" t="n"/>
      <c r="WPK37" s="350" t="n"/>
      <c r="WPL37" s="350" t="n"/>
      <c r="WPM37" s="350" t="n"/>
      <c r="WPN37" s="350" t="n"/>
      <c r="WPO37" s="350" t="n"/>
      <c r="WPP37" s="350" t="n"/>
      <c r="WPQ37" s="350" t="n"/>
      <c r="WPR37" s="350" t="n"/>
      <c r="WPS37" s="350" t="n"/>
      <c r="WPT37" s="350" t="n"/>
      <c r="WPU37" s="350" t="n"/>
      <c r="WPV37" s="350" t="n"/>
      <c r="WPW37" s="350" t="n"/>
      <c r="WPX37" s="350" t="n"/>
      <c r="WPY37" s="350" t="n"/>
      <c r="WPZ37" s="350" t="n"/>
      <c r="WQA37" s="350" t="n"/>
      <c r="WQB37" s="350" t="n"/>
      <c r="WQC37" s="350" t="n"/>
      <c r="WQD37" s="350" t="n"/>
      <c r="WQE37" s="350" t="n"/>
      <c r="WQF37" s="350" t="n"/>
      <c r="WQG37" s="350" t="n"/>
      <c r="WQH37" s="350" t="n"/>
      <c r="WQI37" s="350" t="n"/>
      <c r="WQJ37" s="350" t="n"/>
      <c r="WQK37" s="350" t="n"/>
      <c r="WQL37" s="350" t="n"/>
      <c r="WQM37" s="350" t="n"/>
      <c r="WQN37" s="350" t="n"/>
      <c r="WQO37" s="350" t="n"/>
      <c r="WQP37" s="350" t="n"/>
      <c r="WQQ37" s="350" t="n"/>
      <c r="WQR37" s="350" t="n"/>
      <c r="WQS37" s="350" t="n"/>
      <c r="WQT37" s="350" t="n"/>
      <c r="WQU37" s="350" t="n"/>
      <c r="WQV37" s="350" t="n"/>
      <c r="WQW37" s="350" t="n"/>
      <c r="WQX37" s="350" t="n"/>
      <c r="WQY37" s="350" t="n"/>
      <c r="WQZ37" s="350" t="n"/>
      <c r="WRA37" s="350" t="n"/>
      <c r="WRB37" s="350" t="n"/>
      <c r="WRC37" s="350" t="n"/>
      <c r="WRD37" s="350" t="n"/>
      <c r="WRE37" s="350" t="n"/>
      <c r="WRF37" s="350" t="n"/>
      <c r="WRG37" s="350" t="n"/>
      <c r="WRH37" s="350" t="n"/>
      <c r="WRI37" s="350" t="n"/>
      <c r="WRJ37" s="350" t="n"/>
      <c r="WRK37" s="350" t="n"/>
      <c r="WRL37" s="350" t="n"/>
      <c r="WRM37" s="350" t="n"/>
      <c r="WRN37" s="350" t="n"/>
      <c r="WRO37" s="350" t="n"/>
      <c r="WRP37" s="350" t="n"/>
      <c r="WRQ37" s="350" t="n"/>
      <c r="WRR37" s="350" t="n"/>
      <c r="WRS37" s="350" t="n"/>
      <c r="WRT37" s="350" t="n"/>
      <c r="WRU37" s="350" t="n"/>
      <c r="WRV37" s="350" t="n"/>
      <c r="WRW37" s="350" t="n"/>
      <c r="WRX37" s="350" t="n"/>
      <c r="WRY37" s="350" t="n"/>
      <c r="WRZ37" s="350" t="n"/>
      <c r="WSA37" s="350" t="n"/>
      <c r="WSB37" s="350" t="n"/>
      <c r="WSC37" s="350" t="n"/>
      <c r="WSD37" s="350" t="n"/>
      <c r="WSE37" s="350" t="n"/>
      <c r="WSF37" s="350" t="n"/>
      <c r="WSG37" s="350" t="n"/>
      <c r="WSH37" s="350" t="n"/>
      <c r="WSI37" s="350" t="n"/>
      <c r="WSJ37" s="350" t="n"/>
      <c r="WSK37" s="350" t="n"/>
      <c r="WSL37" s="350" t="n"/>
      <c r="WSM37" s="350" t="n"/>
      <c r="WSN37" s="350" t="n"/>
      <c r="WSO37" s="350" t="n"/>
      <c r="WSP37" s="350" t="n"/>
      <c r="WSQ37" s="350" t="n"/>
      <c r="WSR37" s="350" t="n"/>
      <c r="WSS37" s="350" t="n"/>
      <c r="WST37" s="350" t="n"/>
      <c r="WSU37" s="350" t="n"/>
      <c r="WSV37" s="350" t="n"/>
      <c r="WSW37" s="350" t="n"/>
      <c r="WSX37" s="350" t="n"/>
      <c r="WSY37" s="350" t="n"/>
      <c r="WSZ37" s="350" t="n"/>
      <c r="WTA37" s="350" t="n"/>
      <c r="WTB37" s="350" t="n"/>
      <c r="WTC37" s="350" t="n"/>
      <c r="WTD37" s="350" t="n"/>
      <c r="WTE37" s="350" t="n"/>
      <c r="WTF37" s="350" t="n"/>
      <c r="WTG37" s="350" t="n"/>
      <c r="WTH37" s="350" t="n"/>
      <c r="WTI37" s="350" t="n"/>
      <c r="WTJ37" s="350" t="n"/>
      <c r="WTK37" s="350" t="n"/>
      <c r="WTL37" s="350" t="n"/>
      <c r="WTM37" s="350" t="n"/>
      <c r="WTN37" s="350" t="n"/>
      <c r="WTO37" s="350" t="n"/>
      <c r="WTP37" s="350" t="n"/>
      <c r="WTQ37" s="350" t="n"/>
      <c r="WTR37" s="350" t="n"/>
      <c r="WTS37" s="350" t="n"/>
      <c r="WTT37" s="350" t="n"/>
      <c r="WTU37" s="350" t="n"/>
      <c r="WTV37" s="350" t="n"/>
      <c r="WTW37" s="350" t="n"/>
      <c r="WTX37" s="350" t="n"/>
      <c r="WTY37" s="350" t="n"/>
      <c r="WTZ37" s="350" t="n"/>
      <c r="WUA37" s="350" t="n"/>
      <c r="WUB37" s="350" t="n"/>
      <c r="WUC37" s="350" t="n"/>
      <c r="WUD37" s="350" t="n"/>
      <c r="WUE37" s="350" t="n"/>
      <c r="WUF37" s="350" t="n"/>
      <c r="WUG37" s="350" t="n"/>
      <c r="WUH37" s="350" t="n"/>
      <c r="WUI37" s="350" t="n"/>
      <c r="WUJ37" s="350" t="n"/>
      <c r="WUK37" s="350" t="n"/>
      <c r="WUL37" s="350" t="n"/>
      <c r="WUM37" s="350" t="n"/>
      <c r="WUN37" s="350" t="n"/>
      <c r="WUO37" s="350" t="n"/>
      <c r="WUP37" s="350" t="n"/>
      <c r="WUQ37" s="350" t="n"/>
      <c r="WUR37" s="350" t="n"/>
      <c r="WUS37" s="350" t="n"/>
      <c r="WUT37" s="350" t="n"/>
      <c r="WUU37" s="350" t="n"/>
      <c r="WUV37" s="350" t="n"/>
      <c r="WUW37" s="350" t="n"/>
      <c r="WUX37" s="350" t="n"/>
      <c r="WUY37" s="350" t="n"/>
      <c r="WUZ37" s="350" t="n"/>
      <c r="WVA37" s="350" t="n"/>
      <c r="WVB37" s="350" t="n"/>
      <c r="WVC37" s="350" t="n"/>
      <c r="WVD37" s="350" t="n"/>
      <c r="WVE37" s="350" t="n"/>
      <c r="WVF37" s="350" t="n"/>
      <c r="WVG37" s="350" t="n"/>
      <c r="WVH37" s="350" t="n"/>
      <c r="WVI37" s="350" t="n"/>
      <c r="WVJ37" s="350" t="n"/>
      <c r="WVK37" s="350" t="n"/>
      <c r="WVL37" s="350" t="n"/>
      <c r="WVM37" s="350" t="n"/>
      <c r="WVN37" s="350" t="n"/>
      <c r="WVO37" s="350" t="n"/>
      <c r="WVP37" s="350" t="n"/>
      <c r="WVQ37" s="350" t="n"/>
      <c r="WVR37" s="350" t="n"/>
      <c r="WVS37" s="350" t="n"/>
      <c r="WVT37" s="350" t="n"/>
      <c r="WVU37" s="350" t="n"/>
      <c r="WVV37" s="350" t="n"/>
      <c r="WVW37" s="350" t="n"/>
      <c r="WVX37" s="350" t="n"/>
      <c r="WVY37" s="350" t="n"/>
      <c r="WVZ37" s="350" t="n"/>
      <c r="WWA37" s="350" t="n"/>
      <c r="WWB37" s="350" t="n"/>
      <c r="WWC37" s="350" t="n"/>
      <c r="WWD37" s="350" t="n"/>
      <c r="WWE37" s="350" t="n"/>
      <c r="WWF37" s="350" t="n"/>
      <c r="WWG37" s="350" t="n"/>
      <c r="WWH37" s="350" t="n"/>
      <c r="WWI37" s="350" t="n"/>
      <c r="WWJ37" s="350" t="n"/>
      <c r="WWK37" s="350" t="n"/>
      <c r="WWL37" s="350" t="n"/>
      <c r="WWM37" s="350" t="n"/>
      <c r="WWN37" s="350" t="n"/>
      <c r="WWO37" s="350" t="n"/>
      <c r="WWP37" s="350" t="n"/>
      <c r="WWQ37" s="350" t="n"/>
      <c r="WWR37" s="350" t="n"/>
      <c r="WWS37" s="350" t="n"/>
      <c r="WWT37" s="350" t="n"/>
      <c r="WWU37" s="350" t="n"/>
      <c r="WWV37" s="350" t="n"/>
      <c r="WWW37" s="350" t="n"/>
      <c r="WWX37" s="350" t="n"/>
      <c r="WWY37" s="350" t="n"/>
      <c r="WWZ37" s="350" t="n"/>
      <c r="WXA37" s="350" t="n"/>
      <c r="WXB37" s="350" t="n"/>
      <c r="WXC37" s="350" t="n"/>
      <c r="WXD37" s="350" t="n"/>
      <c r="WXE37" s="350" t="n"/>
      <c r="WXF37" s="350" t="n"/>
      <c r="WXG37" s="350" t="n"/>
      <c r="WXH37" s="350" t="n"/>
      <c r="WXI37" s="350" t="n"/>
      <c r="WXJ37" s="350" t="n"/>
      <c r="WXK37" s="350" t="n"/>
      <c r="WXL37" s="350" t="n"/>
      <c r="WXM37" s="350" t="n"/>
      <c r="WXN37" s="350" t="n"/>
      <c r="WXO37" s="350" t="n"/>
      <c r="WXP37" s="350" t="n"/>
      <c r="WXQ37" s="350" t="n"/>
      <c r="WXR37" s="350" t="n"/>
      <c r="WXS37" s="350" t="n"/>
      <c r="WXT37" s="350" t="n"/>
      <c r="WXU37" s="350" t="n"/>
      <c r="WXV37" s="350" t="n"/>
      <c r="WXW37" s="350" t="n"/>
      <c r="WXX37" s="350" t="n"/>
      <c r="WXY37" s="350" t="n"/>
      <c r="WXZ37" s="350" t="n"/>
      <c r="WYA37" s="350" t="n"/>
      <c r="WYB37" s="350" t="n"/>
      <c r="WYC37" s="350" t="n"/>
      <c r="WYD37" s="350" t="n"/>
      <c r="WYE37" s="350" t="n"/>
      <c r="WYF37" s="350" t="n"/>
      <c r="WYG37" s="350" t="n"/>
      <c r="WYH37" s="350" t="n"/>
      <c r="WYI37" s="350" t="n"/>
      <c r="WYJ37" s="350" t="n"/>
      <c r="WYK37" s="350" t="n"/>
      <c r="WYL37" s="350" t="n"/>
      <c r="WYM37" s="350" t="n"/>
      <c r="WYN37" s="350" t="n"/>
      <c r="WYO37" s="350" t="n"/>
      <c r="WYP37" s="350" t="n"/>
      <c r="WYQ37" s="350" t="n"/>
      <c r="WYR37" s="350" t="n"/>
      <c r="WYS37" s="350" t="n"/>
      <c r="WYT37" s="350" t="n"/>
      <c r="WYU37" s="350" t="n"/>
      <c r="WYV37" s="350" t="n"/>
      <c r="WYW37" s="350" t="n"/>
      <c r="WYX37" s="350" t="n"/>
      <c r="WYY37" s="350" t="n"/>
      <c r="WYZ37" s="350" t="n"/>
      <c r="WZA37" s="350" t="n"/>
      <c r="WZB37" s="350" t="n"/>
      <c r="WZC37" s="350" t="n"/>
      <c r="WZD37" s="350" t="n"/>
      <c r="WZE37" s="350" t="n"/>
      <c r="WZF37" s="350" t="n"/>
      <c r="WZG37" s="350" t="n"/>
      <c r="WZH37" s="350" t="n"/>
      <c r="WZI37" s="350" t="n"/>
      <c r="WZJ37" s="350" t="n"/>
      <c r="WZK37" s="350" t="n"/>
      <c r="WZL37" s="350" t="n"/>
      <c r="WZM37" s="350" t="n"/>
      <c r="WZN37" s="350" t="n"/>
      <c r="WZO37" s="350" t="n"/>
      <c r="WZP37" s="350" t="n"/>
      <c r="WZQ37" s="350" t="n"/>
      <c r="WZR37" s="350" t="n"/>
      <c r="WZS37" s="350" t="n"/>
      <c r="WZT37" s="350" t="n"/>
      <c r="WZU37" s="350" t="n"/>
      <c r="WZV37" s="350" t="n"/>
      <c r="WZW37" s="350" t="n"/>
      <c r="WZX37" s="350" t="n"/>
      <c r="WZY37" s="350" t="n"/>
      <c r="WZZ37" s="350" t="n"/>
      <c r="XAA37" s="350" t="n"/>
      <c r="XAB37" s="350" t="n"/>
      <c r="XAC37" s="350" t="n"/>
      <c r="XAD37" s="350" t="n"/>
      <c r="XAE37" s="350" t="n"/>
      <c r="XAF37" s="350" t="n"/>
      <c r="XAG37" s="350" t="n"/>
      <c r="XAH37" s="350" t="n"/>
      <c r="XAI37" s="350" t="n"/>
      <c r="XAJ37" s="350" t="n"/>
      <c r="XAK37" s="350" t="n"/>
      <c r="XAL37" s="350" t="n"/>
      <c r="XAM37" s="350" t="n"/>
      <c r="XAN37" s="350" t="n"/>
      <c r="XAO37" s="350" t="n"/>
      <c r="XAP37" s="350" t="n"/>
      <c r="XAQ37" s="350" t="n"/>
      <c r="XAR37" s="350" t="n"/>
      <c r="XAS37" s="350" t="n"/>
      <c r="XAT37" s="350" t="n"/>
      <c r="XAU37" s="350" t="n"/>
      <c r="XAV37" s="350" t="n"/>
      <c r="XAW37" s="350" t="n"/>
      <c r="XAX37" s="350" t="n"/>
      <c r="XAY37" s="350" t="n"/>
      <c r="XAZ37" s="350" t="n"/>
      <c r="XBA37" s="350" t="n"/>
      <c r="XBB37" s="350" t="n"/>
      <c r="XBC37" s="350" t="n"/>
      <c r="XBD37" s="350" t="n"/>
      <c r="XBE37" s="350" t="n"/>
      <c r="XBF37" s="350" t="n"/>
      <c r="XBG37" s="350" t="n"/>
      <c r="XBH37" s="350" t="n"/>
      <c r="XBI37" s="350" t="n"/>
      <c r="XBJ37" s="350" t="n"/>
      <c r="XBK37" s="350" t="n"/>
      <c r="XBL37" s="350" t="n"/>
      <c r="XBM37" s="350" t="n"/>
      <c r="XBN37" s="350" t="n"/>
      <c r="XBO37" s="350" t="n"/>
      <c r="XBP37" s="350" t="n"/>
      <c r="XBQ37" s="350" t="n"/>
      <c r="XBR37" s="350" t="n"/>
      <c r="XBS37" s="350" t="n"/>
      <c r="XBT37" s="350" t="n"/>
      <c r="XBU37" s="350" t="n"/>
      <c r="XBV37" s="350" t="n"/>
      <c r="XBW37" s="350" t="n"/>
      <c r="XBX37" s="350" t="n"/>
      <c r="XBY37" s="350" t="n"/>
      <c r="XBZ37" s="350" t="n"/>
      <c r="XCA37" s="350" t="n"/>
      <c r="XCB37" s="350" t="n"/>
      <c r="XCC37" s="350" t="n"/>
      <c r="XCD37" s="350" t="n"/>
      <c r="XCE37" s="350" t="n"/>
      <c r="XCF37" s="350" t="n"/>
      <c r="XCG37" s="350" t="n"/>
      <c r="XCH37" s="350" t="n"/>
      <c r="XCI37" s="350" t="n"/>
      <c r="XCJ37" s="350" t="n"/>
      <c r="XCK37" s="350" t="n"/>
      <c r="XCL37" s="350" t="n"/>
      <c r="XCM37" s="350" t="n"/>
      <c r="XCN37" s="350" t="n"/>
      <c r="XCO37" s="350" t="n"/>
      <c r="XCP37" s="350" t="n"/>
      <c r="XCQ37" s="350" t="n"/>
      <c r="XCR37" s="350" t="n"/>
      <c r="XCS37" s="350" t="n"/>
      <c r="XCT37" s="350" t="n"/>
      <c r="XCU37" s="350" t="n"/>
      <c r="XCV37" s="350" t="n"/>
      <c r="XCW37" s="350" t="n"/>
      <c r="XCX37" s="350" t="n"/>
      <c r="XCY37" s="350" t="n"/>
      <c r="XCZ37" s="350" t="n"/>
      <c r="XDA37" s="350" t="n"/>
      <c r="XDB37" s="350" t="n"/>
      <c r="XDC37" s="350" t="n"/>
      <c r="XDD37" s="350" t="n"/>
      <c r="XDE37" s="350" t="n"/>
      <c r="XDF37" s="350" t="n"/>
      <c r="XDG37" s="350" t="n"/>
      <c r="XDH37" s="350" t="n"/>
      <c r="XDI37" s="350" t="n"/>
      <c r="XDJ37" s="350" t="n"/>
      <c r="XDK37" s="350" t="n"/>
      <c r="XDL37" s="350" t="n"/>
      <c r="XDM37" s="350" t="n"/>
      <c r="XDN37" s="350" t="n"/>
      <c r="XDO37" s="350" t="n"/>
      <c r="XDP37" s="350" t="n"/>
      <c r="XDQ37" s="350" t="n"/>
      <c r="XDR37" s="350" t="n"/>
      <c r="XDS37" s="350" t="n"/>
      <c r="XDT37" s="350" t="n"/>
      <c r="XDU37" s="350" t="n"/>
      <c r="XDV37" s="350" t="n"/>
      <c r="XDW37" s="350" t="n"/>
      <c r="XDX37" s="350" t="n"/>
      <c r="XDY37" s="350" t="n"/>
      <c r="XDZ37" s="350" t="n"/>
      <c r="XEA37" s="350" t="n"/>
      <c r="XEB37" s="350" t="n"/>
      <c r="XEC37" s="350" t="n"/>
      <c r="XED37" s="350" t="n"/>
    </row>
    <row outlineLevel="0" r="38">
      <c r="A38" s="23" t="n">
        <v>729</v>
      </c>
      <c r="B38" s="23" t="n">
        <v>26727</v>
      </c>
      <c r="C38" s="12" t="n">
        <v>103</v>
      </c>
      <c r="D38" s="12" t="s">
        <v>8479</v>
      </c>
      <c r="E38" s="192" t="s">
        <v>10902</v>
      </c>
      <c r="F38" s="12" t="n">
        <v>52629000</v>
      </c>
      <c r="G38" s="327" t="n">
        <v>26727</v>
      </c>
      <c r="H38" s="12" t="s">
        <v>8479</v>
      </c>
      <c r="I38" s="328" t="n">
        <v>255.12</v>
      </c>
      <c r="J38" s="338" t="n">
        <v>1962</v>
      </c>
      <c r="K38" s="338" t="n">
        <v>1962</v>
      </c>
      <c r="L38" s="386" t="n">
        <v>2015</v>
      </c>
      <c r="M38" s="338" t="n">
        <v>1962</v>
      </c>
      <c r="N38" s="338" t="n">
        <v>1962</v>
      </c>
      <c r="O38" s="338" t="n">
        <v>1962</v>
      </c>
      <c r="P38" s="338" t="n">
        <v>1962</v>
      </c>
      <c r="Q38" s="339" t="n"/>
      <c r="R38" s="339" t="n"/>
      <c r="S38" s="338" t="n">
        <v>1962</v>
      </c>
      <c r="T38" s="340" t="n">
        <v>1992</v>
      </c>
      <c r="U38" s="340" t="n">
        <v>1992</v>
      </c>
      <c r="V38" s="340" t="n">
        <v>2045</v>
      </c>
      <c r="W38" s="340" t="n">
        <v>1992</v>
      </c>
      <c r="X38" s="340" t="n">
        <v>1977</v>
      </c>
      <c r="Y38" s="340" t="n">
        <v>2002</v>
      </c>
      <c r="Z38" s="340" t="n">
        <v>1982</v>
      </c>
      <c r="AA38" s="339" t="n"/>
      <c r="AB38" s="341" t="n">
        <v>2012</v>
      </c>
      <c r="AC38" s="386" t="s">
        <v>24</v>
      </c>
      <c r="AD38" s="23" t="n"/>
      <c r="AE38" s="12" t="n"/>
      <c r="AF38" s="391" t="s">
        <v>61</v>
      </c>
      <c r="AG38" s="392" t="n"/>
      <c r="AH38" s="393" t="s">
        <v>26</v>
      </c>
      <c r="AI38" s="392" t="n"/>
      <c r="AJ38" s="391" t="s">
        <v>27</v>
      </c>
      <c r="AK38" s="392" t="n"/>
      <c r="AL38" s="392" t="n"/>
      <c r="AM38" s="392" t="n"/>
      <c r="AN38" s="394" t="e">
        <v>#N/A</v>
      </c>
      <c r="AO38" s="394" t="e">
        <v>#N/A</v>
      </c>
      <c r="AP38" s="394" t="e">
        <v>#N/A</v>
      </c>
      <c r="AQ38" s="383" t="e">
        <v>#N/A</v>
      </c>
      <c r="AR38" s="23" t="n"/>
      <c r="AS38" s="346" t="s">
        <v>9</v>
      </c>
      <c r="AT38" s="336" t="n">
        <v>2</v>
      </c>
      <c r="AU38" s="336" t="n"/>
      <c r="AV38" s="346" t="n"/>
      <c r="AW38" s="346" t="s">
        <v>12397</v>
      </c>
      <c r="AX38" s="349" t="n">
        <v>0</v>
      </c>
      <c r="AY38" s="0" t="n">
        <v>4</v>
      </c>
      <c r="AZ38" s="0" t="n">
        <v>4</v>
      </c>
      <c r="BB38" s="0" t="s">
        <v>12398</v>
      </c>
      <c r="BC38" s="0" t="s">
        <v>12398</v>
      </c>
      <c r="BD38" s="0" t="s">
        <v>12398</v>
      </c>
      <c r="BE38" s="0" t="s">
        <v>12398</v>
      </c>
      <c r="BF38" s="27" t="s">
        <v>12398</v>
      </c>
      <c r="BG38" s="27" t="s">
        <v>12398</v>
      </c>
      <c r="BH38" s="27" t="e">
        <v>#N/A</v>
      </c>
      <c r="BI38" s="12" t="e">
        <v>#N/A</v>
      </c>
      <c r="BJ38" s="12" t="e">
        <v>#N/A</v>
      </c>
      <c r="BK38" s="12" t="e">
        <v>#N/A</v>
      </c>
      <c r="BL38" s="12" t="e">
        <v>#N/A</v>
      </c>
      <c r="BO38" s="1" t="e">
        <v>#N/A</v>
      </c>
      <c r="BP38" s="1" t="e">
        <v>#N/A</v>
      </c>
      <c r="BQ38" s="1" t="e">
        <v>#N/A</v>
      </c>
      <c r="BR38" s="1" t="e">
        <v>#N/A</v>
      </c>
      <c r="BS38" s="1" t="e">
        <v>#N/A</v>
      </c>
      <c r="BT38" s="1" t="e">
        <v>#N/A</v>
      </c>
      <c r="BU38" s="1" t="e">
        <v>#N/A</v>
      </c>
      <c r="BW38" s="1" t="e">
        <v>#N/A</v>
      </c>
      <c r="BX38" s="1" t="e">
        <v>#N/A</v>
      </c>
      <c r="BY38" s="1" t="n"/>
      <c r="BZ38" s="0" t="e">
        <v>#N/A</v>
      </c>
      <c r="CA38" s="1" t="e">
        <v>#N/A</v>
      </c>
      <c r="CB38" s="1" t="e">
        <v>#N/A</v>
      </c>
      <c r="CC38" s="1" t="e">
        <v>#N/A</v>
      </c>
      <c r="CD38" s="1" t="e">
        <v>#N/A</v>
      </c>
      <c r="CE38" s="1" t="e">
        <v>#N/A</v>
      </c>
      <c r="CF38" s="1" t="e">
        <v>#N/A</v>
      </c>
      <c r="CG38" s="1" t="n"/>
      <c r="CH38" s="1" t="e">
        <v>#N/A</v>
      </c>
      <c r="CI38" s="1" t="n"/>
      <c r="CJ38" s="0" t="n">
        <v>0</v>
      </c>
      <c r="CK38" s="0" t="s">
        <v>12393</v>
      </c>
      <c r="CL38" s="0" t="s">
        <v>12393</v>
      </c>
      <c r="CM38" s="0" t="s">
        <v>12393</v>
      </c>
      <c r="CN38" s="0" t="s">
        <v>12393</v>
      </c>
      <c r="CO38" s="0" t="s">
        <v>12393</v>
      </c>
      <c r="CP38" s="0" t="s">
        <v>12393</v>
      </c>
    </row>
    <row outlineLevel="0" r="39">
      <c r="A39" s="23" t="n">
        <v>1587</v>
      </c>
      <c r="B39" s="23" t="n">
        <v>29017</v>
      </c>
      <c r="C39" s="23" t="n">
        <v>1587</v>
      </c>
      <c r="D39" s="12" t="s">
        <v>334</v>
      </c>
      <c r="E39" s="3" t="s">
        <v>10904</v>
      </c>
      <c r="F39" s="12" t="n">
        <v>52701000</v>
      </c>
      <c r="G39" s="327" t="n">
        <v>29017</v>
      </c>
      <c r="H39" s="12" t="s">
        <v>334</v>
      </c>
      <c r="I39" s="328" t="n">
        <v>201.6</v>
      </c>
      <c r="J39" s="338" t="n">
        <v>1917</v>
      </c>
      <c r="K39" s="338" t="n">
        <v>1917</v>
      </c>
      <c r="L39" s="338" t="n">
        <v>1917</v>
      </c>
      <c r="M39" s="338" t="n">
        <v>1917</v>
      </c>
      <c r="N39" s="338" t="n">
        <v>1917</v>
      </c>
      <c r="O39" s="338" t="n">
        <v>1917</v>
      </c>
      <c r="P39" s="386" t="n">
        <v>2018</v>
      </c>
      <c r="Q39" s="339" t="s">
        <v>12401</v>
      </c>
      <c r="R39" s="339" t="s">
        <v>12401</v>
      </c>
      <c r="S39" s="338" t="n">
        <v>1917</v>
      </c>
      <c r="T39" s="340" t="n">
        <v>1947</v>
      </c>
      <c r="U39" s="340" t="n">
        <v>1947</v>
      </c>
      <c r="V39" s="340" t="n">
        <v>1947</v>
      </c>
      <c r="W39" s="340" t="n">
        <v>1947</v>
      </c>
      <c r="X39" s="340" t="n">
        <v>1932</v>
      </c>
      <c r="Y39" s="340" t="n">
        <v>1957</v>
      </c>
      <c r="Z39" s="340" t="n">
        <v>2038</v>
      </c>
      <c r="AA39" s="339" t="n"/>
      <c r="AB39" s="341" t="n">
        <v>1967</v>
      </c>
      <c r="AC39" s="12" t="n"/>
      <c r="AD39" s="386" t="s">
        <v>360</v>
      </c>
      <c r="AE39" s="12" t="n"/>
      <c r="AF39" s="391" t="s">
        <v>96</v>
      </c>
      <c r="AG39" s="392" t="n"/>
      <c r="AH39" s="391" t="s">
        <v>43</v>
      </c>
      <c r="AI39" s="392" t="n"/>
      <c r="AJ39" s="391" t="s">
        <v>252</v>
      </c>
      <c r="AK39" s="392" t="n"/>
      <c r="AL39" s="393" t="s">
        <v>97</v>
      </c>
      <c r="AM39" s="392" t="n"/>
      <c r="AN39" s="394" t="e">
        <v>#N/A</v>
      </c>
      <c r="AO39" s="394" t="e">
        <v>#N/A</v>
      </c>
      <c r="AP39" s="394" t="e">
        <v>#N/A</v>
      </c>
      <c r="AQ39" s="383" t="e">
        <v>#N/A</v>
      </c>
      <c r="AR39" s="332" t="n"/>
      <c r="AS39" s="346" t="s">
        <v>9</v>
      </c>
      <c r="AT39" s="336" t="n">
        <v>2</v>
      </c>
      <c r="AU39" s="336" t="n">
        <v>1</v>
      </c>
      <c r="AV39" s="347" t="s">
        <v>12403</v>
      </c>
      <c r="AW39" s="347" t="s">
        <v>12484</v>
      </c>
      <c r="AX39" s="349" t="n">
        <v>0</v>
      </c>
      <c r="AY39" s="0" t="n">
        <v>4</v>
      </c>
      <c r="AZ39" s="0" t="n">
        <v>4</v>
      </c>
      <c r="BB39" s="0" t="s">
        <v>12398</v>
      </c>
      <c r="BC39" s="0" t="s">
        <v>12398</v>
      </c>
      <c r="BD39" s="0" t="s">
        <v>12398</v>
      </c>
      <c r="BE39" s="0" t="s">
        <v>12398</v>
      </c>
      <c r="BF39" s="27" t="s">
        <v>12398</v>
      </c>
      <c r="BG39" s="27" t="s">
        <v>12398</v>
      </c>
      <c r="BH39" s="27" t="e">
        <v>#N/A</v>
      </c>
      <c r="BI39" s="12" t="e">
        <v>#N/A</v>
      </c>
      <c r="BJ39" s="12" t="e">
        <v>#N/A</v>
      </c>
      <c r="BK39" s="12" t="e">
        <v>#N/A</v>
      </c>
      <c r="BL39" s="12" t="e">
        <v>#N/A</v>
      </c>
      <c r="BO39" s="1" t="e">
        <v>#N/A</v>
      </c>
      <c r="BP39" s="1" t="e">
        <v>#N/A</v>
      </c>
      <c r="BQ39" s="1" t="e">
        <v>#N/A</v>
      </c>
      <c r="BR39" s="1" t="e">
        <v>#N/A</v>
      </c>
      <c r="BS39" s="1" t="e">
        <v>#N/A</v>
      </c>
      <c r="BT39" s="1" t="e">
        <v>#N/A</v>
      </c>
      <c r="BU39" s="1" t="e">
        <v>#N/A</v>
      </c>
      <c r="BW39" s="1" t="e">
        <v>#N/A</v>
      </c>
      <c r="BX39" s="1" t="e">
        <v>#N/A</v>
      </c>
      <c r="BY39" s="1" t="n"/>
      <c r="BZ39" s="0" t="e">
        <v>#N/A</v>
      </c>
      <c r="CA39" s="1" t="e">
        <v>#N/A</v>
      </c>
      <c r="CB39" s="1" t="e">
        <v>#N/A</v>
      </c>
      <c r="CC39" s="1" t="e">
        <v>#N/A</v>
      </c>
      <c r="CD39" s="1" t="e">
        <v>#N/A</v>
      </c>
      <c r="CE39" s="1" t="e">
        <v>#N/A</v>
      </c>
      <c r="CF39" s="1" t="e">
        <v>#N/A</v>
      </c>
      <c r="CG39" s="1" t="n"/>
      <c r="CH39" s="1" t="e">
        <v>#N/A</v>
      </c>
      <c r="CI39" s="1" t="n"/>
      <c r="CJ39" s="0" t="n">
        <v>0</v>
      </c>
      <c r="CK39" s="0" t="s">
        <v>12393</v>
      </c>
      <c r="CL39" s="0" t="n">
        <v>0</v>
      </c>
      <c r="CM39" s="0" t="s">
        <v>12393</v>
      </c>
      <c r="CN39" s="0" t="s">
        <v>12393</v>
      </c>
      <c r="CO39" s="0" t="s">
        <v>12393</v>
      </c>
      <c r="CP39" s="0" t="n">
        <v>0</v>
      </c>
    </row>
    <row outlineLevel="0" r="40">
      <c r="A40" s="23" t="n">
        <v>1277</v>
      </c>
      <c r="B40" s="23" t="n">
        <v>25178</v>
      </c>
      <c r="C40" s="23" t="n">
        <v>1277</v>
      </c>
      <c r="D40" s="12" t="s">
        <v>334</v>
      </c>
      <c r="E40" s="3" t="s">
        <v>10905</v>
      </c>
      <c r="F40" s="12" t="n">
        <v>52701000</v>
      </c>
      <c r="G40" s="327" t="n">
        <v>25178</v>
      </c>
      <c r="H40" s="12" t="s">
        <v>334</v>
      </c>
      <c r="I40" s="328" t="n">
        <v>238.3</v>
      </c>
      <c r="J40" s="338" t="n">
        <v>1932</v>
      </c>
      <c r="K40" s="338" t="n">
        <v>1932</v>
      </c>
      <c r="L40" s="338" t="n">
        <v>1932</v>
      </c>
      <c r="M40" s="338" t="n">
        <v>1932</v>
      </c>
      <c r="N40" s="338" t="n">
        <v>1932</v>
      </c>
      <c r="O40" s="338" t="n">
        <v>1932</v>
      </c>
      <c r="P40" s="338" t="n">
        <v>1932</v>
      </c>
      <c r="Q40" s="339" t="s">
        <v>12401</v>
      </c>
      <c r="R40" s="339" t="s">
        <v>12401</v>
      </c>
      <c r="S40" s="338" t="n">
        <v>1932</v>
      </c>
      <c r="T40" s="340" t="n">
        <v>1962</v>
      </c>
      <c r="U40" s="340" t="n">
        <v>1962</v>
      </c>
      <c r="V40" s="340" t="n">
        <v>1962</v>
      </c>
      <c r="W40" s="340" t="n">
        <v>1962</v>
      </c>
      <c r="X40" s="340" t="n">
        <v>1947</v>
      </c>
      <c r="Y40" s="340" t="n">
        <v>1972</v>
      </c>
      <c r="Z40" s="340" t="n">
        <v>1952</v>
      </c>
      <c r="AA40" s="339" t="n"/>
      <c r="AB40" s="341" t="n">
        <v>1982</v>
      </c>
      <c r="AC40" s="23" t="n"/>
      <c r="AD40" s="23" t="n"/>
      <c r="AE40" s="395" t="s">
        <v>43</v>
      </c>
      <c r="AF40" s="392" t="n"/>
      <c r="AG40" s="393" t="s">
        <v>61</v>
      </c>
      <c r="AH40" s="392" t="n"/>
      <c r="AI40" s="393" t="s">
        <v>26</v>
      </c>
      <c r="AJ40" s="392" t="n"/>
      <c r="AK40" s="393" t="s">
        <v>27</v>
      </c>
      <c r="AL40" s="392" t="n"/>
      <c r="AM40" s="392" t="n"/>
      <c r="AN40" s="394" t="s">
        <v>12482</v>
      </c>
      <c r="AO40" s="394" t="e">
        <v>#N/A</v>
      </c>
      <c r="AP40" s="394" t="e">
        <v>#N/A</v>
      </c>
      <c r="AQ40" s="383" t="e">
        <v>#N/A</v>
      </c>
      <c r="AR40" s="332" t="n"/>
      <c r="AS40" s="346" t="s">
        <v>10</v>
      </c>
      <c r="AT40" s="336" t="n">
        <v>1</v>
      </c>
      <c r="AU40" s="336" t="n">
        <v>2</v>
      </c>
      <c r="AV40" s="347" t="s">
        <v>12425</v>
      </c>
      <c r="AW40" s="347" t="s">
        <v>12484</v>
      </c>
      <c r="AX40" s="349" t="n">
        <v>0</v>
      </c>
      <c r="AY40" s="0" t="n">
        <v>4</v>
      </c>
      <c r="AZ40" s="0" t="n">
        <v>4</v>
      </c>
      <c r="BB40" s="0" t="s">
        <v>12398</v>
      </c>
      <c r="BC40" s="0" t="s">
        <v>12398</v>
      </c>
      <c r="BD40" s="0" t="s">
        <v>12398</v>
      </c>
      <c r="BE40" s="0" t="s">
        <v>12398</v>
      </c>
      <c r="BF40" s="27" t="s">
        <v>12398</v>
      </c>
      <c r="BG40" s="27" t="s">
        <v>12398</v>
      </c>
      <c r="BH40" s="27" t="e">
        <v>#N/A</v>
      </c>
      <c r="BI40" s="12" t="e">
        <v>#N/A</v>
      </c>
      <c r="BJ40" s="12" t="e">
        <v>#N/A</v>
      </c>
      <c r="BK40" s="12" t="e">
        <v>#N/A</v>
      </c>
      <c r="BL40" s="12" t="e">
        <v>#N/A</v>
      </c>
      <c r="BO40" s="1" t="e">
        <v>#N/A</v>
      </c>
      <c r="BP40" s="1" t="e">
        <v>#N/A</v>
      </c>
      <c r="BQ40" s="1" t="e">
        <v>#N/A</v>
      </c>
      <c r="BR40" s="1" t="e">
        <v>#N/A</v>
      </c>
      <c r="BS40" s="1" t="e">
        <v>#N/A</v>
      </c>
      <c r="BT40" s="1" t="e">
        <v>#N/A</v>
      </c>
      <c r="BU40" s="1" t="e">
        <v>#N/A</v>
      </c>
      <c r="BW40" s="1" t="e">
        <v>#N/A</v>
      </c>
      <c r="BX40" s="1" t="e">
        <v>#N/A</v>
      </c>
      <c r="BY40" s="1" t="n"/>
      <c r="BZ40" s="0" t="e">
        <v>#N/A</v>
      </c>
      <c r="CA40" s="1" t="e">
        <v>#N/A</v>
      </c>
      <c r="CB40" s="1" t="e">
        <v>#N/A</v>
      </c>
      <c r="CC40" s="1" t="e">
        <v>#N/A</v>
      </c>
      <c r="CD40" s="1" t="e">
        <v>#N/A</v>
      </c>
      <c r="CE40" s="1" t="e">
        <v>#N/A</v>
      </c>
      <c r="CF40" s="1" t="e">
        <v>#N/A</v>
      </c>
      <c r="CG40" s="1" t="n"/>
      <c r="CH40" s="1" t="e">
        <v>#N/A</v>
      </c>
      <c r="CI40" s="1" t="n"/>
      <c r="CJ40" s="0" t="n">
        <v>0</v>
      </c>
      <c r="CK40" s="0" t="s">
        <v>12393</v>
      </c>
      <c r="CL40" s="0" t="s">
        <v>12393</v>
      </c>
      <c r="CM40" s="0" t="s">
        <v>12393</v>
      </c>
      <c r="CN40" s="0" t="n">
        <v>0</v>
      </c>
      <c r="CO40" s="0" t="s">
        <v>12393</v>
      </c>
      <c r="CP40" s="0" t="s">
        <v>12393</v>
      </c>
    </row>
  </sheetData>
  <autoFilter ref="A1:XEU40"/>
  <mergeCells count="1">
    <mergeCell ref="A25:DR25"/>
  </mergeCells>
  <pageMargins bottom="0.75" footer="0.300000011920929" header="0.300000011920929" left="0.700000047683716" right="0.700000047683716" top="0.75"/>
  <pageSetup fitToHeight="0" fitToWidth="0" orientation="landscape" paperHeight="297mm" paperSize="9" paperWidth="210mm" scale="100"/>
</worksheet>
</file>

<file path=xl/worksheets/sheet12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  <pageSetUpPr fitToPage="true"/>
  </sheetPr>
  <dimension ref="A1:O21"/>
  <sheetViews>
    <sheetView showZeros="true" workbookViewId="0"/>
  </sheetViews>
  <sheetFormatPr baseColWidth="8" customHeight="false" defaultColWidth="13.0000001691662" defaultRowHeight="20.25" zeroHeight="false"/>
  <cols>
    <col customWidth="true" max="1" min="1" outlineLevel="0" width="5.71093728722066"/>
    <col customWidth="true" max="2" min="2" outlineLevel="0" width="43.9999993233353"/>
    <col customWidth="true" max="3" min="3" outlineLevel="0" width="43.1406242942598"/>
    <col customWidth="true" max="4" min="4" outlineLevel="0" width="21.285156158148"/>
  </cols>
  <sheetData>
    <row outlineLevel="0" r="1">
      <c r="B1" s="0" t="s">
        <v>12485</v>
      </c>
      <c r="E1" s="0" t="s">
        <v>12486</v>
      </c>
      <c r="F1" s="396" t="s">
        <v>360</v>
      </c>
      <c r="G1" s="396" t="s">
        <v>126</v>
      </c>
      <c r="H1" s="396" t="s">
        <v>12391</v>
      </c>
      <c r="I1" s="396" t="s">
        <v>1116</v>
      </c>
      <c r="J1" s="396" t="s">
        <v>497</v>
      </c>
      <c r="K1" s="396" t="s">
        <v>485</v>
      </c>
      <c r="L1" s="396" t="s">
        <v>24</v>
      </c>
      <c r="M1" s="396" t="s">
        <v>249</v>
      </c>
      <c r="N1" s="396" t="s">
        <v>97</v>
      </c>
      <c r="O1" s="396" t="s">
        <v>789</v>
      </c>
    </row>
    <row outlineLevel="0" r="2">
      <c r="A2" s="58" t="n">
        <v>1</v>
      </c>
      <c r="B2" s="397" t="s">
        <v>3763</v>
      </c>
      <c r="C2" s="74" t="s">
        <v>11325</v>
      </c>
      <c r="D2" s="58" t="e">
        <f aca="false" ca="false" dt2D="false" dtr="false" t="normal">VLOOKUP(B2, 'Региональная прогр. (июнь 2023)'!$D$1454:$D$7066, 14, 0)</f>
        <v>#REF!</v>
      </c>
      <c r="E2" s="0" t="n">
        <v>6</v>
      </c>
      <c r="F2" s="396" t="s">
        <v>12393</v>
      </c>
      <c r="G2" s="396" t="s">
        <v>12393</v>
      </c>
      <c r="H2" s="396" t="s">
        <v>12487</v>
      </c>
      <c r="I2" s="396" t="s">
        <v>12393</v>
      </c>
      <c r="J2" s="396" t="s">
        <v>12393</v>
      </c>
      <c r="K2" s="396" t="s">
        <v>12393</v>
      </c>
      <c r="L2" s="396" t="s">
        <v>12393</v>
      </c>
      <c r="M2" s="396" t="s">
        <v>12393</v>
      </c>
      <c r="N2" s="396" t="s">
        <v>12393</v>
      </c>
      <c r="O2" s="396" t="s">
        <v>12393</v>
      </c>
    </row>
    <row outlineLevel="0" r="3">
      <c r="A3" s="58" t="n">
        <v>2</v>
      </c>
      <c r="B3" s="397" t="s">
        <v>5287</v>
      </c>
      <c r="C3" s="74" t="s">
        <v>11324</v>
      </c>
      <c r="D3" s="58" t="e">
        <f aca="false" ca="false" dt2D="false" dtr="false" t="normal">VLOOKUP(B3, 'Региональная прогр. (июнь 2023)'!$D$1454:$D$7066, 14, 0)</f>
        <v>#REF!</v>
      </c>
      <c r="E3" s="0" t="n">
        <v>12</v>
      </c>
      <c r="F3" s="396" t="s">
        <v>12393</v>
      </c>
      <c r="G3" s="396" t="s">
        <v>12393</v>
      </c>
      <c r="H3" s="396" t="s">
        <v>12487</v>
      </c>
      <c r="I3" s="396" t="s">
        <v>12393</v>
      </c>
      <c r="J3" s="396" t="s">
        <v>12393</v>
      </c>
      <c r="K3" s="396" t="s">
        <v>12393</v>
      </c>
      <c r="L3" s="396" t="s">
        <v>12393</v>
      </c>
      <c r="M3" s="396" t="s">
        <v>12393</v>
      </c>
      <c r="N3" s="396" t="s">
        <v>12393</v>
      </c>
      <c r="O3" s="396" t="s">
        <v>12393</v>
      </c>
    </row>
    <row outlineLevel="0" r="4">
      <c r="A4" s="58" t="n">
        <v>3</v>
      </c>
      <c r="B4" s="397" t="s">
        <v>5284</v>
      </c>
      <c r="C4" s="74" t="s">
        <v>11324</v>
      </c>
      <c r="D4" s="58" t="e">
        <f aca="false" ca="false" dt2D="false" dtr="false" t="normal">VLOOKUP(B4, 'Региональная прогр. (июнь 2023)'!$D$1454:$D$7066, 14, 0)</f>
        <v>#REF!</v>
      </c>
      <c r="E4" s="0" t="n">
        <v>8</v>
      </c>
      <c r="F4" s="396" t="s">
        <v>12393</v>
      </c>
      <c r="G4" s="396" t="s">
        <v>12393</v>
      </c>
      <c r="H4" s="396" t="s">
        <v>12487</v>
      </c>
      <c r="I4" s="396" t="s">
        <v>12393</v>
      </c>
      <c r="J4" s="396" t="s">
        <v>12393</v>
      </c>
      <c r="K4" s="396" t="s">
        <v>12393</v>
      </c>
      <c r="L4" s="396" t="s">
        <v>12393</v>
      </c>
      <c r="M4" s="396" t="s">
        <v>12393</v>
      </c>
      <c r="N4" s="396" t="s">
        <v>12393</v>
      </c>
      <c r="O4" s="396" t="s">
        <v>12393</v>
      </c>
    </row>
    <row outlineLevel="0" r="5">
      <c r="A5" s="58" t="n">
        <v>4</v>
      </c>
      <c r="B5" s="397" t="s">
        <v>5285</v>
      </c>
      <c r="C5" s="74" t="s">
        <v>11324</v>
      </c>
      <c r="D5" s="58" t="e">
        <f aca="false" ca="false" dt2D="false" dtr="false" t="normal">VLOOKUP(B5, 'Региональная прогр. (июнь 2023)'!$D$1454:$D$7066, 14, 0)</f>
        <v>#REF!</v>
      </c>
      <c r="E5" s="0" t="n">
        <v>12</v>
      </c>
      <c r="F5" s="396" t="s">
        <v>12393</v>
      </c>
      <c r="G5" s="396" t="s">
        <v>12393</v>
      </c>
      <c r="H5" s="396" t="s">
        <v>12487</v>
      </c>
      <c r="I5" s="396" t="s">
        <v>12393</v>
      </c>
      <c r="J5" s="396" t="s">
        <v>12393</v>
      </c>
      <c r="K5" s="396" t="s">
        <v>12393</v>
      </c>
      <c r="L5" s="396" t="s">
        <v>12393</v>
      </c>
      <c r="M5" s="396" t="s">
        <v>12393</v>
      </c>
      <c r="N5" s="396" t="s">
        <v>12393</v>
      </c>
      <c r="O5" s="396" t="s">
        <v>12393</v>
      </c>
    </row>
    <row outlineLevel="0" r="6">
      <c r="A6" s="58" t="n">
        <v>5</v>
      </c>
      <c r="B6" s="397" t="s">
        <v>1571</v>
      </c>
      <c r="C6" s="74" t="s">
        <v>11328</v>
      </c>
      <c r="D6" s="58" t="e">
        <f aca="false" ca="false" dt2D="false" dtr="false" t="normal">VLOOKUP(B6, 'Региональная прогр. (июнь 2023)'!$D$1454:$D$7066, 14, 0)</f>
        <v>#REF!</v>
      </c>
      <c r="E6" s="0" t="n">
        <v>7</v>
      </c>
      <c r="F6" s="396" t="s">
        <v>12393</v>
      </c>
      <c r="G6" s="396" t="s">
        <v>12393</v>
      </c>
      <c r="H6" s="396" t="s">
        <v>12487</v>
      </c>
      <c r="I6" s="396" t="s">
        <v>12393</v>
      </c>
      <c r="J6" s="396" t="s">
        <v>12393</v>
      </c>
      <c r="K6" s="396" t="s">
        <v>12393</v>
      </c>
      <c r="L6" s="396" t="s">
        <v>12393</v>
      </c>
      <c r="M6" s="396" t="s">
        <v>12393</v>
      </c>
      <c r="N6" s="396" t="s">
        <v>12393</v>
      </c>
      <c r="O6" s="396" t="s">
        <v>12393</v>
      </c>
    </row>
    <row outlineLevel="0" r="7">
      <c r="A7" s="58" t="n">
        <v>6</v>
      </c>
      <c r="B7" s="397" t="s">
        <v>1972</v>
      </c>
      <c r="C7" s="66" t="s">
        <v>11329</v>
      </c>
      <c r="D7" s="58" t="e">
        <f aca="false" ca="false" dt2D="false" dtr="false" t="normal">VLOOKUP(B7, 'Региональная прогр. (июнь 2023)'!$D$1454:$D$7066, 14, 0)</f>
        <v>#REF!</v>
      </c>
      <c r="E7" s="0" t="n">
        <v>0</v>
      </c>
      <c r="F7" s="396" t="s">
        <v>12393</v>
      </c>
      <c r="G7" s="396" t="s">
        <v>12393</v>
      </c>
      <c r="H7" s="396" t="s">
        <v>12393</v>
      </c>
      <c r="I7" s="396" t="s">
        <v>12393</v>
      </c>
      <c r="J7" s="396" t="s">
        <v>12393</v>
      </c>
      <c r="K7" s="396" t="s">
        <v>12487</v>
      </c>
      <c r="L7" s="396" t="s">
        <v>12393</v>
      </c>
      <c r="M7" s="396" t="s">
        <v>12393</v>
      </c>
      <c r="N7" s="396" t="s">
        <v>12393</v>
      </c>
      <c r="O7" s="396" t="s">
        <v>12393</v>
      </c>
    </row>
    <row outlineLevel="0" r="8">
      <c r="A8" s="58" t="n">
        <v>7</v>
      </c>
      <c r="B8" s="397" t="s">
        <v>6026</v>
      </c>
      <c r="C8" s="66" t="s">
        <v>11587</v>
      </c>
      <c r="D8" s="58" t="e">
        <f aca="false" ca="false" dt2D="false" dtr="false" t="normal">VLOOKUP(B8, 'Региональная прогр. (июнь 2023)'!$D$1454:$D$7066, 14, 0)</f>
        <v>#REF!</v>
      </c>
      <c r="E8" s="0" t="n">
        <v>4</v>
      </c>
      <c r="F8" s="396" t="s">
        <v>12393</v>
      </c>
      <c r="G8" s="396" t="s">
        <v>12393</v>
      </c>
      <c r="H8" s="396" t="s">
        <v>12487</v>
      </c>
      <c r="I8" s="396" t="s">
        <v>12393</v>
      </c>
      <c r="J8" s="396" t="s">
        <v>12393</v>
      </c>
      <c r="K8" s="396" t="s">
        <v>12393</v>
      </c>
      <c r="L8" s="396" t="s">
        <v>12393</v>
      </c>
      <c r="M8" s="396" t="s">
        <v>12393</v>
      </c>
      <c r="N8" s="396" t="s">
        <v>12393</v>
      </c>
      <c r="O8" s="396" t="s">
        <v>12393</v>
      </c>
    </row>
    <row outlineLevel="0" r="9">
      <c r="A9" s="58" t="n">
        <v>8</v>
      </c>
      <c r="B9" s="397" t="s">
        <v>6027</v>
      </c>
      <c r="C9" s="66" t="s">
        <v>11587</v>
      </c>
      <c r="D9" s="58" t="e">
        <f aca="false" ca="false" dt2D="false" dtr="false" t="normal">VLOOKUP(B9, 'Региональная прогр. (июнь 2023)'!$D$1454:$D$7066, 14, 0)</f>
        <v>#REF!</v>
      </c>
      <c r="E9" s="0" t="n">
        <v>3</v>
      </c>
      <c r="F9" s="396" t="s">
        <v>12393</v>
      </c>
      <c r="G9" s="396" t="s">
        <v>12393</v>
      </c>
      <c r="H9" s="396" t="s">
        <v>12487</v>
      </c>
      <c r="I9" s="396" t="s">
        <v>12393</v>
      </c>
      <c r="J9" s="396" t="s">
        <v>12393</v>
      </c>
      <c r="K9" s="396" t="s">
        <v>12393</v>
      </c>
      <c r="L9" s="396" t="s">
        <v>12393</v>
      </c>
      <c r="M9" s="396" t="s">
        <v>12393</v>
      </c>
      <c r="N9" s="396" t="s">
        <v>12393</v>
      </c>
      <c r="O9" s="396" t="s">
        <v>12393</v>
      </c>
    </row>
    <row outlineLevel="0" r="10">
      <c r="A10" s="58" t="n">
        <v>9</v>
      </c>
      <c r="B10" s="397" t="s">
        <v>3482</v>
      </c>
      <c r="C10" s="74" t="s">
        <v>11324</v>
      </c>
      <c r="D10" s="58" t="e">
        <f aca="false" ca="false" dt2D="false" dtr="false" t="normal">VLOOKUP(B10, 'Региональная прогр. (июнь 2023)'!$D$1454:$D$7066, 14, 0)</f>
        <v>#REF!</v>
      </c>
      <c r="E10" s="0" t="n">
        <v>3</v>
      </c>
      <c r="F10" s="396" t="s">
        <v>12393</v>
      </c>
      <c r="G10" s="396" t="s">
        <v>12393</v>
      </c>
      <c r="H10" s="396" t="s">
        <v>12487</v>
      </c>
      <c r="I10" s="396" t="s">
        <v>12393</v>
      </c>
      <c r="J10" s="396" t="s">
        <v>12393</v>
      </c>
      <c r="K10" s="396" t="s">
        <v>12393</v>
      </c>
      <c r="L10" s="396" t="s">
        <v>12393</v>
      </c>
      <c r="M10" s="396" t="s">
        <v>12393</v>
      </c>
      <c r="N10" s="396" t="s">
        <v>12393</v>
      </c>
      <c r="O10" s="396" t="s">
        <v>12393</v>
      </c>
    </row>
    <row outlineLevel="0" r="11">
      <c r="A11" s="58" t="n">
        <v>10</v>
      </c>
      <c r="B11" s="397" t="s">
        <v>3481</v>
      </c>
      <c r="C11" s="74" t="s">
        <v>11381</v>
      </c>
      <c r="D11" s="58" t="e">
        <f aca="false" ca="false" dt2D="false" dtr="false" t="normal">VLOOKUP(B11, 'Региональная прогр. (июнь 2023)'!$D$1454:$D$7066, 14, 0)</f>
        <v>#REF!</v>
      </c>
      <c r="E11" s="0" t="n">
        <v>4</v>
      </c>
      <c r="F11" s="396" t="s">
        <v>12393</v>
      </c>
      <c r="G11" s="396" t="s">
        <v>12393</v>
      </c>
      <c r="H11" s="396" t="s">
        <v>12487</v>
      </c>
      <c r="I11" s="396" t="s">
        <v>12393</v>
      </c>
      <c r="J11" s="396" t="s">
        <v>12393</v>
      </c>
      <c r="K11" s="396" t="s">
        <v>12393</v>
      </c>
      <c r="L11" s="396" t="s">
        <v>12393</v>
      </c>
      <c r="M11" s="396" t="s">
        <v>12393</v>
      </c>
      <c r="N11" s="396" t="s">
        <v>12393</v>
      </c>
      <c r="O11" s="396" t="s">
        <v>12393</v>
      </c>
    </row>
    <row outlineLevel="0" r="12">
      <c r="A12" s="58" t="n">
        <v>11</v>
      </c>
      <c r="B12" s="397" t="s">
        <v>3480</v>
      </c>
      <c r="C12" s="74" t="s">
        <v>11324</v>
      </c>
      <c r="D12" s="58" t="e">
        <f aca="false" ca="false" dt2D="false" dtr="false" t="normal">VLOOKUP(B12, 'Региональная прогр. (июнь 2023)'!$D$1454:$D$7066, 14, 0)</f>
        <v>#REF!</v>
      </c>
      <c r="E12" s="0" t="n">
        <v>8</v>
      </c>
      <c r="F12" s="396" t="s">
        <v>12393</v>
      </c>
      <c r="G12" s="396" t="s">
        <v>12393</v>
      </c>
      <c r="H12" s="396" t="s">
        <v>12487</v>
      </c>
      <c r="I12" s="396" t="s">
        <v>12393</v>
      </c>
      <c r="J12" s="396" t="s">
        <v>12393</v>
      </c>
      <c r="K12" s="396" t="s">
        <v>12393</v>
      </c>
      <c r="L12" s="396" t="s">
        <v>12393</v>
      </c>
      <c r="M12" s="396" t="s">
        <v>12393</v>
      </c>
      <c r="N12" s="396" t="s">
        <v>12393</v>
      </c>
      <c r="O12" s="396" t="s">
        <v>12393</v>
      </c>
    </row>
    <row outlineLevel="0" r="13">
      <c r="A13" s="58" t="n">
        <v>12</v>
      </c>
      <c r="B13" s="397" t="s">
        <v>3478</v>
      </c>
      <c r="C13" s="74" t="s">
        <v>12488</v>
      </c>
      <c r="D13" s="58" t="e">
        <f aca="false" ca="false" dt2D="false" dtr="false" t="normal">VLOOKUP(B13, 'Региональная прогр. (июнь 2023)'!$D$1454:$D$7066, 14, 0)</f>
        <v>#REF!</v>
      </c>
      <c r="E13" s="0" t="n">
        <v>3</v>
      </c>
      <c r="F13" s="396" t="s">
        <v>12393</v>
      </c>
      <c r="G13" s="396" t="s">
        <v>12393</v>
      </c>
      <c r="H13" s="396" t="s">
        <v>12487</v>
      </c>
      <c r="I13" s="396" t="s">
        <v>12393</v>
      </c>
      <c r="J13" s="396" t="s">
        <v>12393</v>
      </c>
      <c r="K13" s="396" t="s">
        <v>12393</v>
      </c>
      <c r="L13" s="396" t="s">
        <v>12393</v>
      </c>
      <c r="M13" s="396" t="s">
        <v>12393</v>
      </c>
      <c r="N13" s="396" t="s">
        <v>12393</v>
      </c>
      <c r="O13" s="396" t="s">
        <v>12393</v>
      </c>
    </row>
    <row outlineLevel="0" r="14">
      <c r="A14" s="58" t="n">
        <v>13</v>
      </c>
      <c r="B14" s="397" t="s">
        <v>7136</v>
      </c>
      <c r="C14" s="66" t="s">
        <v>12489</v>
      </c>
      <c r="D14" s="58" t="e">
        <f aca="false" ca="false" dt2D="false" dtr="false" t="normal">VLOOKUP(B14, 'Региональная прогр. (июнь 2023)'!$D$1454:$D$7066, 14, 0)</f>
        <v>#REF!</v>
      </c>
      <c r="E14" s="0" t="n">
        <v>0</v>
      </c>
      <c r="F14" s="396" t="s">
        <v>12393</v>
      </c>
      <c r="G14" s="396" t="s">
        <v>12393</v>
      </c>
      <c r="H14" s="396" t="s">
        <v>12393</v>
      </c>
      <c r="I14" s="396" t="s">
        <v>12393</v>
      </c>
      <c r="J14" s="396" t="s">
        <v>12393</v>
      </c>
      <c r="K14" s="396" t="s">
        <v>12487</v>
      </c>
      <c r="L14" s="396" t="s">
        <v>12393</v>
      </c>
      <c r="M14" s="396" t="s">
        <v>12393</v>
      </c>
      <c r="N14" s="396" t="s">
        <v>12393</v>
      </c>
      <c r="O14" s="396" t="s">
        <v>12393</v>
      </c>
    </row>
    <row outlineLevel="0" r="15">
      <c r="A15" s="58" t="n">
        <v>14</v>
      </c>
      <c r="B15" s="397" t="s">
        <v>6559</v>
      </c>
      <c r="C15" s="66" t="s">
        <v>11324</v>
      </c>
      <c r="D15" s="58" t="e">
        <f aca="false" ca="false" dt2D="false" dtr="false" t="normal">VLOOKUP(B15, 'Региональная прогр. (июнь 2023)'!$D$1454:$D$7066, 14, 0)</f>
        <v>#REF!</v>
      </c>
      <c r="E15" s="0" t="n">
        <v>2</v>
      </c>
      <c r="F15" s="396" t="s">
        <v>12393</v>
      </c>
      <c r="G15" s="396" t="s">
        <v>12393</v>
      </c>
      <c r="H15" s="396" t="s">
        <v>12487</v>
      </c>
      <c r="I15" s="396" t="s">
        <v>12393</v>
      </c>
      <c r="J15" s="396" t="s">
        <v>12393</v>
      </c>
      <c r="K15" s="396" t="s">
        <v>12393</v>
      </c>
      <c r="L15" s="396" t="s">
        <v>12393</v>
      </c>
      <c r="M15" s="396" t="s">
        <v>12393</v>
      </c>
      <c r="N15" s="396" t="s">
        <v>12393</v>
      </c>
      <c r="O15" s="396" t="s">
        <v>12393</v>
      </c>
    </row>
    <row outlineLevel="0" r="16">
      <c r="A16" s="58" t="n">
        <v>15</v>
      </c>
      <c r="B16" s="397" t="s">
        <v>8246</v>
      </c>
      <c r="C16" s="74" t="s">
        <v>12488</v>
      </c>
      <c r="D16" s="58" t="e">
        <f aca="false" ca="false" dt2D="false" dtr="false" t="normal">VLOOKUP(B16, 'Региональная прогр. (июнь 2023)'!$D$1454:$D$7066, 14, 0)</f>
        <v>#REF!</v>
      </c>
      <c r="E16" s="0" t="n">
        <v>0</v>
      </c>
      <c r="F16" s="396" t="s">
        <v>12393</v>
      </c>
      <c r="G16" s="396" t="s">
        <v>12393</v>
      </c>
      <c r="H16" s="396" t="s">
        <v>12487</v>
      </c>
      <c r="I16" s="396" t="s">
        <v>12393</v>
      </c>
      <c r="J16" s="396" t="s">
        <v>12393</v>
      </c>
      <c r="K16" s="396" t="s">
        <v>12487</v>
      </c>
      <c r="L16" s="396" t="s">
        <v>12393</v>
      </c>
      <c r="M16" s="396" t="s">
        <v>12393</v>
      </c>
      <c r="N16" s="396" t="s">
        <v>12393</v>
      </c>
      <c r="O16" s="396" t="s">
        <v>12393</v>
      </c>
    </row>
    <row outlineLevel="0" r="17">
      <c r="A17" s="398" t="n">
        <v>16</v>
      </c>
      <c r="B17" s="397" t="s">
        <v>10085</v>
      </c>
      <c r="C17" s="74" t="s">
        <v>11325</v>
      </c>
      <c r="D17" s="58" t="e">
        <f aca="false" ca="false" dt2D="false" dtr="false" t="normal">VLOOKUP(B17, 'Региональная прогр. (июнь 2023)'!$D$1454:$D$7066, 14, 0)</f>
        <v>#REF!</v>
      </c>
      <c r="E17" s="0" t="n">
        <v>0</v>
      </c>
      <c r="F17" s="396" t="s">
        <v>12393</v>
      </c>
      <c r="G17" s="396" t="s">
        <v>12393</v>
      </c>
      <c r="H17" s="396" t="s">
        <v>12487</v>
      </c>
      <c r="I17" s="396" t="s">
        <v>12393</v>
      </c>
      <c r="J17" s="396" t="s">
        <v>12393</v>
      </c>
      <c r="K17" s="396" t="s">
        <v>12487</v>
      </c>
      <c r="L17" s="396" t="s">
        <v>12393</v>
      </c>
      <c r="M17" s="396" t="s">
        <v>12393</v>
      </c>
      <c r="N17" s="396" t="s">
        <v>12393</v>
      </c>
      <c r="O17" s="396" t="s">
        <v>12393</v>
      </c>
    </row>
    <row outlineLevel="0" r="18">
      <c r="A18" s="58" t="n">
        <v>17</v>
      </c>
      <c r="B18" s="397" t="s">
        <v>7361</v>
      </c>
      <c r="C18" s="74" t="s">
        <v>11381</v>
      </c>
      <c r="D18" s="58" t="e">
        <f aca="false" ca="false" dt2D="false" dtr="false" t="normal">VLOOKUP(B18, 'Региональная прогр. (июнь 2023)'!$D$1454:$D$7066, 14, 0)</f>
        <v>#REF!</v>
      </c>
      <c r="E18" s="0" t="n">
        <v>4</v>
      </c>
      <c r="F18" s="396" t="s">
        <v>12393</v>
      </c>
      <c r="G18" s="396" t="s">
        <v>12393</v>
      </c>
      <c r="H18" s="396" t="s">
        <v>12487</v>
      </c>
      <c r="I18" s="396" t="s">
        <v>12393</v>
      </c>
      <c r="J18" s="396" t="s">
        <v>12393</v>
      </c>
      <c r="K18" s="396" t="s">
        <v>12393</v>
      </c>
      <c r="L18" s="396" t="s">
        <v>12393</v>
      </c>
      <c r="M18" s="396" t="s">
        <v>12393</v>
      </c>
      <c r="N18" s="396" t="s">
        <v>12393</v>
      </c>
      <c r="O18" s="396" t="s">
        <v>12393</v>
      </c>
    </row>
    <row outlineLevel="0" r="19">
      <c r="A19" s="58" t="n">
        <v>18</v>
      </c>
      <c r="B19" s="397" t="s">
        <v>2641</v>
      </c>
      <c r="C19" s="74" t="s">
        <v>11328</v>
      </c>
      <c r="D19" s="58" t="e">
        <f aca="false" ca="false" dt2D="false" dtr="false" t="normal">VLOOKUP(B19, 'Региональная прогр. (июнь 2023)'!$D$1454:$D$7066, 14, 0)</f>
        <v>#REF!</v>
      </c>
      <c r="E19" s="0" t="n">
        <v>2</v>
      </c>
      <c r="F19" s="396" t="s">
        <v>12393</v>
      </c>
      <c r="G19" s="396" t="s">
        <v>12393</v>
      </c>
      <c r="H19" s="396" t="s">
        <v>12487</v>
      </c>
      <c r="I19" s="396" t="s">
        <v>12393</v>
      </c>
      <c r="J19" s="396" t="s">
        <v>12393</v>
      </c>
      <c r="K19" s="396" t="s">
        <v>12393</v>
      </c>
      <c r="L19" s="396" t="s">
        <v>12393</v>
      </c>
      <c r="M19" s="396" t="s">
        <v>12393</v>
      </c>
      <c r="N19" s="396" t="s">
        <v>12393</v>
      </c>
      <c r="O19" s="396" t="s">
        <v>12393</v>
      </c>
    </row>
    <row outlineLevel="0" r="20">
      <c r="F20" s="0" t="n">
        <v>18</v>
      </c>
      <c r="G20" s="0" t="n">
        <v>18</v>
      </c>
      <c r="H20" s="0" t="n">
        <v>2</v>
      </c>
      <c r="I20" s="0" t="n">
        <v>18</v>
      </c>
      <c r="J20" s="0" t="n">
        <v>18</v>
      </c>
      <c r="K20" s="0" t="n">
        <v>14</v>
      </c>
      <c r="L20" s="0" t="n">
        <v>18</v>
      </c>
      <c r="M20" s="0" t="n">
        <v>18</v>
      </c>
      <c r="N20" s="0" t="n">
        <v>18</v>
      </c>
      <c r="O20" s="0" t="n">
        <v>18</v>
      </c>
    </row>
    <row outlineLevel="0" r="21">
      <c r="B21" s="27" t="n"/>
    </row>
  </sheetData>
  <autoFilter ref="A1:O21"/>
  <pageMargins bottom="0.75" footer="0.300000011920929" header="0.300000011920929" left="0.700000047683716" right="0.700000047683716" top="0.75"/>
  <pageSetup fitToHeight="1" fitToWidth="1" orientation="landscape" paperHeight="297mm" paperSize="9" paperWidth="210mm" scale="100"/>
</worksheet>
</file>

<file path=xl/worksheets/sheet13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  <pageSetUpPr fitToPage="true"/>
  </sheetPr>
  <dimension ref="A1:O8"/>
  <sheetViews>
    <sheetView showZeros="true" workbookViewId="0"/>
  </sheetViews>
  <sheetFormatPr baseColWidth="8" customHeight="true" defaultColWidth="13.0000001691662" defaultRowHeight="40.5" zeroHeight="false"/>
  <cols>
    <col customWidth="true" max="1" min="1" outlineLevel="0" width="8"/>
    <col customWidth="true" max="2" min="2" outlineLevel="0" width="52.5703099479696"/>
    <col customWidth="true" max="3" min="3" outlineLevel="0" width="59.5703145154565"/>
    <col customWidth="true" max="4" min="4" outlineLevel="0" width="30.4257801140755"/>
    <col customWidth="true" max="5" min="5" outlineLevel="0" width="6.14062480175838"/>
  </cols>
  <sheetData>
    <row ht="20.25" outlineLevel="0" r="1">
      <c r="E1" s="58" t="s">
        <v>12490</v>
      </c>
      <c r="F1" s="396" t="s">
        <v>360</v>
      </c>
      <c r="G1" s="396" t="s">
        <v>126</v>
      </c>
      <c r="H1" s="396" t="s">
        <v>12391</v>
      </c>
      <c r="I1" s="396" t="s">
        <v>1116</v>
      </c>
      <c r="J1" s="396" t="s">
        <v>497</v>
      </c>
      <c r="K1" s="396" t="s">
        <v>485</v>
      </c>
      <c r="L1" s="396" t="s">
        <v>24</v>
      </c>
      <c r="M1" s="396" t="s">
        <v>249</v>
      </c>
      <c r="N1" s="396" t="s">
        <v>97</v>
      </c>
      <c r="O1" s="396" t="s">
        <v>789</v>
      </c>
    </row>
    <row customHeight="true" ht="68.25" outlineLevel="0" r="2">
      <c r="B2" s="399" t="s">
        <v>11326</v>
      </c>
      <c r="C2" s="400" t="s">
        <v>11327</v>
      </c>
      <c r="D2" s="401" t="s">
        <v>12491</v>
      </c>
      <c r="E2" s="58" t="n">
        <v>0</v>
      </c>
      <c r="F2" s="0" t="s">
        <v>12393</v>
      </c>
      <c r="G2" s="0" t="s">
        <v>12393</v>
      </c>
      <c r="I2" s="0" t="s">
        <v>12393</v>
      </c>
      <c r="J2" s="0" t="s">
        <v>12393</v>
      </c>
      <c r="K2" s="0" t="s">
        <v>12487</v>
      </c>
      <c r="L2" s="0" t="s">
        <v>12393</v>
      </c>
      <c r="M2" s="0" t="s">
        <v>12393</v>
      </c>
      <c r="N2" s="0" t="s">
        <v>12393</v>
      </c>
      <c r="O2" s="0" t="s">
        <v>12393</v>
      </c>
    </row>
    <row customHeight="true" ht="59.25" outlineLevel="0" r="3">
      <c r="A3" s="0" t="s">
        <v>12492</v>
      </c>
      <c r="B3" s="399" t="s">
        <v>7572</v>
      </c>
      <c r="C3" s="400" t="s">
        <v>11143</v>
      </c>
      <c r="D3" s="401" t="s">
        <v>12491</v>
      </c>
      <c r="E3" s="58" t="n">
        <v>0</v>
      </c>
    </row>
    <row ht="20.25" outlineLevel="0" r="4">
      <c r="A4" s="0" t="s">
        <v>12492</v>
      </c>
      <c r="B4" s="298" t="s">
        <v>6905</v>
      </c>
      <c r="C4" s="298" t="s">
        <v>12493</v>
      </c>
      <c r="D4" s="294" t="n"/>
      <c r="E4" s="58" t="n">
        <v>5</v>
      </c>
    </row>
    <row ht="20.25" outlineLevel="0" r="5">
      <c r="B5" s="298" t="s">
        <v>6906</v>
      </c>
      <c r="C5" s="298" t="s">
        <v>12494</v>
      </c>
      <c r="D5" s="294" t="n"/>
      <c r="E5" s="58" t="n">
        <v>2</v>
      </c>
      <c r="F5" s="0" t="s">
        <v>12393</v>
      </c>
      <c r="G5" s="0" t="s">
        <v>12393</v>
      </c>
      <c r="I5" s="0" t="s">
        <v>12393</v>
      </c>
      <c r="J5" s="0" t="s">
        <v>12393</v>
      </c>
      <c r="K5" s="0" t="s">
        <v>12393</v>
      </c>
      <c r="L5" s="0" t="s">
        <v>12393</v>
      </c>
      <c r="M5" s="0" t="s">
        <v>12393</v>
      </c>
      <c r="N5" s="0" t="s">
        <v>12393</v>
      </c>
      <c r="O5" s="0" t="s">
        <v>12393</v>
      </c>
    </row>
    <row customHeight="true" ht="62.25" outlineLevel="0" r="6">
      <c r="A6" s="0" t="s">
        <v>12492</v>
      </c>
      <c r="B6" s="298" t="s">
        <v>3058</v>
      </c>
      <c r="C6" s="402" t="s">
        <v>12495</v>
      </c>
      <c r="D6" s="403" t="n"/>
      <c r="E6" s="58" t="n">
        <v>5</v>
      </c>
    </row>
    <row customHeight="true" ht="58.5" outlineLevel="0" r="7">
      <c r="A7" s="0" t="s">
        <v>12492</v>
      </c>
      <c r="B7" s="298" t="s">
        <v>3064</v>
      </c>
      <c r="C7" s="402" t="s">
        <v>12496</v>
      </c>
      <c r="D7" s="403" t="n"/>
      <c r="E7" s="58" t="n">
        <v>5</v>
      </c>
    </row>
    <row customHeight="true" ht="54.75" outlineLevel="0" r="8">
      <c r="A8" s="0" t="s">
        <v>12492</v>
      </c>
      <c r="B8" s="298" t="s">
        <v>3065</v>
      </c>
      <c r="C8" s="402" t="s">
        <v>12497</v>
      </c>
      <c r="D8" s="403" t="n"/>
      <c r="E8" s="58" t="n">
        <v>4</v>
      </c>
    </row>
  </sheetData>
  <pageMargins bottom="0.75" footer="0.300000011920929" header="0.300000011920929" left="0.700000047683716" right="0.700000047683716" top="0.75"/>
  <pageSetup fitToHeight="1" fitToWidth="1" orientation="landscape" paperHeight="297mm" paperSize="9" paperWidth="210mm" scale="100"/>
</worksheet>
</file>

<file path=xl/worksheets/sheet14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  <pageSetUpPr fitToPage="true"/>
  </sheetPr>
  <dimension ref="A1:Q23"/>
  <sheetViews>
    <sheetView showZeros="true" workbookViewId="0"/>
  </sheetViews>
  <sheetFormatPr baseColWidth="8" customHeight="false" defaultColWidth="13.0000001691662" defaultRowHeight="20.25" zeroHeight="false"/>
  <sheetData>
    <row customHeight="true" ht="63" outlineLevel="0" r="1">
      <c r="B1" s="404" t="s">
        <v>9</v>
      </c>
      <c r="C1" s="404" t="s">
        <v>10</v>
      </c>
      <c r="D1" s="404" t="s">
        <v>11</v>
      </c>
      <c r="E1" s="404" t="s">
        <v>12</v>
      </c>
      <c r="F1" s="404" t="s">
        <v>13</v>
      </c>
      <c r="G1" s="404" t="s">
        <v>14</v>
      </c>
      <c r="H1" s="404" t="s">
        <v>15</v>
      </c>
      <c r="I1" s="404" t="s">
        <v>16</v>
      </c>
      <c r="J1" s="404" t="s">
        <v>17</v>
      </c>
      <c r="K1" s="404" t="s">
        <v>18</v>
      </c>
      <c r="L1" s="404" t="s">
        <v>19</v>
      </c>
      <c r="M1" s="405" t="s">
        <v>12498</v>
      </c>
      <c r="N1" s="406" t="s">
        <v>12499</v>
      </c>
      <c r="O1" s="406" t="s">
        <v>12500</v>
      </c>
      <c r="P1" s="406" t="s">
        <v>12501</v>
      </c>
    </row>
    <row outlineLevel="0" r="2">
      <c r="A2" s="407" t="s">
        <v>24</v>
      </c>
      <c r="B2" s="65" t="n">
        <v>1006</v>
      </c>
      <c r="C2" s="65" t="n">
        <v>1464</v>
      </c>
      <c r="D2" s="65" t="n">
        <v>1150</v>
      </c>
      <c r="E2" s="65" t="n">
        <v>844</v>
      </c>
      <c r="F2" s="65" t="n">
        <v>759</v>
      </c>
      <c r="G2" s="65" t="n">
        <v>660</v>
      </c>
      <c r="H2" s="65" t="n">
        <v>724</v>
      </c>
      <c r="I2" s="65" t="n">
        <v>365</v>
      </c>
      <c r="J2" s="65" t="n">
        <v>902</v>
      </c>
      <c r="K2" s="65" t="n">
        <v>444</v>
      </c>
      <c r="L2" s="65" t="n">
        <v>975</v>
      </c>
      <c r="M2" s="405" t="n">
        <f aca="false" ca="false" dt2D="false" dtr="false" t="normal">B2+C2+D2+E2+F2+G2+H2+I2+J2+K2+L2</f>
        <v>9293</v>
      </c>
      <c r="N2" s="408" t="n">
        <v>8169</v>
      </c>
      <c r="O2" s="409" t="n">
        <f aca="false" ca="false" dt2D="false" dtr="false" t="normal">M2-B2-C2-458-247-5</f>
        <v>6113</v>
      </c>
      <c r="P2" s="410" t="n">
        <f aca="false" ca="false" dt2D="false" dtr="false" t="normal">N2-B2-C2-458-247-5</f>
        <v>4989</v>
      </c>
      <c r="Q2" s="411" t="n"/>
    </row>
    <row outlineLevel="0" r="3">
      <c r="A3" s="407" t="s">
        <v>97</v>
      </c>
      <c r="B3" s="65" t="n">
        <v>161</v>
      </c>
      <c r="C3" s="65" t="n">
        <v>636</v>
      </c>
      <c r="D3" s="65" t="n">
        <v>508</v>
      </c>
      <c r="E3" s="65" t="n">
        <v>788</v>
      </c>
      <c r="F3" s="65" t="n">
        <v>787</v>
      </c>
      <c r="G3" s="65" t="n">
        <v>853</v>
      </c>
      <c r="H3" s="65" t="n">
        <v>1004</v>
      </c>
      <c r="I3" s="65" t="n">
        <v>804</v>
      </c>
      <c r="J3" s="65" t="n">
        <v>1688</v>
      </c>
      <c r="K3" s="65" t="n">
        <v>632</v>
      </c>
      <c r="L3" s="65" t="n">
        <v>1813</v>
      </c>
      <c r="M3" s="405" t="n">
        <f aca="false" ca="false" dt2D="false" dtr="false" t="normal">B3+C3+D3+E3+F3+G3+H3+I3+J3+K3+L3</f>
        <v>9674</v>
      </c>
      <c r="N3" s="408" t="n">
        <v>8169</v>
      </c>
      <c r="O3" s="409" t="n">
        <f aca="false" ca="false" dt2D="false" dtr="false" t="normal">M3-B3-C3-293-132</f>
        <v>8452</v>
      </c>
      <c r="P3" s="410" t="n">
        <f aca="false" ca="false" dt2D="false" dtr="false" t="normal">N3-B3-C3-293-132</f>
        <v>6947</v>
      </c>
      <c r="Q3" s="411" t="n"/>
    </row>
    <row outlineLevel="0" r="4">
      <c r="A4" s="407" t="s">
        <v>789</v>
      </c>
      <c r="B4" s="65" t="n">
        <v>3</v>
      </c>
      <c r="C4" s="65" t="n">
        <v>15</v>
      </c>
      <c r="D4" s="65" t="n">
        <v>32</v>
      </c>
      <c r="E4" s="65" t="n">
        <v>84</v>
      </c>
      <c r="F4" s="65" t="n">
        <v>198</v>
      </c>
      <c r="G4" s="65" t="n">
        <v>280</v>
      </c>
      <c r="H4" s="65" t="n">
        <v>615</v>
      </c>
      <c r="I4" s="65" t="n">
        <v>560</v>
      </c>
      <c r="J4" s="65" t="n">
        <v>1527</v>
      </c>
      <c r="K4" s="65" t="n">
        <v>1851</v>
      </c>
      <c r="L4" s="65" t="n">
        <v>2614</v>
      </c>
      <c r="M4" s="405" t="n">
        <f aca="false" ca="false" dt2D="false" dtr="false" t="normal">B4+C4+D4+E4+F4+G4+H4+I4+J4+K4+L4</f>
        <v>7779</v>
      </c>
      <c r="N4" s="408" t="n">
        <v>8169</v>
      </c>
      <c r="O4" s="410" t="n">
        <f aca="false" ca="false" dt2D="false" dtr="false" t="normal">M4-B4-C4-4-0</f>
        <v>7757</v>
      </c>
      <c r="P4" s="409" t="n">
        <f aca="false" ca="false" dt2D="false" dtr="false" t="normal">N4-B4-C4-4-0</f>
        <v>8147</v>
      </c>
      <c r="Q4" s="411" t="n"/>
    </row>
    <row outlineLevel="0" r="5">
      <c r="A5" s="407" t="s">
        <v>249</v>
      </c>
      <c r="B5" s="65" t="n">
        <v>4</v>
      </c>
      <c r="C5" s="65" t="n">
        <v>47</v>
      </c>
      <c r="D5" s="65" t="n">
        <v>252</v>
      </c>
      <c r="E5" s="65" t="n">
        <v>831</v>
      </c>
      <c r="F5" s="65" t="n">
        <v>902</v>
      </c>
      <c r="G5" s="65" t="n">
        <v>1064</v>
      </c>
      <c r="H5" s="65" t="n">
        <v>1353</v>
      </c>
      <c r="I5" s="65" t="n">
        <v>1002</v>
      </c>
      <c r="J5" s="65" t="n">
        <v>2073</v>
      </c>
      <c r="K5" s="65" t="n">
        <v>650</v>
      </c>
      <c r="L5" s="65" t="n">
        <v>1147</v>
      </c>
      <c r="M5" s="405" t="n">
        <f aca="false" ca="false" dt2D="false" dtr="false" t="normal">B5+C5+D5+E5+F5+G5+H5+I5+J5+K5+L5</f>
        <v>9325</v>
      </c>
      <c r="N5" s="412" t="n">
        <v>8036</v>
      </c>
      <c r="O5" s="409" t="n">
        <f aca="false" ca="false" dt2D="false" dtr="false" t="normal">M5-B5-C5-112-31</f>
        <v>9131</v>
      </c>
      <c r="P5" s="410" t="n">
        <f aca="false" ca="false" dt2D="false" dtr="false" t="normal">N5-B5-C5-112-31</f>
        <v>7842</v>
      </c>
      <c r="Q5" s="411" t="n"/>
    </row>
    <row outlineLevel="0" r="6">
      <c r="A6" s="407" t="s">
        <v>12502</v>
      </c>
      <c r="B6" s="65" t="n"/>
      <c r="C6" s="65" t="n"/>
      <c r="D6" s="65" t="n"/>
      <c r="E6" s="65" t="n"/>
      <c r="F6" s="65" t="n"/>
      <c r="G6" s="65" t="n"/>
      <c r="H6" s="65" t="n"/>
      <c r="I6" s="65" t="n"/>
      <c r="J6" s="65" t="n"/>
      <c r="K6" s="65" t="n"/>
      <c r="L6" s="65" t="n"/>
      <c r="M6" s="405" t="n">
        <f aca="false" ca="false" dt2D="false" dtr="false" t="normal">B6+C6+D6+E6+F6+G6+H6+I6+J6+K6+L6</f>
        <v>0</v>
      </c>
      <c r="O6" s="74" t="n"/>
      <c r="P6" s="74" t="n"/>
    </row>
    <row outlineLevel="0" r="7">
      <c r="A7" s="407" t="s">
        <v>12503</v>
      </c>
      <c r="B7" s="413" t="n"/>
      <c r="C7" s="413" t="n"/>
      <c r="D7" s="413" t="n"/>
      <c r="E7" s="413" t="n"/>
      <c r="F7" s="413" t="n"/>
      <c r="G7" s="413" t="n"/>
      <c r="H7" s="413" t="n"/>
      <c r="I7" s="413" t="n"/>
      <c r="J7" s="413" t="n"/>
      <c r="K7" s="413" t="n"/>
      <c r="L7" s="413" t="n"/>
      <c r="M7" s="414" t="n">
        <v>6671</v>
      </c>
      <c r="N7" s="408" t="n">
        <v>6671</v>
      </c>
      <c r="O7" s="415" t="n">
        <f aca="false" ca="false" dt2D="false" dtr="false" t="normal">M7-1399</f>
        <v>5272</v>
      </c>
      <c r="P7" s="415" t="n">
        <f aca="false" ca="false" dt2D="false" dtr="false" t="normal">N7-1399</f>
        <v>5272</v>
      </c>
    </row>
    <row outlineLevel="0" r="8">
      <c r="A8" s="407" t="s">
        <v>126</v>
      </c>
      <c r="B8" s="65" t="n">
        <v>106</v>
      </c>
      <c r="C8" s="65" t="n">
        <v>348</v>
      </c>
      <c r="D8" s="65" t="n">
        <v>519</v>
      </c>
      <c r="E8" s="65" t="n">
        <v>1109</v>
      </c>
      <c r="F8" s="65" t="n">
        <v>1389</v>
      </c>
      <c r="G8" s="65" t="n">
        <v>1100</v>
      </c>
      <c r="H8" s="65" t="n">
        <v>921</v>
      </c>
      <c r="I8" s="65" t="n">
        <v>858</v>
      </c>
      <c r="J8" s="65" t="n">
        <v>1670</v>
      </c>
      <c r="K8" s="65" t="n">
        <v>344</v>
      </c>
      <c r="L8" s="65" t="n">
        <v>710</v>
      </c>
      <c r="M8" s="405" t="n">
        <f aca="false" ca="false" dt2D="false" dtr="false" t="normal">B8+C8+D8+E8+F8+G8+H8+I8+J8+K8+L8</f>
        <v>9074</v>
      </c>
      <c r="N8" s="408" t="n">
        <v>8169</v>
      </c>
      <c r="O8" s="416" t="n">
        <f aca="false" ca="false" dt2D="false" dtr="false" t="normal">M8-B8-C8-178-129-3</f>
        <v>8310</v>
      </c>
      <c r="P8" s="417" t="n">
        <f aca="false" ca="false" dt2D="false" dtr="false" t="normal">N8-B8-C8-178-129-3</f>
        <v>7405</v>
      </c>
      <c r="Q8" s="411" t="n"/>
    </row>
    <row outlineLevel="0" r="9">
      <c r="A9" s="407" t="s">
        <v>360</v>
      </c>
      <c r="B9" s="65" t="n">
        <v>74</v>
      </c>
      <c r="C9" s="65" t="n">
        <v>274</v>
      </c>
      <c r="D9" s="65" t="n">
        <v>507</v>
      </c>
      <c r="E9" s="65" t="n">
        <v>1286</v>
      </c>
      <c r="F9" s="65" t="n">
        <v>1497</v>
      </c>
      <c r="G9" s="65" t="n">
        <v>1170</v>
      </c>
      <c r="H9" s="65" t="n">
        <v>1028</v>
      </c>
      <c r="I9" s="65" t="n">
        <v>954</v>
      </c>
      <c r="J9" s="65" t="n">
        <v>1740</v>
      </c>
      <c r="K9" s="65" t="n">
        <v>211</v>
      </c>
      <c r="L9" s="65" t="n">
        <v>527</v>
      </c>
      <c r="M9" s="405" t="n">
        <f aca="false" ca="false" dt2D="false" dtr="false" t="normal">B9+C9+D9+E9+F9+G9+H9+I9+J9+K9+L9</f>
        <v>9268</v>
      </c>
      <c r="N9" s="408" t="n">
        <v>8169</v>
      </c>
      <c r="O9" s="416" t="n">
        <f aca="false" ca="false" dt2D="false" dtr="false" t="normal">M9-B9-C9-180-96-4</f>
        <v>8640</v>
      </c>
      <c r="P9" s="417" t="n">
        <f aca="false" ca="false" dt2D="false" dtr="false" t="normal">N9-B9-C9-180-96-4</f>
        <v>7541</v>
      </c>
      <c r="Q9" s="411" t="n"/>
    </row>
    <row outlineLevel="0" r="10">
      <c r="A10" s="407" t="s">
        <v>1116</v>
      </c>
      <c r="B10" s="65" t="n">
        <v>102</v>
      </c>
      <c r="C10" s="65" t="n">
        <v>382</v>
      </c>
      <c r="D10" s="65" t="n">
        <v>526</v>
      </c>
      <c r="E10" s="65" t="n">
        <v>1281</v>
      </c>
      <c r="F10" s="65" t="n">
        <v>1523</v>
      </c>
      <c r="G10" s="65" t="n">
        <v>1267</v>
      </c>
      <c r="H10" s="65" t="n">
        <v>1071</v>
      </c>
      <c r="I10" s="65" t="n">
        <v>842</v>
      </c>
      <c r="J10" s="65" t="n">
        <v>1504</v>
      </c>
      <c r="K10" s="65" t="n">
        <v>188</v>
      </c>
      <c r="L10" s="65" t="n">
        <v>519</v>
      </c>
      <c r="M10" s="405" t="n">
        <f aca="false" ca="false" dt2D="false" dtr="false" t="normal">B10+C10+D10+E10+F10+G10+H10+I10+J10+K10+L10</f>
        <v>9205</v>
      </c>
      <c r="N10" s="408" t="n">
        <v>8169</v>
      </c>
      <c r="O10" s="416" t="n">
        <f aca="false" ca="false" dt2D="false" dtr="false" t="normal">M10-B10-C10-184-138-3</f>
        <v>8396</v>
      </c>
      <c r="P10" s="417" t="n">
        <f aca="false" ca="false" dt2D="false" dtr="false" t="normal">N10-B10-C10-184-138-3</f>
        <v>7360</v>
      </c>
      <c r="Q10" s="411" t="n"/>
    </row>
    <row outlineLevel="0" r="11">
      <c r="A11" s="407" t="s">
        <v>497</v>
      </c>
      <c r="B11" s="65" t="n">
        <v>79</v>
      </c>
      <c r="C11" s="65" t="n">
        <v>253</v>
      </c>
      <c r="D11" s="65" t="n">
        <v>376</v>
      </c>
      <c r="E11" s="65" t="n">
        <v>1019</v>
      </c>
      <c r="F11" s="65" t="n">
        <v>1139</v>
      </c>
      <c r="G11" s="65" t="n">
        <v>974</v>
      </c>
      <c r="H11" s="65" t="n">
        <v>858</v>
      </c>
      <c r="I11" s="65" t="n">
        <v>791</v>
      </c>
      <c r="J11" s="65" t="n">
        <v>1362</v>
      </c>
      <c r="K11" s="65" t="n">
        <v>242</v>
      </c>
      <c r="L11" s="65" t="n">
        <v>636</v>
      </c>
      <c r="M11" s="405" t="n">
        <f aca="false" ca="false" dt2D="false" dtr="false" t="normal">B11+C11+D11+E11+F11+G11+H11+I11+J11+K11+L11</f>
        <v>7729</v>
      </c>
      <c r="N11" s="412" t="n">
        <v>8164</v>
      </c>
      <c r="O11" s="418" t="n">
        <f aca="false" ca="false" dt2D="false" dtr="false" t="normal">M11-B11-C11-116-70-2</f>
        <v>7209</v>
      </c>
      <c r="P11" s="419" t="n">
        <f aca="false" ca="false" dt2D="false" dtr="false" t="normal">N11-B11-C11-116-70-2</f>
        <v>7644</v>
      </c>
      <c r="Q11" s="411" t="n"/>
    </row>
    <row outlineLevel="0" r="12">
      <c r="A12" s="407" t="s">
        <v>146</v>
      </c>
      <c r="B12" s="65" t="n"/>
      <c r="C12" s="65" t="n"/>
      <c r="D12" s="65" t="n"/>
      <c r="E12" s="65" t="n"/>
      <c r="F12" s="65" t="n"/>
      <c r="G12" s="65" t="n"/>
      <c r="H12" s="65" t="n"/>
      <c r="I12" s="65" t="n"/>
      <c r="J12" s="65" t="n"/>
      <c r="K12" s="65" t="n"/>
      <c r="L12" s="65" t="n"/>
      <c r="M12" s="405" t="n">
        <f aca="false" ca="false" dt2D="false" dtr="false" t="normal">B12+C12+D12+E12+F12+G12+H12+I12+J12+K12+L12</f>
        <v>0</v>
      </c>
      <c r="N12" s="37" t="s">
        <v>12504</v>
      </c>
    </row>
    <row outlineLevel="0" r="13">
      <c r="A13" s="407" t="s">
        <v>11898</v>
      </c>
      <c r="B13" s="65" t="n"/>
      <c r="C13" s="65" t="n"/>
      <c r="D13" s="65" t="n"/>
      <c r="E13" s="65" t="n"/>
      <c r="F13" s="65" t="n"/>
      <c r="G13" s="65" t="n"/>
      <c r="H13" s="65" t="n"/>
      <c r="I13" s="65" t="n"/>
      <c r="J13" s="65" t="n"/>
      <c r="K13" s="65" t="n"/>
      <c r="L13" s="65" t="n"/>
      <c r="M13" s="405" t="n">
        <f aca="false" ca="false" dt2D="false" dtr="false" t="normal">B13+C13+D13+E13+F13+G13+H13+I13+J13+K13+L13</f>
        <v>0</v>
      </c>
    </row>
    <row outlineLevel="0" r="14">
      <c r="A14" s="407" t="s">
        <v>2570</v>
      </c>
      <c r="B14" s="65" t="n"/>
      <c r="C14" s="65" t="n"/>
      <c r="D14" s="65" t="n"/>
      <c r="E14" s="65" t="n"/>
      <c r="F14" s="65" t="n"/>
      <c r="G14" s="65" t="n"/>
      <c r="H14" s="65" t="n"/>
      <c r="I14" s="65" t="n"/>
      <c r="J14" s="65" t="n"/>
      <c r="K14" s="65" t="n"/>
      <c r="L14" s="65" t="n"/>
      <c r="M14" s="405" t="n">
        <f aca="false" ca="false" dt2D="false" dtr="false" t="normal">B14+C14+D14+E14+F14+G14+H14+I14+J14+K14+L14</f>
        <v>0</v>
      </c>
    </row>
    <row outlineLevel="0" r="15">
      <c r="A15" s="407" t="s">
        <v>841</v>
      </c>
      <c r="B15" s="65" t="n"/>
      <c r="C15" s="65" t="n"/>
      <c r="D15" s="65" t="n"/>
      <c r="E15" s="65" t="n"/>
      <c r="F15" s="65" t="n"/>
      <c r="G15" s="65" t="n"/>
      <c r="H15" s="65" t="n"/>
      <c r="I15" s="65" t="n"/>
      <c r="J15" s="65" t="n"/>
      <c r="K15" s="65" t="n"/>
      <c r="L15" s="65" t="n"/>
      <c r="M15" s="405" t="n">
        <f aca="false" ca="false" dt2D="false" dtr="false" t="normal">B15+C15+D15+E15+F15+G15+H15+I15+J15+K15+L15</f>
        <v>0</v>
      </c>
    </row>
    <row outlineLevel="0" r="16">
      <c r="A16" s="407" t="s">
        <v>2068</v>
      </c>
      <c r="B16" s="65" t="n"/>
      <c r="C16" s="65" t="n"/>
      <c r="D16" s="65" t="n"/>
      <c r="E16" s="65" t="n"/>
      <c r="F16" s="65" t="n"/>
      <c r="G16" s="65" t="n"/>
      <c r="H16" s="65" t="n"/>
      <c r="I16" s="65" t="n"/>
      <c r="J16" s="65" t="n"/>
      <c r="K16" s="65" t="n"/>
      <c r="L16" s="65" t="n"/>
      <c r="M16" s="405" t="n">
        <f aca="false" ca="false" dt2D="false" dtr="false" t="normal">B16+C16+D16+E16+F16+G16+H16+I16+J16+K16+L16</f>
        <v>0</v>
      </c>
    </row>
    <row outlineLevel="0" r="17">
      <c r="A17" s="407" t="s">
        <v>58</v>
      </c>
      <c r="B17" s="65" t="n"/>
      <c r="C17" s="65" t="n"/>
      <c r="D17" s="65" t="n"/>
      <c r="E17" s="65" t="n"/>
      <c r="F17" s="65" t="n"/>
      <c r="G17" s="65" t="n"/>
      <c r="H17" s="65" t="n"/>
      <c r="I17" s="65" t="n"/>
      <c r="J17" s="65" t="n"/>
      <c r="K17" s="65" t="n"/>
      <c r="L17" s="65" t="n"/>
      <c r="M17" s="405" t="n">
        <f aca="false" ca="false" dt2D="false" dtr="false" t="normal">B17+C17+D17+E17+F17+G17+H17+I17+J17+K17+L17</f>
        <v>0</v>
      </c>
    </row>
    <row outlineLevel="0" r="18">
      <c r="A18" s="407" t="s">
        <v>52</v>
      </c>
      <c r="B18" s="65" t="n"/>
      <c r="C18" s="65" t="n"/>
      <c r="D18" s="65" t="n"/>
      <c r="E18" s="65" t="n"/>
      <c r="F18" s="65" t="n"/>
      <c r="G18" s="65" t="n"/>
      <c r="H18" s="65" t="n"/>
      <c r="I18" s="65" t="n"/>
      <c r="J18" s="65" t="n"/>
      <c r="K18" s="65" t="n"/>
      <c r="L18" s="65" t="n"/>
      <c r="M18" s="405" t="n">
        <f aca="false" ca="false" dt2D="false" dtr="false" t="normal">B18+C18+D18+E18+F18+G18+H18+I18+J18+K18+L18</f>
        <v>0</v>
      </c>
    </row>
    <row outlineLevel="0" r="19">
      <c r="A19" s="407" t="s">
        <v>596</v>
      </c>
      <c r="B19" s="65" t="n"/>
      <c r="C19" s="65" t="n"/>
      <c r="D19" s="65" t="n"/>
      <c r="E19" s="65" t="n"/>
      <c r="F19" s="65" t="n"/>
      <c r="G19" s="65" t="n"/>
      <c r="H19" s="65" t="n"/>
      <c r="I19" s="65" t="n"/>
      <c r="J19" s="65" t="n"/>
      <c r="K19" s="65" t="n"/>
      <c r="L19" s="65" t="n"/>
      <c r="M19" s="405" t="n">
        <f aca="false" ca="false" dt2D="false" dtr="false" t="normal">B19+C19+D19+E19+F19+G19+H19+I19+J19+K19+L19</f>
        <v>0</v>
      </c>
    </row>
    <row outlineLevel="0" r="20">
      <c r="A20" s="407" t="s">
        <v>12505</v>
      </c>
      <c r="B20" s="65" t="n"/>
      <c r="C20" s="65" t="n"/>
      <c r="D20" s="65" t="n"/>
      <c r="E20" s="65" t="n"/>
      <c r="F20" s="65" t="n"/>
      <c r="G20" s="65" t="n"/>
      <c r="H20" s="65" t="n"/>
      <c r="I20" s="65" t="n"/>
      <c r="J20" s="65" t="n"/>
      <c r="K20" s="65" t="n"/>
      <c r="L20" s="65" t="n"/>
      <c r="M20" s="405" t="n">
        <f aca="false" ca="false" dt2D="false" dtr="false" t="normal">B20+C20+D20+E20+F20+G20+H20+I20+J20+K20+L20</f>
        <v>0</v>
      </c>
    </row>
    <row outlineLevel="0" r="21">
      <c r="A21" s="407" t="s">
        <v>12506</v>
      </c>
      <c r="B21" s="65" t="n"/>
      <c r="C21" s="65" t="n"/>
      <c r="D21" s="65" t="n"/>
      <c r="E21" s="65" t="n"/>
      <c r="F21" s="65" t="n"/>
      <c r="G21" s="65" t="n"/>
      <c r="H21" s="65" t="n"/>
      <c r="I21" s="65" t="n"/>
      <c r="J21" s="65" t="n"/>
      <c r="K21" s="65" t="n"/>
      <c r="L21" s="65" t="n"/>
      <c r="M21" s="405" t="n">
        <f aca="false" ca="false" dt2D="false" dtr="false" t="normal">B21+C21+D21+E21+F21+G21+H21+I21+J21+K21+L21</f>
        <v>0</v>
      </c>
    </row>
    <row outlineLevel="0" r="22">
      <c r="A22" s="420" t="s">
        <v>12391</v>
      </c>
      <c r="B22" s="421" t="n"/>
      <c r="C22" s="421" t="n"/>
      <c r="D22" s="421" t="n"/>
      <c r="E22" s="421" t="n"/>
      <c r="F22" s="421" t="n"/>
      <c r="G22" s="421" t="n"/>
      <c r="H22" s="421" t="n"/>
      <c r="I22" s="421" t="n"/>
      <c r="J22" s="421" t="n"/>
      <c r="K22" s="421" t="n"/>
      <c r="L22" s="421" t="n"/>
      <c r="M22" s="422" t="n">
        <f aca="false" ca="false" dt2D="false" dtr="false" t="normal">B22+C22+D22+E22+F22+G22+H22+I22+J22+K22+L22</f>
        <v>0</v>
      </c>
    </row>
    <row outlineLevel="0" r="23">
      <c r="A23" s="423" t="s">
        <v>12498</v>
      </c>
      <c r="B23" s="424" t="n">
        <f aca="false" ca="false" dt2D="false" dtr="false" t="normal">B2+B3+B4+B5+B6+B8+B9+B10+B11+B12+B13+B14+B15+B16+B17+B18+B19+B20+B21+B22</f>
        <v>1535</v>
      </c>
      <c r="C23" s="424" t="n">
        <f aca="false" ca="false" dt2D="false" dtr="false" t="normal">C2+C3+C4+C5+C6+C8+C9+C10+C11+C12+C13+C14+C15+C16+C17+C18+C19+C20+C21+C22</f>
        <v>3419</v>
      </c>
      <c r="D23" s="424" t="n">
        <f aca="false" ca="false" dt2D="false" dtr="false" t="normal">D2+D3+D4+D5+D6+D8+D9+D10+D11+D12+D13+D14+D15+D16+D17+D18+D19+D20+D21+D22</f>
        <v>3870</v>
      </c>
      <c r="E23" s="424" t="n">
        <f aca="false" ca="false" dt2D="false" dtr="false" t="normal">E2+E3+E4+E5+E6+E8+E9+E10+E11+E12+E13+E14+E15+E16+E17+E18+E19+E20+E21+E22</f>
        <v>7242</v>
      </c>
      <c r="F23" s="424" t="n">
        <f aca="false" ca="false" dt2D="false" dtr="false" t="normal">F2+F3+F4+F5+F6+F8+F9+F10+F11+F12+F13+F14+F15+F16+F17+F18+F19+F20+F21+F22</f>
        <v>8194</v>
      </c>
      <c r="G23" s="424" t="n">
        <f aca="false" ca="false" dt2D="false" dtr="false" t="normal">G2+G3+G4+G5+G6+G8+G9+G10+G11+G12+G13+G14+G15+G16+G17+G18+G19+G20+G21+G22</f>
        <v>7368</v>
      </c>
      <c r="H23" s="424" t="n">
        <f aca="false" ca="false" dt2D="false" dtr="false" t="normal">H2+H3+H4+H5+H6+H8+H9+H10+H11+H12+H13+H14+H15+H16+H17+H18+H19+H20+H21+H22</f>
        <v>7574</v>
      </c>
      <c r="I23" s="424" t="n">
        <f aca="false" ca="false" dt2D="false" dtr="false" t="normal">I2+I3+I4+I5+I6+I8+I9+I10+I11+I12+I13+I14+I15+I16+I17+I18+I19+I20+I21+I22</f>
        <v>6176</v>
      </c>
      <c r="J23" s="424" t="n">
        <f aca="false" ca="false" dt2D="false" dtr="false" t="normal">J2+J3+J4+J5+J6+J8+J9+J10+J11+J12+J13+J14+J15+J16+J17+J18+J19+J20+J21+J22</f>
        <v>12466</v>
      </c>
      <c r="K23" s="424" t="n">
        <f aca="false" ca="false" dt2D="false" dtr="false" t="normal">K2+K3+K4+K5+K6+K8+K9+K10+K11+K12+K13+K14+K15+K16+K17+K18+K19+K20+K21+K22</f>
        <v>4562</v>
      </c>
      <c r="L23" s="424" t="n">
        <f aca="false" ca="false" dt2D="false" dtr="false" t="normal">L2+L3+L4+L5+L6+L8+L9+L10+L11+L12+L13+L14+L15+L16+L17+L18+L19+L20+L21+L22</f>
        <v>8941</v>
      </c>
      <c r="M23" s="424" t="n">
        <f aca="false" ca="false" dt2D="false" dtr="false" t="normal">M2+M3+M4+M5+M6+M8+M9+M10+M11+M12+M13+M14+M15+M16+M17+M18+M19+M20+M21+M22+M7</f>
        <v>78018</v>
      </c>
    </row>
  </sheetData>
  <pageMargins bottom="0.75" footer="0.300000011920929" header="0.300000011920929" left="0.700000047683716" right="0.700000047683716" top="0.75"/>
  <pageSetup fitToHeight="1" fitToWidth="1" orientation="landscape" paperHeight="297mm" paperSize="9" paperWidth="210mm" scale="100"/>
  <legacyDrawing r:id="rId1"/>
</worksheet>
</file>

<file path=xl/worksheets/sheet15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S483"/>
  <sheetViews>
    <sheetView showZeros="true" workbookViewId="0"/>
  </sheetViews>
  <sheetFormatPr baseColWidth="8" customHeight="false" defaultColWidth="12.4257811290726" defaultRowHeight="20.25" zeroHeight="false"/>
  <cols>
    <col customWidth="true" max="6" min="5" outlineLevel="0" width="18.7109381330516"/>
  </cols>
  <sheetData>
    <row ht="57" outlineLevel="0" r="1">
      <c r="A1" s="425" t="s">
        <v>10860</v>
      </c>
      <c r="B1" s="425" t="s">
        <v>12507</v>
      </c>
      <c r="C1" s="425" t="n"/>
      <c r="D1" s="425" t="n"/>
      <c r="E1" s="425" t="s">
        <v>10861</v>
      </c>
      <c r="F1" s="425" t="n"/>
      <c r="G1" s="425" t="s">
        <v>12508</v>
      </c>
      <c r="H1" s="425" t="s">
        <v>12509</v>
      </c>
      <c r="I1" s="425" t="s">
        <v>12510</v>
      </c>
      <c r="J1" s="425" t="s">
        <v>12511</v>
      </c>
      <c r="K1" s="425" t="s">
        <v>12512</v>
      </c>
      <c r="L1" s="425" t="s">
        <v>12513</v>
      </c>
      <c r="M1" s="425" t="s">
        <v>12514</v>
      </c>
      <c r="N1" s="425" t="s">
        <v>12515</v>
      </c>
      <c r="O1" s="425" t="s">
        <v>12514</v>
      </c>
      <c r="P1" s="425" t="s">
        <v>12516</v>
      </c>
      <c r="Q1" s="425" t="s">
        <v>12517</v>
      </c>
      <c r="R1" s="426" t="n"/>
      <c r="S1" s="427" t="s">
        <v>12518</v>
      </c>
    </row>
    <row ht="45" outlineLevel="0" r="2">
      <c r="A2" s="428" t="n">
        <v>30820</v>
      </c>
      <c r="B2" s="425" t="n">
        <v>2020</v>
      </c>
      <c r="C2" s="429" t="s">
        <v>12519</v>
      </c>
      <c r="D2" s="430" t="s">
        <v>12520</v>
      </c>
      <c r="E2" s="429" t="s">
        <v>4041</v>
      </c>
      <c r="F2" s="429" t="n">
        <v>30820</v>
      </c>
      <c r="G2" s="429" t="s">
        <v>24</v>
      </c>
      <c r="H2" s="431" t="n">
        <v>43800</v>
      </c>
      <c r="I2" s="432" t="s">
        <v>12521</v>
      </c>
      <c r="J2" s="433" t="s">
        <v>12522</v>
      </c>
      <c r="K2" s="434" t="n">
        <v>579026.13</v>
      </c>
      <c r="L2" s="435" t="n"/>
      <c r="M2" s="435" t="n"/>
      <c r="N2" s="435" t="n"/>
      <c r="O2" s="435" t="s">
        <v>12523</v>
      </c>
      <c r="P2" s="435" t="n">
        <v>579026.13</v>
      </c>
      <c r="Q2" s="436" t="n">
        <f aca="false" ca="false" dt2D="false" dtr="false" t="normal">N2+P2</f>
        <v>579026.13</v>
      </c>
      <c r="R2" s="437" t="n"/>
      <c r="S2" s="0" t="n">
        <v>2020</v>
      </c>
    </row>
    <row ht="60" outlineLevel="0" r="3">
      <c r="A3" s="428" t="n">
        <v>20193</v>
      </c>
      <c r="B3" s="425" t="n">
        <v>2020</v>
      </c>
      <c r="C3" s="426" t="s">
        <v>12524</v>
      </c>
      <c r="D3" s="430" t="s">
        <v>12520</v>
      </c>
      <c r="E3" s="429" t="s">
        <v>6777</v>
      </c>
      <c r="F3" s="429" t="n">
        <v>20193</v>
      </c>
      <c r="G3" s="426" t="s">
        <v>97</v>
      </c>
      <c r="H3" s="438" t="n">
        <v>44061</v>
      </c>
      <c r="I3" s="439" t="s">
        <v>12525</v>
      </c>
      <c r="J3" s="440" t="s">
        <v>12526</v>
      </c>
      <c r="K3" s="441" t="n">
        <v>975061</v>
      </c>
      <c r="L3" s="442" t="n"/>
      <c r="M3" s="442" t="s">
        <v>12527</v>
      </c>
      <c r="N3" s="442" t="n">
        <v>292518.3</v>
      </c>
      <c r="O3" s="442" t="n"/>
      <c r="P3" s="442" t="n">
        <v>682542.7</v>
      </c>
      <c r="Q3" s="436" t="n">
        <f aca="false" ca="false" dt2D="false" dtr="false" t="normal">N3+P3</f>
        <v>975061</v>
      </c>
      <c r="R3" s="437" t="n"/>
      <c r="S3" s="0" t="n">
        <v>2020</v>
      </c>
    </row>
    <row ht="71.25" outlineLevel="0" r="4">
      <c r="A4" s="428" t="n">
        <v>29221</v>
      </c>
      <c r="B4" s="443" t="s">
        <v>12528</v>
      </c>
      <c r="C4" s="444" t="s">
        <v>12529</v>
      </c>
      <c r="D4" s="445" t="s">
        <v>12520</v>
      </c>
      <c r="E4" s="429" t="s">
        <v>6646</v>
      </c>
      <c r="F4" s="429" t="n">
        <v>29221</v>
      </c>
      <c r="G4" s="444" t="s">
        <v>497</v>
      </c>
      <c r="H4" s="446" t="n">
        <v>43635</v>
      </c>
      <c r="I4" s="447" t="s">
        <v>12530</v>
      </c>
      <c r="J4" s="448" t="s">
        <v>12531</v>
      </c>
      <c r="K4" s="449" t="n">
        <v>175972.37</v>
      </c>
      <c r="L4" s="450" t="n"/>
      <c r="M4" s="450" t="s">
        <v>12532</v>
      </c>
      <c r="N4" s="450" t="n">
        <v>52791.711</v>
      </c>
      <c r="O4" s="450" t="n"/>
      <c r="P4" s="450" t="n">
        <v>123180.659</v>
      </c>
      <c r="Q4" s="436" t="n">
        <f aca="false" ca="false" dt2D="false" dtr="false" t="normal">N4+P4</f>
        <v>175972.37</v>
      </c>
      <c r="R4" s="437" t="n"/>
      <c r="S4" s="0" t="n">
        <v>2020</v>
      </c>
    </row>
    <row ht="60" outlineLevel="0" r="5">
      <c r="A5" s="428" t="n">
        <v>24902</v>
      </c>
      <c r="B5" s="425" t="n">
        <v>2020</v>
      </c>
      <c r="C5" s="426" t="s">
        <v>12533</v>
      </c>
      <c r="D5" s="430" t="s">
        <v>12520</v>
      </c>
      <c r="E5" s="429" t="s">
        <v>5242</v>
      </c>
      <c r="F5" s="429" t="n">
        <v>24902</v>
      </c>
      <c r="G5" s="426" t="s">
        <v>360</v>
      </c>
      <c r="H5" s="438" t="n">
        <v>44032</v>
      </c>
      <c r="I5" s="439" t="s">
        <v>12534</v>
      </c>
      <c r="J5" s="440" t="s">
        <v>12535</v>
      </c>
      <c r="K5" s="441" t="n">
        <v>733765.04</v>
      </c>
      <c r="L5" s="442" t="n"/>
      <c r="M5" s="450" t="n"/>
      <c r="N5" s="450" t="n">
        <v>220129.512</v>
      </c>
      <c r="O5" s="450" t="n"/>
      <c r="P5" s="450" t="n">
        <v>513635.528</v>
      </c>
      <c r="Q5" s="436" t="n">
        <f aca="false" ca="false" dt2D="false" dtr="false" t="normal">N5+P5</f>
        <v>733765.04</v>
      </c>
      <c r="R5" s="437" t="n"/>
      <c r="S5" s="0" t="n">
        <v>2020</v>
      </c>
    </row>
    <row ht="60" outlineLevel="0" r="6">
      <c r="A6" s="428" t="n">
        <v>20107</v>
      </c>
      <c r="B6" s="425" t="n">
        <v>2020</v>
      </c>
      <c r="C6" s="429" t="s">
        <v>12536</v>
      </c>
      <c r="D6" s="430" t="s">
        <v>12520</v>
      </c>
      <c r="E6" s="429" t="s">
        <v>2088</v>
      </c>
      <c r="F6" s="429" t="n">
        <v>20107</v>
      </c>
      <c r="G6" s="426" t="s">
        <v>97</v>
      </c>
      <c r="H6" s="431" t="n">
        <v>43990</v>
      </c>
      <c r="I6" s="432" t="s">
        <v>12537</v>
      </c>
      <c r="J6" s="433" t="s">
        <v>12538</v>
      </c>
      <c r="K6" s="434" t="n">
        <v>453104</v>
      </c>
      <c r="L6" s="435" t="n"/>
      <c r="M6" s="435" t="n"/>
      <c r="N6" s="442" t="n">
        <v>135931.2</v>
      </c>
      <c r="O6" s="435" t="n"/>
      <c r="P6" s="442" t="n">
        <v>317172.8</v>
      </c>
      <c r="Q6" s="436" t="n">
        <f aca="false" ca="false" dt2D="false" dtr="false" t="normal">N6+P6</f>
        <v>453104</v>
      </c>
      <c r="R6" s="437" t="n"/>
      <c r="S6" s="0" t="n">
        <v>2020</v>
      </c>
    </row>
    <row ht="60" outlineLevel="0" r="7">
      <c r="A7" s="428" t="n">
        <v>20107</v>
      </c>
      <c r="B7" s="425" t="n">
        <v>2020</v>
      </c>
      <c r="C7" s="429" t="s">
        <v>12539</v>
      </c>
      <c r="D7" s="430" t="s">
        <v>12520</v>
      </c>
      <c r="E7" s="429" t="s">
        <v>2088</v>
      </c>
      <c r="F7" s="429" t="n">
        <v>20107</v>
      </c>
      <c r="G7" s="429" t="s">
        <v>249</v>
      </c>
      <c r="H7" s="431" t="n">
        <v>44035</v>
      </c>
      <c r="I7" s="432" t="s">
        <v>12540</v>
      </c>
      <c r="J7" s="433" t="s">
        <v>12538</v>
      </c>
      <c r="K7" s="434" t="n">
        <v>241072</v>
      </c>
      <c r="L7" s="435" t="n"/>
      <c r="M7" s="435" t="n"/>
      <c r="N7" s="442" t="n">
        <v>72321.6</v>
      </c>
      <c r="O7" s="435" t="n"/>
      <c r="P7" s="442" t="n">
        <v>168750.4</v>
      </c>
      <c r="Q7" s="436" t="n">
        <f aca="false" ca="false" dt2D="false" dtr="false" t="normal">N7+P7</f>
        <v>241072</v>
      </c>
      <c r="R7" s="437" t="n"/>
      <c r="S7" s="0" t="n">
        <v>2020</v>
      </c>
    </row>
    <row ht="90" outlineLevel="0" r="8">
      <c r="A8" s="428" t="n">
        <v>36081</v>
      </c>
      <c r="B8" s="443" t="s">
        <v>12528</v>
      </c>
      <c r="C8" s="426" t="s">
        <v>12541</v>
      </c>
      <c r="D8" s="430" t="s">
        <v>12520</v>
      </c>
      <c r="E8" s="429" t="s">
        <v>7271</v>
      </c>
      <c r="F8" s="429" t="n">
        <v>36081</v>
      </c>
      <c r="G8" s="426" t="s">
        <v>126</v>
      </c>
      <c r="H8" s="438" t="n">
        <v>43686</v>
      </c>
      <c r="I8" s="439" t="s">
        <v>12542</v>
      </c>
      <c r="J8" s="440" t="s">
        <v>12543</v>
      </c>
      <c r="K8" s="450" t="n">
        <v>611110.72</v>
      </c>
      <c r="L8" s="449" t="n">
        <v>762852.76</v>
      </c>
      <c r="M8" s="442" t="s">
        <v>12544</v>
      </c>
      <c r="N8" s="442" t="n">
        <v>183333.216</v>
      </c>
      <c r="O8" s="442" t="n"/>
      <c r="P8" s="442" t="n">
        <v>579519.544</v>
      </c>
      <c r="Q8" s="436" t="n">
        <f aca="false" ca="false" dt2D="false" dtr="false" t="normal">N8+P8</f>
        <v>762852.76</v>
      </c>
      <c r="R8" s="437" t="n"/>
      <c r="S8" s="0" t="n">
        <v>2020</v>
      </c>
    </row>
    <row ht="60" outlineLevel="0" r="9">
      <c r="A9" s="428" t="n">
        <v>33309</v>
      </c>
      <c r="B9" s="443" t="n">
        <v>2020</v>
      </c>
      <c r="C9" s="444" t="s">
        <v>12545</v>
      </c>
      <c r="D9" s="430" t="s">
        <v>12520</v>
      </c>
      <c r="E9" s="429" t="s">
        <v>6196</v>
      </c>
      <c r="F9" s="429" t="n">
        <v>33309</v>
      </c>
      <c r="G9" s="444" t="s">
        <v>24</v>
      </c>
      <c r="H9" s="446" t="n">
        <v>43963</v>
      </c>
      <c r="I9" s="447" t="s">
        <v>12546</v>
      </c>
      <c r="J9" s="448" t="s">
        <v>12547</v>
      </c>
      <c r="K9" s="449" t="n">
        <v>838718.96</v>
      </c>
      <c r="L9" s="450" t="n"/>
      <c r="M9" s="450" t="n"/>
      <c r="N9" s="450" t="n">
        <v>251615.688</v>
      </c>
      <c r="O9" s="450" t="n"/>
      <c r="P9" s="450" t="n">
        <v>587103.272</v>
      </c>
      <c r="Q9" s="436" t="n">
        <f aca="false" ca="false" dt2D="false" dtr="false" t="normal">N9+P9</f>
        <v>838718.96</v>
      </c>
      <c r="R9" s="437" t="n"/>
      <c r="S9" s="0" t="n">
        <v>2020</v>
      </c>
    </row>
    <row ht="71.25" outlineLevel="0" r="10">
      <c r="A10" s="428" t="n">
        <v>36070</v>
      </c>
      <c r="B10" s="443" t="s">
        <v>12528</v>
      </c>
      <c r="C10" s="426" t="s">
        <v>12548</v>
      </c>
      <c r="D10" s="430" t="s">
        <v>12520</v>
      </c>
      <c r="E10" s="429" t="s">
        <v>7159</v>
      </c>
      <c r="F10" s="429" t="n">
        <v>36070</v>
      </c>
      <c r="G10" s="426" t="s">
        <v>58</v>
      </c>
      <c r="H10" s="438" t="n">
        <v>43822</v>
      </c>
      <c r="I10" s="439" t="s">
        <v>12549</v>
      </c>
      <c r="J10" s="440" t="s">
        <v>12550</v>
      </c>
      <c r="K10" s="441" t="n">
        <v>119420</v>
      </c>
      <c r="L10" s="442" t="n"/>
      <c r="M10" s="442" t="s">
        <v>12551</v>
      </c>
      <c r="N10" s="442" t="n">
        <v>35826</v>
      </c>
      <c r="O10" s="442" t="s">
        <v>12552</v>
      </c>
      <c r="P10" s="442" t="n">
        <v>83594</v>
      </c>
      <c r="Q10" s="436" t="n">
        <f aca="false" ca="false" dt2D="false" dtr="false" t="normal">N10+P10</f>
        <v>119420</v>
      </c>
      <c r="R10" s="437" t="n"/>
      <c r="S10" s="0" t="n">
        <v>2020</v>
      </c>
    </row>
    <row ht="71.25" outlineLevel="0" r="11">
      <c r="A11" s="428" t="n">
        <v>36070</v>
      </c>
      <c r="B11" s="443" t="s">
        <v>12528</v>
      </c>
      <c r="C11" s="426" t="s">
        <v>12548</v>
      </c>
      <c r="D11" s="430" t="s">
        <v>12520</v>
      </c>
      <c r="E11" s="429" t="s">
        <v>7159</v>
      </c>
      <c r="F11" s="429" t="n">
        <v>36070</v>
      </c>
      <c r="G11" s="426" t="s">
        <v>58</v>
      </c>
      <c r="H11" s="438" t="n">
        <v>43822</v>
      </c>
      <c r="I11" s="439" t="s">
        <v>12553</v>
      </c>
      <c r="J11" s="440" t="s">
        <v>12550</v>
      </c>
      <c r="K11" s="441" t="n">
        <v>119420</v>
      </c>
      <c r="L11" s="442" t="n"/>
      <c r="M11" s="442" t="s">
        <v>12554</v>
      </c>
      <c r="N11" s="442" t="n">
        <v>35826</v>
      </c>
      <c r="O11" s="442" t="s">
        <v>12555</v>
      </c>
      <c r="P11" s="442" t="n">
        <v>83594</v>
      </c>
      <c r="Q11" s="436" t="n">
        <f aca="false" ca="false" dt2D="false" dtr="false" t="normal">N11+P11</f>
        <v>119420</v>
      </c>
      <c r="R11" s="437" t="n"/>
      <c r="S11" s="0" t="n">
        <v>2020</v>
      </c>
    </row>
    <row ht="75" outlineLevel="0" r="12">
      <c r="A12" s="428" t="n">
        <v>36070</v>
      </c>
      <c r="B12" s="443" t="s">
        <v>12528</v>
      </c>
      <c r="C12" s="426" t="s">
        <v>12556</v>
      </c>
      <c r="D12" s="430" t="s">
        <v>12520</v>
      </c>
      <c r="E12" s="429" t="s">
        <v>7159</v>
      </c>
      <c r="F12" s="429" t="n">
        <v>36070</v>
      </c>
      <c r="G12" s="426" t="s">
        <v>58</v>
      </c>
      <c r="H12" s="438" t="n">
        <v>43822</v>
      </c>
      <c r="I12" s="439" t="s">
        <v>12557</v>
      </c>
      <c r="J12" s="440" t="s">
        <v>12550</v>
      </c>
      <c r="K12" s="441" t="n">
        <v>119420</v>
      </c>
      <c r="L12" s="442" t="n"/>
      <c r="M12" s="442" t="s">
        <v>12558</v>
      </c>
      <c r="N12" s="442" t="n">
        <v>35826</v>
      </c>
      <c r="O12" s="442" t="s">
        <v>12559</v>
      </c>
      <c r="P12" s="442" t="n">
        <v>83594</v>
      </c>
      <c r="Q12" s="436" t="n">
        <f aca="false" ca="false" dt2D="false" dtr="false" t="normal">N12+P12</f>
        <v>119420</v>
      </c>
      <c r="R12" s="437" t="n"/>
      <c r="S12" s="0" t="n">
        <v>2020</v>
      </c>
    </row>
    <row ht="71.25" outlineLevel="0" r="13">
      <c r="A13" s="428" t="n">
        <v>36070</v>
      </c>
      <c r="B13" s="443" t="s">
        <v>12528</v>
      </c>
      <c r="C13" s="426" t="s">
        <v>12560</v>
      </c>
      <c r="D13" s="430" t="s">
        <v>12520</v>
      </c>
      <c r="E13" s="429" t="s">
        <v>7159</v>
      </c>
      <c r="F13" s="429" t="n">
        <v>36070</v>
      </c>
      <c r="G13" s="426" t="s">
        <v>58</v>
      </c>
      <c r="H13" s="438" t="n">
        <v>43822</v>
      </c>
      <c r="I13" s="439" t="s">
        <v>12561</v>
      </c>
      <c r="J13" s="440" t="s">
        <v>12550</v>
      </c>
      <c r="K13" s="441" t="n">
        <v>119420</v>
      </c>
      <c r="L13" s="442" t="n"/>
      <c r="M13" s="442" t="s">
        <v>12562</v>
      </c>
      <c r="N13" s="442" t="n">
        <v>35826</v>
      </c>
      <c r="O13" s="442" t="s">
        <v>12563</v>
      </c>
      <c r="P13" s="442" t="n">
        <v>83594</v>
      </c>
      <c r="Q13" s="436" t="n">
        <f aca="false" ca="false" dt2D="false" dtr="false" t="normal">N13+P13</f>
        <v>119420</v>
      </c>
      <c r="R13" s="437" t="n"/>
      <c r="S13" s="0" t="n">
        <v>2020</v>
      </c>
    </row>
    <row ht="71.25" outlineLevel="0" r="14">
      <c r="A14" s="428" t="n">
        <v>36070</v>
      </c>
      <c r="B14" s="443" t="s">
        <v>12528</v>
      </c>
      <c r="C14" s="426" t="s">
        <v>12560</v>
      </c>
      <c r="D14" s="430" t="s">
        <v>12520</v>
      </c>
      <c r="E14" s="429" t="s">
        <v>7159</v>
      </c>
      <c r="F14" s="429" t="n">
        <v>36070</v>
      </c>
      <c r="G14" s="426" t="s">
        <v>58</v>
      </c>
      <c r="H14" s="438" t="n">
        <v>43822</v>
      </c>
      <c r="I14" s="439" t="s">
        <v>12564</v>
      </c>
      <c r="J14" s="440" t="s">
        <v>12550</v>
      </c>
      <c r="K14" s="441" t="n">
        <v>119420</v>
      </c>
      <c r="L14" s="442" t="n"/>
      <c r="M14" s="442" t="s">
        <v>12565</v>
      </c>
      <c r="N14" s="442" t="n">
        <v>35826</v>
      </c>
      <c r="O14" s="442" t="s">
        <v>12566</v>
      </c>
      <c r="P14" s="442" t="n">
        <v>83594</v>
      </c>
      <c r="Q14" s="436" t="n">
        <f aca="false" ca="false" dt2D="false" dtr="false" t="normal">N14+P14</f>
        <v>119420</v>
      </c>
      <c r="R14" s="437" t="n"/>
      <c r="S14" s="0" t="n">
        <v>2020</v>
      </c>
    </row>
    <row ht="71.25" outlineLevel="0" r="15">
      <c r="A15" s="428" t="n">
        <v>20231</v>
      </c>
      <c r="B15" s="443" t="s">
        <v>12528</v>
      </c>
      <c r="C15" s="444" t="s">
        <v>12567</v>
      </c>
      <c r="D15" s="445" t="s">
        <v>12520</v>
      </c>
      <c r="E15" s="429" t="s">
        <v>3140</v>
      </c>
      <c r="F15" s="429" t="n">
        <v>20231</v>
      </c>
      <c r="G15" s="426" t="s">
        <v>12568</v>
      </c>
      <c r="H15" s="438" t="n">
        <v>43714</v>
      </c>
      <c r="I15" s="439" t="s">
        <v>12569</v>
      </c>
      <c r="J15" s="440" t="s">
        <v>12570</v>
      </c>
      <c r="K15" s="449" t="n">
        <v>98000</v>
      </c>
      <c r="L15" s="442" t="n"/>
      <c r="M15" s="451" t="n"/>
      <c r="N15" s="450" t="n">
        <v>29400</v>
      </c>
      <c r="O15" s="450" t="s">
        <v>12571</v>
      </c>
      <c r="P15" s="450" t="n">
        <v>68600</v>
      </c>
      <c r="Q15" s="436" t="n">
        <f aca="false" ca="false" dt2D="false" dtr="false" t="normal">N15+P15</f>
        <v>98000</v>
      </c>
      <c r="R15" s="437" t="n"/>
      <c r="S15" s="0" t="n">
        <v>2020</v>
      </c>
    </row>
    <row ht="60" outlineLevel="0" r="16">
      <c r="A16" s="428" t="n">
        <v>22740</v>
      </c>
      <c r="B16" s="425" t="n">
        <v>2020</v>
      </c>
      <c r="C16" s="426" t="s">
        <v>12572</v>
      </c>
      <c r="D16" s="430" t="s">
        <v>12520</v>
      </c>
      <c r="E16" s="429" t="s">
        <v>7143</v>
      </c>
      <c r="F16" s="429" t="n">
        <v>22740</v>
      </c>
      <c r="G16" s="426" t="s">
        <v>97</v>
      </c>
      <c r="H16" s="438" t="n">
        <v>44008</v>
      </c>
      <c r="I16" s="439" t="s">
        <v>12573</v>
      </c>
      <c r="J16" s="440" t="s">
        <v>12574</v>
      </c>
      <c r="K16" s="442" t="n">
        <v>624804</v>
      </c>
      <c r="L16" s="441" t="n">
        <v>583871.58</v>
      </c>
      <c r="M16" s="442" t="n"/>
      <c r="N16" s="442" t="n">
        <v>187441.2</v>
      </c>
      <c r="O16" s="442" t="n"/>
      <c r="P16" s="442" t="n">
        <v>396430.38</v>
      </c>
      <c r="Q16" s="436" t="n">
        <f aca="false" ca="false" dt2D="false" dtr="false" t="normal">N16+P16</f>
        <v>583871.5800000001</v>
      </c>
      <c r="R16" s="437" t="n"/>
      <c r="S16" s="0" t="n">
        <v>2020</v>
      </c>
    </row>
    <row ht="45" outlineLevel="0" r="17">
      <c r="A17" s="428" t="n">
        <v>30544</v>
      </c>
      <c r="B17" s="425" t="n">
        <v>2020</v>
      </c>
      <c r="C17" s="426" t="s">
        <v>12575</v>
      </c>
      <c r="D17" s="430" t="s">
        <v>12520</v>
      </c>
      <c r="E17" s="429" t="s">
        <v>7149</v>
      </c>
      <c r="F17" s="429" t="n">
        <v>30544</v>
      </c>
      <c r="G17" s="426" t="s">
        <v>52</v>
      </c>
      <c r="H17" s="438" t="n">
        <v>44056</v>
      </c>
      <c r="I17" s="439" t="s">
        <v>12576</v>
      </c>
      <c r="J17" s="440" t="s">
        <v>12577</v>
      </c>
      <c r="K17" s="441" t="n">
        <v>148312.08</v>
      </c>
      <c r="L17" s="442" t="n"/>
      <c r="M17" s="442" t="n"/>
      <c r="N17" s="442" t="n">
        <v>44493.624</v>
      </c>
      <c r="O17" s="442" t="n"/>
      <c r="P17" s="442" t="n"/>
      <c r="Q17" s="436" t="n">
        <f aca="false" ca="false" dt2D="false" dtr="false" t="normal">K17</f>
        <v>148312.08</v>
      </c>
      <c r="R17" s="437" t="n"/>
      <c r="S17" s="0" t="n">
        <v>2020</v>
      </c>
    </row>
    <row ht="45" outlineLevel="0" r="18">
      <c r="A18" s="428" t="n">
        <v>30544</v>
      </c>
      <c r="B18" s="425" t="n">
        <v>2020</v>
      </c>
      <c r="C18" s="426" t="s">
        <v>12575</v>
      </c>
      <c r="D18" s="430" t="s">
        <v>12520</v>
      </c>
      <c r="E18" s="429" t="s">
        <v>7149</v>
      </c>
      <c r="F18" s="429" t="n">
        <v>30544</v>
      </c>
      <c r="G18" s="426" t="s">
        <v>52</v>
      </c>
      <c r="H18" s="438" t="n">
        <v>44056</v>
      </c>
      <c r="I18" s="439" t="s">
        <v>12578</v>
      </c>
      <c r="J18" s="440" t="s">
        <v>12579</v>
      </c>
      <c r="K18" s="441" t="n">
        <v>90357.28</v>
      </c>
      <c r="L18" s="442" t="n"/>
      <c r="M18" s="442" t="n"/>
      <c r="N18" s="442" t="n">
        <v>27107.184</v>
      </c>
      <c r="O18" s="442" t="n"/>
      <c r="P18" s="442" t="n"/>
      <c r="Q18" s="436" t="n">
        <f aca="false" ca="false" dt2D="false" dtr="false" t="normal">K18</f>
        <v>90357.28</v>
      </c>
      <c r="R18" s="437" t="n"/>
      <c r="S18" s="0" t="n">
        <v>2020</v>
      </c>
    </row>
    <row ht="45" outlineLevel="0" r="19">
      <c r="A19" s="428" t="n">
        <v>30544</v>
      </c>
      <c r="B19" s="425" t="n">
        <v>2020</v>
      </c>
      <c r="C19" s="426" t="s">
        <v>12580</v>
      </c>
      <c r="D19" s="430" t="s">
        <v>12520</v>
      </c>
      <c r="E19" s="429" t="s">
        <v>7149</v>
      </c>
      <c r="F19" s="429" t="n">
        <v>30544</v>
      </c>
      <c r="G19" s="426" t="s">
        <v>1116</v>
      </c>
      <c r="H19" s="438" t="n">
        <v>44090</v>
      </c>
      <c r="I19" s="439" t="s">
        <v>12581</v>
      </c>
      <c r="J19" s="440" t="s">
        <v>12582</v>
      </c>
      <c r="K19" s="441" t="n">
        <v>468763.2</v>
      </c>
      <c r="L19" s="442" t="n"/>
      <c r="M19" s="442" t="n"/>
      <c r="N19" s="442" t="n">
        <v>140628.96</v>
      </c>
      <c r="O19" s="442" t="n"/>
      <c r="P19" s="442" t="n"/>
      <c r="Q19" s="436" t="n">
        <f aca="false" ca="false" dt2D="false" dtr="false" t="normal">K19</f>
        <v>468763.2</v>
      </c>
      <c r="R19" s="437" t="n"/>
      <c r="S19" s="0" t="n">
        <v>2020</v>
      </c>
    </row>
    <row ht="45" outlineLevel="0" r="20">
      <c r="A20" s="428" t="n">
        <v>26682</v>
      </c>
      <c r="B20" s="425" t="n">
        <v>2020</v>
      </c>
      <c r="C20" s="426" t="s">
        <v>12583</v>
      </c>
      <c r="D20" s="430" t="s">
        <v>12520</v>
      </c>
      <c r="E20" s="429" t="s">
        <v>4598</v>
      </c>
      <c r="F20" s="429" t="n">
        <v>26682</v>
      </c>
      <c r="G20" s="426" t="s">
        <v>1116</v>
      </c>
      <c r="H20" s="438" t="n">
        <v>44055</v>
      </c>
      <c r="I20" s="439" t="s">
        <v>12584</v>
      </c>
      <c r="J20" s="440" t="s">
        <v>12585</v>
      </c>
      <c r="K20" s="441" t="n">
        <v>656689.15</v>
      </c>
      <c r="L20" s="442" t="n"/>
      <c r="M20" s="450" t="n"/>
      <c r="N20" s="450" t="n">
        <v>197006.745</v>
      </c>
      <c r="O20" s="442" t="n"/>
      <c r="P20" s="450" t="n">
        <v>459682.405</v>
      </c>
      <c r="Q20" s="436" t="n">
        <f aca="false" ca="false" dt2D="false" dtr="false" t="normal">N20+P20</f>
        <v>656689.15</v>
      </c>
      <c r="R20" s="437" t="n"/>
      <c r="S20" s="0" t="n">
        <v>2020</v>
      </c>
    </row>
    <row ht="45" outlineLevel="0" r="21">
      <c r="A21" s="428" t="n">
        <v>30886</v>
      </c>
      <c r="B21" s="443" t="n">
        <v>2020</v>
      </c>
      <c r="C21" s="444" t="s">
        <v>12586</v>
      </c>
      <c r="D21" s="430" t="s">
        <v>12520</v>
      </c>
      <c r="E21" s="429" t="s">
        <v>5201</v>
      </c>
      <c r="F21" s="429" t="n">
        <v>30886</v>
      </c>
      <c r="G21" s="426" t="s">
        <v>58</v>
      </c>
      <c r="H21" s="446" t="n">
        <v>44062</v>
      </c>
      <c r="I21" s="447" t="s">
        <v>12587</v>
      </c>
      <c r="J21" s="448" t="s">
        <v>12588</v>
      </c>
      <c r="K21" s="441" t="n">
        <v>357500.28</v>
      </c>
      <c r="L21" s="450" t="n"/>
      <c r="M21" s="450" t="n"/>
      <c r="N21" s="450" t="n">
        <v>107250.084</v>
      </c>
      <c r="O21" s="450" t="n"/>
      <c r="P21" s="450" t="n"/>
      <c r="Q21" s="436" t="n">
        <f aca="false" ca="false" dt2D="false" dtr="false" t="normal">K21</f>
        <v>357500.28</v>
      </c>
      <c r="R21" s="437" t="n"/>
      <c r="S21" s="0" t="n">
        <v>2020</v>
      </c>
    </row>
    <row ht="45" outlineLevel="0" r="22">
      <c r="A22" s="428" t="n">
        <v>30886</v>
      </c>
      <c r="B22" s="443" t="n">
        <v>2020</v>
      </c>
      <c r="C22" s="444" t="s">
        <v>12589</v>
      </c>
      <c r="D22" s="430" t="s">
        <v>12520</v>
      </c>
      <c r="E22" s="429" t="s">
        <v>5201</v>
      </c>
      <c r="F22" s="429" t="n">
        <v>30886</v>
      </c>
      <c r="G22" s="426" t="s">
        <v>58</v>
      </c>
      <c r="H22" s="446" t="n">
        <v>44095</v>
      </c>
      <c r="I22" s="447" t="s">
        <v>12590</v>
      </c>
      <c r="J22" s="448" t="s">
        <v>12550</v>
      </c>
      <c r="K22" s="441" t="n">
        <v>193421.15</v>
      </c>
      <c r="L22" s="450" t="n"/>
      <c r="M22" s="450" t="n"/>
      <c r="N22" s="450" t="n">
        <v>58026.345</v>
      </c>
      <c r="O22" s="450" t="n"/>
      <c r="P22" s="450" t="n"/>
      <c r="Q22" s="436" t="n">
        <f aca="false" ca="false" dt2D="false" dtr="false" t="normal">K22</f>
        <v>193421.15</v>
      </c>
      <c r="R22" s="437" t="n"/>
      <c r="S22" s="0" t="n">
        <v>2020</v>
      </c>
    </row>
    <row ht="45" outlineLevel="0" r="23">
      <c r="A23" s="428" t="n">
        <v>21156</v>
      </c>
      <c r="B23" s="443" t="n">
        <v>2020</v>
      </c>
      <c r="C23" s="446" t="s">
        <v>12591</v>
      </c>
      <c r="D23" s="445" t="s">
        <v>12592</v>
      </c>
      <c r="E23" s="429" t="s">
        <v>5583</v>
      </c>
      <c r="F23" s="429" t="n">
        <v>21156</v>
      </c>
      <c r="G23" s="444" t="s">
        <v>24</v>
      </c>
      <c r="H23" s="446" t="n">
        <v>44024</v>
      </c>
      <c r="I23" s="439" t="s">
        <v>12593</v>
      </c>
      <c r="J23" s="448" t="s">
        <v>12594</v>
      </c>
      <c r="K23" s="449" t="n">
        <v>1599792</v>
      </c>
      <c r="L23" s="450" t="n"/>
      <c r="M23" s="450" t="s">
        <v>12595</v>
      </c>
      <c r="N23" s="442" t="n">
        <v>479937.6</v>
      </c>
      <c r="O23" s="450" t="n"/>
      <c r="P23" s="442" t="n"/>
      <c r="Q23" s="436" t="n">
        <f aca="false" ca="false" dt2D="false" dtr="false" t="normal">N23+P23</f>
        <v>479937.6</v>
      </c>
      <c r="R23" s="437" t="s">
        <v>12596</v>
      </c>
      <c r="S23" s="0" t="e">
        <v>#N/A</v>
      </c>
    </row>
    <row ht="60" outlineLevel="0" r="24">
      <c r="A24" s="428" t="n">
        <v>21122</v>
      </c>
      <c r="B24" s="425" t="n">
        <v>2020</v>
      </c>
      <c r="C24" s="452" t="s">
        <v>12597</v>
      </c>
      <c r="D24" s="430" t="s">
        <v>12520</v>
      </c>
      <c r="E24" s="429" t="s">
        <v>4952</v>
      </c>
      <c r="F24" s="429" t="n">
        <v>21122</v>
      </c>
      <c r="G24" s="426" t="s">
        <v>97</v>
      </c>
      <c r="H24" s="431" t="n">
        <v>43825</v>
      </c>
      <c r="I24" s="453" t="s">
        <v>12598</v>
      </c>
      <c r="J24" s="433" t="s">
        <v>12599</v>
      </c>
      <c r="K24" s="434" t="n">
        <v>250686.3</v>
      </c>
      <c r="L24" s="429" t="n"/>
      <c r="M24" s="435" t="s">
        <v>12600</v>
      </c>
      <c r="N24" s="435" t="n">
        <v>75205.89</v>
      </c>
      <c r="O24" s="435" t="s">
        <v>12601</v>
      </c>
      <c r="P24" s="435" t="n">
        <v>175480.41</v>
      </c>
      <c r="Q24" s="436" t="n">
        <f aca="false" ca="false" dt2D="false" dtr="false" t="normal">N24+P24</f>
        <v>250686.3</v>
      </c>
      <c r="R24" s="437" t="n"/>
      <c r="S24" s="0" t="n">
        <v>2020</v>
      </c>
    </row>
    <row ht="60" outlineLevel="0" r="25">
      <c r="A25" s="428" t="n">
        <v>21122</v>
      </c>
      <c r="B25" s="425" t="n">
        <v>2020</v>
      </c>
      <c r="C25" s="452" t="s">
        <v>12602</v>
      </c>
      <c r="D25" s="430" t="s">
        <v>12520</v>
      </c>
      <c r="E25" s="429" t="s">
        <v>4952</v>
      </c>
      <c r="F25" s="429" t="n">
        <v>21122</v>
      </c>
      <c r="G25" s="426" t="s">
        <v>52</v>
      </c>
      <c r="H25" s="431" t="n">
        <v>43825</v>
      </c>
      <c r="I25" s="453" t="s">
        <v>12603</v>
      </c>
      <c r="J25" s="433" t="s">
        <v>12599</v>
      </c>
      <c r="K25" s="434" t="n">
        <v>75887.4</v>
      </c>
      <c r="L25" s="429" t="n"/>
      <c r="M25" s="435" t="s">
        <v>12604</v>
      </c>
      <c r="N25" s="435" t="n">
        <v>22766.22</v>
      </c>
      <c r="O25" s="435" t="s">
        <v>12605</v>
      </c>
      <c r="P25" s="435" t="n">
        <v>53121.18</v>
      </c>
      <c r="Q25" s="436" t="n">
        <f aca="false" ca="false" dt2D="false" dtr="false" t="normal">N25+P25</f>
        <v>75887.4</v>
      </c>
      <c r="R25" s="437" t="n"/>
      <c r="S25" s="0" t="n">
        <v>2020</v>
      </c>
    </row>
    <row ht="60" outlineLevel="0" r="26">
      <c r="A26" s="428" t="n">
        <v>21122</v>
      </c>
      <c r="B26" s="425" t="n">
        <v>2020</v>
      </c>
      <c r="C26" s="452" t="s">
        <v>12606</v>
      </c>
      <c r="D26" s="430" t="s">
        <v>12520</v>
      </c>
      <c r="E26" s="429" t="s">
        <v>4952</v>
      </c>
      <c r="F26" s="429" t="n">
        <v>21122</v>
      </c>
      <c r="G26" s="426" t="s">
        <v>97</v>
      </c>
      <c r="H26" s="431" t="n">
        <v>44027</v>
      </c>
      <c r="I26" s="453" t="s">
        <v>12607</v>
      </c>
      <c r="J26" s="433" t="s">
        <v>12608</v>
      </c>
      <c r="K26" s="434" t="n">
        <v>620348</v>
      </c>
      <c r="L26" s="429" t="n"/>
      <c r="M26" s="435" t="s">
        <v>12609</v>
      </c>
      <c r="N26" s="435" t="n">
        <v>186104.4</v>
      </c>
      <c r="O26" s="435" t="n"/>
      <c r="P26" s="435" t="n">
        <v>434243.6</v>
      </c>
      <c r="Q26" s="436" t="n">
        <f aca="false" ca="false" dt2D="false" dtr="false" t="normal">N26+P26</f>
        <v>620348</v>
      </c>
      <c r="R26" s="437" t="n"/>
      <c r="S26" s="0" t="n">
        <v>2020</v>
      </c>
    </row>
    <row ht="30" outlineLevel="0" r="27">
      <c r="A27" s="428" t="n">
        <v>21122</v>
      </c>
      <c r="B27" s="425" t="n">
        <v>2020</v>
      </c>
      <c r="C27" s="452" t="s">
        <v>12610</v>
      </c>
      <c r="D27" s="430" t="s">
        <v>12520</v>
      </c>
      <c r="E27" s="429" t="s">
        <v>4952</v>
      </c>
      <c r="F27" s="429" t="n">
        <v>21122</v>
      </c>
      <c r="G27" s="426" t="s">
        <v>97</v>
      </c>
      <c r="H27" s="431" t="n">
        <v>44027</v>
      </c>
      <c r="I27" s="453" t="s">
        <v>12611</v>
      </c>
      <c r="J27" s="433" t="s">
        <v>12612</v>
      </c>
      <c r="K27" s="434" t="n">
        <v>66368</v>
      </c>
      <c r="L27" s="429" t="n"/>
      <c r="M27" s="435" t="s">
        <v>12613</v>
      </c>
      <c r="N27" s="435" t="n">
        <v>19910.4</v>
      </c>
      <c r="O27" s="435" t="n"/>
      <c r="P27" s="435" t="n"/>
      <c r="Q27" s="436" t="n">
        <f aca="false" ca="false" dt2D="false" dtr="false" t="normal">K27</f>
        <v>66368</v>
      </c>
      <c r="R27" s="437" t="n"/>
      <c r="S27" s="0" t="n">
        <v>2020</v>
      </c>
    </row>
    <row ht="60" outlineLevel="0" r="28">
      <c r="A28" s="428" t="n">
        <v>24284</v>
      </c>
      <c r="B28" s="425" t="n">
        <v>2020</v>
      </c>
      <c r="C28" s="429" t="s">
        <v>12614</v>
      </c>
      <c r="D28" s="454" t="s">
        <v>12520</v>
      </c>
      <c r="E28" s="429" t="s">
        <v>3946</v>
      </c>
      <c r="F28" s="429" t="n">
        <v>24284</v>
      </c>
      <c r="G28" s="429" t="s">
        <v>126</v>
      </c>
      <c r="H28" s="431" t="n">
        <v>43339</v>
      </c>
      <c r="I28" s="432" t="s">
        <v>12615</v>
      </c>
      <c r="J28" s="433" t="s">
        <v>12616</v>
      </c>
      <c r="K28" s="435" t="n">
        <v>497854.33</v>
      </c>
      <c r="L28" s="434" t="n">
        <v>404966.04</v>
      </c>
      <c r="M28" s="435" t="s">
        <v>12617</v>
      </c>
      <c r="N28" s="435" t="n">
        <v>149356.299</v>
      </c>
      <c r="O28" s="435" t="s">
        <v>12618</v>
      </c>
      <c r="P28" s="435" t="n">
        <v>255609.74</v>
      </c>
      <c r="Q28" s="436" t="n">
        <v>404966.04</v>
      </c>
      <c r="R28" s="437" t="n"/>
      <c r="S28" s="0" t="n">
        <v>2020</v>
      </c>
    </row>
    <row ht="60" outlineLevel="0" r="29">
      <c r="A29" s="428" t="n">
        <v>24284</v>
      </c>
      <c r="B29" s="425" t="n">
        <v>2020</v>
      </c>
      <c r="C29" s="429" t="s">
        <v>12619</v>
      </c>
      <c r="D29" s="430" t="s">
        <v>12520</v>
      </c>
      <c r="E29" s="429" t="s">
        <v>3946</v>
      </c>
      <c r="F29" s="429" t="n">
        <v>24284</v>
      </c>
      <c r="G29" s="429" t="s">
        <v>126</v>
      </c>
      <c r="H29" s="431" t="n">
        <v>43886</v>
      </c>
      <c r="I29" s="432" t="s">
        <v>12620</v>
      </c>
      <c r="J29" s="433" t="s">
        <v>12616</v>
      </c>
      <c r="K29" s="434" t="n">
        <v>450462.5</v>
      </c>
      <c r="L29" s="435" t="n"/>
      <c r="M29" s="435" t="s">
        <v>12621</v>
      </c>
      <c r="N29" s="435" t="n">
        <v>135138.75</v>
      </c>
      <c r="O29" s="435" t="n"/>
      <c r="P29" s="435" t="n">
        <v>315323.75</v>
      </c>
      <c r="Q29" s="436" t="n">
        <f aca="false" ca="false" dt2D="false" dtr="false" t="normal">N29+P29</f>
        <v>450462.5</v>
      </c>
      <c r="R29" s="437" t="n"/>
      <c r="S29" s="0" t="n">
        <v>2020</v>
      </c>
    </row>
    <row ht="60" outlineLevel="0" r="30">
      <c r="A30" s="428" t="n">
        <v>21226</v>
      </c>
      <c r="B30" s="425" t="n">
        <v>2020</v>
      </c>
      <c r="C30" s="426" t="s">
        <v>12622</v>
      </c>
      <c r="D30" s="430" t="s">
        <v>12520</v>
      </c>
      <c r="E30" s="429" t="s">
        <v>4240</v>
      </c>
      <c r="F30" s="429" t="n">
        <v>21226</v>
      </c>
      <c r="G30" s="426" t="s">
        <v>58</v>
      </c>
      <c r="H30" s="438" t="n">
        <v>43906</v>
      </c>
      <c r="I30" s="439" t="s">
        <v>12623</v>
      </c>
      <c r="J30" s="440" t="s">
        <v>12624</v>
      </c>
      <c r="K30" s="441" t="n">
        <v>152420.4</v>
      </c>
      <c r="L30" s="442" t="n"/>
      <c r="M30" s="442" t="s">
        <v>12625</v>
      </c>
      <c r="N30" s="442" t="n">
        <v>45726.12</v>
      </c>
      <c r="O30" s="450" t="s">
        <v>12626</v>
      </c>
      <c r="P30" s="450" t="n">
        <v>106694.28</v>
      </c>
      <c r="Q30" s="436" t="n">
        <f aca="false" ca="false" dt2D="false" dtr="false" t="normal">N30+P30</f>
        <v>152420.4</v>
      </c>
      <c r="R30" s="437" t="n"/>
      <c r="S30" s="0" t="n">
        <v>2020</v>
      </c>
    </row>
    <row ht="45" outlineLevel="0" r="31">
      <c r="A31" s="428" t="n">
        <v>21226</v>
      </c>
      <c r="B31" s="425" t="n">
        <v>2020</v>
      </c>
      <c r="C31" s="426" t="s">
        <v>12627</v>
      </c>
      <c r="D31" s="430" t="s">
        <v>12520</v>
      </c>
      <c r="E31" s="429" t="s">
        <v>4240</v>
      </c>
      <c r="F31" s="429" t="n">
        <v>21226</v>
      </c>
      <c r="G31" s="426" t="s">
        <v>24</v>
      </c>
      <c r="H31" s="438" t="n">
        <v>43909</v>
      </c>
      <c r="I31" s="439" t="s">
        <v>12623</v>
      </c>
      <c r="J31" s="440" t="s">
        <v>12624</v>
      </c>
      <c r="K31" s="441" t="n">
        <v>448919.9</v>
      </c>
      <c r="L31" s="442" t="n"/>
      <c r="M31" s="442" t="s">
        <v>12628</v>
      </c>
      <c r="N31" s="442" t="n">
        <v>134675.97</v>
      </c>
      <c r="O31" s="442" t="n"/>
      <c r="P31" s="442" t="n"/>
      <c r="Q31" s="436" t="n">
        <f aca="false" ca="false" dt2D="false" dtr="false" t="normal">K31</f>
        <v>448919.9</v>
      </c>
      <c r="R31" s="437" t="n"/>
      <c r="S31" s="0" t="n">
        <v>2020</v>
      </c>
    </row>
    <row ht="60" outlineLevel="0" r="32">
      <c r="A32" s="428" t="n">
        <v>21226</v>
      </c>
      <c r="B32" s="425" t="n">
        <v>2020</v>
      </c>
      <c r="C32" s="426" t="s">
        <v>12629</v>
      </c>
      <c r="D32" s="430" t="s">
        <v>12520</v>
      </c>
      <c r="E32" s="429" t="s">
        <v>4240</v>
      </c>
      <c r="F32" s="429" t="n">
        <v>21226</v>
      </c>
      <c r="G32" s="426" t="s">
        <v>360</v>
      </c>
      <c r="H32" s="438" t="n">
        <v>43913</v>
      </c>
      <c r="I32" s="439" t="s">
        <v>12623</v>
      </c>
      <c r="J32" s="440" t="s">
        <v>12624</v>
      </c>
      <c r="K32" s="441" t="n">
        <v>2292683.82</v>
      </c>
      <c r="L32" s="442" t="n"/>
      <c r="M32" s="442" t="s">
        <v>12630</v>
      </c>
      <c r="N32" s="442" t="n">
        <v>687805.146</v>
      </c>
      <c r="O32" s="442" t="n"/>
      <c r="P32" s="442" t="n">
        <v>1604878.674</v>
      </c>
      <c r="Q32" s="436" t="n">
        <f aca="false" ca="false" dt2D="false" dtr="false" t="normal">N32+P32</f>
        <v>2292683.8200000003</v>
      </c>
      <c r="R32" s="437" t="n"/>
      <c r="S32" s="0" t="n">
        <v>2020</v>
      </c>
    </row>
    <row ht="45" outlineLevel="0" r="33">
      <c r="A33" s="428" t="n">
        <v>32269</v>
      </c>
      <c r="B33" s="425" t="n">
        <v>2020</v>
      </c>
      <c r="C33" s="426" t="s">
        <v>12631</v>
      </c>
      <c r="D33" s="454" t="s">
        <v>12520</v>
      </c>
      <c r="E33" s="429" t="s">
        <v>4256</v>
      </c>
      <c r="F33" s="429" t="n">
        <v>32269</v>
      </c>
      <c r="G33" s="426" t="s">
        <v>58</v>
      </c>
      <c r="H33" s="438" t="n">
        <v>43916</v>
      </c>
      <c r="I33" s="439" t="s">
        <v>12623</v>
      </c>
      <c r="J33" s="440" t="s">
        <v>12632</v>
      </c>
      <c r="K33" s="441" t="n">
        <v>890397.4</v>
      </c>
      <c r="L33" s="442" t="n"/>
      <c r="M33" s="442" t="n"/>
      <c r="N33" s="442" t="n"/>
      <c r="O33" s="442" t="s">
        <v>12633</v>
      </c>
      <c r="P33" s="442" t="n">
        <v>890397.4</v>
      </c>
      <c r="Q33" s="436" t="n">
        <f aca="false" ca="false" dt2D="false" dtr="false" t="normal">N33+P33</f>
        <v>890397.4</v>
      </c>
      <c r="R33" s="437" t="n"/>
      <c r="S33" s="0" t="n">
        <v>2020</v>
      </c>
    </row>
    <row ht="45" outlineLevel="0" r="34">
      <c r="A34" s="428" t="n">
        <v>32269</v>
      </c>
      <c r="B34" s="425" t="n">
        <v>2020</v>
      </c>
      <c r="C34" s="426" t="s">
        <v>12634</v>
      </c>
      <c r="D34" s="430" t="s">
        <v>12520</v>
      </c>
      <c r="E34" s="429" t="s">
        <v>4256</v>
      </c>
      <c r="F34" s="429" t="n">
        <v>32269</v>
      </c>
      <c r="G34" s="426" t="s">
        <v>58</v>
      </c>
      <c r="H34" s="438" t="n">
        <v>43984</v>
      </c>
      <c r="I34" s="439" t="s">
        <v>12623</v>
      </c>
      <c r="J34" s="440" t="s">
        <v>12632</v>
      </c>
      <c r="K34" s="441" t="n">
        <v>1399245.24</v>
      </c>
      <c r="L34" s="442" t="n"/>
      <c r="M34" s="442" t="n"/>
      <c r="N34" s="442" t="n">
        <v>419773.572</v>
      </c>
      <c r="O34" s="442" t="n"/>
      <c r="P34" s="442" t="n"/>
      <c r="Q34" s="436" t="n">
        <f aca="false" ca="false" dt2D="false" dtr="false" t="normal">K34</f>
        <v>1399245.24</v>
      </c>
      <c r="R34" s="437" t="n"/>
      <c r="S34" s="0" t="n">
        <v>2020</v>
      </c>
    </row>
    <row ht="75" outlineLevel="0" r="35">
      <c r="A35" s="428" t="n">
        <v>30402</v>
      </c>
      <c r="B35" s="443" t="s">
        <v>12528</v>
      </c>
      <c r="C35" s="426" t="s">
        <v>12635</v>
      </c>
      <c r="D35" s="430" t="s">
        <v>12520</v>
      </c>
      <c r="E35" s="429" t="s">
        <v>7208</v>
      </c>
      <c r="F35" s="429" t="n">
        <v>30402</v>
      </c>
      <c r="G35" s="426" t="s">
        <v>58</v>
      </c>
      <c r="H35" s="438" t="n">
        <v>43577</v>
      </c>
      <c r="I35" s="439" t="s">
        <v>12636</v>
      </c>
      <c r="J35" s="440" t="s">
        <v>12637</v>
      </c>
      <c r="K35" s="441" t="n">
        <v>459950.96</v>
      </c>
      <c r="L35" s="442" t="n"/>
      <c r="M35" s="442" t="s">
        <v>12638</v>
      </c>
      <c r="N35" s="442" t="n">
        <v>137985.288</v>
      </c>
      <c r="O35" s="450" t="n"/>
      <c r="P35" s="450" t="n">
        <v>321965.672</v>
      </c>
      <c r="Q35" s="436" t="n">
        <f aca="false" ca="false" dt2D="false" dtr="false" t="normal">N35+P35</f>
        <v>459950.96</v>
      </c>
      <c r="R35" s="437" t="n"/>
      <c r="S35" s="0" t="n">
        <v>2020</v>
      </c>
    </row>
    <row ht="60" outlineLevel="0" r="36">
      <c r="A36" s="428" t="n">
        <v>30402</v>
      </c>
      <c r="B36" s="425" t="n">
        <v>2020</v>
      </c>
      <c r="C36" s="426" t="s">
        <v>12639</v>
      </c>
      <c r="D36" s="430" t="s">
        <v>12520</v>
      </c>
      <c r="E36" s="429" t="s">
        <v>7208</v>
      </c>
      <c r="F36" s="429" t="n">
        <v>30402</v>
      </c>
      <c r="G36" s="426" t="s">
        <v>58</v>
      </c>
      <c r="H36" s="438" t="n">
        <v>43886</v>
      </c>
      <c r="I36" s="439" t="s">
        <v>12640</v>
      </c>
      <c r="J36" s="440" t="s">
        <v>12641</v>
      </c>
      <c r="K36" s="441" t="n">
        <v>96836.59</v>
      </c>
      <c r="L36" s="442" t="n"/>
      <c r="M36" s="442" t="s">
        <v>12642</v>
      </c>
      <c r="N36" s="442" t="n">
        <v>29050.977</v>
      </c>
      <c r="O36" s="450" t="n"/>
      <c r="P36" s="450" t="n">
        <v>67785.613</v>
      </c>
      <c r="Q36" s="436" t="n">
        <f aca="false" ca="false" dt2D="false" dtr="false" t="normal">N36+P36</f>
        <v>96836.59</v>
      </c>
      <c r="R36" s="437" t="n"/>
      <c r="S36" s="0" t="n">
        <v>2020</v>
      </c>
    </row>
    <row ht="71.25" outlineLevel="0" r="37">
      <c r="A37" s="428" t="n">
        <v>23572</v>
      </c>
      <c r="B37" s="443" t="s">
        <v>12528</v>
      </c>
      <c r="C37" s="426" t="s">
        <v>12643</v>
      </c>
      <c r="D37" s="430" t="s">
        <v>12520</v>
      </c>
      <c r="E37" s="429" t="s">
        <v>4437</v>
      </c>
      <c r="F37" s="429" t="n">
        <v>23572</v>
      </c>
      <c r="G37" s="426" t="s">
        <v>58</v>
      </c>
      <c r="H37" s="438" t="n">
        <v>43696</v>
      </c>
      <c r="I37" s="439" t="s">
        <v>12644</v>
      </c>
      <c r="J37" s="440" t="s">
        <v>12535</v>
      </c>
      <c r="K37" s="441" t="n">
        <v>795780</v>
      </c>
      <c r="L37" s="442" t="n"/>
      <c r="M37" s="442" t="s">
        <v>12645</v>
      </c>
      <c r="N37" s="442" t="n">
        <v>238734</v>
      </c>
      <c r="O37" s="442" t="s">
        <v>12646</v>
      </c>
      <c r="P37" s="442" t="n">
        <v>557046</v>
      </c>
      <c r="Q37" s="436" t="n">
        <f aca="false" ca="false" dt2D="false" dtr="false" t="normal">N37+P37</f>
        <v>795780</v>
      </c>
      <c r="R37" s="437" t="n"/>
      <c r="S37" s="0" t="n">
        <v>2020</v>
      </c>
    </row>
    <row ht="45" outlineLevel="0" r="38">
      <c r="A38" s="428" t="n">
        <v>23572</v>
      </c>
      <c r="B38" s="425" t="n">
        <v>2020</v>
      </c>
      <c r="C38" s="426" t="s">
        <v>12647</v>
      </c>
      <c r="D38" s="430" t="s">
        <v>12520</v>
      </c>
      <c r="E38" s="429" t="s">
        <v>4437</v>
      </c>
      <c r="F38" s="429" t="n">
        <v>23572</v>
      </c>
      <c r="G38" s="426" t="s">
        <v>126</v>
      </c>
      <c r="H38" s="438" t="n">
        <v>44032</v>
      </c>
      <c r="I38" s="439" t="s">
        <v>12648</v>
      </c>
      <c r="J38" s="440" t="s">
        <v>12649</v>
      </c>
      <c r="K38" s="441" t="n">
        <v>181805</v>
      </c>
      <c r="L38" s="442" t="n"/>
      <c r="M38" s="442" t="s">
        <v>12650</v>
      </c>
      <c r="N38" s="442" t="n">
        <v>54541.5</v>
      </c>
      <c r="O38" s="442" t="n"/>
      <c r="P38" s="442" t="n"/>
      <c r="Q38" s="436" t="n">
        <f aca="false" ca="false" dt2D="false" dtr="false" t="normal">K38</f>
        <v>181805</v>
      </c>
      <c r="R38" s="437" t="n"/>
      <c r="S38" s="0" t="n">
        <v>2020</v>
      </c>
    </row>
    <row ht="60" outlineLevel="0" r="39">
      <c r="A39" s="428" t="n">
        <v>23572</v>
      </c>
      <c r="B39" s="425" t="n">
        <v>2020</v>
      </c>
      <c r="C39" s="426" t="s">
        <v>12651</v>
      </c>
      <c r="D39" s="430" t="s">
        <v>12520</v>
      </c>
      <c r="E39" s="429" t="s">
        <v>4437</v>
      </c>
      <c r="F39" s="429" t="n">
        <v>23572</v>
      </c>
      <c r="G39" s="426" t="s">
        <v>97</v>
      </c>
      <c r="H39" s="438" t="n">
        <v>44027</v>
      </c>
      <c r="I39" s="439" t="s">
        <v>12652</v>
      </c>
      <c r="J39" s="440" t="s">
        <v>12535</v>
      </c>
      <c r="K39" s="441" t="n">
        <v>153786</v>
      </c>
      <c r="L39" s="442" t="n"/>
      <c r="M39" s="442" t="s">
        <v>12653</v>
      </c>
      <c r="N39" s="442" t="n">
        <v>46135.8</v>
      </c>
      <c r="O39" s="442" t="n"/>
      <c r="P39" s="442" t="n">
        <v>107650.2</v>
      </c>
      <c r="Q39" s="436" t="n">
        <f aca="false" ca="false" dt2D="false" dtr="false" t="normal">N39+P39</f>
        <v>153786</v>
      </c>
      <c r="R39" s="437" t="n"/>
      <c r="S39" s="0" t="n">
        <v>2020</v>
      </c>
    </row>
    <row ht="71.25" outlineLevel="0" r="40">
      <c r="A40" s="428" t="n">
        <v>20357</v>
      </c>
      <c r="B40" s="443" t="s">
        <v>12528</v>
      </c>
      <c r="C40" s="426" t="s">
        <v>12654</v>
      </c>
      <c r="D40" s="430" t="s">
        <v>12520</v>
      </c>
      <c r="E40" s="429" t="s">
        <v>2646</v>
      </c>
      <c r="F40" s="429" t="n">
        <v>20357</v>
      </c>
      <c r="G40" s="426" t="s">
        <v>58</v>
      </c>
      <c r="H40" s="438" t="n">
        <v>43726</v>
      </c>
      <c r="I40" s="439" t="s">
        <v>12655</v>
      </c>
      <c r="J40" s="440" t="s">
        <v>12531</v>
      </c>
      <c r="K40" s="442" t="n">
        <v>332486.72</v>
      </c>
      <c r="L40" s="441" t="n">
        <v>317928.99</v>
      </c>
      <c r="M40" s="442" t="s">
        <v>12656</v>
      </c>
      <c r="N40" s="442" t="n">
        <v>99746.016</v>
      </c>
      <c r="O40" s="442" t="n"/>
      <c r="P40" s="442" t="n">
        <v>218182.974</v>
      </c>
      <c r="Q40" s="436" t="n">
        <f aca="false" ca="false" dt2D="false" dtr="false" t="normal">N40+P40</f>
        <v>317928.99</v>
      </c>
      <c r="R40" s="437" t="n"/>
      <c r="S40" s="0" t="n">
        <v>2020</v>
      </c>
    </row>
    <row ht="45" outlineLevel="0" r="41">
      <c r="A41" s="428" t="n">
        <v>20357</v>
      </c>
      <c r="B41" s="425" t="n">
        <v>2020</v>
      </c>
      <c r="C41" s="426" t="s">
        <v>12657</v>
      </c>
      <c r="D41" s="430" t="s">
        <v>12520</v>
      </c>
      <c r="E41" s="429" t="s">
        <v>2646</v>
      </c>
      <c r="F41" s="429" t="n">
        <v>20357</v>
      </c>
      <c r="G41" s="426" t="s">
        <v>58</v>
      </c>
      <c r="H41" s="438" t="n">
        <v>44056</v>
      </c>
      <c r="I41" s="439" t="s">
        <v>12658</v>
      </c>
      <c r="J41" s="440" t="s">
        <v>12531</v>
      </c>
      <c r="K41" s="441" t="n">
        <v>361728.26</v>
      </c>
      <c r="L41" s="442" t="n"/>
      <c r="M41" s="442" t="n"/>
      <c r="N41" s="442" t="n">
        <v>108518.478</v>
      </c>
      <c r="O41" s="442" t="n"/>
      <c r="P41" s="442" t="n"/>
      <c r="Q41" s="436" t="n">
        <f aca="false" ca="false" dt2D="false" dtr="false" t="normal">K41</f>
        <v>361728.26</v>
      </c>
      <c r="R41" s="437" t="n"/>
      <c r="S41" s="0" t="n">
        <v>2020</v>
      </c>
    </row>
    <row ht="71.25" outlineLevel="0" r="42">
      <c r="A42" s="428" t="n">
        <v>21208</v>
      </c>
      <c r="B42" s="443" t="s">
        <v>12528</v>
      </c>
      <c r="C42" s="444" t="s">
        <v>12659</v>
      </c>
      <c r="D42" s="445" t="s">
        <v>12520</v>
      </c>
      <c r="E42" s="429" t="s">
        <v>7207</v>
      </c>
      <c r="F42" s="429" t="n">
        <v>21208</v>
      </c>
      <c r="G42" s="444" t="s">
        <v>485</v>
      </c>
      <c r="H42" s="446" t="n">
        <v>43826</v>
      </c>
      <c r="I42" s="447" t="s">
        <v>12660</v>
      </c>
      <c r="J42" s="448" t="s">
        <v>12661</v>
      </c>
      <c r="K42" s="449" t="n">
        <v>1700000</v>
      </c>
      <c r="L42" s="450" t="n"/>
      <c r="M42" s="450" t="n"/>
      <c r="N42" s="450" t="n">
        <v>510000</v>
      </c>
      <c r="O42" s="450" t="s">
        <v>12662</v>
      </c>
      <c r="P42" s="450" t="n">
        <v>1190000</v>
      </c>
      <c r="Q42" s="436" t="n">
        <f aca="false" ca="false" dt2D="false" dtr="false" t="normal">N42+P42</f>
        <v>1700000</v>
      </c>
      <c r="R42" s="437" t="n"/>
      <c r="S42" s="0" t="n">
        <v>2020</v>
      </c>
    </row>
    <row ht="30" outlineLevel="0" r="43">
      <c r="A43" s="428" t="n">
        <v>31318</v>
      </c>
      <c r="B43" s="425" t="n">
        <v>2020</v>
      </c>
      <c r="C43" s="455" t="s">
        <v>12663</v>
      </c>
      <c r="D43" s="430" t="s">
        <v>12520</v>
      </c>
      <c r="E43" s="429" t="s">
        <v>4861</v>
      </c>
      <c r="F43" s="429" t="n">
        <v>31318</v>
      </c>
      <c r="G43" s="426" t="s">
        <v>52</v>
      </c>
      <c r="H43" s="438" t="n">
        <v>44075</v>
      </c>
      <c r="I43" s="439" t="s">
        <v>12664</v>
      </c>
      <c r="J43" s="426" t="s">
        <v>12665</v>
      </c>
      <c r="K43" s="441" t="n">
        <v>850000</v>
      </c>
      <c r="L43" s="442" t="n"/>
      <c r="M43" s="442" t="n"/>
      <c r="N43" s="442" t="n">
        <v>255000</v>
      </c>
      <c r="O43" s="442" t="n"/>
      <c r="P43" s="442" t="n"/>
      <c r="Q43" s="436" t="n">
        <f aca="false" ca="false" dt2D="false" dtr="false" t="normal">K43</f>
        <v>850000</v>
      </c>
      <c r="R43" s="437" t="n"/>
      <c r="S43" s="0" t="n">
        <v>2020</v>
      </c>
    </row>
    <row ht="60" outlineLevel="0" r="44">
      <c r="A44" s="428" t="n">
        <v>29532</v>
      </c>
      <c r="B44" s="443" t="n">
        <v>2020</v>
      </c>
      <c r="C44" s="444" t="s">
        <v>12666</v>
      </c>
      <c r="D44" s="430" t="s">
        <v>12520</v>
      </c>
      <c r="E44" s="429" t="s">
        <v>2314</v>
      </c>
      <c r="F44" s="429" t="n">
        <v>29532</v>
      </c>
      <c r="G44" s="426" t="s">
        <v>97</v>
      </c>
      <c r="H44" s="446" t="n">
        <v>44040</v>
      </c>
      <c r="I44" s="445" t="s">
        <v>12623</v>
      </c>
      <c r="J44" s="444" t="s">
        <v>12667</v>
      </c>
      <c r="K44" s="449" t="n">
        <v>600776</v>
      </c>
      <c r="L44" s="450" t="n"/>
      <c r="M44" s="444" t="s">
        <v>12668</v>
      </c>
      <c r="N44" s="450" t="n">
        <v>180232.8</v>
      </c>
      <c r="O44" s="450" t="n"/>
      <c r="P44" s="450" t="n">
        <v>420543.2</v>
      </c>
      <c r="Q44" s="436" t="n">
        <f aca="false" ca="false" dt2D="false" dtr="false" t="normal">N44+P44</f>
        <v>600776</v>
      </c>
      <c r="R44" s="437" t="n"/>
      <c r="S44" s="0" t="n">
        <v>2020</v>
      </c>
    </row>
    <row ht="45" outlineLevel="0" r="45">
      <c r="A45" s="428" t="n">
        <v>29532</v>
      </c>
      <c r="B45" s="443" t="n">
        <v>2020</v>
      </c>
      <c r="C45" s="444" t="s">
        <v>12669</v>
      </c>
      <c r="D45" s="430" t="s">
        <v>12520</v>
      </c>
      <c r="E45" s="429" t="s">
        <v>2314</v>
      </c>
      <c r="F45" s="429" t="n">
        <v>29532</v>
      </c>
      <c r="G45" s="426" t="s">
        <v>58</v>
      </c>
      <c r="H45" s="446" t="n">
        <v>44039</v>
      </c>
      <c r="I45" s="445" t="s">
        <v>12623</v>
      </c>
      <c r="J45" s="444" t="s">
        <v>12667</v>
      </c>
      <c r="K45" s="449" t="n">
        <v>385019</v>
      </c>
      <c r="L45" s="450" t="n"/>
      <c r="M45" s="444" t="s">
        <v>12670</v>
      </c>
      <c r="N45" s="450" t="n">
        <v>115505.7</v>
      </c>
      <c r="O45" s="450" t="n"/>
      <c r="P45" s="450" t="n"/>
      <c r="Q45" s="436" t="n">
        <f aca="false" ca="false" dt2D="false" dtr="false" t="normal">K45</f>
        <v>385019</v>
      </c>
      <c r="R45" s="437" t="n"/>
      <c r="S45" s="0" t="n">
        <v>2020</v>
      </c>
    </row>
    <row ht="60" outlineLevel="0" r="46">
      <c r="A46" s="428" t="n">
        <v>35750</v>
      </c>
      <c r="B46" s="443" t="n">
        <v>2020</v>
      </c>
      <c r="C46" s="456" t="s">
        <v>12671</v>
      </c>
      <c r="D46" s="453" t="s">
        <v>12520</v>
      </c>
      <c r="E46" s="429" t="s">
        <v>4781</v>
      </c>
      <c r="F46" s="429" t="n">
        <v>35750</v>
      </c>
      <c r="G46" s="444" t="s">
        <v>1116</v>
      </c>
      <c r="H46" s="446" t="n">
        <v>43901</v>
      </c>
      <c r="I46" s="447" t="s">
        <v>12672</v>
      </c>
      <c r="J46" s="448" t="s">
        <v>12673</v>
      </c>
      <c r="K46" s="449" t="n">
        <v>288048.24</v>
      </c>
      <c r="L46" s="450" t="n"/>
      <c r="M46" s="450" t="s">
        <v>12674</v>
      </c>
      <c r="N46" s="450" t="n">
        <v>86414.472</v>
      </c>
      <c r="O46" s="450" t="s">
        <v>12675</v>
      </c>
      <c r="P46" s="450" t="n">
        <v>201633.768</v>
      </c>
      <c r="Q46" s="436" t="n">
        <f aca="false" ca="false" dt2D="false" dtr="false" t="normal">N46+P46</f>
        <v>288048.24</v>
      </c>
      <c r="R46" s="437" t="n"/>
      <c r="S46" s="0" t="n">
        <v>2020</v>
      </c>
    </row>
    <row ht="60" outlineLevel="0" r="47">
      <c r="A47" s="428" t="n">
        <v>35750</v>
      </c>
      <c r="B47" s="443" t="n">
        <v>2020</v>
      </c>
      <c r="C47" s="456" t="s">
        <v>12676</v>
      </c>
      <c r="D47" s="430" t="s">
        <v>12520</v>
      </c>
      <c r="E47" s="429" t="s">
        <v>4781</v>
      </c>
      <c r="F47" s="429" t="n">
        <v>35750</v>
      </c>
      <c r="G47" s="444" t="s">
        <v>238</v>
      </c>
      <c r="H47" s="446" t="n">
        <v>44032</v>
      </c>
      <c r="I47" s="447" t="s">
        <v>12677</v>
      </c>
      <c r="J47" s="448" t="s">
        <v>12673</v>
      </c>
      <c r="K47" s="449" t="n">
        <v>107913.5</v>
      </c>
      <c r="L47" s="450" t="n"/>
      <c r="M47" s="450" t="s">
        <v>12678</v>
      </c>
      <c r="N47" s="450" t="n">
        <v>32374.05</v>
      </c>
      <c r="O47" s="450" t="n"/>
      <c r="P47" s="450" t="n">
        <v>75539.45</v>
      </c>
      <c r="Q47" s="436" t="n">
        <f aca="false" ca="false" dt2D="false" dtr="false" t="normal">N47+P47</f>
        <v>107913.5</v>
      </c>
      <c r="R47" s="437" t="n"/>
      <c r="S47" s="0" t="n">
        <v>2020</v>
      </c>
    </row>
    <row ht="71.25" outlineLevel="0" r="48">
      <c r="A48" s="428" t="n">
        <v>33863</v>
      </c>
      <c r="B48" s="443" t="s">
        <v>12528</v>
      </c>
      <c r="C48" s="429" t="s">
        <v>12679</v>
      </c>
      <c r="D48" s="453" t="s">
        <v>12520</v>
      </c>
      <c r="E48" s="429" t="s">
        <v>4434</v>
      </c>
      <c r="F48" s="429" t="n">
        <v>33863</v>
      </c>
      <c r="G48" s="426" t="s">
        <v>1116</v>
      </c>
      <c r="H48" s="438" t="n">
        <v>43678</v>
      </c>
      <c r="I48" s="439" t="s">
        <v>12680</v>
      </c>
      <c r="J48" s="426" t="s">
        <v>12681</v>
      </c>
      <c r="K48" s="441" t="n">
        <v>711853.33</v>
      </c>
      <c r="L48" s="426" t="n"/>
      <c r="M48" s="426" t="s">
        <v>12682</v>
      </c>
      <c r="N48" s="442" t="n">
        <v>213555.999</v>
      </c>
      <c r="O48" s="426" t="s">
        <v>12683</v>
      </c>
      <c r="P48" s="442" t="n">
        <v>498297.331</v>
      </c>
      <c r="Q48" s="436" t="n">
        <f aca="false" ca="false" dt2D="false" dtr="false" t="normal">N48+P48</f>
        <v>711853.3300000001</v>
      </c>
      <c r="R48" s="437" t="n"/>
      <c r="S48" s="0" t="n">
        <v>2020</v>
      </c>
    </row>
    <row ht="71.25" outlineLevel="0" r="49">
      <c r="A49" s="428" t="n">
        <v>33863</v>
      </c>
      <c r="B49" s="443" t="s">
        <v>12528</v>
      </c>
      <c r="C49" s="429" t="s">
        <v>12684</v>
      </c>
      <c r="D49" s="453" t="s">
        <v>12520</v>
      </c>
      <c r="E49" s="429" t="s">
        <v>4434</v>
      </c>
      <c r="F49" s="429" t="n">
        <v>33863</v>
      </c>
      <c r="G49" s="426" t="s">
        <v>1116</v>
      </c>
      <c r="H49" s="438" t="n">
        <v>43678</v>
      </c>
      <c r="I49" s="439" t="s">
        <v>12685</v>
      </c>
      <c r="J49" s="426" t="s">
        <v>12681</v>
      </c>
      <c r="K49" s="441" t="n">
        <v>284295</v>
      </c>
      <c r="L49" s="426" t="n"/>
      <c r="M49" s="426" t="s">
        <v>12686</v>
      </c>
      <c r="N49" s="442" t="n">
        <v>85288.5</v>
      </c>
      <c r="O49" s="426" t="s">
        <v>12687</v>
      </c>
      <c r="P49" s="442" t="n">
        <v>199006.5</v>
      </c>
      <c r="Q49" s="436" t="n">
        <f aca="false" ca="false" dt2D="false" dtr="false" t="normal">N49+P49</f>
        <v>284295</v>
      </c>
      <c r="R49" s="437" t="n"/>
      <c r="S49" s="0" t="n">
        <v>2020</v>
      </c>
    </row>
    <row ht="71.25" outlineLevel="0" r="50">
      <c r="A50" s="428" t="n">
        <v>33863</v>
      </c>
      <c r="B50" s="443" t="s">
        <v>12528</v>
      </c>
      <c r="C50" s="429" t="s">
        <v>12684</v>
      </c>
      <c r="D50" s="453" t="s">
        <v>12520</v>
      </c>
      <c r="E50" s="429" t="s">
        <v>4434</v>
      </c>
      <c r="F50" s="429" t="n">
        <v>33863</v>
      </c>
      <c r="G50" s="426" t="s">
        <v>126</v>
      </c>
      <c r="H50" s="438" t="n">
        <v>43678</v>
      </c>
      <c r="I50" s="439" t="s">
        <v>12688</v>
      </c>
      <c r="J50" s="426" t="s">
        <v>12681</v>
      </c>
      <c r="K50" s="442" t="n">
        <v>336440</v>
      </c>
      <c r="L50" s="441" t="n">
        <v>336430.45</v>
      </c>
      <c r="M50" s="426" t="s">
        <v>12689</v>
      </c>
      <c r="N50" s="442" t="n">
        <v>100932</v>
      </c>
      <c r="O50" s="426" t="s">
        <v>12690</v>
      </c>
      <c r="P50" s="442" t="n">
        <v>235498.45</v>
      </c>
      <c r="Q50" s="436" t="n">
        <f aca="false" ca="false" dt2D="false" dtr="false" t="normal">N50+P50</f>
        <v>336430.45</v>
      </c>
      <c r="R50" s="437" t="n"/>
      <c r="S50" s="0" t="n">
        <v>2020</v>
      </c>
    </row>
    <row ht="71.25" outlineLevel="0" r="51">
      <c r="A51" s="428" t="n">
        <v>33863</v>
      </c>
      <c r="B51" s="443" t="s">
        <v>12528</v>
      </c>
      <c r="C51" s="429" t="s">
        <v>12691</v>
      </c>
      <c r="D51" s="453" t="s">
        <v>12520</v>
      </c>
      <c r="E51" s="429" t="s">
        <v>4434</v>
      </c>
      <c r="F51" s="429" t="n">
        <v>33863</v>
      </c>
      <c r="G51" s="426" t="s">
        <v>58</v>
      </c>
      <c r="H51" s="438" t="n">
        <v>43678</v>
      </c>
      <c r="I51" s="439" t="s">
        <v>12692</v>
      </c>
      <c r="J51" s="426" t="s">
        <v>12693</v>
      </c>
      <c r="K51" s="441" t="n">
        <v>431000</v>
      </c>
      <c r="L51" s="426" t="n"/>
      <c r="M51" s="426" t="s">
        <v>12694</v>
      </c>
      <c r="N51" s="442" t="n">
        <v>129300</v>
      </c>
      <c r="O51" s="426" t="s">
        <v>12695</v>
      </c>
      <c r="P51" s="442" t="n">
        <v>301700</v>
      </c>
      <c r="Q51" s="436" t="n">
        <f aca="false" ca="false" dt2D="false" dtr="false" t="normal">N51+P51</f>
        <v>431000</v>
      </c>
      <c r="R51" s="437" t="n"/>
      <c r="S51" s="0" t="n">
        <v>2020</v>
      </c>
    </row>
    <row ht="60" outlineLevel="0" r="52">
      <c r="A52" s="428" t="n">
        <v>32257</v>
      </c>
      <c r="B52" s="425" t="n">
        <v>2020</v>
      </c>
      <c r="C52" s="455" t="s">
        <v>12696</v>
      </c>
      <c r="D52" s="430" t="s">
        <v>12520</v>
      </c>
      <c r="E52" s="429" t="s">
        <v>4253</v>
      </c>
      <c r="F52" s="429" t="n">
        <v>32257</v>
      </c>
      <c r="G52" s="426" t="s">
        <v>52</v>
      </c>
      <c r="H52" s="438" t="n">
        <v>43917</v>
      </c>
      <c r="I52" s="430" t="s">
        <v>12697</v>
      </c>
      <c r="J52" s="426" t="s">
        <v>12698</v>
      </c>
      <c r="K52" s="441" t="n">
        <v>388000</v>
      </c>
      <c r="L52" s="426" t="n"/>
      <c r="M52" s="426" t="n"/>
      <c r="N52" s="442" t="n">
        <v>116400</v>
      </c>
      <c r="O52" s="426" t="n"/>
      <c r="P52" s="442" t="n">
        <v>271600</v>
      </c>
      <c r="Q52" s="436" t="n">
        <f aca="false" ca="false" dt2D="false" dtr="false" t="normal">N52+P52</f>
        <v>388000</v>
      </c>
      <c r="R52" s="437" t="n"/>
      <c r="S52" s="0" t="n">
        <v>2020</v>
      </c>
    </row>
    <row ht="60" outlineLevel="0" r="53">
      <c r="A53" s="428" t="n">
        <v>32257</v>
      </c>
      <c r="B53" s="425" t="n">
        <v>2020</v>
      </c>
      <c r="C53" s="455" t="s">
        <v>12699</v>
      </c>
      <c r="D53" s="430" t="s">
        <v>12520</v>
      </c>
      <c r="E53" s="429" t="s">
        <v>4253</v>
      </c>
      <c r="F53" s="429" t="n">
        <v>32257</v>
      </c>
      <c r="G53" s="426" t="s">
        <v>97</v>
      </c>
      <c r="H53" s="438" t="n">
        <v>43917</v>
      </c>
      <c r="I53" s="430" t="s">
        <v>12700</v>
      </c>
      <c r="J53" s="426" t="s">
        <v>12698</v>
      </c>
      <c r="K53" s="441" t="n">
        <v>198694.63</v>
      </c>
      <c r="L53" s="426" t="n"/>
      <c r="M53" s="426" t="n"/>
      <c r="N53" s="442" t="n">
        <v>59608.389</v>
      </c>
      <c r="O53" s="426" t="n"/>
      <c r="P53" s="442" t="n">
        <v>139086.241</v>
      </c>
      <c r="Q53" s="436" t="n">
        <f aca="false" ca="false" dt2D="false" dtr="false" t="normal">N53+P53</f>
        <v>198694.63</v>
      </c>
      <c r="R53" s="437" t="n"/>
      <c r="S53" s="0" t="n">
        <v>2020</v>
      </c>
    </row>
    <row ht="45" outlineLevel="0" r="54">
      <c r="A54" s="428" t="n">
        <v>32257</v>
      </c>
      <c r="B54" s="425" t="n">
        <v>2020</v>
      </c>
      <c r="C54" s="455" t="s">
        <v>12701</v>
      </c>
      <c r="D54" s="430" t="s">
        <v>12520</v>
      </c>
      <c r="E54" s="429" t="s">
        <v>4253</v>
      </c>
      <c r="F54" s="429" t="n">
        <v>32257</v>
      </c>
      <c r="G54" s="426" t="s">
        <v>1116</v>
      </c>
      <c r="H54" s="438" t="n">
        <v>44052</v>
      </c>
      <c r="I54" s="430" t="s">
        <v>12702</v>
      </c>
      <c r="J54" s="426" t="s">
        <v>12703</v>
      </c>
      <c r="K54" s="441" t="n">
        <v>50000</v>
      </c>
      <c r="L54" s="426" t="n"/>
      <c r="M54" s="426" t="n"/>
      <c r="N54" s="442" t="n"/>
      <c r="O54" s="426" t="n"/>
      <c r="P54" s="442" t="n">
        <v>50000</v>
      </c>
      <c r="Q54" s="436" t="n">
        <f aca="false" ca="false" dt2D="false" dtr="false" t="normal">N54+P54</f>
        <v>50000</v>
      </c>
      <c r="R54" s="437" t="n"/>
      <c r="S54" s="0" t="n">
        <v>2020</v>
      </c>
    </row>
    <row ht="45" outlineLevel="0" r="55">
      <c r="A55" s="428" t="n">
        <v>32257</v>
      </c>
      <c r="B55" s="443" t="n">
        <v>2020</v>
      </c>
      <c r="C55" s="457" t="s">
        <v>12704</v>
      </c>
      <c r="D55" s="430" t="s">
        <v>12520</v>
      </c>
      <c r="E55" s="429" t="s">
        <v>4253</v>
      </c>
      <c r="F55" s="429" t="n">
        <v>32257</v>
      </c>
      <c r="G55" s="444" t="s">
        <v>52</v>
      </c>
      <c r="H55" s="446" t="n">
        <v>44097</v>
      </c>
      <c r="I55" s="445" t="s">
        <v>12705</v>
      </c>
      <c r="J55" s="444" t="s">
        <v>12706</v>
      </c>
      <c r="K55" s="449" t="n">
        <v>181500.51</v>
      </c>
      <c r="L55" s="458" t="n"/>
      <c r="M55" s="458" t="n"/>
      <c r="N55" s="450" t="n">
        <v>54450.153</v>
      </c>
      <c r="O55" s="458" t="n"/>
      <c r="P55" s="450" t="n"/>
      <c r="Q55" s="436" t="n">
        <f aca="false" ca="false" dt2D="false" dtr="false" t="normal">K55</f>
        <v>181500.51</v>
      </c>
      <c r="R55" s="437" t="n"/>
      <c r="S55" s="0" t="n">
        <v>2020</v>
      </c>
    </row>
    <row ht="75" outlineLevel="0" r="56">
      <c r="A56" s="428" t="n">
        <v>27719</v>
      </c>
      <c r="B56" s="425" t="n">
        <v>2020</v>
      </c>
      <c r="C56" s="426" t="s">
        <v>12707</v>
      </c>
      <c r="D56" s="430" t="s">
        <v>12520</v>
      </c>
      <c r="E56" s="429" t="s">
        <v>834</v>
      </c>
      <c r="F56" s="429" t="n">
        <v>27719</v>
      </c>
      <c r="G56" s="426" t="s">
        <v>97</v>
      </c>
      <c r="H56" s="438" t="n">
        <v>43304</v>
      </c>
      <c r="I56" s="430" t="s">
        <v>12708</v>
      </c>
      <c r="J56" s="426" t="s">
        <v>12709</v>
      </c>
      <c r="K56" s="441" t="n">
        <v>130333</v>
      </c>
      <c r="L56" s="426" t="n"/>
      <c r="M56" s="426" t="s">
        <v>12710</v>
      </c>
      <c r="N56" s="442" t="n">
        <v>39099.9</v>
      </c>
      <c r="O56" s="426" t="n"/>
      <c r="P56" s="442" t="n">
        <v>91233.1</v>
      </c>
      <c r="Q56" s="436" t="n">
        <f aca="false" ca="false" dt2D="false" dtr="false" t="normal">N56+P56</f>
        <v>130333</v>
      </c>
      <c r="R56" s="437" t="n"/>
      <c r="S56" s="0" t="n">
        <v>2020</v>
      </c>
    </row>
    <row ht="71.25" outlineLevel="0" r="57">
      <c r="A57" s="428" t="n">
        <v>29990</v>
      </c>
      <c r="B57" s="443" t="s">
        <v>12528</v>
      </c>
      <c r="C57" s="459" t="s">
        <v>12711</v>
      </c>
      <c r="D57" s="454" t="s">
        <v>12520</v>
      </c>
      <c r="E57" s="429" t="s">
        <v>5689</v>
      </c>
      <c r="F57" s="429" t="n">
        <v>29990</v>
      </c>
      <c r="G57" s="426" t="s">
        <v>97</v>
      </c>
      <c r="H57" s="438" t="n">
        <v>43609</v>
      </c>
      <c r="I57" s="430" t="s">
        <v>12712</v>
      </c>
      <c r="J57" s="460" t="s">
        <v>12713</v>
      </c>
      <c r="K57" s="442" t="n">
        <v>106084</v>
      </c>
      <c r="L57" s="441" t="n">
        <v>85678</v>
      </c>
      <c r="M57" s="444" t="s">
        <v>12714</v>
      </c>
      <c r="N57" s="450" t="n">
        <v>31825.2</v>
      </c>
      <c r="O57" s="444" t="s">
        <v>12715</v>
      </c>
      <c r="P57" s="450" t="n">
        <v>53852.8</v>
      </c>
      <c r="Q57" s="436" t="n">
        <f aca="false" ca="false" dt2D="false" dtr="false" t="normal">N57+P57</f>
        <v>85678</v>
      </c>
      <c r="R57" s="437" t="n"/>
      <c r="S57" s="0" t="n">
        <v>2020</v>
      </c>
    </row>
    <row ht="75" outlineLevel="0" r="58">
      <c r="A58" s="428" t="n">
        <v>24280</v>
      </c>
      <c r="B58" s="443" t="s">
        <v>12528</v>
      </c>
      <c r="C58" s="456" t="s">
        <v>12716</v>
      </c>
      <c r="D58" s="454" t="s">
        <v>12520</v>
      </c>
      <c r="E58" s="429" t="s">
        <v>7239</v>
      </c>
      <c r="F58" s="429" t="n">
        <v>24280</v>
      </c>
      <c r="G58" s="426" t="s">
        <v>58</v>
      </c>
      <c r="H58" s="446" t="n">
        <v>43570</v>
      </c>
      <c r="I58" s="445" t="s">
        <v>12717</v>
      </c>
      <c r="J58" s="444" t="s">
        <v>12718</v>
      </c>
      <c r="K58" s="450" t="n">
        <v>1470600</v>
      </c>
      <c r="L58" s="449" t="n">
        <v>1617180</v>
      </c>
      <c r="M58" s="444" t="s">
        <v>12719</v>
      </c>
      <c r="N58" s="450" t="n">
        <v>441180</v>
      </c>
      <c r="O58" s="444" t="s">
        <v>12720</v>
      </c>
      <c r="P58" s="450" t="n">
        <v>1176000</v>
      </c>
      <c r="Q58" s="436" t="n">
        <f aca="false" ca="false" dt2D="false" dtr="false" t="normal">N58+P58</f>
        <v>1617180</v>
      </c>
      <c r="R58" s="437" t="n"/>
      <c r="S58" s="0" t="n">
        <v>2020</v>
      </c>
    </row>
    <row ht="60" outlineLevel="0" r="59">
      <c r="A59" s="428" t="n">
        <v>29980</v>
      </c>
      <c r="B59" s="443" t="n">
        <v>2020</v>
      </c>
      <c r="C59" s="444" t="s">
        <v>12721</v>
      </c>
      <c r="D59" s="430" t="s">
        <v>12520</v>
      </c>
      <c r="E59" s="429" t="s">
        <v>5849</v>
      </c>
      <c r="F59" s="429" t="n">
        <v>29980</v>
      </c>
      <c r="G59" s="426" t="s">
        <v>97</v>
      </c>
      <c r="H59" s="446" t="n">
        <v>44000</v>
      </c>
      <c r="I59" s="445" t="s">
        <v>12722</v>
      </c>
      <c r="J59" s="444" t="s">
        <v>12723</v>
      </c>
      <c r="K59" s="449" t="n">
        <v>180320</v>
      </c>
      <c r="L59" s="444" t="n"/>
      <c r="M59" s="444" t="s">
        <v>12724</v>
      </c>
      <c r="N59" s="450" t="n">
        <v>54096</v>
      </c>
      <c r="O59" s="444" t="n"/>
      <c r="P59" s="450" t="n">
        <v>126224</v>
      </c>
      <c r="Q59" s="436" t="n">
        <f aca="false" ca="false" dt2D="false" dtr="false" t="normal">N59+P59</f>
        <v>180320</v>
      </c>
      <c r="R59" s="437" t="n"/>
      <c r="S59" s="0" t="n">
        <v>2020</v>
      </c>
    </row>
    <row ht="60" outlineLevel="0" r="60">
      <c r="A60" s="428" t="n">
        <v>29980</v>
      </c>
      <c r="B60" s="443" t="n">
        <v>2020</v>
      </c>
      <c r="C60" s="444" t="s">
        <v>12721</v>
      </c>
      <c r="D60" s="430" t="s">
        <v>12520</v>
      </c>
      <c r="E60" s="429" t="s">
        <v>5849</v>
      </c>
      <c r="F60" s="429" t="n">
        <v>29980</v>
      </c>
      <c r="G60" s="426" t="s">
        <v>97</v>
      </c>
      <c r="H60" s="446" t="n">
        <v>44000</v>
      </c>
      <c r="I60" s="445" t="s">
        <v>12725</v>
      </c>
      <c r="J60" s="444" t="s">
        <v>12723</v>
      </c>
      <c r="K60" s="449" t="n">
        <v>50000</v>
      </c>
      <c r="L60" s="444" t="n"/>
      <c r="M60" s="444" t="s">
        <v>12726</v>
      </c>
      <c r="N60" s="450" t="n">
        <v>15000</v>
      </c>
      <c r="O60" s="444" t="n"/>
      <c r="P60" s="450" t="n">
        <v>35000</v>
      </c>
      <c r="Q60" s="436" t="n">
        <f aca="false" ca="false" dt2D="false" dtr="false" t="normal">N60+P60</f>
        <v>50000</v>
      </c>
      <c r="R60" s="437" t="n"/>
      <c r="S60" s="0" t="n">
        <v>2020</v>
      </c>
    </row>
    <row ht="60" outlineLevel="0" r="61">
      <c r="A61" s="428" t="n">
        <v>29980</v>
      </c>
      <c r="B61" s="443" t="n">
        <v>2020</v>
      </c>
      <c r="C61" s="444" t="s">
        <v>12721</v>
      </c>
      <c r="D61" s="430" t="s">
        <v>12520</v>
      </c>
      <c r="E61" s="429" t="s">
        <v>5849</v>
      </c>
      <c r="F61" s="429" t="n">
        <v>29980</v>
      </c>
      <c r="G61" s="426" t="s">
        <v>58</v>
      </c>
      <c r="H61" s="446" t="n">
        <v>44000</v>
      </c>
      <c r="I61" s="445" t="s">
        <v>12727</v>
      </c>
      <c r="J61" s="444" t="s">
        <v>12723</v>
      </c>
      <c r="K61" s="449" t="n">
        <v>216256</v>
      </c>
      <c r="L61" s="444" t="n"/>
      <c r="M61" s="444" t="s">
        <v>12728</v>
      </c>
      <c r="N61" s="450" t="n">
        <v>64876.8</v>
      </c>
      <c r="O61" s="444" t="n"/>
      <c r="P61" s="450" t="n">
        <v>151379.2</v>
      </c>
      <c r="Q61" s="436" t="n">
        <f aca="false" ca="false" dt2D="false" dtr="false" t="normal">N61+P61</f>
        <v>216256</v>
      </c>
      <c r="R61" s="437" t="n"/>
      <c r="S61" s="0" t="n">
        <v>2020</v>
      </c>
    </row>
    <row ht="60" outlineLevel="0" r="62">
      <c r="A62" s="428" t="n">
        <v>20477</v>
      </c>
      <c r="B62" s="443" t="n">
        <v>2020</v>
      </c>
      <c r="C62" s="444" t="s">
        <v>12729</v>
      </c>
      <c r="D62" s="445" t="s">
        <v>12520</v>
      </c>
      <c r="E62" s="429" t="s">
        <v>1398</v>
      </c>
      <c r="F62" s="429" t="n">
        <v>20477</v>
      </c>
      <c r="G62" s="426" t="s">
        <v>97</v>
      </c>
      <c r="H62" s="446" t="n">
        <v>44046</v>
      </c>
      <c r="I62" s="445" t="s">
        <v>12730</v>
      </c>
      <c r="J62" s="444" t="s">
        <v>12731</v>
      </c>
      <c r="K62" s="449" t="n">
        <v>697157.33</v>
      </c>
      <c r="L62" s="450" t="n"/>
      <c r="M62" s="444" t="s">
        <v>12732</v>
      </c>
      <c r="N62" s="450" t="n">
        <v>209147.199</v>
      </c>
      <c r="O62" s="444" t="n"/>
      <c r="P62" s="450" t="n">
        <v>488010.131</v>
      </c>
      <c r="Q62" s="436" t="n">
        <f aca="false" ca="false" dt2D="false" dtr="false" t="normal">N62+P62</f>
        <v>697157.33</v>
      </c>
      <c r="R62" s="437" t="n"/>
      <c r="S62" s="0" t="n">
        <v>2020</v>
      </c>
    </row>
    <row ht="60" outlineLevel="0" r="63">
      <c r="A63" s="428" t="n">
        <v>20477</v>
      </c>
      <c r="B63" s="443" t="n">
        <v>2020</v>
      </c>
      <c r="C63" s="444" t="s">
        <v>12733</v>
      </c>
      <c r="D63" s="445" t="s">
        <v>12520</v>
      </c>
      <c r="E63" s="429" t="s">
        <v>1398</v>
      </c>
      <c r="F63" s="429" t="n">
        <v>20477</v>
      </c>
      <c r="G63" s="444" t="s">
        <v>52</v>
      </c>
      <c r="H63" s="446" t="n">
        <v>44046</v>
      </c>
      <c r="I63" s="445" t="s">
        <v>12734</v>
      </c>
      <c r="J63" s="444" t="s">
        <v>12731</v>
      </c>
      <c r="K63" s="449" t="n">
        <v>745559.45</v>
      </c>
      <c r="L63" s="450" t="n"/>
      <c r="M63" s="444" t="s">
        <v>12735</v>
      </c>
      <c r="N63" s="450" t="n">
        <v>223667.835</v>
      </c>
      <c r="O63" s="444" t="n"/>
      <c r="P63" s="450" t="n">
        <v>521891.615</v>
      </c>
      <c r="Q63" s="436" t="n">
        <f aca="false" ca="false" dt2D="false" dtr="false" t="normal">N63+P63</f>
        <v>745559.45</v>
      </c>
      <c r="R63" s="437" t="n"/>
      <c r="S63" s="0" t="n">
        <v>2020</v>
      </c>
    </row>
    <row ht="71.25" outlineLevel="0" r="64">
      <c r="A64" s="428" t="n">
        <v>25047</v>
      </c>
      <c r="B64" s="443" t="s">
        <v>12528</v>
      </c>
      <c r="C64" s="444" t="s">
        <v>12736</v>
      </c>
      <c r="D64" s="445" t="s">
        <v>12520</v>
      </c>
      <c r="E64" s="429" t="s">
        <v>3013</v>
      </c>
      <c r="F64" s="429" t="n">
        <v>25047</v>
      </c>
      <c r="G64" s="426" t="s">
        <v>58</v>
      </c>
      <c r="H64" s="446" t="n">
        <v>43787</v>
      </c>
      <c r="I64" s="445" t="s">
        <v>12737</v>
      </c>
      <c r="J64" s="444" t="s">
        <v>12738</v>
      </c>
      <c r="K64" s="449" t="n">
        <v>381155.24</v>
      </c>
      <c r="L64" s="450" t="n"/>
      <c r="M64" s="444" t="s">
        <v>12739</v>
      </c>
      <c r="N64" s="450" t="n">
        <v>114346.572</v>
      </c>
      <c r="O64" s="444" t="s">
        <v>12740</v>
      </c>
      <c r="P64" s="450" t="n">
        <v>266808.668</v>
      </c>
      <c r="Q64" s="436" t="n">
        <f aca="false" ca="false" dt2D="false" dtr="false" t="normal">N64+P64</f>
        <v>381155.24</v>
      </c>
      <c r="R64" s="437" t="n"/>
      <c r="S64" s="0" t="n">
        <v>2020</v>
      </c>
    </row>
    <row ht="71.25" outlineLevel="0" r="65">
      <c r="A65" s="428" t="n">
        <v>21224</v>
      </c>
      <c r="B65" s="443" t="s">
        <v>12528</v>
      </c>
      <c r="C65" s="426" t="s">
        <v>12741</v>
      </c>
      <c r="D65" s="430" t="s">
        <v>12520</v>
      </c>
      <c r="E65" s="429" t="s">
        <v>3651</v>
      </c>
      <c r="F65" s="429" t="n">
        <v>21224</v>
      </c>
      <c r="G65" s="426" t="s">
        <v>97</v>
      </c>
      <c r="H65" s="438" t="n">
        <v>43710</v>
      </c>
      <c r="I65" s="430" t="s">
        <v>12742</v>
      </c>
      <c r="J65" s="426" t="s">
        <v>12535</v>
      </c>
      <c r="K65" s="441" t="n">
        <v>718200</v>
      </c>
      <c r="L65" s="426" t="n"/>
      <c r="M65" s="426" t="s">
        <v>12743</v>
      </c>
      <c r="N65" s="442" t="n">
        <v>215460</v>
      </c>
      <c r="O65" s="426" t="s">
        <v>12744</v>
      </c>
      <c r="P65" s="442" t="n">
        <v>502740</v>
      </c>
      <c r="Q65" s="436" t="n">
        <f aca="false" ca="false" dt2D="false" dtr="false" t="normal">N65+P65</f>
        <v>718200</v>
      </c>
      <c r="R65" s="437" t="n"/>
      <c r="S65" s="0" t="n">
        <v>2020</v>
      </c>
    </row>
    <row ht="71.25" outlineLevel="0" r="66">
      <c r="A66" s="428" t="n">
        <v>27784</v>
      </c>
      <c r="B66" s="443" t="s">
        <v>12528</v>
      </c>
      <c r="C66" s="426" t="s">
        <v>12745</v>
      </c>
      <c r="D66" s="430" t="s">
        <v>12520</v>
      </c>
      <c r="E66" s="429" t="s">
        <v>2651</v>
      </c>
      <c r="F66" s="429" t="n">
        <v>27784</v>
      </c>
      <c r="G66" s="426" t="s">
        <v>360</v>
      </c>
      <c r="H66" s="438" t="n">
        <v>43797</v>
      </c>
      <c r="I66" s="430" t="s">
        <v>12746</v>
      </c>
      <c r="J66" s="426" t="s">
        <v>12531</v>
      </c>
      <c r="K66" s="442" t="n">
        <v>796722.38</v>
      </c>
      <c r="L66" s="441" t="n">
        <v>789708.9</v>
      </c>
      <c r="M66" s="426" t="s">
        <v>12747</v>
      </c>
      <c r="N66" s="442" t="n">
        <v>239016.714</v>
      </c>
      <c r="O66" s="426" t="s">
        <v>12748</v>
      </c>
      <c r="P66" s="442" t="n">
        <v>550692.186</v>
      </c>
      <c r="Q66" s="436" t="n">
        <f aca="false" ca="false" dt2D="false" dtr="false" t="normal">N66+P66</f>
        <v>789708.9</v>
      </c>
      <c r="R66" s="437" t="n"/>
      <c r="S66" s="0" t="n">
        <v>2020</v>
      </c>
    </row>
    <row ht="45" outlineLevel="0" r="67">
      <c r="A67" s="428" t="n">
        <v>27784</v>
      </c>
      <c r="B67" s="425" t="n">
        <v>2020</v>
      </c>
      <c r="C67" s="426" t="s">
        <v>12749</v>
      </c>
      <c r="D67" s="430" t="s">
        <v>12520</v>
      </c>
      <c r="E67" s="429" t="s">
        <v>2651</v>
      </c>
      <c r="F67" s="429" t="n">
        <v>27784</v>
      </c>
      <c r="G67" s="426" t="s">
        <v>360</v>
      </c>
      <c r="H67" s="438" t="n">
        <v>43979</v>
      </c>
      <c r="I67" s="430" t="s">
        <v>12750</v>
      </c>
      <c r="J67" s="426" t="s">
        <v>12531</v>
      </c>
      <c r="K67" s="441" t="n">
        <v>811332.81</v>
      </c>
      <c r="L67" s="442" t="n"/>
      <c r="M67" s="426" t="n"/>
      <c r="N67" s="442" t="n">
        <v>243399.843</v>
      </c>
      <c r="O67" s="426" t="n"/>
      <c r="P67" s="442" t="n"/>
      <c r="Q67" s="436" t="n">
        <f aca="false" ca="false" dt2D="false" dtr="false" t="normal">K67</f>
        <v>811332.81</v>
      </c>
      <c r="R67" s="437" t="n"/>
      <c r="S67" s="0" t="n">
        <v>2020</v>
      </c>
    </row>
    <row ht="45" outlineLevel="0" r="68">
      <c r="A68" s="428" t="n">
        <v>21094</v>
      </c>
      <c r="B68" s="425" t="n">
        <v>2020</v>
      </c>
      <c r="C68" s="426" t="s">
        <v>12751</v>
      </c>
      <c r="D68" s="430" t="s">
        <v>12520</v>
      </c>
      <c r="E68" s="429" t="s">
        <v>6839</v>
      </c>
      <c r="F68" s="429" t="n">
        <v>21094</v>
      </c>
      <c r="G68" s="426" t="s">
        <v>58</v>
      </c>
      <c r="H68" s="438" t="n">
        <v>44009</v>
      </c>
      <c r="I68" s="430" t="s">
        <v>12752</v>
      </c>
      <c r="J68" s="426" t="s">
        <v>12753</v>
      </c>
      <c r="K68" s="441" t="n">
        <v>1216177.61</v>
      </c>
      <c r="L68" s="426" t="n"/>
      <c r="M68" s="426" t="n"/>
      <c r="N68" s="442" t="n">
        <v>364853.283</v>
      </c>
      <c r="O68" s="426" t="n"/>
      <c r="P68" s="442" t="n"/>
      <c r="Q68" s="436" t="n">
        <f aca="false" ca="false" dt2D="false" dtr="false" t="normal">K68</f>
        <v>1216177.61</v>
      </c>
      <c r="R68" s="437" t="n"/>
      <c r="S68" s="0" t="n">
        <v>2020</v>
      </c>
    </row>
    <row ht="60" outlineLevel="0" r="69">
      <c r="A69" s="428" t="n">
        <v>21094</v>
      </c>
      <c r="B69" s="425" t="n">
        <v>2020</v>
      </c>
      <c r="C69" s="426" t="s">
        <v>12754</v>
      </c>
      <c r="D69" s="430" t="s">
        <v>12520</v>
      </c>
      <c r="E69" s="429" t="s">
        <v>6839</v>
      </c>
      <c r="F69" s="429" t="n">
        <v>21094</v>
      </c>
      <c r="G69" s="426" t="s">
        <v>24</v>
      </c>
      <c r="H69" s="438" t="n">
        <v>44009</v>
      </c>
      <c r="I69" s="430" t="s">
        <v>12755</v>
      </c>
      <c r="J69" s="426" t="s">
        <v>12753</v>
      </c>
      <c r="K69" s="441" t="n">
        <v>263717.93</v>
      </c>
      <c r="L69" s="426" t="n"/>
      <c r="M69" s="426" t="n"/>
      <c r="N69" s="442" t="n">
        <v>79115.379</v>
      </c>
      <c r="O69" s="426" t="n"/>
      <c r="P69" s="442" t="n">
        <v>184602.551</v>
      </c>
      <c r="Q69" s="436" t="n">
        <f aca="false" ca="false" dt2D="false" dtr="false" t="normal">N69+P69</f>
        <v>263717.93</v>
      </c>
      <c r="R69" s="437" t="n"/>
      <c r="S69" s="0" t="n">
        <v>2020</v>
      </c>
    </row>
    <row ht="45" outlineLevel="0" r="70">
      <c r="A70" s="428" t="n">
        <v>20417</v>
      </c>
      <c r="B70" s="443" t="n">
        <v>2020</v>
      </c>
      <c r="C70" s="444" t="s">
        <v>12756</v>
      </c>
      <c r="D70" s="430" t="s">
        <v>12520</v>
      </c>
      <c r="E70" s="429" t="s">
        <v>6749</v>
      </c>
      <c r="F70" s="461" t="n">
        <v>20417</v>
      </c>
      <c r="G70" s="462" t="s">
        <v>52</v>
      </c>
      <c r="H70" s="446" t="n">
        <v>43941</v>
      </c>
      <c r="I70" s="445" t="s">
        <v>12757</v>
      </c>
      <c r="J70" s="444" t="s">
        <v>12758</v>
      </c>
      <c r="K70" s="449" t="n">
        <v>175000</v>
      </c>
      <c r="L70" s="444" t="n"/>
      <c r="M70" s="444" t="n"/>
      <c r="N70" s="450" t="n"/>
      <c r="O70" s="444" t="n"/>
      <c r="P70" s="450" t="n">
        <v>175000</v>
      </c>
      <c r="Q70" s="436" t="n">
        <f aca="false" ca="false" dt2D="false" dtr="false" t="normal">N70+P70</f>
        <v>175000</v>
      </c>
      <c r="R70" s="437" t="n"/>
      <c r="S70" s="0" t="n">
        <v>2020</v>
      </c>
    </row>
    <row ht="60" outlineLevel="0" r="71">
      <c r="A71" s="428" t="n">
        <v>36027</v>
      </c>
      <c r="B71" s="443" t="n">
        <v>2020</v>
      </c>
      <c r="C71" s="444" t="s">
        <v>12759</v>
      </c>
      <c r="D71" s="430" t="s">
        <v>12520</v>
      </c>
      <c r="E71" s="429" t="s">
        <v>1370</v>
      </c>
      <c r="F71" s="429" t="n">
        <v>36027</v>
      </c>
      <c r="G71" s="444" t="s">
        <v>360</v>
      </c>
      <c r="H71" s="446" t="n">
        <v>44057</v>
      </c>
      <c r="I71" s="445" t="s">
        <v>12760</v>
      </c>
      <c r="J71" s="444" t="s">
        <v>12761</v>
      </c>
      <c r="K71" s="449" t="n">
        <v>74000</v>
      </c>
      <c r="L71" s="444" t="n"/>
      <c r="M71" s="444" t="n"/>
      <c r="N71" s="450" t="n">
        <v>22200</v>
      </c>
      <c r="O71" s="444" t="n"/>
      <c r="P71" s="450" t="n">
        <v>51800</v>
      </c>
      <c r="Q71" s="436" t="n">
        <f aca="false" ca="false" dt2D="false" dtr="false" t="normal">N71+P71</f>
        <v>74000</v>
      </c>
      <c r="R71" s="437" t="n"/>
      <c r="S71" s="0" t="n">
        <v>2020</v>
      </c>
    </row>
    <row ht="60" outlineLevel="0" r="72">
      <c r="A72" s="428" t="n">
        <v>24399</v>
      </c>
      <c r="B72" s="443" t="n">
        <v>2020</v>
      </c>
      <c r="C72" s="444" t="s">
        <v>12762</v>
      </c>
      <c r="D72" s="430" t="s">
        <v>12520</v>
      </c>
      <c r="E72" s="429" t="s">
        <v>7089</v>
      </c>
      <c r="F72" s="429" t="n">
        <v>24399</v>
      </c>
      <c r="G72" s="444" t="s">
        <v>52</v>
      </c>
      <c r="H72" s="446" t="n">
        <v>44064</v>
      </c>
      <c r="I72" s="445" t="s">
        <v>12763</v>
      </c>
      <c r="J72" s="444" t="s">
        <v>12764</v>
      </c>
      <c r="K72" s="449" t="n">
        <v>1185949</v>
      </c>
      <c r="L72" s="444" t="n"/>
      <c r="M72" s="444" t="s">
        <v>12765</v>
      </c>
      <c r="N72" s="450" t="n">
        <v>355784.7</v>
      </c>
      <c r="O72" s="444" t="n"/>
      <c r="P72" s="450" t="n">
        <v>830164.3</v>
      </c>
      <c r="Q72" s="436" t="n">
        <f aca="false" ca="false" dt2D="false" dtr="false" t="normal">N72+P72</f>
        <v>1185949</v>
      </c>
      <c r="R72" s="437" t="n"/>
      <c r="S72" s="0" t="n">
        <v>2020</v>
      </c>
    </row>
    <row ht="60" outlineLevel="0" r="73">
      <c r="A73" s="428" t="n">
        <v>31602</v>
      </c>
      <c r="B73" s="443" t="n">
        <v>2020</v>
      </c>
      <c r="C73" s="444" t="s">
        <v>12766</v>
      </c>
      <c r="D73" s="445" t="s">
        <v>12520</v>
      </c>
      <c r="E73" s="429" t="s">
        <v>6792</v>
      </c>
      <c r="F73" s="429" t="n">
        <v>31602</v>
      </c>
      <c r="G73" s="444" t="s">
        <v>360</v>
      </c>
      <c r="H73" s="446" t="n">
        <v>43825</v>
      </c>
      <c r="I73" s="445" t="s">
        <v>12767</v>
      </c>
      <c r="J73" s="444" t="s">
        <v>12768</v>
      </c>
      <c r="K73" s="449" t="n">
        <v>735809.05</v>
      </c>
      <c r="L73" s="444" t="n"/>
      <c r="M73" s="444" t="s">
        <v>12769</v>
      </c>
      <c r="N73" s="450" t="n">
        <v>220742.72</v>
      </c>
      <c r="O73" s="444" t="s">
        <v>12770</v>
      </c>
      <c r="P73" s="450" t="n">
        <v>515066.33</v>
      </c>
      <c r="Q73" s="436" t="n">
        <f aca="false" ca="false" dt2D="false" dtr="false" t="normal">N73+P73</f>
        <v>735809.05</v>
      </c>
      <c r="R73" s="437" t="n"/>
      <c r="S73" s="0" t="n">
        <v>2020</v>
      </c>
    </row>
    <row ht="60" outlineLevel="0" r="74">
      <c r="A74" s="428" t="n">
        <v>29176</v>
      </c>
      <c r="B74" s="443" t="n">
        <v>2020</v>
      </c>
      <c r="C74" s="444" t="s">
        <v>12771</v>
      </c>
      <c r="D74" s="445" t="s">
        <v>12520</v>
      </c>
      <c r="E74" s="429" t="s">
        <v>6944</v>
      </c>
      <c r="F74" s="429" t="n">
        <v>29176</v>
      </c>
      <c r="G74" s="444" t="s">
        <v>24</v>
      </c>
      <c r="H74" s="446" t="n">
        <v>43980</v>
      </c>
      <c r="I74" s="445" t="s">
        <v>12772</v>
      </c>
      <c r="J74" s="444" t="s">
        <v>12773</v>
      </c>
      <c r="K74" s="449" t="n">
        <v>2121709.08</v>
      </c>
      <c r="L74" s="450" t="n"/>
      <c r="M74" s="444" t="s">
        <v>12774</v>
      </c>
      <c r="N74" s="450" t="n">
        <v>636512.724</v>
      </c>
      <c r="O74" s="444" t="s">
        <v>12775</v>
      </c>
      <c r="P74" s="450" t="n">
        <v>1485196.356</v>
      </c>
      <c r="Q74" s="436" t="n">
        <f aca="false" ca="false" dt2D="false" dtr="false" t="normal">N74+P74</f>
        <v>2121709.08</v>
      </c>
      <c r="R74" s="437" t="n"/>
      <c r="S74" s="0" t="n">
        <v>2020</v>
      </c>
    </row>
    <row ht="71.25" outlineLevel="0" r="75">
      <c r="A75" s="428" t="n">
        <v>30138</v>
      </c>
      <c r="B75" s="443" t="s">
        <v>12528</v>
      </c>
      <c r="C75" s="426" t="s">
        <v>12776</v>
      </c>
      <c r="D75" s="430" t="s">
        <v>12520</v>
      </c>
      <c r="E75" s="429" t="s">
        <v>1209</v>
      </c>
      <c r="F75" s="429" t="n">
        <v>30138</v>
      </c>
      <c r="G75" s="426" t="s">
        <v>360</v>
      </c>
      <c r="H75" s="438" t="n">
        <v>43654</v>
      </c>
      <c r="I75" s="430" t="s">
        <v>12777</v>
      </c>
      <c r="J75" s="426" t="s">
        <v>12778</v>
      </c>
      <c r="K75" s="442" t="n">
        <v>505824</v>
      </c>
      <c r="L75" s="441" t="n">
        <v>462623</v>
      </c>
      <c r="M75" s="426" t="s">
        <v>12779</v>
      </c>
      <c r="N75" s="442" t="n">
        <v>151747.2</v>
      </c>
      <c r="O75" s="426" t="s">
        <v>12780</v>
      </c>
      <c r="P75" s="442" t="n">
        <v>310875.8</v>
      </c>
      <c r="Q75" s="436" t="n">
        <f aca="false" ca="false" dt2D="false" dtr="false" t="normal">N75+P75</f>
        <v>462623</v>
      </c>
      <c r="R75" s="437" t="n"/>
      <c r="S75" s="0" t="n">
        <v>2020</v>
      </c>
    </row>
    <row ht="45" outlineLevel="0" r="76">
      <c r="A76" s="428" t="n">
        <v>32335</v>
      </c>
      <c r="B76" s="425" t="n">
        <v>2020</v>
      </c>
      <c r="C76" s="426" t="s">
        <v>12781</v>
      </c>
      <c r="D76" s="430" t="s">
        <v>12592</v>
      </c>
      <c r="E76" s="429" t="s">
        <v>6794</v>
      </c>
      <c r="F76" s="429" t="n">
        <v>32335</v>
      </c>
      <c r="G76" s="426" t="s">
        <v>97</v>
      </c>
      <c r="H76" s="438" t="n">
        <v>44047</v>
      </c>
      <c r="I76" s="430" t="s">
        <v>12672</v>
      </c>
      <c r="J76" s="426" t="s">
        <v>12667</v>
      </c>
      <c r="K76" s="441" t="n">
        <v>2470472</v>
      </c>
      <c r="L76" s="426" t="n"/>
      <c r="M76" s="426" t="s">
        <v>12782</v>
      </c>
      <c r="N76" s="442" t="n">
        <v>741141.6</v>
      </c>
      <c r="O76" s="442" t="n"/>
      <c r="P76" s="442" t="n"/>
      <c r="Q76" s="436" t="n">
        <f aca="false" ca="false" dt2D="false" dtr="false" t="normal">N76+P76</f>
        <v>741141.6</v>
      </c>
      <c r="R76" s="437" t="s">
        <v>12596</v>
      </c>
      <c r="S76" s="0" t="e">
        <v>#N/A</v>
      </c>
    </row>
    <row ht="45" outlineLevel="0" r="77">
      <c r="A77" s="428" t="n">
        <v>32335</v>
      </c>
      <c r="B77" s="425" t="n">
        <v>2020</v>
      </c>
      <c r="C77" s="426" t="s">
        <v>12781</v>
      </c>
      <c r="D77" s="430" t="s">
        <v>12592</v>
      </c>
      <c r="E77" s="429" t="s">
        <v>6794</v>
      </c>
      <c r="F77" s="429" t="n">
        <v>32335</v>
      </c>
      <c r="G77" s="426" t="s">
        <v>360</v>
      </c>
      <c r="H77" s="438" t="n">
        <v>44047</v>
      </c>
      <c r="I77" s="430" t="s">
        <v>12783</v>
      </c>
      <c r="J77" s="426" t="s">
        <v>12667</v>
      </c>
      <c r="K77" s="441" t="n">
        <v>220756</v>
      </c>
      <c r="L77" s="426" t="n"/>
      <c r="M77" s="426" t="s">
        <v>12784</v>
      </c>
      <c r="N77" s="442" t="n">
        <v>66226.8</v>
      </c>
      <c r="O77" s="442" t="n"/>
      <c r="P77" s="442" t="n"/>
      <c r="Q77" s="436" t="n">
        <f aca="false" ca="false" dt2D="false" dtr="false" t="normal">N77+P77</f>
        <v>66226.8</v>
      </c>
      <c r="R77" s="437" t="s">
        <v>12596</v>
      </c>
      <c r="S77" s="0" t="e">
        <v>#N/A</v>
      </c>
    </row>
    <row ht="45" outlineLevel="0" r="78">
      <c r="A78" s="428" t="n">
        <v>29019</v>
      </c>
      <c r="B78" s="425" t="n">
        <v>2020</v>
      </c>
      <c r="C78" s="426" t="s">
        <v>12785</v>
      </c>
      <c r="D78" s="430" t="s">
        <v>12592</v>
      </c>
      <c r="E78" s="429" t="s">
        <v>4736</v>
      </c>
      <c r="F78" s="429" t="n">
        <v>29019</v>
      </c>
      <c r="G78" s="426" t="s">
        <v>58</v>
      </c>
      <c r="H78" s="438" t="n">
        <v>44041</v>
      </c>
      <c r="I78" s="430" t="s">
        <v>12623</v>
      </c>
      <c r="J78" s="426" t="s">
        <v>12667</v>
      </c>
      <c r="K78" s="441" t="n">
        <v>1006689</v>
      </c>
      <c r="L78" s="426" t="n"/>
      <c r="M78" s="426" t="s">
        <v>12786</v>
      </c>
      <c r="N78" s="442" t="n">
        <v>302006.7</v>
      </c>
      <c r="O78" s="442" t="n"/>
      <c r="P78" s="442" t="n"/>
      <c r="Q78" s="436" t="n">
        <f aca="false" ca="false" dt2D="false" dtr="false" t="normal">N78+P78</f>
        <v>302006.7</v>
      </c>
      <c r="R78" s="437" t="s">
        <v>12596</v>
      </c>
      <c r="S78" s="0" t="e">
        <v>#N/A</v>
      </c>
    </row>
    <row ht="71.25" outlineLevel="0" r="79">
      <c r="A79" s="428" t="n">
        <v>31315</v>
      </c>
      <c r="B79" s="443" t="s">
        <v>12528</v>
      </c>
      <c r="C79" s="438" t="s">
        <v>12787</v>
      </c>
      <c r="D79" s="430" t="s">
        <v>12520</v>
      </c>
      <c r="E79" s="429" t="s">
        <v>2282</v>
      </c>
      <c r="F79" s="429" t="n">
        <v>31315</v>
      </c>
      <c r="G79" s="426" t="s">
        <v>1116</v>
      </c>
      <c r="H79" s="438" t="n">
        <v>43600</v>
      </c>
      <c r="I79" s="430" t="s">
        <v>12680</v>
      </c>
      <c r="J79" s="426" t="s">
        <v>12788</v>
      </c>
      <c r="K79" s="441" t="n">
        <v>146685.24</v>
      </c>
      <c r="L79" s="426" t="n"/>
      <c r="M79" s="426" t="s">
        <v>12789</v>
      </c>
      <c r="N79" s="442" t="n">
        <v>44005.572</v>
      </c>
      <c r="O79" s="442" t="s">
        <v>12790</v>
      </c>
      <c r="P79" s="442" t="n">
        <v>102679.668</v>
      </c>
      <c r="Q79" s="436" t="n">
        <f aca="false" ca="false" dt2D="false" dtr="false" t="normal">N79+P79</f>
        <v>146685.24</v>
      </c>
      <c r="R79" s="437" t="n"/>
      <c r="S79" s="0" t="n">
        <v>2020</v>
      </c>
    </row>
    <row ht="60" outlineLevel="0" r="80">
      <c r="A80" s="428" t="n">
        <v>30408</v>
      </c>
      <c r="B80" s="425" t="n">
        <v>2020</v>
      </c>
      <c r="C80" s="438" t="s">
        <v>12791</v>
      </c>
      <c r="D80" s="430" t="s">
        <v>12520</v>
      </c>
      <c r="E80" s="429" t="s">
        <v>7215</v>
      </c>
      <c r="F80" s="429" t="n">
        <v>30408</v>
      </c>
      <c r="G80" s="426" t="s">
        <v>58</v>
      </c>
      <c r="H80" s="438" t="n">
        <v>43978</v>
      </c>
      <c r="I80" s="430" t="s">
        <v>12623</v>
      </c>
      <c r="J80" s="426" t="s">
        <v>12667</v>
      </c>
      <c r="K80" s="441" t="n">
        <v>874470</v>
      </c>
      <c r="L80" s="426" t="n"/>
      <c r="M80" s="426" t="n"/>
      <c r="N80" s="442" t="n">
        <v>262341</v>
      </c>
      <c r="O80" s="442" t="n"/>
      <c r="P80" s="442" t="n">
        <v>612129</v>
      </c>
      <c r="Q80" s="436" t="n">
        <f aca="false" ca="false" dt2D="false" dtr="false" t="normal">N80+P80</f>
        <v>874470</v>
      </c>
      <c r="R80" s="437" t="n"/>
      <c r="S80" s="0" t="n">
        <v>2020</v>
      </c>
    </row>
    <row ht="71.25" outlineLevel="0" r="81">
      <c r="A81" s="428" t="n">
        <v>25158</v>
      </c>
      <c r="B81" s="443" t="s">
        <v>12528</v>
      </c>
      <c r="C81" s="426" t="s">
        <v>12792</v>
      </c>
      <c r="D81" s="430" t="s">
        <v>12520</v>
      </c>
      <c r="E81" s="429" t="s">
        <v>6609</v>
      </c>
      <c r="F81" s="429" t="n">
        <v>25158</v>
      </c>
      <c r="G81" s="426" t="s">
        <v>58</v>
      </c>
      <c r="H81" s="438" t="n">
        <v>43717</v>
      </c>
      <c r="I81" s="430" t="s">
        <v>12793</v>
      </c>
      <c r="J81" s="426" t="s">
        <v>12794</v>
      </c>
      <c r="K81" s="441" t="n">
        <v>512436</v>
      </c>
      <c r="L81" s="442" t="n"/>
      <c r="M81" s="426" t="s">
        <v>12795</v>
      </c>
      <c r="N81" s="442" t="n">
        <v>153730.8</v>
      </c>
      <c r="O81" s="442" t="s">
        <v>12796</v>
      </c>
      <c r="P81" s="442" t="n">
        <v>358705.2</v>
      </c>
      <c r="Q81" s="436" t="n">
        <f aca="false" ca="false" dt2D="false" dtr="false" t="normal">N81+P81</f>
        <v>512436</v>
      </c>
      <c r="R81" s="437" t="n"/>
      <c r="S81" s="0" t="n">
        <v>2020</v>
      </c>
    </row>
    <row ht="60" outlineLevel="0" r="82">
      <c r="A82" s="428" t="n">
        <v>25158</v>
      </c>
      <c r="B82" s="443" t="n">
        <v>2020</v>
      </c>
      <c r="C82" s="426" t="s">
        <v>12797</v>
      </c>
      <c r="D82" s="430" t="s">
        <v>12520</v>
      </c>
      <c r="E82" s="429" t="s">
        <v>6609</v>
      </c>
      <c r="F82" s="429" t="n">
        <v>25158</v>
      </c>
      <c r="G82" s="426" t="s">
        <v>1116</v>
      </c>
      <c r="H82" s="438" t="n">
        <v>44028</v>
      </c>
      <c r="I82" s="430" t="s">
        <v>12798</v>
      </c>
      <c r="J82" s="426" t="s">
        <v>12799</v>
      </c>
      <c r="K82" s="441" t="n">
        <v>327000</v>
      </c>
      <c r="L82" s="442" t="n"/>
      <c r="M82" s="426" t="s">
        <v>12800</v>
      </c>
      <c r="N82" s="442" t="n">
        <v>98100</v>
      </c>
      <c r="O82" s="450" t="n"/>
      <c r="P82" s="450" t="n">
        <v>228900</v>
      </c>
      <c r="Q82" s="436" t="n">
        <f aca="false" ca="false" dt2D="false" dtr="false" t="normal">N82+P82</f>
        <v>327000</v>
      </c>
      <c r="R82" s="437" t="n"/>
      <c r="S82" s="0" t="n">
        <v>2020</v>
      </c>
    </row>
    <row ht="60" outlineLevel="0" r="83">
      <c r="A83" s="428" t="n">
        <v>26576</v>
      </c>
      <c r="B83" s="425" t="n">
        <v>2020</v>
      </c>
      <c r="C83" s="438" t="s">
        <v>12801</v>
      </c>
      <c r="D83" s="430" t="s">
        <v>12520</v>
      </c>
      <c r="E83" s="429" t="s">
        <v>1516</v>
      </c>
      <c r="F83" s="429" t="n">
        <v>26576</v>
      </c>
      <c r="G83" s="426" t="s">
        <v>360</v>
      </c>
      <c r="H83" s="438" t="n">
        <v>43881</v>
      </c>
      <c r="I83" s="430" t="s">
        <v>12802</v>
      </c>
      <c r="J83" s="426" t="s">
        <v>12803</v>
      </c>
      <c r="K83" s="442" t="n">
        <v>1299715</v>
      </c>
      <c r="L83" s="441" t="n">
        <v>1342200.85</v>
      </c>
      <c r="M83" s="426" t="s">
        <v>12804</v>
      </c>
      <c r="N83" s="442" t="n">
        <v>389914.5</v>
      </c>
      <c r="O83" s="442" t="n"/>
      <c r="P83" s="442" t="n">
        <v>952286.35</v>
      </c>
      <c r="Q83" s="436" t="n">
        <f aca="false" ca="false" dt2D="false" dtr="false" t="normal">N83+P83</f>
        <v>1342200.85</v>
      </c>
      <c r="R83" s="437" t="n"/>
      <c r="S83" s="0" t="n">
        <v>2020</v>
      </c>
    </row>
    <row ht="30" outlineLevel="0" r="84">
      <c r="A84" s="428" t="n">
        <v>26576</v>
      </c>
      <c r="B84" s="425" t="n">
        <v>2020</v>
      </c>
      <c r="C84" s="438" t="s">
        <v>12805</v>
      </c>
      <c r="D84" s="430" t="s">
        <v>12520</v>
      </c>
      <c r="E84" s="429" t="s">
        <v>1516</v>
      </c>
      <c r="F84" s="429" t="n">
        <v>26576</v>
      </c>
      <c r="G84" s="426" t="s">
        <v>58</v>
      </c>
      <c r="H84" s="438" t="n">
        <v>43989</v>
      </c>
      <c r="I84" s="430" t="s">
        <v>12806</v>
      </c>
      <c r="J84" s="426" t="s">
        <v>12535</v>
      </c>
      <c r="K84" s="441" t="n">
        <v>313352</v>
      </c>
      <c r="L84" s="442" t="n"/>
      <c r="M84" s="426" t="s">
        <v>12807</v>
      </c>
      <c r="N84" s="442" t="n">
        <v>94005.6</v>
      </c>
      <c r="O84" s="442" t="n"/>
      <c r="P84" s="442" t="n"/>
      <c r="Q84" s="436" t="n">
        <f aca="false" ca="false" dt2D="false" dtr="false" t="normal">K84</f>
        <v>313352</v>
      </c>
      <c r="R84" s="437" t="n"/>
      <c r="S84" s="0" t="n">
        <v>2020</v>
      </c>
    </row>
    <row ht="30" outlineLevel="0" r="85">
      <c r="A85" s="428" t="n">
        <v>26576</v>
      </c>
      <c r="B85" s="425" t="n">
        <v>2020</v>
      </c>
      <c r="C85" s="438" t="s">
        <v>12808</v>
      </c>
      <c r="D85" s="430" t="s">
        <v>12520</v>
      </c>
      <c r="E85" s="429" t="s">
        <v>1516</v>
      </c>
      <c r="F85" s="429" t="n">
        <v>26576</v>
      </c>
      <c r="G85" s="426" t="s">
        <v>58</v>
      </c>
      <c r="H85" s="438" t="n">
        <v>44055</v>
      </c>
      <c r="I85" s="430" t="s">
        <v>12809</v>
      </c>
      <c r="J85" s="426" t="s">
        <v>12535</v>
      </c>
      <c r="K85" s="441" t="n">
        <v>313352</v>
      </c>
      <c r="L85" s="442" t="n"/>
      <c r="M85" s="426" t="n"/>
      <c r="N85" s="442" t="n">
        <v>94005.6</v>
      </c>
      <c r="O85" s="442" t="n"/>
      <c r="P85" s="442" t="n"/>
      <c r="Q85" s="436" t="n">
        <f aca="false" ca="false" dt2D="false" dtr="false" t="normal">K85</f>
        <v>313352</v>
      </c>
      <c r="R85" s="437" t="n"/>
      <c r="S85" s="0" t="n">
        <v>2020</v>
      </c>
    </row>
    <row ht="45" outlineLevel="0" r="86">
      <c r="A86" s="428" t="n">
        <v>30800</v>
      </c>
      <c r="B86" s="425" t="n">
        <v>2020</v>
      </c>
      <c r="C86" s="426" t="s">
        <v>12810</v>
      </c>
      <c r="D86" s="430" t="s">
        <v>12592</v>
      </c>
      <c r="E86" s="429" t="s">
        <v>7296</v>
      </c>
      <c r="F86" s="429" t="n">
        <v>30800</v>
      </c>
      <c r="G86" s="426" t="s">
        <v>52</v>
      </c>
      <c r="H86" s="438" t="n">
        <v>44083</v>
      </c>
      <c r="I86" s="430" t="s">
        <v>12811</v>
      </c>
      <c r="J86" s="426" t="s">
        <v>12599</v>
      </c>
      <c r="K86" s="441" t="n">
        <v>148300.18</v>
      </c>
      <c r="L86" s="426" t="n"/>
      <c r="M86" s="426" t="n"/>
      <c r="N86" s="442" t="n">
        <v>44490.054</v>
      </c>
      <c r="O86" s="442" t="n"/>
      <c r="P86" s="442" t="n"/>
      <c r="Q86" s="436" t="n">
        <f aca="false" ca="false" dt2D="false" dtr="false" t="normal">N86+P86</f>
        <v>44490.054</v>
      </c>
      <c r="R86" s="437" t="s">
        <v>12596</v>
      </c>
      <c r="S86" s="0" t="e">
        <v>#N/A</v>
      </c>
    </row>
    <row ht="60" outlineLevel="0" r="87">
      <c r="A87" s="428" t="n">
        <v>27583</v>
      </c>
      <c r="B87" s="425" t="n">
        <v>2020</v>
      </c>
      <c r="C87" s="426" t="s">
        <v>12812</v>
      </c>
      <c r="D87" s="430" t="s">
        <v>12520</v>
      </c>
      <c r="E87" s="429" t="s">
        <v>5999</v>
      </c>
      <c r="F87" s="429" t="n">
        <v>27583</v>
      </c>
      <c r="G87" s="426" t="s">
        <v>24</v>
      </c>
      <c r="H87" s="438" t="n">
        <v>43978</v>
      </c>
      <c r="I87" s="430" t="s">
        <v>12813</v>
      </c>
      <c r="J87" s="426" t="s">
        <v>12814</v>
      </c>
      <c r="K87" s="442" t="n">
        <v>389367.01</v>
      </c>
      <c r="L87" s="441" t="n">
        <v>389294.71</v>
      </c>
      <c r="M87" s="426" t="n"/>
      <c r="N87" s="442" t="n">
        <v>116810.103</v>
      </c>
      <c r="O87" s="442" t="n"/>
      <c r="P87" s="442" t="n">
        <v>272484.607</v>
      </c>
      <c r="Q87" s="436" t="n">
        <f aca="false" ca="false" dt2D="false" dtr="false" t="normal">N87+P87</f>
        <v>389294.71</v>
      </c>
      <c r="R87" s="437" t="n"/>
      <c r="S87" s="0" t="n">
        <v>2020</v>
      </c>
    </row>
    <row ht="45" outlineLevel="0" r="88">
      <c r="A88" s="428" t="n">
        <v>25043</v>
      </c>
      <c r="B88" s="425" t="n">
        <v>2020</v>
      </c>
      <c r="C88" s="426" t="s">
        <v>12815</v>
      </c>
      <c r="D88" s="430" t="s">
        <v>12520</v>
      </c>
      <c r="E88" s="429" t="s">
        <v>6199</v>
      </c>
      <c r="F88" s="429" t="n">
        <v>25043</v>
      </c>
      <c r="G88" s="426" t="s">
        <v>58</v>
      </c>
      <c r="H88" s="438" t="n">
        <v>44026</v>
      </c>
      <c r="I88" s="430" t="s">
        <v>12816</v>
      </c>
      <c r="J88" s="426" t="s">
        <v>12723</v>
      </c>
      <c r="K88" s="441" t="n">
        <v>153700</v>
      </c>
      <c r="L88" s="442" t="n"/>
      <c r="M88" s="426" t="n"/>
      <c r="N88" s="442" t="n">
        <v>46110</v>
      </c>
      <c r="O88" s="442" t="n"/>
      <c r="P88" s="442" t="n"/>
      <c r="Q88" s="436" t="n">
        <f aca="false" ca="false" dt2D="false" dtr="false" t="normal">K88</f>
        <v>153700</v>
      </c>
      <c r="R88" s="437" t="n"/>
      <c r="S88" s="0" t="n">
        <v>2020</v>
      </c>
    </row>
    <row ht="60" outlineLevel="0" r="89">
      <c r="A89" s="428" t="n">
        <v>25043</v>
      </c>
      <c r="B89" s="425" t="n">
        <v>2020</v>
      </c>
      <c r="C89" s="426" t="s">
        <v>12817</v>
      </c>
      <c r="D89" s="430" t="s">
        <v>12520</v>
      </c>
      <c r="E89" s="429" t="s">
        <v>6199</v>
      </c>
      <c r="F89" s="429" t="n">
        <v>25043</v>
      </c>
      <c r="G89" s="426" t="s">
        <v>97</v>
      </c>
      <c r="H89" s="438" t="n">
        <v>44026</v>
      </c>
      <c r="I89" s="430" t="s">
        <v>12818</v>
      </c>
      <c r="J89" s="426" t="s">
        <v>12723</v>
      </c>
      <c r="K89" s="441" t="n">
        <v>228089.84</v>
      </c>
      <c r="L89" s="442" t="n"/>
      <c r="M89" s="426" t="n"/>
      <c r="N89" s="442" t="n">
        <v>68426.952</v>
      </c>
      <c r="O89" s="442" t="n"/>
      <c r="P89" s="442" t="n">
        <v>159662.888</v>
      </c>
      <c r="Q89" s="436" t="n">
        <f aca="false" ca="false" dt2D="false" dtr="false" t="normal">N89+P89</f>
        <v>228089.84000000003</v>
      </c>
      <c r="R89" s="437" t="n"/>
      <c r="S89" s="0" t="n">
        <v>2020</v>
      </c>
    </row>
    <row ht="45" outlineLevel="0" r="90">
      <c r="A90" s="428" t="n">
        <v>25043</v>
      </c>
      <c r="B90" s="425" t="n">
        <v>2020</v>
      </c>
      <c r="C90" s="426" t="s">
        <v>12815</v>
      </c>
      <c r="D90" s="430" t="s">
        <v>12520</v>
      </c>
      <c r="E90" s="429" t="s">
        <v>6199</v>
      </c>
      <c r="F90" s="429" t="n">
        <v>25043</v>
      </c>
      <c r="G90" s="426" t="s">
        <v>24</v>
      </c>
      <c r="H90" s="438" t="n">
        <v>44026</v>
      </c>
      <c r="I90" s="430" t="s">
        <v>12587</v>
      </c>
      <c r="J90" s="426" t="s">
        <v>12723</v>
      </c>
      <c r="K90" s="441" t="n">
        <v>107299.76</v>
      </c>
      <c r="L90" s="442" t="n"/>
      <c r="M90" s="426" t="n"/>
      <c r="N90" s="442" t="n">
        <v>32189.928</v>
      </c>
      <c r="O90" s="442" t="n"/>
      <c r="P90" s="442" t="n"/>
      <c r="Q90" s="436" t="n">
        <f aca="false" ca="false" dt2D="false" dtr="false" t="normal">K90</f>
        <v>107299.76</v>
      </c>
      <c r="R90" s="437" t="n"/>
      <c r="S90" s="0" t="n">
        <v>2020</v>
      </c>
    </row>
    <row ht="60" outlineLevel="0" r="91">
      <c r="A91" s="428" t="n">
        <v>20281</v>
      </c>
      <c r="B91" s="425" t="n">
        <v>2020</v>
      </c>
      <c r="C91" s="438" t="s">
        <v>12819</v>
      </c>
      <c r="D91" s="430" t="s">
        <v>12520</v>
      </c>
      <c r="E91" s="429" t="s">
        <v>6948</v>
      </c>
      <c r="F91" s="429" t="n">
        <v>20281</v>
      </c>
      <c r="G91" s="426" t="s">
        <v>497</v>
      </c>
      <c r="H91" s="438" t="n">
        <v>43976</v>
      </c>
      <c r="I91" s="430" t="s">
        <v>12672</v>
      </c>
      <c r="J91" s="426" t="s">
        <v>12820</v>
      </c>
      <c r="K91" s="441" t="n">
        <v>273435.15</v>
      </c>
      <c r="L91" s="426" t="n"/>
      <c r="M91" s="426" t="n"/>
      <c r="N91" s="442" t="n">
        <v>82030.545</v>
      </c>
      <c r="O91" s="442" t="n"/>
      <c r="P91" s="442" t="n">
        <v>191404.605</v>
      </c>
      <c r="Q91" s="436" t="n">
        <f aca="false" ca="false" dt2D="false" dtr="false" t="normal">N91+P91</f>
        <v>273435.15</v>
      </c>
      <c r="R91" s="437" t="n"/>
      <c r="S91" s="0" t="n">
        <v>2020</v>
      </c>
    </row>
    <row ht="71.25" outlineLevel="0" r="92">
      <c r="A92" s="428" t="n">
        <v>25050</v>
      </c>
      <c r="B92" s="443" t="s">
        <v>12528</v>
      </c>
      <c r="C92" s="426" t="s">
        <v>12821</v>
      </c>
      <c r="D92" s="430" t="s">
        <v>12520</v>
      </c>
      <c r="E92" s="429" t="s">
        <v>3008</v>
      </c>
      <c r="F92" s="429" t="n">
        <v>25050</v>
      </c>
      <c r="G92" s="426" t="s">
        <v>360</v>
      </c>
      <c r="H92" s="438" t="n">
        <v>43686</v>
      </c>
      <c r="I92" s="430" t="s">
        <v>12822</v>
      </c>
      <c r="J92" s="426" t="s">
        <v>12823</v>
      </c>
      <c r="K92" s="442" t="n">
        <v>769625.14</v>
      </c>
      <c r="L92" s="441" t="n">
        <v>830160.34</v>
      </c>
      <c r="M92" s="426" t="s">
        <v>12824</v>
      </c>
      <c r="N92" s="442" t="n">
        <v>230887.542</v>
      </c>
      <c r="O92" s="442" t="s">
        <v>12825</v>
      </c>
      <c r="P92" s="442" t="n">
        <v>599272.798</v>
      </c>
      <c r="Q92" s="436" t="n">
        <f aca="false" ca="false" dt2D="false" dtr="false" t="normal">N92+P92</f>
        <v>830160.34</v>
      </c>
      <c r="R92" s="437" t="n"/>
      <c r="S92" s="0" t="n">
        <v>2020</v>
      </c>
    </row>
    <row ht="60" outlineLevel="0" r="93">
      <c r="A93" s="428" t="n">
        <v>23658</v>
      </c>
      <c r="B93" s="443" t="n">
        <v>2020</v>
      </c>
      <c r="C93" s="444" t="s">
        <v>12826</v>
      </c>
      <c r="D93" s="430" t="s">
        <v>12520</v>
      </c>
      <c r="E93" s="429" t="s">
        <v>780</v>
      </c>
      <c r="F93" s="429" t="n">
        <v>23658</v>
      </c>
      <c r="G93" s="444" t="s">
        <v>485</v>
      </c>
      <c r="H93" s="446" t="n">
        <v>44035</v>
      </c>
      <c r="I93" s="445" t="s">
        <v>12827</v>
      </c>
      <c r="J93" s="444" t="s">
        <v>12828</v>
      </c>
      <c r="K93" s="449" t="n">
        <v>700000</v>
      </c>
      <c r="L93" s="444" t="n"/>
      <c r="M93" s="444" t="n"/>
      <c r="N93" s="450" t="n">
        <v>210000</v>
      </c>
      <c r="O93" s="450" t="n"/>
      <c r="P93" s="450" t="n">
        <v>490000</v>
      </c>
      <c r="Q93" s="436" t="n">
        <f aca="false" ca="false" dt2D="false" dtr="false" t="normal">N93+P93</f>
        <v>700000</v>
      </c>
      <c r="R93" s="437" t="n"/>
      <c r="S93" s="0" t="n">
        <v>2020</v>
      </c>
    </row>
    <row ht="45" outlineLevel="0" r="94">
      <c r="A94" s="428" t="n">
        <v>27819</v>
      </c>
      <c r="B94" s="425" t="n">
        <v>2020</v>
      </c>
      <c r="C94" s="426" t="s">
        <v>12829</v>
      </c>
      <c r="D94" s="430" t="s">
        <v>12592</v>
      </c>
      <c r="E94" s="429" t="s">
        <v>6426</v>
      </c>
      <c r="F94" s="429" t="n">
        <v>27819</v>
      </c>
      <c r="G94" s="426" t="s">
        <v>1116</v>
      </c>
      <c r="H94" s="438" t="n">
        <v>44068</v>
      </c>
      <c r="I94" s="430" t="s">
        <v>12830</v>
      </c>
      <c r="J94" s="426" t="s">
        <v>12831</v>
      </c>
      <c r="K94" s="441" t="n">
        <v>503361.59</v>
      </c>
      <c r="L94" s="442" t="n"/>
      <c r="M94" s="426" t="n"/>
      <c r="N94" s="442" t="n">
        <v>151008.477</v>
      </c>
      <c r="O94" s="442" t="n"/>
      <c r="P94" s="442" t="n"/>
      <c r="Q94" s="436" t="n">
        <f aca="false" ca="false" dt2D="false" dtr="false" t="normal">N94+P94</f>
        <v>151008.477</v>
      </c>
      <c r="R94" s="437" t="s">
        <v>12596</v>
      </c>
      <c r="S94" s="0" t="e">
        <v>#N/A</v>
      </c>
    </row>
    <row ht="60" outlineLevel="0" r="95">
      <c r="A95" s="428" t="n">
        <v>27819</v>
      </c>
      <c r="B95" s="425" t="n">
        <v>2020</v>
      </c>
      <c r="C95" s="426" t="s">
        <v>12832</v>
      </c>
      <c r="D95" s="430" t="s">
        <v>12520</v>
      </c>
      <c r="E95" s="429" t="s">
        <v>6426</v>
      </c>
      <c r="F95" s="429" t="n">
        <v>27819</v>
      </c>
      <c r="G95" s="426" t="s">
        <v>97</v>
      </c>
      <c r="H95" s="438" t="n">
        <v>44068</v>
      </c>
      <c r="I95" s="430" t="s">
        <v>12833</v>
      </c>
      <c r="J95" s="426" t="s">
        <v>12834</v>
      </c>
      <c r="K95" s="441" t="n">
        <v>330522</v>
      </c>
      <c r="L95" s="442" t="n"/>
      <c r="M95" s="426" t="n"/>
      <c r="N95" s="442" t="n">
        <v>99156.6</v>
      </c>
      <c r="O95" s="442" t="n"/>
      <c r="P95" s="442" t="n">
        <v>231365.4</v>
      </c>
      <c r="Q95" s="436" t="n">
        <f aca="false" ca="false" dt2D="false" dtr="false" t="normal">N95+P95</f>
        <v>330522</v>
      </c>
      <c r="R95" s="437" t="n"/>
      <c r="S95" s="0" t="n">
        <v>2020</v>
      </c>
    </row>
    <row ht="45" outlineLevel="0" r="96">
      <c r="A96" s="428" t="n">
        <v>27819</v>
      </c>
      <c r="B96" s="425" t="n">
        <v>2020</v>
      </c>
      <c r="C96" s="426" t="s">
        <v>12829</v>
      </c>
      <c r="D96" s="430" t="s">
        <v>12520</v>
      </c>
      <c r="E96" s="429" t="s">
        <v>6426</v>
      </c>
      <c r="F96" s="429" t="n">
        <v>27819</v>
      </c>
      <c r="G96" s="426" t="s">
        <v>52</v>
      </c>
      <c r="H96" s="438" t="n">
        <v>44068</v>
      </c>
      <c r="I96" s="430" t="s">
        <v>12835</v>
      </c>
      <c r="J96" s="426" t="s">
        <v>12836</v>
      </c>
      <c r="K96" s="441" t="n">
        <v>375000</v>
      </c>
      <c r="L96" s="442" t="n"/>
      <c r="M96" s="426" t="n"/>
      <c r="N96" s="442" t="n">
        <v>112500</v>
      </c>
      <c r="O96" s="442" t="n"/>
      <c r="P96" s="442" t="n">
        <v>262500</v>
      </c>
      <c r="Q96" s="436" t="n">
        <f aca="false" ca="false" dt2D="false" dtr="false" t="normal">N96+P96</f>
        <v>375000</v>
      </c>
      <c r="R96" s="437" t="n"/>
      <c r="S96" s="0" t="n">
        <v>2020</v>
      </c>
    </row>
    <row ht="71.25" outlineLevel="0" r="97">
      <c r="A97" s="428" t="n">
        <v>35164</v>
      </c>
      <c r="B97" s="443" t="s">
        <v>12528</v>
      </c>
      <c r="C97" s="426" t="s">
        <v>12837</v>
      </c>
      <c r="D97" s="430" t="s">
        <v>12520</v>
      </c>
      <c r="E97" s="429" t="s">
        <v>1827</v>
      </c>
      <c r="F97" s="429" t="n">
        <v>35164</v>
      </c>
      <c r="G97" s="426" t="s">
        <v>58</v>
      </c>
      <c r="H97" s="438" t="n">
        <v>43774</v>
      </c>
      <c r="I97" s="430" t="s">
        <v>12838</v>
      </c>
      <c r="J97" s="426" t="s">
        <v>12550</v>
      </c>
      <c r="K97" s="441" t="n">
        <v>560500</v>
      </c>
      <c r="L97" s="426" t="n"/>
      <c r="M97" s="426" t="s">
        <v>12839</v>
      </c>
      <c r="N97" s="442" t="n">
        <v>168150</v>
      </c>
      <c r="O97" s="442" t="s">
        <v>12840</v>
      </c>
      <c r="P97" s="442" t="n">
        <v>392350</v>
      </c>
      <c r="Q97" s="436" t="n">
        <f aca="false" ca="false" dt2D="false" dtr="false" t="normal">N97+P97</f>
        <v>560500</v>
      </c>
      <c r="R97" s="437" t="n"/>
      <c r="S97" s="0" t="n">
        <v>2020</v>
      </c>
    </row>
    <row ht="60" outlineLevel="0" r="98">
      <c r="A98" s="428" t="n">
        <v>21317</v>
      </c>
      <c r="B98" s="443" t="n">
        <v>2020</v>
      </c>
      <c r="C98" s="444" t="s">
        <v>12841</v>
      </c>
      <c r="D98" s="430" t="s">
        <v>12520</v>
      </c>
      <c r="E98" s="429" t="s">
        <v>2382</v>
      </c>
      <c r="F98" s="429" t="n">
        <v>21317</v>
      </c>
      <c r="G98" s="444" t="s">
        <v>1116</v>
      </c>
      <c r="H98" s="446" t="n">
        <v>43717</v>
      </c>
      <c r="I98" s="445" t="s">
        <v>12842</v>
      </c>
      <c r="J98" s="444" t="s">
        <v>12843</v>
      </c>
      <c r="K98" s="449" t="n">
        <v>445000</v>
      </c>
      <c r="L98" s="450" t="n"/>
      <c r="M98" s="444" t="s">
        <v>12844</v>
      </c>
      <c r="N98" s="450" t="n">
        <v>133500</v>
      </c>
      <c r="O98" s="450" t="n"/>
      <c r="P98" s="450" t="n">
        <v>311500</v>
      </c>
      <c r="Q98" s="436" t="n">
        <f aca="false" ca="false" dt2D="false" dtr="false" t="normal">N98+P98</f>
        <v>445000</v>
      </c>
      <c r="R98" s="437" t="n"/>
      <c r="S98" s="0" t="n">
        <v>2020</v>
      </c>
    </row>
    <row ht="60" outlineLevel="0" r="99">
      <c r="A99" s="428" t="n">
        <v>21317</v>
      </c>
      <c r="B99" s="443" t="n">
        <v>2020</v>
      </c>
      <c r="C99" s="444" t="s">
        <v>12845</v>
      </c>
      <c r="D99" s="430" t="s">
        <v>12520</v>
      </c>
      <c r="E99" s="429" t="s">
        <v>2382</v>
      </c>
      <c r="F99" s="429" t="n">
        <v>21317</v>
      </c>
      <c r="G99" s="426" t="s">
        <v>97</v>
      </c>
      <c r="H99" s="446" t="n">
        <v>44060</v>
      </c>
      <c r="I99" s="445" t="s">
        <v>12846</v>
      </c>
      <c r="J99" s="444" t="s">
        <v>12843</v>
      </c>
      <c r="K99" s="449" t="n">
        <v>250000</v>
      </c>
      <c r="L99" s="450" t="n"/>
      <c r="M99" s="444" t="n"/>
      <c r="N99" s="450" t="n">
        <v>75000</v>
      </c>
      <c r="O99" s="450" t="n"/>
      <c r="P99" s="450" t="n">
        <v>175000</v>
      </c>
      <c r="Q99" s="436" t="n">
        <f aca="false" ca="false" dt2D="false" dtr="false" t="normal">N99+P99</f>
        <v>250000</v>
      </c>
      <c r="R99" s="437" t="n"/>
      <c r="S99" s="0" t="n">
        <v>2020</v>
      </c>
    </row>
    <row ht="71.25" outlineLevel="0" r="100">
      <c r="A100" s="428" t="n">
        <v>24286</v>
      </c>
      <c r="B100" s="443" t="s">
        <v>12528</v>
      </c>
      <c r="C100" s="426" t="s">
        <v>12847</v>
      </c>
      <c r="D100" s="430" t="s">
        <v>12520</v>
      </c>
      <c r="E100" s="429" t="s">
        <v>4038</v>
      </c>
      <c r="F100" s="429" t="n">
        <v>24286</v>
      </c>
      <c r="G100" s="426" t="s">
        <v>360</v>
      </c>
      <c r="H100" s="438" t="n">
        <v>43824</v>
      </c>
      <c r="I100" s="430" t="s">
        <v>12848</v>
      </c>
      <c r="J100" s="426" t="s">
        <v>12849</v>
      </c>
      <c r="K100" s="441" t="n">
        <v>192759.14</v>
      </c>
      <c r="L100" s="442" t="n"/>
      <c r="M100" s="426" t="s">
        <v>12850</v>
      </c>
      <c r="N100" s="442" t="n">
        <v>57827.742</v>
      </c>
      <c r="O100" s="442" t="s">
        <v>12851</v>
      </c>
      <c r="P100" s="442" t="n">
        <v>134931.398</v>
      </c>
      <c r="Q100" s="436" t="n">
        <f aca="false" ca="false" dt2D="false" dtr="false" t="normal">N100+P100</f>
        <v>192759.13999999998</v>
      </c>
      <c r="R100" s="437" t="n"/>
      <c r="S100" s="0" t="n">
        <v>2020</v>
      </c>
    </row>
    <row ht="71.25" outlineLevel="0" r="101">
      <c r="A101" s="428" t="n">
        <v>29758</v>
      </c>
      <c r="B101" s="443" t="s">
        <v>12528</v>
      </c>
      <c r="C101" s="426" t="s">
        <v>12852</v>
      </c>
      <c r="D101" s="430" t="s">
        <v>12520</v>
      </c>
      <c r="E101" s="429" t="s">
        <v>3704</v>
      </c>
      <c r="F101" s="429" t="n">
        <v>29758</v>
      </c>
      <c r="G101" s="426" t="s">
        <v>58</v>
      </c>
      <c r="H101" s="438" t="n">
        <v>43565</v>
      </c>
      <c r="I101" s="430" t="s">
        <v>12853</v>
      </c>
      <c r="J101" s="426" t="s">
        <v>12854</v>
      </c>
      <c r="K101" s="441" t="n">
        <v>810000</v>
      </c>
      <c r="L101" s="426" t="n"/>
      <c r="M101" s="426" t="s">
        <v>12855</v>
      </c>
      <c r="N101" s="442" t="n">
        <v>243000</v>
      </c>
      <c r="O101" s="442" t="s">
        <v>12856</v>
      </c>
      <c r="P101" s="442" t="n">
        <v>567000</v>
      </c>
      <c r="Q101" s="436" t="n">
        <f aca="false" ca="false" dt2D="false" dtr="false" t="normal">N101+P101</f>
        <v>810000</v>
      </c>
      <c r="R101" s="437" t="n"/>
      <c r="S101" s="0" t="n">
        <v>2020</v>
      </c>
    </row>
    <row ht="45" outlineLevel="0" r="102">
      <c r="A102" s="428" t="n">
        <v>25068</v>
      </c>
      <c r="B102" s="425" t="n">
        <v>2020</v>
      </c>
      <c r="C102" s="426" t="s">
        <v>12857</v>
      </c>
      <c r="D102" s="430" t="s">
        <v>12520</v>
      </c>
      <c r="E102" s="429" t="s">
        <v>4389</v>
      </c>
      <c r="F102" s="429" t="n">
        <v>25068</v>
      </c>
      <c r="G102" s="426" t="s">
        <v>24</v>
      </c>
      <c r="H102" s="438" t="n">
        <v>44044</v>
      </c>
      <c r="I102" s="430" t="s">
        <v>12858</v>
      </c>
      <c r="J102" s="426" t="s">
        <v>12859</v>
      </c>
      <c r="K102" s="441" t="n">
        <v>1208266</v>
      </c>
      <c r="L102" s="442" t="n"/>
      <c r="M102" s="426" t="n"/>
      <c r="N102" s="442" t="n">
        <v>362479.8</v>
      </c>
      <c r="O102" s="442" t="n"/>
      <c r="P102" s="442" t="n"/>
      <c r="Q102" s="436" t="n">
        <f aca="false" ca="false" dt2D="false" dtr="false" t="normal">K102</f>
        <v>1208266</v>
      </c>
      <c r="R102" s="437" t="n"/>
      <c r="S102" s="0" t="n">
        <v>2020</v>
      </c>
    </row>
    <row ht="60" outlineLevel="0" r="103">
      <c r="A103" s="428" t="n">
        <v>30885</v>
      </c>
      <c r="B103" s="443" t="n">
        <v>2020</v>
      </c>
      <c r="C103" s="444" t="s">
        <v>12860</v>
      </c>
      <c r="D103" s="430" t="s">
        <v>12520</v>
      </c>
      <c r="E103" s="429" t="s">
        <v>5207</v>
      </c>
      <c r="F103" s="429" t="n">
        <v>30885</v>
      </c>
      <c r="G103" s="444" t="s">
        <v>126</v>
      </c>
      <c r="H103" s="446" t="n">
        <v>43973</v>
      </c>
      <c r="I103" s="445" t="s">
        <v>12861</v>
      </c>
      <c r="J103" s="426" t="s">
        <v>12862</v>
      </c>
      <c r="K103" s="441" t="n">
        <v>107829.6</v>
      </c>
      <c r="L103" s="444" t="n"/>
      <c r="M103" s="444" t="s">
        <v>12863</v>
      </c>
      <c r="N103" s="450" t="n">
        <v>32348.88</v>
      </c>
      <c r="O103" s="450" t="s">
        <v>12864</v>
      </c>
      <c r="P103" s="450" t="n">
        <v>75480.72</v>
      </c>
      <c r="Q103" s="436" t="n">
        <f aca="false" ca="false" dt2D="false" dtr="false" t="normal">N103+P103</f>
        <v>107829.6</v>
      </c>
      <c r="R103" s="437" t="n"/>
      <c r="S103" s="0" t="n">
        <v>2020</v>
      </c>
    </row>
    <row ht="45" outlineLevel="0" r="104">
      <c r="A104" s="428" t="n">
        <v>20246</v>
      </c>
      <c r="B104" s="425" t="n">
        <v>2020</v>
      </c>
      <c r="C104" s="426" t="s">
        <v>12865</v>
      </c>
      <c r="D104" s="430" t="s">
        <v>12520</v>
      </c>
      <c r="E104" s="429" t="s">
        <v>3335</v>
      </c>
      <c r="F104" s="429" t="n">
        <v>20246</v>
      </c>
      <c r="G104" s="426" t="s">
        <v>24</v>
      </c>
      <c r="H104" s="438" t="n">
        <v>44049</v>
      </c>
      <c r="I104" s="430" t="s">
        <v>12688</v>
      </c>
      <c r="J104" s="426" t="s">
        <v>12673</v>
      </c>
      <c r="K104" s="441" t="n">
        <v>297721.94</v>
      </c>
      <c r="L104" s="426" t="n"/>
      <c r="M104" s="426" t="n"/>
      <c r="N104" s="442" t="n">
        <v>89316.582</v>
      </c>
      <c r="O104" s="442" t="n"/>
      <c r="P104" s="442" t="n"/>
      <c r="Q104" s="436" t="n">
        <f aca="false" ca="false" dt2D="false" dtr="false" t="normal">K104</f>
        <v>297721.94</v>
      </c>
      <c r="R104" s="437" t="n"/>
      <c r="S104" s="0" t="n">
        <v>2020</v>
      </c>
    </row>
    <row ht="60" outlineLevel="0" r="105">
      <c r="A105" s="428" t="n">
        <v>21114</v>
      </c>
      <c r="B105" s="425" t="n">
        <v>2020</v>
      </c>
      <c r="C105" s="426" t="s">
        <v>12866</v>
      </c>
      <c r="D105" s="430" t="s">
        <v>12520</v>
      </c>
      <c r="E105" s="429" t="s">
        <v>4021</v>
      </c>
      <c r="F105" s="429" t="n">
        <v>21114</v>
      </c>
      <c r="G105" s="426" t="s">
        <v>58</v>
      </c>
      <c r="H105" s="438" t="n">
        <v>44022</v>
      </c>
      <c r="I105" s="430" t="s">
        <v>12867</v>
      </c>
      <c r="J105" s="426" t="s">
        <v>12526</v>
      </c>
      <c r="K105" s="441" t="n">
        <v>976955.25</v>
      </c>
      <c r="L105" s="426" t="n"/>
      <c r="M105" s="426" t="n"/>
      <c r="N105" s="442" t="n">
        <v>293086.575</v>
      </c>
      <c r="O105" s="442" t="n"/>
      <c r="P105" s="442" t="n">
        <v>683868.675</v>
      </c>
      <c r="Q105" s="436" t="n">
        <f aca="false" ca="false" dt2D="false" dtr="false" t="normal">N105+P105</f>
        <v>976955.25</v>
      </c>
      <c r="R105" s="437" t="n"/>
      <c r="S105" s="0" t="n">
        <v>2020</v>
      </c>
    </row>
    <row ht="60" outlineLevel="0" r="106">
      <c r="A106" s="428" t="n">
        <v>21114</v>
      </c>
      <c r="B106" s="425" t="n">
        <v>2020</v>
      </c>
      <c r="C106" s="426" t="s">
        <v>12868</v>
      </c>
      <c r="D106" s="430" t="s">
        <v>12520</v>
      </c>
      <c r="E106" s="429" t="s">
        <v>4021</v>
      </c>
      <c r="F106" s="429" t="n">
        <v>21114</v>
      </c>
      <c r="G106" s="426" t="s">
        <v>24</v>
      </c>
      <c r="H106" s="438" t="n">
        <v>44022</v>
      </c>
      <c r="I106" s="430" t="s">
        <v>12869</v>
      </c>
      <c r="J106" s="426" t="s">
        <v>12526</v>
      </c>
      <c r="K106" s="441" t="n">
        <v>2467385.05</v>
      </c>
      <c r="L106" s="426" t="n"/>
      <c r="M106" s="426" t="n"/>
      <c r="N106" s="442" t="n">
        <v>740215.515</v>
      </c>
      <c r="O106" s="442" t="n"/>
      <c r="P106" s="442" t="n">
        <v>1727169.535</v>
      </c>
      <c r="Q106" s="436" t="n">
        <f aca="false" ca="false" dt2D="false" dtr="false" t="normal">N106+P106</f>
        <v>2467385.05</v>
      </c>
      <c r="R106" s="437" t="n"/>
      <c r="S106" s="0" t="n">
        <v>2020</v>
      </c>
    </row>
    <row ht="60" outlineLevel="0" r="107">
      <c r="A107" s="428" t="n">
        <v>21114</v>
      </c>
      <c r="B107" s="425" t="n">
        <v>2020</v>
      </c>
      <c r="C107" s="426" t="s">
        <v>12870</v>
      </c>
      <c r="D107" s="430" t="s">
        <v>12520</v>
      </c>
      <c r="E107" s="429" t="s">
        <v>4021</v>
      </c>
      <c r="F107" s="429" t="n">
        <v>21114</v>
      </c>
      <c r="G107" s="426" t="s">
        <v>2068</v>
      </c>
      <c r="H107" s="438" t="n">
        <v>44022</v>
      </c>
      <c r="I107" s="430" t="s">
        <v>12871</v>
      </c>
      <c r="J107" s="426" t="s">
        <v>12526</v>
      </c>
      <c r="K107" s="441" t="n">
        <v>739750</v>
      </c>
      <c r="L107" s="426" t="n"/>
      <c r="M107" s="426" t="n"/>
      <c r="N107" s="442" t="n">
        <v>221925</v>
      </c>
      <c r="O107" s="442" t="n"/>
      <c r="P107" s="442" t="n">
        <v>517825</v>
      </c>
      <c r="Q107" s="436" t="n">
        <f aca="false" ca="false" dt2D="false" dtr="false" t="normal">N107+P107</f>
        <v>739750</v>
      </c>
      <c r="R107" s="437" t="n"/>
      <c r="S107" s="0" t="n">
        <v>2020</v>
      </c>
    </row>
    <row ht="60" outlineLevel="0" r="108">
      <c r="A108" s="428" t="n">
        <v>21236</v>
      </c>
      <c r="B108" s="425" t="n">
        <v>2020</v>
      </c>
      <c r="C108" s="426" t="s">
        <v>12872</v>
      </c>
      <c r="D108" s="430" t="s">
        <v>12520</v>
      </c>
      <c r="E108" s="429" t="s">
        <v>4976</v>
      </c>
      <c r="F108" s="429" t="n">
        <v>21236</v>
      </c>
      <c r="G108" s="426" t="s">
        <v>52</v>
      </c>
      <c r="H108" s="438" t="n">
        <v>44041</v>
      </c>
      <c r="I108" s="430" t="s">
        <v>12873</v>
      </c>
      <c r="J108" s="426" t="s">
        <v>12874</v>
      </c>
      <c r="K108" s="441" t="n">
        <v>607554.79</v>
      </c>
      <c r="L108" s="442" t="n"/>
      <c r="M108" s="426" t="s">
        <v>12875</v>
      </c>
      <c r="N108" s="442" t="n">
        <v>182266.437</v>
      </c>
      <c r="O108" s="442" t="n"/>
      <c r="P108" s="442" t="n">
        <v>425288.353</v>
      </c>
      <c r="Q108" s="436" t="n">
        <f aca="false" ca="false" dt2D="false" dtr="false" t="normal">N108+P108</f>
        <v>607554.79</v>
      </c>
      <c r="R108" s="437" t="n"/>
      <c r="S108" s="0" t="n">
        <v>2020</v>
      </c>
    </row>
    <row ht="60" outlineLevel="0" r="109">
      <c r="A109" s="428" t="n">
        <v>32271</v>
      </c>
      <c r="B109" s="443" t="n">
        <v>2020</v>
      </c>
      <c r="C109" s="426" t="s">
        <v>12876</v>
      </c>
      <c r="D109" s="430" t="s">
        <v>12520</v>
      </c>
      <c r="E109" s="429" t="s">
        <v>2239</v>
      </c>
      <c r="F109" s="429" t="n">
        <v>32271</v>
      </c>
      <c r="G109" s="426" t="s">
        <v>1116</v>
      </c>
      <c r="H109" s="438" t="n">
        <v>43908</v>
      </c>
      <c r="I109" s="430" t="s">
        <v>12877</v>
      </c>
      <c r="J109" s="426" t="s">
        <v>12878</v>
      </c>
      <c r="K109" s="441" t="n">
        <v>2455563.6</v>
      </c>
      <c r="L109" s="426" t="n"/>
      <c r="M109" s="426" t="s">
        <v>12879</v>
      </c>
      <c r="N109" s="442" t="n">
        <v>736669.08</v>
      </c>
      <c r="O109" s="442" t="n"/>
      <c r="P109" s="442" t="n">
        <v>1718894.52</v>
      </c>
      <c r="Q109" s="436" t="n">
        <f aca="false" ca="false" dt2D="false" dtr="false" t="normal">N109+P109</f>
        <v>2455563.6</v>
      </c>
      <c r="R109" s="437" t="n"/>
      <c r="S109" s="0" t="n">
        <v>2020</v>
      </c>
    </row>
    <row ht="60" outlineLevel="0" r="110">
      <c r="A110" s="428" t="n">
        <v>32271</v>
      </c>
      <c r="B110" s="443" t="n">
        <v>2020</v>
      </c>
      <c r="C110" s="444" t="s">
        <v>12880</v>
      </c>
      <c r="D110" s="430" t="s">
        <v>12520</v>
      </c>
      <c r="E110" s="429" t="s">
        <v>2239</v>
      </c>
      <c r="F110" s="429" t="n">
        <v>32271</v>
      </c>
      <c r="G110" s="426" t="s">
        <v>97</v>
      </c>
      <c r="H110" s="446" t="n">
        <v>43908</v>
      </c>
      <c r="I110" s="445" t="s">
        <v>12881</v>
      </c>
      <c r="J110" s="444" t="s">
        <v>12878</v>
      </c>
      <c r="K110" s="449" t="n">
        <v>744436.8</v>
      </c>
      <c r="L110" s="444" t="n"/>
      <c r="M110" s="444" t="s">
        <v>12882</v>
      </c>
      <c r="N110" s="450" t="n">
        <v>223331.04</v>
      </c>
      <c r="O110" s="450" t="n"/>
      <c r="P110" s="450" t="n"/>
      <c r="Q110" s="436" t="n">
        <f aca="false" ca="false" dt2D="false" dtr="false" t="normal">K110</f>
        <v>744436.8</v>
      </c>
      <c r="R110" s="437" t="n"/>
      <c r="S110" s="0" t="n">
        <v>2020</v>
      </c>
    </row>
    <row ht="60" outlineLevel="0" r="111">
      <c r="A111" s="428" t="n">
        <v>27912</v>
      </c>
      <c r="B111" s="425" t="n">
        <v>2020</v>
      </c>
      <c r="C111" s="426" t="s">
        <v>12883</v>
      </c>
      <c r="D111" s="430" t="s">
        <v>12520</v>
      </c>
      <c r="E111" s="429" t="s">
        <v>5020</v>
      </c>
      <c r="F111" s="429" t="n">
        <v>27912</v>
      </c>
      <c r="G111" s="426" t="s">
        <v>126</v>
      </c>
      <c r="H111" s="438" t="n">
        <v>43894</v>
      </c>
      <c r="I111" s="430" t="s">
        <v>12884</v>
      </c>
      <c r="J111" s="426" t="s">
        <v>12885</v>
      </c>
      <c r="K111" s="442" t="n">
        <v>1280000</v>
      </c>
      <c r="L111" s="441" t="n">
        <v>1201679.69</v>
      </c>
      <c r="M111" s="426" t="s">
        <v>12886</v>
      </c>
      <c r="N111" s="442" t="n">
        <v>384000</v>
      </c>
      <c r="O111" s="442" t="s">
        <v>12887</v>
      </c>
      <c r="P111" s="442" t="n">
        <v>817679.69</v>
      </c>
      <c r="Q111" s="436" t="n">
        <f aca="false" ca="false" dt2D="false" dtr="false" t="normal">N111+P111</f>
        <v>1201679.69</v>
      </c>
      <c r="R111" s="437" t="n"/>
      <c r="S111" s="0" t="n">
        <v>2020</v>
      </c>
    </row>
    <row ht="60" outlineLevel="0" r="112">
      <c r="A112" s="428" t="n">
        <v>27912</v>
      </c>
      <c r="B112" s="425" t="n">
        <v>2020</v>
      </c>
      <c r="C112" s="426" t="s">
        <v>12888</v>
      </c>
      <c r="D112" s="430" t="s">
        <v>12520</v>
      </c>
      <c r="E112" s="429" t="s">
        <v>5020</v>
      </c>
      <c r="F112" s="429" t="n">
        <v>27912</v>
      </c>
      <c r="G112" s="426" t="s">
        <v>1116</v>
      </c>
      <c r="H112" s="438" t="n">
        <v>43977</v>
      </c>
      <c r="I112" s="430" t="s">
        <v>12889</v>
      </c>
      <c r="J112" s="426" t="s">
        <v>12885</v>
      </c>
      <c r="K112" s="442" t="n">
        <v>137731.89</v>
      </c>
      <c r="L112" s="441" t="n">
        <v>120927.71</v>
      </c>
      <c r="M112" s="426" t="n"/>
      <c r="N112" s="442" t="n">
        <v>41319.567</v>
      </c>
      <c r="O112" s="442" t="n"/>
      <c r="P112" s="442" t="n">
        <v>79608.143</v>
      </c>
      <c r="Q112" s="436" t="n">
        <f aca="false" ca="false" dt2D="false" dtr="false" t="normal">N112+P112</f>
        <v>120927.70999999999</v>
      </c>
      <c r="R112" s="437" t="n"/>
      <c r="S112" s="0" t="n">
        <v>2020</v>
      </c>
    </row>
    <row ht="60" outlineLevel="0" r="113">
      <c r="A113" s="428" t="n">
        <v>25654</v>
      </c>
      <c r="B113" s="443" t="n">
        <v>2020</v>
      </c>
      <c r="C113" s="444" t="s">
        <v>12890</v>
      </c>
      <c r="D113" s="430" t="s">
        <v>12520</v>
      </c>
      <c r="E113" s="429" t="s">
        <v>4982</v>
      </c>
      <c r="F113" s="429" t="n">
        <v>25654</v>
      </c>
      <c r="G113" s="426" t="s">
        <v>58</v>
      </c>
      <c r="H113" s="446" t="n">
        <v>43887</v>
      </c>
      <c r="I113" s="445" t="s">
        <v>12891</v>
      </c>
      <c r="J113" s="444" t="s">
        <v>12849</v>
      </c>
      <c r="K113" s="449" t="n">
        <v>141000</v>
      </c>
      <c r="L113" s="451" t="n"/>
      <c r="M113" s="444" t="s">
        <v>12892</v>
      </c>
      <c r="N113" s="450" t="n">
        <v>42300</v>
      </c>
      <c r="O113" s="450" t="s">
        <v>12893</v>
      </c>
      <c r="P113" s="450" t="n">
        <v>98700</v>
      </c>
      <c r="Q113" s="436" t="n">
        <f aca="false" ca="false" dt2D="false" dtr="false" t="normal">N113+P113</f>
        <v>141000</v>
      </c>
      <c r="R113" s="437" t="n"/>
      <c r="S113" s="0" t="n">
        <v>2020</v>
      </c>
    </row>
    <row ht="60" outlineLevel="0" r="114">
      <c r="A114" s="428" t="n">
        <v>29867</v>
      </c>
      <c r="B114" s="425" t="n">
        <v>2020</v>
      </c>
      <c r="C114" s="426" t="s">
        <v>12894</v>
      </c>
      <c r="D114" s="430" t="s">
        <v>12520</v>
      </c>
      <c r="E114" s="429" t="s">
        <v>4761</v>
      </c>
      <c r="F114" s="429" t="n">
        <v>29867</v>
      </c>
      <c r="G114" s="426" t="s">
        <v>1116</v>
      </c>
      <c r="H114" s="438" t="n">
        <v>44046</v>
      </c>
      <c r="I114" s="430" t="s">
        <v>12895</v>
      </c>
      <c r="J114" s="426" t="s">
        <v>12896</v>
      </c>
      <c r="K114" s="441" t="n">
        <v>280512.38</v>
      </c>
      <c r="L114" s="442" t="n"/>
      <c r="M114" s="426" t="s">
        <v>12897</v>
      </c>
      <c r="N114" s="442" t="n">
        <v>84153.714</v>
      </c>
      <c r="O114" s="442" t="n"/>
      <c r="P114" s="442" t="n">
        <v>196358.666</v>
      </c>
      <c r="Q114" s="436" t="n">
        <f aca="false" ca="false" dt2D="false" dtr="false" t="normal">N114+P114</f>
        <v>280512.38</v>
      </c>
      <c r="R114" s="437" t="n"/>
      <c r="S114" s="0" t="n">
        <v>2020</v>
      </c>
    </row>
    <row ht="60" outlineLevel="0" r="115">
      <c r="A115" s="428" t="n">
        <v>29867</v>
      </c>
      <c r="B115" s="425" t="n">
        <v>2020</v>
      </c>
      <c r="C115" s="426" t="s">
        <v>12898</v>
      </c>
      <c r="D115" s="430" t="s">
        <v>12520</v>
      </c>
      <c r="E115" s="429" t="s">
        <v>4761</v>
      </c>
      <c r="F115" s="429" t="n">
        <v>29867</v>
      </c>
      <c r="G115" s="426" t="s">
        <v>24</v>
      </c>
      <c r="H115" s="438" t="n">
        <v>44047</v>
      </c>
      <c r="I115" s="430" t="s">
        <v>12899</v>
      </c>
      <c r="J115" s="426" t="s">
        <v>12535</v>
      </c>
      <c r="K115" s="441" t="n">
        <v>588759</v>
      </c>
      <c r="L115" s="442" t="n"/>
      <c r="M115" s="426" t="s">
        <v>12900</v>
      </c>
      <c r="N115" s="442" t="n">
        <v>176627.7</v>
      </c>
      <c r="O115" s="442" t="n"/>
      <c r="P115" s="442" t="n">
        <v>412131.3</v>
      </c>
      <c r="Q115" s="436" t="n">
        <f aca="false" ca="false" dt2D="false" dtr="false" t="normal">N115+P115</f>
        <v>588759</v>
      </c>
      <c r="R115" s="437" t="n"/>
      <c r="S115" s="0" t="n">
        <v>2020</v>
      </c>
    </row>
    <row ht="30" outlineLevel="0" r="116">
      <c r="A116" s="428" t="n">
        <v>27864</v>
      </c>
      <c r="B116" s="425" t="n">
        <v>2020</v>
      </c>
      <c r="C116" s="426" t="s">
        <v>12901</v>
      </c>
      <c r="D116" s="430" t="s">
        <v>12520</v>
      </c>
      <c r="E116" s="429" t="s">
        <v>7077</v>
      </c>
      <c r="F116" s="429" t="n">
        <v>27864</v>
      </c>
      <c r="G116" s="426" t="s">
        <v>1116</v>
      </c>
      <c r="H116" s="438" t="n">
        <v>44062</v>
      </c>
      <c r="I116" s="430" t="s">
        <v>12902</v>
      </c>
      <c r="J116" s="426" t="s">
        <v>12843</v>
      </c>
      <c r="K116" s="441" t="n">
        <v>373000</v>
      </c>
      <c r="L116" s="442" t="n"/>
      <c r="M116" s="426" t="n"/>
      <c r="N116" s="442" t="n">
        <v>111900</v>
      </c>
      <c r="O116" s="442" t="n"/>
      <c r="P116" s="442" t="n"/>
      <c r="Q116" s="436" t="n">
        <f aca="false" ca="false" dt2D="false" dtr="false" t="normal">K116</f>
        <v>373000</v>
      </c>
      <c r="R116" s="437" t="n"/>
      <c r="S116" s="0" t="n">
        <v>2020</v>
      </c>
    </row>
    <row ht="60" outlineLevel="0" r="117">
      <c r="A117" s="428" t="n">
        <v>26288</v>
      </c>
      <c r="B117" s="443" t="n">
        <v>2020</v>
      </c>
      <c r="C117" s="444" t="s">
        <v>12903</v>
      </c>
      <c r="D117" s="430" t="s">
        <v>12520</v>
      </c>
      <c r="E117" s="429" t="s">
        <v>5781</v>
      </c>
      <c r="F117" s="429" t="n">
        <v>26288</v>
      </c>
      <c r="G117" s="426" t="s">
        <v>58</v>
      </c>
      <c r="H117" s="446" t="n">
        <v>43804</v>
      </c>
      <c r="I117" s="445" t="s">
        <v>12722</v>
      </c>
      <c r="J117" s="444" t="s">
        <v>12904</v>
      </c>
      <c r="K117" s="450" t="n">
        <v>1582591</v>
      </c>
      <c r="L117" s="449" t="n">
        <v>1578974.5</v>
      </c>
      <c r="M117" s="444" t="s">
        <v>12905</v>
      </c>
      <c r="N117" s="450" t="n">
        <v>474777.3</v>
      </c>
      <c r="O117" s="450" t="n"/>
      <c r="P117" s="450" t="n">
        <v>1104197.2</v>
      </c>
      <c r="Q117" s="436" t="n">
        <f aca="false" ca="false" dt2D="false" dtr="false" t="normal">N117+P117</f>
        <v>1578974.5</v>
      </c>
      <c r="R117" s="437" t="n"/>
      <c r="S117" s="0" t="n">
        <v>2020</v>
      </c>
    </row>
    <row ht="60" outlineLevel="0" r="118">
      <c r="A118" s="428" t="n">
        <v>26288</v>
      </c>
      <c r="B118" s="443" t="n">
        <v>2020</v>
      </c>
      <c r="C118" s="444" t="s">
        <v>12906</v>
      </c>
      <c r="D118" s="430" t="s">
        <v>12520</v>
      </c>
      <c r="E118" s="429" t="s">
        <v>5781</v>
      </c>
      <c r="F118" s="429" t="n">
        <v>26288</v>
      </c>
      <c r="G118" s="426" t="s">
        <v>58</v>
      </c>
      <c r="H118" s="446" t="n">
        <v>43865</v>
      </c>
      <c r="I118" s="445" t="s">
        <v>12907</v>
      </c>
      <c r="J118" s="444" t="s">
        <v>12908</v>
      </c>
      <c r="K118" s="449" t="n">
        <v>413420</v>
      </c>
      <c r="L118" s="444" t="n"/>
      <c r="M118" s="444" t="s">
        <v>12909</v>
      </c>
      <c r="N118" s="450" t="n">
        <v>124026</v>
      </c>
      <c r="O118" s="450" t="n"/>
      <c r="P118" s="450" t="n">
        <v>289394</v>
      </c>
      <c r="Q118" s="436" t="n">
        <f aca="false" ca="false" dt2D="false" dtr="false" t="normal">N118+P118</f>
        <v>413420</v>
      </c>
      <c r="R118" s="437" t="n"/>
      <c r="S118" s="0" t="n">
        <v>2020</v>
      </c>
    </row>
    <row ht="45" outlineLevel="0" r="119">
      <c r="A119" s="428" t="n">
        <v>27776</v>
      </c>
      <c r="B119" s="425" t="n">
        <v>2020</v>
      </c>
      <c r="C119" s="426" t="s">
        <v>12910</v>
      </c>
      <c r="D119" s="430" t="s">
        <v>12592</v>
      </c>
      <c r="E119" s="429" t="s">
        <v>3954</v>
      </c>
      <c r="F119" s="429" t="n">
        <v>27776</v>
      </c>
      <c r="G119" s="426" t="s">
        <v>24</v>
      </c>
      <c r="H119" s="438" t="n">
        <v>44117</v>
      </c>
      <c r="I119" s="430" t="s">
        <v>12911</v>
      </c>
      <c r="J119" s="426" t="s">
        <v>12912</v>
      </c>
      <c r="K119" s="441" t="n">
        <v>575579.38</v>
      </c>
      <c r="L119" s="426" t="n"/>
      <c r="M119" s="426" t="n"/>
      <c r="N119" s="442" t="n">
        <v>172673.814</v>
      </c>
      <c r="O119" s="442" t="n"/>
      <c r="P119" s="442" t="n"/>
      <c r="Q119" s="436" t="n">
        <f aca="false" ca="false" dt2D="false" dtr="false" t="normal">N119+P119</f>
        <v>172673.814</v>
      </c>
      <c r="R119" s="437" t="s">
        <v>12596</v>
      </c>
      <c r="S119" s="0" t="e">
        <v>#N/A</v>
      </c>
    </row>
    <row ht="60" outlineLevel="0" r="120">
      <c r="A120" s="428" t="n">
        <v>35339</v>
      </c>
      <c r="B120" s="443" t="n">
        <v>2020</v>
      </c>
      <c r="C120" s="444" t="s">
        <v>12913</v>
      </c>
      <c r="D120" s="445" t="s">
        <v>12520</v>
      </c>
      <c r="E120" s="429" t="s">
        <v>7565</v>
      </c>
      <c r="F120" s="429" t="n">
        <v>35339</v>
      </c>
      <c r="G120" s="426" t="s">
        <v>97</v>
      </c>
      <c r="H120" s="446" t="n">
        <v>43978</v>
      </c>
      <c r="I120" s="445" t="s">
        <v>12914</v>
      </c>
      <c r="J120" s="444" t="s">
        <v>12915</v>
      </c>
      <c r="K120" s="449" t="n">
        <v>145577.8</v>
      </c>
      <c r="L120" s="444" t="n"/>
      <c r="M120" s="444" t="s">
        <v>12916</v>
      </c>
      <c r="N120" s="450" t="n">
        <v>43673.34</v>
      </c>
      <c r="O120" s="450" t="s">
        <v>12917</v>
      </c>
      <c r="P120" s="450" t="n">
        <v>101904.46</v>
      </c>
      <c r="Q120" s="436" t="n">
        <f aca="false" ca="false" dt2D="false" dtr="false" t="normal">N120+P120</f>
        <v>145577.8</v>
      </c>
      <c r="R120" s="437" t="n"/>
      <c r="S120" s="0" t="n">
        <v>2020</v>
      </c>
    </row>
    <row ht="60" outlineLevel="0" r="121">
      <c r="A121" s="428" t="n">
        <v>29524</v>
      </c>
      <c r="B121" s="425" t="n">
        <v>2020</v>
      </c>
      <c r="C121" s="455" t="s">
        <v>12918</v>
      </c>
      <c r="D121" s="430" t="s">
        <v>12520</v>
      </c>
      <c r="E121" s="429" t="s">
        <v>3221</v>
      </c>
      <c r="F121" s="429" t="n">
        <v>29524</v>
      </c>
      <c r="G121" s="426" t="s">
        <v>58</v>
      </c>
      <c r="H121" s="438" t="n">
        <v>43910</v>
      </c>
      <c r="I121" s="430" t="s">
        <v>12919</v>
      </c>
      <c r="J121" s="426" t="s">
        <v>12920</v>
      </c>
      <c r="K121" s="441" t="n">
        <v>253527</v>
      </c>
      <c r="L121" s="426" t="n"/>
      <c r="M121" s="426" t="s">
        <v>12921</v>
      </c>
      <c r="N121" s="442" t="n">
        <v>76058.1</v>
      </c>
      <c r="O121" s="442" t="s">
        <v>12922</v>
      </c>
      <c r="P121" s="442" t="n">
        <v>177468.9</v>
      </c>
      <c r="Q121" s="436" t="n">
        <f aca="false" ca="false" dt2D="false" dtr="false" t="normal">N121+P121</f>
        <v>253527</v>
      </c>
      <c r="R121" s="437" t="n"/>
      <c r="S121" s="0" t="n">
        <v>2020</v>
      </c>
    </row>
    <row ht="60" outlineLevel="0" r="122">
      <c r="A122" s="428" t="n">
        <v>24717</v>
      </c>
      <c r="B122" s="425" t="n">
        <v>2020</v>
      </c>
      <c r="C122" s="426" t="s">
        <v>12923</v>
      </c>
      <c r="D122" s="430" t="s">
        <v>12520</v>
      </c>
      <c r="E122" s="429" t="s">
        <v>2363</v>
      </c>
      <c r="F122" s="429" t="n">
        <v>24717</v>
      </c>
      <c r="G122" s="426" t="s">
        <v>52</v>
      </c>
      <c r="H122" s="438" t="n">
        <v>44000</v>
      </c>
      <c r="I122" s="430" t="s">
        <v>12924</v>
      </c>
      <c r="J122" s="426" t="s">
        <v>12925</v>
      </c>
      <c r="K122" s="441" t="n">
        <v>147000</v>
      </c>
      <c r="L122" s="426" t="n"/>
      <c r="M122" s="426" t="n"/>
      <c r="N122" s="442" t="n">
        <v>44100</v>
      </c>
      <c r="O122" s="442" t="n"/>
      <c r="P122" s="442" t="n">
        <v>102900</v>
      </c>
      <c r="Q122" s="436" t="n">
        <f aca="false" ca="false" dt2D="false" dtr="false" t="normal">N122+P122</f>
        <v>147000</v>
      </c>
      <c r="R122" s="437" t="n"/>
      <c r="S122" s="0" t="n">
        <v>2020</v>
      </c>
    </row>
    <row ht="60" outlineLevel="0" r="123">
      <c r="A123" s="428" t="n">
        <v>24717</v>
      </c>
      <c r="B123" s="425" t="n">
        <v>2020</v>
      </c>
      <c r="C123" s="426" t="s">
        <v>12926</v>
      </c>
      <c r="D123" s="430" t="s">
        <v>12520</v>
      </c>
      <c r="E123" s="429" t="s">
        <v>2363</v>
      </c>
      <c r="F123" s="429" t="n">
        <v>24717</v>
      </c>
      <c r="G123" s="426" t="s">
        <v>1116</v>
      </c>
      <c r="H123" s="438" t="n">
        <v>44004</v>
      </c>
      <c r="I123" s="430" t="s">
        <v>12927</v>
      </c>
      <c r="J123" s="426" t="s">
        <v>12928</v>
      </c>
      <c r="K123" s="441" t="n">
        <v>115004</v>
      </c>
      <c r="L123" s="426" t="n"/>
      <c r="M123" s="426" t="n"/>
      <c r="N123" s="442" t="n">
        <v>34501.2</v>
      </c>
      <c r="O123" s="442" t="n"/>
      <c r="P123" s="442" t="n">
        <v>80502.8</v>
      </c>
      <c r="Q123" s="436" t="n">
        <f aca="false" ca="false" dt2D="false" dtr="false" t="normal">N123+P123</f>
        <v>115004</v>
      </c>
      <c r="R123" s="437" t="n"/>
      <c r="S123" s="0" t="n">
        <v>2020</v>
      </c>
    </row>
    <row ht="45" outlineLevel="0" r="124">
      <c r="A124" s="428" t="n">
        <v>24717</v>
      </c>
      <c r="B124" s="425" t="n">
        <v>2020</v>
      </c>
      <c r="C124" s="426" t="s">
        <v>12929</v>
      </c>
      <c r="D124" s="430" t="s">
        <v>12520</v>
      </c>
      <c r="E124" s="429" t="s">
        <v>2363</v>
      </c>
      <c r="F124" s="429" t="n">
        <v>24717</v>
      </c>
      <c r="G124" s="426" t="s">
        <v>1116</v>
      </c>
      <c r="H124" s="438" t="n">
        <v>44095</v>
      </c>
      <c r="I124" s="430" t="s">
        <v>12930</v>
      </c>
      <c r="J124" s="426" t="s">
        <v>12585</v>
      </c>
      <c r="K124" s="441" t="n">
        <v>1084713.21</v>
      </c>
      <c r="L124" s="426" t="n"/>
      <c r="M124" s="426" t="n"/>
      <c r="N124" s="442" t="n">
        <v>325413.963</v>
      </c>
      <c r="O124" s="442" t="n"/>
      <c r="P124" s="442" t="n"/>
      <c r="Q124" s="436" t="n">
        <f aca="false" ca="false" dt2D="false" dtr="false" t="normal">K124</f>
        <v>1084713.21</v>
      </c>
      <c r="R124" s="437" t="n"/>
      <c r="S124" s="0" t="n">
        <v>2020</v>
      </c>
    </row>
    <row ht="45" outlineLevel="0" r="125">
      <c r="A125" s="428" t="n">
        <v>24335</v>
      </c>
      <c r="B125" s="425" t="n">
        <v>2020</v>
      </c>
      <c r="C125" s="426" t="s">
        <v>12931</v>
      </c>
      <c r="D125" s="430" t="s">
        <v>12520</v>
      </c>
      <c r="E125" s="429" t="s">
        <v>4669</v>
      </c>
      <c r="F125" s="429" t="n">
        <v>24335</v>
      </c>
      <c r="G125" s="426" t="s">
        <v>1116</v>
      </c>
      <c r="H125" s="438" t="n">
        <v>44067</v>
      </c>
      <c r="I125" s="430" t="s">
        <v>12783</v>
      </c>
      <c r="J125" s="426" t="s">
        <v>12932</v>
      </c>
      <c r="K125" s="449" t="n">
        <v>341917</v>
      </c>
      <c r="L125" s="463" t="n"/>
      <c r="M125" s="426" t="n"/>
      <c r="N125" s="442" t="n">
        <v>102575.1</v>
      </c>
      <c r="O125" s="442" t="n"/>
      <c r="P125" s="450" t="n"/>
      <c r="Q125" s="436" t="n">
        <f aca="false" ca="false" dt2D="false" dtr="false" t="normal">K125</f>
        <v>341917</v>
      </c>
      <c r="R125" s="437" t="n"/>
      <c r="S125" s="0" t="n">
        <v>2020</v>
      </c>
    </row>
    <row ht="45" outlineLevel="0" r="126">
      <c r="A126" s="428" t="n">
        <v>24335</v>
      </c>
      <c r="B126" s="425" t="n">
        <v>2020</v>
      </c>
      <c r="C126" s="426" t="s">
        <v>12931</v>
      </c>
      <c r="D126" s="430" t="s">
        <v>12520</v>
      </c>
      <c r="E126" s="429" t="s">
        <v>4669</v>
      </c>
      <c r="F126" s="429" t="n">
        <v>24335</v>
      </c>
      <c r="G126" s="426" t="s">
        <v>52</v>
      </c>
      <c r="H126" s="438" t="n">
        <v>44067</v>
      </c>
      <c r="I126" s="430" t="s">
        <v>12677</v>
      </c>
      <c r="J126" s="426" t="s">
        <v>12932</v>
      </c>
      <c r="K126" s="449" t="n">
        <v>116923</v>
      </c>
      <c r="L126" s="463" t="n"/>
      <c r="M126" s="426" t="n"/>
      <c r="N126" s="442" t="n">
        <v>35076.9</v>
      </c>
      <c r="O126" s="442" t="n"/>
      <c r="P126" s="450" t="n"/>
      <c r="Q126" s="436" t="n">
        <f aca="false" ca="false" dt2D="false" dtr="false" t="normal">K126</f>
        <v>116923</v>
      </c>
      <c r="R126" s="437" t="n"/>
      <c r="S126" s="0" t="n">
        <v>2020</v>
      </c>
    </row>
    <row ht="60" outlineLevel="0" r="127">
      <c r="A127" s="428" t="n">
        <v>24291</v>
      </c>
      <c r="B127" s="425" t="n">
        <v>2020</v>
      </c>
      <c r="C127" s="426" t="s">
        <v>12933</v>
      </c>
      <c r="D127" s="430" t="s">
        <v>12520</v>
      </c>
      <c r="E127" s="429" t="s">
        <v>3965</v>
      </c>
      <c r="F127" s="429" t="n">
        <v>24291</v>
      </c>
      <c r="G127" s="426" t="s">
        <v>378</v>
      </c>
      <c r="H127" s="438" t="n">
        <v>43943</v>
      </c>
      <c r="I127" s="430" t="s">
        <v>12934</v>
      </c>
      <c r="J127" s="426" t="s">
        <v>12531</v>
      </c>
      <c r="K127" s="442" t="n">
        <v>366459.42</v>
      </c>
      <c r="L127" s="441" t="n">
        <v>363614.74</v>
      </c>
      <c r="M127" s="426" t="n"/>
      <c r="N127" s="442" t="n">
        <v>109937.826</v>
      </c>
      <c r="O127" s="442" t="n"/>
      <c r="P127" s="442" t="n">
        <v>253676.914</v>
      </c>
      <c r="Q127" s="436" t="n">
        <f aca="false" ca="false" dt2D="false" dtr="false" t="normal">N127+P127</f>
        <v>363614.74</v>
      </c>
      <c r="R127" s="437" t="n"/>
      <c r="S127" s="0" t="n">
        <v>2020</v>
      </c>
    </row>
    <row ht="45" outlineLevel="0" r="128">
      <c r="A128" s="428" t="n">
        <v>24291</v>
      </c>
      <c r="B128" s="425" t="n">
        <v>2020</v>
      </c>
      <c r="C128" s="426" t="s">
        <v>12935</v>
      </c>
      <c r="D128" s="430" t="s">
        <v>12520</v>
      </c>
      <c r="E128" s="429" t="s">
        <v>3965</v>
      </c>
      <c r="F128" s="429" t="n">
        <v>24291</v>
      </c>
      <c r="G128" s="426" t="s">
        <v>97</v>
      </c>
      <c r="H128" s="438" t="n">
        <v>43943</v>
      </c>
      <c r="I128" s="430" t="s">
        <v>12936</v>
      </c>
      <c r="J128" s="426" t="s">
        <v>12531</v>
      </c>
      <c r="K128" s="441" t="n">
        <v>143506.98</v>
      </c>
      <c r="L128" s="442" t="n"/>
      <c r="M128" s="426" t="n"/>
      <c r="N128" s="442" t="n">
        <v>43052.094</v>
      </c>
      <c r="O128" s="442" t="n"/>
      <c r="P128" s="442" t="n"/>
      <c r="Q128" s="436" t="n">
        <f aca="false" ca="false" dt2D="false" dtr="false" t="normal">K128</f>
        <v>143506.98</v>
      </c>
      <c r="R128" s="437" t="n"/>
      <c r="S128" s="0" t="n">
        <v>2020</v>
      </c>
    </row>
    <row ht="45" outlineLevel="0" r="129">
      <c r="A129" s="428" t="n">
        <v>24291</v>
      </c>
      <c r="B129" s="425" t="n">
        <v>2020</v>
      </c>
      <c r="C129" s="426" t="s">
        <v>12935</v>
      </c>
      <c r="D129" s="430" t="s">
        <v>12520</v>
      </c>
      <c r="E129" s="429" t="s">
        <v>3965</v>
      </c>
      <c r="F129" s="429" t="n">
        <v>24291</v>
      </c>
      <c r="G129" s="426" t="s">
        <v>58</v>
      </c>
      <c r="H129" s="438" t="n">
        <v>43943</v>
      </c>
      <c r="I129" s="430" t="s">
        <v>12937</v>
      </c>
      <c r="J129" s="426" t="s">
        <v>12531</v>
      </c>
      <c r="K129" s="441" t="n">
        <v>242360.12</v>
      </c>
      <c r="L129" s="442" t="n"/>
      <c r="M129" s="426" t="n"/>
      <c r="N129" s="442" t="n">
        <v>72708.036</v>
      </c>
      <c r="O129" s="442" t="n"/>
      <c r="P129" s="442" t="n"/>
      <c r="Q129" s="436" t="n">
        <f aca="false" ca="false" dt2D="false" dtr="false" t="normal">K129</f>
        <v>242360.12</v>
      </c>
      <c r="R129" s="437" t="n"/>
      <c r="S129" s="0" t="n">
        <v>2020</v>
      </c>
    </row>
    <row ht="60" outlineLevel="0" r="130">
      <c r="A130" s="428" t="n">
        <v>23422</v>
      </c>
      <c r="B130" s="425" t="n">
        <v>2020</v>
      </c>
      <c r="C130" s="426" t="s">
        <v>12938</v>
      </c>
      <c r="D130" s="430" t="s">
        <v>12520</v>
      </c>
      <c r="E130" s="429" t="s">
        <v>5473</v>
      </c>
      <c r="F130" s="429" t="n">
        <v>23422</v>
      </c>
      <c r="G130" s="426" t="s">
        <v>58</v>
      </c>
      <c r="H130" s="438" t="n">
        <v>43969</v>
      </c>
      <c r="I130" s="430" t="s">
        <v>12939</v>
      </c>
      <c r="J130" s="426" t="s">
        <v>12550</v>
      </c>
      <c r="K130" s="441" t="n">
        <v>373105</v>
      </c>
      <c r="L130" s="426" t="n"/>
      <c r="M130" s="444" t="s">
        <v>12940</v>
      </c>
      <c r="N130" s="450" t="n">
        <v>111931.5</v>
      </c>
      <c r="O130" s="450" t="s">
        <v>12941</v>
      </c>
      <c r="P130" s="450" t="n">
        <v>261173.5</v>
      </c>
      <c r="Q130" s="436" t="n">
        <f aca="false" ca="false" dt2D="false" dtr="false" t="normal">N130+P130</f>
        <v>373105</v>
      </c>
      <c r="R130" s="437" t="n"/>
      <c r="S130" s="0" t="n">
        <v>2020</v>
      </c>
    </row>
    <row ht="60" outlineLevel="0" r="131">
      <c r="A131" s="428" t="n">
        <v>23422</v>
      </c>
      <c r="B131" s="425" t="n">
        <v>2020</v>
      </c>
      <c r="C131" s="426" t="s">
        <v>12942</v>
      </c>
      <c r="D131" s="430" t="s">
        <v>12520</v>
      </c>
      <c r="E131" s="429" t="s">
        <v>5473</v>
      </c>
      <c r="F131" s="429" t="n">
        <v>23422</v>
      </c>
      <c r="G131" s="426" t="s">
        <v>58</v>
      </c>
      <c r="H131" s="438" t="n">
        <v>44033</v>
      </c>
      <c r="I131" s="430" t="s">
        <v>12943</v>
      </c>
      <c r="J131" s="426" t="s">
        <v>12550</v>
      </c>
      <c r="K131" s="441" t="n">
        <v>385930</v>
      </c>
      <c r="L131" s="426" t="n"/>
      <c r="M131" s="444" t="s">
        <v>12944</v>
      </c>
      <c r="N131" s="450" t="n">
        <v>115779</v>
      </c>
      <c r="O131" s="450" t="n"/>
      <c r="P131" s="450" t="n">
        <v>270151</v>
      </c>
      <c r="Q131" s="436" t="n">
        <f aca="false" ca="false" dt2D="false" dtr="false" t="normal">N131+P131</f>
        <v>385930</v>
      </c>
      <c r="R131" s="437" t="n"/>
      <c r="S131" s="0" t="n">
        <v>2020</v>
      </c>
    </row>
    <row ht="71.25" outlineLevel="0" r="132">
      <c r="A132" s="428" t="n">
        <v>23556</v>
      </c>
      <c r="B132" s="443" t="s">
        <v>12528</v>
      </c>
      <c r="C132" s="426" t="s">
        <v>12945</v>
      </c>
      <c r="D132" s="430" t="s">
        <v>12520</v>
      </c>
      <c r="E132" s="429" t="s">
        <v>4917</v>
      </c>
      <c r="F132" s="429" t="n">
        <v>23556</v>
      </c>
      <c r="G132" s="426" t="s">
        <v>360</v>
      </c>
      <c r="H132" s="438" t="n">
        <v>43677</v>
      </c>
      <c r="I132" s="430" t="s">
        <v>12946</v>
      </c>
      <c r="J132" s="426" t="s">
        <v>12814</v>
      </c>
      <c r="K132" s="442" t="n">
        <v>755261.12</v>
      </c>
      <c r="L132" s="441" t="n">
        <v>773430.37</v>
      </c>
      <c r="M132" s="426" t="s">
        <v>12947</v>
      </c>
      <c r="N132" s="442" t="n">
        <v>226578.336</v>
      </c>
      <c r="O132" s="442" t="s">
        <v>12948</v>
      </c>
      <c r="P132" s="442" t="n">
        <v>546852.034</v>
      </c>
      <c r="Q132" s="436" t="n">
        <f aca="false" ca="false" dt2D="false" dtr="false" t="normal">N132+P132</f>
        <v>773430.37</v>
      </c>
      <c r="R132" s="437" t="n"/>
      <c r="S132" s="0" t="n">
        <v>2020</v>
      </c>
    </row>
    <row ht="60" outlineLevel="0" r="133">
      <c r="A133" s="428" t="n">
        <v>30815</v>
      </c>
      <c r="B133" s="425" t="n">
        <v>2020</v>
      </c>
      <c r="C133" s="426" t="s">
        <v>12949</v>
      </c>
      <c r="D133" s="430" t="s">
        <v>12520</v>
      </c>
      <c r="E133" s="429" t="s">
        <v>6991</v>
      </c>
      <c r="F133" s="429" t="n">
        <v>30815</v>
      </c>
      <c r="G133" s="426" t="s">
        <v>97</v>
      </c>
      <c r="H133" s="438" t="n">
        <v>43889</v>
      </c>
      <c r="I133" s="430" t="s">
        <v>12950</v>
      </c>
      <c r="J133" s="426" t="s">
        <v>12908</v>
      </c>
      <c r="K133" s="441" t="n">
        <v>165000</v>
      </c>
      <c r="L133" s="442" t="n"/>
      <c r="M133" s="426" t="s">
        <v>12951</v>
      </c>
      <c r="N133" s="442" t="n">
        <v>49500</v>
      </c>
      <c r="O133" s="442" t="s">
        <v>12952</v>
      </c>
      <c r="P133" s="442" t="n">
        <v>115500</v>
      </c>
      <c r="Q133" s="436" t="n">
        <f aca="false" ca="false" dt2D="false" dtr="false" t="normal">N133+P133</f>
        <v>165000</v>
      </c>
      <c r="R133" s="437" t="n"/>
      <c r="S133" s="0" t="n">
        <v>2020</v>
      </c>
    </row>
    <row ht="71.25" outlineLevel="0" r="134">
      <c r="A134" s="428" t="n">
        <v>30816</v>
      </c>
      <c r="B134" s="443" t="s">
        <v>12528</v>
      </c>
      <c r="C134" s="426" t="s">
        <v>12953</v>
      </c>
      <c r="D134" s="430" t="s">
        <v>12520</v>
      </c>
      <c r="E134" s="429" t="s">
        <v>1704</v>
      </c>
      <c r="F134" s="429" t="n">
        <v>30816</v>
      </c>
      <c r="G134" s="426" t="s">
        <v>97</v>
      </c>
      <c r="H134" s="438" t="n">
        <v>43774</v>
      </c>
      <c r="I134" s="430" t="s">
        <v>12954</v>
      </c>
      <c r="J134" s="426" t="s">
        <v>12908</v>
      </c>
      <c r="K134" s="441" t="n">
        <v>170000</v>
      </c>
      <c r="L134" s="426" t="n"/>
      <c r="M134" s="426" t="s">
        <v>12955</v>
      </c>
      <c r="N134" s="442" t="n">
        <v>51000</v>
      </c>
      <c r="O134" s="442" t="s">
        <v>12956</v>
      </c>
      <c r="P134" s="442" t="n">
        <v>119000</v>
      </c>
      <c r="Q134" s="436" t="n">
        <f aca="false" ca="false" dt2D="false" dtr="false" t="normal">N134+P134</f>
        <v>170000</v>
      </c>
      <c r="R134" s="437" t="n"/>
      <c r="S134" s="0" t="n">
        <v>2020</v>
      </c>
    </row>
    <row ht="60" outlineLevel="0" r="135">
      <c r="A135" s="428" t="n">
        <v>30816</v>
      </c>
      <c r="B135" s="425" t="n">
        <v>2020</v>
      </c>
      <c r="C135" s="426" t="s">
        <v>12957</v>
      </c>
      <c r="D135" s="430" t="s">
        <v>12520</v>
      </c>
      <c r="E135" s="429" t="s">
        <v>1704</v>
      </c>
      <c r="F135" s="429" t="n">
        <v>30816</v>
      </c>
      <c r="G135" s="426" t="s">
        <v>1116</v>
      </c>
      <c r="H135" s="438" t="n">
        <v>43983</v>
      </c>
      <c r="I135" s="430" t="s">
        <v>12958</v>
      </c>
      <c r="J135" s="426" t="s">
        <v>12959</v>
      </c>
      <c r="K135" s="441" t="n">
        <v>235156.54</v>
      </c>
      <c r="L135" s="426" t="n"/>
      <c r="M135" s="426" t="n"/>
      <c r="N135" s="442" t="n">
        <v>70546.962</v>
      </c>
      <c r="O135" s="442" t="n"/>
      <c r="P135" s="442" t="n">
        <v>164609.578</v>
      </c>
      <c r="Q135" s="436" t="n">
        <f aca="false" ca="false" dt2D="false" dtr="false" t="normal">N135+P135</f>
        <v>235156.54</v>
      </c>
      <c r="R135" s="437" t="n"/>
      <c r="S135" s="0" t="n">
        <v>2020</v>
      </c>
    </row>
    <row ht="60" outlineLevel="0" r="136">
      <c r="A136" s="428" t="n">
        <v>23496</v>
      </c>
      <c r="B136" s="425" t="n">
        <v>2020</v>
      </c>
      <c r="C136" s="426" t="s">
        <v>12960</v>
      </c>
      <c r="D136" s="430" t="s">
        <v>12520</v>
      </c>
      <c r="E136" s="429" t="s">
        <v>1701</v>
      </c>
      <c r="F136" s="429" t="n">
        <v>23496</v>
      </c>
      <c r="G136" s="426" t="s">
        <v>126</v>
      </c>
      <c r="H136" s="438" t="n">
        <v>44018</v>
      </c>
      <c r="I136" s="430" t="s">
        <v>12961</v>
      </c>
      <c r="J136" s="426" t="s">
        <v>12962</v>
      </c>
      <c r="K136" s="442" t="n">
        <v>620862.6</v>
      </c>
      <c r="L136" s="441" t="n">
        <v>556861.47</v>
      </c>
      <c r="M136" s="426" t="n"/>
      <c r="N136" s="442" t="n">
        <v>186258.78</v>
      </c>
      <c r="O136" s="442" t="n"/>
      <c r="P136" s="442" t="n">
        <v>370602.69</v>
      </c>
      <c r="Q136" s="436" t="n">
        <f aca="false" ca="false" dt2D="false" dtr="false" t="normal">N136+P136</f>
        <v>556861.47</v>
      </c>
      <c r="R136" s="437" t="n"/>
      <c r="S136" s="0" t="n">
        <v>2020</v>
      </c>
    </row>
    <row ht="60" outlineLevel="0" r="137">
      <c r="A137" s="428" t="n">
        <v>21361</v>
      </c>
      <c r="B137" s="425" t="n">
        <v>2020</v>
      </c>
      <c r="C137" s="426" t="s">
        <v>12963</v>
      </c>
      <c r="D137" s="430" t="s">
        <v>12520</v>
      </c>
      <c r="E137" s="429" t="s">
        <v>6042</v>
      </c>
      <c r="F137" s="429" t="n">
        <v>21361</v>
      </c>
      <c r="G137" s="426" t="s">
        <v>24</v>
      </c>
      <c r="H137" s="438" t="n">
        <v>44046</v>
      </c>
      <c r="I137" s="430" t="s">
        <v>12964</v>
      </c>
      <c r="J137" s="426" t="s">
        <v>12915</v>
      </c>
      <c r="K137" s="441" t="n">
        <v>451665.8</v>
      </c>
      <c r="L137" s="426" t="n"/>
      <c r="M137" s="426" t="s">
        <v>12965</v>
      </c>
      <c r="N137" s="442" t="n">
        <v>135499.74</v>
      </c>
      <c r="O137" s="442" t="n"/>
      <c r="P137" s="442" t="n">
        <v>316166.06</v>
      </c>
      <c r="Q137" s="436" t="n">
        <f aca="false" ca="false" dt2D="false" dtr="false" t="normal">N137+P137</f>
        <v>451665.8</v>
      </c>
      <c r="R137" s="437" t="n"/>
      <c r="S137" s="0" t="n">
        <v>2020</v>
      </c>
    </row>
    <row ht="71.25" outlineLevel="0" r="138">
      <c r="A138" s="428" t="n">
        <v>26592</v>
      </c>
      <c r="B138" s="443" t="s">
        <v>12528</v>
      </c>
      <c r="C138" s="426" t="s">
        <v>12966</v>
      </c>
      <c r="D138" s="430" t="s">
        <v>12520</v>
      </c>
      <c r="E138" s="429" t="s">
        <v>472</v>
      </c>
      <c r="F138" s="429" t="n">
        <v>26592</v>
      </c>
      <c r="G138" s="426" t="s">
        <v>58</v>
      </c>
      <c r="H138" s="438" t="n">
        <v>43801</v>
      </c>
      <c r="I138" s="430" t="s">
        <v>12967</v>
      </c>
      <c r="J138" s="426" t="s">
        <v>12968</v>
      </c>
      <c r="K138" s="441" t="n">
        <v>481604</v>
      </c>
      <c r="L138" s="426" t="n"/>
      <c r="M138" s="426" t="s">
        <v>12969</v>
      </c>
      <c r="N138" s="442" t="n">
        <v>144481.2</v>
      </c>
      <c r="O138" s="442" t="s">
        <v>12970</v>
      </c>
      <c r="P138" s="442" t="n">
        <v>337122.8</v>
      </c>
      <c r="Q138" s="436" t="n">
        <f aca="false" ca="false" dt2D="false" dtr="false" t="normal">N138+P138</f>
        <v>481604</v>
      </c>
      <c r="R138" s="437" t="n"/>
      <c r="S138" s="0" t="n">
        <v>2020</v>
      </c>
    </row>
    <row ht="60" outlineLevel="0" r="139">
      <c r="A139" s="428" t="n">
        <v>26592</v>
      </c>
      <c r="B139" s="425" t="n">
        <v>2020</v>
      </c>
      <c r="C139" s="426" t="s">
        <v>12971</v>
      </c>
      <c r="D139" s="430" t="s">
        <v>12520</v>
      </c>
      <c r="E139" s="429" t="s">
        <v>472</v>
      </c>
      <c r="F139" s="429" t="n">
        <v>26592</v>
      </c>
      <c r="G139" s="426" t="s">
        <v>97</v>
      </c>
      <c r="H139" s="438" t="n">
        <v>43948</v>
      </c>
      <c r="I139" s="430" t="s">
        <v>12972</v>
      </c>
      <c r="J139" s="426" t="s">
        <v>12588</v>
      </c>
      <c r="K139" s="441" t="n">
        <v>63653</v>
      </c>
      <c r="L139" s="426" t="n"/>
      <c r="M139" s="426" t="s">
        <v>12973</v>
      </c>
      <c r="N139" s="442" t="n">
        <v>19095.9</v>
      </c>
      <c r="O139" s="442" t="n"/>
      <c r="P139" s="442" t="n">
        <v>44557.1</v>
      </c>
      <c r="Q139" s="436" t="n">
        <f aca="false" ca="false" dt2D="false" dtr="false" t="normal">N139+P139</f>
        <v>63653</v>
      </c>
      <c r="R139" s="437" t="n"/>
      <c r="S139" s="0" t="n">
        <v>2020</v>
      </c>
    </row>
    <row ht="60" outlineLevel="0" r="140">
      <c r="A140" s="428" t="n">
        <v>26592</v>
      </c>
      <c r="B140" s="425" t="n">
        <v>2020</v>
      </c>
      <c r="C140" s="426" t="s">
        <v>12974</v>
      </c>
      <c r="D140" s="430" t="s">
        <v>12520</v>
      </c>
      <c r="E140" s="429" t="s">
        <v>472</v>
      </c>
      <c r="F140" s="429" t="n">
        <v>26592</v>
      </c>
      <c r="G140" s="426" t="s">
        <v>52</v>
      </c>
      <c r="H140" s="438" t="n">
        <v>43948</v>
      </c>
      <c r="I140" s="430" t="s">
        <v>12975</v>
      </c>
      <c r="J140" s="426" t="s">
        <v>12588</v>
      </c>
      <c r="K140" s="441" t="n">
        <v>523572</v>
      </c>
      <c r="L140" s="426" t="n"/>
      <c r="M140" s="426" t="s">
        <v>12976</v>
      </c>
      <c r="N140" s="442" t="n">
        <v>157071.6</v>
      </c>
      <c r="O140" s="442" t="s">
        <v>12977</v>
      </c>
      <c r="P140" s="442" t="n">
        <v>366500.4</v>
      </c>
      <c r="Q140" s="436" t="n">
        <f aca="false" ca="false" dt2D="false" dtr="false" t="normal">N140+P140</f>
        <v>523572</v>
      </c>
      <c r="R140" s="437" t="n"/>
      <c r="S140" s="0" t="n">
        <v>2020</v>
      </c>
    </row>
    <row ht="30" outlineLevel="0" r="141">
      <c r="A141" s="428" t="n">
        <v>28090</v>
      </c>
      <c r="B141" s="425" t="n">
        <v>2020</v>
      </c>
      <c r="C141" s="426" t="s">
        <v>12978</v>
      </c>
      <c r="D141" s="430" t="s">
        <v>12520</v>
      </c>
      <c r="E141" s="429" t="s">
        <v>2940</v>
      </c>
      <c r="F141" s="429" t="n">
        <v>28090</v>
      </c>
      <c r="G141" s="426" t="s">
        <v>97</v>
      </c>
      <c r="H141" s="438" t="n">
        <v>44118</v>
      </c>
      <c r="I141" s="430" t="s">
        <v>12623</v>
      </c>
      <c r="J141" s="426" t="s">
        <v>12979</v>
      </c>
      <c r="K141" s="441" t="n">
        <v>602918.19</v>
      </c>
      <c r="L141" s="426" t="n"/>
      <c r="M141" s="426" t="n"/>
      <c r="N141" s="442" t="n">
        <v>180875.457</v>
      </c>
      <c r="O141" s="442" t="n"/>
      <c r="P141" s="442" t="n"/>
      <c r="Q141" s="436" t="n">
        <f aca="false" ca="false" dt2D="false" dtr="false" t="normal">K141</f>
        <v>602918.19</v>
      </c>
      <c r="R141" s="437" t="n"/>
      <c r="S141" s="0" t="n">
        <v>2020</v>
      </c>
    </row>
    <row ht="60" outlineLevel="0" r="142">
      <c r="A142" s="428" t="n">
        <v>34234</v>
      </c>
      <c r="B142" s="425" t="n">
        <v>2020</v>
      </c>
      <c r="C142" s="426" t="s">
        <v>12980</v>
      </c>
      <c r="D142" s="430" t="s">
        <v>12520</v>
      </c>
      <c r="E142" s="429" t="s">
        <v>1791</v>
      </c>
      <c r="F142" s="429" t="n">
        <v>34234</v>
      </c>
      <c r="G142" s="426" t="s">
        <v>24</v>
      </c>
      <c r="H142" s="438" t="n">
        <v>43990</v>
      </c>
      <c r="I142" s="430" t="s">
        <v>12981</v>
      </c>
      <c r="J142" s="426" t="s">
        <v>12915</v>
      </c>
      <c r="K142" s="441" t="n">
        <v>147481.75</v>
      </c>
      <c r="L142" s="442" t="n"/>
      <c r="M142" s="426" t="n"/>
      <c r="N142" s="442" t="n">
        <v>44244.525</v>
      </c>
      <c r="O142" s="442" t="n"/>
      <c r="P142" s="442" t="n">
        <v>103237.225</v>
      </c>
      <c r="Q142" s="436" t="n">
        <f aca="false" ca="false" dt2D="false" dtr="false" t="normal">N142+P142</f>
        <v>147481.75</v>
      </c>
      <c r="R142" s="437" t="n"/>
      <c r="S142" s="0" t="n">
        <v>2020</v>
      </c>
    </row>
    <row ht="71.25" outlineLevel="0" r="143">
      <c r="A143" s="428" t="n">
        <v>24830</v>
      </c>
      <c r="B143" s="443" t="s">
        <v>12528</v>
      </c>
      <c r="C143" s="426" t="s">
        <v>12982</v>
      </c>
      <c r="D143" s="430" t="s">
        <v>12520</v>
      </c>
      <c r="E143" s="429" t="s">
        <v>4187</v>
      </c>
      <c r="F143" s="429" t="n">
        <v>24830</v>
      </c>
      <c r="G143" s="426" t="s">
        <v>97</v>
      </c>
      <c r="H143" s="438" t="n">
        <v>43812</v>
      </c>
      <c r="I143" s="430" t="s">
        <v>12983</v>
      </c>
      <c r="J143" s="426" t="s">
        <v>12588</v>
      </c>
      <c r="K143" s="441" t="n">
        <v>280297.92</v>
      </c>
      <c r="L143" s="442" t="n"/>
      <c r="M143" s="426" t="s">
        <v>12984</v>
      </c>
      <c r="N143" s="442" t="n">
        <v>84089.376</v>
      </c>
      <c r="O143" s="442" t="n"/>
      <c r="P143" s="442" t="n">
        <v>196208.544</v>
      </c>
      <c r="Q143" s="436" t="n">
        <f aca="false" ca="false" dt2D="false" dtr="false" t="normal">N143+P143</f>
        <v>280297.92</v>
      </c>
      <c r="R143" s="437" t="n"/>
      <c r="S143" s="0" t="n">
        <v>2020</v>
      </c>
    </row>
    <row ht="60" outlineLevel="0" r="144">
      <c r="A144" s="428" t="n">
        <v>24830</v>
      </c>
      <c r="B144" s="425" t="n">
        <v>2020</v>
      </c>
      <c r="C144" s="426" t="s">
        <v>12985</v>
      </c>
      <c r="D144" s="430" t="s">
        <v>12520</v>
      </c>
      <c r="E144" s="429" t="s">
        <v>4187</v>
      </c>
      <c r="F144" s="429" t="n">
        <v>24830</v>
      </c>
      <c r="G144" s="426" t="s">
        <v>97</v>
      </c>
      <c r="H144" s="438" t="n">
        <v>43880</v>
      </c>
      <c r="I144" s="430" t="s">
        <v>12986</v>
      </c>
      <c r="J144" s="426" t="s">
        <v>12987</v>
      </c>
      <c r="K144" s="441" t="n">
        <v>282490</v>
      </c>
      <c r="L144" s="442" t="n"/>
      <c r="M144" s="426" t="s">
        <v>12988</v>
      </c>
      <c r="N144" s="442" t="n">
        <v>84747</v>
      </c>
      <c r="O144" s="442" t="n"/>
      <c r="P144" s="442" t="n">
        <v>197743</v>
      </c>
      <c r="Q144" s="436" t="n">
        <f aca="false" ca="false" dt2D="false" dtr="false" t="normal">N144+P144</f>
        <v>282490</v>
      </c>
      <c r="R144" s="437" t="n"/>
      <c r="S144" s="0" t="n">
        <v>2020</v>
      </c>
    </row>
    <row ht="60" outlineLevel="0" r="145">
      <c r="A145" s="428" t="n">
        <v>20468</v>
      </c>
      <c r="B145" s="443" t="n">
        <v>2020</v>
      </c>
      <c r="C145" s="444" t="s">
        <v>12989</v>
      </c>
      <c r="D145" s="430" t="s">
        <v>12520</v>
      </c>
      <c r="E145" s="429" t="s">
        <v>1401</v>
      </c>
      <c r="F145" s="429" t="n">
        <v>20468</v>
      </c>
      <c r="G145" s="426" t="s">
        <v>58</v>
      </c>
      <c r="H145" s="446" t="n">
        <v>43984</v>
      </c>
      <c r="I145" s="445" t="s">
        <v>12672</v>
      </c>
      <c r="J145" s="444" t="s">
        <v>12990</v>
      </c>
      <c r="K145" s="449" t="n">
        <v>737764</v>
      </c>
      <c r="L145" s="450" t="n"/>
      <c r="M145" s="444" t="n"/>
      <c r="N145" s="450" t="n">
        <v>221329.2</v>
      </c>
      <c r="O145" s="450" t="n"/>
      <c r="P145" s="450" t="n">
        <v>516434.8</v>
      </c>
      <c r="Q145" s="436" t="n">
        <f aca="false" ca="false" dt2D="false" dtr="false" t="normal">N145+P145</f>
        <v>737764</v>
      </c>
      <c r="R145" s="437" t="n"/>
      <c r="S145" s="0" t="n">
        <v>2020</v>
      </c>
    </row>
    <row ht="45" outlineLevel="0" r="146">
      <c r="A146" s="428" t="n">
        <v>35967</v>
      </c>
      <c r="B146" s="425" t="n">
        <v>2020</v>
      </c>
      <c r="C146" s="426" t="s">
        <v>12991</v>
      </c>
      <c r="D146" s="430" t="s">
        <v>12520</v>
      </c>
      <c r="E146" s="429" t="s">
        <v>1120</v>
      </c>
      <c r="F146" s="429" t="n">
        <v>35967</v>
      </c>
      <c r="G146" s="426" t="s">
        <v>126</v>
      </c>
      <c r="H146" s="438" t="n">
        <v>43822</v>
      </c>
      <c r="I146" s="430" t="s">
        <v>12992</v>
      </c>
      <c r="J146" s="426" t="s">
        <v>12993</v>
      </c>
      <c r="K146" s="442" t="n">
        <v>151462</v>
      </c>
      <c r="L146" s="449" t="n">
        <v>155130</v>
      </c>
      <c r="M146" s="426" t="s">
        <v>12994</v>
      </c>
      <c r="N146" s="442" t="n">
        <v>45438.6</v>
      </c>
      <c r="O146" s="442" t="n"/>
      <c r="P146" s="442" t="n">
        <v>109691.4</v>
      </c>
      <c r="Q146" s="436" t="n">
        <f aca="false" ca="false" dt2D="false" dtr="false" t="normal">N146+P146</f>
        <v>155130</v>
      </c>
      <c r="R146" s="437" t="n"/>
      <c r="S146" s="0" t="n">
        <v>2020</v>
      </c>
    </row>
    <row ht="45" outlineLevel="0" r="147">
      <c r="A147" s="428" t="n">
        <v>35967</v>
      </c>
      <c r="B147" s="425" t="n">
        <v>2020</v>
      </c>
      <c r="C147" s="426" t="s">
        <v>12995</v>
      </c>
      <c r="D147" s="430" t="s">
        <v>12520</v>
      </c>
      <c r="E147" s="429" t="s">
        <v>1120</v>
      </c>
      <c r="F147" s="429" t="n">
        <v>35967</v>
      </c>
      <c r="G147" s="426" t="s">
        <v>126</v>
      </c>
      <c r="H147" s="438" t="n">
        <v>43962</v>
      </c>
      <c r="I147" s="430" t="s">
        <v>12996</v>
      </c>
      <c r="J147" s="426" t="s">
        <v>12993</v>
      </c>
      <c r="K147" s="441" t="n">
        <v>151964</v>
      </c>
      <c r="L147" s="442" t="n"/>
      <c r="M147" s="426" t="n"/>
      <c r="N147" s="442" t="n">
        <v>45589.2</v>
      </c>
      <c r="O147" s="442" t="n"/>
      <c r="P147" s="442" t="n"/>
      <c r="Q147" s="436" t="n">
        <f aca="false" ca="false" dt2D="false" dtr="false" t="normal">K147</f>
        <v>151964</v>
      </c>
      <c r="R147" s="437" t="n"/>
      <c r="S147" s="0" t="n">
        <v>2020</v>
      </c>
    </row>
    <row ht="45" outlineLevel="0" r="148">
      <c r="A148" s="428" t="n">
        <v>29335</v>
      </c>
      <c r="B148" s="425" t="n">
        <v>2020</v>
      </c>
      <c r="C148" s="426" t="s">
        <v>12997</v>
      </c>
      <c r="D148" s="430" t="s">
        <v>12592</v>
      </c>
      <c r="E148" s="429" t="s">
        <v>1752</v>
      </c>
      <c r="F148" s="429" t="n">
        <v>29335</v>
      </c>
      <c r="G148" s="426" t="s">
        <v>360</v>
      </c>
      <c r="H148" s="438" t="n">
        <v>43907</v>
      </c>
      <c r="I148" s="430" t="s">
        <v>12672</v>
      </c>
      <c r="J148" s="426" t="s">
        <v>12998</v>
      </c>
      <c r="K148" s="441" t="n">
        <v>500934.77</v>
      </c>
      <c r="L148" s="442" t="n"/>
      <c r="M148" s="426" t="n"/>
      <c r="N148" s="442" t="n">
        <v>150280.431</v>
      </c>
      <c r="O148" s="442" t="n"/>
      <c r="P148" s="442" t="n"/>
      <c r="Q148" s="436" t="n">
        <f aca="false" ca="false" dt2D="false" dtr="false" t="normal">N148+P148</f>
        <v>150280.431</v>
      </c>
      <c r="R148" s="437" t="s">
        <v>12596</v>
      </c>
      <c r="S148" s="0" t="e">
        <v>#N/A</v>
      </c>
    </row>
    <row ht="45" outlineLevel="0" r="149">
      <c r="A149" s="428" t="n">
        <v>29335</v>
      </c>
      <c r="B149" s="425" t="n">
        <v>2020</v>
      </c>
      <c r="C149" s="426" t="s">
        <v>12999</v>
      </c>
      <c r="D149" s="430" t="s">
        <v>12592</v>
      </c>
      <c r="E149" s="429" t="s">
        <v>1752</v>
      </c>
      <c r="F149" s="429" t="n">
        <v>29335</v>
      </c>
      <c r="G149" s="426" t="s">
        <v>58</v>
      </c>
      <c r="H149" s="438" t="n">
        <v>43907</v>
      </c>
      <c r="I149" s="430" t="s">
        <v>12783</v>
      </c>
      <c r="J149" s="426" t="s">
        <v>12998</v>
      </c>
      <c r="K149" s="441" t="n">
        <v>327701.68</v>
      </c>
      <c r="L149" s="442" t="n"/>
      <c r="M149" s="426" t="n"/>
      <c r="N149" s="442" t="n">
        <v>98310.504</v>
      </c>
      <c r="O149" s="442" t="n"/>
      <c r="P149" s="442" t="n"/>
      <c r="Q149" s="436" t="n">
        <f aca="false" ca="false" dt2D="false" dtr="false" t="normal">N149+P149</f>
        <v>98310.504</v>
      </c>
      <c r="R149" s="437" t="s">
        <v>12596</v>
      </c>
      <c r="S149" s="0" t="e">
        <v>#N/A</v>
      </c>
    </row>
    <row ht="45" outlineLevel="0" r="150">
      <c r="A150" s="428" t="n">
        <v>29335</v>
      </c>
      <c r="B150" s="425" t="n">
        <v>2020</v>
      </c>
      <c r="C150" s="426" t="s">
        <v>12999</v>
      </c>
      <c r="D150" s="430" t="s">
        <v>12592</v>
      </c>
      <c r="E150" s="429" t="s">
        <v>1752</v>
      </c>
      <c r="F150" s="429" t="n">
        <v>29335</v>
      </c>
      <c r="G150" s="426" t="s">
        <v>97</v>
      </c>
      <c r="H150" s="438" t="n">
        <v>43907</v>
      </c>
      <c r="I150" s="430" t="s">
        <v>12677</v>
      </c>
      <c r="J150" s="426" t="s">
        <v>12998</v>
      </c>
      <c r="K150" s="441" t="n">
        <v>36829.85</v>
      </c>
      <c r="L150" s="442" t="n"/>
      <c r="M150" s="426" t="n"/>
      <c r="N150" s="442" t="n">
        <v>11048.955</v>
      </c>
      <c r="O150" s="442" t="n"/>
      <c r="P150" s="442" t="n"/>
      <c r="Q150" s="436" t="n">
        <f aca="false" ca="false" dt2D="false" dtr="false" t="normal">N150+P150</f>
        <v>11048.955</v>
      </c>
      <c r="R150" s="437" t="s">
        <v>12596</v>
      </c>
      <c r="S150" s="0" t="e">
        <v>#N/A</v>
      </c>
    </row>
    <row ht="45" outlineLevel="0" r="151">
      <c r="A151" s="428" t="n">
        <v>29282</v>
      </c>
      <c r="B151" s="425" t="n">
        <v>2020</v>
      </c>
      <c r="C151" s="426" t="s">
        <v>13000</v>
      </c>
      <c r="D151" s="430" t="s">
        <v>12520</v>
      </c>
      <c r="E151" s="429" t="s">
        <v>6955</v>
      </c>
      <c r="F151" s="429" t="n">
        <v>29282</v>
      </c>
      <c r="G151" s="426" t="s">
        <v>58</v>
      </c>
      <c r="H151" s="438" t="n">
        <v>44028</v>
      </c>
      <c r="I151" s="430" t="s">
        <v>13001</v>
      </c>
      <c r="J151" s="426" t="s">
        <v>13002</v>
      </c>
      <c r="K151" s="441" t="n">
        <v>425148</v>
      </c>
      <c r="L151" s="426" t="n"/>
      <c r="M151" s="426" t="n"/>
      <c r="N151" s="442" t="n">
        <v>127544.4</v>
      </c>
      <c r="O151" s="442" t="n"/>
      <c r="P151" s="442" t="n"/>
      <c r="Q151" s="436" t="n">
        <f aca="false" ca="false" dt2D="false" dtr="false" t="normal">K151</f>
        <v>425148</v>
      </c>
      <c r="R151" s="437" t="n"/>
      <c r="S151" s="0" t="n">
        <v>2020</v>
      </c>
    </row>
    <row ht="60" outlineLevel="0" r="152">
      <c r="A152" s="428" t="n">
        <v>30891</v>
      </c>
      <c r="B152" s="425" t="n">
        <v>2020</v>
      </c>
      <c r="C152" s="426" t="s">
        <v>13003</v>
      </c>
      <c r="D152" s="430" t="s">
        <v>12520</v>
      </c>
      <c r="E152" s="429" t="s">
        <v>4955</v>
      </c>
      <c r="F152" s="429" t="n">
        <v>30891</v>
      </c>
      <c r="G152" s="426" t="s">
        <v>24</v>
      </c>
      <c r="H152" s="438" t="n">
        <v>44014</v>
      </c>
      <c r="I152" s="430" t="s">
        <v>13004</v>
      </c>
      <c r="J152" s="426" t="s">
        <v>13005</v>
      </c>
      <c r="K152" s="441" t="n">
        <v>1185652.88</v>
      </c>
      <c r="L152" s="442" t="n"/>
      <c r="M152" s="426" t="n"/>
      <c r="N152" s="442" t="n">
        <v>355695.864</v>
      </c>
      <c r="O152" s="442" t="n"/>
      <c r="P152" s="442" t="n">
        <v>829957.016</v>
      </c>
      <c r="Q152" s="436" t="n">
        <f aca="false" ca="false" dt2D="false" dtr="false" t="normal">N152+P152</f>
        <v>1185652.88</v>
      </c>
      <c r="R152" s="437" t="n"/>
      <c r="S152" s="0" t="n">
        <v>2020</v>
      </c>
    </row>
    <row ht="60" outlineLevel="0" r="153">
      <c r="A153" s="428" t="n">
        <v>30891</v>
      </c>
      <c r="B153" s="425" t="n">
        <v>2020</v>
      </c>
      <c r="C153" s="426" t="s">
        <v>13006</v>
      </c>
      <c r="D153" s="430" t="s">
        <v>12520</v>
      </c>
      <c r="E153" s="429" t="s">
        <v>4955</v>
      </c>
      <c r="F153" s="429" t="n">
        <v>30891</v>
      </c>
      <c r="G153" s="426" t="s">
        <v>97</v>
      </c>
      <c r="H153" s="438" t="n">
        <v>44014</v>
      </c>
      <c r="I153" s="430" t="s">
        <v>13007</v>
      </c>
      <c r="J153" s="426" t="s">
        <v>12608</v>
      </c>
      <c r="K153" s="441" t="n">
        <v>430772</v>
      </c>
      <c r="L153" s="442" t="n"/>
      <c r="M153" s="426" t="n"/>
      <c r="N153" s="442" t="n">
        <v>129231.6</v>
      </c>
      <c r="O153" s="442" t="n"/>
      <c r="P153" s="442" t="n">
        <v>301540.4</v>
      </c>
      <c r="Q153" s="436" t="n">
        <f aca="false" ca="false" dt2D="false" dtr="false" t="normal">N153+P153</f>
        <v>430772</v>
      </c>
      <c r="R153" s="437" t="n"/>
      <c r="S153" s="0" t="n">
        <v>2020</v>
      </c>
    </row>
    <row ht="60" outlineLevel="0" r="154">
      <c r="A154" s="428" t="n">
        <v>21154</v>
      </c>
      <c r="B154" s="425" t="n">
        <v>2020</v>
      </c>
      <c r="C154" s="426" t="s">
        <v>13008</v>
      </c>
      <c r="D154" s="430" t="s">
        <v>12520</v>
      </c>
      <c r="E154" s="429" t="s">
        <v>1184</v>
      </c>
      <c r="F154" s="429" t="n">
        <v>21154</v>
      </c>
      <c r="G154" s="426" t="s">
        <v>238</v>
      </c>
      <c r="H154" s="438" t="n">
        <v>44026</v>
      </c>
      <c r="I154" s="430" t="s">
        <v>12623</v>
      </c>
      <c r="J154" s="426" t="s">
        <v>12667</v>
      </c>
      <c r="K154" s="441" t="n">
        <v>295564</v>
      </c>
      <c r="L154" s="426" t="n"/>
      <c r="M154" s="438" t="s">
        <v>13009</v>
      </c>
      <c r="N154" s="442" t="n">
        <v>88669.2</v>
      </c>
      <c r="O154" s="442" t="n"/>
      <c r="P154" s="442" t="n">
        <v>206894.8</v>
      </c>
      <c r="Q154" s="436" t="n">
        <f aca="false" ca="false" dt2D="false" dtr="false" t="normal">N154+P154</f>
        <v>295564</v>
      </c>
      <c r="R154" s="437" t="n"/>
      <c r="S154" s="0" t="n">
        <v>2020</v>
      </c>
    </row>
    <row ht="30" outlineLevel="0" r="155">
      <c r="A155" s="428" t="n">
        <v>29535</v>
      </c>
      <c r="B155" s="425" t="n">
        <v>2020</v>
      </c>
      <c r="C155" s="426" t="s">
        <v>13010</v>
      </c>
      <c r="D155" s="430" t="s">
        <v>12520</v>
      </c>
      <c r="E155" s="429" t="s">
        <v>2341</v>
      </c>
      <c r="F155" s="429" t="n">
        <v>29535</v>
      </c>
      <c r="G155" s="426" t="s">
        <v>97</v>
      </c>
      <c r="H155" s="438" t="n">
        <v>44058</v>
      </c>
      <c r="I155" s="430" t="s">
        <v>12672</v>
      </c>
      <c r="J155" s="426" t="s">
        <v>13011</v>
      </c>
      <c r="K155" s="441" t="n">
        <v>540000</v>
      </c>
      <c r="L155" s="442" t="n"/>
      <c r="M155" s="426" t="n"/>
      <c r="N155" s="442" t="n">
        <v>162000</v>
      </c>
      <c r="O155" s="442" t="n"/>
      <c r="P155" s="442" t="n"/>
      <c r="Q155" s="436" t="n">
        <f aca="false" ca="false" dt2D="false" dtr="false" t="normal">K155</f>
        <v>540000</v>
      </c>
      <c r="R155" s="437" t="n"/>
      <c r="S155" s="0" t="n">
        <v>2020</v>
      </c>
    </row>
    <row ht="60" outlineLevel="0" r="156">
      <c r="A156" s="428" t="n">
        <v>29893</v>
      </c>
      <c r="B156" s="425" t="n">
        <v>2020</v>
      </c>
      <c r="C156" s="426" t="s">
        <v>13012</v>
      </c>
      <c r="D156" s="430" t="s">
        <v>12520</v>
      </c>
      <c r="E156" s="429" t="s">
        <v>5129</v>
      </c>
      <c r="F156" s="429" t="n">
        <v>29893</v>
      </c>
      <c r="G156" s="426" t="s">
        <v>97</v>
      </c>
      <c r="H156" s="438" t="n">
        <v>43997</v>
      </c>
      <c r="I156" s="430" t="s">
        <v>13013</v>
      </c>
      <c r="J156" s="426" t="s">
        <v>12998</v>
      </c>
      <c r="K156" s="441" t="n">
        <v>199700</v>
      </c>
      <c r="L156" s="442" t="n"/>
      <c r="M156" s="426" t="s">
        <v>13014</v>
      </c>
      <c r="N156" s="442" t="n">
        <v>59910</v>
      </c>
      <c r="O156" s="442" t="n"/>
      <c r="P156" s="442" t="n">
        <v>139790</v>
      </c>
      <c r="Q156" s="436" t="n">
        <f aca="false" ca="false" dt2D="false" dtr="false" t="normal">N156+P156</f>
        <v>199700</v>
      </c>
      <c r="R156" s="437" t="n"/>
      <c r="S156" s="0" t="n">
        <v>2020</v>
      </c>
    </row>
    <row ht="60" outlineLevel="0" r="157">
      <c r="A157" s="428" t="n">
        <v>29893</v>
      </c>
      <c r="B157" s="425" t="n">
        <v>2020</v>
      </c>
      <c r="C157" s="426" t="s">
        <v>13012</v>
      </c>
      <c r="D157" s="430" t="s">
        <v>12520</v>
      </c>
      <c r="E157" s="429" t="s">
        <v>5129</v>
      </c>
      <c r="F157" s="429" t="n">
        <v>29893</v>
      </c>
      <c r="G157" s="426" t="s">
        <v>58</v>
      </c>
      <c r="H157" s="438" t="n">
        <v>43997</v>
      </c>
      <c r="I157" s="430" t="s">
        <v>13015</v>
      </c>
      <c r="J157" s="426" t="s">
        <v>12998</v>
      </c>
      <c r="K157" s="441" t="n">
        <v>260300</v>
      </c>
      <c r="L157" s="442" t="n"/>
      <c r="M157" s="426" t="s">
        <v>13016</v>
      </c>
      <c r="N157" s="442" t="n">
        <v>78090</v>
      </c>
      <c r="O157" s="442" t="n"/>
      <c r="P157" s="442" t="n">
        <v>182210</v>
      </c>
      <c r="Q157" s="436" t="n">
        <f aca="false" ca="false" dt2D="false" dtr="false" t="normal">N157+P157</f>
        <v>260300</v>
      </c>
      <c r="R157" s="437" t="n"/>
      <c r="S157" s="0" t="n">
        <v>2020</v>
      </c>
    </row>
    <row ht="45" outlineLevel="0" r="158">
      <c r="A158" s="428" t="n">
        <v>25538</v>
      </c>
      <c r="B158" s="425" t="n">
        <v>2020</v>
      </c>
      <c r="C158" s="426" t="s">
        <v>13017</v>
      </c>
      <c r="D158" s="430" t="s">
        <v>12520</v>
      </c>
      <c r="E158" s="429" t="s">
        <v>6271</v>
      </c>
      <c r="F158" s="429" t="n">
        <v>25538</v>
      </c>
      <c r="G158" s="426" t="s">
        <v>58</v>
      </c>
      <c r="H158" s="438" t="n">
        <v>44046</v>
      </c>
      <c r="I158" s="430" t="s">
        <v>13018</v>
      </c>
      <c r="J158" s="426" t="s">
        <v>13019</v>
      </c>
      <c r="K158" s="441" t="n">
        <v>780000</v>
      </c>
      <c r="L158" s="426" t="n"/>
      <c r="M158" s="426" t="n"/>
      <c r="N158" s="442" t="n">
        <v>234000</v>
      </c>
      <c r="O158" s="442" t="n"/>
      <c r="P158" s="442" t="n"/>
      <c r="Q158" s="436" t="n">
        <f aca="false" ca="false" dt2D="false" dtr="false" t="normal">K158</f>
        <v>780000</v>
      </c>
      <c r="R158" s="437" t="n"/>
      <c r="S158" s="0" t="n">
        <v>2020</v>
      </c>
    </row>
    <row ht="60" outlineLevel="0" r="159">
      <c r="A159" s="428" t="n">
        <v>25538</v>
      </c>
      <c r="B159" s="425" t="n">
        <v>2020</v>
      </c>
      <c r="C159" s="426" t="s">
        <v>13020</v>
      </c>
      <c r="D159" s="430" t="s">
        <v>12520</v>
      </c>
      <c r="E159" s="429" t="s">
        <v>6271</v>
      </c>
      <c r="F159" s="429" t="n">
        <v>25538</v>
      </c>
      <c r="G159" s="426" t="s">
        <v>97</v>
      </c>
      <c r="H159" s="438" t="n">
        <v>44053</v>
      </c>
      <c r="I159" s="430" t="s">
        <v>13021</v>
      </c>
      <c r="J159" s="426" t="s">
        <v>13019</v>
      </c>
      <c r="K159" s="441" t="n">
        <v>177000</v>
      </c>
      <c r="L159" s="426" t="n"/>
      <c r="M159" s="426" t="n"/>
      <c r="N159" s="442" t="n">
        <v>53100</v>
      </c>
      <c r="O159" s="442" t="n"/>
      <c r="P159" s="442" t="n">
        <v>123900</v>
      </c>
      <c r="Q159" s="436" t="n">
        <f aca="false" ca="false" dt2D="false" dtr="false" t="normal">N159+P159</f>
        <v>177000</v>
      </c>
      <c r="R159" s="437" t="n"/>
      <c r="S159" s="0" t="n">
        <v>2020</v>
      </c>
    </row>
    <row ht="60" outlineLevel="0" r="160">
      <c r="A160" s="428" t="n">
        <v>29635</v>
      </c>
      <c r="B160" s="425" t="n">
        <v>2020</v>
      </c>
      <c r="C160" s="426" t="s">
        <v>13022</v>
      </c>
      <c r="D160" s="430" t="s">
        <v>12520</v>
      </c>
      <c r="E160" s="429" t="s">
        <v>2669</v>
      </c>
      <c r="F160" s="429" t="n">
        <v>29635</v>
      </c>
      <c r="G160" s="426" t="s">
        <v>360</v>
      </c>
      <c r="H160" s="438" t="n">
        <v>44002</v>
      </c>
      <c r="I160" s="430" t="s">
        <v>13023</v>
      </c>
      <c r="J160" s="426" t="s">
        <v>12535</v>
      </c>
      <c r="K160" s="441" t="n">
        <v>858989.7</v>
      </c>
      <c r="L160" s="426" t="n"/>
      <c r="M160" s="426" t="n"/>
      <c r="N160" s="442" t="n">
        <v>257696.91</v>
      </c>
      <c r="O160" s="442" t="n"/>
      <c r="P160" s="442" t="n">
        <v>601292.79</v>
      </c>
      <c r="Q160" s="436" t="n">
        <f aca="false" ca="false" dt2D="false" dtr="false" t="normal">N160+P160</f>
        <v>858989.7000000001</v>
      </c>
      <c r="R160" s="437" t="n"/>
      <c r="S160" s="0" t="n">
        <v>2020</v>
      </c>
    </row>
    <row ht="45" outlineLevel="0" r="161">
      <c r="A161" s="428" t="n">
        <v>26642</v>
      </c>
      <c r="B161" s="425" t="n">
        <v>2020</v>
      </c>
      <c r="C161" s="426" t="s">
        <v>13024</v>
      </c>
      <c r="D161" s="430" t="s">
        <v>12520</v>
      </c>
      <c r="E161" s="429" t="s">
        <v>4664</v>
      </c>
      <c r="F161" s="429" t="n">
        <v>26642</v>
      </c>
      <c r="G161" s="426" t="s">
        <v>126</v>
      </c>
      <c r="H161" s="438" t="n">
        <v>44054</v>
      </c>
      <c r="I161" s="430" t="s">
        <v>13025</v>
      </c>
      <c r="J161" s="426" t="s">
        <v>13026</v>
      </c>
      <c r="K161" s="441" t="n">
        <v>322978</v>
      </c>
      <c r="L161" s="426" t="n"/>
      <c r="M161" s="426" t="n"/>
      <c r="N161" s="442" t="n">
        <v>96893.4</v>
      </c>
      <c r="O161" s="442" t="n"/>
      <c r="P161" s="442" t="n"/>
      <c r="Q161" s="436" t="n">
        <f aca="false" ca="false" dt2D="false" dtr="false" t="normal">K161</f>
        <v>322978</v>
      </c>
      <c r="R161" s="437" t="n"/>
      <c r="S161" s="0" t="n">
        <v>2020</v>
      </c>
    </row>
    <row ht="45" outlineLevel="0" r="162">
      <c r="A162" s="428" t="n">
        <v>26642</v>
      </c>
      <c r="B162" s="425" t="n">
        <v>2020</v>
      </c>
      <c r="C162" s="426" t="s">
        <v>13027</v>
      </c>
      <c r="D162" s="430" t="s">
        <v>12520</v>
      </c>
      <c r="E162" s="429" t="s">
        <v>4664</v>
      </c>
      <c r="F162" s="429" t="n">
        <v>26642</v>
      </c>
      <c r="G162" s="426" t="s">
        <v>24</v>
      </c>
      <c r="H162" s="438" t="n">
        <v>44032</v>
      </c>
      <c r="I162" s="430" t="s">
        <v>13028</v>
      </c>
      <c r="J162" s="426" t="s">
        <v>13029</v>
      </c>
      <c r="K162" s="441" t="n">
        <v>633333.6</v>
      </c>
      <c r="L162" s="426" t="n"/>
      <c r="M162" s="426" t="n"/>
      <c r="N162" s="442" t="n">
        <v>190000.08</v>
      </c>
      <c r="O162" s="442" t="n"/>
      <c r="P162" s="442" t="n"/>
      <c r="Q162" s="436" t="n">
        <f aca="false" ca="false" dt2D="false" dtr="false" t="normal">K162</f>
        <v>633333.6</v>
      </c>
      <c r="R162" s="437" t="n"/>
      <c r="S162" s="0" t="n">
        <v>2020</v>
      </c>
    </row>
    <row ht="30" outlineLevel="0" r="163">
      <c r="A163" s="428" t="n">
        <v>36548</v>
      </c>
      <c r="B163" s="425" t="n">
        <v>2020</v>
      </c>
      <c r="C163" s="426" t="s">
        <v>13030</v>
      </c>
      <c r="D163" s="430" t="s">
        <v>12520</v>
      </c>
      <c r="E163" s="429" t="s">
        <v>3943</v>
      </c>
      <c r="F163" s="429" t="n">
        <v>36548</v>
      </c>
      <c r="G163" s="426" t="s">
        <v>52</v>
      </c>
      <c r="H163" s="438" t="n">
        <v>44109</v>
      </c>
      <c r="I163" s="430" t="s">
        <v>12772</v>
      </c>
      <c r="J163" s="426" t="s">
        <v>13031</v>
      </c>
      <c r="K163" s="441" t="n">
        <v>542960</v>
      </c>
      <c r="L163" s="426" t="n"/>
      <c r="M163" s="426" t="n"/>
      <c r="N163" s="442" t="n">
        <v>162888</v>
      </c>
      <c r="O163" s="442" t="n"/>
      <c r="P163" s="442" t="n"/>
      <c r="Q163" s="436" t="n">
        <f aca="false" ca="false" dt2D="false" dtr="false" t="normal">K163</f>
        <v>542960</v>
      </c>
      <c r="R163" s="437" t="n"/>
      <c r="S163" s="0" t="n">
        <v>2020</v>
      </c>
    </row>
    <row ht="30" outlineLevel="0" r="164">
      <c r="A164" s="428" t="n">
        <v>36548</v>
      </c>
      <c r="B164" s="425" t="n">
        <v>2020</v>
      </c>
      <c r="C164" s="426" t="s">
        <v>13030</v>
      </c>
      <c r="D164" s="430" t="s">
        <v>12520</v>
      </c>
      <c r="E164" s="429" t="s">
        <v>3943</v>
      </c>
      <c r="F164" s="429" t="n">
        <v>36548</v>
      </c>
      <c r="G164" s="426" t="s">
        <v>52</v>
      </c>
      <c r="H164" s="438" t="n">
        <v>44103</v>
      </c>
      <c r="I164" s="430" t="s">
        <v>13032</v>
      </c>
      <c r="J164" s="426" t="s">
        <v>13033</v>
      </c>
      <c r="K164" s="441" t="n">
        <v>197441</v>
      </c>
      <c r="L164" s="426" t="n"/>
      <c r="M164" s="426" t="n"/>
      <c r="N164" s="442" t="n">
        <v>59232.3</v>
      </c>
      <c r="O164" s="442" t="n"/>
      <c r="P164" s="442" t="n"/>
      <c r="Q164" s="436" t="n">
        <f aca="false" ca="false" dt2D="false" dtr="false" t="normal">K164</f>
        <v>197441</v>
      </c>
      <c r="R164" s="437" t="n"/>
      <c r="S164" s="0" t="n">
        <v>2020</v>
      </c>
    </row>
    <row ht="71.25" outlineLevel="0" r="165">
      <c r="A165" s="428" t="n">
        <v>21073</v>
      </c>
      <c r="B165" s="443" t="s">
        <v>12528</v>
      </c>
      <c r="C165" s="457" t="s">
        <v>13034</v>
      </c>
      <c r="D165" s="445" t="s">
        <v>12520</v>
      </c>
      <c r="E165" s="429" t="s">
        <v>7051</v>
      </c>
      <c r="F165" s="429" t="n">
        <v>21073</v>
      </c>
      <c r="G165" s="426" t="s">
        <v>58</v>
      </c>
      <c r="H165" s="446" t="n">
        <v>43601</v>
      </c>
      <c r="I165" s="445" t="s">
        <v>13035</v>
      </c>
      <c r="J165" s="444" t="s">
        <v>13036</v>
      </c>
      <c r="K165" s="449" t="n">
        <v>540000</v>
      </c>
      <c r="L165" s="444" t="n"/>
      <c r="M165" s="444" t="s">
        <v>13037</v>
      </c>
      <c r="N165" s="450" t="n">
        <v>162000</v>
      </c>
      <c r="O165" s="450" t="s">
        <v>13038</v>
      </c>
      <c r="P165" s="450" t="n">
        <v>378000</v>
      </c>
      <c r="Q165" s="436" t="n">
        <f aca="false" ca="false" dt2D="false" dtr="false" t="normal">N165+P165</f>
        <v>540000</v>
      </c>
      <c r="R165" s="437" t="n"/>
      <c r="S165" s="0" t="n">
        <v>2020</v>
      </c>
    </row>
    <row ht="71.25" outlineLevel="0" r="166">
      <c r="A166" s="428" t="n">
        <v>21073</v>
      </c>
      <c r="B166" s="443" t="s">
        <v>12528</v>
      </c>
      <c r="C166" s="457" t="s">
        <v>13039</v>
      </c>
      <c r="D166" s="430" t="s">
        <v>12520</v>
      </c>
      <c r="E166" s="429" t="s">
        <v>7051</v>
      </c>
      <c r="F166" s="429" t="n">
        <v>21073</v>
      </c>
      <c r="G166" s="426" t="s">
        <v>58</v>
      </c>
      <c r="H166" s="446" t="n">
        <v>43824</v>
      </c>
      <c r="I166" s="445" t="s">
        <v>13040</v>
      </c>
      <c r="J166" s="444" t="s">
        <v>13041</v>
      </c>
      <c r="K166" s="449" t="n">
        <v>189720</v>
      </c>
      <c r="L166" s="444" t="n"/>
      <c r="M166" s="444" t="s">
        <v>13042</v>
      </c>
      <c r="N166" s="450" t="n">
        <v>56916</v>
      </c>
      <c r="O166" s="450" t="n"/>
      <c r="P166" s="450" t="n"/>
      <c r="Q166" s="436" t="n">
        <f aca="false" ca="false" dt2D="false" dtr="false" t="normal">K166</f>
        <v>189720</v>
      </c>
      <c r="R166" s="437" t="n"/>
      <c r="S166" s="0" t="n">
        <v>2020</v>
      </c>
    </row>
    <row ht="71.25" outlineLevel="0" r="167">
      <c r="A167" s="428" t="n">
        <v>21073</v>
      </c>
      <c r="B167" s="443" t="s">
        <v>12528</v>
      </c>
      <c r="C167" s="457" t="s">
        <v>13039</v>
      </c>
      <c r="D167" s="430" t="s">
        <v>12520</v>
      </c>
      <c r="E167" s="429" t="s">
        <v>7051</v>
      </c>
      <c r="F167" s="429" t="n">
        <v>21073</v>
      </c>
      <c r="G167" s="426" t="s">
        <v>58</v>
      </c>
      <c r="H167" s="446" t="n">
        <v>43824</v>
      </c>
      <c r="I167" s="445" t="s">
        <v>13043</v>
      </c>
      <c r="J167" s="444" t="s">
        <v>13036</v>
      </c>
      <c r="K167" s="449" t="n">
        <v>540000</v>
      </c>
      <c r="L167" s="444" t="n"/>
      <c r="M167" s="444" t="s">
        <v>13044</v>
      </c>
      <c r="N167" s="450" t="n">
        <v>162000</v>
      </c>
      <c r="O167" s="442" t="n"/>
      <c r="P167" s="442" t="n"/>
      <c r="Q167" s="436" t="n">
        <f aca="false" ca="false" dt2D="false" dtr="false" t="normal">K167</f>
        <v>540000</v>
      </c>
      <c r="R167" s="437" t="n"/>
      <c r="S167" s="0" t="n">
        <v>2020</v>
      </c>
    </row>
    <row ht="71.25" outlineLevel="0" r="168">
      <c r="A168" s="428" t="n">
        <v>33336</v>
      </c>
      <c r="B168" s="443" t="s">
        <v>12528</v>
      </c>
      <c r="C168" s="426" t="s">
        <v>13045</v>
      </c>
      <c r="D168" s="430" t="s">
        <v>12520</v>
      </c>
      <c r="E168" s="429" t="s">
        <v>2656</v>
      </c>
      <c r="F168" s="429" t="n">
        <v>33336</v>
      </c>
      <c r="G168" s="426" t="s">
        <v>1116</v>
      </c>
      <c r="H168" s="438" t="n">
        <v>43770</v>
      </c>
      <c r="I168" s="430" t="s">
        <v>13046</v>
      </c>
      <c r="J168" s="426" t="s">
        <v>12959</v>
      </c>
      <c r="K168" s="441" t="n">
        <v>813902.46</v>
      </c>
      <c r="L168" s="426" t="n"/>
      <c r="M168" s="426" t="s">
        <v>13047</v>
      </c>
      <c r="N168" s="442" t="n">
        <v>244170.738</v>
      </c>
      <c r="O168" s="442" t="s">
        <v>13048</v>
      </c>
      <c r="P168" s="442" t="n">
        <v>569731.722</v>
      </c>
      <c r="Q168" s="436" t="n">
        <f aca="false" ca="false" dt2D="false" dtr="false" t="normal">N168+P168</f>
        <v>813902.46</v>
      </c>
      <c r="R168" s="437" t="n"/>
      <c r="S168" s="0" t="n">
        <v>2020</v>
      </c>
    </row>
    <row ht="45" outlineLevel="0" r="169">
      <c r="A169" s="428" t="n">
        <v>33336</v>
      </c>
      <c r="B169" s="425" t="n">
        <v>2020</v>
      </c>
      <c r="C169" s="426" t="s">
        <v>13049</v>
      </c>
      <c r="D169" s="430" t="s">
        <v>12520</v>
      </c>
      <c r="E169" s="429" t="s">
        <v>2656</v>
      </c>
      <c r="F169" s="429" t="n">
        <v>33336</v>
      </c>
      <c r="G169" s="426" t="s">
        <v>52</v>
      </c>
      <c r="H169" s="438" t="n">
        <v>44041</v>
      </c>
      <c r="I169" s="430" t="s">
        <v>13050</v>
      </c>
      <c r="J169" s="426" t="s">
        <v>13051</v>
      </c>
      <c r="K169" s="441" t="n">
        <v>1280000</v>
      </c>
      <c r="L169" s="426" t="n"/>
      <c r="M169" s="426" t="n"/>
      <c r="N169" s="442" t="n">
        <v>384000</v>
      </c>
      <c r="O169" s="442" t="n"/>
      <c r="P169" s="442" t="n"/>
      <c r="Q169" s="436" t="n">
        <f aca="false" ca="false" dt2D="false" dtr="false" t="normal">K169</f>
        <v>1280000</v>
      </c>
      <c r="R169" s="437" t="n"/>
      <c r="S169" s="0" t="n">
        <v>2020</v>
      </c>
    </row>
    <row ht="60" outlineLevel="0" r="170">
      <c r="A170" s="428" t="n">
        <v>25551</v>
      </c>
      <c r="B170" s="425" t="n">
        <v>2020</v>
      </c>
      <c r="C170" s="426" t="s">
        <v>13052</v>
      </c>
      <c r="D170" s="430" t="s">
        <v>12520</v>
      </c>
      <c r="E170" s="429" t="s">
        <v>6275</v>
      </c>
      <c r="F170" s="429" t="n">
        <v>25551</v>
      </c>
      <c r="G170" s="426" t="s">
        <v>497</v>
      </c>
      <c r="H170" s="464" t="n">
        <v>43991</v>
      </c>
      <c r="I170" s="439" t="s">
        <v>12623</v>
      </c>
      <c r="J170" s="426" t="s">
        <v>13053</v>
      </c>
      <c r="K170" s="449" t="n">
        <v>638890</v>
      </c>
      <c r="L170" s="450" t="n"/>
      <c r="M170" s="444" t="n"/>
      <c r="N170" s="450" t="n">
        <v>191667</v>
      </c>
      <c r="O170" s="442" t="n"/>
      <c r="P170" s="442" t="n">
        <v>447223</v>
      </c>
      <c r="Q170" s="436" t="n">
        <f aca="false" ca="false" dt2D="false" dtr="false" t="normal">N170+P170</f>
        <v>638890</v>
      </c>
      <c r="R170" s="437" t="n"/>
      <c r="S170" s="0" t="n">
        <v>2020</v>
      </c>
    </row>
    <row ht="90" outlineLevel="0" r="171">
      <c r="A171" s="428" t="n">
        <v>25551</v>
      </c>
      <c r="B171" s="425" t="n">
        <v>2020</v>
      </c>
      <c r="C171" s="426" t="s">
        <v>13054</v>
      </c>
      <c r="D171" s="430" t="s">
        <v>12520</v>
      </c>
      <c r="E171" s="429" t="s">
        <v>6275</v>
      </c>
      <c r="F171" s="429" t="n">
        <v>25551</v>
      </c>
      <c r="G171" s="426" t="s">
        <v>52</v>
      </c>
      <c r="H171" s="464" t="n">
        <v>44085</v>
      </c>
      <c r="I171" s="439" t="s">
        <v>13055</v>
      </c>
      <c r="J171" s="426" t="s">
        <v>13056</v>
      </c>
      <c r="K171" s="449" t="n">
        <v>480436</v>
      </c>
      <c r="L171" s="450" t="n"/>
      <c r="M171" s="444" t="n"/>
      <c r="N171" s="450" t="n">
        <v>144130.8</v>
      </c>
      <c r="O171" s="442" t="n"/>
      <c r="P171" s="442" t="n">
        <v>336305.2</v>
      </c>
      <c r="Q171" s="436" t="n">
        <f aca="false" ca="false" dt2D="false" dtr="false" t="normal">N171+P171</f>
        <v>480436</v>
      </c>
      <c r="R171" s="437" t="n"/>
      <c r="S171" s="0" t="n">
        <v>2020</v>
      </c>
    </row>
    <row ht="60" outlineLevel="0" r="172">
      <c r="A172" s="428" t="n">
        <v>21197</v>
      </c>
      <c r="B172" s="425" t="n">
        <v>2020</v>
      </c>
      <c r="C172" s="426" t="s">
        <v>13057</v>
      </c>
      <c r="D172" s="430" t="s">
        <v>12520</v>
      </c>
      <c r="E172" s="429" t="s">
        <v>639</v>
      </c>
      <c r="F172" s="429" t="n">
        <v>21197</v>
      </c>
      <c r="G172" s="426" t="s">
        <v>52</v>
      </c>
      <c r="H172" s="438" t="n">
        <v>43973</v>
      </c>
      <c r="I172" s="430" t="s">
        <v>12927</v>
      </c>
      <c r="J172" s="426" t="s">
        <v>13058</v>
      </c>
      <c r="K172" s="441" t="n">
        <v>276071</v>
      </c>
      <c r="L172" s="442" t="n"/>
      <c r="M172" s="426" t="s">
        <v>13059</v>
      </c>
      <c r="N172" s="442" t="n">
        <v>82821.3</v>
      </c>
      <c r="O172" s="442" t="s">
        <v>13060</v>
      </c>
      <c r="P172" s="442" t="n">
        <v>193249.7</v>
      </c>
      <c r="Q172" s="436" t="n">
        <f aca="false" ca="false" dt2D="false" dtr="false" t="normal">N172+P172</f>
        <v>276071</v>
      </c>
      <c r="R172" s="437" t="n"/>
      <c r="S172" s="0" t="n">
        <v>2020</v>
      </c>
    </row>
    <row ht="60" outlineLevel="0" r="173">
      <c r="A173" s="428" t="n">
        <v>21197</v>
      </c>
      <c r="B173" s="425" t="n">
        <v>2020</v>
      </c>
      <c r="C173" s="426" t="s">
        <v>13061</v>
      </c>
      <c r="D173" s="430" t="s">
        <v>12520</v>
      </c>
      <c r="E173" s="429" t="s">
        <v>639</v>
      </c>
      <c r="F173" s="429" t="n">
        <v>21197</v>
      </c>
      <c r="G173" s="426" t="s">
        <v>97</v>
      </c>
      <c r="H173" s="438" t="n">
        <v>44075</v>
      </c>
      <c r="I173" s="430" t="s">
        <v>13062</v>
      </c>
      <c r="J173" s="426" t="s">
        <v>13063</v>
      </c>
      <c r="K173" s="441" t="n">
        <v>94622</v>
      </c>
      <c r="L173" s="442" t="n"/>
      <c r="M173" s="426" t="n"/>
      <c r="N173" s="442" t="n">
        <v>28386.6</v>
      </c>
      <c r="O173" s="442" t="n"/>
      <c r="P173" s="442" t="n">
        <v>66235.4</v>
      </c>
      <c r="Q173" s="436" t="n">
        <f aca="false" ca="false" dt2D="false" dtr="false" t="normal">N173+P173</f>
        <v>94622</v>
      </c>
      <c r="R173" s="437" t="n"/>
      <c r="S173" s="0" t="n">
        <v>2020</v>
      </c>
    </row>
    <row ht="45" outlineLevel="0" r="174">
      <c r="A174" s="428" t="n">
        <v>20200</v>
      </c>
      <c r="B174" s="425" t="n">
        <v>2020</v>
      </c>
      <c r="C174" s="426" t="s">
        <v>13064</v>
      </c>
      <c r="D174" s="430" t="s">
        <v>12520</v>
      </c>
      <c r="E174" s="429" t="s">
        <v>7265</v>
      </c>
      <c r="F174" s="429" t="n">
        <v>20200</v>
      </c>
      <c r="G174" s="426" t="s">
        <v>52</v>
      </c>
      <c r="H174" s="438" t="n">
        <v>44068</v>
      </c>
      <c r="I174" s="430" t="s">
        <v>12961</v>
      </c>
      <c r="J174" s="426" t="s">
        <v>12836</v>
      </c>
      <c r="K174" s="441" t="n">
        <v>1005307</v>
      </c>
      <c r="L174" s="426" t="n"/>
      <c r="M174" s="426" t="n"/>
      <c r="N174" s="442" t="n">
        <f aca="false" ca="false" dt2D="false" dtr="false" t="normal">K174*0.3</f>
        <v>301592.1</v>
      </c>
      <c r="O174" s="442" t="n"/>
      <c r="P174" s="442" t="n">
        <v>703714.9</v>
      </c>
      <c r="Q174" s="436" t="n">
        <f aca="false" ca="false" dt2D="false" dtr="false" t="normal">N174+P174</f>
        <v>1005307</v>
      </c>
      <c r="R174" s="437" t="n"/>
      <c r="S174" s="0" t="n">
        <v>2020</v>
      </c>
    </row>
    <row ht="90" outlineLevel="0" r="175">
      <c r="A175" s="428" t="n">
        <v>25124</v>
      </c>
      <c r="B175" s="443" t="s">
        <v>12528</v>
      </c>
      <c r="C175" s="426" t="s">
        <v>13065</v>
      </c>
      <c r="D175" s="430" t="s">
        <v>12520</v>
      </c>
      <c r="E175" s="429" t="s">
        <v>5929</v>
      </c>
      <c r="F175" s="429" t="n">
        <v>25124</v>
      </c>
      <c r="G175" s="426" t="s">
        <v>24</v>
      </c>
      <c r="H175" s="438" t="n">
        <v>43305</v>
      </c>
      <c r="I175" s="430" t="s">
        <v>13066</v>
      </c>
      <c r="J175" s="426" t="s">
        <v>13067</v>
      </c>
      <c r="K175" s="442" t="n">
        <v>2455660</v>
      </c>
      <c r="L175" s="441" t="s">
        <v>13068</v>
      </c>
      <c r="M175" s="426" t="s">
        <v>13069</v>
      </c>
      <c r="N175" s="442" t="n">
        <v>736698</v>
      </c>
      <c r="O175" s="442" t="s">
        <v>13070</v>
      </c>
      <c r="P175" s="442" t="n">
        <v>1543615.2</v>
      </c>
      <c r="Q175" s="436" t="n">
        <f aca="false" ca="false" dt2D="false" dtr="false" t="normal">N175+P175</f>
        <v>2280313.2</v>
      </c>
      <c r="R175" s="437" t="n"/>
      <c r="S175" s="0" t="n">
        <v>2020</v>
      </c>
    </row>
    <row ht="30" outlineLevel="0" r="176">
      <c r="A176" s="428" t="n">
        <v>27824</v>
      </c>
      <c r="B176" s="425" t="n">
        <v>2020</v>
      </c>
      <c r="C176" s="426" t="s">
        <v>13071</v>
      </c>
      <c r="D176" s="430" t="s">
        <v>12520</v>
      </c>
      <c r="E176" s="429" t="s">
        <v>4471</v>
      </c>
      <c r="F176" s="429" t="n">
        <v>27824</v>
      </c>
      <c r="G176" s="426" t="s">
        <v>485</v>
      </c>
      <c r="H176" s="438" t="n">
        <v>44075</v>
      </c>
      <c r="I176" s="430" t="s">
        <v>13072</v>
      </c>
      <c r="J176" s="426" t="s">
        <v>13073</v>
      </c>
      <c r="K176" s="441" t="n">
        <v>1750000</v>
      </c>
      <c r="L176" s="442" t="n"/>
      <c r="M176" s="426" t="n"/>
      <c r="N176" s="442" t="n">
        <v>525000</v>
      </c>
      <c r="O176" s="442" t="n"/>
      <c r="P176" s="442" t="n"/>
      <c r="Q176" s="436" t="n">
        <f aca="false" ca="false" dt2D="false" dtr="false" t="normal">K176</f>
        <v>1750000</v>
      </c>
      <c r="R176" s="437" t="n"/>
      <c r="S176" s="0" t="n">
        <v>2020</v>
      </c>
    </row>
    <row ht="60" outlineLevel="0" r="177">
      <c r="A177" s="428" t="n">
        <v>23590</v>
      </c>
      <c r="B177" s="425" t="n">
        <v>2020</v>
      </c>
      <c r="C177" s="426" t="s">
        <v>13074</v>
      </c>
      <c r="D177" s="430" t="s">
        <v>12520</v>
      </c>
      <c r="E177" s="429" t="s">
        <v>5574</v>
      </c>
      <c r="F177" s="429" t="n">
        <v>23590</v>
      </c>
      <c r="G177" s="426" t="s">
        <v>24</v>
      </c>
      <c r="H177" s="438" t="n">
        <v>44021</v>
      </c>
      <c r="I177" s="430" t="s">
        <v>13075</v>
      </c>
      <c r="J177" s="426" t="s">
        <v>13076</v>
      </c>
      <c r="K177" s="441" t="n">
        <v>2386173.42</v>
      </c>
      <c r="L177" s="426" t="n"/>
      <c r="M177" s="426" t="s">
        <v>13077</v>
      </c>
      <c r="N177" s="442" t="n">
        <v>715852.026</v>
      </c>
      <c r="O177" s="442" t="n"/>
      <c r="P177" s="442" t="n">
        <v>1670321.394</v>
      </c>
      <c r="Q177" s="436" t="n">
        <f aca="false" ca="false" dt2D="false" dtr="false" t="normal">N177+P177</f>
        <v>2386173.42</v>
      </c>
      <c r="R177" s="437" t="n"/>
      <c r="S177" s="0" t="n">
        <v>2020</v>
      </c>
    </row>
    <row ht="60" outlineLevel="0" r="178">
      <c r="A178" s="428" t="n">
        <v>23590</v>
      </c>
      <c r="B178" s="425" t="n">
        <v>2020</v>
      </c>
      <c r="C178" s="426" t="s">
        <v>13078</v>
      </c>
      <c r="D178" s="430" t="s">
        <v>12520</v>
      </c>
      <c r="E178" s="429" t="s">
        <v>5574</v>
      </c>
      <c r="F178" s="429" t="n">
        <v>23590</v>
      </c>
      <c r="G178" s="426" t="s">
        <v>97</v>
      </c>
      <c r="H178" s="438" t="n">
        <v>44078</v>
      </c>
      <c r="I178" s="430" t="s">
        <v>12692</v>
      </c>
      <c r="J178" s="426" t="s">
        <v>13079</v>
      </c>
      <c r="K178" s="442" t="n">
        <v>1168437.91</v>
      </c>
      <c r="L178" s="441" t="n">
        <v>1248580.49</v>
      </c>
      <c r="M178" s="426" t="n"/>
      <c r="N178" s="442" t="n">
        <v>350531.373</v>
      </c>
      <c r="O178" s="442" t="n"/>
      <c r="P178" s="442" t="n">
        <v>898049.117</v>
      </c>
      <c r="Q178" s="436" t="n">
        <f aca="false" ca="false" dt2D="false" dtr="false" t="normal">N178+P178</f>
        <v>1248580.49</v>
      </c>
      <c r="R178" s="437" t="n"/>
      <c r="S178" s="0" t="n">
        <v>2020</v>
      </c>
    </row>
    <row ht="60" outlineLevel="0" r="179">
      <c r="A179" s="428" t="n">
        <v>23686</v>
      </c>
      <c r="B179" s="425" t="n">
        <v>2020</v>
      </c>
      <c r="C179" s="426" t="s">
        <v>13080</v>
      </c>
      <c r="D179" s="430" t="s">
        <v>12520</v>
      </c>
      <c r="E179" s="429" t="s">
        <v>4963</v>
      </c>
      <c r="F179" s="429" t="n">
        <v>23686</v>
      </c>
      <c r="G179" s="426" t="s">
        <v>58</v>
      </c>
      <c r="H179" s="438" t="n">
        <v>44067</v>
      </c>
      <c r="I179" s="430" t="s">
        <v>12722</v>
      </c>
      <c r="J179" s="426" t="s">
        <v>13081</v>
      </c>
      <c r="K179" s="441" t="n">
        <v>395000</v>
      </c>
      <c r="L179" s="426" t="n"/>
      <c r="M179" s="426" t="n"/>
      <c r="N179" s="442" t="n">
        <v>118500</v>
      </c>
      <c r="O179" s="442" t="n"/>
      <c r="P179" s="442" t="n">
        <v>276500</v>
      </c>
      <c r="Q179" s="436" t="n">
        <f aca="false" ca="false" dt2D="false" dtr="false" t="normal">N179+P179</f>
        <v>395000</v>
      </c>
      <c r="R179" s="437" t="n"/>
      <c r="S179" s="0" t="n">
        <v>2020</v>
      </c>
    </row>
    <row ht="105" outlineLevel="0" r="180">
      <c r="A180" s="428" t="n">
        <v>20098</v>
      </c>
      <c r="B180" s="443" t="s">
        <v>12528</v>
      </c>
      <c r="C180" s="465" t="s">
        <v>13082</v>
      </c>
      <c r="D180" s="430" t="s">
        <v>12520</v>
      </c>
      <c r="E180" s="429" t="s">
        <v>5231</v>
      </c>
      <c r="F180" s="429" t="n">
        <v>20098</v>
      </c>
      <c r="G180" s="426" t="s">
        <v>58</v>
      </c>
      <c r="H180" s="438" t="n">
        <v>43662</v>
      </c>
      <c r="I180" s="430" t="s">
        <v>13083</v>
      </c>
      <c r="J180" s="426" t="s">
        <v>13084</v>
      </c>
      <c r="K180" s="441" t="n">
        <v>550390</v>
      </c>
      <c r="L180" s="426" t="n"/>
      <c r="M180" s="426" t="s">
        <v>13085</v>
      </c>
      <c r="N180" s="442" t="n">
        <v>165117</v>
      </c>
      <c r="O180" s="442" t="n"/>
      <c r="P180" s="442" t="n">
        <v>385273</v>
      </c>
      <c r="Q180" s="436" t="n">
        <f aca="false" ca="false" dt2D="false" dtr="false" t="normal">N180+P180</f>
        <v>550390</v>
      </c>
      <c r="R180" s="437" t="n"/>
      <c r="S180" s="0" t="n">
        <v>2020</v>
      </c>
    </row>
    <row ht="60" outlineLevel="0" r="181">
      <c r="A181" s="428" t="n">
        <v>29638</v>
      </c>
      <c r="B181" s="425" t="n">
        <v>2020</v>
      </c>
      <c r="C181" s="426" t="s">
        <v>13086</v>
      </c>
      <c r="D181" s="430" t="s">
        <v>12520</v>
      </c>
      <c r="E181" s="429" t="s">
        <v>2676</v>
      </c>
      <c r="F181" s="429" t="n">
        <v>29638</v>
      </c>
      <c r="G181" s="426" t="s">
        <v>1116</v>
      </c>
      <c r="H181" s="438" t="n">
        <v>44055</v>
      </c>
      <c r="I181" s="430" t="s">
        <v>13087</v>
      </c>
      <c r="J181" s="426" t="s">
        <v>12761</v>
      </c>
      <c r="K181" s="441" t="n">
        <v>803000</v>
      </c>
      <c r="L181" s="426" t="n"/>
      <c r="M181" s="426" t="s">
        <v>13088</v>
      </c>
      <c r="N181" s="442" t="n">
        <v>240900</v>
      </c>
      <c r="O181" s="442" t="n"/>
      <c r="P181" s="442" t="n">
        <v>562100</v>
      </c>
      <c r="Q181" s="436" t="n">
        <f aca="false" ca="false" dt2D="false" dtr="false" t="normal">N181+P181</f>
        <v>803000</v>
      </c>
      <c r="R181" s="437" t="n"/>
      <c r="S181" s="0" t="n">
        <v>2020</v>
      </c>
    </row>
    <row ht="45" outlineLevel="0" r="182">
      <c r="A182" s="428" t="n">
        <v>30868</v>
      </c>
      <c r="B182" s="425" t="n">
        <v>2020</v>
      </c>
      <c r="C182" s="426" t="s">
        <v>13089</v>
      </c>
      <c r="D182" s="430" t="s">
        <v>12592</v>
      </c>
      <c r="E182" s="429" t="s">
        <v>4957</v>
      </c>
      <c r="F182" s="429" t="n">
        <v>30868</v>
      </c>
      <c r="G182" s="426" t="s">
        <v>58</v>
      </c>
      <c r="H182" s="438" t="n">
        <v>44046</v>
      </c>
      <c r="I182" s="430" t="s">
        <v>13090</v>
      </c>
      <c r="J182" s="426" t="s">
        <v>13081</v>
      </c>
      <c r="K182" s="441" t="n">
        <v>1109200.08</v>
      </c>
      <c r="L182" s="426" t="n"/>
      <c r="M182" s="426" t="s">
        <v>13091</v>
      </c>
      <c r="N182" s="442" t="n">
        <v>332760.024</v>
      </c>
      <c r="O182" s="442" t="n"/>
      <c r="P182" s="442" t="n"/>
      <c r="Q182" s="436" t="n">
        <f aca="false" ca="false" dt2D="false" dtr="false" t="normal">N182+P182</f>
        <v>332760.024</v>
      </c>
      <c r="R182" s="437" t="s">
        <v>12596</v>
      </c>
      <c r="S182" s="0" t="e">
        <v>#N/A</v>
      </c>
    </row>
    <row ht="60" outlineLevel="0" r="183">
      <c r="A183" s="428" t="n">
        <v>25534</v>
      </c>
      <c r="B183" s="425" t="n">
        <v>2020</v>
      </c>
      <c r="C183" s="426" t="s">
        <v>13092</v>
      </c>
      <c r="D183" s="430" t="s">
        <v>12520</v>
      </c>
      <c r="E183" s="429" t="s">
        <v>4806</v>
      </c>
      <c r="F183" s="429" t="n">
        <v>25534</v>
      </c>
      <c r="G183" s="426" t="s">
        <v>24</v>
      </c>
      <c r="H183" s="438" t="n">
        <v>43991</v>
      </c>
      <c r="I183" s="430" t="s">
        <v>12623</v>
      </c>
      <c r="J183" s="426" t="s">
        <v>12522</v>
      </c>
      <c r="K183" s="441" t="n">
        <v>543575</v>
      </c>
      <c r="L183" s="426" t="n"/>
      <c r="M183" s="426" t="n"/>
      <c r="N183" s="442" t="n">
        <v>163072.5</v>
      </c>
      <c r="O183" s="442" t="n"/>
      <c r="P183" s="442" t="n">
        <v>380502.5</v>
      </c>
      <c r="Q183" s="436" t="n">
        <f aca="false" ca="false" dt2D="false" dtr="false" t="normal">N183+P183</f>
        <v>543575</v>
      </c>
      <c r="R183" s="437" t="n"/>
      <c r="S183" s="0" t="n">
        <v>2020</v>
      </c>
    </row>
    <row ht="60" outlineLevel="0" r="184">
      <c r="A184" s="428" t="n">
        <v>29891</v>
      </c>
      <c r="B184" s="425" t="n">
        <v>2020</v>
      </c>
      <c r="C184" s="426" t="s">
        <v>13093</v>
      </c>
      <c r="D184" s="430" t="s">
        <v>12520</v>
      </c>
      <c r="E184" s="429" t="s">
        <v>5124</v>
      </c>
      <c r="F184" s="429" t="n">
        <v>29891</v>
      </c>
      <c r="G184" s="426" t="s">
        <v>126</v>
      </c>
      <c r="H184" s="438" t="n">
        <v>43997</v>
      </c>
      <c r="I184" s="430" t="s">
        <v>13094</v>
      </c>
      <c r="J184" s="426" t="s">
        <v>13095</v>
      </c>
      <c r="K184" s="441" t="n">
        <v>251659</v>
      </c>
      <c r="L184" s="426" t="n"/>
      <c r="M184" s="426" t="n"/>
      <c r="N184" s="442" t="n">
        <v>75497.7</v>
      </c>
      <c r="O184" s="442" t="n"/>
      <c r="P184" s="442" t="n">
        <v>176161.3</v>
      </c>
      <c r="Q184" s="436" t="n">
        <f aca="false" ca="false" dt2D="false" dtr="false" t="normal">N184+P184</f>
        <v>251659</v>
      </c>
      <c r="R184" s="437" t="n"/>
      <c r="S184" s="0" t="n">
        <v>2020</v>
      </c>
    </row>
    <row ht="60" outlineLevel="0" r="185">
      <c r="A185" s="428" t="n">
        <v>29891</v>
      </c>
      <c r="B185" s="425" t="n">
        <v>2020</v>
      </c>
      <c r="C185" s="426" t="s">
        <v>13093</v>
      </c>
      <c r="D185" s="430" t="s">
        <v>12520</v>
      </c>
      <c r="E185" s="429" t="s">
        <v>5124</v>
      </c>
      <c r="F185" s="429" t="n">
        <v>29891</v>
      </c>
      <c r="G185" s="426" t="s">
        <v>1116</v>
      </c>
      <c r="H185" s="438" t="n">
        <v>43997</v>
      </c>
      <c r="I185" s="430" t="s">
        <v>13096</v>
      </c>
      <c r="J185" s="426" t="s">
        <v>13095</v>
      </c>
      <c r="K185" s="441" t="n">
        <v>647560</v>
      </c>
      <c r="L185" s="426" t="n"/>
      <c r="M185" s="426" t="n"/>
      <c r="N185" s="442" t="n">
        <v>194268</v>
      </c>
      <c r="O185" s="442" t="n"/>
      <c r="P185" s="442" t="n">
        <v>453292</v>
      </c>
      <c r="Q185" s="436" t="n">
        <f aca="false" ca="false" dt2D="false" dtr="false" t="normal">N185+P185</f>
        <v>647560</v>
      </c>
      <c r="R185" s="437" t="n"/>
      <c r="S185" s="0" t="n">
        <v>2020</v>
      </c>
    </row>
    <row ht="60" outlineLevel="0" r="186">
      <c r="A186" s="428" t="n">
        <v>29793</v>
      </c>
      <c r="B186" s="443" t="n">
        <v>2020</v>
      </c>
      <c r="C186" s="444" t="s">
        <v>13097</v>
      </c>
      <c r="D186" s="430" t="s">
        <v>12520</v>
      </c>
      <c r="E186" s="429" t="s">
        <v>3820</v>
      </c>
      <c r="F186" s="429" t="n">
        <v>29793</v>
      </c>
      <c r="G186" s="426" t="s">
        <v>360</v>
      </c>
      <c r="H186" s="438" t="n">
        <v>43979</v>
      </c>
      <c r="I186" s="430" t="s">
        <v>12623</v>
      </c>
      <c r="J186" s="426" t="s">
        <v>12667</v>
      </c>
      <c r="K186" s="441" t="n">
        <v>786900</v>
      </c>
      <c r="L186" s="426" t="n"/>
      <c r="M186" s="426" t="n"/>
      <c r="N186" s="442" t="n">
        <v>236070</v>
      </c>
      <c r="O186" s="442" t="n"/>
      <c r="P186" s="442" t="n">
        <v>550830</v>
      </c>
      <c r="Q186" s="436" t="n">
        <f aca="false" ca="false" dt2D="false" dtr="false" t="normal">N186+P186</f>
        <v>786900</v>
      </c>
      <c r="R186" s="437" t="n"/>
      <c r="S186" s="0" t="n">
        <v>2020</v>
      </c>
    </row>
    <row ht="60" outlineLevel="0" r="187">
      <c r="A187" s="428" t="n">
        <v>24463</v>
      </c>
      <c r="B187" s="425" t="n">
        <v>2020</v>
      </c>
      <c r="C187" s="444" t="s">
        <v>13098</v>
      </c>
      <c r="D187" s="430" t="s">
        <v>12520</v>
      </c>
      <c r="E187" s="429" t="s">
        <v>1425</v>
      </c>
      <c r="F187" s="429" t="n">
        <v>24463</v>
      </c>
      <c r="G187" s="426" t="s">
        <v>97</v>
      </c>
      <c r="H187" s="446" t="n">
        <v>44013</v>
      </c>
      <c r="I187" s="445" t="s">
        <v>13099</v>
      </c>
      <c r="J187" s="444" t="s">
        <v>12987</v>
      </c>
      <c r="K187" s="449" t="n">
        <v>389250</v>
      </c>
      <c r="L187" s="444" t="n"/>
      <c r="M187" s="444" t="s">
        <v>13100</v>
      </c>
      <c r="N187" s="450" t="n">
        <v>116775</v>
      </c>
      <c r="O187" s="450" t="s">
        <v>13101</v>
      </c>
      <c r="P187" s="450" t="n">
        <v>272475</v>
      </c>
      <c r="Q187" s="436" t="n">
        <f aca="false" ca="false" dt2D="false" dtr="false" t="normal">N187+P187</f>
        <v>389250</v>
      </c>
      <c r="R187" s="437" t="n"/>
      <c r="S187" s="0" t="n">
        <v>2020</v>
      </c>
    </row>
    <row ht="60" outlineLevel="0" r="188">
      <c r="A188" s="428" t="n">
        <v>24463</v>
      </c>
      <c r="B188" s="425" t="n">
        <v>2020</v>
      </c>
      <c r="C188" s="444" t="s">
        <v>13102</v>
      </c>
      <c r="D188" s="430" t="s">
        <v>12520</v>
      </c>
      <c r="E188" s="429" t="s">
        <v>1425</v>
      </c>
      <c r="F188" s="429" t="n">
        <v>24463</v>
      </c>
      <c r="G188" s="444" t="s">
        <v>1116</v>
      </c>
      <c r="H188" s="446" t="n">
        <v>44012</v>
      </c>
      <c r="I188" s="445" t="s">
        <v>13103</v>
      </c>
      <c r="J188" s="444" t="s">
        <v>13104</v>
      </c>
      <c r="K188" s="449" t="n">
        <v>159709</v>
      </c>
      <c r="L188" s="444" t="n"/>
      <c r="M188" s="444" t="s">
        <v>13105</v>
      </c>
      <c r="N188" s="450" t="n">
        <v>47912.7</v>
      </c>
      <c r="O188" s="450" t="n"/>
      <c r="P188" s="450" t="n">
        <v>111796.3</v>
      </c>
      <c r="Q188" s="436" t="n">
        <f aca="false" ca="false" dt2D="false" dtr="false" t="normal">N188+P188</f>
        <v>159709</v>
      </c>
      <c r="R188" s="437" t="n"/>
      <c r="S188" s="0" t="n">
        <v>2020</v>
      </c>
    </row>
    <row ht="60" outlineLevel="0" r="189">
      <c r="A189" s="428" t="n">
        <v>24463</v>
      </c>
      <c r="B189" s="425" t="n">
        <v>2020</v>
      </c>
      <c r="C189" s="444" t="s">
        <v>13102</v>
      </c>
      <c r="D189" s="430" t="s">
        <v>12520</v>
      </c>
      <c r="E189" s="429" t="s">
        <v>1425</v>
      </c>
      <c r="F189" s="429" t="n">
        <v>24463</v>
      </c>
      <c r="G189" s="444" t="s">
        <v>1116</v>
      </c>
      <c r="H189" s="446" t="n">
        <v>44012</v>
      </c>
      <c r="I189" s="445" t="s">
        <v>13090</v>
      </c>
      <c r="J189" s="444" t="s">
        <v>13104</v>
      </c>
      <c r="K189" s="449" t="n">
        <v>1236144</v>
      </c>
      <c r="L189" s="444" t="n"/>
      <c r="M189" s="444" t="s">
        <v>13106</v>
      </c>
      <c r="N189" s="450" t="n">
        <v>370843.2</v>
      </c>
      <c r="O189" s="450" t="n"/>
      <c r="P189" s="450" t="n">
        <v>865300.8</v>
      </c>
      <c r="Q189" s="436" t="n">
        <f aca="false" ca="false" dt2D="false" dtr="false" t="normal">N189+P189</f>
        <v>1236144</v>
      </c>
      <c r="R189" s="437" t="n"/>
      <c r="S189" s="0" t="n">
        <v>2020</v>
      </c>
    </row>
    <row ht="60" outlineLevel="0" r="190">
      <c r="A190" s="428" t="n">
        <v>24463</v>
      </c>
      <c r="B190" s="425" t="n">
        <v>2020</v>
      </c>
      <c r="C190" s="444" t="s">
        <v>13102</v>
      </c>
      <c r="D190" s="430" t="s">
        <v>12520</v>
      </c>
      <c r="E190" s="429" t="s">
        <v>1425</v>
      </c>
      <c r="F190" s="429" t="n">
        <v>24463</v>
      </c>
      <c r="G190" s="444" t="s">
        <v>52</v>
      </c>
      <c r="H190" s="446" t="n">
        <v>44015</v>
      </c>
      <c r="I190" s="445" t="s">
        <v>12939</v>
      </c>
      <c r="J190" s="444" t="s">
        <v>13104</v>
      </c>
      <c r="K190" s="449" t="n">
        <v>344644</v>
      </c>
      <c r="L190" s="444" t="n"/>
      <c r="M190" s="444" t="s">
        <v>13107</v>
      </c>
      <c r="N190" s="450" t="n">
        <v>103393.2</v>
      </c>
      <c r="O190" s="450" t="n"/>
      <c r="P190" s="450" t="n">
        <v>241250.8</v>
      </c>
      <c r="Q190" s="436" t="n">
        <f aca="false" ca="false" dt2D="false" dtr="false" t="normal">N190+P190</f>
        <v>344644</v>
      </c>
      <c r="R190" s="437" t="n"/>
      <c r="S190" s="0" t="n">
        <v>2020</v>
      </c>
    </row>
    <row ht="60" outlineLevel="0" r="191">
      <c r="A191" s="428" t="n">
        <v>24463</v>
      </c>
      <c r="B191" s="425" t="n">
        <v>2020</v>
      </c>
      <c r="C191" s="444" t="s">
        <v>13108</v>
      </c>
      <c r="D191" s="430" t="s">
        <v>12520</v>
      </c>
      <c r="E191" s="429" t="s">
        <v>1425</v>
      </c>
      <c r="F191" s="429" t="n">
        <v>24463</v>
      </c>
      <c r="G191" s="426" t="s">
        <v>58</v>
      </c>
      <c r="H191" s="446" t="n">
        <v>44006</v>
      </c>
      <c r="I191" s="445" t="s">
        <v>12939</v>
      </c>
      <c r="J191" s="444" t="s">
        <v>13109</v>
      </c>
      <c r="K191" s="449" t="n">
        <v>87000</v>
      </c>
      <c r="L191" s="444" t="n"/>
      <c r="M191" s="444" t="s">
        <v>13110</v>
      </c>
      <c r="N191" s="450" t="n">
        <v>26100</v>
      </c>
      <c r="O191" s="450" t="s">
        <v>13111</v>
      </c>
      <c r="P191" s="450" t="n">
        <v>60900</v>
      </c>
      <c r="Q191" s="436" t="n">
        <f aca="false" ca="false" dt2D="false" dtr="false" t="normal">N191+P191</f>
        <v>87000</v>
      </c>
      <c r="R191" s="437" t="n"/>
      <c r="S191" s="0" t="n">
        <v>2020</v>
      </c>
    </row>
    <row ht="45" outlineLevel="0" r="192">
      <c r="A192" s="428" t="n">
        <v>29772</v>
      </c>
      <c r="B192" s="425" t="n">
        <v>2020</v>
      </c>
      <c r="C192" s="426" t="s">
        <v>13112</v>
      </c>
      <c r="D192" s="430" t="s">
        <v>12592</v>
      </c>
      <c r="E192" s="429" t="s">
        <v>3780</v>
      </c>
      <c r="F192" s="429" t="n">
        <v>29772</v>
      </c>
      <c r="G192" s="426" t="s">
        <v>360</v>
      </c>
      <c r="H192" s="438" t="n">
        <v>44061</v>
      </c>
      <c r="I192" s="430" t="s">
        <v>12692</v>
      </c>
      <c r="J192" s="426" t="s">
        <v>13113</v>
      </c>
      <c r="K192" s="441" t="n">
        <v>1196083.23</v>
      </c>
      <c r="L192" s="426" t="n"/>
      <c r="M192" s="426" t="n"/>
      <c r="N192" s="442" t="n">
        <v>358824.969</v>
      </c>
      <c r="O192" s="442" t="n"/>
      <c r="P192" s="442" t="n"/>
      <c r="Q192" s="436" t="n">
        <f aca="false" ca="false" dt2D="false" dtr="false" t="normal">N192+P192</f>
        <v>358824.969</v>
      </c>
      <c r="R192" s="437" t="s">
        <v>12596</v>
      </c>
      <c r="S192" s="0" t="e">
        <v>#N/A</v>
      </c>
    </row>
    <row ht="45" outlineLevel="0" r="193">
      <c r="A193" s="428" t="n">
        <v>25519</v>
      </c>
      <c r="B193" s="443" t="n">
        <v>2020</v>
      </c>
      <c r="C193" s="466" t="s">
        <v>13114</v>
      </c>
      <c r="D193" s="445" t="s">
        <v>12520</v>
      </c>
      <c r="E193" s="429" t="s">
        <v>1532</v>
      </c>
      <c r="F193" s="429" t="n">
        <v>25519</v>
      </c>
      <c r="G193" s="426" t="s">
        <v>58</v>
      </c>
      <c r="H193" s="446" t="n">
        <v>43839</v>
      </c>
      <c r="I193" s="445" t="s">
        <v>12783</v>
      </c>
      <c r="J193" s="426" t="s">
        <v>13115</v>
      </c>
      <c r="K193" s="441" t="n">
        <v>208772</v>
      </c>
      <c r="L193" s="450" t="n"/>
      <c r="M193" s="444" t="n"/>
      <c r="N193" s="450" t="n"/>
      <c r="O193" s="450" t="s">
        <v>13116</v>
      </c>
      <c r="P193" s="450" t="n">
        <v>208772</v>
      </c>
      <c r="Q193" s="436" t="n">
        <f aca="false" ca="false" dt2D="false" dtr="false" t="normal">N193+P193</f>
        <v>208772</v>
      </c>
      <c r="R193" s="437" t="n"/>
      <c r="S193" s="0" t="n">
        <v>2020</v>
      </c>
    </row>
    <row ht="71.25" outlineLevel="0" r="194">
      <c r="A194" s="428" t="n">
        <v>21245</v>
      </c>
      <c r="B194" s="443" t="s">
        <v>12528</v>
      </c>
      <c r="C194" s="426" t="s">
        <v>13117</v>
      </c>
      <c r="D194" s="430" t="s">
        <v>12520</v>
      </c>
      <c r="E194" s="429" t="s">
        <v>2202</v>
      </c>
      <c r="F194" s="429" t="n">
        <v>21245</v>
      </c>
      <c r="G194" s="426" t="s">
        <v>58</v>
      </c>
      <c r="H194" s="438" t="n">
        <v>43674</v>
      </c>
      <c r="I194" s="430" t="s">
        <v>13118</v>
      </c>
      <c r="J194" s="426" t="s">
        <v>12535</v>
      </c>
      <c r="K194" s="441" t="n">
        <v>170170</v>
      </c>
      <c r="L194" s="426" t="n"/>
      <c r="M194" s="426" t="s">
        <v>13119</v>
      </c>
      <c r="N194" s="442" t="n">
        <v>51051</v>
      </c>
      <c r="O194" s="442" t="s">
        <v>13120</v>
      </c>
      <c r="P194" s="442" t="n">
        <v>119119</v>
      </c>
      <c r="Q194" s="436" t="n">
        <f aca="false" ca="false" dt2D="false" dtr="false" t="normal">N194+P194</f>
        <v>170170</v>
      </c>
      <c r="R194" s="437" t="n"/>
      <c r="S194" s="0" t="n">
        <v>2020</v>
      </c>
    </row>
    <row ht="71.25" outlineLevel="0" r="195">
      <c r="A195" s="428" t="n">
        <v>21245</v>
      </c>
      <c r="B195" s="443" t="s">
        <v>12528</v>
      </c>
      <c r="C195" s="426" t="s">
        <v>13121</v>
      </c>
      <c r="D195" s="430" t="s">
        <v>12520</v>
      </c>
      <c r="E195" s="429" t="s">
        <v>2202</v>
      </c>
      <c r="F195" s="429" t="n">
        <v>21245</v>
      </c>
      <c r="G195" s="426" t="s">
        <v>58</v>
      </c>
      <c r="H195" s="438" t="n">
        <v>43748</v>
      </c>
      <c r="I195" s="430" t="s">
        <v>13122</v>
      </c>
      <c r="J195" s="426" t="s">
        <v>12535</v>
      </c>
      <c r="K195" s="441" t="n">
        <v>136055</v>
      </c>
      <c r="L195" s="426" t="n"/>
      <c r="M195" s="426" t="s">
        <v>13123</v>
      </c>
      <c r="N195" s="442" t="n">
        <v>40816.5</v>
      </c>
      <c r="O195" s="442" t="s">
        <v>13124</v>
      </c>
      <c r="P195" s="442" t="n">
        <v>95238.5</v>
      </c>
      <c r="Q195" s="436" t="n">
        <f aca="false" ca="false" dt2D="false" dtr="false" t="normal">N195+P195</f>
        <v>136055</v>
      </c>
      <c r="R195" s="437" t="n"/>
      <c r="S195" s="0" t="n">
        <v>2020</v>
      </c>
    </row>
    <row ht="71.25" outlineLevel="0" r="196">
      <c r="A196" s="428" t="n">
        <v>21245</v>
      </c>
      <c r="B196" s="443" t="s">
        <v>12528</v>
      </c>
      <c r="C196" s="426" t="s">
        <v>13121</v>
      </c>
      <c r="D196" s="430" t="s">
        <v>12520</v>
      </c>
      <c r="E196" s="429" t="s">
        <v>2202</v>
      </c>
      <c r="F196" s="429" t="n">
        <v>21245</v>
      </c>
      <c r="G196" s="426" t="s">
        <v>58</v>
      </c>
      <c r="H196" s="438" t="n">
        <v>43770</v>
      </c>
      <c r="I196" s="430" t="s">
        <v>13125</v>
      </c>
      <c r="J196" s="426" t="s">
        <v>12535</v>
      </c>
      <c r="K196" s="441" t="n">
        <v>35600</v>
      </c>
      <c r="L196" s="426" t="n"/>
      <c r="M196" s="426" t="s">
        <v>13126</v>
      </c>
      <c r="N196" s="442" t="n">
        <v>10680</v>
      </c>
      <c r="O196" s="442" t="s">
        <v>13127</v>
      </c>
      <c r="P196" s="442" t="n">
        <v>24920</v>
      </c>
      <c r="Q196" s="436" t="n">
        <f aca="false" ca="false" dt2D="false" dtr="false" t="normal">N196+P196</f>
        <v>35600</v>
      </c>
      <c r="R196" s="437" t="n"/>
      <c r="S196" s="0" t="n">
        <v>2020</v>
      </c>
    </row>
    <row ht="30" outlineLevel="0" r="197">
      <c r="A197" s="428" t="n">
        <v>21245</v>
      </c>
      <c r="B197" s="425" t="n">
        <v>2020</v>
      </c>
      <c r="C197" s="426" t="s">
        <v>13128</v>
      </c>
      <c r="D197" s="430" t="s">
        <v>12520</v>
      </c>
      <c r="E197" s="429" t="s">
        <v>2202</v>
      </c>
      <c r="F197" s="429" t="n">
        <v>21245</v>
      </c>
      <c r="G197" s="426" t="s">
        <v>58</v>
      </c>
      <c r="H197" s="438" t="n">
        <v>44088</v>
      </c>
      <c r="I197" s="430" t="s">
        <v>13129</v>
      </c>
      <c r="J197" s="426" t="s">
        <v>12535</v>
      </c>
      <c r="K197" s="441" t="n">
        <v>183647</v>
      </c>
      <c r="L197" s="426" t="n"/>
      <c r="M197" s="426" t="n"/>
      <c r="N197" s="442" t="n">
        <v>55094.1</v>
      </c>
      <c r="O197" s="442" t="n"/>
      <c r="P197" s="442" t="n"/>
      <c r="Q197" s="436" t="n">
        <f aca="false" ca="false" dt2D="false" dtr="false" t="normal">K197</f>
        <v>183647</v>
      </c>
      <c r="R197" s="437" t="n"/>
      <c r="S197" s="0" t="n">
        <v>2020</v>
      </c>
    </row>
    <row ht="75" outlineLevel="0" r="198">
      <c r="A198" s="428" t="n">
        <v>30035</v>
      </c>
      <c r="B198" s="425" t="n">
        <v>2020</v>
      </c>
      <c r="C198" s="426" t="s">
        <v>13130</v>
      </c>
      <c r="D198" s="430" t="s">
        <v>12520</v>
      </c>
      <c r="E198" s="429" t="s">
        <v>5764</v>
      </c>
      <c r="F198" s="429" t="n">
        <v>30035</v>
      </c>
      <c r="G198" s="426" t="s">
        <v>1116</v>
      </c>
      <c r="H198" s="438" t="n">
        <v>44061</v>
      </c>
      <c r="I198" s="430" t="s">
        <v>13131</v>
      </c>
      <c r="J198" s="426" t="s">
        <v>13132</v>
      </c>
      <c r="K198" s="441" t="n">
        <v>136966</v>
      </c>
      <c r="L198" s="426" t="n"/>
      <c r="M198" s="426" t="n"/>
      <c r="N198" s="442" t="n">
        <v>41089.8</v>
      </c>
      <c r="O198" s="442" t="n"/>
      <c r="P198" s="442" t="n">
        <v>95876.2</v>
      </c>
      <c r="Q198" s="436" t="n">
        <f aca="false" ca="false" dt2D="false" dtr="false" t="normal">N198+P198</f>
        <v>136966</v>
      </c>
      <c r="R198" s="437" t="n"/>
      <c r="S198" s="0" t="n">
        <v>2020</v>
      </c>
    </row>
    <row ht="71.25" outlineLevel="0" r="199">
      <c r="A199" s="428" t="n">
        <v>28954</v>
      </c>
      <c r="B199" s="443" t="s">
        <v>12528</v>
      </c>
      <c r="C199" s="426" t="s">
        <v>13133</v>
      </c>
      <c r="D199" s="430" t="s">
        <v>12520</v>
      </c>
      <c r="E199" s="429" t="s">
        <v>4790</v>
      </c>
      <c r="F199" s="429" t="n">
        <v>28954</v>
      </c>
      <c r="G199" s="426" t="s">
        <v>841</v>
      </c>
      <c r="H199" s="438" t="n">
        <v>43767</v>
      </c>
      <c r="I199" s="430" t="s">
        <v>12677</v>
      </c>
      <c r="J199" s="426" t="s">
        <v>13134</v>
      </c>
      <c r="K199" s="441" t="n">
        <v>179303.94</v>
      </c>
      <c r="L199" s="426" t="n"/>
      <c r="M199" s="426" t="s">
        <v>13135</v>
      </c>
      <c r="N199" s="442" t="n">
        <v>53791.182</v>
      </c>
      <c r="O199" s="442" t="s">
        <v>13136</v>
      </c>
      <c r="P199" s="442" t="n">
        <v>125512.758</v>
      </c>
      <c r="Q199" s="436" t="n">
        <f aca="false" ca="false" dt2D="false" dtr="false" t="normal">N199+P199</f>
        <v>179303.94</v>
      </c>
      <c r="R199" s="437" t="n"/>
      <c r="S199" s="0" t="n">
        <v>2020</v>
      </c>
    </row>
    <row ht="60" outlineLevel="0" r="200">
      <c r="A200" s="428" t="n">
        <v>36075</v>
      </c>
      <c r="B200" s="425" t="n">
        <v>2020</v>
      </c>
      <c r="C200" s="426" t="s">
        <v>13137</v>
      </c>
      <c r="D200" s="430" t="s">
        <v>12520</v>
      </c>
      <c r="E200" s="429" t="s">
        <v>7246</v>
      </c>
      <c r="F200" s="429" t="n">
        <v>36075</v>
      </c>
      <c r="G200" s="426" t="s">
        <v>97</v>
      </c>
      <c r="H200" s="438" t="n">
        <v>44035</v>
      </c>
      <c r="I200" s="430" t="s">
        <v>13138</v>
      </c>
      <c r="J200" s="426" t="s">
        <v>12550</v>
      </c>
      <c r="K200" s="441" t="n">
        <v>479763.16</v>
      </c>
      <c r="L200" s="442" t="n"/>
      <c r="M200" s="426" t="s">
        <v>13139</v>
      </c>
      <c r="N200" s="442" t="n">
        <v>143928.948</v>
      </c>
      <c r="O200" s="442" t="n"/>
      <c r="P200" s="442" t="n">
        <v>335834.212</v>
      </c>
      <c r="Q200" s="436" t="n">
        <f aca="false" ca="false" dt2D="false" dtr="false" t="normal">N200+P200</f>
        <v>479763.16000000003</v>
      </c>
      <c r="R200" s="437" t="n"/>
      <c r="S200" s="0" t="n">
        <v>2020</v>
      </c>
    </row>
    <row ht="60" outlineLevel="0" r="201">
      <c r="A201" s="428" t="n">
        <v>33337</v>
      </c>
      <c r="B201" s="425" t="n">
        <v>2020</v>
      </c>
      <c r="C201" s="426" t="s">
        <v>13140</v>
      </c>
      <c r="D201" s="430" t="s">
        <v>12520</v>
      </c>
      <c r="E201" s="429" t="s">
        <v>1579</v>
      </c>
      <c r="F201" s="429" t="n">
        <v>33337</v>
      </c>
      <c r="G201" s="426" t="s">
        <v>97</v>
      </c>
      <c r="H201" s="438" t="n">
        <v>44025</v>
      </c>
      <c r="I201" s="430" t="s">
        <v>13141</v>
      </c>
      <c r="J201" s="426" t="s">
        <v>12874</v>
      </c>
      <c r="K201" s="441" t="n">
        <v>172887.08</v>
      </c>
      <c r="L201" s="442" t="n"/>
      <c r="M201" s="426" t="n"/>
      <c r="N201" s="442" t="n">
        <v>51866.124</v>
      </c>
      <c r="O201" s="442" t="n"/>
      <c r="P201" s="442" t="n">
        <v>121020.956</v>
      </c>
      <c r="Q201" s="436" t="n">
        <f aca="false" ca="false" dt2D="false" dtr="false" t="normal">N201+P201</f>
        <v>172887.08000000002</v>
      </c>
      <c r="R201" s="437" t="n"/>
      <c r="S201" s="0" t="n">
        <v>2020</v>
      </c>
    </row>
    <row ht="60" outlineLevel="0" r="202">
      <c r="A202" s="428" t="n">
        <v>34239</v>
      </c>
      <c r="B202" s="425" t="n">
        <v>2020</v>
      </c>
      <c r="C202" s="426" t="s">
        <v>13142</v>
      </c>
      <c r="D202" s="430" t="s">
        <v>12520</v>
      </c>
      <c r="E202" s="429" t="s">
        <v>6201</v>
      </c>
      <c r="F202" s="429" t="n">
        <v>34239</v>
      </c>
      <c r="G202" s="426" t="s">
        <v>97</v>
      </c>
      <c r="H202" s="438" t="n">
        <v>44055</v>
      </c>
      <c r="I202" s="430" t="s">
        <v>13143</v>
      </c>
      <c r="J202" s="426" t="s">
        <v>13144</v>
      </c>
      <c r="K202" s="441" t="n">
        <v>101428.74</v>
      </c>
      <c r="L202" s="426" t="n"/>
      <c r="M202" s="426" t="n"/>
      <c r="N202" s="442" t="n">
        <v>30428.622</v>
      </c>
      <c r="O202" s="442" t="n"/>
      <c r="P202" s="442" t="n">
        <v>71000.118</v>
      </c>
      <c r="Q202" s="436" t="n">
        <f aca="false" ca="false" dt2D="false" dtr="false" t="normal">N202+P202</f>
        <v>101428.74</v>
      </c>
      <c r="R202" s="437" t="n"/>
      <c r="S202" s="0" t="n">
        <v>2020</v>
      </c>
    </row>
    <row ht="45" outlineLevel="0" r="203">
      <c r="A203" s="428" t="n">
        <v>34239</v>
      </c>
      <c r="B203" s="425" t="n">
        <v>2020</v>
      </c>
      <c r="C203" s="426" t="s">
        <v>13145</v>
      </c>
      <c r="D203" s="430" t="s">
        <v>12520</v>
      </c>
      <c r="E203" s="429" t="s">
        <v>6201</v>
      </c>
      <c r="F203" s="429" t="n">
        <v>34239</v>
      </c>
      <c r="G203" s="426" t="s">
        <v>97</v>
      </c>
      <c r="H203" s="438" t="n">
        <v>44061</v>
      </c>
      <c r="I203" s="430" t="s">
        <v>13146</v>
      </c>
      <c r="J203" s="426" t="s">
        <v>13147</v>
      </c>
      <c r="K203" s="441" t="n">
        <v>169650</v>
      </c>
      <c r="L203" s="426" t="n"/>
      <c r="M203" s="426" t="n"/>
      <c r="N203" s="442" t="n">
        <v>50895</v>
      </c>
      <c r="O203" s="442" t="n"/>
      <c r="P203" s="442" t="n"/>
      <c r="Q203" s="436" t="n">
        <f aca="false" ca="false" dt2D="false" dtr="false" t="normal">K203</f>
        <v>169650</v>
      </c>
      <c r="R203" s="437" t="n"/>
      <c r="S203" s="0" t="n">
        <v>2020</v>
      </c>
    </row>
    <row ht="75" outlineLevel="0" r="204">
      <c r="A204" s="428" t="n">
        <v>30329</v>
      </c>
      <c r="B204" s="425" t="n">
        <v>2020</v>
      </c>
      <c r="C204" s="426" t="s">
        <v>13148</v>
      </c>
      <c r="D204" s="430" t="s">
        <v>12520</v>
      </c>
      <c r="E204" s="429" t="s">
        <v>6756</v>
      </c>
      <c r="F204" s="429" t="n">
        <v>30329</v>
      </c>
      <c r="G204" s="426" t="s">
        <v>126</v>
      </c>
      <c r="H204" s="438" t="n">
        <v>43901</v>
      </c>
      <c r="I204" s="430" t="s">
        <v>12672</v>
      </c>
      <c r="J204" s="426" t="s">
        <v>13149</v>
      </c>
      <c r="K204" s="442" t="n">
        <v>601668</v>
      </c>
      <c r="L204" s="441" t="n">
        <v>611502</v>
      </c>
      <c r="M204" s="426" t="s">
        <v>13150</v>
      </c>
      <c r="N204" s="442" t="n">
        <v>180500.4</v>
      </c>
      <c r="O204" s="442" t="s">
        <v>13151</v>
      </c>
      <c r="P204" s="442" t="n">
        <v>431001.6</v>
      </c>
      <c r="Q204" s="436" t="n">
        <f aca="false" ca="false" dt2D="false" dtr="false" t="normal">N204+P204</f>
        <v>611502</v>
      </c>
      <c r="R204" s="437" t="n"/>
      <c r="S204" s="0" t="n">
        <v>2020</v>
      </c>
    </row>
    <row ht="60" outlineLevel="0" r="205">
      <c r="A205" s="428" t="n">
        <v>32929</v>
      </c>
      <c r="B205" s="425" t="n">
        <v>2020</v>
      </c>
      <c r="C205" s="426" t="s">
        <v>13152</v>
      </c>
      <c r="D205" s="430" t="s">
        <v>12520</v>
      </c>
      <c r="E205" s="429" t="s">
        <v>7492</v>
      </c>
      <c r="F205" s="429" t="n">
        <v>32929</v>
      </c>
      <c r="G205" s="426" t="s">
        <v>1116</v>
      </c>
      <c r="H205" s="438" t="n">
        <v>44022</v>
      </c>
      <c r="I205" s="430" t="s">
        <v>13153</v>
      </c>
      <c r="J205" s="426" t="s">
        <v>13154</v>
      </c>
      <c r="K205" s="441" t="n">
        <v>739500</v>
      </c>
      <c r="L205" s="426" t="n"/>
      <c r="M205" s="426" t="n"/>
      <c r="N205" s="442" t="n">
        <v>221850</v>
      </c>
      <c r="O205" s="442" t="n"/>
      <c r="P205" s="442" t="n">
        <v>517650</v>
      </c>
      <c r="Q205" s="436" t="n">
        <f aca="false" ca="false" dt2D="false" dtr="false" t="normal">N205+P205</f>
        <v>739500</v>
      </c>
      <c r="R205" s="437" t="n"/>
      <c r="S205" s="0" t="n">
        <v>2020</v>
      </c>
    </row>
    <row ht="45" outlineLevel="0" r="206">
      <c r="A206" s="428" t="n">
        <v>23571</v>
      </c>
      <c r="B206" s="425" t="n">
        <v>2020</v>
      </c>
      <c r="C206" s="438" t="s">
        <v>13155</v>
      </c>
      <c r="D206" s="430" t="s">
        <v>12520</v>
      </c>
      <c r="E206" s="429" t="s">
        <v>4444</v>
      </c>
      <c r="F206" s="429" t="n">
        <v>23571</v>
      </c>
      <c r="G206" s="426" t="s">
        <v>126</v>
      </c>
      <c r="H206" s="438" t="n">
        <v>44032</v>
      </c>
      <c r="I206" s="430" t="s">
        <v>13156</v>
      </c>
      <c r="J206" s="426" t="s">
        <v>12649</v>
      </c>
      <c r="K206" s="441" t="n">
        <v>181805</v>
      </c>
      <c r="L206" s="426" t="n"/>
      <c r="M206" s="426" t="n"/>
      <c r="N206" s="442" t="n">
        <v>54541.5</v>
      </c>
      <c r="O206" s="442" t="n"/>
      <c r="P206" s="442" t="n"/>
      <c r="Q206" s="436" t="n">
        <f aca="false" ca="false" dt2D="false" dtr="false" t="normal">K206</f>
        <v>181805</v>
      </c>
      <c r="R206" s="437" t="n"/>
      <c r="S206" s="0" t="n">
        <v>2020</v>
      </c>
    </row>
    <row ht="30" outlineLevel="0" r="207">
      <c r="A207" s="428" t="n">
        <v>23571</v>
      </c>
      <c r="B207" s="425" t="n">
        <v>2020</v>
      </c>
      <c r="C207" s="438" t="s">
        <v>13155</v>
      </c>
      <c r="D207" s="430" t="s">
        <v>12520</v>
      </c>
      <c r="E207" s="429" t="s">
        <v>4444</v>
      </c>
      <c r="F207" s="429" t="n">
        <v>23571</v>
      </c>
      <c r="G207" s="426" t="s">
        <v>58</v>
      </c>
      <c r="H207" s="438" t="n">
        <v>44039</v>
      </c>
      <c r="I207" s="430" t="s">
        <v>13157</v>
      </c>
      <c r="J207" s="426" t="s">
        <v>12673</v>
      </c>
      <c r="K207" s="441" t="n">
        <v>354560</v>
      </c>
      <c r="L207" s="426" t="n"/>
      <c r="M207" s="426" t="n"/>
      <c r="N207" s="442" t="n">
        <v>106368</v>
      </c>
      <c r="O207" s="442" t="n"/>
      <c r="P207" s="442" t="n"/>
      <c r="Q207" s="436" t="n">
        <f aca="false" ca="false" dt2D="false" dtr="false" t="normal">K207</f>
        <v>354560</v>
      </c>
      <c r="R207" s="437" t="n"/>
      <c r="S207" s="0" t="n">
        <v>2020</v>
      </c>
    </row>
    <row ht="71.25" outlineLevel="0" r="208">
      <c r="A208" s="428" t="n">
        <v>28927</v>
      </c>
      <c r="B208" s="443" t="s">
        <v>12528</v>
      </c>
      <c r="C208" s="444" t="s">
        <v>13158</v>
      </c>
      <c r="D208" s="445" t="s">
        <v>12520</v>
      </c>
      <c r="E208" s="429" t="s">
        <v>791</v>
      </c>
      <c r="F208" s="429" t="n">
        <v>28927</v>
      </c>
      <c r="G208" s="444" t="s">
        <v>24</v>
      </c>
      <c r="H208" s="446" t="n">
        <v>43692</v>
      </c>
      <c r="I208" s="445" t="s">
        <v>13159</v>
      </c>
      <c r="J208" s="444" t="s">
        <v>13160</v>
      </c>
      <c r="K208" s="449" t="n">
        <v>1699980</v>
      </c>
      <c r="L208" s="444" t="n"/>
      <c r="M208" s="444" t="s">
        <v>13161</v>
      </c>
      <c r="N208" s="450" t="n">
        <v>509994</v>
      </c>
      <c r="O208" s="450" t="s">
        <v>13162</v>
      </c>
      <c r="P208" s="450" t="n">
        <v>1189986</v>
      </c>
      <c r="Q208" s="436" t="n">
        <f aca="false" ca="false" dt2D="false" dtr="false" t="normal">N208+P208</f>
        <v>1699980</v>
      </c>
      <c r="R208" s="437" t="n"/>
      <c r="S208" s="0" t="n">
        <v>2020</v>
      </c>
    </row>
    <row ht="30" outlineLevel="0" r="209">
      <c r="A209" s="428" t="n">
        <v>28927</v>
      </c>
      <c r="B209" s="443" t="n">
        <v>2020</v>
      </c>
      <c r="C209" s="444" t="s">
        <v>13163</v>
      </c>
      <c r="D209" s="445" t="s">
        <v>12520</v>
      </c>
      <c r="E209" s="429" t="s">
        <v>791</v>
      </c>
      <c r="F209" s="429" t="n">
        <v>28927</v>
      </c>
      <c r="G209" s="426" t="s">
        <v>24</v>
      </c>
      <c r="H209" s="446" t="n">
        <v>43819</v>
      </c>
      <c r="I209" s="445" t="s">
        <v>13164</v>
      </c>
      <c r="J209" s="444" t="s">
        <v>13160</v>
      </c>
      <c r="K209" s="449" t="n">
        <v>110484</v>
      </c>
      <c r="L209" s="444" t="n"/>
      <c r="M209" s="426" t="n"/>
      <c r="N209" s="442" t="n"/>
      <c r="O209" s="450" t="s">
        <v>13165</v>
      </c>
      <c r="P209" s="450" t="n">
        <v>110484</v>
      </c>
      <c r="Q209" s="436" t="n">
        <f aca="false" ca="false" dt2D="false" dtr="false" t="normal">N209+P209</f>
        <v>110484</v>
      </c>
      <c r="R209" s="437" t="n"/>
      <c r="S209" s="0" t="n">
        <v>2020</v>
      </c>
    </row>
    <row ht="60" outlineLevel="0" r="210">
      <c r="A210" s="428" t="n">
        <v>22747</v>
      </c>
      <c r="B210" s="425" t="n">
        <v>2020</v>
      </c>
      <c r="C210" s="426" t="s">
        <v>13166</v>
      </c>
      <c r="D210" s="430" t="s">
        <v>12520</v>
      </c>
      <c r="E210" s="429" t="s">
        <v>6004</v>
      </c>
      <c r="F210" s="429" t="n">
        <v>22747</v>
      </c>
      <c r="G210" s="426" t="s">
        <v>126</v>
      </c>
      <c r="H210" s="438" t="n">
        <v>44040</v>
      </c>
      <c r="I210" s="430" t="s">
        <v>13167</v>
      </c>
      <c r="J210" s="426" t="s">
        <v>12843</v>
      </c>
      <c r="K210" s="441" t="n">
        <v>160468</v>
      </c>
      <c r="L210" s="426" t="n"/>
      <c r="M210" s="426" t="s">
        <v>13168</v>
      </c>
      <c r="N210" s="442" t="n">
        <v>48140.4</v>
      </c>
      <c r="O210" s="442" t="n"/>
      <c r="P210" s="442" t="n">
        <v>112327.6</v>
      </c>
      <c r="Q210" s="436" t="n">
        <f aca="false" ca="false" dt2D="false" dtr="false" t="normal">N210+P210</f>
        <v>160468</v>
      </c>
      <c r="R210" s="437" t="n"/>
      <c r="S210" s="0" t="n">
        <v>2020</v>
      </c>
    </row>
    <row ht="71.25" outlineLevel="0" r="211">
      <c r="A211" s="428" t="n">
        <v>20229</v>
      </c>
      <c r="B211" s="443" t="s">
        <v>12528</v>
      </c>
      <c r="C211" s="444" t="s">
        <v>13169</v>
      </c>
      <c r="D211" s="445" t="s">
        <v>12520</v>
      </c>
      <c r="E211" s="429" t="s">
        <v>3793</v>
      </c>
      <c r="F211" s="429" t="n">
        <v>20229</v>
      </c>
      <c r="G211" s="426" t="s">
        <v>58</v>
      </c>
      <c r="H211" s="446" t="n">
        <v>43691</v>
      </c>
      <c r="I211" s="445" t="s">
        <v>12623</v>
      </c>
      <c r="J211" s="444" t="s">
        <v>12667</v>
      </c>
      <c r="K211" s="449" t="n">
        <v>682311</v>
      </c>
      <c r="L211" s="444" t="n"/>
      <c r="M211" s="444" t="s">
        <v>13170</v>
      </c>
      <c r="N211" s="450" t="n">
        <v>204693.3</v>
      </c>
      <c r="O211" s="450" t="s">
        <v>13171</v>
      </c>
      <c r="P211" s="450" t="n">
        <v>477617.7</v>
      </c>
      <c r="Q211" s="436" t="n">
        <f aca="false" ca="false" dt2D="false" dtr="false" t="normal">N211+P211</f>
        <v>682311</v>
      </c>
      <c r="R211" s="437" t="n"/>
      <c r="S211" s="0" t="n">
        <v>2020</v>
      </c>
    </row>
    <row ht="60" outlineLevel="0" r="212">
      <c r="A212" s="428" t="n">
        <v>23442</v>
      </c>
      <c r="B212" s="443" t="n">
        <v>2020</v>
      </c>
      <c r="C212" s="444" t="s">
        <v>13172</v>
      </c>
      <c r="D212" s="430" t="s">
        <v>12520</v>
      </c>
      <c r="E212" s="429" t="s">
        <v>1947</v>
      </c>
      <c r="F212" s="429" t="n">
        <v>23442</v>
      </c>
      <c r="G212" s="426" t="s">
        <v>58</v>
      </c>
      <c r="H212" s="446" t="n">
        <v>43966</v>
      </c>
      <c r="I212" s="445" t="s">
        <v>13173</v>
      </c>
      <c r="J212" s="444" t="s">
        <v>13174</v>
      </c>
      <c r="K212" s="449" t="n">
        <v>402620.4</v>
      </c>
      <c r="L212" s="444" t="n"/>
      <c r="M212" s="444" t="n"/>
      <c r="N212" s="450" t="n">
        <v>120786.12</v>
      </c>
      <c r="O212" s="450" t="n"/>
      <c r="P212" s="450" t="n">
        <v>281834.28</v>
      </c>
      <c r="Q212" s="436" t="n">
        <f aca="false" ca="false" dt2D="false" dtr="false" t="normal">N212+P212</f>
        <v>402620.4</v>
      </c>
      <c r="R212" s="437" t="n"/>
      <c r="S212" s="0" t="n">
        <v>2020</v>
      </c>
    </row>
    <row ht="30" outlineLevel="0" r="213">
      <c r="A213" s="428" t="n">
        <v>23442</v>
      </c>
      <c r="B213" s="443" t="n">
        <v>2020</v>
      </c>
      <c r="C213" s="444" t="s">
        <v>13175</v>
      </c>
      <c r="D213" s="430" t="s">
        <v>12520</v>
      </c>
      <c r="E213" s="429" t="s">
        <v>1947</v>
      </c>
      <c r="F213" s="429" t="n">
        <v>23442</v>
      </c>
      <c r="G213" s="426" t="s">
        <v>58</v>
      </c>
      <c r="H213" s="446" t="n">
        <v>43985</v>
      </c>
      <c r="I213" s="445" t="s">
        <v>13176</v>
      </c>
      <c r="J213" s="444" t="s">
        <v>13177</v>
      </c>
      <c r="K213" s="449" t="n">
        <v>786582</v>
      </c>
      <c r="L213" s="444" t="n"/>
      <c r="M213" s="444" t="n"/>
      <c r="N213" s="450" t="n">
        <v>235974.6</v>
      </c>
      <c r="O213" s="450" t="n"/>
      <c r="P213" s="450" t="n"/>
      <c r="Q213" s="436" t="n">
        <f aca="false" ca="false" dt2D="false" dtr="false" t="normal">K213</f>
        <v>786582</v>
      </c>
      <c r="R213" s="437" t="n"/>
      <c r="S213" s="0" t="n">
        <v>2020</v>
      </c>
    </row>
    <row ht="60" outlineLevel="0" r="214">
      <c r="A214" s="428" t="n">
        <v>31211</v>
      </c>
      <c r="B214" s="425" t="n">
        <v>2020</v>
      </c>
      <c r="C214" s="426" t="s">
        <v>13178</v>
      </c>
      <c r="D214" s="430" t="s">
        <v>12520</v>
      </c>
      <c r="E214" s="429" t="s">
        <v>4501</v>
      </c>
      <c r="F214" s="429" t="n">
        <v>31211</v>
      </c>
      <c r="G214" s="426" t="s">
        <v>497</v>
      </c>
      <c r="H214" s="438" t="n">
        <v>44075</v>
      </c>
      <c r="I214" s="430" t="s">
        <v>13179</v>
      </c>
      <c r="J214" s="426" t="s">
        <v>12896</v>
      </c>
      <c r="K214" s="441" t="n">
        <v>218790.06</v>
      </c>
      <c r="L214" s="442" t="n"/>
      <c r="M214" s="426" t="n"/>
      <c r="N214" s="442" t="n">
        <v>65637.018</v>
      </c>
      <c r="O214" s="442" t="n"/>
      <c r="P214" s="442" t="n">
        <v>153153.042</v>
      </c>
      <c r="Q214" s="436" t="n">
        <f aca="false" ca="false" dt2D="false" dtr="false" t="normal">N214+P214</f>
        <v>218790.06</v>
      </c>
      <c r="R214" s="437" t="n"/>
      <c r="S214" s="0" t="n">
        <v>2020</v>
      </c>
    </row>
    <row ht="60" outlineLevel="0" r="215">
      <c r="A215" s="428" t="n">
        <v>25543</v>
      </c>
      <c r="B215" s="425" t="n">
        <v>2020</v>
      </c>
      <c r="C215" s="426" t="s">
        <v>13180</v>
      </c>
      <c r="D215" s="430" t="s">
        <v>12520</v>
      </c>
      <c r="E215" s="429" t="s">
        <v>6280</v>
      </c>
      <c r="F215" s="429" t="n">
        <v>25543</v>
      </c>
      <c r="G215" s="426" t="s">
        <v>126</v>
      </c>
      <c r="H215" s="438" t="n">
        <v>43964</v>
      </c>
      <c r="I215" s="430" t="s">
        <v>13181</v>
      </c>
      <c r="J215" s="426" t="s">
        <v>13182</v>
      </c>
      <c r="K215" s="442" t="n">
        <v>1226607</v>
      </c>
      <c r="L215" s="441" t="n">
        <v>1197936</v>
      </c>
      <c r="M215" s="426" t="s">
        <v>13183</v>
      </c>
      <c r="N215" s="442" t="n">
        <v>367982.1</v>
      </c>
      <c r="O215" s="442" t="n"/>
      <c r="P215" s="442" t="n">
        <v>829953.9</v>
      </c>
      <c r="Q215" s="436" t="n">
        <f aca="false" ca="false" dt2D="false" dtr="false" t="normal">N215+P215</f>
        <v>1197936</v>
      </c>
      <c r="R215" s="437" t="n"/>
      <c r="S215" s="0" t="n">
        <v>2020</v>
      </c>
    </row>
    <row ht="71.25" outlineLevel="0" r="216">
      <c r="A216" s="428" t="n">
        <v>28937</v>
      </c>
      <c r="B216" s="443" t="s">
        <v>12528</v>
      </c>
      <c r="C216" s="426" t="s">
        <v>13184</v>
      </c>
      <c r="D216" s="430" t="s">
        <v>12520</v>
      </c>
      <c r="E216" s="429" t="s">
        <v>7352</v>
      </c>
      <c r="F216" s="429" t="n">
        <v>28937</v>
      </c>
      <c r="G216" s="426" t="s">
        <v>841</v>
      </c>
      <c r="H216" s="438" t="n">
        <v>43763</v>
      </c>
      <c r="I216" s="430" t="s">
        <v>12783</v>
      </c>
      <c r="J216" s="426" t="s">
        <v>13185</v>
      </c>
      <c r="K216" s="441" t="n">
        <v>232817.59</v>
      </c>
      <c r="L216" s="426" t="n"/>
      <c r="M216" s="426" t="s">
        <v>13186</v>
      </c>
      <c r="N216" s="442" t="n">
        <v>69845.277</v>
      </c>
      <c r="O216" s="442" t="s">
        <v>13187</v>
      </c>
      <c r="P216" s="442" t="n">
        <v>162972.313</v>
      </c>
      <c r="Q216" s="436" t="n">
        <f aca="false" ca="false" dt2D="false" dtr="false" t="normal">N216+P216</f>
        <v>232817.59</v>
      </c>
      <c r="R216" s="437" t="n"/>
      <c r="S216" s="0" t="n">
        <v>2020</v>
      </c>
    </row>
    <row ht="60" outlineLevel="0" r="217">
      <c r="A217" s="428" t="n">
        <v>30779</v>
      </c>
      <c r="B217" s="425" t="n">
        <v>2020</v>
      </c>
      <c r="C217" s="444" t="s">
        <v>13188</v>
      </c>
      <c r="D217" s="445" t="s">
        <v>12520</v>
      </c>
      <c r="E217" s="429" t="s">
        <v>7071</v>
      </c>
      <c r="F217" s="429" t="n">
        <v>30779</v>
      </c>
      <c r="G217" s="426" t="s">
        <v>58</v>
      </c>
      <c r="H217" s="446" t="n">
        <v>43894</v>
      </c>
      <c r="I217" s="445" t="s">
        <v>13189</v>
      </c>
      <c r="J217" s="444" t="s">
        <v>13002</v>
      </c>
      <c r="K217" s="449" t="n">
        <v>1472964</v>
      </c>
      <c r="L217" s="444" t="n"/>
      <c r="M217" s="444" t="s">
        <v>13190</v>
      </c>
      <c r="N217" s="450" t="n">
        <v>441889.2</v>
      </c>
      <c r="O217" s="450" t="s">
        <v>13191</v>
      </c>
      <c r="P217" s="450" t="n">
        <v>1031074.8</v>
      </c>
      <c r="Q217" s="436" t="n">
        <f aca="false" ca="false" dt2D="false" dtr="false" t="normal">N217+P217</f>
        <v>1472964</v>
      </c>
      <c r="R217" s="437" t="n"/>
      <c r="S217" s="0" t="n">
        <v>2020</v>
      </c>
    </row>
    <row ht="71.25" outlineLevel="0" r="218">
      <c r="A218" s="428" t="n">
        <v>35319</v>
      </c>
      <c r="B218" s="443" t="s">
        <v>12528</v>
      </c>
      <c r="C218" s="444" t="s">
        <v>13192</v>
      </c>
      <c r="D218" s="430" t="s">
        <v>12520</v>
      </c>
      <c r="E218" s="429" t="s">
        <v>7589</v>
      </c>
      <c r="F218" s="429" t="n">
        <v>35319</v>
      </c>
      <c r="G218" s="426" t="s">
        <v>58</v>
      </c>
      <c r="H218" s="446" t="n">
        <v>43825</v>
      </c>
      <c r="I218" s="445" t="s">
        <v>12623</v>
      </c>
      <c r="J218" s="444" t="s">
        <v>13193</v>
      </c>
      <c r="K218" s="449" t="n">
        <v>123000</v>
      </c>
      <c r="L218" s="444" t="n"/>
      <c r="M218" s="444" t="s">
        <v>13194</v>
      </c>
      <c r="N218" s="450" t="n">
        <v>36900</v>
      </c>
      <c r="O218" s="450" t="s">
        <v>13195</v>
      </c>
      <c r="P218" s="450" t="n">
        <v>86100</v>
      </c>
      <c r="Q218" s="436" t="n">
        <f aca="false" ca="false" dt2D="false" dtr="false" t="normal">N218+P218</f>
        <v>123000</v>
      </c>
      <c r="R218" s="437" t="n"/>
      <c r="S218" s="0" t="n">
        <v>2020</v>
      </c>
    </row>
    <row ht="60" outlineLevel="0" r="219">
      <c r="A219" s="428" t="n">
        <v>35319</v>
      </c>
      <c r="B219" s="443" t="n">
        <v>2020</v>
      </c>
      <c r="C219" s="444" t="s">
        <v>13196</v>
      </c>
      <c r="D219" s="430" t="s">
        <v>12520</v>
      </c>
      <c r="E219" s="429" t="s">
        <v>7589</v>
      </c>
      <c r="F219" s="429" t="n">
        <v>35319</v>
      </c>
      <c r="G219" s="426" t="s">
        <v>58</v>
      </c>
      <c r="H219" s="446" t="n">
        <v>43900</v>
      </c>
      <c r="I219" s="445" t="s">
        <v>12783</v>
      </c>
      <c r="J219" s="444" t="s">
        <v>13115</v>
      </c>
      <c r="K219" s="449" t="n">
        <v>185220</v>
      </c>
      <c r="L219" s="444" t="n"/>
      <c r="M219" s="444" t="s">
        <v>13197</v>
      </c>
      <c r="N219" s="450" t="n">
        <v>55566</v>
      </c>
      <c r="O219" s="450" t="n"/>
      <c r="P219" s="450" t="n">
        <v>129654</v>
      </c>
      <c r="Q219" s="436" t="n">
        <f aca="false" ca="false" dt2D="false" dtr="false" t="normal">N219+P219</f>
        <v>185220</v>
      </c>
      <c r="R219" s="437" t="n"/>
      <c r="S219" s="0" t="n">
        <v>2020</v>
      </c>
    </row>
    <row ht="60" outlineLevel="0" r="220">
      <c r="A220" s="428" t="n">
        <v>35319</v>
      </c>
      <c r="B220" s="443" t="n">
        <v>2020</v>
      </c>
      <c r="C220" s="444" t="s">
        <v>13198</v>
      </c>
      <c r="D220" s="430" t="s">
        <v>12520</v>
      </c>
      <c r="E220" s="429" t="s">
        <v>7589</v>
      </c>
      <c r="F220" s="429" t="n">
        <v>35319</v>
      </c>
      <c r="G220" s="426" t="s">
        <v>97</v>
      </c>
      <c r="H220" s="446" t="n">
        <v>44026</v>
      </c>
      <c r="I220" s="445" t="s">
        <v>13199</v>
      </c>
      <c r="J220" s="444" t="s">
        <v>13200</v>
      </c>
      <c r="K220" s="449" t="n">
        <v>146252</v>
      </c>
      <c r="L220" s="444" t="n"/>
      <c r="M220" s="444" t="n"/>
      <c r="N220" s="450" t="n">
        <v>43875.6</v>
      </c>
      <c r="O220" s="450" t="n"/>
      <c r="P220" s="450" t="n">
        <v>102376.4</v>
      </c>
      <c r="Q220" s="436" t="n">
        <f aca="false" ca="false" dt2D="false" dtr="false" t="normal">N220+P220</f>
        <v>146252</v>
      </c>
      <c r="R220" s="437" t="n"/>
      <c r="S220" s="0" t="n">
        <v>2020</v>
      </c>
    </row>
    <row ht="71.25" outlineLevel="0" r="221">
      <c r="A221" s="428" t="n">
        <v>21261</v>
      </c>
      <c r="B221" s="443" t="s">
        <v>12528</v>
      </c>
      <c r="C221" s="426" t="s">
        <v>13201</v>
      </c>
      <c r="D221" s="430" t="s">
        <v>12520</v>
      </c>
      <c r="E221" s="429" t="s">
        <v>2052</v>
      </c>
      <c r="F221" s="429" t="n">
        <v>21261</v>
      </c>
      <c r="G221" s="426" t="s">
        <v>52</v>
      </c>
      <c r="H221" s="438" t="n">
        <v>43739</v>
      </c>
      <c r="I221" s="430" t="s">
        <v>13202</v>
      </c>
      <c r="J221" s="426" t="s">
        <v>13203</v>
      </c>
      <c r="K221" s="441" t="n">
        <v>89264.33</v>
      </c>
      <c r="L221" s="426" t="n"/>
      <c r="M221" s="426" t="n"/>
      <c r="N221" s="442" t="n"/>
      <c r="O221" s="442" t="s">
        <v>13204</v>
      </c>
      <c r="P221" s="442" t="n">
        <v>89264.33</v>
      </c>
      <c r="Q221" s="436" t="n">
        <f aca="false" ca="false" dt2D="false" dtr="false" t="normal">N221+P221</f>
        <v>89264.33</v>
      </c>
      <c r="R221" s="437" t="n"/>
      <c r="S221" s="0" t="n">
        <v>2020</v>
      </c>
    </row>
    <row ht="71.25" outlineLevel="0" r="222">
      <c r="A222" s="428" t="n">
        <v>24652</v>
      </c>
      <c r="B222" s="443" t="s">
        <v>12528</v>
      </c>
      <c r="C222" s="426" t="s">
        <v>13205</v>
      </c>
      <c r="D222" s="430" t="s">
        <v>12520</v>
      </c>
      <c r="E222" s="429" t="s">
        <v>4802</v>
      </c>
      <c r="F222" s="429" t="n">
        <v>24652</v>
      </c>
      <c r="G222" s="426" t="s">
        <v>52</v>
      </c>
      <c r="H222" s="438" t="n">
        <v>43761</v>
      </c>
      <c r="I222" s="430" t="s">
        <v>13206</v>
      </c>
      <c r="J222" s="426" t="s">
        <v>13207</v>
      </c>
      <c r="K222" s="449" t="n">
        <v>39872.4</v>
      </c>
      <c r="L222" s="444" t="n"/>
      <c r="M222" s="426" t="s">
        <v>13208</v>
      </c>
      <c r="N222" s="442" t="n">
        <v>11961.72</v>
      </c>
      <c r="O222" s="442" t="s">
        <v>13209</v>
      </c>
      <c r="P222" s="442" t="n">
        <v>27910.68</v>
      </c>
      <c r="Q222" s="436" t="n">
        <f aca="false" ca="false" dt2D="false" dtr="false" t="normal">N222+P222</f>
        <v>39872.4</v>
      </c>
      <c r="R222" s="437" t="n"/>
      <c r="S222" s="0" t="n">
        <v>2020</v>
      </c>
    </row>
    <row ht="71.25" outlineLevel="0" r="223">
      <c r="A223" s="428" t="n">
        <v>24652</v>
      </c>
      <c r="B223" s="443" t="s">
        <v>12528</v>
      </c>
      <c r="C223" s="426" t="s">
        <v>13210</v>
      </c>
      <c r="D223" s="430" t="s">
        <v>12520</v>
      </c>
      <c r="E223" s="429" t="s">
        <v>4802</v>
      </c>
      <c r="F223" s="429" t="n">
        <v>24652</v>
      </c>
      <c r="G223" s="426" t="s">
        <v>24</v>
      </c>
      <c r="H223" s="438" t="n">
        <v>43795</v>
      </c>
      <c r="I223" s="430" t="s">
        <v>13211</v>
      </c>
      <c r="J223" s="426" t="s">
        <v>12535</v>
      </c>
      <c r="K223" s="449" t="n">
        <v>156901</v>
      </c>
      <c r="L223" s="426" t="n"/>
      <c r="M223" s="426" t="s">
        <v>13212</v>
      </c>
      <c r="N223" s="442" t="n">
        <v>47070.3</v>
      </c>
      <c r="O223" s="442" t="s">
        <v>13213</v>
      </c>
      <c r="P223" s="442" t="n">
        <v>109830.7</v>
      </c>
      <c r="Q223" s="436" t="n">
        <f aca="false" ca="false" dt2D="false" dtr="false" t="normal">N223+P223</f>
        <v>156901</v>
      </c>
      <c r="R223" s="437" t="n"/>
      <c r="S223" s="0" t="n">
        <v>2020</v>
      </c>
    </row>
    <row ht="71.25" outlineLevel="0" r="224">
      <c r="A224" s="428" t="n">
        <v>24652</v>
      </c>
      <c r="B224" s="443" t="s">
        <v>12528</v>
      </c>
      <c r="C224" s="426" t="s">
        <v>13214</v>
      </c>
      <c r="D224" s="430" t="s">
        <v>12520</v>
      </c>
      <c r="E224" s="429" t="s">
        <v>4802</v>
      </c>
      <c r="F224" s="429" t="n">
        <v>24652</v>
      </c>
      <c r="G224" s="426" t="s">
        <v>58</v>
      </c>
      <c r="H224" s="438" t="n">
        <v>43791</v>
      </c>
      <c r="I224" s="430" t="s">
        <v>13215</v>
      </c>
      <c r="J224" s="426" t="s">
        <v>13216</v>
      </c>
      <c r="K224" s="450" t="n">
        <v>461535.95</v>
      </c>
      <c r="L224" s="441" t="n">
        <v>484318.54</v>
      </c>
      <c r="M224" s="426" t="s">
        <v>13217</v>
      </c>
      <c r="N224" s="442" t="n">
        <v>138460.785</v>
      </c>
      <c r="O224" s="442" t="n"/>
      <c r="P224" s="442" t="n">
        <v>345857.755</v>
      </c>
      <c r="Q224" s="436" t="n">
        <f aca="false" ca="false" dt2D="false" dtr="false" t="normal">N224+P224</f>
        <v>484318.54000000004</v>
      </c>
      <c r="R224" s="437" t="n"/>
      <c r="S224" s="0" t="n">
        <v>2020</v>
      </c>
    </row>
    <row ht="71.25" outlineLevel="0" r="225">
      <c r="A225" s="428" t="n">
        <v>24652</v>
      </c>
      <c r="B225" s="443" t="s">
        <v>12528</v>
      </c>
      <c r="C225" s="426" t="s">
        <v>13214</v>
      </c>
      <c r="D225" s="430" t="s">
        <v>12520</v>
      </c>
      <c r="E225" s="429" t="s">
        <v>4802</v>
      </c>
      <c r="F225" s="429" t="n">
        <v>24652</v>
      </c>
      <c r="G225" s="426" t="s">
        <v>97</v>
      </c>
      <c r="H225" s="438" t="n">
        <v>43791</v>
      </c>
      <c r="I225" s="430" t="s">
        <v>13218</v>
      </c>
      <c r="J225" s="426" t="s">
        <v>13216</v>
      </c>
      <c r="K225" s="450" t="n">
        <v>761480</v>
      </c>
      <c r="L225" s="441" t="n">
        <v>780675.21</v>
      </c>
      <c r="M225" s="426" t="s">
        <v>13219</v>
      </c>
      <c r="N225" s="442" t="n">
        <v>228444</v>
      </c>
      <c r="O225" s="442" t="n"/>
      <c r="P225" s="442" t="n">
        <v>552231.21</v>
      </c>
      <c r="Q225" s="436" t="n">
        <f aca="false" ca="false" dt2D="false" dtr="false" t="normal">N225+P225</f>
        <v>780675.21</v>
      </c>
      <c r="R225" s="437" t="n"/>
      <c r="S225" s="0" t="n">
        <v>2020</v>
      </c>
    </row>
    <row ht="71.25" outlineLevel="0" r="226">
      <c r="A226" s="428" t="n">
        <v>24652</v>
      </c>
      <c r="B226" s="443" t="s">
        <v>12528</v>
      </c>
      <c r="C226" s="426" t="s">
        <v>13220</v>
      </c>
      <c r="D226" s="430" t="s">
        <v>12520</v>
      </c>
      <c r="E226" s="429" t="s">
        <v>4802</v>
      </c>
      <c r="F226" s="429" t="n">
        <v>24652</v>
      </c>
      <c r="G226" s="426" t="s">
        <v>52</v>
      </c>
      <c r="H226" s="438" t="n">
        <v>43797</v>
      </c>
      <c r="I226" s="430" t="s">
        <v>13221</v>
      </c>
      <c r="J226" s="426" t="s">
        <v>13222</v>
      </c>
      <c r="K226" s="449" t="n">
        <v>216000</v>
      </c>
      <c r="L226" s="426" t="n"/>
      <c r="M226" s="426" t="s">
        <v>13223</v>
      </c>
      <c r="N226" s="442" t="n">
        <v>64800</v>
      </c>
      <c r="O226" s="442" t="s">
        <v>13224</v>
      </c>
      <c r="P226" s="442" t="n">
        <v>151200</v>
      </c>
      <c r="Q226" s="436" t="n">
        <f aca="false" ca="false" dt2D="false" dtr="false" t="normal">N226+P226</f>
        <v>216000</v>
      </c>
      <c r="R226" s="437" t="n"/>
      <c r="S226" s="0" t="n">
        <v>2020</v>
      </c>
    </row>
    <row ht="60" outlineLevel="0" r="227">
      <c r="A227" s="428" t="n">
        <v>25546</v>
      </c>
      <c r="B227" s="425" t="n">
        <v>2020</v>
      </c>
      <c r="C227" s="426" t="s">
        <v>13225</v>
      </c>
      <c r="D227" s="430" t="s">
        <v>12520</v>
      </c>
      <c r="E227" s="429" t="s">
        <v>6282</v>
      </c>
      <c r="F227" s="429" t="n">
        <v>25546</v>
      </c>
      <c r="G227" s="426" t="s">
        <v>58</v>
      </c>
      <c r="H227" s="438" t="n">
        <v>43886</v>
      </c>
      <c r="I227" s="430" t="s">
        <v>13226</v>
      </c>
      <c r="J227" s="426" t="s">
        <v>13019</v>
      </c>
      <c r="K227" s="441" t="n">
        <v>220000</v>
      </c>
      <c r="L227" s="426" t="n"/>
      <c r="M227" s="426" t="s">
        <v>13227</v>
      </c>
      <c r="N227" s="442" t="n">
        <v>66000</v>
      </c>
      <c r="O227" s="442" t="s">
        <v>13228</v>
      </c>
      <c r="P227" s="442" t="n">
        <v>154000</v>
      </c>
      <c r="Q227" s="436" t="n">
        <f aca="false" ca="false" dt2D="false" dtr="false" t="normal">N227+P227</f>
        <v>220000</v>
      </c>
      <c r="R227" s="437" t="n"/>
      <c r="S227" s="0" t="n">
        <v>2020</v>
      </c>
    </row>
    <row ht="60" outlineLevel="0" r="228">
      <c r="A228" s="428" t="n">
        <v>25546</v>
      </c>
      <c r="B228" s="425" t="n">
        <v>2020</v>
      </c>
      <c r="C228" s="426" t="s">
        <v>13229</v>
      </c>
      <c r="D228" s="430" t="s">
        <v>12520</v>
      </c>
      <c r="E228" s="429" t="s">
        <v>6282</v>
      </c>
      <c r="F228" s="429" t="n">
        <v>25546</v>
      </c>
      <c r="G228" s="426" t="s">
        <v>126</v>
      </c>
      <c r="H228" s="438" t="n">
        <v>43976</v>
      </c>
      <c r="I228" s="430" t="s">
        <v>13230</v>
      </c>
      <c r="J228" s="426" t="s">
        <v>13182</v>
      </c>
      <c r="K228" s="442" t="n">
        <v>249874</v>
      </c>
      <c r="L228" s="441" t="n">
        <v>249617</v>
      </c>
      <c r="M228" s="426" t="n"/>
      <c r="N228" s="442" t="n">
        <v>74962.2</v>
      </c>
      <c r="O228" s="442" t="n"/>
      <c r="P228" s="442" t="n">
        <v>174654.8</v>
      </c>
      <c r="Q228" s="436" t="n">
        <f aca="false" ca="false" dt2D="false" dtr="false" t="normal">N228+P228</f>
        <v>249617</v>
      </c>
      <c r="R228" s="437" t="n"/>
      <c r="S228" s="0" t="n">
        <v>2020</v>
      </c>
    </row>
    <row ht="60" outlineLevel="0" r="229">
      <c r="A229" s="428" t="n">
        <v>25546</v>
      </c>
      <c r="B229" s="425" t="n">
        <v>2020</v>
      </c>
      <c r="C229" s="426" t="s">
        <v>13231</v>
      </c>
      <c r="D229" s="430" t="s">
        <v>12520</v>
      </c>
      <c r="E229" s="429" t="s">
        <v>6282</v>
      </c>
      <c r="F229" s="429" t="n">
        <v>25546</v>
      </c>
      <c r="G229" s="426" t="s">
        <v>52</v>
      </c>
      <c r="H229" s="438" t="n">
        <v>43892</v>
      </c>
      <c r="I229" s="430" t="s">
        <v>13232</v>
      </c>
      <c r="J229" s="426" t="s">
        <v>12599</v>
      </c>
      <c r="K229" s="441" t="n">
        <v>121000.37</v>
      </c>
      <c r="L229" s="426" t="n"/>
      <c r="M229" s="426" t="s">
        <v>13233</v>
      </c>
      <c r="N229" s="442" t="n">
        <v>36300.111</v>
      </c>
      <c r="O229" s="442" t="s">
        <v>13234</v>
      </c>
      <c r="P229" s="442" t="n">
        <v>84700.259</v>
      </c>
      <c r="Q229" s="436" t="n">
        <f aca="false" ca="false" dt2D="false" dtr="false" t="normal">N229+P229</f>
        <v>121000.37</v>
      </c>
      <c r="R229" s="437" t="n"/>
      <c r="S229" s="0" t="n">
        <v>2020</v>
      </c>
    </row>
    <row ht="60" outlineLevel="0" r="230">
      <c r="A230" s="428" t="n">
        <v>35156</v>
      </c>
      <c r="B230" s="443" t="n">
        <v>2020</v>
      </c>
      <c r="C230" s="444" t="s">
        <v>13235</v>
      </c>
      <c r="D230" s="430" t="s">
        <v>12520</v>
      </c>
      <c r="E230" s="429" t="s">
        <v>7162</v>
      </c>
      <c r="F230" s="429" t="n">
        <v>35156</v>
      </c>
      <c r="G230" s="444" t="s">
        <v>249</v>
      </c>
      <c r="H230" s="446" t="n">
        <v>43864</v>
      </c>
      <c r="I230" s="445" t="s">
        <v>12664</v>
      </c>
      <c r="J230" s="444" t="s">
        <v>12799</v>
      </c>
      <c r="K230" s="450" t="n">
        <v>1140000</v>
      </c>
      <c r="L230" s="449" t="n">
        <v>1303450</v>
      </c>
      <c r="M230" s="444" t="s">
        <v>13236</v>
      </c>
      <c r="N230" s="450" t="n">
        <v>342000</v>
      </c>
      <c r="O230" s="450" t="s">
        <v>13237</v>
      </c>
      <c r="P230" s="450" t="n">
        <v>961450</v>
      </c>
      <c r="Q230" s="436" t="n">
        <f aca="false" ca="false" dt2D="false" dtr="false" t="normal">N230+P230</f>
        <v>1303450</v>
      </c>
      <c r="R230" s="437" t="n"/>
      <c r="S230" s="0" t="n">
        <v>2020</v>
      </c>
    </row>
    <row ht="60" outlineLevel="0" r="231">
      <c r="A231" s="428" t="n">
        <v>36077</v>
      </c>
      <c r="B231" s="425" t="n">
        <v>2020</v>
      </c>
      <c r="C231" s="426" t="s">
        <v>13238</v>
      </c>
      <c r="D231" s="430" t="s">
        <v>12520</v>
      </c>
      <c r="E231" s="429" t="s">
        <v>7248</v>
      </c>
      <c r="F231" s="429" t="n">
        <v>36077</v>
      </c>
      <c r="G231" s="426" t="s">
        <v>58</v>
      </c>
      <c r="H231" s="438" t="n">
        <v>43910</v>
      </c>
      <c r="I231" s="430" t="s">
        <v>13239</v>
      </c>
      <c r="J231" s="426" t="s">
        <v>13240</v>
      </c>
      <c r="K231" s="441" t="n">
        <v>140000</v>
      </c>
      <c r="L231" s="442" t="n"/>
      <c r="M231" s="444" t="s">
        <v>13241</v>
      </c>
      <c r="N231" s="450" t="n">
        <v>42000</v>
      </c>
      <c r="O231" s="450" t="s">
        <v>13242</v>
      </c>
      <c r="P231" s="450" t="n">
        <v>98000</v>
      </c>
      <c r="Q231" s="436" t="n">
        <f aca="false" ca="false" dt2D="false" dtr="false" t="normal">N231+P231</f>
        <v>140000</v>
      </c>
      <c r="R231" s="437" t="n"/>
      <c r="S231" s="0" t="n">
        <v>2020</v>
      </c>
    </row>
    <row ht="60" outlineLevel="0" r="232">
      <c r="A232" s="428" t="n">
        <v>35235</v>
      </c>
      <c r="B232" s="425" t="n">
        <v>2020</v>
      </c>
      <c r="C232" s="426" t="s">
        <v>13243</v>
      </c>
      <c r="D232" s="430" t="s">
        <v>12520</v>
      </c>
      <c r="E232" s="429" t="s">
        <v>6247</v>
      </c>
      <c r="F232" s="429" t="n">
        <v>35235</v>
      </c>
      <c r="G232" s="426" t="s">
        <v>97</v>
      </c>
      <c r="H232" s="438" t="n">
        <v>44055</v>
      </c>
      <c r="I232" s="430" t="s">
        <v>13244</v>
      </c>
      <c r="J232" s="426" t="s">
        <v>13245</v>
      </c>
      <c r="K232" s="441" t="n">
        <v>244700</v>
      </c>
      <c r="L232" s="426" t="n"/>
      <c r="M232" s="426" t="n"/>
      <c r="N232" s="442" t="n">
        <v>73410</v>
      </c>
      <c r="O232" s="442" t="n"/>
      <c r="P232" s="442" t="n">
        <v>171290</v>
      </c>
      <c r="Q232" s="436" t="n">
        <f aca="false" ca="false" dt2D="false" dtr="false" t="normal">N232+P232</f>
        <v>244700</v>
      </c>
      <c r="R232" s="437" t="n"/>
      <c r="S232" s="0" t="n">
        <v>2020</v>
      </c>
    </row>
    <row ht="60" outlineLevel="0" r="233">
      <c r="A233" s="428" t="n">
        <v>21366</v>
      </c>
      <c r="B233" s="425" t="n">
        <v>2020</v>
      </c>
      <c r="C233" s="426" t="s">
        <v>13246</v>
      </c>
      <c r="D233" s="430" t="s">
        <v>12520</v>
      </c>
      <c r="E233" s="429" t="s">
        <v>7060</v>
      </c>
      <c r="F233" s="429" t="n">
        <v>21366</v>
      </c>
      <c r="G233" s="426" t="s">
        <v>126</v>
      </c>
      <c r="H233" s="438" t="n">
        <v>43827</v>
      </c>
      <c r="I233" s="430" t="s">
        <v>13247</v>
      </c>
      <c r="J233" s="426" t="s">
        <v>12862</v>
      </c>
      <c r="K233" s="441" t="n">
        <v>149412</v>
      </c>
      <c r="L233" s="426" t="n"/>
      <c r="M233" s="426" t="s">
        <v>13248</v>
      </c>
      <c r="N233" s="442" t="n">
        <v>44823.6</v>
      </c>
      <c r="O233" s="442" t="s">
        <v>13249</v>
      </c>
      <c r="P233" s="442" t="n">
        <v>104588.4</v>
      </c>
      <c r="Q233" s="436" t="n">
        <f aca="false" ca="false" dt2D="false" dtr="false" t="normal">N233+P233</f>
        <v>149412</v>
      </c>
      <c r="R233" s="437" t="n"/>
      <c r="S233" s="0" t="n">
        <v>2020</v>
      </c>
    </row>
    <row ht="60" outlineLevel="0" r="234">
      <c r="A234" s="428" t="n">
        <v>21366</v>
      </c>
      <c r="B234" s="425" t="n">
        <v>2020</v>
      </c>
      <c r="C234" s="426" t="s">
        <v>13250</v>
      </c>
      <c r="D234" s="430" t="s">
        <v>12520</v>
      </c>
      <c r="E234" s="429" t="s">
        <v>7060</v>
      </c>
      <c r="F234" s="429" t="n">
        <v>21366</v>
      </c>
      <c r="G234" s="426" t="s">
        <v>1116</v>
      </c>
      <c r="H234" s="438" t="n">
        <v>43840</v>
      </c>
      <c r="I234" s="430" t="s">
        <v>12677</v>
      </c>
      <c r="J234" s="426" t="s">
        <v>12862</v>
      </c>
      <c r="K234" s="441" t="n">
        <v>65955.6</v>
      </c>
      <c r="L234" s="426" t="n"/>
      <c r="M234" s="426" t="s">
        <v>13251</v>
      </c>
      <c r="N234" s="442" t="n">
        <v>19786.68</v>
      </c>
      <c r="O234" s="442" t="s">
        <v>13252</v>
      </c>
      <c r="P234" s="442" t="n">
        <v>46168.92</v>
      </c>
      <c r="Q234" s="436" t="n">
        <f aca="false" ca="false" dt2D="false" dtr="false" t="normal">N234+P234</f>
        <v>65955.6</v>
      </c>
      <c r="R234" s="437" t="n"/>
      <c r="S234" s="0" t="n">
        <v>2020</v>
      </c>
    </row>
    <row ht="60" outlineLevel="0" r="235">
      <c r="A235" s="428" t="n">
        <v>21366</v>
      </c>
      <c r="B235" s="425" t="n">
        <v>2020</v>
      </c>
      <c r="C235" s="426" t="s">
        <v>13253</v>
      </c>
      <c r="D235" s="430" t="s">
        <v>12520</v>
      </c>
      <c r="E235" s="429" t="s">
        <v>7060</v>
      </c>
      <c r="F235" s="429" t="n">
        <v>21366</v>
      </c>
      <c r="G235" s="426" t="s">
        <v>52</v>
      </c>
      <c r="H235" s="438" t="n">
        <v>43892</v>
      </c>
      <c r="I235" s="430" t="s">
        <v>13254</v>
      </c>
      <c r="J235" s="426" t="s">
        <v>13255</v>
      </c>
      <c r="K235" s="441" t="n">
        <v>65815</v>
      </c>
      <c r="L235" s="426" t="n"/>
      <c r="M235" s="442" t="s">
        <v>13256</v>
      </c>
      <c r="N235" s="442" t="n">
        <v>19744.5</v>
      </c>
      <c r="O235" s="467" t="n"/>
      <c r="P235" s="442" t="n">
        <v>46070.5</v>
      </c>
      <c r="Q235" s="436" t="n">
        <f aca="false" ca="false" dt2D="false" dtr="false" t="normal">N235+P235</f>
        <v>65815</v>
      </c>
      <c r="R235" s="437" t="n"/>
      <c r="S235" s="0" t="n">
        <v>2020</v>
      </c>
    </row>
    <row ht="45" outlineLevel="0" r="236">
      <c r="A236" s="428" t="n">
        <v>28953</v>
      </c>
      <c r="B236" s="425" t="n">
        <v>2020</v>
      </c>
      <c r="C236" s="426" t="s">
        <v>13257</v>
      </c>
      <c r="D236" s="430" t="s">
        <v>12520</v>
      </c>
      <c r="E236" s="429" t="s">
        <v>6005</v>
      </c>
      <c r="F236" s="429" t="n">
        <v>28953</v>
      </c>
      <c r="G236" s="426" t="s">
        <v>97</v>
      </c>
      <c r="H236" s="438" t="n">
        <v>44089</v>
      </c>
      <c r="I236" s="430" t="s">
        <v>13138</v>
      </c>
      <c r="J236" s="426" t="s">
        <v>12588</v>
      </c>
      <c r="K236" s="441" t="n">
        <v>78147.44</v>
      </c>
      <c r="L236" s="426" t="n"/>
      <c r="M236" s="426" t="n"/>
      <c r="N236" s="442" t="n">
        <v>23444.232</v>
      </c>
      <c r="O236" s="442" t="n"/>
      <c r="P236" s="442" t="n"/>
      <c r="Q236" s="436" t="n">
        <f aca="false" ca="false" dt2D="false" dtr="false" t="normal">K236</f>
        <v>78147.44</v>
      </c>
      <c r="R236" s="437" t="n"/>
      <c r="S236" s="0" t="n">
        <v>2020</v>
      </c>
    </row>
    <row ht="45" outlineLevel="0" r="237">
      <c r="A237" s="428" t="n">
        <v>28953</v>
      </c>
      <c r="B237" s="425" t="n">
        <v>2020</v>
      </c>
      <c r="C237" s="426" t="s">
        <v>13257</v>
      </c>
      <c r="D237" s="430" t="s">
        <v>12520</v>
      </c>
      <c r="E237" s="429" t="s">
        <v>6005</v>
      </c>
      <c r="F237" s="429" t="n">
        <v>28953</v>
      </c>
      <c r="G237" s="426" t="s">
        <v>58</v>
      </c>
      <c r="H237" s="438" t="n">
        <v>44089</v>
      </c>
      <c r="I237" s="430" t="s">
        <v>13258</v>
      </c>
      <c r="J237" s="426" t="s">
        <v>12550</v>
      </c>
      <c r="K237" s="441" t="n">
        <v>328954.91</v>
      </c>
      <c r="L237" s="426" t="n"/>
      <c r="M237" s="426" t="n"/>
      <c r="N237" s="442" t="n">
        <v>98686.473</v>
      </c>
      <c r="O237" s="442" t="n"/>
      <c r="P237" s="442" t="n"/>
      <c r="Q237" s="436" t="n">
        <f aca="false" ca="false" dt2D="false" dtr="false" t="normal">K237</f>
        <v>328954.91</v>
      </c>
      <c r="R237" s="437" t="n"/>
      <c r="S237" s="0" t="n">
        <v>2020</v>
      </c>
    </row>
    <row ht="45" outlineLevel="0" r="238">
      <c r="A238" s="428" t="n">
        <v>28953</v>
      </c>
      <c r="B238" s="425" t="n">
        <v>2020</v>
      </c>
      <c r="C238" s="426" t="s">
        <v>13257</v>
      </c>
      <c r="D238" s="430" t="s">
        <v>12520</v>
      </c>
      <c r="E238" s="429" t="s">
        <v>6005</v>
      </c>
      <c r="F238" s="429" t="n">
        <v>28953</v>
      </c>
      <c r="G238" s="426" t="s">
        <v>58</v>
      </c>
      <c r="H238" s="438" t="n">
        <v>44089</v>
      </c>
      <c r="I238" s="430" t="s">
        <v>13247</v>
      </c>
      <c r="J238" s="426" t="s">
        <v>12550</v>
      </c>
      <c r="K238" s="441" t="n">
        <v>256782.74</v>
      </c>
      <c r="L238" s="426" t="n"/>
      <c r="M238" s="426" t="n"/>
      <c r="N238" s="442" t="n">
        <v>77034.822</v>
      </c>
      <c r="O238" s="442" t="n"/>
      <c r="P238" s="442" t="n"/>
      <c r="Q238" s="436" t="n">
        <f aca="false" ca="false" dt2D="false" dtr="false" t="normal">K238</f>
        <v>256782.74</v>
      </c>
      <c r="R238" s="437" t="n"/>
      <c r="S238" s="0" t="n">
        <v>2020</v>
      </c>
    </row>
    <row ht="45" outlineLevel="0" r="239">
      <c r="A239" s="428" t="n">
        <v>28953</v>
      </c>
      <c r="B239" s="425" t="n">
        <v>2020</v>
      </c>
      <c r="C239" s="426" t="s">
        <v>13257</v>
      </c>
      <c r="D239" s="430" t="s">
        <v>12520</v>
      </c>
      <c r="E239" s="429" t="s">
        <v>6005</v>
      </c>
      <c r="F239" s="429" t="n">
        <v>28953</v>
      </c>
      <c r="G239" s="426" t="s">
        <v>58</v>
      </c>
      <c r="H239" s="438" t="n">
        <v>44089</v>
      </c>
      <c r="I239" s="430" t="s">
        <v>13259</v>
      </c>
      <c r="J239" s="426" t="s">
        <v>12550</v>
      </c>
      <c r="K239" s="441" t="n">
        <v>407558.88</v>
      </c>
      <c r="L239" s="426" t="n"/>
      <c r="M239" s="426" t="n"/>
      <c r="N239" s="442" t="n">
        <v>122267.664</v>
      </c>
      <c r="O239" s="442" t="n"/>
      <c r="P239" s="442" t="n"/>
      <c r="Q239" s="436" t="n">
        <f aca="false" ca="false" dt2D="false" dtr="false" t="normal">K239</f>
        <v>407558.88</v>
      </c>
      <c r="R239" s="437" t="n"/>
      <c r="S239" s="0" t="n">
        <v>2020</v>
      </c>
    </row>
    <row ht="45" outlineLevel="0" r="240">
      <c r="A240" s="428" t="n">
        <v>28953</v>
      </c>
      <c r="B240" s="425" t="n">
        <v>2020</v>
      </c>
      <c r="C240" s="426" t="s">
        <v>13257</v>
      </c>
      <c r="D240" s="430" t="s">
        <v>12520</v>
      </c>
      <c r="E240" s="429" t="s">
        <v>6005</v>
      </c>
      <c r="F240" s="429" t="n">
        <v>28953</v>
      </c>
      <c r="G240" s="426" t="s">
        <v>58</v>
      </c>
      <c r="H240" s="438" t="n">
        <v>44089</v>
      </c>
      <c r="I240" s="430" t="s">
        <v>13260</v>
      </c>
      <c r="J240" s="426" t="s">
        <v>12550</v>
      </c>
      <c r="K240" s="441" t="n">
        <v>372139.96</v>
      </c>
      <c r="L240" s="426" t="n"/>
      <c r="M240" s="426" t="n"/>
      <c r="N240" s="442" t="n">
        <v>111641.988</v>
      </c>
      <c r="O240" s="442" t="n"/>
      <c r="P240" s="442" t="n"/>
      <c r="Q240" s="436" t="n">
        <f aca="false" ca="false" dt2D="false" dtr="false" t="normal">K240</f>
        <v>372139.96</v>
      </c>
      <c r="R240" s="437" t="n"/>
      <c r="S240" s="0" t="n">
        <v>2020</v>
      </c>
    </row>
    <row ht="60" outlineLevel="0" r="241">
      <c r="A241" s="428" t="n">
        <v>32578</v>
      </c>
      <c r="B241" s="425" t="n">
        <v>2020</v>
      </c>
      <c r="C241" s="426" t="s">
        <v>13243</v>
      </c>
      <c r="D241" s="430" t="s">
        <v>12520</v>
      </c>
      <c r="E241" s="429" t="s">
        <v>6242</v>
      </c>
      <c r="F241" s="429" t="n">
        <v>32578</v>
      </c>
      <c r="G241" s="426" t="s">
        <v>97</v>
      </c>
      <c r="H241" s="438" t="n">
        <v>44055</v>
      </c>
      <c r="I241" s="430" t="s">
        <v>13261</v>
      </c>
      <c r="J241" s="426" t="s">
        <v>13245</v>
      </c>
      <c r="K241" s="441" t="n">
        <v>244700</v>
      </c>
      <c r="L241" s="426" t="n"/>
      <c r="M241" s="426" t="n"/>
      <c r="N241" s="442" t="n">
        <v>73410</v>
      </c>
      <c r="O241" s="442" t="n"/>
      <c r="P241" s="442" t="n">
        <v>171290</v>
      </c>
      <c r="Q241" s="436" t="n">
        <f aca="false" ca="false" dt2D="false" dtr="false" t="normal">N241+P241</f>
        <v>244700</v>
      </c>
      <c r="R241" s="437" t="n"/>
      <c r="S241" s="0" t="n">
        <v>2020</v>
      </c>
    </row>
    <row ht="60" outlineLevel="0" r="242">
      <c r="A242" s="428" t="n">
        <v>35312</v>
      </c>
      <c r="B242" s="425" t="n">
        <v>2020</v>
      </c>
      <c r="C242" s="455" t="s">
        <v>13262</v>
      </c>
      <c r="D242" s="430" t="s">
        <v>12520</v>
      </c>
      <c r="E242" s="429" t="s">
        <v>337</v>
      </c>
      <c r="F242" s="429" t="n">
        <v>35312</v>
      </c>
      <c r="G242" s="426" t="s">
        <v>97</v>
      </c>
      <c r="H242" s="438" t="n">
        <v>44001</v>
      </c>
      <c r="I242" s="430" t="s">
        <v>13263</v>
      </c>
      <c r="J242" s="426" t="s">
        <v>12526</v>
      </c>
      <c r="K242" s="449" t="n">
        <v>459967.38</v>
      </c>
      <c r="L242" s="442" t="n"/>
      <c r="M242" s="426" t="n"/>
      <c r="N242" s="442" t="n">
        <v>137990.214</v>
      </c>
      <c r="O242" s="442" t="n"/>
      <c r="P242" s="442" t="n">
        <v>321977.166</v>
      </c>
      <c r="Q242" s="436" t="n">
        <f aca="false" ca="false" dt2D="false" dtr="false" t="normal">N242+P242</f>
        <v>459967.38</v>
      </c>
      <c r="R242" s="437" t="n"/>
      <c r="S242" s="0" t="n">
        <v>2020</v>
      </c>
    </row>
    <row ht="71.25" outlineLevel="0" r="243">
      <c r="A243" s="428" t="n">
        <v>32854</v>
      </c>
      <c r="B243" s="443" t="s">
        <v>12528</v>
      </c>
      <c r="C243" s="455" t="s">
        <v>13264</v>
      </c>
      <c r="D243" s="430" t="s">
        <v>12520</v>
      </c>
      <c r="E243" s="429" t="s">
        <v>6622</v>
      </c>
      <c r="F243" s="429" t="n">
        <v>32854</v>
      </c>
      <c r="G243" s="426" t="s">
        <v>1116</v>
      </c>
      <c r="H243" s="438" t="n">
        <v>43775</v>
      </c>
      <c r="I243" s="430" t="s">
        <v>13265</v>
      </c>
      <c r="J243" s="426" t="s">
        <v>13266</v>
      </c>
      <c r="K243" s="441" t="n">
        <v>550385</v>
      </c>
      <c r="L243" s="426" t="n"/>
      <c r="M243" s="426" t="s">
        <v>13267</v>
      </c>
      <c r="N243" s="442" t="n">
        <v>135115.5</v>
      </c>
      <c r="O243" s="442" t="s">
        <v>13268</v>
      </c>
      <c r="P243" s="442" t="n">
        <v>415269.5</v>
      </c>
      <c r="Q243" s="436" t="n">
        <f aca="false" ca="false" dt2D="false" dtr="false" t="normal">N243+P243</f>
        <v>550385</v>
      </c>
      <c r="R243" s="437" t="n"/>
      <c r="S243" s="0" t="n">
        <v>2020</v>
      </c>
    </row>
    <row ht="45" outlineLevel="0" r="244">
      <c r="A244" s="428" t="n">
        <v>32854</v>
      </c>
      <c r="B244" s="425" t="n">
        <v>2020</v>
      </c>
      <c r="C244" s="455" t="s">
        <v>13269</v>
      </c>
      <c r="D244" s="430" t="s">
        <v>12520</v>
      </c>
      <c r="E244" s="429" t="s">
        <v>6622</v>
      </c>
      <c r="F244" s="429" t="n">
        <v>32854</v>
      </c>
      <c r="G244" s="426" t="s">
        <v>497</v>
      </c>
      <c r="H244" s="438" t="n">
        <v>43880</v>
      </c>
      <c r="I244" s="430" t="s">
        <v>12958</v>
      </c>
      <c r="J244" s="426" t="s">
        <v>13266</v>
      </c>
      <c r="K244" s="441" t="n">
        <v>170832</v>
      </c>
      <c r="L244" s="426" t="n"/>
      <c r="M244" s="426" t="n"/>
      <c r="N244" s="442" t="n"/>
      <c r="O244" s="442" t="s">
        <v>13270</v>
      </c>
      <c r="P244" s="442" t="n">
        <v>170832</v>
      </c>
      <c r="Q244" s="436" t="n">
        <f aca="false" ca="false" dt2D="false" dtr="false" t="normal">N244+P244</f>
        <v>170832</v>
      </c>
      <c r="R244" s="437" t="n"/>
      <c r="S244" s="0" t="n">
        <v>2020</v>
      </c>
    </row>
    <row ht="45" outlineLevel="0" r="245">
      <c r="A245" s="462" t="n">
        <v>21064</v>
      </c>
      <c r="B245" s="443" t="n">
        <v>2020</v>
      </c>
      <c r="C245" s="457" t="s">
        <v>13271</v>
      </c>
      <c r="D245" s="430" t="s">
        <v>12520</v>
      </c>
      <c r="E245" s="429" t="s">
        <v>6070</v>
      </c>
      <c r="F245" s="429" t="n">
        <v>21064</v>
      </c>
      <c r="G245" s="426" t="s">
        <v>58</v>
      </c>
      <c r="H245" s="446" t="n">
        <v>43917</v>
      </c>
      <c r="I245" s="445" t="s">
        <v>12623</v>
      </c>
      <c r="J245" s="444" t="s">
        <v>12624</v>
      </c>
      <c r="K245" s="449" t="n">
        <v>294532.52</v>
      </c>
      <c r="L245" s="458" t="n"/>
      <c r="M245" s="458" t="n"/>
      <c r="N245" s="450" t="n">
        <v>88359.756</v>
      </c>
      <c r="O245" s="451" t="n"/>
      <c r="P245" s="450" t="n"/>
      <c r="Q245" s="436" t="n">
        <f aca="false" ca="false" dt2D="false" dtr="false" t="normal">K245</f>
        <v>294532.52</v>
      </c>
      <c r="R245" s="437" t="n"/>
      <c r="S245" s="0" t="n">
        <v>2020</v>
      </c>
    </row>
    <row ht="45" outlineLevel="0" r="246">
      <c r="A246" s="462" t="n">
        <v>21064</v>
      </c>
      <c r="B246" s="443" t="n">
        <v>2020</v>
      </c>
      <c r="C246" s="457" t="s">
        <v>13272</v>
      </c>
      <c r="D246" s="430" t="s">
        <v>12520</v>
      </c>
      <c r="E246" s="429" t="s">
        <v>6070</v>
      </c>
      <c r="F246" s="429" t="n">
        <v>21064</v>
      </c>
      <c r="G246" s="444" t="s">
        <v>24</v>
      </c>
      <c r="H246" s="446" t="n">
        <v>43906</v>
      </c>
      <c r="I246" s="445" t="s">
        <v>12623</v>
      </c>
      <c r="J246" s="444" t="s">
        <v>12624</v>
      </c>
      <c r="K246" s="449" t="n">
        <v>412704.82</v>
      </c>
      <c r="L246" s="458" t="n"/>
      <c r="M246" s="458" t="n"/>
      <c r="N246" s="450" t="n">
        <v>123811.446</v>
      </c>
      <c r="O246" s="451" t="n"/>
      <c r="P246" s="450" t="n"/>
      <c r="Q246" s="436" t="n">
        <f aca="false" ca="false" dt2D="false" dtr="false" t="normal">K246</f>
        <v>412704.82</v>
      </c>
      <c r="R246" s="437" t="n"/>
      <c r="S246" s="0" t="n">
        <v>2020</v>
      </c>
    </row>
    <row ht="60" outlineLevel="0" r="247">
      <c r="A247" s="462" t="n">
        <v>21064</v>
      </c>
      <c r="B247" s="443" t="n">
        <v>2020</v>
      </c>
      <c r="C247" s="457" t="s">
        <v>13273</v>
      </c>
      <c r="D247" s="430" t="s">
        <v>12520</v>
      </c>
      <c r="E247" s="429" t="s">
        <v>6070</v>
      </c>
      <c r="F247" s="429" t="n">
        <v>21064</v>
      </c>
      <c r="G247" s="426" t="s">
        <v>97</v>
      </c>
      <c r="H247" s="446" t="n">
        <v>43914</v>
      </c>
      <c r="I247" s="445" t="s">
        <v>12623</v>
      </c>
      <c r="J247" s="444" t="s">
        <v>13274</v>
      </c>
      <c r="K247" s="449" t="n">
        <v>287485.07</v>
      </c>
      <c r="L247" s="458" t="n"/>
      <c r="M247" s="458" t="n"/>
      <c r="N247" s="450" t="n">
        <v>86245.521</v>
      </c>
      <c r="O247" s="451" t="n"/>
      <c r="P247" s="450" t="n">
        <v>201239.549</v>
      </c>
      <c r="Q247" s="436" t="n">
        <f aca="false" ca="false" dt2D="false" dtr="false" t="normal">N247+P247</f>
        <v>287485.07</v>
      </c>
      <c r="R247" s="437" t="n"/>
      <c r="S247" s="0" t="n">
        <v>2020</v>
      </c>
    </row>
    <row ht="60" outlineLevel="0" r="248">
      <c r="A248" s="428" t="n">
        <v>20300</v>
      </c>
      <c r="B248" s="425" t="n">
        <v>2020</v>
      </c>
      <c r="C248" s="426" t="s">
        <v>13275</v>
      </c>
      <c r="D248" s="430" t="s">
        <v>12520</v>
      </c>
      <c r="E248" s="429" t="s">
        <v>6203</v>
      </c>
      <c r="F248" s="429" t="n">
        <v>20300</v>
      </c>
      <c r="G248" s="426" t="s">
        <v>52</v>
      </c>
      <c r="H248" s="446" t="n">
        <v>43867</v>
      </c>
      <c r="I248" s="445" t="s">
        <v>13276</v>
      </c>
      <c r="J248" s="426" t="s">
        <v>13277</v>
      </c>
      <c r="K248" s="441" t="n">
        <v>1452606.91</v>
      </c>
      <c r="L248" s="426" t="n"/>
      <c r="M248" s="426" t="s">
        <v>13278</v>
      </c>
      <c r="N248" s="442" t="n">
        <v>435782.073</v>
      </c>
      <c r="O248" s="442" t="s">
        <v>13279</v>
      </c>
      <c r="P248" s="442" t="n">
        <v>1016824.837</v>
      </c>
      <c r="Q248" s="436" t="n">
        <f aca="false" ca="false" dt2D="false" dtr="false" t="normal">N248+P248</f>
        <v>1452606.9100000001</v>
      </c>
      <c r="R248" s="437" t="n"/>
      <c r="S248" s="0" t="n">
        <v>2020</v>
      </c>
    </row>
    <row ht="45" outlineLevel="0" r="249">
      <c r="A249" s="428" t="n">
        <v>20300</v>
      </c>
      <c r="B249" s="425" t="n">
        <v>2020</v>
      </c>
      <c r="C249" s="426" t="s">
        <v>13280</v>
      </c>
      <c r="D249" s="430" t="s">
        <v>12520</v>
      </c>
      <c r="E249" s="429" t="s">
        <v>6203</v>
      </c>
      <c r="F249" s="429" t="n">
        <v>20300</v>
      </c>
      <c r="G249" s="426" t="s">
        <v>52</v>
      </c>
      <c r="H249" s="446" t="s">
        <v>13281</v>
      </c>
      <c r="I249" s="445" t="s">
        <v>13282</v>
      </c>
      <c r="J249" s="426" t="s">
        <v>13277</v>
      </c>
      <c r="K249" s="441" t="n">
        <v>496015.32</v>
      </c>
      <c r="L249" s="426" t="n"/>
      <c r="M249" s="426" t="n"/>
      <c r="N249" s="442" t="n">
        <v>148804.596</v>
      </c>
      <c r="O249" s="442" t="n"/>
      <c r="P249" s="442" t="n">
        <v>347210.724</v>
      </c>
      <c r="Q249" s="436" t="n">
        <f aca="false" ca="false" dt2D="false" dtr="false" t="normal">N249+P249</f>
        <v>496015.31999999995</v>
      </c>
      <c r="R249" s="437" t="n"/>
      <c r="S249" s="0" t="n">
        <v>2020</v>
      </c>
    </row>
    <row ht="71.25" outlineLevel="0" r="250">
      <c r="A250" s="428" t="n">
        <v>21264</v>
      </c>
      <c r="B250" s="443" t="s">
        <v>12528</v>
      </c>
      <c r="C250" s="426" t="s">
        <v>13283</v>
      </c>
      <c r="D250" s="430" t="s">
        <v>12520</v>
      </c>
      <c r="E250" s="429" t="s">
        <v>3787</v>
      </c>
      <c r="F250" s="429" t="n">
        <v>21264</v>
      </c>
      <c r="G250" s="426" t="s">
        <v>58</v>
      </c>
      <c r="H250" s="438" t="n">
        <v>43620</v>
      </c>
      <c r="I250" s="430" t="s">
        <v>13284</v>
      </c>
      <c r="J250" s="426" t="s">
        <v>12535</v>
      </c>
      <c r="K250" s="441" t="n">
        <v>1504678</v>
      </c>
      <c r="L250" s="426" t="n"/>
      <c r="M250" s="426" t="s">
        <v>13285</v>
      </c>
      <c r="N250" s="442" t="n">
        <v>451403.4</v>
      </c>
      <c r="O250" s="442" t="s">
        <v>13286</v>
      </c>
      <c r="P250" s="442" t="n">
        <v>1053274.6</v>
      </c>
      <c r="Q250" s="436" t="n">
        <f aca="false" ca="false" dt2D="false" dtr="false" t="normal">N250+P250</f>
        <v>1504678</v>
      </c>
      <c r="R250" s="437" t="n"/>
      <c r="S250" s="0" t="n">
        <v>2020</v>
      </c>
    </row>
    <row ht="60" outlineLevel="0" r="251">
      <c r="A251" s="428" t="n">
        <v>24831</v>
      </c>
      <c r="B251" s="425" t="n">
        <v>2020</v>
      </c>
      <c r="C251" s="426" t="s">
        <v>13287</v>
      </c>
      <c r="D251" s="430" t="s">
        <v>12520</v>
      </c>
      <c r="E251" s="429" t="s">
        <v>4197</v>
      </c>
      <c r="F251" s="429" t="n">
        <v>24831</v>
      </c>
      <c r="G251" s="426" t="s">
        <v>58</v>
      </c>
      <c r="H251" s="438" t="n">
        <v>43854</v>
      </c>
      <c r="I251" s="430" t="s">
        <v>12783</v>
      </c>
      <c r="J251" s="426" t="s">
        <v>12550</v>
      </c>
      <c r="K251" s="441" t="n">
        <v>107041.02</v>
      </c>
      <c r="L251" s="426" t="n"/>
      <c r="M251" s="426" t="s">
        <v>13288</v>
      </c>
      <c r="N251" s="442" t="n">
        <v>32112.306</v>
      </c>
      <c r="O251" s="442" t="s">
        <v>13289</v>
      </c>
      <c r="P251" s="442" t="n">
        <v>74928.714</v>
      </c>
      <c r="Q251" s="436" t="n">
        <f aca="false" ca="false" dt2D="false" dtr="false" t="normal">N251+P251</f>
        <v>107041.02</v>
      </c>
      <c r="R251" s="437" t="n"/>
      <c r="S251" s="0" t="n">
        <v>2020</v>
      </c>
    </row>
    <row ht="60" outlineLevel="0" r="252">
      <c r="A252" s="428" t="n">
        <v>24831</v>
      </c>
      <c r="B252" s="425" t="n">
        <v>2020</v>
      </c>
      <c r="C252" s="426" t="s">
        <v>13290</v>
      </c>
      <c r="D252" s="430" t="s">
        <v>12520</v>
      </c>
      <c r="E252" s="429" t="s">
        <v>4197</v>
      </c>
      <c r="F252" s="429" t="n">
        <v>24831</v>
      </c>
      <c r="G252" s="426" t="s">
        <v>97</v>
      </c>
      <c r="H252" s="438" t="n">
        <v>43854</v>
      </c>
      <c r="I252" s="430" t="s">
        <v>12672</v>
      </c>
      <c r="J252" s="426" t="s">
        <v>12588</v>
      </c>
      <c r="K252" s="441" t="n">
        <v>155769.38</v>
      </c>
      <c r="L252" s="426" t="n"/>
      <c r="M252" s="426" t="s">
        <v>13291</v>
      </c>
      <c r="N252" s="442" t="n">
        <v>46730.814</v>
      </c>
      <c r="O252" s="442" t="s">
        <v>13292</v>
      </c>
      <c r="P252" s="442" t="n">
        <v>109038.566</v>
      </c>
      <c r="Q252" s="436" t="n">
        <f aca="false" ca="false" dt2D="false" dtr="false" t="normal">N252+P252</f>
        <v>155769.38</v>
      </c>
      <c r="R252" s="437" t="n"/>
      <c r="S252" s="0" t="n">
        <v>2020</v>
      </c>
    </row>
    <row ht="60" outlineLevel="0" r="253">
      <c r="A253" s="428" t="n">
        <v>24831</v>
      </c>
      <c r="B253" s="425" t="n">
        <v>2020</v>
      </c>
      <c r="C253" s="426" t="s">
        <v>13293</v>
      </c>
      <c r="D253" s="430" t="s">
        <v>12520</v>
      </c>
      <c r="E253" s="429" t="s">
        <v>4197</v>
      </c>
      <c r="F253" s="429" t="n">
        <v>24831</v>
      </c>
      <c r="G253" s="426" t="s">
        <v>97</v>
      </c>
      <c r="H253" s="438" t="n">
        <v>43880</v>
      </c>
      <c r="I253" s="430" t="s">
        <v>13294</v>
      </c>
      <c r="J253" s="426" t="s">
        <v>12987</v>
      </c>
      <c r="K253" s="441" t="n">
        <v>182000</v>
      </c>
      <c r="L253" s="426" t="n"/>
      <c r="M253" s="426" t="s">
        <v>13295</v>
      </c>
      <c r="N253" s="442" t="n">
        <v>54600</v>
      </c>
      <c r="O253" s="442" t="n"/>
      <c r="P253" s="442" t="n">
        <v>127400</v>
      </c>
      <c r="Q253" s="436" t="n">
        <f aca="false" ca="false" dt2D="false" dtr="false" t="normal">N253+P253</f>
        <v>182000</v>
      </c>
      <c r="R253" s="437" t="n"/>
      <c r="S253" s="0" t="n">
        <v>2020</v>
      </c>
    </row>
    <row ht="60" outlineLevel="0" r="254">
      <c r="A254" s="428" t="n">
        <v>24831</v>
      </c>
      <c r="B254" s="425" t="n">
        <v>2020</v>
      </c>
      <c r="C254" s="426" t="s">
        <v>13296</v>
      </c>
      <c r="D254" s="430" t="s">
        <v>12520</v>
      </c>
      <c r="E254" s="429" t="s">
        <v>4197</v>
      </c>
      <c r="F254" s="429" t="n">
        <v>24831</v>
      </c>
      <c r="G254" s="426" t="s">
        <v>97</v>
      </c>
      <c r="H254" s="438" t="n">
        <v>44037</v>
      </c>
      <c r="I254" s="430" t="s">
        <v>13297</v>
      </c>
      <c r="J254" s="426" t="s">
        <v>12987</v>
      </c>
      <c r="K254" s="441" t="n">
        <v>46000</v>
      </c>
      <c r="L254" s="426" t="n"/>
      <c r="M254" s="426" t="n"/>
      <c r="N254" s="442" t="n">
        <v>13800</v>
      </c>
      <c r="O254" s="442" t="n"/>
      <c r="P254" s="442" t="n">
        <v>32200</v>
      </c>
      <c r="Q254" s="436" t="n">
        <f aca="false" ca="false" dt2D="false" dtr="false" t="normal">N254+P254</f>
        <v>46000</v>
      </c>
      <c r="R254" s="437" t="n"/>
      <c r="S254" s="0" t="n">
        <v>2020</v>
      </c>
    </row>
    <row ht="60" outlineLevel="0" r="255">
      <c r="A255" s="428" t="n">
        <v>24831</v>
      </c>
      <c r="B255" s="425" t="n">
        <v>2020</v>
      </c>
      <c r="C255" s="426" t="s">
        <v>13298</v>
      </c>
      <c r="D255" s="430" t="s">
        <v>12520</v>
      </c>
      <c r="E255" s="429" t="s">
        <v>4197</v>
      </c>
      <c r="F255" s="429" t="n">
        <v>24831</v>
      </c>
      <c r="G255" s="426" t="s">
        <v>97</v>
      </c>
      <c r="H255" s="438" t="n">
        <v>44036</v>
      </c>
      <c r="I255" s="430" t="s">
        <v>12818</v>
      </c>
      <c r="J255" s="426" t="s">
        <v>12588</v>
      </c>
      <c r="K255" s="441" t="n">
        <v>133785</v>
      </c>
      <c r="L255" s="426" t="n"/>
      <c r="M255" s="426" t="n"/>
      <c r="N255" s="442" t="n">
        <v>40135.5</v>
      </c>
      <c r="O255" s="442" t="n"/>
      <c r="P255" s="442" t="n">
        <v>93649.5</v>
      </c>
      <c r="Q255" s="436" t="n">
        <f aca="false" ca="false" dt2D="false" dtr="false" t="normal">N255+P255</f>
        <v>133785</v>
      </c>
      <c r="R255" s="437" t="n"/>
      <c r="S255" s="0" t="n">
        <v>2020</v>
      </c>
    </row>
    <row ht="71.25" outlineLevel="0" r="256">
      <c r="A256" s="428" t="n">
        <v>30403</v>
      </c>
      <c r="B256" s="443" t="s">
        <v>12528</v>
      </c>
      <c r="C256" s="426" t="s">
        <v>13299</v>
      </c>
      <c r="D256" s="430" t="s">
        <v>12520</v>
      </c>
      <c r="E256" s="429" t="s">
        <v>4431</v>
      </c>
      <c r="F256" s="429" t="n">
        <v>30403</v>
      </c>
      <c r="G256" s="426" t="s">
        <v>497</v>
      </c>
      <c r="H256" s="438" t="n">
        <v>43770</v>
      </c>
      <c r="I256" s="430" t="s">
        <v>12783</v>
      </c>
      <c r="J256" s="426" t="s">
        <v>13115</v>
      </c>
      <c r="K256" s="441" t="n">
        <v>271793</v>
      </c>
      <c r="L256" s="426" t="n"/>
      <c r="M256" s="426" t="s">
        <v>13300</v>
      </c>
      <c r="N256" s="442" t="n">
        <v>81537.9</v>
      </c>
      <c r="O256" s="442" t="s">
        <v>13301</v>
      </c>
      <c r="P256" s="442" t="n">
        <v>190255.1</v>
      </c>
      <c r="Q256" s="436" t="n">
        <f aca="false" ca="false" dt2D="false" dtr="false" t="normal">N256+P256</f>
        <v>271793</v>
      </c>
      <c r="R256" s="437" t="n"/>
      <c r="S256" s="0" t="n">
        <v>2020</v>
      </c>
    </row>
    <row ht="60" outlineLevel="0" r="257">
      <c r="A257" s="428" t="n">
        <v>29724</v>
      </c>
      <c r="B257" s="425" t="n">
        <v>2020</v>
      </c>
      <c r="C257" s="426" t="s">
        <v>13302</v>
      </c>
      <c r="D257" s="430" t="s">
        <v>12520</v>
      </c>
      <c r="E257" s="429" t="s">
        <v>3591</v>
      </c>
      <c r="F257" s="429" t="n">
        <v>29724</v>
      </c>
      <c r="G257" s="426" t="s">
        <v>24</v>
      </c>
      <c r="H257" s="438" t="n">
        <v>44014</v>
      </c>
      <c r="I257" s="430" t="s">
        <v>12623</v>
      </c>
      <c r="J257" s="426" t="s">
        <v>13303</v>
      </c>
      <c r="K257" s="441" t="n">
        <v>451170</v>
      </c>
      <c r="L257" s="426" t="n"/>
      <c r="M257" s="426" t="s">
        <v>13304</v>
      </c>
      <c r="N257" s="442" t="n">
        <v>135351</v>
      </c>
      <c r="O257" s="442" t="s">
        <v>13305</v>
      </c>
      <c r="P257" s="442" t="n">
        <v>315819</v>
      </c>
      <c r="Q257" s="436" t="n">
        <f aca="false" ca="false" dt2D="false" dtr="false" t="normal">N257+P257</f>
        <v>451170</v>
      </c>
      <c r="R257" s="437" t="n"/>
      <c r="S257" s="0" t="n">
        <v>2020</v>
      </c>
    </row>
    <row ht="71.25" outlineLevel="0" r="258">
      <c r="A258" s="428" t="n">
        <v>29341</v>
      </c>
      <c r="B258" s="443" t="s">
        <v>12528</v>
      </c>
      <c r="C258" s="426" t="s">
        <v>13306</v>
      </c>
      <c r="D258" s="430" t="s">
        <v>12520</v>
      </c>
      <c r="E258" s="429" t="s">
        <v>1756</v>
      </c>
      <c r="F258" s="429" t="n">
        <v>29341</v>
      </c>
      <c r="G258" s="426" t="s">
        <v>1116</v>
      </c>
      <c r="H258" s="438" t="n">
        <v>43770</v>
      </c>
      <c r="I258" s="430" t="s">
        <v>13307</v>
      </c>
      <c r="J258" s="426" t="s">
        <v>13308</v>
      </c>
      <c r="K258" s="441" t="n">
        <v>492096.62</v>
      </c>
      <c r="L258" s="426" t="n"/>
      <c r="M258" s="426" t="s">
        <v>13309</v>
      </c>
      <c r="N258" s="442" t="n">
        <v>147628.986</v>
      </c>
      <c r="O258" s="442" t="s">
        <v>13310</v>
      </c>
      <c r="P258" s="442" t="n">
        <v>344467.634</v>
      </c>
      <c r="Q258" s="436" t="n">
        <f aca="false" ca="false" dt2D="false" dtr="false" t="normal">N258+P258</f>
        <v>492096.62</v>
      </c>
      <c r="R258" s="437" t="n"/>
      <c r="S258" s="0" t="n">
        <v>2020</v>
      </c>
    </row>
    <row ht="71.25" outlineLevel="0" r="259">
      <c r="A259" s="428" t="n">
        <v>25963</v>
      </c>
      <c r="B259" s="443" t="s">
        <v>12528</v>
      </c>
      <c r="C259" s="426" t="s">
        <v>13311</v>
      </c>
      <c r="D259" s="430" t="s">
        <v>12520</v>
      </c>
      <c r="E259" s="429" t="s">
        <v>7101</v>
      </c>
      <c r="F259" s="429" t="n">
        <v>25963</v>
      </c>
      <c r="G259" s="426" t="s">
        <v>58</v>
      </c>
      <c r="H259" s="438" t="n">
        <v>43811</v>
      </c>
      <c r="I259" s="430" t="s">
        <v>13312</v>
      </c>
      <c r="J259" s="426" t="s">
        <v>12550</v>
      </c>
      <c r="K259" s="441" t="n">
        <v>228531</v>
      </c>
      <c r="L259" s="426" t="n"/>
      <c r="M259" s="426" t="s">
        <v>13313</v>
      </c>
      <c r="N259" s="442" t="n">
        <v>68559.3</v>
      </c>
      <c r="O259" s="442" t="n"/>
      <c r="P259" s="442" t="n">
        <v>159971.7</v>
      </c>
      <c r="Q259" s="436" t="n">
        <f aca="false" ca="false" dt2D="false" dtr="false" t="normal">N259+P259</f>
        <v>228531</v>
      </c>
      <c r="R259" s="437" t="n"/>
      <c r="S259" s="0" t="n">
        <v>2020</v>
      </c>
    </row>
    <row ht="45" outlineLevel="0" r="260">
      <c r="A260" s="428" t="n">
        <v>30739</v>
      </c>
      <c r="B260" s="425" t="n">
        <v>2020</v>
      </c>
      <c r="C260" s="426" t="s">
        <v>13314</v>
      </c>
      <c r="D260" s="430" t="s">
        <v>12592</v>
      </c>
      <c r="E260" s="429" t="s">
        <v>3377</v>
      </c>
      <c r="F260" s="429" t="n">
        <v>30739</v>
      </c>
      <c r="G260" s="426" t="s">
        <v>52</v>
      </c>
      <c r="H260" s="438" t="n">
        <v>44077</v>
      </c>
      <c r="I260" s="430" t="s">
        <v>13315</v>
      </c>
      <c r="J260" s="426" t="s">
        <v>12577</v>
      </c>
      <c r="K260" s="441" t="n">
        <v>175344.84</v>
      </c>
      <c r="L260" s="426" t="n"/>
      <c r="M260" s="426" t="n"/>
      <c r="N260" s="442" t="n">
        <v>52603.452</v>
      </c>
      <c r="O260" s="442" t="n"/>
      <c r="P260" s="442" t="n"/>
      <c r="Q260" s="436" t="n">
        <f aca="false" ca="false" dt2D="false" dtr="false" t="normal">N260+P260</f>
        <v>52603.452</v>
      </c>
      <c r="R260" s="437" t="s">
        <v>12596</v>
      </c>
      <c r="S260" s="0" t="e">
        <v>#N/A</v>
      </c>
    </row>
    <row ht="45" outlineLevel="0" r="261">
      <c r="A261" s="428" t="n">
        <v>30739</v>
      </c>
      <c r="B261" s="425" t="n">
        <v>2020</v>
      </c>
      <c r="C261" s="426" t="s">
        <v>13314</v>
      </c>
      <c r="D261" s="430" t="s">
        <v>12592</v>
      </c>
      <c r="E261" s="429" t="s">
        <v>3377</v>
      </c>
      <c r="F261" s="429" t="n">
        <v>30739</v>
      </c>
      <c r="G261" s="426" t="s">
        <v>52</v>
      </c>
      <c r="H261" s="438" t="n">
        <v>44077</v>
      </c>
      <c r="I261" s="430" t="s">
        <v>13316</v>
      </c>
      <c r="J261" s="426" t="s">
        <v>12579</v>
      </c>
      <c r="K261" s="441" t="n">
        <v>54858.02</v>
      </c>
      <c r="L261" s="426" t="n"/>
      <c r="M261" s="426" t="n"/>
      <c r="N261" s="442" t="n">
        <v>16457.406</v>
      </c>
      <c r="O261" s="442" t="n"/>
      <c r="P261" s="442" t="n"/>
      <c r="Q261" s="436" t="n">
        <f aca="false" ca="false" dt2D="false" dtr="false" t="normal">N261+P261</f>
        <v>16457.406</v>
      </c>
      <c r="R261" s="437" t="s">
        <v>12596</v>
      </c>
      <c r="S261" s="0" t="e">
        <v>#N/A</v>
      </c>
    </row>
    <row ht="45" outlineLevel="0" r="262">
      <c r="A262" s="428" t="n">
        <v>34264</v>
      </c>
      <c r="B262" s="425" t="n">
        <v>2020</v>
      </c>
      <c r="C262" s="426" t="s">
        <v>13317</v>
      </c>
      <c r="D262" s="430" t="s">
        <v>12520</v>
      </c>
      <c r="E262" s="429" t="s">
        <v>2999</v>
      </c>
      <c r="F262" s="429" t="n">
        <v>34264</v>
      </c>
      <c r="G262" s="426" t="s">
        <v>97</v>
      </c>
      <c r="H262" s="438" t="n">
        <v>44033</v>
      </c>
      <c r="I262" s="430" t="s">
        <v>13007</v>
      </c>
      <c r="J262" s="426" t="s">
        <v>13144</v>
      </c>
      <c r="K262" s="441" t="n">
        <v>495263.88</v>
      </c>
      <c r="L262" s="426" t="n"/>
      <c r="M262" s="426" t="s">
        <v>13318</v>
      </c>
      <c r="N262" s="442" t="n">
        <v>148579.164</v>
      </c>
      <c r="O262" s="442" t="n"/>
      <c r="P262" s="442" t="n"/>
      <c r="Q262" s="436" t="n">
        <f aca="false" ca="false" dt2D="false" dtr="false" t="normal">K262</f>
        <v>495263.88</v>
      </c>
      <c r="R262" s="437" t="n"/>
      <c r="S262" s="0" t="n">
        <v>2020</v>
      </c>
    </row>
    <row ht="45" outlineLevel="0" r="263">
      <c r="A263" s="428" t="n">
        <v>35256</v>
      </c>
      <c r="B263" s="443" t="n">
        <v>2020</v>
      </c>
      <c r="C263" s="444" t="s">
        <v>13319</v>
      </c>
      <c r="D263" s="445" t="s">
        <v>12592</v>
      </c>
      <c r="E263" s="429" t="s">
        <v>377</v>
      </c>
      <c r="F263" s="429" t="n">
        <v>35256</v>
      </c>
      <c r="G263" s="444" t="s">
        <v>497</v>
      </c>
      <c r="H263" s="446" t="n">
        <v>44041</v>
      </c>
      <c r="I263" s="445" t="s">
        <v>13320</v>
      </c>
      <c r="J263" s="444" t="s">
        <v>12738</v>
      </c>
      <c r="K263" s="449" t="n">
        <v>178336.11</v>
      </c>
      <c r="L263" s="450" t="n"/>
      <c r="M263" s="444" t="n"/>
      <c r="N263" s="450" t="n">
        <v>53500.833</v>
      </c>
      <c r="O263" s="450" t="n"/>
      <c r="P263" s="450" t="n"/>
      <c r="Q263" s="436" t="n">
        <f aca="false" ca="false" dt2D="false" dtr="false" t="normal">N263+P263</f>
        <v>53500.833</v>
      </c>
      <c r="R263" s="437" t="s">
        <v>12596</v>
      </c>
      <c r="S263" s="0" t="e">
        <v>#N/A</v>
      </c>
    </row>
    <row ht="71.25" outlineLevel="0" r="264">
      <c r="A264" s="428" t="n">
        <v>28863</v>
      </c>
      <c r="B264" s="443" t="s">
        <v>12528</v>
      </c>
      <c r="C264" s="444" t="s">
        <v>13321</v>
      </c>
      <c r="D264" s="430" t="s">
        <v>12520</v>
      </c>
      <c r="E264" s="429" t="s">
        <v>5391</v>
      </c>
      <c r="F264" s="429" t="n">
        <v>28863</v>
      </c>
      <c r="G264" s="426" t="s">
        <v>58</v>
      </c>
      <c r="H264" s="446" t="n">
        <v>43661</v>
      </c>
      <c r="I264" s="445" t="s">
        <v>12672</v>
      </c>
      <c r="J264" s="444" t="s">
        <v>13322</v>
      </c>
      <c r="K264" s="442" t="n">
        <v>1425400</v>
      </c>
      <c r="L264" s="441" t="n">
        <v>884950.31</v>
      </c>
      <c r="M264" s="444" t="s">
        <v>13323</v>
      </c>
      <c r="N264" s="450" t="n">
        <v>427620</v>
      </c>
      <c r="O264" s="450" t="s">
        <v>13324</v>
      </c>
      <c r="P264" s="450" t="n">
        <v>457330.31</v>
      </c>
      <c r="Q264" s="436" t="n">
        <f aca="false" ca="false" dt2D="false" dtr="false" t="normal">N264+P264</f>
        <v>884950.31</v>
      </c>
      <c r="R264" s="437" t="n"/>
      <c r="S264" s="0" t="n">
        <v>2020</v>
      </c>
    </row>
    <row ht="71.25" outlineLevel="0" r="265">
      <c r="A265" s="428" t="n">
        <v>24440</v>
      </c>
      <c r="B265" s="443" t="s">
        <v>12528</v>
      </c>
      <c r="C265" s="426" t="s">
        <v>13325</v>
      </c>
      <c r="D265" s="430" t="s">
        <v>12520</v>
      </c>
      <c r="E265" s="429" t="s">
        <v>4517</v>
      </c>
      <c r="F265" s="429" t="n">
        <v>24440</v>
      </c>
      <c r="G265" s="426" t="s">
        <v>1116</v>
      </c>
      <c r="H265" s="438" t="n">
        <v>43794</v>
      </c>
      <c r="I265" s="430" t="s">
        <v>12623</v>
      </c>
      <c r="J265" s="426" t="s">
        <v>13326</v>
      </c>
      <c r="K265" s="441" t="n">
        <v>302102</v>
      </c>
      <c r="L265" s="426" t="n"/>
      <c r="M265" s="426" t="s">
        <v>13327</v>
      </c>
      <c r="N265" s="442" t="n">
        <v>90630.6</v>
      </c>
      <c r="O265" s="442" t="s">
        <v>13328</v>
      </c>
      <c r="P265" s="442" t="n">
        <v>211471.4</v>
      </c>
      <c r="Q265" s="436" t="n">
        <f aca="false" ca="false" dt2D="false" dtr="false" t="normal">N265+P265</f>
        <v>302102</v>
      </c>
      <c r="R265" s="437" t="n"/>
      <c r="S265" s="0" t="n">
        <v>2020</v>
      </c>
    </row>
    <row ht="71.25" outlineLevel="0" r="266">
      <c r="A266" s="428" t="n">
        <v>24440</v>
      </c>
      <c r="B266" s="443" t="s">
        <v>12528</v>
      </c>
      <c r="C266" s="426" t="s">
        <v>13329</v>
      </c>
      <c r="D266" s="430" t="s">
        <v>12520</v>
      </c>
      <c r="E266" s="429" t="s">
        <v>4517</v>
      </c>
      <c r="F266" s="429" t="n">
        <v>24440</v>
      </c>
      <c r="G266" s="426" t="s">
        <v>58</v>
      </c>
      <c r="H266" s="438" t="n">
        <v>43790</v>
      </c>
      <c r="I266" s="430" t="s">
        <v>13330</v>
      </c>
      <c r="J266" s="426" t="s">
        <v>12550</v>
      </c>
      <c r="K266" s="441" t="n">
        <v>211604</v>
      </c>
      <c r="L266" s="426" t="n"/>
      <c r="M266" s="426" t="s">
        <v>13331</v>
      </c>
      <c r="N266" s="442" t="n">
        <v>63481.2</v>
      </c>
      <c r="O266" s="442" t="s">
        <v>13332</v>
      </c>
      <c r="P266" s="442" t="n">
        <v>148122.8</v>
      </c>
      <c r="Q266" s="436" t="n">
        <f aca="false" ca="false" dt2D="false" dtr="false" t="normal">N266+P266</f>
        <v>211604</v>
      </c>
      <c r="R266" s="437" t="n"/>
      <c r="S266" s="0" t="n">
        <v>2020</v>
      </c>
    </row>
    <row ht="71.25" outlineLevel="0" r="267">
      <c r="A267" s="428" t="n">
        <v>24440</v>
      </c>
      <c r="B267" s="443" t="s">
        <v>12528</v>
      </c>
      <c r="C267" s="426" t="s">
        <v>13333</v>
      </c>
      <c r="D267" s="430" t="s">
        <v>12520</v>
      </c>
      <c r="E267" s="429" t="s">
        <v>4517</v>
      </c>
      <c r="F267" s="429" t="n">
        <v>24440</v>
      </c>
      <c r="G267" s="426" t="s">
        <v>58</v>
      </c>
      <c r="H267" s="438" t="n">
        <v>43790</v>
      </c>
      <c r="I267" s="430" t="s">
        <v>13334</v>
      </c>
      <c r="J267" s="426" t="s">
        <v>12550</v>
      </c>
      <c r="K267" s="441" t="n">
        <v>211604</v>
      </c>
      <c r="L267" s="426" t="n"/>
      <c r="M267" s="426" t="s">
        <v>13335</v>
      </c>
      <c r="N267" s="442" t="n">
        <v>63481.2</v>
      </c>
      <c r="O267" s="442" t="s">
        <v>13336</v>
      </c>
      <c r="P267" s="442" t="n">
        <v>148122.8</v>
      </c>
      <c r="Q267" s="436" t="n">
        <f aca="false" ca="false" dt2D="false" dtr="false" t="normal">N267+P267</f>
        <v>211604</v>
      </c>
      <c r="R267" s="437" t="n"/>
      <c r="S267" s="0" t="n">
        <v>2020</v>
      </c>
    </row>
    <row ht="71.25" outlineLevel="0" r="268">
      <c r="A268" s="428" t="n">
        <v>24440</v>
      </c>
      <c r="B268" s="443" t="s">
        <v>12528</v>
      </c>
      <c r="C268" s="426" t="s">
        <v>13337</v>
      </c>
      <c r="D268" s="430" t="s">
        <v>12520</v>
      </c>
      <c r="E268" s="429" t="s">
        <v>4517</v>
      </c>
      <c r="F268" s="429" t="n">
        <v>24440</v>
      </c>
      <c r="G268" s="426" t="s">
        <v>58</v>
      </c>
      <c r="H268" s="438" t="n">
        <v>43790</v>
      </c>
      <c r="I268" s="430" t="s">
        <v>13338</v>
      </c>
      <c r="J268" s="426" t="s">
        <v>12550</v>
      </c>
      <c r="K268" s="441" t="n">
        <v>211604</v>
      </c>
      <c r="L268" s="426" t="n"/>
      <c r="M268" s="426" t="s">
        <v>13339</v>
      </c>
      <c r="N268" s="442" t="n">
        <v>63481.2</v>
      </c>
      <c r="O268" s="442" t="s">
        <v>13340</v>
      </c>
      <c r="P268" s="442" t="n">
        <v>148122.8</v>
      </c>
      <c r="Q268" s="436" t="n">
        <f aca="false" ca="false" dt2D="false" dtr="false" t="normal">N268+P268</f>
        <v>211604</v>
      </c>
      <c r="R268" s="437" t="n"/>
      <c r="S268" s="0" t="n">
        <v>2020</v>
      </c>
    </row>
    <row ht="71.25" outlineLevel="0" r="269">
      <c r="A269" s="428" t="n">
        <v>24440</v>
      </c>
      <c r="B269" s="443" t="s">
        <v>12528</v>
      </c>
      <c r="C269" s="426" t="s">
        <v>13341</v>
      </c>
      <c r="D269" s="430" t="s">
        <v>12520</v>
      </c>
      <c r="E269" s="429" t="s">
        <v>4517</v>
      </c>
      <c r="F269" s="429" t="n">
        <v>24440</v>
      </c>
      <c r="G269" s="426" t="s">
        <v>58</v>
      </c>
      <c r="H269" s="438" t="n">
        <v>43790</v>
      </c>
      <c r="I269" s="430" t="s">
        <v>13342</v>
      </c>
      <c r="J269" s="426" t="s">
        <v>12550</v>
      </c>
      <c r="K269" s="441" t="n">
        <v>45229</v>
      </c>
      <c r="L269" s="426" t="n"/>
      <c r="M269" s="426" t="s">
        <v>13343</v>
      </c>
      <c r="N269" s="442" t="n">
        <v>13568.7</v>
      </c>
      <c r="O269" s="442" t="s">
        <v>13344</v>
      </c>
      <c r="P269" s="442" t="n">
        <v>31660.3</v>
      </c>
      <c r="Q269" s="436" t="n">
        <f aca="false" ca="false" dt2D="false" dtr="false" t="normal">N269+P269</f>
        <v>45229</v>
      </c>
      <c r="R269" s="437" t="n"/>
      <c r="S269" s="0" t="n">
        <v>2020</v>
      </c>
    </row>
    <row ht="71.25" outlineLevel="0" r="270">
      <c r="A270" s="428" t="n">
        <v>24440</v>
      </c>
      <c r="B270" s="443" t="s">
        <v>12528</v>
      </c>
      <c r="C270" s="426" t="s">
        <v>13345</v>
      </c>
      <c r="D270" s="430" t="s">
        <v>12520</v>
      </c>
      <c r="E270" s="429" t="s">
        <v>4517</v>
      </c>
      <c r="F270" s="429" t="n">
        <v>24440</v>
      </c>
      <c r="G270" s="426" t="s">
        <v>58</v>
      </c>
      <c r="H270" s="438" t="n">
        <v>43790</v>
      </c>
      <c r="I270" s="430" t="s">
        <v>13346</v>
      </c>
      <c r="J270" s="426" t="s">
        <v>13347</v>
      </c>
      <c r="K270" s="441" t="n">
        <v>497471.08</v>
      </c>
      <c r="L270" s="426" t="n"/>
      <c r="M270" s="426" t="s">
        <v>13348</v>
      </c>
      <c r="N270" s="442" t="n">
        <v>149241.324</v>
      </c>
      <c r="O270" s="442" t="s">
        <v>13349</v>
      </c>
      <c r="P270" s="442" t="n">
        <v>348229.756</v>
      </c>
      <c r="Q270" s="436" t="n">
        <f aca="false" ca="false" dt2D="false" dtr="false" t="normal">N270+P270</f>
        <v>497471.07999999996</v>
      </c>
      <c r="R270" s="437" t="n"/>
      <c r="S270" s="0" t="n">
        <v>2020</v>
      </c>
    </row>
    <row ht="71.25" outlineLevel="0" r="271">
      <c r="A271" s="428" t="n">
        <v>30786</v>
      </c>
      <c r="B271" s="443" t="s">
        <v>12528</v>
      </c>
      <c r="C271" s="426" t="s">
        <v>13350</v>
      </c>
      <c r="D271" s="430" t="s">
        <v>12520</v>
      </c>
      <c r="E271" s="429" t="s">
        <v>3174</v>
      </c>
      <c r="F271" s="429" t="n">
        <v>30786</v>
      </c>
      <c r="G271" s="426" t="s">
        <v>126</v>
      </c>
      <c r="H271" s="438" t="n">
        <v>43678</v>
      </c>
      <c r="I271" s="430" t="s">
        <v>13351</v>
      </c>
      <c r="J271" s="426" t="s">
        <v>12959</v>
      </c>
      <c r="K271" s="442" t="n">
        <v>758787.5</v>
      </c>
      <c r="L271" s="441" t="n">
        <v>648551</v>
      </c>
      <c r="M271" s="426" t="s">
        <v>13352</v>
      </c>
      <c r="N271" s="442" t="n">
        <v>227636.25</v>
      </c>
      <c r="O271" s="442" t="s">
        <v>13353</v>
      </c>
      <c r="P271" s="442" t="n">
        <v>420914.75</v>
      </c>
      <c r="Q271" s="436" t="n">
        <f aca="false" ca="false" dt2D="false" dtr="false" t="normal">N271+P271</f>
        <v>648551</v>
      </c>
      <c r="R271" s="437" t="n"/>
      <c r="S271" s="0" t="n">
        <v>2020</v>
      </c>
    </row>
    <row ht="30" outlineLevel="0" r="272">
      <c r="A272" s="428" t="n">
        <v>30786</v>
      </c>
      <c r="B272" s="425" t="n">
        <v>2020</v>
      </c>
      <c r="C272" s="426" t="s">
        <v>13354</v>
      </c>
      <c r="D272" s="430" t="s">
        <v>12520</v>
      </c>
      <c r="E272" s="429" t="s">
        <v>3174</v>
      </c>
      <c r="F272" s="429" t="n">
        <v>30786</v>
      </c>
      <c r="G272" s="426" t="s">
        <v>97</v>
      </c>
      <c r="H272" s="438" t="n">
        <v>44002</v>
      </c>
      <c r="I272" s="430" t="s">
        <v>13355</v>
      </c>
      <c r="J272" s="426" t="s">
        <v>13216</v>
      </c>
      <c r="K272" s="441" t="n">
        <v>268849.64</v>
      </c>
      <c r="L272" s="442" t="n"/>
      <c r="M272" s="426" t="n"/>
      <c r="N272" s="442" t="n">
        <v>80654.892</v>
      </c>
      <c r="O272" s="442" t="n"/>
      <c r="P272" s="442" t="n"/>
      <c r="Q272" s="436" t="n">
        <f aca="false" ca="false" dt2D="false" dtr="false" t="normal">K272</f>
        <v>268849.64</v>
      </c>
      <c r="R272" s="437" t="n"/>
      <c r="S272" s="0" t="n">
        <v>2020</v>
      </c>
    </row>
    <row ht="60" outlineLevel="0" r="273">
      <c r="A273" s="428" t="n">
        <v>30786</v>
      </c>
      <c r="B273" s="425" t="n">
        <v>2020</v>
      </c>
      <c r="C273" s="426" t="s">
        <v>13356</v>
      </c>
      <c r="D273" s="430" t="s">
        <v>12520</v>
      </c>
      <c r="E273" s="429" t="s">
        <v>3174</v>
      </c>
      <c r="F273" s="429" t="n">
        <v>30786</v>
      </c>
      <c r="G273" s="426" t="s">
        <v>1116</v>
      </c>
      <c r="H273" s="438" t="n">
        <v>44002</v>
      </c>
      <c r="I273" s="430" t="s">
        <v>13357</v>
      </c>
      <c r="J273" s="426" t="s">
        <v>13132</v>
      </c>
      <c r="K273" s="442" t="n">
        <v>647441</v>
      </c>
      <c r="L273" s="441" t="n">
        <v>607764.6</v>
      </c>
      <c r="M273" s="426" t="n"/>
      <c r="N273" s="442" t="n">
        <v>194232.3</v>
      </c>
      <c r="O273" s="442" t="n"/>
      <c r="P273" s="442" t="n">
        <v>413532.3</v>
      </c>
      <c r="Q273" s="436" t="n">
        <f aca="false" ca="false" dt2D="false" dtr="false" t="normal">N273+P273</f>
        <v>607764.6</v>
      </c>
      <c r="R273" s="437" t="n"/>
      <c r="S273" s="0" t="n">
        <v>2020</v>
      </c>
    </row>
    <row ht="71.25" outlineLevel="0" r="274">
      <c r="A274" s="428" t="n">
        <v>36714</v>
      </c>
      <c r="B274" s="443" t="s">
        <v>12528</v>
      </c>
      <c r="C274" s="426" t="s">
        <v>13358</v>
      </c>
      <c r="D274" s="430" t="s">
        <v>12520</v>
      </c>
      <c r="E274" s="429" t="s">
        <v>1570</v>
      </c>
      <c r="F274" s="429" t="n">
        <v>36714</v>
      </c>
      <c r="G274" s="426" t="s">
        <v>24</v>
      </c>
      <c r="H274" s="438" t="n">
        <v>43783</v>
      </c>
      <c r="I274" s="430" t="s">
        <v>12818</v>
      </c>
      <c r="J274" s="426" t="s">
        <v>13359</v>
      </c>
      <c r="K274" s="441" t="n">
        <v>150171</v>
      </c>
      <c r="L274" s="437" t="n"/>
      <c r="M274" s="426" t="s">
        <v>13360</v>
      </c>
      <c r="N274" s="442" t="n">
        <v>45051.3</v>
      </c>
      <c r="O274" s="450" t="s">
        <v>13361</v>
      </c>
      <c r="P274" s="450" t="n">
        <v>105119.7</v>
      </c>
      <c r="Q274" s="436" t="n">
        <f aca="false" ca="false" dt2D="false" dtr="false" t="normal">N274+P274</f>
        <v>150171</v>
      </c>
      <c r="R274" s="437" t="n"/>
      <c r="S274" s="0" t="n">
        <v>2020</v>
      </c>
    </row>
    <row ht="60" outlineLevel="0" r="275">
      <c r="A275" s="428" t="n">
        <v>34943</v>
      </c>
      <c r="B275" s="425" t="n">
        <v>2020</v>
      </c>
      <c r="C275" s="426" t="s">
        <v>13362</v>
      </c>
      <c r="D275" s="430" t="s">
        <v>12520</v>
      </c>
      <c r="E275" s="429" t="s">
        <v>5379</v>
      </c>
      <c r="F275" s="429" t="n">
        <v>34943</v>
      </c>
      <c r="G275" s="426" t="s">
        <v>497</v>
      </c>
      <c r="H275" s="438" t="n">
        <v>44068</v>
      </c>
      <c r="I275" s="430" t="s">
        <v>12623</v>
      </c>
      <c r="J275" s="426" t="s">
        <v>13053</v>
      </c>
      <c r="K275" s="441" t="n">
        <v>192230</v>
      </c>
      <c r="L275" s="426" t="n"/>
      <c r="M275" s="426" t="n"/>
      <c r="N275" s="442" t="n">
        <v>57669</v>
      </c>
      <c r="O275" s="442" t="n"/>
      <c r="P275" s="442" t="n">
        <v>134561</v>
      </c>
      <c r="Q275" s="436" t="n">
        <f aca="false" ca="false" dt2D="false" dtr="false" t="normal">N275+P275</f>
        <v>192230</v>
      </c>
      <c r="R275" s="437" t="n"/>
      <c r="S275" s="0" t="n">
        <v>2020</v>
      </c>
    </row>
    <row ht="71.25" outlineLevel="0" r="276">
      <c r="A276" s="428" t="n">
        <v>29851</v>
      </c>
      <c r="B276" s="443" t="s">
        <v>12528</v>
      </c>
      <c r="C276" s="426" t="s">
        <v>13363</v>
      </c>
      <c r="D276" s="430" t="s">
        <v>12520</v>
      </c>
      <c r="E276" s="429" t="s">
        <v>4728</v>
      </c>
      <c r="F276" s="429" t="n">
        <v>29851</v>
      </c>
      <c r="G276" s="426" t="s">
        <v>97</v>
      </c>
      <c r="H276" s="438" t="n">
        <v>43692</v>
      </c>
      <c r="I276" s="430" t="s">
        <v>13364</v>
      </c>
      <c r="J276" s="426" t="s">
        <v>13365</v>
      </c>
      <c r="K276" s="441" t="n">
        <v>152000</v>
      </c>
      <c r="L276" s="426" t="n"/>
      <c r="M276" s="426" t="s">
        <v>13366</v>
      </c>
      <c r="N276" s="442" t="n">
        <v>45600</v>
      </c>
      <c r="O276" s="442" t="s">
        <v>13367</v>
      </c>
      <c r="P276" s="442" t="n">
        <v>106400</v>
      </c>
      <c r="Q276" s="436" t="n">
        <f aca="false" ca="false" dt2D="false" dtr="false" t="normal">N276+P276</f>
        <v>152000</v>
      </c>
      <c r="R276" s="437" t="n"/>
      <c r="S276" s="0" t="n">
        <v>2020</v>
      </c>
    </row>
    <row ht="71.25" outlineLevel="0" r="277">
      <c r="A277" s="428" t="n">
        <v>29851</v>
      </c>
      <c r="B277" s="443" t="s">
        <v>12528</v>
      </c>
      <c r="C277" s="426" t="s">
        <v>13368</v>
      </c>
      <c r="D277" s="430" t="s">
        <v>12520</v>
      </c>
      <c r="E277" s="429" t="s">
        <v>4728</v>
      </c>
      <c r="F277" s="429" t="n">
        <v>29851</v>
      </c>
      <c r="G277" s="426" t="s">
        <v>58</v>
      </c>
      <c r="H277" s="438" t="n">
        <v>43693</v>
      </c>
      <c r="I277" s="439" t="s">
        <v>12623</v>
      </c>
      <c r="J277" s="426" t="s">
        <v>12667</v>
      </c>
      <c r="K277" s="442" t="n">
        <v>197580</v>
      </c>
      <c r="L277" s="441" t="n">
        <v>152824.58</v>
      </c>
      <c r="M277" s="426" t="s">
        <v>13369</v>
      </c>
      <c r="N277" s="442" t="n">
        <v>59274</v>
      </c>
      <c r="O277" s="442" t="s">
        <v>13370</v>
      </c>
      <c r="P277" s="442" t="n">
        <v>93550.58</v>
      </c>
      <c r="Q277" s="436" t="n">
        <f aca="false" ca="false" dt2D="false" dtr="false" t="normal">N277+P277</f>
        <v>152824.58000000002</v>
      </c>
      <c r="R277" s="437" t="n"/>
      <c r="S277" s="0" t="n">
        <v>2020</v>
      </c>
    </row>
    <row ht="45" outlineLevel="0" r="278">
      <c r="A278" s="428" t="n">
        <v>29851</v>
      </c>
      <c r="B278" s="425" t="n">
        <v>2020</v>
      </c>
      <c r="C278" s="426" t="s">
        <v>13371</v>
      </c>
      <c r="D278" s="430" t="s">
        <v>12520</v>
      </c>
      <c r="E278" s="429" t="s">
        <v>4728</v>
      </c>
      <c r="F278" s="429" t="n">
        <v>29851</v>
      </c>
      <c r="G278" s="426" t="s">
        <v>360</v>
      </c>
      <c r="H278" s="438" t="n">
        <v>44040</v>
      </c>
      <c r="I278" s="439" t="s">
        <v>13138</v>
      </c>
      <c r="J278" s="426" t="s">
        <v>13113</v>
      </c>
      <c r="K278" s="441" t="n">
        <v>1458751.46</v>
      </c>
      <c r="L278" s="442" t="n"/>
      <c r="M278" s="426" t="s">
        <v>13372</v>
      </c>
      <c r="N278" s="442" t="n">
        <v>437625.438</v>
      </c>
      <c r="O278" s="442" t="n"/>
      <c r="P278" s="442" t="n"/>
      <c r="Q278" s="436" t="n">
        <f aca="false" ca="false" dt2D="false" dtr="false" t="normal">K278</f>
        <v>1458751.46</v>
      </c>
      <c r="R278" s="437" t="n"/>
      <c r="S278" s="0" t="n">
        <v>2020</v>
      </c>
    </row>
    <row ht="30" outlineLevel="0" r="279">
      <c r="A279" s="428" t="n">
        <v>29851</v>
      </c>
      <c r="B279" s="425" t="n">
        <v>2020</v>
      </c>
      <c r="C279" s="426" t="s">
        <v>13373</v>
      </c>
      <c r="D279" s="430" t="s">
        <v>12520</v>
      </c>
      <c r="E279" s="429" t="s">
        <v>4728</v>
      </c>
      <c r="F279" s="429" t="n">
        <v>29851</v>
      </c>
      <c r="G279" s="426" t="s">
        <v>58</v>
      </c>
      <c r="H279" s="438" t="n">
        <v>44046</v>
      </c>
      <c r="I279" s="439" t="s">
        <v>13374</v>
      </c>
      <c r="J279" s="426" t="s">
        <v>12834</v>
      </c>
      <c r="K279" s="441" t="n">
        <v>640000</v>
      </c>
      <c r="L279" s="442" t="n"/>
      <c r="M279" s="426" t="s">
        <v>13375</v>
      </c>
      <c r="N279" s="442" t="n">
        <v>192000</v>
      </c>
      <c r="O279" s="442" t="n"/>
      <c r="P279" s="442" t="n"/>
      <c r="Q279" s="436" t="n">
        <f aca="false" ca="false" dt2D="false" dtr="false" t="normal">K279</f>
        <v>640000</v>
      </c>
      <c r="R279" s="437" t="n"/>
      <c r="S279" s="0" t="n">
        <v>2020</v>
      </c>
    </row>
    <row ht="71.25" outlineLevel="0" r="280">
      <c r="A280" s="428" t="n">
        <v>32345</v>
      </c>
      <c r="B280" s="443" t="s">
        <v>12528</v>
      </c>
      <c r="C280" s="426" t="s">
        <v>13376</v>
      </c>
      <c r="D280" s="430" t="s">
        <v>12520</v>
      </c>
      <c r="E280" s="429" t="s">
        <v>4164</v>
      </c>
      <c r="F280" s="429" t="n">
        <v>32345</v>
      </c>
      <c r="G280" s="426" t="s">
        <v>97</v>
      </c>
      <c r="H280" s="438" t="n">
        <v>43692</v>
      </c>
      <c r="I280" s="430" t="s">
        <v>13377</v>
      </c>
      <c r="J280" s="426" t="s">
        <v>13378</v>
      </c>
      <c r="K280" s="441" t="n">
        <v>223104.33</v>
      </c>
      <c r="L280" s="426" t="n"/>
      <c r="M280" s="426" t="s">
        <v>13379</v>
      </c>
      <c r="N280" s="442" t="n">
        <v>66931.299</v>
      </c>
      <c r="O280" s="442" t="n"/>
      <c r="P280" s="442" t="n">
        <v>156173.031</v>
      </c>
      <c r="Q280" s="436" t="n">
        <f aca="false" ca="false" dt2D="false" dtr="false" t="normal">N280+P280</f>
        <v>223104.33</v>
      </c>
      <c r="R280" s="437" t="n"/>
      <c r="S280" s="0" t="s">
        <v>13380</v>
      </c>
    </row>
    <row ht="60" outlineLevel="0" r="281">
      <c r="A281" s="428" t="n">
        <v>32345</v>
      </c>
      <c r="B281" s="425" t="n">
        <v>2020</v>
      </c>
      <c r="C281" s="426" t="s">
        <v>13381</v>
      </c>
      <c r="D281" s="430" t="s">
        <v>12520</v>
      </c>
      <c r="E281" s="429" t="s">
        <v>4164</v>
      </c>
      <c r="F281" s="429" t="n">
        <v>32345</v>
      </c>
      <c r="G281" s="426" t="s">
        <v>1116</v>
      </c>
      <c r="H281" s="438" t="n">
        <v>44028</v>
      </c>
      <c r="I281" s="430" t="s">
        <v>13157</v>
      </c>
      <c r="J281" s="426" t="s">
        <v>13382</v>
      </c>
      <c r="K281" s="441" t="n">
        <v>555188.67</v>
      </c>
      <c r="L281" s="442" t="n"/>
      <c r="M281" s="426" t="n"/>
      <c r="N281" s="442" t="n">
        <v>166556.601</v>
      </c>
      <c r="O281" s="442" t="n"/>
      <c r="P281" s="442" t="n">
        <v>388632.069</v>
      </c>
      <c r="Q281" s="436" t="n">
        <f aca="false" ca="false" dt2D="false" dtr="false" t="normal">N281+P281</f>
        <v>555188.67</v>
      </c>
      <c r="R281" s="437" t="n"/>
      <c r="S281" s="0" t="s">
        <v>13380</v>
      </c>
    </row>
    <row ht="60" outlineLevel="0" r="282">
      <c r="A282" s="428" t="n">
        <v>25593</v>
      </c>
      <c r="B282" s="425" t="n">
        <v>2020</v>
      </c>
      <c r="C282" s="426" t="s">
        <v>13383</v>
      </c>
      <c r="D282" s="430" t="s">
        <v>12520</v>
      </c>
      <c r="E282" s="429" t="s">
        <v>2409</v>
      </c>
      <c r="F282" s="429" t="n">
        <v>25593</v>
      </c>
      <c r="G282" s="426" t="s">
        <v>360</v>
      </c>
      <c r="H282" s="438" t="n">
        <v>43983</v>
      </c>
      <c r="I282" s="439" t="s">
        <v>13384</v>
      </c>
      <c r="J282" s="426" t="s">
        <v>13385</v>
      </c>
      <c r="K282" s="441" t="n">
        <v>286862.4</v>
      </c>
      <c r="L282" s="426" t="n"/>
      <c r="M282" s="426" t="n"/>
      <c r="N282" s="442" t="n">
        <v>86058.72</v>
      </c>
      <c r="O282" s="442" t="n"/>
      <c r="P282" s="442" t="n">
        <v>200803.68</v>
      </c>
      <c r="Q282" s="436" t="n">
        <f aca="false" ca="false" dt2D="false" dtr="false" t="normal">N282+P282</f>
        <v>286862.4</v>
      </c>
      <c r="R282" s="437" t="n"/>
      <c r="S282" s="0" t="n">
        <v>2020</v>
      </c>
    </row>
    <row ht="71.25" outlineLevel="0" r="283">
      <c r="A283" s="428" t="n">
        <v>30377</v>
      </c>
      <c r="B283" s="443" t="s">
        <v>12528</v>
      </c>
      <c r="C283" s="426" t="s">
        <v>13386</v>
      </c>
      <c r="D283" s="430" t="s">
        <v>12520</v>
      </c>
      <c r="E283" s="429" t="s">
        <v>6785</v>
      </c>
      <c r="F283" s="429" t="n">
        <v>30377</v>
      </c>
      <c r="G283" s="426" t="s">
        <v>58</v>
      </c>
      <c r="H283" s="438" t="n">
        <v>43676</v>
      </c>
      <c r="I283" s="430" t="s">
        <v>13387</v>
      </c>
      <c r="J283" s="426" t="s">
        <v>12535</v>
      </c>
      <c r="K283" s="441" t="n">
        <v>502134</v>
      </c>
      <c r="L283" s="426" t="n"/>
      <c r="M283" s="426" t="s">
        <v>13388</v>
      </c>
      <c r="N283" s="442" t="n">
        <v>150640.2</v>
      </c>
      <c r="O283" s="442" t="s">
        <v>13389</v>
      </c>
      <c r="P283" s="442" t="n">
        <v>351493.8</v>
      </c>
      <c r="Q283" s="436" t="n">
        <f aca="false" ca="false" dt2D="false" dtr="false" t="normal">N283+P283</f>
        <v>502134</v>
      </c>
      <c r="R283" s="437" t="n"/>
      <c r="S283" s="0" t="n">
        <v>2020</v>
      </c>
    </row>
    <row ht="60" outlineLevel="0" r="284">
      <c r="A284" s="428" t="n">
        <v>30377</v>
      </c>
      <c r="B284" s="425" t="n">
        <v>2020</v>
      </c>
      <c r="C284" s="426" t="s">
        <v>13390</v>
      </c>
      <c r="D284" s="430" t="s">
        <v>12520</v>
      </c>
      <c r="E284" s="429" t="s">
        <v>6785</v>
      </c>
      <c r="F284" s="429" t="n">
        <v>30377</v>
      </c>
      <c r="G284" s="426" t="s">
        <v>497</v>
      </c>
      <c r="H284" s="438" t="n">
        <v>44001</v>
      </c>
      <c r="I284" s="430" t="s">
        <v>13391</v>
      </c>
      <c r="J284" s="426" t="s">
        <v>12896</v>
      </c>
      <c r="K284" s="441" t="n">
        <v>424433.7</v>
      </c>
      <c r="L284" s="426" t="n"/>
      <c r="M284" s="426" t="n"/>
      <c r="N284" s="442" t="n">
        <v>127330.11</v>
      </c>
      <c r="O284" s="442" t="n"/>
      <c r="P284" s="442" t="n">
        <v>297103.59</v>
      </c>
      <c r="Q284" s="436" t="n">
        <f aca="false" ca="false" dt2D="false" dtr="false" t="normal">N284+P284</f>
        <v>424433.7</v>
      </c>
      <c r="R284" s="437" t="n"/>
      <c r="S284" s="0" t="n">
        <v>2020</v>
      </c>
    </row>
    <row ht="60" outlineLevel="0" r="285">
      <c r="A285" s="428" t="n">
        <v>30377</v>
      </c>
      <c r="B285" s="425" t="n">
        <v>2020</v>
      </c>
      <c r="C285" s="426" t="s">
        <v>13392</v>
      </c>
      <c r="D285" s="430" t="s">
        <v>12520</v>
      </c>
      <c r="E285" s="429" t="s">
        <v>6785</v>
      </c>
      <c r="F285" s="429" t="n">
        <v>30377</v>
      </c>
      <c r="G285" s="426" t="s">
        <v>52</v>
      </c>
      <c r="H285" s="438" t="n">
        <v>44083</v>
      </c>
      <c r="I285" s="430" t="s">
        <v>13393</v>
      </c>
      <c r="J285" s="426" t="s">
        <v>12896</v>
      </c>
      <c r="K285" s="441" t="n">
        <v>621712.83</v>
      </c>
      <c r="L285" s="426" t="n"/>
      <c r="M285" s="426" t="n"/>
      <c r="N285" s="442" t="n">
        <v>186513.849</v>
      </c>
      <c r="O285" s="442" t="n"/>
      <c r="P285" s="442" t="n">
        <v>435198.981</v>
      </c>
      <c r="Q285" s="436" t="n">
        <f aca="false" ca="false" dt2D="false" dtr="false" t="normal">N285+P285</f>
        <v>621712.8300000001</v>
      </c>
      <c r="R285" s="437" t="n"/>
      <c r="S285" s="0" t="n">
        <v>2020</v>
      </c>
    </row>
    <row ht="71.25" outlineLevel="0" r="286">
      <c r="A286" s="428" t="n">
        <v>29613</v>
      </c>
      <c r="B286" s="443" t="s">
        <v>12528</v>
      </c>
      <c r="C286" s="426" t="s">
        <v>13394</v>
      </c>
      <c r="D286" s="430" t="s">
        <v>12520</v>
      </c>
      <c r="E286" s="429" t="s">
        <v>2114</v>
      </c>
      <c r="F286" s="429" t="n">
        <v>29613</v>
      </c>
      <c r="G286" s="426" t="s">
        <v>58</v>
      </c>
      <c r="H286" s="438" t="n">
        <v>43698</v>
      </c>
      <c r="I286" s="430" t="s">
        <v>13395</v>
      </c>
      <c r="J286" s="426" t="s">
        <v>13396</v>
      </c>
      <c r="K286" s="441" t="n">
        <v>149780</v>
      </c>
      <c r="L286" s="426" t="n"/>
      <c r="M286" s="426" t="s">
        <v>13397</v>
      </c>
      <c r="N286" s="442" t="n">
        <v>44934</v>
      </c>
      <c r="O286" s="442" t="s">
        <v>13398</v>
      </c>
      <c r="P286" s="442" t="n">
        <v>104846</v>
      </c>
      <c r="Q286" s="436" t="n">
        <f aca="false" ca="false" dt2D="false" dtr="false" t="normal">N286+P286</f>
        <v>149780</v>
      </c>
      <c r="R286" s="437" t="n"/>
      <c r="S286" s="0" t="n">
        <v>2020</v>
      </c>
    </row>
    <row ht="71.25" outlineLevel="0" r="287">
      <c r="A287" s="428" t="n">
        <v>20304</v>
      </c>
      <c r="B287" s="443" t="s">
        <v>12528</v>
      </c>
      <c r="C287" s="426" t="s">
        <v>13399</v>
      </c>
      <c r="D287" s="430" t="s">
        <v>12520</v>
      </c>
      <c r="E287" s="429" t="s">
        <v>4983</v>
      </c>
      <c r="F287" s="429" t="n">
        <v>20304</v>
      </c>
      <c r="G287" s="426" t="s">
        <v>97</v>
      </c>
      <c r="H287" s="438" t="n">
        <v>43686</v>
      </c>
      <c r="I287" s="430" t="s">
        <v>12623</v>
      </c>
      <c r="J287" s="426" t="s">
        <v>13400</v>
      </c>
      <c r="K287" s="442" t="n">
        <v>194982</v>
      </c>
      <c r="L287" s="441" t="n">
        <v>250000</v>
      </c>
      <c r="M287" s="426" t="s">
        <v>13401</v>
      </c>
      <c r="N287" s="442" t="n">
        <v>58494.6</v>
      </c>
      <c r="O287" s="442" t="s">
        <v>13402</v>
      </c>
      <c r="P287" s="442" t="n">
        <v>191505.4</v>
      </c>
      <c r="Q287" s="436" t="n">
        <f aca="false" ca="false" dt2D="false" dtr="false" t="normal">N287+P287</f>
        <v>250000</v>
      </c>
      <c r="R287" s="437" t="n"/>
      <c r="S287" s="0" t="n">
        <v>2020</v>
      </c>
    </row>
    <row ht="71.25" outlineLevel="0" r="288">
      <c r="A288" s="428" t="n">
        <v>20304</v>
      </c>
      <c r="B288" s="443" t="s">
        <v>12528</v>
      </c>
      <c r="C288" s="426" t="s">
        <v>13403</v>
      </c>
      <c r="D288" s="430" t="s">
        <v>12520</v>
      </c>
      <c r="E288" s="429" t="s">
        <v>4983</v>
      </c>
      <c r="F288" s="429" t="n">
        <v>20304</v>
      </c>
      <c r="G288" s="426" t="s">
        <v>360</v>
      </c>
      <c r="H288" s="438" t="n">
        <v>43763</v>
      </c>
      <c r="I288" s="430" t="s">
        <v>13404</v>
      </c>
      <c r="J288" s="426" t="s">
        <v>13405</v>
      </c>
      <c r="K288" s="442" t="n">
        <v>312738</v>
      </c>
      <c r="L288" s="441" t="n">
        <v>333829</v>
      </c>
      <c r="M288" s="426" t="s">
        <v>13406</v>
      </c>
      <c r="N288" s="442" t="n">
        <v>93821.4</v>
      </c>
      <c r="O288" s="442" t="s">
        <v>13407</v>
      </c>
      <c r="P288" s="442" t="n">
        <v>240007.6</v>
      </c>
      <c r="Q288" s="436" t="n">
        <f aca="false" ca="false" dt2D="false" dtr="false" t="normal">N288+P288</f>
        <v>333829</v>
      </c>
      <c r="R288" s="437" t="n"/>
      <c r="S288" s="0" t="n">
        <v>2020</v>
      </c>
    </row>
    <row ht="75" outlineLevel="0" r="289">
      <c r="A289" s="428" t="n">
        <v>20304</v>
      </c>
      <c r="B289" s="443" t="s">
        <v>12528</v>
      </c>
      <c r="C289" s="426" t="s">
        <v>13408</v>
      </c>
      <c r="D289" s="430" t="s">
        <v>12520</v>
      </c>
      <c r="E289" s="429" t="s">
        <v>4983</v>
      </c>
      <c r="F289" s="429" t="n">
        <v>20304</v>
      </c>
      <c r="G289" s="426" t="s">
        <v>58</v>
      </c>
      <c r="H289" s="438" t="n">
        <v>43776</v>
      </c>
      <c r="I289" s="430" t="s">
        <v>13409</v>
      </c>
      <c r="J289" s="426" t="s">
        <v>13410</v>
      </c>
      <c r="K289" s="442" t="n">
        <v>515500</v>
      </c>
      <c r="L289" s="441" t="n">
        <v>421400</v>
      </c>
      <c r="M289" s="426" t="s">
        <v>13411</v>
      </c>
      <c r="N289" s="442" t="n">
        <v>154650</v>
      </c>
      <c r="O289" s="442" t="s">
        <v>13412</v>
      </c>
      <c r="P289" s="442" t="n">
        <v>266750</v>
      </c>
      <c r="Q289" s="436" t="n">
        <f aca="false" ca="false" dt2D="false" dtr="false" t="normal">N289+P289</f>
        <v>421400</v>
      </c>
      <c r="R289" s="437" t="n"/>
      <c r="S289" s="0" t="n">
        <v>2020</v>
      </c>
    </row>
    <row ht="71.25" outlineLevel="0" r="290">
      <c r="A290" s="428" t="n">
        <v>20304</v>
      </c>
      <c r="B290" s="443" t="s">
        <v>12528</v>
      </c>
      <c r="C290" s="426" t="s">
        <v>13413</v>
      </c>
      <c r="D290" s="430" t="s">
        <v>12520</v>
      </c>
      <c r="E290" s="429" t="s">
        <v>4983</v>
      </c>
      <c r="F290" s="429" t="n">
        <v>20304</v>
      </c>
      <c r="G290" s="426" t="s">
        <v>58</v>
      </c>
      <c r="H290" s="438" t="n">
        <v>43798</v>
      </c>
      <c r="I290" s="430" t="s">
        <v>12623</v>
      </c>
      <c r="J290" s="426" t="s">
        <v>13414</v>
      </c>
      <c r="K290" s="441" t="n">
        <v>96400</v>
      </c>
      <c r="L290" s="426" t="n"/>
      <c r="M290" s="426" t="s">
        <v>13415</v>
      </c>
      <c r="N290" s="442" t="n">
        <v>28920</v>
      </c>
      <c r="O290" s="442" t="s">
        <v>13416</v>
      </c>
      <c r="P290" s="442" t="n">
        <v>67480</v>
      </c>
      <c r="Q290" s="436" t="n">
        <f aca="false" ca="false" dt2D="false" dtr="false" t="normal">N290+P290</f>
        <v>96400</v>
      </c>
      <c r="R290" s="437" t="n"/>
      <c r="S290" s="0" t="n">
        <v>2020</v>
      </c>
    </row>
    <row ht="30" outlineLevel="0" r="291">
      <c r="A291" s="428" t="n">
        <v>20304</v>
      </c>
      <c r="B291" s="425" t="n">
        <v>2020</v>
      </c>
      <c r="C291" s="426" t="s">
        <v>13417</v>
      </c>
      <c r="D291" s="430" t="s">
        <v>12520</v>
      </c>
      <c r="E291" s="429" t="s">
        <v>4983</v>
      </c>
      <c r="F291" s="429" t="n">
        <v>20304</v>
      </c>
      <c r="G291" s="426" t="s">
        <v>58</v>
      </c>
      <c r="H291" s="438" t="n">
        <v>43973</v>
      </c>
      <c r="I291" s="430" t="s">
        <v>13418</v>
      </c>
      <c r="J291" s="426" t="s">
        <v>13405</v>
      </c>
      <c r="K291" s="441" t="n">
        <v>7650</v>
      </c>
      <c r="L291" s="426" t="n"/>
      <c r="M291" s="426" t="n"/>
      <c r="N291" s="442" t="n"/>
      <c r="O291" s="442" t="s">
        <v>13419</v>
      </c>
      <c r="P291" s="442" t="n">
        <v>7650</v>
      </c>
      <c r="Q291" s="436" t="n">
        <f aca="false" ca="false" dt2D="false" dtr="false" t="normal">N291+P291</f>
        <v>7650</v>
      </c>
      <c r="R291" s="437" t="n"/>
      <c r="S291" s="0" t="n">
        <v>2020</v>
      </c>
    </row>
    <row ht="71.25" outlineLevel="0" r="292">
      <c r="A292" s="428" t="n">
        <v>29766</v>
      </c>
      <c r="B292" s="443" t="s">
        <v>12528</v>
      </c>
      <c r="C292" s="426" t="s">
        <v>13420</v>
      </c>
      <c r="D292" s="430" t="s">
        <v>12520</v>
      </c>
      <c r="E292" s="429" t="s">
        <v>3778</v>
      </c>
      <c r="F292" s="429" t="n">
        <v>29766</v>
      </c>
      <c r="G292" s="426" t="s">
        <v>58</v>
      </c>
      <c r="H292" s="438" t="n">
        <v>43696</v>
      </c>
      <c r="I292" s="430" t="s">
        <v>12818</v>
      </c>
      <c r="J292" s="426" t="s">
        <v>13421</v>
      </c>
      <c r="K292" s="441" t="n">
        <v>78049</v>
      </c>
      <c r="L292" s="426" t="n"/>
      <c r="M292" s="426" t="s">
        <v>13422</v>
      </c>
      <c r="N292" s="442" t="n">
        <v>23414.7</v>
      </c>
      <c r="O292" s="442" t="s">
        <v>13423</v>
      </c>
      <c r="P292" s="442" t="n">
        <v>54634.3</v>
      </c>
      <c r="Q292" s="436" t="n">
        <f aca="false" ca="false" dt2D="false" dtr="false" t="normal">N292+P292</f>
        <v>78049</v>
      </c>
      <c r="R292" s="437" t="n"/>
      <c r="S292" s="0" t="n">
        <v>2020</v>
      </c>
    </row>
    <row ht="71.25" outlineLevel="0" r="293">
      <c r="A293" s="428" t="n">
        <v>20216</v>
      </c>
      <c r="B293" s="443" t="s">
        <v>12528</v>
      </c>
      <c r="C293" s="426" t="s">
        <v>13424</v>
      </c>
      <c r="D293" s="430" t="s">
        <v>12520</v>
      </c>
      <c r="E293" s="429" t="s">
        <v>2687</v>
      </c>
      <c r="F293" s="429" t="n">
        <v>20216</v>
      </c>
      <c r="G293" s="426" t="s">
        <v>360</v>
      </c>
      <c r="H293" s="438" t="n">
        <v>43718</v>
      </c>
      <c r="I293" s="430" t="s">
        <v>13425</v>
      </c>
      <c r="J293" s="426" t="s">
        <v>13426</v>
      </c>
      <c r="K293" s="441" t="n">
        <v>667168.19</v>
      </c>
      <c r="L293" s="426" t="n"/>
      <c r="M293" s="426" t="s">
        <v>13427</v>
      </c>
      <c r="N293" s="442" t="n">
        <v>200150.457</v>
      </c>
      <c r="O293" s="442" t="s">
        <v>13428</v>
      </c>
      <c r="P293" s="442" t="n">
        <v>467017.733</v>
      </c>
      <c r="Q293" s="436" t="n">
        <f aca="false" ca="false" dt2D="false" dtr="false" t="normal">N293+P293</f>
        <v>667168.19</v>
      </c>
      <c r="R293" s="437" t="n"/>
      <c r="S293" s="0" t="n">
        <v>2020</v>
      </c>
    </row>
    <row ht="60" outlineLevel="0" r="294">
      <c r="A294" s="428" t="n">
        <v>20216</v>
      </c>
      <c r="B294" s="425" t="n">
        <v>2020</v>
      </c>
      <c r="C294" s="426" t="s">
        <v>13429</v>
      </c>
      <c r="D294" s="430" t="s">
        <v>12520</v>
      </c>
      <c r="E294" s="429" t="s">
        <v>2687</v>
      </c>
      <c r="F294" s="429" t="n">
        <v>20216</v>
      </c>
      <c r="G294" s="426" t="s">
        <v>97</v>
      </c>
      <c r="H294" s="438" t="n">
        <v>43895</v>
      </c>
      <c r="I294" s="430" t="s">
        <v>13430</v>
      </c>
      <c r="J294" s="426" t="s">
        <v>13431</v>
      </c>
      <c r="K294" s="441" t="n">
        <v>176800</v>
      </c>
      <c r="L294" s="426" t="n"/>
      <c r="M294" s="426" t="s">
        <v>13432</v>
      </c>
      <c r="N294" s="442" t="n">
        <v>53040</v>
      </c>
      <c r="O294" s="442" t="n"/>
      <c r="P294" s="442" t="n">
        <v>123760</v>
      </c>
      <c r="Q294" s="436" t="n">
        <f aca="false" ca="false" dt2D="false" dtr="false" t="normal">N294+P294</f>
        <v>176800</v>
      </c>
      <c r="R294" s="437" t="n"/>
      <c r="S294" s="0" t="n">
        <v>2020</v>
      </c>
    </row>
    <row ht="60" outlineLevel="0" r="295">
      <c r="A295" s="428" t="n">
        <v>20216</v>
      </c>
      <c r="B295" s="425" t="n">
        <v>2020</v>
      </c>
      <c r="C295" s="426" t="s">
        <v>13429</v>
      </c>
      <c r="D295" s="430" t="s">
        <v>12520</v>
      </c>
      <c r="E295" s="429" t="s">
        <v>2687</v>
      </c>
      <c r="F295" s="429" t="n">
        <v>20216</v>
      </c>
      <c r="G295" s="426" t="s">
        <v>58</v>
      </c>
      <c r="H295" s="438" t="n">
        <v>43895</v>
      </c>
      <c r="I295" s="430" t="s">
        <v>13433</v>
      </c>
      <c r="J295" s="426" t="s">
        <v>13431</v>
      </c>
      <c r="K295" s="441" t="n">
        <v>109300</v>
      </c>
      <c r="L295" s="426" t="n"/>
      <c r="M295" s="426" t="s">
        <v>13434</v>
      </c>
      <c r="N295" s="442" t="n">
        <v>32790</v>
      </c>
      <c r="O295" s="442" t="n"/>
      <c r="P295" s="442" t="n">
        <v>76510</v>
      </c>
      <c r="Q295" s="436" t="n">
        <f aca="false" ca="false" dt2D="false" dtr="false" t="normal">N295+P295</f>
        <v>109300</v>
      </c>
      <c r="R295" s="437" t="n"/>
      <c r="S295" s="0" t="n">
        <v>2020</v>
      </c>
    </row>
    <row ht="71.25" outlineLevel="0" r="296">
      <c r="A296" s="428" t="n">
        <v>30228</v>
      </c>
      <c r="B296" s="443" t="s">
        <v>12528</v>
      </c>
      <c r="C296" s="426" t="s">
        <v>13435</v>
      </c>
      <c r="D296" s="430" t="s">
        <v>12520</v>
      </c>
      <c r="E296" s="429" t="s">
        <v>1367</v>
      </c>
      <c r="F296" s="429" t="n">
        <v>30228</v>
      </c>
      <c r="G296" s="426" t="s">
        <v>497</v>
      </c>
      <c r="H296" s="438" t="n">
        <v>43800</v>
      </c>
      <c r="I296" s="430" t="s">
        <v>13436</v>
      </c>
      <c r="J296" s="426" t="s">
        <v>12896</v>
      </c>
      <c r="K296" s="441" t="n">
        <v>61961.14</v>
      </c>
      <c r="L296" s="437" t="n"/>
      <c r="M296" s="426" t="n"/>
      <c r="N296" s="442" t="n"/>
      <c r="O296" s="442" t="s">
        <v>13437</v>
      </c>
      <c r="P296" s="442" t="n">
        <v>61961.14</v>
      </c>
      <c r="Q296" s="436" t="n">
        <f aca="false" ca="false" dt2D="false" dtr="false" t="normal">N296+P296</f>
        <v>61961.14</v>
      </c>
      <c r="R296" s="437" t="n"/>
      <c r="S296" s="0" t="n">
        <v>2020</v>
      </c>
    </row>
    <row ht="60" outlineLevel="0" r="297">
      <c r="A297" s="428" t="n">
        <v>35355</v>
      </c>
      <c r="B297" s="425" t="n">
        <v>2020</v>
      </c>
      <c r="C297" s="426" t="s">
        <v>13438</v>
      </c>
      <c r="D297" s="430" t="s">
        <v>12520</v>
      </c>
      <c r="E297" s="429" t="s">
        <v>7549</v>
      </c>
      <c r="F297" s="429" t="n">
        <v>35355</v>
      </c>
      <c r="G297" s="426" t="s">
        <v>360</v>
      </c>
      <c r="H297" s="438" t="n">
        <v>44020</v>
      </c>
      <c r="I297" s="430" t="s">
        <v>13439</v>
      </c>
      <c r="J297" s="426" t="s">
        <v>13144</v>
      </c>
      <c r="K297" s="441" t="n">
        <v>204774.59</v>
      </c>
      <c r="L297" s="442" t="n"/>
      <c r="M297" s="426" t="s">
        <v>13440</v>
      </c>
      <c r="N297" s="442" t="n">
        <v>61432.377</v>
      </c>
      <c r="O297" s="442" t="s">
        <v>13441</v>
      </c>
      <c r="P297" s="442" t="n">
        <v>143342.213</v>
      </c>
      <c r="Q297" s="436" t="n">
        <f aca="false" ca="false" dt2D="false" dtr="false" t="normal">N297+P297</f>
        <v>204774.59</v>
      </c>
      <c r="R297" s="437" t="n"/>
      <c r="S297" s="0" t="n">
        <v>2020</v>
      </c>
    </row>
    <row ht="71.25" outlineLevel="0" r="298">
      <c r="A298" s="428" t="n">
        <v>33973</v>
      </c>
      <c r="B298" s="443" t="s">
        <v>12528</v>
      </c>
      <c r="C298" s="426" t="s">
        <v>13442</v>
      </c>
      <c r="D298" s="430" t="s">
        <v>12520</v>
      </c>
      <c r="E298" s="429" t="s">
        <v>7180</v>
      </c>
      <c r="F298" s="429" t="n">
        <v>33973</v>
      </c>
      <c r="G298" s="426" t="s">
        <v>24</v>
      </c>
      <c r="H298" s="438" t="n">
        <v>43727</v>
      </c>
      <c r="I298" s="430" t="s">
        <v>12717</v>
      </c>
      <c r="J298" s="426" t="s">
        <v>13443</v>
      </c>
      <c r="K298" s="441" t="n">
        <v>2100000</v>
      </c>
      <c r="L298" s="426" t="n"/>
      <c r="M298" s="426" t="s">
        <v>13444</v>
      </c>
      <c r="N298" s="442" t="n">
        <v>630000</v>
      </c>
      <c r="O298" s="442" t="s">
        <v>13445</v>
      </c>
      <c r="P298" s="442" t="n">
        <v>1470000</v>
      </c>
      <c r="Q298" s="436" t="n">
        <f aca="false" ca="false" dt2D="false" dtr="false" t="normal">N298+P298</f>
        <v>2100000</v>
      </c>
      <c r="R298" s="437" t="n"/>
      <c r="S298" s="0" t="n">
        <v>2020</v>
      </c>
    </row>
    <row ht="71.25" outlineLevel="0" r="299">
      <c r="A299" s="428" t="n">
        <v>31333</v>
      </c>
      <c r="B299" s="443" t="s">
        <v>12528</v>
      </c>
      <c r="C299" s="426" t="s">
        <v>13446</v>
      </c>
      <c r="D299" s="430" t="s">
        <v>12520</v>
      </c>
      <c r="E299" s="429" t="s">
        <v>4220</v>
      </c>
      <c r="F299" s="429" t="n">
        <v>31333</v>
      </c>
      <c r="G299" s="426" t="s">
        <v>24</v>
      </c>
      <c r="H299" s="438" t="n">
        <v>43738</v>
      </c>
      <c r="I299" s="430" t="s">
        <v>13447</v>
      </c>
      <c r="J299" s="426" t="s">
        <v>13448</v>
      </c>
      <c r="K299" s="442" t="n">
        <v>1519478.4</v>
      </c>
      <c r="L299" s="441" t="n">
        <v>1538949.6</v>
      </c>
      <c r="M299" s="426" t="s">
        <v>13449</v>
      </c>
      <c r="N299" s="442" t="n">
        <v>455843.52</v>
      </c>
      <c r="O299" s="442" t="s">
        <v>13450</v>
      </c>
      <c r="P299" s="442" t="n">
        <v>1083106.08</v>
      </c>
      <c r="Q299" s="436" t="n">
        <f aca="false" ca="false" dt2D="false" dtr="false" t="normal">N299+P299</f>
        <v>1538949.6</v>
      </c>
      <c r="R299" s="437" t="n"/>
      <c r="S299" s="0" t="n">
        <v>2020</v>
      </c>
    </row>
    <row ht="45" outlineLevel="0" r="300">
      <c r="A300" s="428" t="n">
        <v>31333</v>
      </c>
      <c r="B300" s="425" t="n">
        <v>2020</v>
      </c>
      <c r="C300" s="426" t="s">
        <v>13451</v>
      </c>
      <c r="D300" s="430" t="s">
        <v>12520</v>
      </c>
      <c r="E300" s="429" t="s">
        <v>4220</v>
      </c>
      <c r="F300" s="429" t="n">
        <v>31333</v>
      </c>
      <c r="G300" s="426" t="s">
        <v>24</v>
      </c>
      <c r="H300" s="438" t="n">
        <v>43738</v>
      </c>
      <c r="I300" s="430" t="s">
        <v>13452</v>
      </c>
      <c r="J300" s="426" t="s">
        <v>13448</v>
      </c>
      <c r="K300" s="441" t="n">
        <v>257247.6</v>
      </c>
      <c r="L300" s="442" t="n"/>
      <c r="M300" s="426" t="n"/>
      <c r="N300" s="442" t="n"/>
      <c r="O300" s="442" t="s">
        <v>13453</v>
      </c>
      <c r="P300" s="442" t="n">
        <v>257247.6</v>
      </c>
      <c r="Q300" s="436" t="n">
        <f aca="false" ca="false" dt2D="false" dtr="false" t="normal">N300+P300</f>
        <v>257247.6</v>
      </c>
      <c r="R300" s="437" t="n"/>
      <c r="S300" s="0" t="n">
        <v>2020</v>
      </c>
    </row>
    <row ht="45" outlineLevel="0" r="301">
      <c r="A301" s="428" t="n">
        <v>31333</v>
      </c>
      <c r="B301" s="425" t="n">
        <v>2020</v>
      </c>
      <c r="C301" s="426" t="s">
        <v>13454</v>
      </c>
      <c r="D301" s="430" t="s">
        <v>12520</v>
      </c>
      <c r="E301" s="429" t="s">
        <v>4220</v>
      </c>
      <c r="F301" s="429" t="n">
        <v>31333</v>
      </c>
      <c r="G301" s="426" t="s">
        <v>24</v>
      </c>
      <c r="H301" s="438" t="n">
        <v>43829</v>
      </c>
      <c r="I301" s="430" t="s">
        <v>13455</v>
      </c>
      <c r="J301" s="426" t="s">
        <v>13448</v>
      </c>
      <c r="K301" s="441" t="n">
        <v>98300.4</v>
      </c>
      <c r="L301" s="442" t="n"/>
      <c r="M301" s="426" t="n"/>
      <c r="N301" s="442" t="n"/>
      <c r="O301" s="442" t="n"/>
      <c r="P301" s="442" t="n">
        <f aca="false" ca="false" dt2D="false" dtr="false" t="normal">K301</f>
        <v>98300.4</v>
      </c>
      <c r="Q301" s="436" t="n">
        <f aca="false" ca="false" dt2D="false" dtr="false" t="normal">N301+P301</f>
        <v>98300.4</v>
      </c>
      <c r="R301" s="437" t="n"/>
      <c r="S301" s="0" t="n">
        <v>2020</v>
      </c>
    </row>
    <row ht="71.25" outlineLevel="0" r="302">
      <c r="A302" s="428" t="n">
        <v>27394</v>
      </c>
      <c r="B302" s="443" t="s">
        <v>12528</v>
      </c>
      <c r="C302" s="426" t="s">
        <v>13456</v>
      </c>
      <c r="D302" s="430" t="s">
        <v>12520</v>
      </c>
      <c r="E302" s="429" t="s">
        <v>3532</v>
      </c>
      <c r="F302" s="429" t="n">
        <v>27394</v>
      </c>
      <c r="G302" s="426" t="s">
        <v>360</v>
      </c>
      <c r="H302" s="438" t="n">
        <v>43734</v>
      </c>
      <c r="I302" s="430" t="s">
        <v>13457</v>
      </c>
      <c r="J302" s="426" t="s">
        <v>12612</v>
      </c>
      <c r="K302" s="441" t="n">
        <v>1135399</v>
      </c>
      <c r="L302" s="426" t="n"/>
      <c r="M302" s="426" t="s">
        <v>13458</v>
      </c>
      <c r="N302" s="442" t="n">
        <v>340619.7</v>
      </c>
      <c r="O302" s="442" t="s">
        <v>13459</v>
      </c>
      <c r="P302" s="442" t="n">
        <v>794779.3</v>
      </c>
      <c r="Q302" s="436" t="n">
        <f aca="false" ca="false" dt2D="false" dtr="false" t="normal">N302+P302</f>
        <v>1135399</v>
      </c>
      <c r="R302" s="437" t="n"/>
      <c r="S302" s="0" t="s">
        <v>13380</v>
      </c>
    </row>
    <row ht="71.25" outlineLevel="0" r="303">
      <c r="A303" s="428" t="n">
        <v>21311</v>
      </c>
      <c r="B303" s="443" t="s">
        <v>12528</v>
      </c>
      <c r="C303" s="426" t="s">
        <v>13460</v>
      </c>
      <c r="D303" s="430" t="s">
        <v>12520</v>
      </c>
      <c r="E303" s="429" t="s">
        <v>3671</v>
      </c>
      <c r="F303" s="429" t="n">
        <v>21311</v>
      </c>
      <c r="G303" s="426" t="s">
        <v>360</v>
      </c>
      <c r="H303" s="438" t="n">
        <v>43731</v>
      </c>
      <c r="I303" s="430" t="s">
        <v>13461</v>
      </c>
      <c r="J303" s="426" t="s">
        <v>13385</v>
      </c>
      <c r="K303" s="442" t="n">
        <v>1100000</v>
      </c>
      <c r="L303" s="441" t="n">
        <v>1254324.8</v>
      </c>
      <c r="M303" s="426" t="s">
        <v>13462</v>
      </c>
      <c r="N303" s="442" t="n">
        <v>330000</v>
      </c>
      <c r="O303" s="442" t="s">
        <v>13463</v>
      </c>
      <c r="P303" s="442" t="n">
        <v>924324.8</v>
      </c>
      <c r="Q303" s="436" t="n">
        <f aca="false" ca="false" dt2D="false" dtr="false" t="normal">N303+P303</f>
        <v>1254324.8</v>
      </c>
      <c r="R303" s="437" t="n"/>
      <c r="S303" s="0" t="s">
        <v>13380</v>
      </c>
    </row>
    <row ht="71.25" outlineLevel="0" r="304">
      <c r="A304" s="428" t="n">
        <v>35371</v>
      </c>
      <c r="B304" s="443" t="s">
        <v>12528</v>
      </c>
      <c r="C304" s="426" t="s">
        <v>13464</v>
      </c>
      <c r="D304" s="430" t="s">
        <v>12520</v>
      </c>
      <c r="E304" s="429" t="s">
        <v>7531</v>
      </c>
      <c r="F304" s="429" t="n">
        <v>35371</v>
      </c>
      <c r="G304" s="426" t="s">
        <v>24</v>
      </c>
      <c r="H304" s="438" t="n">
        <v>43745</v>
      </c>
      <c r="I304" s="430" t="s">
        <v>13465</v>
      </c>
      <c r="J304" s="426" t="s">
        <v>13144</v>
      </c>
      <c r="K304" s="441" t="n">
        <v>1540718.8</v>
      </c>
      <c r="L304" s="426" t="n"/>
      <c r="M304" s="426" t="s">
        <v>13466</v>
      </c>
      <c r="N304" s="442" t="n">
        <v>462215.64</v>
      </c>
      <c r="O304" s="442" t="s">
        <v>13467</v>
      </c>
      <c r="P304" s="442" t="n">
        <v>1078503.16</v>
      </c>
      <c r="Q304" s="436" t="n">
        <f aca="false" ca="false" dt2D="false" dtr="false" t="normal">N304+P304</f>
        <v>1540718.7999999998</v>
      </c>
      <c r="R304" s="437" t="n"/>
      <c r="S304" s="0" t="n">
        <v>2020</v>
      </c>
    </row>
    <row ht="60" outlineLevel="0" r="305">
      <c r="A305" s="428" t="n">
        <v>35371</v>
      </c>
      <c r="B305" s="425" t="n">
        <v>2020</v>
      </c>
      <c r="C305" s="426" t="s">
        <v>13468</v>
      </c>
      <c r="D305" s="430" t="s">
        <v>12520</v>
      </c>
      <c r="E305" s="429" t="s">
        <v>7531</v>
      </c>
      <c r="F305" s="429" t="n">
        <v>35371</v>
      </c>
      <c r="G305" s="426" t="s">
        <v>97</v>
      </c>
      <c r="H305" s="438" t="n">
        <v>43999</v>
      </c>
      <c r="I305" s="430" t="s">
        <v>13469</v>
      </c>
      <c r="J305" s="426" t="s">
        <v>13144</v>
      </c>
      <c r="K305" s="441" t="n">
        <v>265498.76</v>
      </c>
      <c r="L305" s="426" t="n"/>
      <c r="M305" s="426" t="n"/>
      <c r="N305" s="442" t="n">
        <v>79649.628</v>
      </c>
      <c r="O305" s="442" t="n"/>
      <c r="P305" s="442" t="n">
        <v>185849.132</v>
      </c>
      <c r="Q305" s="436" t="n">
        <f aca="false" ca="false" dt2D="false" dtr="false" t="normal">N305+P305</f>
        <v>265498.76</v>
      </c>
      <c r="R305" s="437" t="n"/>
      <c r="S305" s="0" t="n">
        <v>2020</v>
      </c>
    </row>
    <row ht="71.25" outlineLevel="0" r="306">
      <c r="A306" s="428" t="n">
        <v>20458</v>
      </c>
      <c r="B306" s="443" t="s">
        <v>12528</v>
      </c>
      <c r="C306" s="426" t="s">
        <v>13470</v>
      </c>
      <c r="D306" s="430" t="s">
        <v>12520</v>
      </c>
      <c r="E306" s="429" t="s">
        <v>6869</v>
      </c>
      <c r="F306" s="429" t="n">
        <v>20458</v>
      </c>
      <c r="G306" s="426" t="s">
        <v>58</v>
      </c>
      <c r="H306" s="438" t="n">
        <v>43641</v>
      </c>
      <c r="I306" s="430" t="s">
        <v>13471</v>
      </c>
      <c r="J306" s="426" t="s">
        <v>13019</v>
      </c>
      <c r="K306" s="441" t="n">
        <v>549385</v>
      </c>
      <c r="L306" s="426" t="n"/>
      <c r="M306" s="426" t="s">
        <v>13472</v>
      </c>
      <c r="N306" s="442" t="n">
        <v>164815.5</v>
      </c>
      <c r="O306" s="442" t="s">
        <v>13473</v>
      </c>
      <c r="P306" s="442" t="n">
        <v>384569.5</v>
      </c>
      <c r="Q306" s="436" t="n">
        <f aca="false" ca="false" dt2D="false" dtr="false" t="normal">N306+P306</f>
        <v>549385</v>
      </c>
      <c r="R306" s="437" t="n"/>
      <c r="S306" s="0" t="n">
        <v>2020</v>
      </c>
    </row>
    <row ht="71.25" outlineLevel="0" r="307">
      <c r="A307" s="428" t="n">
        <v>20458</v>
      </c>
      <c r="B307" s="443" t="s">
        <v>12528</v>
      </c>
      <c r="C307" s="426" t="s">
        <v>13474</v>
      </c>
      <c r="D307" s="430" t="s">
        <v>12520</v>
      </c>
      <c r="E307" s="429" t="s">
        <v>6869</v>
      </c>
      <c r="F307" s="429" t="n">
        <v>20458</v>
      </c>
      <c r="G307" s="426" t="s">
        <v>97</v>
      </c>
      <c r="H307" s="438" t="n">
        <v>43641</v>
      </c>
      <c r="I307" s="430" t="s">
        <v>13475</v>
      </c>
      <c r="J307" s="426" t="s">
        <v>13019</v>
      </c>
      <c r="K307" s="442" t="n">
        <v>330615</v>
      </c>
      <c r="L307" s="441" t="n">
        <v>294500</v>
      </c>
      <c r="M307" s="426" t="s">
        <v>13476</v>
      </c>
      <c r="N307" s="442" t="n">
        <v>99184.5</v>
      </c>
      <c r="O307" s="442" t="s">
        <v>13477</v>
      </c>
      <c r="P307" s="442" t="n">
        <v>195315.5</v>
      </c>
      <c r="Q307" s="436" t="n">
        <f aca="false" ca="false" dt2D="false" dtr="false" t="normal">N307+P307</f>
        <v>294500</v>
      </c>
      <c r="R307" s="437" t="n"/>
      <c r="S307" s="0" t="n">
        <v>2020</v>
      </c>
    </row>
    <row ht="71.25" outlineLevel="0" r="308">
      <c r="A308" s="428" t="n">
        <v>30809</v>
      </c>
      <c r="B308" s="443" t="s">
        <v>12528</v>
      </c>
      <c r="C308" s="426" t="s">
        <v>13478</v>
      </c>
      <c r="D308" s="430" t="s">
        <v>12520</v>
      </c>
      <c r="E308" s="429" t="s">
        <v>5524</v>
      </c>
      <c r="F308" s="429" t="n">
        <v>30809</v>
      </c>
      <c r="G308" s="426" t="s">
        <v>1116</v>
      </c>
      <c r="H308" s="438" t="n">
        <v>43726</v>
      </c>
      <c r="I308" s="430" t="s">
        <v>13479</v>
      </c>
      <c r="J308" s="426" t="s">
        <v>12959</v>
      </c>
      <c r="K308" s="441" t="n">
        <v>56899.57</v>
      </c>
      <c r="L308" s="426" t="n"/>
      <c r="M308" s="426" t="s">
        <v>13480</v>
      </c>
      <c r="N308" s="442" t="n">
        <v>17069.871</v>
      </c>
      <c r="O308" s="442" t="s">
        <v>13481</v>
      </c>
      <c r="P308" s="442" t="n">
        <v>39829.699</v>
      </c>
      <c r="Q308" s="436" t="n">
        <f aca="false" ca="false" dt2D="false" dtr="false" t="normal">N308+P308</f>
        <v>56899.57</v>
      </c>
      <c r="R308" s="437" t="n"/>
      <c r="S308" s="0" t="n">
        <v>2020</v>
      </c>
    </row>
    <row ht="71.25" outlineLevel="0" r="309">
      <c r="A309" s="428" t="n">
        <v>30809</v>
      </c>
      <c r="B309" s="443" t="s">
        <v>12528</v>
      </c>
      <c r="C309" s="426" t="s">
        <v>13478</v>
      </c>
      <c r="D309" s="430" t="s">
        <v>12520</v>
      </c>
      <c r="E309" s="429" t="s">
        <v>5524</v>
      </c>
      <c r="F309" s="429" t="n">
        <v>30809</v>
      </c>
      <c r="G309" s="426" t="s">
        <v>58</v>
      </c>
      <c r="H309" s="438" t="n">
        <v>43726</v>
      </c>
      <c r="I309" s="430" t="s">
        <v>13482</v>
      </c>
      <c r="J309" s="426" t="s">
        <v>12959</v>
      </c>
      <c r="K309" s="441" t="n">
        <v>51789.86</v>
      </c>
      <c r="L309" s="426" t="n"/>
      <c r="M309" s="426" t="s">
        <v>13483</v>
      </c>
      <c r="N309" s="442" t="n">
        <v>15536.96</v>
      </c>
      <c r="O309" s="442" t="s">
        <v>13484</v>
      </c>
      <c r="P309" s="442" t="n">
        <v>36252.9</v>
      </c>
      <c r="Q309" s="436" t="n">
        <f aca="false" ca="false" dt2D="false" dtr="false" t="normal">N309+P309</f>
        <v>51789.86</v>
      </c>
      <c r="R309" s="437" t="n"/>
      <c r="S309" s="0" t="n">
        <v>2020</v>
      </c>
    </row>
    <row ht="71.25" outlineLevel="0" r="310">
      <c r="A310" s="428" t="n">
        <v>30809</v>
      </c>
      <c r="B310" s="443" t="s">
        <v>12528</v>
      </c>
      <c r="C310" s="426" t="s">
        <v>13478</v>
      </c>
      <c r="D310" s="430" t="s">
        <v>12520</v>
      </c>
      <c r="E310" s="429" t="s">
        <v>5524</v>
      </c>
      <c r="F310" s="429" t="n">
        <v>30809</v>
      </c>
      <c r="G310" s="426" t="s">
        <v>97</v>
      </c>
      <c r="H310" s="438" t="n">
        <v>43726</v>
      </c>
      <c r="I310" s="430" t="s">
        <v>13485</v>
      </c>
      <c r="J310" s="426" t="s">
        <v>12959</v>
      </c>
      <c r="K310" s="441" t="n">
        <v>156673.83</v>
      </c>
      <c r="L310" s="426" t="n"/>
      <c r="M310" s="426" t="s">
        <v>13486</v>
      </c>
      <c r="N310" s="442" t="n">
        <v>47002.149</v>
      </c>
      <c r="O310" s="442" t="s">
        <v>13487</v>
      </c>
      <c r="P310" s="442" t="n">
        <v>109671.681</v>
      </c>
      <c r="Q310" s="436" t="n">
        <f aca="false" ca="false" dt2D="false" dtr="false" t="normal">N310+P310</f>
        <v>156673.83</v>
      </c>
      <c r="R310" s="437" t="n"/>
      <c r="S310" s="0" t="n">
        <v>2020</v>
      </c>
    </row>
    <row ht="71.25" outlineLevel="0" r="311">
      <c r="A311" s="428" t="n">
        <v>30809</v>
      </c>
      <c r="B311" s="443" t="s">
        <v>12528</v>
      </c>
      <c r="C311" s="426" t="s">
        <v>13478</v>
      </c>
      <c r="D311" s="430" t="s">
        <v>12520</v>
      </c>
      <c r="E311" s="429" t="s">
        <v>5524</v>
      </c>
      <c r="F311" s="429" t="n">
        <v>30809</v>
      </c>
      <c r="G311" s="426" t="s">
        <v>360</v>
      </c>
      <c r="H311" s="438" t="n">
        <v>43726</v>
      </c>
      <c r="I311" s="430" t="s">
        <v>13488</v>
      </c>
      <c r="J311" s="426" t="s">
        <v>12959</v>
      </c>
      <c r="K311" s="441" t="n">
        <v>563638.51</v>
      </c>
      <c r="L311" s="426" t="n"/>
      <c r="M311" s="426" t="s">
        <v>13489</v>
      </c>
      <c r="N311" s="442" t="n">
        <v>169091.553</v>
      </c>
      <c r="O311" s="442" t="s">
        <v>13490</v>
      </c>
      <c r="P311" s="442" t="n">
        <v>394546.957</v>
      </c>
      <c r="Q311" s="436" t="n">
        <f aca="false" ca="false" dt2D="false" dtr="false" t="normal">N311+P311</f>
        <v>563638.51</v>
      </c>
      <c r="R311" s="437" t="n"/>
      <c r="S311" s="0" t="n">
        <v>2020</v>
      </c>
    </row>
    <row ht="60" outlineLevel="0" r="312">
      <c r="A312" s="428" t="n">
        <v>30809</v>
      </c>
      <c r="B312" s="443" t="n">
        <v>2020</v>
      </c>
      <c r="C312" s="444" t="s">
        <v>13491</v>
      </c>
      <c r="D312" s="430" t="s">
        <v>12520</v>
      </c>
      <c r="E312" s="429" t="s">
        <v>5524</v>
      </c>
      <c r="F312" s="429" t="n">
        <v>30809</v>
      </c>
      <c r="G312" s="426" t="s">
        <v>58</v>
      </c>
      <c r="H312" s="446" t="n">
        <v>43983</v>
      </c>
      <c r="I312" s="445" t="s">
        <v>13492</v>
      </c>
      <c r="J312" s="444" t="s">
        <v>12959</v>
      </c>
      <c r="K312" s="449" t="n">
        <v>181325.68</v>
      </c>
      <c r="L312" s="426" t="n"/>
      <c r="M312" s="426" t="n"/>
      <c r="N312" s="450" t="n">
        <v>54397.704</v>
      </c>
      <c r="O312" s="442" t="n"/>
      <c r="P312" s="450" t="n">
        <v>126927.976</v>
      </c>
      <c r="Q312" s="436" t="n">
        <f aca="false" ca="false" dt2D="false" dtr="false" t="normal">N312+P312</f>
        <v>181325.68</v>
      </c>
      <c r="R312" s="437" t="n"/>
      <c r="S312" s="0" t="n">
        <v>2020</v>
      </c>
    </row>
    <row ht="45" outlineLevel="0" r="313">
      <c r="A313" s="428" t="n">
        <v>30809</v>
      </c>
      <c r="B313" s="443" t="n">
        <v>2020</v>
      </c>
      <c r="C313" s="444" t="s">
        <v>13493</v>
      </c>
      <c r="D313" s="430" t="s">
        <v>12520</v>
      </c>
      <c r="E313" s="429" t="s">
        <v>5524</v>
      </c>
      <c r="F313" s="429" t="n">
        <v>30809</v>
      </c>
      <c r="G313" s="426" t="s">
        <v>58</v>
      </c>
      <c r="H313" s="446" t="n">
        <v>44075</v>
      </c>
      <c r="I313" s="445" t="s">
        <v>13469</v>
      </c>
      <c r="J313" s="444" t="s">
        <v>12959</v>
      </c>
      <c r="K313" s="449" t="n">
        <v>148320.72</v>
      </c>
      <c r="L313" s="426" t="n"/>
      <c r="M313" s="426" t="n"/>
      <c r="N313" s="450" t="n">
        <v>44496.216</v>
      </c>
      <c r="O313" s="442" t="n"/>
      <c r="P313" s="450" t="n"/>
      <c r="Q313" s="436" t="n">
        <f aca="false" ca="false" dt2D="false" dtr="false" t="normal">K313</f>
        <v>148320.72</v>
      </c>
      <c r="R313" s="437" t="n"/>
      <c r="S313" s="0" t="n">
        <v>2020</v>
      </c>
    </row>
    <row ht="71.25" outlineLevel="0" r="314">
      <c r="A314" s="428" t="n">
        <v>28206</v>
      </c>
      <c r="B314" s="443" t="s">
        <v>12528</v>
      </c>
      <c r="C314" s="426" t="s">
        <v>13494</v>
      </c>
      <c r="D314" s="430" t="s">
        <v>12520</v>
      </c>
      <c r="E314" s="429" t="s">
        <v>5443</v>
      </c>
      <c r="F314" s="429" t="n">
        <v>28206</v>
      </c>
      <c r="G314" s="426" t="s">
        <v>52</v>
      </c>
      <c r="H314" s="438" t="n">
        <v>43739</v>
      </c>
      <c r="I314" s="430" t="s">
        <v>12672</v>
      </c>
      <c r="J314" s="426" t="s">
        <v>13495</v>
      </c>
      <c r="K314" s="441" t="n">
        <v>460000</v>
      </c>
      <c r="L314" s="442" t="n"/>
      <c r="M314" s="426" t="s">
        <v>13496</v>
      </c>
      <c r="N314" s="442" t="n">
        <v>138000</v>
      </c>
      <c r="O314" s="442" t="n"/>
      <c r="P314" s="442" t="n">
        <v>322000</v>
      </c>
      <c r="Q314" s="436" t="n">
        <f aca="false" ca="false" dt2D="false" dtr="false" t="normal">N314+P314</f>
        <v>460000</v>
      </c>
      <c r="R314" s="437" t="n"/>
      <c r="S314" s="0" t="n">
        <v>2020</v>
      </c>
    </row>
    <row ht="71.25" outlineLevel="0" r="315">
      <c r="A315" s="428" t="n">
        <v>24905</v>
      </c>
      <c r="B315" s="443" t="s">
        <v>12528</v>
      </c>
      <c r="C315" s="426" t="s">
        <v>13497</v>
      </c>
      <c r="D315" s="430" t="s">
        <v>12520</v>
      </c>
      <c r="E315" s="429" t="s">
        <v>5246</v>
      </c>
      <c r="F315" s="429" t="n">
        <v>24905</v>
      </c>
      <c r="G315" s="426" t="s">
        <v>24</v>
      </c>
      <c r="H315" s="438" t="n">
        <v>43734</v>
      </c>
      <c r="I315" s="430" t="s">
        <v>13498</v>
      </c>
      <c r="J315" s="426" t="s">
        <v>13499</v>
      </c>
      <c r="K315" s="441" t="n">
        <v>1700000</v>
      </c>
      <c r="L315" s="426" t="n"/>
      <c r="M315" s="426" t="s">
        <v>13500</v>
      </c>
      <c r="N315" s="442" t="n">
        <v>510000</v>
      </c>
      <c r="O315" s="442" t="s">
        <v>13501</v>
      </c>
      <c r="P315" s="442" t="n">
        <v>1190000</v>
      </c>
      <c r="Q315" s="436" t="n">
        <f aca="false" ca="false" dt2D="false" dtr="false" t="normal">N315+P315</f>
        <v>1700000</v>
      </c>
      <c r="R315" s="437" t="n"/>
      <c r="S315" s="0" t="n">
        <v>2020</v>
      </c>
    </row>
    <row ht="60" outlineLevel="0" r="316">
      <c r="A316" s="428" t="n">
        <v>24905</v>
      </c>
      <c r="B316" s="425" t="n">
        <v>2020</v>
      </c>
      <c r="C316" s="426" t="s">
        <v>13502</v>
      </c>
      <c r="D316" s="430" t="s">
        <v>12520</v>
      </c>
      <c r="E316" s="429" t="s">
        <v>5246</v>
      </c>
      <c r="F316" s="429" t="n">
        <v>24905</v>
      </c>
      <c r="G316" s="426" t="s">
        <v>24</v>
      </c>
      <c r="H316" s="438" t="n">
        <v>43734</v>
      </c>
      <c r="I316" s="430" t="s">
        <v>13503</v>
      </c>
      <c r="J316" s="426" t="s">
        <v>13499</v>
      </c>
      <c r="K316" s="441" t="n">
        <v>350000</v>
      </c>
      <c r="L316" s="426" t="n"/>
      <c r="M316" s="426" t="s">
        <v>13504</v>
      </c>
      <c r="N316" s="442" t="n">
        <v>105000</v>
      </c>
      <c r="O316" s="442" t="s">
        <v>13505</v>
      </c>
      <c r="P316" s="442" t="n">
        <v>245000</v>
      </c>
      <c r="Q316" s="436" t="n">
        <f aca="false" ca="false" dt2D="false" dtr="false" t="normal">N316+P316</f>
        <v>350000</v>
      </c>
      <c r="R316" s="437" t="n"/>
      <c r="S316" s="0" t="n">
        <v>2020</v>
      </c>
    </row>
    <row ht="60" outlineLevel="0" r="317">
      <c r="A317" s="428" t="n">
        <v>24905</v>
      </c>
      <c r="B317" s="443" t="n">
        <v>2020</v>
      </c>
      <c r="C317" s="444" t="s">
        <v>13506</v>
      </c>
      <c r="D317" s="445" t="s">
        <v>12520</v>
      </c>
      <c r="E317" s="429" t="s">
        <v>5246</v>
      </c>
      <c r="F317" s="429" t="n">
        <v>24905</v>
      </c>
      <c r="G317" s="444" t="s">
        <v>24</v>
      </c>
      <c r="H317" s="446" t="n">
        <v>43856</v>
      </c>
      <c r="I317" s="445" t="s">
        <v>13507</v>
      </c>
      <c r="J317" s="444" t="s">
        <v>13499</v>
      </c>
      <c r="K317" s="449" t="n">
        <v>138180</v>
      </c>
      <c r="L317" s="444" t="n"/>
      <c r="M317" s="444" t="n"/>
      <c r="N317" s="450" t="n"/>
      <c r="O317" s="450" t="s">
        <v>13508</v>
      </c>
      <c r="P317" s="450" t="n">
        <v>138180</v>
      </c>
      <c r="Q317" s="436" t="n">
        <f aca="false" ca="false" dt2D="false" dtr="false" t="normal">N317+P317</f>
        <v>138180</v>
      </c>
      <c r="R317" s="437" t="n"/>
      <c r="S317" s="0" t="n">
        <v>2020</v>
      </c>
    </row>
    <row ht="60" outlineLevel="0" r="318">
      <c r="A318" s="428" t="n">
        <v>36797</v>
      </c>
      <c r="B318" s="425" t="n">
        <v>2020</v>
      </c>
      <c r="C318" s="426" t="s">
        <v>13509</v>
      </c>
      <c r="D318" s="430" t="s">
        <v>12520</v>
      </c>
      <c r="E318" s="429" t="s">
        <v>1586</v>
      </c>
      <c r="F318" s="429" t="n">
        <v>36797</v>
      </c>
      <c r="G318" s="426" t="s">
        <v>52</v>
      </c>
      <c r="H318" s="438" t="n">
        <v>44077</v>
      </c>
      <c r="I318" s="430" t="s">
        <v>13498</v>
      </c>
      <c r="J318" s="426" t="s">
        <v>13510</v>
      </c>
      <c r="K318" s="441" t="n">
        <v>525948</v>
      </c>
      <c r="L318" s="426" t="n"/>
      <c r="M318" s="442" t="n"/>
      <c r="N318" s="442" t="n">
        <v>157784.4</v>
      </c>
      <c r="O318" s="442" t="n"/>
      <c r="P318" s="442" t="n">
        <v>368163.6</v>
      </c>
      <c r="Q318" s="436" t="n">
        <f aca="false" ca="false" dt2D="false" dtr="false" t="normal">N318+P318</f>
        <v>525948</v>
      </c>
      <c r="R318" s="437" t="n"/>
      <c r="S318" s="0" t="n">
        <v>2020</v>
      </c>
    </row>
    <row ht="71.25" outlineLevel="0" r="319">
      <c r="A319" s="428" t="n">
        <v>29213</v>
      </c>
      <c r="B319" s="443" t="s">
        <v>12528</v>
      </c>
      <c r="C319" s="426" t="s">
        <v>13511</v>
      </c>
      <c r="D319" s="430" t="s">
        <v>12520</v>
      </c>
      <c r="E319" s="429" t="s">
        <v>2348</v>
      </c>
      <c r="F319" s="429" t="n">
        <v>29213</v>
      </c>
      <c r="G319" s="426" t="s">
        <v>58</v>
      </c>
      <c r="H319" s="438" t="n">
        <v>43766</v>
      </c>
      <c r="I319" s="430" t="s">
        <v>13512</v>
      </c>
      <c r="J319" s="426" t="s">
        <v>12535</v>
      </c>
      <c r="K319" s="441" t="n">
        <v>656156</v>
      </c>
      <c r="L319" s="426" t="n"/>
      <c r="M319" s="426" t="s">
        <v>13513</v>
      </c>
      <c r="N319" s="442" t="n">
        <v>196846.8</v>
      </c>
      <c r="O319" s="442" t="s">
        <v>13514</v>
      </c>
      <c r="P319" s="442" t="n">
        <v>459309.2</v>
      </c>
      <c r="Q319" s="436" t="n">
        <f aca="false" ca="false" dt2D="false" dtr="false" t="normal">N319+P319</f>
        <v>656156</v>
      </c>
      <c r="R319" s="437" t="n"/>
      <c r="S319" s="0" t="n">
        <v>2020</v>
      </c>
    </row>
    <row ht="71.25" outlineLevel="0" r="320">
      <c r="A320" s="428" t="n">
        <v>27705</v>
      </c>
      <c r="B320" s="443" t="s">
        <v>12528</v>
      </c>
      <c r="C320" s="426" t="s">
        <v>13515</v>
      </c>
      <c r="D320" s="430" t="s">
        <v>12520</v>
      </c>
      <c r="E320" s="429" t="s">
        <v>504</v>
      </c>
      <c r="F320" s="429" t="n">
        <v>27705</v>
      </c>
      <c r="G320" s="426" t="s">
        <v>1116</v>
      </c>
      <c r="H320" s="438" t="n">
        <v>43770</v>
      </c>
      <c r="I320" s="430" t="s">
        <v>13516</v>
      </c>
      <c r="J320" s="426" t="s">
        <v>12649</v>
      </c>
      <c r="K320" s="441" t="n">
        <v>316142</v>
      </c>
      <c r="L320" s="426" t="n"/>
      <c r="M320" s="426" t="s">
        <v>13517</v>
      </c>
      <c r="N320" s="442" t="n">
        <v>94842.6</v>
      </c>
      <c r="O320" s="442" t="s">
        <v>13518</v>
      </c>
      <c r="P320" s="442" t="n">
        <v>221299.4</v>
      </c>
      <c r="Q320" s="436" t="n">
        <f aca="false" ca="false" dt2D="false" dtr="false" t="normal">N320+P320</f>
        <v>316142</v>
      </c>
      <c r="R320" s="437" t="n"/>
      <c r="S320" s="0" t="n">
        <v>2020</v>
      </c>
    </row>
    <row ht="45" outlineLevel="0" r="321">
      <c r="A321" s="428" t="n">
        <v>27705</v>
      </c>
      <c r="B321" s="425" t="n">
        <v>2020</v>
      </c>
      <c r="C321" s="426" t="s">
        <v>13519</v>
      </c>
      <c r="D321" s="430" t="s">
        <v>12520</v>
      </c>
      <c r="E321" s="429" t="s">
        <v>504</v>
      </c>
      <c r="F321" s="429" t="n">
        <v>27705</v>
      </c>
      <c r="G321" s="426" t="s">
        <v>24</v>
      </c>
      <c r="H321" s="438" t="n">
        <v>44041</v>
      </c>
      <c r="I321" s="430" t="s">
        <v>12672</v>
      </c>
      <c r="J321" s="426" t="s">
        <v>13520</v>
      </c>
      <c r="K321" s="441" t="n">
        <v>3091137.25</v>
      </c>
      <c r="L321" s="426" t="n"/>
      <c r="M321" s="426" t="s">
        <v>13521</v>
      </c>
      <c r="N321" s="442" t="n">
        <v>927341.175</v>
      </c>
      <c r="O321" s="442" t="n"/>
      <c r="P321" s="442" t="n"/>
      <c r="Q321" s="436" t="n">
        <f aca="false" ca="false" dt2D="false" dtr="false" t="normal">K321</f>
        <v>3091137.25</v>
      </c>
      <c r="R321" s="437" t="n"/>
      <c r="S321" s="0" t="n">
        <v>2020</v>
      </c>
    </row>
    <row ht="71.25" outlineLevel="0" r="322">
      <c r="A322" s="428" t="n">
        <v>32332</v>
      </c>
      <c r="B322" s="443" t="s">
        <v>12528</v>
      </c>
      <c r="C322" s="426" t="s">
        <v>13522</v>
      </c>
      <c r="D322" s="430" t="s">
        <v>12520</v>
      </c>
      <c r="E322" s="429" t="s">
        <v>3595</v>
      </c>
      <c r="F322" s="429" t="n">
        <v>32332</v>
      </c>
      <c r="G322" s="426" t="s">
        <v>58</v>
      </c>
      <c r="H322" s="438" t="n">
        <v>43719</v>
      </c>
      <c r="I322" s="430" t="s">
        <v>13523</v>
      </c>
      <c r="J322" s="426" t="s">
        <v>13524</v>
      </c>
      <c r="K322" s="442" t="n">
        <v>805494</v>
      </c>
      <c r="L322" s="441" t="n">
        <v>1219561.2</v>
      </c>
      <c r="M322" s="426" t="s">
        <v>13525</v>
      </c>
      <c r="N322" s="442" t="n">
        <v>241648.2</v>
      </c>
      <c r="O322" s="442" t="s">
        <v>13526</v>
      </c>
      <c r="P322" s="442" t="n">
        <v>977913</v>
      </c>
      <c r="Q322" s="436" t="n">
        <f aca="false" ca="false" dt2D="false" dtr="false" t="normal">N322+P322</f>
        <v>1219561.2</v>
      </c>
      <c r="R322" s="437" t="n"/>
      <c r="S322" s="0" t="n">
        <v>2020</v>
      </c>
    </row>
    <row ht="45" outlineLevel="0" r="323">
      <c r="A323" s="428" t="n">
        <v>32332</v>
      </c>
      <c r="B323" s="425" t="n">
        <v>2020</v>
      </c>
      <c r="C323" s="426" t="s">
        <v>13527</v>
      </c>
      <c r="D323" s="430" t="s">
        <v>12520</v>
      </c>
      <c r="E323" s="429" t="s">
        <v>3595</v>
      </c>
      <c r="F323" s="429" t="n">
        <v>32332</v>
      </c>
      <c r="G323" s="426" t="s">
        <v>58</v>
      </c>
      <c r="H323" s="438" t="n">
        <v>43936</v>
      </c>
      <c r="I323" s="430" t="s">
        <v>13528</v>
      </c>
      <c r="J323" s="426" t="s">
        <v>13084</v>
      </c>
      <c r="K323" s="441" t="n">
        <v>1223478</v>
      </c>
      <c r="L323" s="426" t="n"/>
      <c r="M323" s="426" t="s">
        <v>13529</v>
      </c>
      <c r="N323" s="442" t="n">
        <v>367043.4</v>
      </c>
      <c r="O323" s="442" t="n"/>
      <c r="P323" s="442" t="n"/>
      <c r="Q323" s="436" t="n">
        <f aca="false" ca="false" dt2D="false" dtr="false" t="normal">K323</f>
        <v>1223478</v>
      </c>
      <c r="R323" s="437" t="n"/>
      <c r="S323" s="0" t="n">
        <v>2020</v>
      </c>
    </row>
    <row ht="45" outlineLevel="0" r="324">
      <c r="A324" s="428" t="n">
        <v>32332</v>
      </c>
      <c r="B324" s="425" t="n">
        <v>2020</v>
      </c>
      <c r="C324" s="426" t="s">
        <v>13527</v>
      </c>
      <c r="D324" s="430" t="s">
        <v>12520</v>
      </c>
      <c r="E324" s="429" t="s">
        <v>3595</v>
      </c>
      <c r="F324" s="429" t="n">
        <v>32332</v>
      </c>
      <c r="G324" s="426" t="s">
        <v>52</v>
      </c>
      <c r="H324" s="438" t="n">
        <v>43971</v>
      </c>
      <c r="I324" s="430" t="s">
        <v>13530</v>
      </c>
      <c r="J324" s="426" t="s">
        <v>13531</v>
      </c>
      <c r="K324" s="442" t="n">
        <v>160846.14</v>
      </c>
      <c r="L324" s="441" t="n">
        <v>143873.46</v>
      </c>
      <c r="M324" s="426" t="s">
        <v>13532</v>
      </c>
      <c r="N324" s="442" t="n">
        <v>48253.842</v>
      </c>
      <c r="O324" s="442" t="n"/>
      <c r="P324" s="442" t="n"/>
      <c r="Q324" s="436" t="n">
        <f aca="false" ca="false" dt2D="false" dtr="false" t="normal">K324</f>
        <v>160846.14</v>
      </c>
      <c r="R324" s="437" t="n"/>
      <c r="S324" s="0" t="n">
        <v>2020</v>
      </c>
    </row>
    <row ht="30" outlineLevel="0" r="325">
      <c r="A325" s="428" t="n">
        <v>32332</v>
      </c>
      <c r="B325" s="425" t="n">
        <v>2020</v>
      </c>
      <c r="C325" s="426" t="s">
        <v>13527</v>
      </c>
      <c r="D325" s="430" t="s">
        <v>12520</v>
      </c>
      <c r="E325" s="429" t="s">
        <v>3595</v>
      </c>
      <c r="F325" s="429" t="n">
        <v>32332</v>
      </c>
      <c r="G325" s="426" t="s">
        <v>52</v>
      </c>
      <c r="H325" s="438" t="n">
        <v>43971</v>
      </c>
      <c r="I325" s="430" t="s">
        <v>13533</v>
      </c>
      <c r="J325" s="426" t="s">
        <v>12577</v>
      </c>
      <c r="K325" s="442" t="n">
        <v>449022.64</v>
      </c>
      <c r="L325" s="441" t="n">
        <v>303228.54</v>
      </c>
      <c r="M325" s="426" t="s">
        <v>13534</v>
      </c>
      <c r="N325" s="442" t="n">
        <v>134706.792</v>
      </c>
      <c r="O325" s="442" t="n"/>
      <c r="P325" s="442" t="n"/>
      <c r="Q325" s="436" t="n">
        <f aca="false" ca="false" dt2D="false" dtr="false" t="normal">K325</f>
        <v>449022.64</v>
      </c>
      <c r="R325" s="437" t="n"/>
      <c r="S325" s="0" t="n">
        <v>2020</v>
      </c>
    </row>
    <row ht="45" outlineLevel="0" r="326">
      <c r="A326" s="428" t="n">
        <v>32332</v>
      </c>
      <c r="B326" s="425" t="n">
        <v>2020</v>
      </c>
      <c r="C326" s="426" t="s">
        <v>13535</v>
      </c>
      <c r="D326" s="430" t="s">
        <v>12520</v>
      </c>
      <c r="E326" s="429" t="s">
        <v>3595</v>
      </c>
      <c r="F326" s="429" t="n">
        <v>32332</v>
      </c>
      <c r="G326" s="426" t="s">
        <v>58</v>
      </c>
      <c r="H326" s="438" t="n">
        <v>44084</v>
      </c>
      <c r="I326" s="430" t="s">
        <v>13536</v>
      </c>
      <c r="J326" s="426" t="s">
        <v>13084</v>
      </c>
      <c r="K326" s="441" t="n">
        <v>349287.6</v>
      </c>
      <c r="L326" s="426" t="n"/>
      <c r="M326" s="426" t="n"/>
      <c r="N326" s="442" t="n"/>
      <c r="O326" s="442" t="s">
        <v>13537</v>
      </c>
      <c r="P326" s="442" t="n">
        <v>349287.6</v>
      </c>
      <c r="Q326" s="436" t="n">
        <f aca="false" ca="false" dt2D="false" dtr="false" t="normal">N326+P326</f>
        <v>349287.6</v>
      </c>
      <c r="R326" s="437" t="n"/>
      <c r="S326" s="0" t="n">
        <v>2020</v>
      </c>
    </row>
    <row ht="30" outlineLevel="0" r="327">
      <c r="A327" s="428" t="n">
        <v>32332</v>
      </c>
      <c r="B327" s="425" t="n">
        <v>2020</v>
      </c>
      <c r="C327" s="426" t="s">
        <v>13538</v>
      </c>
      <c r="D327" s="430" t="s">
        <v>12520</v>
      </c>
      <c r="E327" s="429" t="s">
        <v>3595</v>
      </c>
      <c r="F327" s="429" t="n">
        <v>32332</v>
      </c>
      <c r="G327" s="426" t="s">
        <v>52</v>
      </c>
      <c r="H327" s="438" t="n">
        <v>44123</v>
      </c>
      <c r="I327" s="430" t="s">
        <v>13539</v>
      </c>
      <c r="J327" s="426" t="s">
        <v>12577</v>
      </c>
      <c r="K327" s="441" t="n">
        <v>162766.78</v>
      </c>
      <c r="L327" s="426" t="n"/>
      <c r="M327" s="426" t="n"/>
      <c r="N327" s="442" t="n">
        <v>48830.034</v>
      </c>
      <c r="O327" s="442" t="n"/>
      <c r="P327" s="442" t="n"/>
      <c r="Q327" s="436" t="n">
        <f aca="false" ca="false" dt2D="false" dtr="false" t="normal">K327</f>
        <v>162766.78</v>
      </c>
      <c r="R327" s="437" t="n"/>
      <c r="S327" s="0" t="n">
        <v>2020</v>
      </c>
    </row>
    <row ht="71.25" outlineLevel="0" r="328">
      <c r="A328" s="428" t="n">
        <v>21162</v>
      </c>
      <c r="B328" s="443" t="s">
        <v>12528</v>
      </c>
      <c r="C328" s="426" t="s">
        <v>13540</v>
      </c>
      <c r="D328" s="430" t="s">
        <v>12520</v>
      </c>
      <c r="E328" s="429" t="s">
        <v>6182</v>
      </c>
      <c r="F328" s="429" t="n">
        <v>21162</v>
      </c>
      <c r="G328" s="426" t="s">
        <v>126</v>
      </c>
      <c r="H328" s="438" t="n">
        <v>43775</v>
      </c>
      <c r="I328" s="430" t="s">
        <v>13541</v>
      </c>
      <c r="J328" s="426" t="s">
        <v>13308</v>
      </c>
      <c r="K328" s="442" t="n">
        <v>1451587.53</v>
      </c>
      <c r="L328" s="441" t="n">
        <v>1354853</v>
      </c>
      <c r="M328" s="426" t="s">
        <v>13542</v>
      </c>
      <c r="N328" s="442" t="n">
        <v>435476.259</v>
      </c>
      <c r="O328" s="442" t="s">
        <v>13543</v>
      </c>
      <c r="P328" s="442" t="n">
        <v>919376.741</v>
      </c>
      <c r="Q328" s="436" t="n">
        <f aca="false" ca="false" dt2D="false" dtr="false" t="normal">N328+P328</f>
        <v>1354853</v>
      </c>
      <c r="R328" s="437" t="n"/>
      <c r="S328" s="0" t="s">
        <v>13380</v>
      </c>
    </row>
    <row ht="71.25" outlineLevel="0" r="329">
      <c r="A329" s="428" t="n">
        <v>36474</v>
      </c>
      <c r="B329" s="443" t="s">
        <v>12528</v>
      </c>
      <c r="C329" s="426" t="s">
        <v>13544</v>
      </c>
      <c r="D329" s="430" t="s">
        <v>12520</v>
      </c>
      <c r="E329" s="429" t="s">
        <v>4524</v>
      </c>
      <c r="F329" s="429" t="n">
        <v>36474</v>
      </c>
      <c r="G329" s="426" t="s">
        <v>58</v>
      </c>
      <c r="H329" s="438" t="n">
        <v>43774</v>
      </c>
      <c r="I329" s="430" t="s">
        <v>13545</v>
      </c>
      <c r="J329" s="426" t="s">
        <v>13347</v>
      </c>
      <c r="K329" s="441" t="n">
        <v>2665394</v>
      </c>
      <c r="L329" s="426" t="n"/>
      <c r="M329" s="426" t="s">
        <v>13546</v>
      </c>
      <c r="N329" s="442" t="n">
        <v>799618.2</v>
      </c>
      <c r="O329" s="442" t="s">
        <v>13547</v>
      </c>
      <c r="P329" s="442" t="n">
        <v>1865775.8</v>
      </c>
      <c r="Q329" s="436" t="n">
        <f aca="false" ca="false" dt2D="false" dtr="false" t="normal">N329+P329</f>
        <v>2665394</v>
      </c>
      <c r="R329" s="437" t="n"/>
      <c r="S329" s="0" t="n">
        <v>2020</v>
      </c>
    </row>
    <row ht="71.25" outlineLevel="0" r="330">
      <c r="A330" s="428" t="n">
        <v>36474</v>
      </c>
      <c r="B330" s="443" t="s">
        <v>12528</v>
      </c>
      <c r="C330" s="426" t="s">
        <v>13548</v>
      </c>
      <c r="D330" s="430" t="s">
        <v>12520</v>
      </c>
      <c r="E330" s="429" t="s">
        <v>4524</v>
      </c>
      <c r="F330" s="429" t="n">
        <v>36474</v>
      </c>
      <c r="G330" s="426" t="s">
        <v>58</v>
      </c>
      <c r="H330" s="438" t="n">
        <v>43823</v>
      </c>
      <c r="I330" s="430" t="s">
        <v>13549</v>
      </c>
      <c r="J330" s="426" t="s">
        <v>13347</v>
      </c>
      <c r="K330" s="441" t="n">
        <v>165375.94</v>
      </c>
      <c r="L330" s="426" t="n"/>
      <c r="M330" s="426" t="s">
        <v>13550</v>
      </c>
      <c r="N330" s="442" t="n">
        <v>49612.782</v>
      </c>
      <c r="O330" s="442" t="s">
        <v>13551</v>
      </c>
      <c r="P330" s="442" t="n">
        <v>115763.158</v>
      </c>
      <c r="Q330" s="436" t="n">
        <f aca="false" ca="false" dt2D="false" dtr="false" t="normal">N330+P330</f>
        <v>165375.94</v>
      </c>
      <c r="R330" s="437" t="n"/>
      <c r="S330" s="0" t="n">
        <v>2020</v>
      </c>
    </row>
    <row ht="60" outlineLevel="0" r="331">
      <c r="A331" s="428" t="n">
        <v>36474</v>
      </c>
      <c r="B331" s="425" t="n">
        <v>2020</v>
      </c>
      <c r="C331" s="426" t="s">
        <v>13552</v>
      </c>
      <c r="D331" s="430" t="s">
        <v>12520</v>
      </c>
      <c r="E331" s="429" t="s">
        <v>4524</v>
      </c>
      <c r="F331" s="429" t="n">
        <v>36474</v>
      </c>
      <c r="G331" s="426" t="s">
        <v>1116</v>
      </c>
      <c r="H331" s="438" t="n">
        <v>44039</v>
      </c>
      <c r="I331" s="430" t="s">
        <v>13553</v>
      </c>
      <c r="J331" s="426" t="s">
        <v>12585</v>
      </c>
      <c r="K331" s="441" t="n">
        <v>899494.63</v>
      </c>
      <c r="L331" s="426" t="n"/>
      <c r="M331" s="426" t="s">
        <v>13554</v>
      </c>
      <c r="N331" s="442" t="n">
        <v>269848.389</v>
      </c>
      <c r="O331" s="442" t="n"/>
      <c r="P331" s="442" t="n">
        <v>629646.241</v>
      </c>
      <c r="Q331" s="436" t="n">
        <f aca="false" ca="false" dt2D="false" dtr="false" t="normal">N331+P331</f>
        <v>899494.6300000001</v>
      </c>
      <c r="R331" s="437" t="n"/>
      <c r="S331" s="0" t="n">
        <v>2020</v>
      </c>
    </row>
    <row ht="60" outlineLevel="0" r="332">
      <c r="A332" s="428" t="n">
        <v>35367</v>
      </c>
      <c r="B332" s="425" t="n">
        <v>2020</v>
      </c>
      <c r="C332" s="426" t="s">
        <v>13555</v>
      </c>
      <c r="D332" s="430" t="s">
        <v>12520</v>
      </c>
      <c r="E332" s="429" t="s">
        <v>7536</v>
      </c>
      <c r="F332" s="429" t="n">
        <v>35367</v>
      </c>
      <c r="G332" s="426" t="s">
        <v>497</v>
      </c>
      <c r="H332" s="438" t="n">
        <v>43782</v>
      </c>
      <c r="I332" s="430" t="s">
        <v>13556</v>
      </c>
      <c r="J332" s="426" t="s">
        <v>12738</v>
      </c>
      <c r="K332" s="442" t="n">
        <v>204496.91</v>
      </c>
      <c r="L332" s="441" t="n">
        <v>173561.9</v>
      </c>
      <c r="M332" s="426" t="s">
        <v>13557</v>
      </c>
      <c r="N332" s="442" t="n">
        <v>61349.073</v>
      </c>
      <c r="O332" s="442" t="s">
        <v>13558</v>
      </c>
      <c r="P332" s="442" t="n">
        <v>112212.83</v>
      </c>
      <c r="Q332" s="436" t="n">
        <v>173561.9</v>
      </c>
      <c r="R332" s="437" t="n"/>
      <c r="S332" s="0" t="n">
        <v>2020</v>
      </c>
    </row>
    <row ht="45" outlineLevel="0" r="333">
      <c r="A333" s="428" t="n">
        <v>35367</v>
      </c>
      <c r="B333" s="425" t="n">
        <v>2020</v>
      </c>
      <c r="C333" s="426" t="s">
        <v>13559</v>
      </c>
      <c r="D333" s="430" t="s">
        <v>12520</v>
      </c>
      <c r="E333" s="429" t="s">
        <v>7536</v>
      </c>
      <c r="F333" s="429" t="n">
        <v>35367</v>
      </c>
      <c r="G333" s="426" t="s">
        <v>126</v>
      </c>
      <c r="H333" s="438" t="n">
        <v>43946</v>
      </c>
      <c r="I333" s="430" t="s">
        <v>13560</v>
      </c>
      <c r="J333" s="426" t="s">
        <v>12738</v>
      </c>
      <c r="K333" s="442" t="n">
        <v>750424.93</v>
      </c>
      <c r="L333" s="441" t="n">
        <v>612202.38</v>
      </c>
      <c r="M333" s="426" t="s">
        <v>13561</v>
      </c>
      <c r="N333" s="442" t="n">
        <v>225127.479</v>
      </c>
      <c r="O333" s="442" t="s">
        <v>13562</v>
      </c>
      <c r="P333" s="442" t="n">
        <v>387074.901</v>
      </c>
      <c r="Q333" s="436" t="n">
        <f aca="false" ca="false" dt2D="false" dtr="false" t="normal">N333+P333</f>
        <v>612202.38</v>
      </c>
      <c r="R333" s="437" t="n"/>
      <c r="S333" s="0" t="n">
        <v>2020</v>
      </c>
    </row>
    <row ht="60" outlineLevel="0" r="334">
      <c r="A334" s="428" t="n">
        <v>35367</v>
      </c>
      <c r="B334" s="425" t="n">
        <v>2020</v>
      </c>
      <c r="C334" s="426" t="s">
        <v>13563</v>
      </c>
      <c r="D334" s="430" t="s">
        <v>12520</v>
      </c>
      <c r="E334" s="429" t="s">
        <v>7536</v>
      </c>
      <c r="F334" s="429" t="n">
        <v>35367</v>
      </c>
      <c r="G334" s="426" t="s">
        <v>1116</v>
      </c>
      <c r="H334" s="438" t="n">
        <v>43946</v>
      </c>
      <c r="I334" s="430" t="s">
        <v>13469</v>
      </c>
      <c r="J334" s="426" t="s">
        <v>12738</v>
      </c>
      <c r="K334" s="442" t="n">
        <v>175867.83</v>
      </c>
      <c r="L334" s="441" t="n">
        <v>166264.23</v>
      </c>
      <c r="M334" s="426" t="s">
        <v>13564</v>
      </c>
      <c r="N334" s="442" t="n">
        <v>52760.349</v>
      </c>
      <c r="O334" s="442" t="s">
        <v>13565</v>
      </c>
      <c r="P334" s="442" t="n">
        <v>113503.881</v>
      </c>
      <c r="Q334" s="436" t="n">
        <f aca="false" ca="false" dt2D="false" dtr="false" t="normal">N334+P334</f>
        <v>166264.22999999998</v>
      </c>
      <c r="R334" s="437" t="n"/>
      <c r="S334" s="0" t="n">
        <v>2020</v>
      </c>
    </row>
    <row ht="71.25" outlineLevel="0" r="335">
      <c r="A335" s="428" t="n">
        <v>26603</v>
      </c>
      <c r="B335" s="443" t="s">
        <v>12528</v>
      </c>
      <c r="C335" s="426" t="s">
        <v>13566</v>
      </c>
      <c r="D335" s="430" t="s">
        <v>12520</v>
      </c>
      <c r="E335" s="429" t="s">
        <v>4126</v>
      </c>
      <c r="F335" s="429" t="n">
        <v>26603</v>
      </c>
      <c r="G335" s="426" t="s">
        <v>1116</v>
      </c>
      <c r="H335" s="438" t="n">
        <v>43741</v>
      </c>
      <c r="I335" s="430" t="s">
        <v>13567</v>
      </c>
      <c r="J335" s="426" t="s">
        <v>13308</v>
      </c>
      <c r="K335" s="441" t="n">
        <v>934901.57</v>
      </c>
      <c r="L335" s="426" t="n"/>
      <c r="M335" s="426" t="s">
        <v>13568</v>
      </c>
      <c r="N335" s="442" t="n">
        <v>280470.471</v>
      </c>
      <c r="O335" s="442" t="s">
        <v>13569</v>
      </c>
      <c r="P335" s="442" t="n">
        <v>654431.099</v>
      </c>
      <c r="Q335" s="436" t="n">
        <f aca="false" ca="false" dt2D="false" dtr="false" t="normal">N335+P335</f>
        <v>934901.5700000001</v>
      </c>
      <c r="R335" s="437" t="n"/>
      <c r="S335" s="0" t="n">
        <v>2020</v>
      </c>
    </row>
    <row ht="60" outlineLevel="0" r="336">
      <c r="A336" s="426" t="n">
        <v>35360</v>
      </c>
      <c r="B336" s="425" t="n">
        <v>2020</v>
      </c>
      <c r="C336" s="426" t="s">
        <v>13570</v>
      </c>
      <c r="D336" s="430" t="s">
        <v>12520</v>
      </c>
      <c r="E336" s="429" t="s">
        <v>7544</v>
      </c>
      <c r="F336" s="429" t="n">
        <v>35360</v>
      </c>
      <c r="G336" s="426" t="s">
        <v>24</v>
      </c>
      <c r="H336" s="438" t="n">
        <v>43827</v>
      </c>
      <c r="I336" s="430" t="s">
        <v>13571</v>
      </c>
      <c r="J336" s="426" t="s">
        <v>13203</v>
      </c>
      <c r="K336" s="441" t="n">
        <v>1932704.98</v>
      </c>
      <c r="L336" s="442" t="n"/>
      <c r="M336" s="426" t="s">
        <v>13572</v>
      </c>
      <c r="N336" s="442" t="n">
        <v>579811.494</v>
      </c>
      <c r="O336" s="442" t="s">
        <v>13573</v>
      </c>
      <c r="P336" s="442" t="n">
        <v>1352893.486</v>
      </c>
      <c r="Q336" s="436" t="n">
        <f aca="false" ca="false" dt2D="false" dtr="false" t="normal">N336+P336</f>
        <v>1932704.98</v>
      </c>
      <c r="R336" s="437" t="n"/>
      <c r="S336" s="0" t="n">
        <v>2020</v>
      </c>
    </row>
    <row ht="60" outlineLevel="0" r="337">
      <c r="A337" s="426" t="n">
        <v>29731</v>
      </c>
      <c r="B337" s="425" t="n">
        <v>2020</v>
      </c>
      <c r="C337" s="426" t="s">
        <v>13574</v>
      </c>
      <c r="D337" s="430" t="s">
        <v>12520</v>
      </c>
      <c r="E337" s="429" t="s">
        <v>3597</v>
      </c>
      <c r="F337" s="429" t="n">
        <v>29731</v>
      </c>
      <c r="G337" s="426" t="s">
        <v>24</v>
      </c>
      <c r="H337" s="438" t="n">
        <v>43858</v>
      </c>
      <c r="I337" s="430" t="s">
        <v>13575</v>
      </c>
      <c r="J337" s="426" t="s">
        <v>13576</v>
      </c>
      <c r="K337" s="441" t="n">
        <v>2116077.6</v>
      </c>
      <c r="L337" s="442" t="n"/>
      <c r="M337" s="426" t="s">
        <v>13577</v>
      </c>
      <c r="N337" s="442" t="n">
        <v>634823.28</v>
      </c>
      <c r="O337" s="442" t="s">
        <v>13578</v>
      </c>
      <c r="P337" s="442" t="n">
        <v>1481254.32</v>
      </c>
      <c r="Q337" s="436" t="n">
        <f aca="false" ca="false" dt2D="false" dtr="false" t="normal">N337+P337</f>
        <v>2116077.6</v>
      </c>
      <c r="R337" s="437" t="n"/>
      <c r="S337" s="0" t="n">
        <v>2020</v>
      </c>
    </row>
    <row ht="45" outlineLevel="0" r="338">
      <c r="A338" s="428" t="n">
        <v>29731</v>
      </c>
      <c r="B338" s="425" t="n">
        <v>2020</v>
      </c>
      <c r="C338" s="426" t="s">
        <v>13579</v>
      </c>
      <c r="D338" s="430" t="s">
        <v>12520</v>
      </c>
      <c r="E338" s="429" t="s">
        <v>3597</v>
      </c>
      <c r="F338" s="429" t="n">
        <v>29731</v>
      </c>
      <c r="G338" s="426" t="s">
        <v>24</v>
      </c>
      <c r="H338" s="438" t="n">
        <v>43910</v>
      </c>
      <c r="I338" s="430" t="s">
        <v>13580</v>
      </c>
      <c r="J338" s="426" t="s">
        <v>13576</v>
      </c>
      <c r="K338" s="441" t="n">
        <v>64980</v>
      </c>
      <c r="L338" s="442" t="n"/>
      <c r="M338" s="442" t="n"/>
      <c r="N338" s="442" t="n"/>
      <c r="O338" s="426" t="s">
        <v>13578</v>
      </c>
      <c r="P338" s="442" t="n">
        <v>64980</v>
      </c>
      <c r="Q338" s="436" t="n">
        <f aca="false" ca="false" dt2D="false" dtr="false" t="normal">N338+P338</f>
        <v>64980</v>
      </c>
      <c r="R338" s="437" t="n"/>
      <c r="S338" s="0" t="n">
        <v>2020</v>
      </c>
    </row>
    <row ht="60" outlineLevel="0" r="339">
      <c r="A339" s="426" t="n">
        <v>31337</v>
      </c>
      <c r="B339" s="425" t="n">
        <v>2020</v>
      </c>
      <c r="C339" s="426" t="s">
        <v>13581</v>
      </c>
      <c r="D339" s="430" t="s">
        <v>12520</v>
      </c>
      <c r="E339" s="429" t="s">
        <v>6875</v>
      </c>
      <c r="F339" s="429" t="n">
        <v>31337</v>
      </c>
      <c r="G339" s="426" t="s">
        <v>360</v>
      </c>
      <c r="H339" s="438" t="n">
        <v>43864</v>
      </c>
      <c r="I339" s="430" t="s">
        <v>13582</v>
      </c>
      <c r="J339" s="426" t="s">
        <v>13448</v>
      </c>
      <c r="K339" s="441" t="n">
        <v>1617027.5</v>
      </c>
      <c r="L339" s="426" t="n"/>
      <c r="M339" s="426" t="s">
        <v>13583</v>
      </c>
      <c r="N339" s="442" t="n">
        <v>485108.25</v>
      </c>
      <c r="O339" s="442" t="s">
        <v>13584</v>
      </c>
      <c r="P339" s="442" t="n">
        <v>1131919.25</v>
      </c>
      <c r="Q339" s="436" t="n">
        <f aca="false" ca="false" dt2D="false" dtr="false" t="normal">N339+P339</f>
        <v>1617027.5</v>
      </c>
      <c r="R339" s="437" t="n"/>
      <c r="S339" s="0" t="n">
        <v>2020</v>
      </c>
    </row>
    <row ht="45" outlineLevel="0" r="340">
      <c r="A340" s="428" t="n">
        <v>31337</v>
      </c>
      <c r="B340" s="425" t="n">
        <v>2020</v>
      </c>
      <c r="C340" s="426" t="s">
        <v>13585</v>
      </c>
      <c r="D340" s="430" t="s">
        <v>12520</v>
      </c>
      <c r="E340" s="429" t="s">
        <v>6875</v>
      </c>
      <c r="F340" s="429" t="n">
        <v>31337</v>
      </c>
      <c r="G340" s="426" t="s">
        <v>360</v>
      </c>
      <c r="H340" s="438" t="n">
        <v>43892</v>
      </c>
      <c r="I340" s="430" t="s">
        <v>13586</v>
      </c>
      <c r="J340" s="426" t="s">
        <v>13448</v>
      </c>
      <c r="K340" s="468" t="n">
        <v>79301.42</v>
      </c>
      <c r="L340" s="428" t="n"/>
      <c r="M340" s="426" t="n"/>
      <c r="N340" s="442" t="n"/>
      <c r="O340" s="442" t="s">
        <v>13587</v>
      </c>
      <c r="P340" s="442" t="n">
        <v>79301.42</v>
      </c>
      <c r="Q340" s="436" t="n">
        <f aca="false" ca="false" dt2D="false" dtr="false" t="normal">N340+P340</f>
        <v>79301.42</v>
      </c>
      <c r="R340" s="437" t="n"/>
      <c r="S340" s="0" t="n">
        <v>2020</v>
      </c>
    </row>
    <row ht="60" outlineLevel="0" r="341">
      <c r="A341" s="426" t="n">
        <v>32272</v>
      </c>
      <c r="B341" s="425" t="n">
        <v>2020</v>
      </c>
      <c r="C341" s="426" t="s">
        <v>13588</v>
      </c>
      <c r="D341" s="430" t="s">
        <v>12520</v>
      </c>
      <c r="E341" s="429" t="s">
        <v>2248</v>
      </c>
      <c r="F341" s="429" t="n">
        <v>32272</v>
      </c>
      <c r="G341" s="426" t="s">
        <v>58</v>
      </c>
      <c r="H341" s="438" t="n">
        <v>43865</v>
      </c>
      <c r="I341" s="430" t="s">
        <v>13589</v>
      </c>
      <c r="J341" s="426" t="s">
        <v>13590</v>
      </c>
      <c r="K341" s="441" t="n">
        <v>22000</v>
      </c>
      <c r="L341" s="426" t="n"/>
      <c r="M341" s="426" t="s">
        <v>13591</v>
      </c>
      <c r="N341" s="442" t="n">
        <v>6600</v>
      </c>
      <c r="O341" s="442" t="s">
        <v>13592</v>
      </c>
      <c r="P341" s="442" t="n">
        <v>15400</v>
      </c>
      <c r="Q341" s="436" t="n">
        <f aca="false" ca="false" dt2D="false" dtr="false" t="normal">N341+P341</f>
        <v>22000</v>
      </c>
      <c r="R341" s="437" t="n"/>
      <c r="S341" s="0" t="n">
        <v>2020</v>
      </c>
    </row>
    <row ht="75" outlineLevel="0" r="342">
      <c r="A342" s="426" t="n">
        <v>32272</v>
      </c>
      <c r="B342" s="425" t="n">
        <v>2020</v>
      </c>
      <c r="C342" s="426" t="s">
        <v>13593</v>
      </c>
      <c r="D342" s="430" t="s">
        <v>12520</v>
      </c>
      <c r="E342" s="429" t="s">
        <v>2248</v>
      </c>
      <c r="F342" s="429" t="n">
        <v>32272</v>
      </c>
      <c r="G342" s="426" t="s">
        <v>58</v>
      </c>
      <c r="H342" s="438" t="n">
        <v>43819</v>
      </c>
      <c r="I342" s="430" t="s">
        <v>13594</v>
      </c>
      <c r="J342" s="426" t="s">
        <v>13595</v>
      </c>
      <c r="K342" s="441" t="n">
        <v>64400</v>
      </c>
      <c r="L342" s="426" t="n"/>
      <c r="M342" s="426" t="s">
        <v>13596</v>
      </c>
      <c r="N342" s="442" t="n">
        <v>19320</v>
      </c>
      <c r="O342" s="442" t="s">
        <v>13597</v>
      </c>
      <c r="P342" s="442" t="n">
        <v>45080</v>
      </c>
      <c r="Q342" s="436" t="n">
        <f aca="false" ca="false" dt2D="false" dtr="false" t="normal">N342+P342</f>
        <v>64400</v>
      </c>
      <c r="R342" s="437" t="n"/>
      <c r="S342" s="0" t="n">
        <v>2020</v>
      </c>
    </row>
    <row ht="30" outlineLevel="0" r="343">
      <c r="A343" s="426" t="n">
        <v>32272</v>
      </c>
      <c r="B343" s="425" t="n">
        <v>2020</v>
      </c>
      <c r="C343" s="426" t="s">
        <v>13598</v>
      </c>
      <c r="D343" s="430" t="s">
        <v>12520</v>
      </c>
      <c r="E343" s="429" t="s">
        <v>2248</v>
      </c>
      <c r="F343" s="429" t="n">
        <v>32272</v>
      </c>
      <c r="G343" s="426" t="s">
        <v>1116</v>
      </c>
      <c r="H343" s="438" t="n">
        <v>43857</v>
      </c>
      <c r="I343" s="430" t="s">
        <v>12677</v>
      </c>
      <c r="J343" s="426" t="s">
        <v>13599</v>
      </c>
      <c r="K343" s="441" t="n">
        <v>161344</v>
      </c>
      <c r="L343" s="426" t="n"/>
      <c r="M343" s="426" t="s">
        <v>13600</v>
      </c>
      <c r="N343" s="442" t="n">
        <v>48403.2</v>
      </c>
      <c r="O343" s="442" t="n"/>
      <c r="P343" s="442" t="n"/>
      <c r="Q343" s="436" t="n">
        <f aca="false" ca="false" dt2D="false" dtr="false" t="normal">K343</f>
        <v>161344</v>
      </c>
      <c r="R343" s="437" t="n"/>
      <c r="S343" s="0" t="n">
        <v>2020</v>
      </c>
    </row>
    <row ht="60" outlineLevel="0" r="344">
      <c r="A344" s="426" t="n">
        <v>36660</v>
      </c>
      <c r="B344" s="425" t="n">
        <v>2020</v>
      </c>
      <c r="C344" s="426" t="s">
        <v>13601</v>
      </c>
      <c r="D344" s="430" t="s">
        <v>12520</v>
      </c>
      <c r="E344" s="429" t="s">
        <v>446</v>
      </c>
      <c r="F344" s="429" t="n">
        <v>36660</v>
      </c>
      <c r="G344" s="426" t="s">
        <v>58</v>
      </c>
      <c r="H344" s="438" t="n">
        <v>43872</v>
      </c>
      <c r="I344" s="430" t="s">
        <v>12685</v>
      </c>
      <c r="J344" s="426" t="s">
        <v>12550</v>
      </c>
      <c r="K344" s="441" t="n">
        <v>297340.16</v>
      </c>
      <c r="L344" s="426" t="n"/>
      <c r="M344" s="426" t="s">
        <v>13602</v>
      </c>
      <c r="N344" s="442" t="n">
        <v>89202.048</v>
      </c>
      <c r="O344" s="442" t="s">
        <v>13603</v>
      </c>
      <c r="P344" s="442" t="n">
        <v>208138.112</v>
      </c>
      <c r="Q344" s="436" t="n">
        <f aca="false" ca="false" dt2D="false" dtr="false" t="normal">N344+P344</f>
        <v>297340.16</v>
      </c>
      <c r="R344" s="437" t="n"/>
      <c r="S344" s="0" t="n">
        <v>2020</v>
      </c>
    </row>
    <row ht="60" outlineLevel="0" r="345">
      <c r="A345" s="426" t="n">
        <v>36660</v>
      </c>
      <c r="B345" s="425" t="n">
        <v>2020</v>
      </c>
      <c r="C345" s="426" t="s">
        <v>13601</v>
      </c>
      <c r="D345" s="430" t="s">
        <v>12520</v>
      </c>
      <c r="E345" s="429" t="s">
        <v>446</v>
      </c>
      <c r="F345" s="429" t="n">
        <v>36660</v>
      </c>
      <c r="G345" s="426" t="s">
        <v>97</v>
      </c>
      <c r="H345" s="438" t="n">
        <v>43872</v>
      </c>
      <c r="I345" s="430" t="s">
        <v>13604</v>
      </c>
      <c r="J345" s="426" t="s">
        <v>12550</v>
      </c>
      <c r="K345" s="441" t="n">
        <v>124078.99</v>
      </c>
      <c r="L345" s="426" t="n"/>
      <c r="M345" s="426" t="s">
        <v>13605</v>
      </c>
      <c r="N345" s="442" t="n">
        <v>37223.697</v>
      </c>
      <c r="O345" s="442" t="s">
        <v>13606</v>
      </c>
      <c r="P345" s="442" t="n">
        <v>86855.293</v>
      </c>
      <c r="Q345" s="436" t="n">
        <f aca="false" ca="false" dt2D="false" dtr="false" t="normal">N345+P345</f>
        <v>124078.99</v>
      </c>
      <c r="R345" s="437" t="n"/>
      <c r="S345" s="0" t="n">
        <v>2020</v>
      </c>
    </row>
    <row ht="60" outlineLevel="0" r="346">
      <c r="A346" s="426" t="n">
        <v>36660</v>
      </c>
      <c r="B346" s="425" t="n">
        <v>2020</v>
      </c>
      <c r="C346" s="426" t="s">
        <v>13607</v>
      </c>
      <c r="D346" s="430" t="s">
        <v>12520</v>
      </c>
      <c r="E346" s="429" t="s">
        <v>446</v>
      </c>
      <c r="F346" s="429" t="n">
        <v>36660</v>
      </c>
      <c r="G346" s="426" t="s">
        <v>97</v>
      </c>
      <c r="H346" s="438" t="n">
        <v>43872</v>
      </c>
      <c r="I346" s="430" t="s">
        <v>12677</v>
      </c>
      <c r="J346" s="426" t="s">
        <v>12588</v>
      </c>
      <c r="K346" s="441" t="n">
        <v>231698.87</v>
      </c>
      <c r="L346" s="426" t="n"/>
      <c r="M346" s="426" t="s">
        <v>13608</v>
      </c>
      <c r="N346" s="442" t="n">
        <v>69509.661</v>
      </c>
      <c r="O346" s="442" t="n"/>
      <c r="P346" s="442" t="n">
        <v>162189.209</v>
      </c>
      <c r="Q346" s="436" t="n">
        <f aca="false" ca="false" dt2D="false" dtr="false" t="normal">N346+P346</f>
        <v>231698.87</v>
      </c>
      <c r="R346" s="437" t="n"/>
      <c r="S346" s="0" t="n">
        <v>2020</v>
      </c>
    </row>
    <row ht="60" outlineLevel="0" r="347">
      <c r="A347" s="426" t="n">
        <v>36660</v>
      </c>
      <c r="B347" s="425" t="n">
        <v>2020</v>
      </c>
      <c r="C347" s="426" t="s">
        <v>13609</v>
      </c>
      <c r="D347" s="430" t="s">
        <v>12520</v>
      </c>
      <c r="E347" s="429" t="s">
        <v>446</v>
      </c>
      <c r="F347" s="429" t="n">
        <v>36660</v>
      </c>
      <c r="G347" s="426" t="s">
        <v>24</v>
      </c>
      <c r="H347" s="438" t="n">
        <v>43872</v>
      </c>
      <c r="I347" s="430" t="s">
        <v>13159</v>
      </c>
      <c r="J347" s="426" t="s">
        <v>12588</v>
      </c>
      <c r="K347" s="441" t="n">
        <v>134782.57</v>
      </c>
      <c r="L347" s="426" t="n"/>
      <c r="M347" s="426" t="s">
        <v>13610</v>
      </c>
      <c r="N347" s="442" t="n">
        <v>40434.771</v>
      </c>
      <c r="O347" s="442" t="s">
        <v>13611</v>
      </c>
      <c r="P347" s="442" t="n">
        <v>94347.799</v>
      </c>
      <c r="Q347" s="436" t="n">
        <f aca="false" ca="false" dt2D="false" dtr="false" t="normal">N347+P347</f>
        <v>134782.57</v>
      </c>
      <c r="R347" s="437" t="n"/>
      <c r="S347" s="0" t="n">
        <v>2020</v>
      </c>
    </row>
    <row ht="60" outlineLevel="0" r="348">
      <c r="A348" s="426" t="n">
        <v>29738</v>
      </c>
      <c r="B348" s="425" t="n">
        <v>2020</v>
      </c>
      <c r="C348" s="428" t="s">
        <v>13612</v>
      </c>
      <c r="D348" s="430" t="s">
        <v>12520</v>
      </c>
      <c r="E348" s="429" t="s">
        <v>3640</v>
      </c>
      <c r="F348" s="429" t="n">
        <v>29738</v>
      </c>
      <c r="G348" s="426" t="s">
        <v>24</v>
      </c>
      <c r="H348" s="438" t="n">
        <v>43881</v>
      </c>
      <c r="I348" s="430" t="s">
        <v>13096</v>
      </c>
      <c r="J348" s="426" t="s">
        <v>13613</v>
      </c>
      <c r="K348" s="441" t="n">
        <v>1430000</v>
      </c>
      <c r="L348" s="426" t="n"/>
      <c r="M348" s="426" t="s">
        <v>13614</v>
      </c>
      <c r="N348" s="442" t="n">
        <v>429000</v>
      </c>
      <c r="O348" s="442" t="n"/>
      <c r="P348" s="442" t="n">
        <v>1001000</v>
      </c>
      <c r="Q348" s="436" t="n">
        <f aca="false" ca="false" dt2D="false" dtr="false" t="normal">N348+P348</f>
        <v>1430000</v>
      </c>
      <c r="R348" s="437" t="n"/>
      <c r="S348" s="0" t="n">
        <v>2020</v>
      </c>
    </row>
    <row ht="60" outlineLevel="0" r="349">
      <c r="A349" s="426" t="n">
        <v>29145</v>
      </c>
      <c r="B349" s="425" t="n">
        <v>2020</v>
      </c>
      <c r="C349" s="426" t="s">
        <v>13615</v>
      </c>
      <c r="D349" s="430" t="s">
        <v>12520</v>
      </c>
      <c r="E349" s="429" t="s">
        <v>5624</v>
      </c>
      <c r="F349" s="429" t="n">
        <v>29145</v>
      </c>
      <c r="G349" s="426" t="s">
        <v>360</v>
      </c>
      <c r="H349" s="438" t="n">
        <v>43886</v>
      </c>
      <c r="I349" s="430" t="s">
        <v>13616</v>
      </c>
      <c r="J349" s="426" t="s">
        <v>13617</v>
      </c>
      <c r="K349" s="441" t="n">
        <v>136947.75</v>
      </c>
      <c r="L349" s="426" t="n"/>
      <c r="M349" s="426" t="s">
        <v>13618</v>
      </c>
      <c r="N349" s="442" t="n">
        <v>41084.325</v>
      </c>
      <c r="O349" s="442" t="n"/>
      <c r="P349" s="442" t="n">
        <v>95863.425</v>
      </c>
      <c r="Q349" s="436" t="n">
        <f aca="false" ca="false" dt2D="false" dtr="false" t="normal">N349+P349</f>
        <v>136947.75</v>
      </c>
      <c r="R349" s="437" t="n"/>
      <c r="S349" s="0" t="n">
        <v>2020</v>
      </c>
    </row>
    <row ht="60" outlineLevel="0" r="350">
      <c r="A350" s="426" t="n">
        <v>35349</v>
      </c>
      <c r="B350" s="425" t="n">
        <v>2020</v>
      </c>
      <c r="C350" s="426" t="s">
        <v>13619</v>
      </c>
      <c r="D350" s="430" t="s">
        <v>12520</v>
      </c>
      <c r="E350" s="429" t="s">
        <v>7555</v>
      </c>
      <c r="F350" s="429" t="n">
        <v>35349</v>
      </c>
      <c r="G350" s="426" t="s">
        <v>24</v>
      </c>
      <c r="H350" s="438" t="n">
        <v>43893</v>
      </c>
      <c r="I350" s="430" t="s">
        <v>13620</v>
      </c>
      <c r="J350" s="426" t="s">
        <v>13203</v>
      </c>
      <c r="K350" s="441" t="n">
        <v>1452287.54</v>
      </c>
      <c r="L350" s="426" t="n"/>
      <c r="M350" s="426" t="n"/>
      <c r="N350" s="442" t="n">
        <v>435686.262</v>
      </c>
      <c r="O350" s="442" t="s">
        <v>13621</v>
      </c>
      <c r="P350" s="442" t="n">
        <v>1016601.278</v>
      </c>
      <c r="Q350" s="436" t="n">
        <f aca="false" ca="false" dt2D="false" dtr="false" t="normal">N350+P350</f>
        <v>1452287.54</v>
      </c>
      <c r="R350" s="437" t="n"/>
      <c r="S350" s="0" t="n">
        <v>2020</v>
      </c>
    </row>
    <row ht="60" outlineLevel="0" r="351">
      <c r="A351" s="426" t="n">
        <v>36857</v>
      </c>
      <c r="B351" s="425" t="n">
        <v>2020</v>
      </c>
      <c r="C351" s="426" t="s">
        <v>13622</v>
      </c>
      <c r="D351" s="430" t="s">
        <v>12520</v>
      </c>
      <c r="E351" s="429" t="s">
        <v>5405</v>
      </c>
      <c r="F351" s="429" t="n">
        <v>36857</v>
      </c>
      <c r="G351" s="426" t="s">
        <v>58</v>
      </c>
      <c r="H351" s="438" t="n">
        <v>43895</v>
      </c>
      <c r="I351" s="430" t="s">
        <v>12672</v>
      </c>
      <c r="J351" s="426" t="s">
        <v>13623</v>
      </c>
      <c r="K351" s="441" t="n">
        <v>848961.88</v>
      </c>
      <c r="L351" s="426" t="n"/>
      <c r="M351" s="426" t="s">
        <v>13624</v>
      </c>
      <c r="N351" s="442" t="n">
        <v>254688.564</v>
      </c>
      <c r="O351" s="442" t="s">
        <v>13625</v>
      </c>
      <c r="P351" s="442" t="n">
        <v>594273.316</v>
      </c>
      <c r="Q351" s="436" t="n">
        <f aca="false" ca="false" dt2D="false" dtr="false" t="normal">N351+P351</f>
        <v>848961.88</v>
      </c>
      <c r="R351" s="437" t="n"/>
      <c r="S351" s="0" t="n">
        <v>2020</v>
      </c>
    </row>
    <row ht="60" outlineLevel="0" r="352">
      <c r="A352" s="426" t="n">
        <v>36857</v>
      </c>
      <c r="B352" s="425" t="n">
        <v>2020</v>
      </c>
      <c r="C352" s="426" t="s">
        <v>13626</v>
      </c>
      <c r="D352" s="430" t="s">
        <v>12520</v>
      </c>
      <c r="E352" s="429" t="s">
        <v>5405</v>
      </c>
      <c r="F352" s="429" t="n">
        <v>36857</v>
      </c>
      <c r="G352" s="426" t="s">
        <v>52</v>
      </c>
      <c r="H352" s="438" t="n">
        <v>43895</v>
      </c>
      <c r="I352" s="430" t="s">
        <v>12672</v>
      </c>
      <c r="J352" s="426" t="s">
        <v>12990</v>
      </c>
      <c r="K352" s="441" t="n">
        <v>299700</v>
      </c>
      <c r="L352" s="426" t="n"/>
      <c r="M352" s="426" t="s">
        <v>13627</v>
      </c>
      <c r="N352" s="442" t="n">
        <v>89910</v>
      </c>
      <c r="O352" s="442" t="n"/>
      <c r="P352" s="442" t="n">
        <v>209790</v>
      </c>
      <c r="Q352" s="436" t="n">
        <f aca="false" ca="false" dt2D="false" dtr="false" t="normal">N352+P352</f>
        <v>299700</v>
      </c>
      <c r="R352" s="437" t="n"/>
      <c r="S352" s="0" t="n">
        <v>2020</v>
      </c>
    </row>
    <row ht="60" outlineLevel="0" r="353">
      <c r="A353" s="426" t="n">
        <v>21323</v>
      </c>
      <c r="B353" s="425" t="n">
        <v>2020</v>
      </c>
      <c r="C353" s="426" t="s">
        <v>13628</v>
      </c>
      <c r="D353" s="430" t="s">
        <v>12520</v>
      </c>
      <c r="E353" s="429" t="s">
        <v>7331</v>
      </c>
      <c r="F353" s="429" t="n">
        <v>21323</v>
      </c>
      <c r="G353" s="426" t="s">
        <v>24</v>
      </c>
      <c r="H353" s="438" t="n">
        <v>43903</v>
      </c>
      <c r="I353" s="430" t="s">
        <v>12672</v>
      </c>
      <c r="J353" s="426" t="s">
        <v>13629</v>
      </c>
      <c r="K353" s="441" t="n">
        <v>3499417</v>
      </c>
      <c r="L353" s="426" t="n"/>
      <c r="M353" s="426" t="s">
        <v>13630</v>
      </c>
      <c r="N353" s="442" t="n">
        <v>1049825.1</v>
      </c>
      <c r="O353" s="442" t="s">
        <v>13631</v>
      </c>
      <c r="P353" s="442" t="n">
        <v>2449591.9</v>
      </c>
      <c r="Q353" s="436" t="n">
        <f aca="false" ca="false" dt2D="false" dtr="false" t="normal">N353+P353</f>
        <v>3499417</v>
      </c>
      <c r="R353" s="437" t="n"/>
      <c r="S353" s="0" t="n">
        <v>2020</v>
      </c>
    </row>
    <row ht="60" outlineLevel="0" r="354">
      <c r="A354" s="426" t="n">
        <v>23397</v>
      </c>
      <c r="B354" s="425" t="n">
        <v>2020</v>
      </c>
      <c r="C354" s="426" t="s">
        <v>13632</v>
      </c>
      <c r="D354" s="430" t="s">
        <v>12520</v>
      </c>
      <c r="E354" s="429" t="s">
        <v>348</v>
      </c>
      <c r="F354" s="429" t="n">
        <v>23397</v>
      </c>
      <c r="G354" s="426" t="s">
        <v>360</v>
      </c>
      <c r="H354" s="438" t="n">
        <v>43908</v>
      </c>
      <c r="I354" s="430" t="s">
        <v>13633</v>
      </c>
      <c r="J354" s="426" t="s">
        <v>12526</v>
      </c>
      <c r="K354" s="442" t="n">
        <v>1306405.85</v>
      </c>
      <c r="L354" s="441" t="n">
        <v>1323556.13</v>
      </c>
      <c r="M354" s="426" t="n"/>
      <c r="N354" s="442" t="n">
        <v>391921.755</v>
      </c>
      <c r="O354" s="442" t="n"/>
      <c r="P354" s="442" t="n">
        <v>931634.375</v>
      </c>
      <c r="Q354" s="436" t="n">
        <f aca="false" ca="false" dt2D="false" dtr="false" t="normal">N354+P354</f>
        <v>1323556.13</v>
      </c>
      <c r="R354" s="437" t="n"/>
      <c r="S354" s="0" t="n">
        <v>2020</v>
      </c>
    </row>
    <row ht="45" outlineLevel="0" r="355">
      <c r="A355" s="426" t="n">
        <v>24958</v>
      </c>
      <c r="B355" s="425" t="n">
        <v>2020</v>
      </c>
      <c r="C355" s="426" t="s">
        <v>13634</v>
      </c>
      <c r="D355" s="430" t="s">
        <v>12592</v>
      </c>
      <c r="E355" s="429" t="s">
        <v>4506</v>
      </c>
      <c r="F355" s="429" t="n">
        <v>24958</v>
      </c>
      <c r="G355" s="426" t="s">
        <v>58</v>
      </c>
      <c r="H355" s="438" t="n">
        <v>43906</v>
      </c>
      <c r="I355" s="430" t="s">
        <v>13635</v>
      </c>
      <c r="J355" s="426" t="s">
        <v>13636</v>
      </c>
      <c r="K355" s="441" t="n">
        <v>989213</v>
      </c>
      <c r="L355" s="426" t="n"/>
      <c r="M355" s="426" t="s">
        <v>13637</v>
      </c>
      <c r="N355" s="442" t="n">
        <v>296763.9</v>
      </c>
      <c r="O355" s="442" t="n"/>
      <c r="P355" s="442" t="n"/>
      <c r="Q355" s="436" t="n">
        <f aca="false" ca="false" dt2D="false" dtr="false" t="normal">N355+P355</f>
        <v>296763.9</v>
      </c>
      <c r="R355" s="437" t="s">
        <v>12596</v>
      </c>
      <c r="S355" s="0" t="e">
        <v>#N/A</v>
      </c>
    </row>
    <row ht="60" outlineLevel="0" r="356">
      <c r="A356" s="426" t="n">
        <v>32557</v>
      </c>
      <c r="B356" s="425" t="n">
        <v>2020</v>
      </c>
      <c r="C356" s="426" t="s">
        <v>13638</v>
      </c>
      <c r="D356" s="430" t="s">
        <v>12520</v>
      </c>
      <c r="E356" s="429" t="s">
        <v>881</v>
      </c>
      <c r="F356" s="429" t="n">
        <v>32557</v>
      </c>
      <c r="G356" s="429" t="s">
        <v>24</v>
      </c>
      <c r="H356" s="438" t="n">
        <v>43924</v>
      </c>
      <c r="I356" s="430" t="s">
        <v>13639</v>
      </c>
      <c r="J356" s="426" t="s">
        <v>13448</v>
      </c>
      <c r="K356" s="442" t="n">
        <v>2011993.2</v>
      </c>
      <c r="L356" s="441" t="n">
        <v>2107184.4</v>
      </c>
      <c r="M356" s="426" t="s">
        <v>13640</v>
      </c>
      <c r="N356" s="442" t="n">
        <v>603597.96</v>
      </c>
      <c r="O356" s="442" t="n"/>
      <c r="P356" s="442" t="n">
        <v>1503586.44</v>
      </c>
      <c r="Q356" s="436" t="n">
        <f aca="false" ca="false" dt2D="false" dtr="false" t="normal">N356+P356</f>
        <v>2107184.4</v>
      </c>
      <c r="R356" s="437" t="n"/>
      <c r="S356" s="0" t="n">
        <v>2020</v>
      </c>
    </row>
    <row ht="45" outlineLevel="0" r="357">
      <c r="A357" s="426" t="n">
        <v>32557</v>
      </c>
      <c r="B357" s="425" t="n">
        <v>2020</v>
      </c>
      <c r="C357" s="438" t="n">
        <v>44027</v>
      </c>
      <c r="D357" s="430" t="s">
        <v>12520</v>
      </c>
      <c r="E357" s="429" t="s">
        <v>881</v>
      </c>
      <c r="F357" s="461" t="n">
        <v>32557</v>
      </c>
      <c r="G357" s="469" t="n"/>
      <c r="H357" s="438" t="n">
        <v>43976</v>
      </c>
      <c r="I357" s="430" t="s">
        <v>13641</v>
      </c>
      <c r="J357" s="426" t="s">
        <v>13448</v>
      </c>
      <c r="K357" s="441" t="n">
        <v>81858</v>
      </c>
      <c r="L357" s="442" t="n"/>
      <c r="M357" s="426" t="n"/>
      <c r="N357" s="442" t="n"/>
      <c r="O357" s="442" t="n"/>
      <c r="P357" s="442" t="n">
        <f aca="false" ca="false" dt2D="false" dtr="false" t="normal">K357</f>
        <v>81858</v>
      </c>
      <c r="Q357" s="436" t="n">
        <f aca="false" ca="false" dt2D="false" dtr="false" t="normal">N357+P357</f>
        <v>81858</v>
      </c>
      <c r="R357" s="437" t="n"/>
      <c r="S357" s="0" t="n">
        <v>2020</v>
      </c>
    </row>
    <row ht="45" outlineLevel="0" r="358">
      <c r="A358" s="426" t="n">
        <v>30410</v>
      </c>
      <c r="B358" s="425" t="n">
        <v>2020</v>
      </c>
      <c r="C358" s="426" t="s">
        <v>13642</v>
      </c>
      <c r="D358" s="430" t="s">
        <v>12520</v>
      </c>
      <c r="E358" s="429" t="s">
        <v>7218</v>
      </c>
      <c r="F358" s="429" t="n">
        <v>30410</v>
      </c>
      <c r="G358" s="426" t="s">
        <v>24</v>
      </c>
      <c r="H358" s="438" t="n">
        <v>43866</v>
      </c>
      <c r="I358" s="430" t="s">
        <v>12623</v>
      </c>
      <c r="J358" s="426" t="s">
        <v>13643</v>
      </c>
      <c r="K358" s="441" t="n">
        <v>906391.2</v>
      </c>
      <c r="L358" s="426" t="n"/>
      <c r="M358" s="426" t="n"/>
      <c r="N358" s="442" t="n"/>
      <c r="O358" s="442" t="s">
        <v>13644</v>
      </c>
      <c r="P358" s="442" t="n">
        <v>906391.2</v>
      </c>
      <c r="Q358" s="436" t="n">
        <f aca="false" ca="false" dt2D="false" dtr="false" t="normal">N358+P358</f>
        <v>906391.2</v>
      </c>
      <c r="R358" s="437" t="n"/>
      <c r="S358" s="0" t="n">
        <v>2020</v>
      </c>
    </row>
    <row ht="60" outlineLevel="0" r="359">
      <c r="A359" s="426" t="n">
        <v>36357</v>
      </c>
      <c r="B359" s="425" t="n">
        <v>2020</v>
      </c>
      <c r="C359" s="426" t="s">
        <v>13645</v>
      </c>
      <c r="D359" s="430" t="s">
        <v>12520</v>
      </c>
      <c r="E359" s="429" t="s">
        <v>7532</v>
      </c>
      <c r="F359" s="429" t="n">
        <v>36357</v>
      </c>
      <c r="G359" s="426" t="s">
        <v>24</v>
      </c>
      <c r="H359" s="438" t="n">
        <v>43941</v>
      </c>
      <c r="I359" s="439" t="s">
        <v>13646</v>
      </c>
      <c r="J359" s="426" t="s">
        <v>13144</v>
      </c>
      <c r="K359" s="442" t="n">
        <v>1695193.95</v>
      </c>
      <c r="L359" s="441" t="n">
        <v>1778283.91</v>
      </c>
      <c r="M359" s="426" t="s">
        <v>13647</v>
      </c>
      <c r="N359" s="442" t="n">
        <v>508558.19</v>
      </c>
      <c r="O359" s="442" t="s">
        <v>13648</v>
      </c>
      <c r="P359" s="442" t="n">
        <v>1269725.72</v>
      </c>
      <c r="Q359" s="436" t="n">
        <f aca="false" ca="false" dt2D="false" dtr="false" t="normal">N359+P359</f>
        <v>1778283.91</v>
      </c>
      <c r="R359" s="437" t="n"/>
      <c r="S359" s="0" t="n">
        <v>2020</v>
      </c>
    </row>
    <row ht="60" outlineLevel="0" r="360">
      <c r="A360" s="426" t="n">
        <v>33479</v>
      </c>
      <c r="B360" s="425" t="n">
        <v>2020</v>
      </c>
      <c r="C360" s="426" t="s">
        <v>13649</v>
      </c>
      <c r="D360" s="430" t="s">
        <v>12520</v>
      </c>
      <c r="E360" s="429" t="s">
        <v>3134</v>
      </c>
      <c r="F360" s="429" t="n">
        <v>33479</v>
      </c>
      <c r="G360" s="426" t="s">
        <v>126</v>
      </c>
      <c r="H360" s="438" t="n">
        <v>43966</v>
      </c>
      <c r="I360" s="430" t="s">
        <v>13650</v>
      </c>
      <c r="J360" s="426" t="s">
        <v>12885</v>
      </c>
      <c r="K360" s="442" t="n">
        <v>1315631.49</v>
      </c>
      <c r="L360" s="441" t="n">
        <v>1209159.16</v>
      </c>
      <c r="M360" s="426" t="n"/>
      <c r="N360" s="442" t="n">
        <v>394689.447</v>
      </c>
      <c r="O360" s="442" t="n"/>
      <c r="P360" s="442" t="n">
        <v>814469.713</v>
      </c>
      <c r="Q360" s="436" t="n">
        <f aca="false" ca="false" dt2D="false" dtr="false" t="normal">N360+P360</f>
        <v>1209159.16</v>
      </c>
      <c r="R360" s="437" t="n"/>
      <c r="S360" s="0" t="n">
        <v>2020</v>
      </c>
    </row>
    <row ht="60" outlineLevel="0" r="361">
      <c r="A361" s="426" t="n">
        <v>30881</v>
      </c>
      <c r="B361" s="425" t="n">
        <v>2020</v>
      </c>
      <c r="C361" s="426" t="s">
        <v>13651</v>
      </c>
      <c r="D361" s="430" t="s">
        <v>12520</v>
      </c>
      <c r="E361" s="429" t="s">
        <v>6936</v>
      </c>
      <c r="F361" s="429" t="n">
        <v>30881</v>
      </c>
      <c r="G361" s="426" t="s">
        <v>24</v>
      </c>
      <c r="H361" s="438" t="n">
        <v>43965</v>
      </c>
      <c r="I361" s="430" t="s">
        <v>13652</v>
      </c>
      <c r="J361" s="426" t="s">
        <v>13255</v>
      </c>
      <c r="K361" s="441" t="n">
        <v>1040279</v>
      </c>
      <c r="L361" s="426" t="n"/>
      <c r="M361" s="426" t="n"/>
      <c r="N361" s="442" t="n">
        <v>312083.7</v>
      </c>
      <c r="O361" s="442" t="n"/>
      <c r="P361" s="442" t="n">
        <v>728195.3</v>
      </c>
      <c r="Q361" s="436" t="n">
        <f aca="false" ca="false" dt2D="false" dtr="false" t="normal">N361+P361</f>
        <v>1040279</v>
      </c>
      <c r="R361" s="437" t="n"/>
      <c r="S361" s="0" t="n">
        <v>2020</v>
      </c>
    </row>
    <row ht="60" outlineLevel="0" r="362">
      <c r="A362" s="426" t="n">
        <v>30881</v>
      </c>
      <c r="B362" s="425" t="n">
        <v>2020</v>
      </c>
      <c r="C362" s="426" t="s">
        <v>13653</v>
      </c>
      <c r="D362" s="430" t="s">
        <v>12520</v>
      </c>
      <c r="E362" s="429" t="s">
        <v>6936</v>
      </c>
      <c r="F362" s="429" t="n">
        <v>30881</v>
      </c>
      <c r="G362" s="426" t="s">
        <v>24</v>
      </c>
      <c r="H362" s="438" t="n">
        <v>43965</v>
      </c>
      <c r="I362" s="430" t="s">
        <v>13654</v>
      </c>
      <c r="J362" s="426" t="s">
        <v>12908</v>
      </c>
      <c r="K362" s="441" t="n">
        <v>66000</v>
      </c>
      <c r="L362" s="426" t="n"/>
      <c r="M362" s="426" t="n"/>
      <c r="N362" s="442" t="n">
        <v>19800</v>
      </c>
      <c r="O362" s="442" t="n"/>
      <c r="P362" s="442" t="n">
        <v>46200</v>
      </c>
      <c r="Q362" s="436" t="n">
        <f aca="false" ca="false" dt2D="false" dtr="false" t="normal">N362+P362</f>
        <v>66000</v>
      </c>
      <c r="R362" s="437" t="n"/>
      <c r="S362" s="0" t="n">
        <v>2020</v>
      </c>
    </row>
    <row ht="60" outlineLevel="0" r="363">
      <c r="A363" s="426" t="n">
        <v>30881</v>
      </c>
      <c r="B363" s="425" t="n">
        <v>2020</v>
      </c>
      <c r="C363" s="426" t="s">
        <v>13655</v>
      </c>
      <c r="D363" s="430" t="s">
        <v>12520</v>
      </c>
      <c r="E363" s="429" t="s">
        <v>6936</v>
      </c>
      <c r="F363" s="429" t="n">
        <v>30881</v>
      </c>
      <c r="G363" s="426" t="s">
        <v>97</v>
      </c>
      <c r="H363" s="438" t="n">
        <v>43965</v>
      </c>
      <c r="I363" s="430" t="s">
        <v>13656</v>
      </c>
      <c r="J363" s="426" t="s">
        <v>12908</v>
      </c>
      <c r="K363" s="441" t="n">
        <v>570000</v>
      </c>
      <c r="L363" s="426" t="n"/>
      <c r="M363" s="426" t="n"/>
      <c r="N363" s="442" t="n">
        <v>171000</v>
      </c>
      <c r="O363" s="442" t="n"/>
      <c r="P363" s="442" t="n">
        <v>399000</v>
      </c>
      <c r="Q363" s="436" t="n">
        <f aca="false" ca="false" dt2D="false" dtr="false" t="normal">N363+P363</f>
        <v>570000</v>
      </c>
      <c r="R363" s="437" t="n"/>
      <c r="S363" s="0" t="n">
        <v>2020</v>
      </c>
    </row>
    <row ht="60" outlineLevel="0" r="364">
      <c r="A364" s="426" t="n">
        <v>36784</v>
      </c>
      <c r="B364" s="425" t="n">
        <v>2020</v>
      </c>
      <c r="C364" s="426" t="s">
        <v>13657</v>
      </c>
      <c r="D364" s="430" t="s">
        <v>12520</v>
      </c>
      <c r="E364" s="429" t="s">
        <v>6412</v>
      </c>
      <c r="F364" s="429" t="n">
        <v>36784</v>
      </c>
      <c r="G364" s="426" t="s">
        <v>97</v>
      </c>
      <c r="H364" s="438" t="n">
        <v>43963</v>
      </c>
      <c r="I364" s="430" t="s">
        <v>13658</v>
      </c>
      <c r="J364" s="426" t="s">
        <v>13019</v>
      </c>
      <c r="K364" s="441" t="n">
        <v>156000</v>
      </c>
      <c r="L364" s="426" t="n"/>
      <c r="M364" s="426" t="s">
        <v>13659</v>
      </c>
      <c r="N364" s="442" t="n">
        <v>46800</v>
      </c>
      <c r="O364" s="442" t="s">
        <v>13660</v>
      </c>
      <c r="P364" s="442" t="n">
        <v>109200</v>
      </c>
      <c r="Q364" s="436" t="n">
        <f aca="false" ca="false" dt2D="false" dtr="false" t="normal">N364+P364</f>
        <v>156000</v>
      </c>
      <c r="R364" s="437" t="n"/>
      <c r="S364" s="0" t="n">
        <v>2020</v>
      </c>
    </row>
    <row ht="60" outlineLevel="0" r="365">
      <c r="A365" s="426" t="n">
        <v>36784</v>
      </c>
      <c r="B365" s="425" t="n">
        <v>2020</v>
      </c>
      <c r="C365" s="426" t="s">
        <v>13661</v>
      </c>
      <c r="D365" s="430" t="s">
        <v>12520</v>
      </c>
      <c r="E365" s="429" t="s">
        <v>6412</v>
      </c>
      <c r="F365" s="429" t="n">
        <v>36784</v>
      </c>
      <c r="G365" s="426" t="s">
        <v>58</v>
      </c>
      <c r="H365" s="438" t="n">
        <v>43963</v>
      </c>
      <c r="I365" s="430" t="s">
        <v>13662</v>
      </c>
      <c r="J365" s="426" t="s">
        <v>13019</v>
      </c>
      <c r="K365" s="441" t="n">
        <v>465329</v>
      </c>
      <c r="L365" s="426" t="n"/>
      <c r="M365" s="426" t="s">
        <v>13663</v>
      </c>
      <c r="N365" s="442" t="n">
        <v>139598.7</v>
      </c>
      <c r="O365" s="442" t="n"/>
      <c r="P365" s="442" t="n">
        <v>325730.3</v>
      </c>
      <c r="Q365" s="436" t="n">
        <f aca="false" ca="false" dt2D="false" dtr="false" t="normal">N365+P365</f>
        <v>465329</v>
      </c>
      <c r="R365" s="437" t="n"/>
      <c r="S365" s="0" t="n">
        <v>2020</v>
      </c>
    </row>
    <row ht="60" outlineLevel="0" r="366">
      <c r="A366" s="426" t="n">
        <v>28121</v>
      </c>
      <c r="B366" s="425" t="n">
        <v>2020</v>
      </c>
      <c r="C366" s="426" t="s">
        <v>13664</v>
      </c>
      <c r="D366" s="430" t="s">
        <v>12520</v>
      </c>
      <c r="E366" s="429" t="s">
        <v>3560</v>
      </c>
      <c r="F366" s="429" t="n">
        <v>28121</v>
      </c>
      <c r="G366" s="426" t="s">
        <v>378</v>
      </c>
      <c r="H366" s="438" t="n">
        <v>43949</v>
      </c>
      <c r="I366" s="430" t="s">
        <v>13665</v>
      </c>
      <c r="J366" s="426" t="s">
        <v>13666</v>
      </c>
      <c r="K366" s="441" t="n">
        <v>1285010.17</v>
      </c>
      <c r="L366" s="426" t="n"/>
      <c r="M366" s="426" t="s">
        <v>13667</v>
      </c>
      <c r="N366" s="442" t="n">
        <v>385503.051</v>
      </c>
      <c r="O366" s="442" t="s">
        <v>13668</v>
      </c>
      <c r="P366" s="442" t="n">
        <v>899507.119</v>
      </c>
      <c r="Q366" s="436" t="n">
        <f aca="false" ca="false" dt2D="false" dtr="false" t="normal">N366+P366</f>
        <v>1285010.17</v>
      </c>
      <c r="R366" s="437" t="n"/>
      <c r="S366" s="0" t="n">
        <v>2020</v>
      </c>
    </row>
    <row ht="75" outlineLevel="0" r="367">
      <c r="A367" s="426" t="n">
        <v>28386</v>
      </c>
      <c r="B367" s="425" t="n">
        <v>2020</v>
      </c>
      <c r="C367" s="426" t="s">
        <v>13669</v>
      </c>
      <c r="D367" s="430" t="s">
        <v>12520</v>
      </c>
      <c r="E367" s="429" t="s">
        <v>3393</v>
      </c>
      <c r="F367" s="429" t="n">
        <v>28386</v>
      </c>
      <c r="G367" s="426" t="s">
        <v>24</v>
      </c>
      <c r="H367" s="438" t="n">
        <v>43979</v>
      </c>
      <c r="I367" s="430" t="s">
        <v>13670</v>
      </c>
      <c r="J367" s="426" t="s">
        <v>13576</v>
      </c>
      <c r="K367" s="442" t="n">
        <v>2045122.8</v>
      </c>
      <c r="L367" s="441" t="n">
        <v>2393191.2</v>
      </c>
      <c r="M367" s="426" t="s">
        <v>13671</v>
      </c>
      <c r="N367" s="442" t="n">
        <v>613536.84</v>
      </c>
      <c r="O367" s="442" t="s">
        <v>13672</v>
      </c>
      <c r="P367" s="442" t="n">
        <v>1779654.36</v>
      </c>
      <c r="Q367" s="436" t="n">
        <f aca="false" ca="false" dt2D="false" dtr="false" t="normal">N367+P367</f>
        <v>2393191.2</v>
      </c>
      <c r="R367" s="437" t="n"/>
      <c r="S367" s="0" t="n">
        <v>2020</v>
      </c>
    </row>
    <row ht="60" outlineLevel="0" r="368">
      <c r="A368" s="426" t="n">
        <v>28386</v>
      </c>
      <c r="B368" s="425" t="n">
        <v>2020</v>
      </c>
      <c r="C368" s="426" t="s">
        <v>13673</v>
      </c>
      <c r="D368" s="430" t="s">
        <v>12520</v>
      </c>
      <c r="E368" s="429" t="s">
        <v>3393</v>
      </c>
      <c r="F368" s="429" t="n">
        <v>28386</v>
      </c>
      <c r="G368" s="426" t="s">
        <v>97</v>
      </c>
      <c r="H368" s="438" t="n">
        <v>43980</v>
      </c>
      <c r="I368" s="430" t="s">
        <v>13674</v>
      </c>
      <c r="J368" s="426" t="s">
        <v>13576</v>
      </c>
      <c r="K368" s="441" t="n">
        <v>495140.4</v>
      </c>
      <c r="L368" s="426" t="n"/>
      <c r="M368" s="426" t="s">
        <v>13675</v>
      </c>
      <c r="N368" s="442" t="n">
        <v>148542.12</v>
      </c>
      <c r="O368" s="442" t="s">
        <v>13676</v>
      </c>
      <c r="P368" s="442" t="n">
        <v>346598.28</v>
      </c>
      <c r="Q368" s="436" t="n">
        <f aca="false" ca="false" dt2D="false" dtr="false" t="normal">N368+P368</f>
        <v>495140.4</v>
      </c>
      <c r="R368" s="437" t="n"/>
      <c r="S368" s="0" t="n">
        <v>2020</v>
      </c>
    </row>
    <row ht="60" outlineLevel="0" r="369">
      <c r="A369" s="426" t="n">
        <v>26556</v>
      </c>
      <c r="B369" s="425" t="n">
        <v>2020</v>
      </c>
      <c r="C369" s="426" t="s">
        <v>13677</v>
      </c>
      <c r="D369" s="430" t="s">
        <v>12520</v>
      </c>
      <c r="E369" s="429" t="s">
        <v>4485</v>
      </c>
      <c r="F369" s="429" t="n">
        <v>26556</v>
      </c>
      <c r="G369" s="426" t="s">
        <v>249</v>
      </c>
      <c r="H369" s="438" t="n">
        <v>43935</v>
      </c>
      <c r="I369" s="430" t="s">
        <v>13678</v>
      </c>
      <c r="J369" s="426" t="s">
        <v>13679</v>
      </c>
      <c r="K369" s="441" t="n">
        <v>410404.8</v>
      </c>
      <c r="L369" s="426" t="n"/>
      <c r="M369" s="426" t="n"/>
      <c r="N369" s="442" t="n">
        <v>123121.44</v>
      </c>
      <c r="O369" s="442" t="n"/>
      <c r="P369" s="442" t="n">
        <v>287283.36</v>
      </c>
      <c r="Q369" s="436" t="n">
        <f aca="false" ca="false" dt2D="false" dtr="false" t="normal">N369+P369</f>
        <v>410404.8</v>
      </c>
      <c r="R369" s="437" t="n"/>
      <c r="S369" s="0" t="n">
        <v>2020</v>
      </c>
    </row>
    <row ht="45" outlineLevel="0" r="370">
      <c r="A370" s="426" t="n">
        <v>26556</v>
      </c>
      <c r="B370" s="425" t="n">
        <v>2020</v>
      </c>
      <c r="C370" s="426" t="s">
        <v>13680</v>
      </c>
      <c r="D370" s="430" t="s">
        <v>12520</v>
      </c>
      <c r="E370" s="429" t="s">
        <v>4485</v>
      </c>
      <c r="F370" s="429" t="n">
        <v>26556</v>
      </c>
      <c r="G370" s="426" t="s">
        <v>97</v>
      </c>
      <c r="H370" s="438" t="n">
        <v>43935</v>
      </c>
      <c r="I370" s="430" t="s">
        <v>13681</v>
      </c>
      <c r="J370" s="426" t="s">
        <v>13682</v>
      </c>
      <c r="K370" s="441" t="n">
        <v>404912.27</v>
      </c>
      <c r="L370" s="426" t="n"/>
      <c r="M370" s="426" t="n"/>
      <c r="N370" s="442" t="n">
        <v>121473.681</v>
      </c>
      <c r="O370" s="442" t="n"/>
      <c r="P370" s="442" t="n"/>
      <c r="Q370" s="436" t="n">
        <f aca="false" ca="false" dt2D="false" dtr="false" t="normal">K370</f>
        <v>404912.27</v>
      </c>
      <c r="R370" s="437" t="n"/>
      <c r="S370" s="0" t="n">
        <v>2020</v>
      </c>
    </row>
    <row ht="45" outlineLevel="0" r="371">
      <c r="A371" s="426" t="n">
        <v>26556</v>
      </c>
      <c r="B371" s="425" t="n">
        <v>2020</v>
      </c>
      <c r="C371" s="426" t="s">
        <v>13680</v>
      </c>
      <c r="D371" s="430" t="s">
        <v>12520</v>
      </c>
      <c r="E371" s="429" t="s">
        <v>4485</v>
      </c>
      <c r="F371" s="429" t="n">
        <v>26556</v>
      </c>
      <c r="G371" s="426" t="s">
        <v>24</v>
      </c>
      <c r="H371" s="438" t="n">
        <v>43935</v>
      </c>
      <c r="I371" s="430" t="s">
        <v>13683</v>
      </c>
      <c r="J371" s="426" t="s">
        <v>13682</v>
      </c>
      <c r="K371" s="441" t="n">
        <v>464049.55</v>
      </c>
      <c r="L371" s="426" t="n"/>
      <c r="M371" s="426" t="n"/>
      <c r="N371" s="442" t="n">
        <v>139214.865</v>
      </c>
      <c r="O371" s="442" t="n"/>
      <c r="P371" s="442" t="n"/>
      <c r="Q371" s="436" t="n">
        <f aca="false" ca="false" dt2D="false" dtr="false" t="normal">K371</f>
        <v>464049.55</v>
      </c>
      <c r="R371" s="437" t="n"/>
      <c r="S371" s="0" t="n">
        <v>2020</v>
      </c>
    </row>
    <row ht="60" outlineLevel="0" r="372">
      <c r="A372" s="426" t="n">
        <v>28141</v>
      </c>
      <c r="B372" s="425" t="n">
        <v>2020</v>
      </c>
      <c r="C372" s="426" t="s">
        <v>13684</v>
      </c>
      <c r="D372" s="430" t="s">
        <v>12520</v>
      </c>
      <c r="E372" s="429" t="s">
        <v>3341</v>
      </c>
      <c r="F372" s="429" t="n">
        <v>28141</v>
      </c>
      <c r="G372" s="426" t="s">
        <v>1116</v>
      </c>
      <c r="H372" s="438" t="n">
        <v>43972</v>
      </c>
      <c r="I372" s="430" t="s">
        <v>13685</v>
      </c>
      <c r="J372" s="426" t="s">
        <v>13160</v>
      </c>
      <c r="K372" s="441" t="n">
        <v>1226492.4</v>
      </c>
      <c r="L372" s="426" t="n"/>
      <c r="M372" s="426" t="s">
        <v>13686</v>
      </c>
      <c r="N372" s="442" t="n">
        <v>367947.72</v>
      </c>
      <c r="O372" s="442" t="n"/>
      <c r="P372" s="442" t="n">
        <v>858544.68</v>
      </c>
      <c r="Q372" s="436" t="n">
        <f aca="false" ca="false" dt2D="false" dtr="false" t="normal">N372+P372</f>
        <v>1226492.4</v>
      </c>
      <c r="R372" s="437" t="n"/>
      <c r="S372" s="0" t="n">
        <v>2020</v>
      </c>
    </row>
    <row ht="60" outlineLevel="0" r="373">
      <c r="A373" s="426" t="n">
        <v>29974</v>
      </c>
      <c r="B373" s="425" t="n">
        <v>2020</v>
      </c>
      <c r="C373" s="426" t="s">
        <v>13687</v>
      </c>
      <c r="D373" s="430" t="s">
        <v>12520</v>
      </c>
      <c r="E373" s="429" t="s">
        <v>5541</v>
      </c>
      <c r="F373" s="429" t="n">
        <v>29974</v>
      </c>
      <c r="G373" s="426" t="s">
        <v>24</v>
      </c>
      <c r="H373" s="438" t="n">
        <v>43977</v>
      </c>
      <c r="I373" s="430" t="s">
        <v>12623</v>
      </c>
      <c r="J373" s="426" t="s">
        <v>12667</v>
      </c>
      <c r="K373" s="441" t="n">
        <v>1804068</v>
      </c>
      <c r="L373" s="426" t="n"/>
      <c r="M373" s="426" t="n"/>
      <c r="N373" s="442" t="n">
        <v>541220.4</v>
      </c>
      <c r="O373" s="442" t="n"/>
      <c r="P373" s="442" t="n">
        <v>1262847.6</v>
      </c>
      <c r="Q373" s="436" t="n">
        <f aca="false" ca="false" dt2D="false" dtr="false" t="normal">N373+P373</f>
        <v>1804068</v>
      </c>
      <c r="R373" s="437" t="n"/>
      <c r="S373" s="0" t="n">
        <v>2020</v>
      </c>
    </row>
    <row ht="60" outlineLevel="0" r="374">
      <c r="A374" s="426" t="n">
        <v>29974</v>
      </c>
      <c r="B374" s="425" t="n">
        <v>2020</v>
      </c>
      <c r="C374" s="426" t="s">
        <v>13688</v>
      </c>
      <c r="D374" s="430" t="s">
        <v>12520</v>
      </c>
      <c r="E374" s="429" t="s">
        <v>5541</v>
      </c>
      <c r="F374" s="429" t="n">
        <v>29974</v>
      </c>
      <c r="G374" s="426" t="s">
        <v>52</v>
      </c>
      <c r="H374" s="438" t="n">
        <v>44025</v>
      </c>
      <c r="I374" s="430" t="s">
        <v>12623</v>
      </c>
      <c r="J374" s="426" t="s">
        <v>13689</v>
      </c>
      <c r="K374" s="441" t="n">
        <v>790816</v>
      </c>
      <c r="L374" s="426" t="n"/>
      <c r="M374" s="426" t="n"/>
      <c r="N374" s="442" t="n">
        <v>237244.8</v>
      </c>
      <c r="O374" s="442" t="n"/>
      <c r="P374" s="442" t="n">
        <v>553571.2</v>
      </c>
      <c r="Q374" s="436" t="n">
        <f aca="false" ca="false" dt2D="false" dtr="false" t="normal">N374+P374</f>
        <v>790816</v>
      </c>
      <c r="R374" s="437" t="n"/>
      <c r="S374" s="0" t="n">
        <v>2020</v>
      </c>
    </row>
    <row ht="45" outlineLevel="0" r="375">
      <c r="A375" s="426" t="n">
        <v>26490</v>
      </c>
      <c r="B375" s="425" t="n">
        <v>2020</v>
      </c>
      <c r="C375" s="426" t="s">
        <v>13690</v>
      </c>
      <c r="D375" s="430" t="s">
        <v>12520</v>
      </c>
      <c r="E375" s="429" t="s">
        <v>8197</v>
      </c>
      <c r="F375" s="429" t="n">
        <v>26490</v>
      </c>
      <c r="G375" s="426" t="s">
        <v>24</v>
      </c>
      <c r="H375" s="438" t="n">
        <v>43976</v>
      </c>
      <c r="I375" s="430" t="s">
        <v>13691</v>
      </c>
      <c r="J375" s="426" t="s">
        <v>13692</v>
      </c>
      <c r="K375" s="441" t="n">
        <v>1052719.28</v>
      </c>
      <c r="L375" s="426" t="n"/>
      <c r="M375" s="426" t="n"/>
      <c r="N375" s="442" t="n">
        <v>315815.784</v>
      </c>
      <c r="O375" s="442" t="n"/>
      <c r="P375" s="442" t="n"/>
      <c r="Q375" s="436" t="n">
        <f aca="false" ca="false" dt2D="false" dtr="false" t="normal">K375</f>
        <v>1052719.28</v>
      </c>
      <c r="R375" s="437" t="n"/>
      <c r="S375" s="0" t="n">
        <v>2020</v>
      </c>
    </row>
    <row ht="45" outlineLevel="0" r="376">
      <c r="A376" s="426" t="n">
        <v>26490</v>
      </c>
      <c r="B376" s="425" t="n">
        <v>2020</v>
      </c>
      <c r="C376" s="426" t="s">
        <v>13690</v>
      </c>
      <c r="D376" s="430" t="s">
        <v>12520</v>
      </c>
      <c r="E376" s="429" t="s">
        <v>8197</v>
      </c>
      <c r="F376" s="429" t="n">
        <v>26490</v>
      </c>
      <c r="G376" s="426" t="s">
        <v>97</v>
      </c>
      <c r="H376" s="438" t="n">
        <v>43976</v>
      </c>
      <c r="I376" s="430" t="s">
        <v>13693</v>
      </c>
      <c r="J376" s="426" t="s">
        <v>13692</v>
      </c>
      <c r="K376" s="441" t="n">
        <v>35036.3</v>
      </c>
      <c r="L376" s="426" t="n"/>
      <c r="M376" s="426" t="n"/>
      <c r="N376" s="442" t="n">
        <v>10510.89</v>
      </c>
      <c r="O376" s="442" t="n"/>
      <c r="P376" s="442" t="n"/>
      <c r="Q376" s="436" t="n">
        <f aca="false" ca="false" dt2D="false" dtr="false" t="normal">K376</f>
        <v>35036.3</v>
      </c>
      <c r="R376" s="437" t="n"/>
      <c r="S376" s="0" t="n">
        <v>2020</v>
      </c>
    </row>
    <row ht="60" outlineLevel="0" r="377">
      <c r="A377" s="426" t="n">
        <v>32277</v>
      </c>
      <c r="B377" s="425" t="n">
        <v>2020</v>
      </c>
      <c r="C377" s="426" t="s">
        <v>13694</v>
      </c>
      <c r="D377" s="430" t="s">
        <v>12520</v>
      </c>
      <c r="E377" s="429" t="s">
        <v>2241</v>
      </c>
      <c r="F377" s="429" t="n">
        <v>32277</v>
      </c>
      <c r="G377" s="426" t="s">
        <v>24</v>
      </c>
      <c r="H377" s="438" t="n">
        <v>43969</v>
      </c>
      <c r="I377" s="430" t="s">
        <v>12672</v>
      </c>
      <c r="J377" s="426" t="s">
        <v>13695</v>
      </c>
      <c r="K377" s="441" t="n">
        <v>3309967.5</v>
      </c>
      <c r="L377" s="426" t="n"/>
      <c r="M377" s="426" t="n"/>
      <c r="N377" s="442" t="n">
        <v>992990.25</v>
      </c>
      <c r="O377" s="442" t="n"/>
      <c r="P377" s="442" t="n">
        <v>2316977.25</v>
      </c>
      <c r="Q377" s="436" t="n">
        <f aca="false" ca="false" dt2D="false" dtr="false" t="normal">N377+P377</f>
        <v>3309967.5</v>
      </c>
      <c r="R377" s="437" t="n"/>
      <c r="S377" s="0" t="n">
        <v>2020</v>
      </c>
    </row>
    <row ht="60" outlineLevel="0" r="378">
      <c r="A378" s="426" t="n">
        <v>26740</v>
      </c>
      <c r="B378" s="425" t="n">
        <v>2020</v>
      </c>
      <c r="C378" s="426" t="s">
        <v>13696</v>
      </c>
      <c r="D378" s="430" t="s">
        <v>12520</v>
      </c>
      <c r="E378" s="429" t="s">
        <v>6925</v>
      </c>
      <c r="F378" s="429" t="n">
        <v>26740</v>
      </c>
      <c r="G378" s="426" t="s">
        <v>1116</v>
      </c>
      <c r="H378" s="438" t="n">
        <v>43984</v>
      </c>
      <c r="I378" s="430" t="s">
        <v>13697</v>
      </c>
      <c r="J378" s="426" t="s">
        <v>12896</v>
      </c>
      <c r="K378" s="441" t="n">
        <v>274873.99</v>
      </c>
      <c r="L378" s="426" t="n"/>
      <c r="M378" s="426" t="s">
        <v>13698</v>
      </c>
      <c r="N378" s="442" t="n">
        <v>82462.197</v>
      </c>
      <c r="O378" s="442" t="s">
        <v>13699</v>
      </c>
      <c r="P378" s="442" t="n">
        <v>192411.793</v>
      </c>
      <c r="Q378" s="436" t="n">
        <f aca="false" ca="false" dt2D="false" dtr="false" t="normal">N378+P378</f>
        <v>274873.99</v>
      </c>
      <c r="R378" s="437" t="n"/>
      <c r="S378" s="0" t="n">
        <v>2020</v>
      </c>
    </row>
    <row ht="60" outlineLevel="0" r="379">
      <c r="A379" s="426" t="n">
        <v>26740</v>
      </c>
      <c r="B379" s="425" t="n">
        <v>2020</v>
      </c>
      <c r="C379" s="426" t="s">
        <v>13696</v>
      </c>
      <c r="D379" s="430" t="s">
        <v>12520</v>
      </c>
      <c r="E379" s="429" t="s">
        <v>6925</v>
      </c>
      <c r="F379" s="429" t="n">
        <v>26740</v>
      </c>
      <c r="G379" s="426" t="s">
        <v>1116</v>
      </c>
      <c r="H379" s="438" t="n">
        <v>43984</v>
      </c>
      <c r="I379" s="430" t="s">
        <v>13700</v>
      </c>
      <c r="J379" s="426" t="s">
        <v>12896</v>
      </c>
      <c r="K379" s="442" t="n">
        <v>484746.63</v>
      </c>
      <c r="L379" s="441" t="n">
        <v>534349.14</v>
      </c>
      <c r="M379" s="426" t="s">
        <v>13701</v>
      </c>
      <c r="N379" s="442" t="n">
        <v>145423.989</v>
      </c>
      <c r="O379" s="442" t="s">
        <v>13702</v>
      </c>
      <c r="P379" s="442" t="n">
        <v>388925.151</v>
      </c>
      <c r="Q379" s="436" t="n">
        <f aca="false" ca="false" dt2D="false" dtr="false" t="normal">N379+P379</f>
        <v>534349.14</v>
      </c>
      <c r="R379" s="437" t="n"/>
      <c r="S379" s="0" t="n">
        <v>2020</v>
      </c>
    </row>
    <row ht="60" outlineLevel="0" r="380">
      <c r="A380" s="426" t="n">
        <v>30782</v>
      </c>
      <c r="B380" s="425" t="n">
        <v>2020</v>
      </c>
      <c r="C380" s="426" t="s">
        <v>13703</v>
      </c>
      <c r="D380" s="430" t="s">
        <v>12520</v>
      </c>
      <c r="E380" s="429" t="s">
        <v>6953</v>
      </c>
      <c r="F380" s="429" t="n">
        <v>30782</v>
      </c>
      <c r="G380" s="426" t="s">
        <v>1116</v>
      </c>
      <c r="H380" s="438" t="n">
        <v>43988</v>
      </c>
      <c r="I380" s="430" t="s">
        <v>12677</v>
      </c>
      <c r="J380" s="426" t="s">
        <v>13704</v>
      </c>
      <c r="K380" s="441" t="n">
        <v>1615932</v>
      </c>
      <c r="L380" s="426" t="n"/>
      <c r="M380" s="426" t="n"/>
      <c r="N380" s="442" t="n">
        <v>484779.6</v>
      </c>
      <c r="O380" s="442" t="n"/>
      <c r="P380" s="442" t="n">
        <v>1131152.4</v>
      </c>
      <c r="Q380" s="436" t="n">
        <f aca="false" ca="false" dt2D="false" dtr="false" t="normal">N380+P380</f>
        <v>1615932</v>
      </c>
      <c r="R380" s="437" t="n"/>
      <c r="S380" s="0" t="n">
        <v>2020</v>
      </c>
    </row>
    <row ht="60" outlineLevel="0" r="381">
      <c r="A381" s="426" t="n">
        <v>30782</v>
      </c>
      <c r="B381" s="425" t="n">
        <v>2020</v>
      </c>
      <c r="C381" s="426" t="s">
        <v>13705</v>
      </c>
      <c r="D381" s="430" t="s">
        <v>12520</v>
      </c>
      <c r="E381" s="429" t="s">
        <v>6953</v>
      </c>
      <c r="F381" s="429" t="n">
        <v>30782</v>
      </c>
      <c r="G381" s="426" t="s">
        <v>126</v>
      </c>
      <c r="H381" s="438" t="n">
        <v>44054</v>
      </c>
      <c r="I381" s="430" t="s">
        <v>13706</v>
      </c>
      <c r="J381" s="426" t="s">
        <v>13704</v>
      </c>
      <c r="K381" s="441" t="n">
        <v>486516</v>
      </c>
      <c r="L381" s="426" t="n"/>
      <c r="M381" s="426" t="n"/>
      <c r="N381" s="442" t="n">
        <v>145954.8</v>
      </c>
      <c r="O381" s="442" t="n"/>
      <c r="P381" s="442" t="n">
        <v>340561.2</v>
      </c>
      <c r="Q381" s="436" t="n">
        <f aca="false" ca="false" dt2D="false" dtr="false" t="normal">N381+P381</f>
        <v>486516</v>
      </c>
      <c r="R381" s="437" t="n"/>
      <c r="S381" s="0" t="n">
        <v>2020</v>
      </c>
    </row>
    <row ht="60" outlineLevel="0" r="382">
      <c r="A382" s="426" t="n">
        <v>27831</v>
      </c>
      <c r="B382" s="425" t="n">
        <v>2020</v>
      </c>
      <c r="C382" s="426" t="s">
        <v>13707</v>
      </c>
      <c r="D382" s="430" t="s">
        <v>12520</v>
      </c>
      <c r="E382" s="429" t="s">
        <v>482</v>
      </c>
      <c r="F382" s="429" t="n">
        <v>27831</v>
      </c>
      <c r="G382" s="426" t="s">
        <v>58</v>
      </c>
      <c r="H382" s="438" t="n">
        <v>43983</v>
      </c>
      <c r="I382" s="430" t="s">
        <v>13708</v>
      </c>
      <c r="J382" s="426" t="s">
        <v>13709</v>
      </c>
      <c r="K382" s="441" t="n">
        <v>393469.41</v>
      </c>
      <c r="L382" s="426" t="n"/>
      <c r="M382" s="426" t="n"/>
      <c r="N382" s="442" t="n">
        <v>118040.823</v>
      </c>
      <c r="O382" s="442" t="n"/>
      <c r="P382" s="442" t="n">
        <v>275428.587</v>
      </c>
      <c r="Q382" s="436" t="n">
        <f aca="false" ca="false" dt2D="false" dtr="false" t="normal">N382+P382</f>
        <v>393469.41000000003</v>
      </c>
      <c r="R382" s="437" t="n"/>
      <c r="S382" s="0" t="n">
        <v>2020</v>
      </c>
    </row>
    <row ht="60" outlineLevel="0" r="383">
      <c r="A383" s="426" t="n">
        <v>27831</v>
      </c>
      <c r="B383" s="425" t="n">
        <v>2020</v>
      </c>
      <c r="C383" s="426" t="s">
        <v>13710</v>
      </c>
      <c r="D383" s="430" t="s">
        <v>12520</v>
      </c>
      <c r="E383" s="429" t="s">
        <v>482</v>
      </c>
      <c r="F383" s="429" t="n">
        <v>27831</v>
      </c>
      <c r="G383" s="426" t="s">
        <v>24</v>
      </c>
      <c r="H383" s="438" t="n">
        <v>43983</v>
      </c>
      <c r="I383" s="430" t="s">
        <v>13711</v>
      </c>
      <c r="J383" s="426" t="s">
        <v>13709</v>
      </c>
      <c r="K383" s="441" t="n">
        <v>1459283.24</v>
      </c>
      <c r="L383" s="426" t="n"/>
      <c r="M383" s="426" t="n"/>
      <c r="N383" s="442" t="n">
        <v>437784.972</v>
      </c>
      <c r="O383" s="442" t="n"/>
      <c r="P383" s="442" t="n">
        <v>1021498.268</v>
      </c>
      <c r="Q383" s="436" t="n">
        <f aca="false" ca="false" dt2D="false" dtr="false" t="normal">N383+P383</f>
        <v>1459283.24</v>
      </c>
      <c r="R383" s="437" t="n"/>
      <c r="S383" s="0" t="n">
        <v>2020</v>
      </c>
    </row>
    <row ht="60" outlineLevel="0" r="384">
      <c r="A384" s="426" t="n">
        <v>31327</v>
      </c>
      <c r="B384" s="425" t="n">
        <v>2020</v>
      </c>
      <c r="C384" s="426" t="s">
        <v>13712</v>
      </c>
      <c r="D384" s="430" t="s">
        <v>12520</v>
      </c>
      <c r="E384" s="429" t="s">
        <v>887</v>
      </c>
      <c r="F384" s="429" t="n">
        <v>31327</v>
      </c>
      <c r="G384" s="426" t="s">
        <v>24</v>
      </c>
      <c r="H384" s="438" t="n">
        <v>43990</v>
      </c>
      <c r="I384" s="430" t="s">
        <v>13713</v>
      </c>
      <c r="J384" s="426" t="s">
        <v>13714</v>
      </c>
      <c r="K384" s="442" t="n">
        <v>2247855.6</v>
      </c>
      <c r="L384" s="441" t="n">
        <v>2177370</v>
      </c>
      <c r="M384" s="426" t="n"/>
      <c r="N384" s="442" t="n">
        <v>674356.68</v>
      </c>
      <c r="O384" s="442" t="n"/>
      <c r="P384" s="442" t="n">
        <v>1503013.32</v>
      </c>
      <c r="Q384" s="436" t="n">
        <f aca="false" ca="false" dt2D="false" dtr="false" t="normal">N384+P384</f>
        <v>2177370</v>
      </c>
      <c r="R384" s="437" t="n"/>
      <c r="S384" s="0" t="n">
        <v>2020</v>
      </c>
    </row>
    <row ht="60" outlineLevel="0" r="385">
      <c r="A385" s="426" t="n">
        <v>31371</v>
      </c>
      <c r="B385" s="425" t="n">
        <v>2020</v>
      </c>
      <c r="C385" s="426" t="s">
        <v>13715</v>
      </c>
      <c r="D385" s="430" t="s">
        <v>12520</v>
      </c>
      <c r="E385" s="429" t="s">
        <v>2338</v>
      </c>
      <c r="F385" s="429" t="n">
        <v>31371</v>
      </c>
      <c r="G385" s="426" t="s">
        <v>24</v>
      </c>
      <c r="H385" s="438" t="n">
        <v>43990</v>
      </c>
      <c r="I385" s="430" t="s">
        <v>13716</v>
      </c>
      <c r="J385" s="426" t="s">
        <v>13448</v>
      </c>
      <c r="K385" s="441" t="n">
        <v>659958.31</v>
      </c>
      <c r="L385" s="442" t="n"/>
      <c r="M385" s="426" t="n"/>
      <c r="N385" s="442" t="n">
        <v>197987.493</v>
      </c>
      <c r="O385" s="442" t="n"/>
      <c r="P385" s="442" t="n">
        <v>461970.817</v>
      </c>
      <c r="Q385" s="436" t="n">
        <f aca="false" ca="false" dt2D="false" dtr="false" t="normal">N385+P385</f>
        <v>659958.3099999999</v>
      </c>
      <c r="R385" s="437" t="n"/>
      <c r="S385" s="0" t="n">
        <v>2020</v>
      </c>
    </row>
    <row ht="60" outlineLevel="0" r="386">
      <c r="A386" s="426" t="n">
        <v>30401</v>
      </c>
      <c r="B386" s="425" t="n">
        <v>2020</v>
      </c>
      <c r="C386" s="426" t="s">
        <v>13717</v>
      </c>
      <c r="D386" s="430" t="s">
        <v>12520</v>
      </c>
      <c r="E386" s="429" t="s">
        <v>7205</v>
      </c>
      <c r="F386" s="429" t="n">
        <v>30401</v>
      </c>
      <c r="G386" s="426" t="s">
        <v>360</v>
      </c>
      <c r="H386" s="438" t="n">
        <v>43992</v>
      </c>
      <c r="I386" s="430" t="s">
        <v>13718</v>
      </c>
      <c r="J386" s="426" t="s">
        <v>13719</v>
      </c>
      <c r="K386" s="441" t="n">
        <v>874812</v>
      </c>
      <c r="L386" s="442" t="n"/>
      <c r="M386" s="426" t="n"/>
      <c r="N386" s="442" t="n">
        <v>262443.6</v>
      </c>
      <c r="O386" s="442" t="n"/>
      <c r="P386" s="442" t="n">
        <v>612368.4</v>
      </c>
      <c r="Q386" s="436" t="n">
        <f aca="false" ca="false" dt2D="false" dtr="false" t="normal">N386+P386</f>
        <v>874812</v>
      </c>
      <c r="R386" s="437" t="n"/>
      <c r="S386" s="0" t="n">
        <v>2020</v>
      </c>
    </row>
    <row ht="60" outlineLevel="0" r="387">
      <c r="A387" s="426" t="n">
        <v>30893</v>
      </c>
      <c r="B387" s="425" t="n">
        <v>2020</v>
      </c>
      <c r="C387" s="426" t="s">
        <v>13720</v>
      </c>
      <c r="D387" s="430" t="s">
        <v>12520</v>
      </c>
      <c r="E387" s="429" t="s">
        <v>5210</v>
      </c>
      <c r="F387" s="429" t="n">
        <v>30893</v>
      </c>
      <c r="G387" s="426" t="s">
        <v>58</v>
      </c>
      <c r="H387" s="438" t="n">
        <v>43922</v>
      </c>
      <c r="I387" s="430" t="s">
        <v>13721</v>
      </c>
      <c r="J387" s="426" t="s">
        <v>13081</v>
      </c>
      <c r="K387" s="441" t="n">
        <v>932776.23</v>
      </c>
      <c r="L387" s="442" t="n"/>
      <c r="M387" s="426" t="s">
        <v>13722</v>
      </c>
      <c r="N387" s="442" t="n">
        <v>279832.869</v>
      </c>
      <c r="O387" s="442" t="n"/>
      <c r="P387" s="442" t="n">
        <v>652943.361</v>
      </c>
      <c r="Q387" s="436" t="n">
        <f aca="false" ca="false" dt2D="false" dtr="false" t="normal">N387+P387</f>
        <v>932776.23</v>
      </c>
      <c r="R387" s="437" t="n"/>
      <c r="S387" s="0" t="n">
        <v>2020</v>
      </c>
    </row>
    <row ht="60" outlineLevel="0" r="388">
      <c r="A388" s="426" t="n">
        <v>30893</v>
      </c>
      <c r="B388" s="425" t="n">
        <v>2020</v>
      </c>
      <c r="C388" s="426" t="s">
        <v>13723</v>
      </c>
      <c r="D388" s="430" t="s">
        <v>12520</v>
      </c>
      <c r="E388" s="429" t="s">
        <v>5210</v>
      </c>
      <c r="F388" s="429" t="n">
        <v>30893</v>
      </c>
      <c r="G388" s="426" t="s">
        <v>97</v>
      </c>
      <c r="H388" s="438" t="n">
        <v>43997</v>
      </c>
      <c r="I388" s="430" t="s">
        <v>13724</v>
      </c>
      <c r="J388" s="426" t="s">
        <v>12608</v>
      </c>
      <c r="K388" s="441" t="n">
        <v>209994</v>
      </c>
      <c r="L388" s="442" t="n"/>
      <c r="M388" s="426" t="s">
        <v>13725</v>
      </c>
      <c r="N388" s="442" t="n">
        <v>62998.2</v>
      </c>
      <c r="O388" s="442" t="s">
        <v>13726</v>
      </c>
      <c r="P388" s="442" t="n">
        <v>146995.8</v>
      </c>
      <c r="Q388" s="436" t="n">
        <f aca="false" ca="false" dt2D="false" dtr="false" t="normal">N388+P388</f>
        <v>209994</v>
      </c>
      <c r="R388" s="437" t="n"/>
      <c r="S388" s="0" t="n">
        <v>2020</v>
      </c>
    </row>
    <row ht="60" outlineLevel="0" r="389">
      <c r="A389" s="426" t="n">
        <v>30893</v>
      </c>
      <c r="B389" s="425" t="n">
        <v>2020</v>
      </c>
      <c r="C389" s="426" t="s">
        <v>13723</v>
      </c>
      <c r="D389" s="430" t="s">
        <v>12520</v>
      </c>
      <c r="E389" s="429" t="s">
        <v>5210</v>
      </c>
      <c r="F389" s="429" t="n">
        <v>30893</v>
      </c>
      <c r="G389" s="426" t="s">
        <v>97</v>
      </c>
      <c r="H389" s="438" t="n">
        <v>43997</v>
      </c>
      <c r="I389" s="430" t="s">
        <v>13706</v>
      </c>
      <c r="J389" s="426" t="s">
        <v>12608</v>
      </c>
      <c r="K389" s="441" t="n">
        <v>140308</v>
      </c>
      <c r="L389" s="442" t="n"/>
      <c r="M389" s="426" t="s">
        <v>13727</v>
      </c>
      <c r="N389" s="442" t="n">
        <v>42092.4</v>
      </c>
      <c r="O389" s="442" t="s">
        <v>13728</v>
      </c>
      <c r="P389" s="442" t="n">
        <v>98215.6</v>
      </c>
      <c r="Q389" s="436" t="n">
        <f aca="false" ca="false" dt2D="false" dtr="false" t="normal">N389+P389</f>
        <v>140308</v>
      </c>
      <c r="R389" s="437" t="n"/>
      <c r="S389" s="0" t="n">
        <v>2020</v>
      </c>
    </row>
    <row ht="60" outlineLevel="0" r="390">
      <c r="A390" s="426" t="n">
        <v>30893</v>
      </c>
      <c r="B390" s="425" t="n">
        <v>2020</v>
      </c>
      <c r="C390" s="426" t="s">
        <v>13729</v>
      </c>
      <c r="D390" s="430" t="s">
        <v>12520</v>
      </c>
      <c r="E390" s="429" t="s">
        <v>5210</v>
      </c>
      <c r="F390" s="429" t="n">
        <v>30893</v>
      </c>
      <c r="G390" s="426" t="s">
        <v>126</v>
      </c>
      <c r="H390" s="438" t="n">
        <v>44004</v>
      </c>
      <c r="I390" s="430" t="s">
        <v>13730</v>
      </c>
      <c r="J390" s="426" t="s">
        <v>13005</v>
      </c>
      <c r="K390" s="441" t="n">
        <v>138198</v>
      </c>
      <c r="L390" s="442" t="n"/>
      <c r="M390" s="426" t="s">
        <v>13731</v>
      </c>
      <c r="N390" s="442" t="n">
        <v>41459.4</v>
      </c>
      <c r="O390" s="442" t="n"/>
      <c r="P390" s="442" t="n">
        <v>96738.6</v>
      </c>
      <c r="Q390" s="436" t="n">
        <f aca="false" ca="false" dt2D="false" dtr="false" t="normal">N390+P390</f>
        <v>138198</v>
      </c>
      <c r="R390" s="437" t="n"/>
      <c r="S390" s="0" t="n">
        <v>2020</v>
      </c>
    </row>
    <row ht="60" outlineLevel="0" r="391">
      <c r="A391" s="426" t="n">
        <v>30893</v>
      </c>
      <c r="B391" s="425" t="n">
        <v>2020</v>
      </c>
      <c r="C391" s="426" t="s">
        <v>13732</v>
      </c>
      <c r="D391" s="430" t="s">
        <v>12520</v>
      </c>
      <c r="E391" s="429" t="s">
        <v>5210</v>
      </c>
      <c r="F391" s="429" t="n">
        <v>30893</v>
      </c>
      <c r="G391" s="426" t="s">
        <v>97</v>
      </c>
      <c r="H391" s="438" t="n">
        <v>44082</v>
      </c>
      <c r="I391" s="430" t="s">
        <v>12725</v>
      </c>
      <c r="J391" s="426" t="s">
        <v>13081</v>
      </c>
      <c r="K391" s="441" t="n">
        <v>179547.56</v>
      </c>
      <c r="L391" s="442" t="n"/>
      <c r="M391" s="426" t="n"/>
      <c r="N391" s="442" t="n">
        <v>53864.268</v>
      </c>
      <c r="O391" s="442" t="n"/>
      <c r="P391" s="442" t="n">
        <v>125683.292</v>
      </c>
      <c r="Q391" s="436" t="n">
        <f aca="false" ca="false" dt2D="false" dtr="false" t="normal">N391+P391</f>
        <v>179547.56</v>
      </c>
      <c r="R391" s="437" t="n"/>
      <c r="S391" s="0" t="n">
        <v>2020</v>
      </c>
    </row>
    <row ht="60" outlineLevel="0" r="392">
      <c r="A392" s="426" t="n">
        <v>36119</v>
      </c>
      <c r="B392" s="425" t="n">
        <v>2020</v>
      </c>
      <c r="C392" s="426" t="s">
        <v>13733</v>
      </c>
      <c r="D392" s="430" t="s">
        <v>12520</v>
      </c>
      <c r="E392" s="429" t="s">
        <v>6857</v>
      </c>
      <c r="F392" s="429" t="n">
        <v>36119</v>
      </c>
      <c r="G392" s="426" t="s">
        <v>360</v>
      </c>
      <c r="H392" s="438" t="n">
        <v>44004</v>
      </c>
      <c r="I392" s="430" t="s">
        <v>13734</v>
      </c>
      <c r="J392" s="426" t="s">
        <v>13385</v>
      </c>
      <c r="K392" s="442" t="n">
        <v>759188.27</v>
      </c>
      <c r="L392" s="441" t="n">
        <v>909188.28</v>
      </c>
      <c r="M392" s="426" t="n"/>
      <c r="N392" s="442" t="n">
        <v>227756.481</v>
      </c>
      <c r="O392" s="442" t="n"/>
      <c r="P392" s="442" t="n">
        <v>681431.799</v>
      </c>
      <c r="Q392" s="436" t="n">
        <f aca="false" ca="false" dt2D="false" dtr="false" t="normal">N392+P392</f>
        <v>909188.28</v>
      </c>
      <c r="R392" s="437" t="n"/>
      <c r="S392" s="0" t="n">
        <v>2020</v>
      </c>
    </row>
    <row ht="60" outlineLevel="0" r="393">
      <c r="A393" s="426" t="n">
        <v>36785</v>
      </c>
      <c r="B393" s="425" t="n">
        <v>2020</v>
      </c>
      <c r="C393" s="426" t="s">
        <v>13735</v>
      </c>
      <c r="D393" s="430" t="s">
        <v>12520</v>
      </c>
      <c r="E393" s="429" t="s">
        <v>6555</v>
      </c>
      <c r="F393" s="429" t="n">
        <v>36785</v>
      </c>
      <c r="G393" s="426" t="s">
        <v>58</v>
      </c>
      <c r="H393" s="438" t="n">
        <v>44007</v>
      </c>
      <c r="I393" s="430" t="s">
        <v>13736</v>
      </c>
      <c r="J393" s="426" t="s">
        <v>12535</v>
      </c>
      <c r="K393" s="441" t="n">
        <v>251544</v>
      </c>
      <c r="L393" s="426" t="n"/>
      <c r="M393" s="426" t="s">
        <v>13737</v>
      </c>
      <c r="N393" s="442" t="n">
        <v>75463.2</v>
      </c>
      <c r="O393" s="442" t="n"/>
      <c r="P393" s="442" t="n">
        <v>176080.8</v>
      </c>
      <c r="Q393" s="436" t="n">
        <f aca="false" ca="false" dt2D="false" dtr="false" t="normal">N393+P393</f>
        <v>251544</v>
      </c>
      <c r="R393" s="437" t="n"/>
      <c r="S393" s="0" t="n">
        <v>2020</v>
      </c>
    </row>
    <row ht="60" outlineLevel="0" r="394">
      <c r="A394" s="426" t="n">
        <v>35364</v>
      </c>
      <c r="B394" s="425" t="n">
        <v>2020</v>
      </c>
      <c r="C394" s="426" t="s">
        <v>13738</v>
      </c>
      <c r="D394" s="430" t="s">
        <v>12520</v>
      </c>
      <c r="E394" s="429" t="s">
        <v>7541</v>
      </c>
      <c r="F394" s="429" t="n">
        <v>35364</v>
      </c>
      <c r="G394" s="426" t="s">
        <v>24</v>
      </c>
      <c r="H394" s="438" t="n">
        <v>44007</v>
      </c>
      <c r="I394" s="430" t="s">
        <v>13739</v>
      </c>
      <c r="J394" s="426" t="s">
        <v>13740</v>
      </c>
      <c r="K394" s="441" t="n">
        <v>1030000.19</v>
      </c>
      <c r="L394" s="426" t="n"/>
      <c r="M394" s="426" t="n"/>
      <c r="N394" s="442" t="n">
        <v>309000.057</v>
      </c>
      <c r="O394" s="442" t="n"/>
      <c r="P394" s="442" t="n">
        <v>721000.133</v>
      </c>
      <c r="Q394" s="436" t="n">
        <f aca="false" ca="false" dt2D="false" dtr="false" t="normal">N394+P394</f>
        <v>1030000.19</v>
      </c>
      <c r="R394" s="437" t="n"/>
      <c r="S394" s="0" t="n">
        <v>2020</v>
      </c>
    </row>
    <row ht="45" outlineLevel="0" r="395">
      <c r="A395" s="426" t="n">
        <v>29903</v>
      </c>
      <c r="B395" s="425" t="n">
        <v>2020</v>
      </c>
      <c r="C395" s="426" t="s">
        <v>13741</v>
      </c>
      <c r="D395" s="430" t="s">
        <v>12520</v>
      </c>
      <c r="E395" s="429" t="s">
        <v>900</v>
      </c>
      <c r="F395" s="429" t="n">
        <v>29903</v>
      </c>
      <c r="G395" s="426" t="s">
        <v>58</v>
      </c>
      <c r="H395" s="438" t="n">
        <v>44014</v>
      </c>
      <c r="I395" s="430" t="s">
        <v>12623</v>
      </c>
      <c r="J395" s="426" t="s">
        <v>12667</v>
      </c>
      <c r="K395" s="441" t="n">
        <v>1250162</v>
      </c>
      <c r="L395" s="426" t="n"/>
      <c r="M395" s="426" t="s">
        <v>13742</v>
      </c>
      <c r="N395" s="442" t="n">
        <v>375048.6</v>
      </c>
      <c r="O395" s="442" t="n"/>
      <c r="P395" s="442" t="n"/>
      <c r="Q395" s="436" t="n">
        <f aca="false" ca="false" dt2D="false" dtr="false" t="normal">K395</f>
        <v>1250162</v>
      </c>
      <c r="R395" s="437" t="n"/>
      <c r="S395" s="0" t="n">
        <v>2020</v>
      </c>
    </row>
    <row ht="45" outlineLevel="0" r="396">
      <c r="A396" s="426" t="n">
        <v>35255</v>
      </c>
      <c r="B396" s="425" t="n">
        <v>2020</v>
      </c>
      <c r="C396" s="426" t="s">
        <v>13743</v>
      </c>
      <c r="D396" s="430" t="s">
        <v>12592</v>
      </c>
      <c r="E396" s="429" t="s">
        <v>384</v>
      </c>
      <c r="F396" s="429" t="n">
        <v>35255</v>
      </c>
      <c r="G396" s="426" t="s">
        <v>24</v>
      </c>
      <c r="H396" s="438" t="n">
        <v>44007</v>
      </c>
      <c r="I396" s="430" t="s">
        <v>13744</v>
      </c>
      <c r="J396" s="426" t="s">
        <v>12723</v>
      </c>
      <c r="K396" s="441" t="n">
        <v>1210000</v>
      </c>
      <c r="L396" s="426" t="n"/>
      <c r="M396" s="426" t="s">
        <v>13745</v>
      </c>
      <c r="N396" s="442" t="n">
        <v>363000</v>
      </c>
      <c r="O396" s="442" t="n"/>
      <c r="P396" s="442" t="n"/>
      <c r="Q396" s="436" t="n">
        <f aca="false" ca="false" dt2D="false" dtr="false" t="normal">N396+P396</f>
        <v>363000</v>
      </c>
      <c r="R396" s="437" t="s">
        <v>12596</v>
      </c>
      <c r="S396" s="0" t="e">
        <v>#N/A</v>
      </c>
    </row>
    <row ht="45" outlineLevel="0" r="397">
      <c r="A397" s="426" t="n">
        <v>30351</v>
      </c>
      <c r="B397" s="425" t="n">
        <v>2020</v>
      </c>
      <c r="C397" s="426" t="s">
        <v>13746</v>
      </c>
      <c r="D397" s="430" t="s">
        <v>12520</v>
      </c>
      <c r="E397" s="429" t="s">
        <v>6912</v>
      </c>
      <c r="F397" s="429" t="n">
        <v>30351</v>
      </c>
      <c r="G397" s="426" t="s">
        <v>378</v>
      </c>
      <c r="H397" s="438" t="n">
        <v>44019</v>
      </c>
      <c r="I397" s="430" t="s">
        <v>12623</v>
      </c>
      <c r="J397" s="426" t="s">
        <v>12667</v>
      </c>
      <c r="K397" s="441" t="n">
        <v>1519837</v>
      </c>
      <c r="L397" s="426" t="n"/>
      <c r="M397" s="426" t="s">
        <v>13747</v>
      </c>
      <c r="N397" s="442" t="n">
        <v>455951.1</v>
      </c>
      <c r="O397" s="442" t="n"/>
      <c r="P397" s="442" t="n"/>
      <c r="Q397" s="436" t="n">
        <f aca="false" ca="false" dt2D="false" dtr="false" t="normal">K397</f>
        <v>1519837</v>
      </c>
      <c r="R397" s="437" t="n"/>
      <c r="S397" s="0" t="n">
        <v>2020</v>
      </c>
    </row>
    <row ht="60" outlineLevel="0" r="398">
      <c r="A398" s="426" t="n">
        <v>25961</v>
      </c>
      <c r="B398" s="425" t="n">
        <v>2020</v>
      </c>
      <c r="C398" s="426" t="s">
        <v>13748</v>
      </c>
      <c r="D398" s="430" t="s">
        <v>12520</v>
      </c>
      <c r="E398" s="429" t="s">
        <v>7099</v>
      </c>
      <c r="F398" s="429" t="n">
        <v>25961</v>
      </c>
      <c r="G398" s="426" t="s">
        <v>24</v>
      </c>
      <c r="H398" s="438" t="n">
        <v>44018</v>
      </c>
      <c r="I398" s="430" t="s">
        <v>13749</v>
      </c>
      <c r="J398" s="426" t="s">
        <v>13750</v>
      </c>
      <c r="K398" s="441" t="n">
        <v>943107</v>
      </c>
      <c r="L398" s="426" t="n"/>
      <c r="M398" s="426" t="s">
        <v>13751</v>
      </c>
      <c r="N398" s="442" t="n">
        <v>282932.1</v>
      </c>
      <c r="O398" s="442" t="n"/>
      <c r="P398" s="442" t="n">
        <v>660174.9</v>
      </c>
      <c r="Q398" s="436" t="n">
        <f aca="false" ca="false" dt2D="false" dtr="false" t="normal">N398+P398</f>
        <v>943107</v>
      </c>
      <c r="R398" s="437" t="n"/>
      <c r="S398" s="0" t="n">
        <v>2020</v>
      </c>
    </row>
    <row ht="60" outlineLevel="0" r="399">
      <c r="A399" s="426" t="n">
        <v>25521</v>
      </c>
      <c r="B399" s="425" t="n">
        <v>2020</v>
      </c>
      <c r="C399" s="426" t="s">
        <v>13752</v>
      </c>
      <c r="D399" s="430" t="s">
        <v>12520</v>
      </c>
      <c r="E399" s="429" t="s">
        <v>1912</v>
      </c>
      <c r="F399" s="429" t="n">
        <v>25521</v>
      </c>
      <c r="G399" s="426" t="s">
        <v>24</v>
      </c>
      <c r="H399" s="438" t="n">
        <v>44015</v>
      </c>
      <c r="I399" s="430" t="s">
        <v>13753</v>
      </c>
      <c r="J399" s="426" t="s">
        <v>13576</v>
      </c>
      <c r="K399" s="441" t="n">
        <v>822976.5</v>
      </c>
      <c r="L399" s="426" t="n"/>
      <c r="M399" s="426" t="n"/>
      <c r="N399" s="442" t="n">
        <v>246892.95</v>
      </c>
      <c r="O399" s="442" t="n"/>
      <c r="P399" s="442" t="n">
        <v>576083.55</v>
      </c>
      <c r="Q399" s="436" t="n">
        <f aca="false" ca="false" dt2D="false" dtr="false" t="normal">N399+P399</f>
        <v>822976.5</v>
      </c>
      <c r="R399" s="437" t="n"/>
      <c r="S399" s="0" t="n">
        <v>2020</v>
      </c>
    </row>
    <row ht="60" outlineLevel="0" r="400">
      <c r="A400" s="426" t="n">
        <v>25521</v>
      </c>
      <c r="B400" s="425" t="n">
        <v>2020</v>
      </c>
      <c r="C400" s="426" t="s">
        <v>13754</v>
      </c>
      <c r="D400" s="430" t="s">
        <v>12520</v>
      </c>
      <c r="E400" s="429" t="s">
        <v>1912</v>
      </c>
      <c r="F400" s="429" t="n">
        <v>25521</v>
      </c>
      <c r="G400" s="426" t="s">
        <v>126</v>
      </c>
      <c r="H400" s="438" t="n">
        <v>44015</v>
      </c>
      <c r="I400" s="430" t="s">
        <v>13755</v>
      </c>
      <c r="J400" s="426" t="s">
        <v>12594</v>
      </c>
      <c r="K400" s="442" t="n">
        <v>764193.6</v>
      </c>
      <c r="L400" s="441" t="n">
        <v>744811.2</v>
      </c>
      <c r="M400" s="426" t="n"/>
      <c r="N400" s="442" t="n">
        <v>229258.08</v>
      </c>
      <c r="O400" s="442" t="n"/>
      <c r="P400" s="442" t="n">
        <v>515553.12</v>
      </c>
      <c r="Q400" s="436" t="n">
        <f aca="false" ca="false" dt2D="false" dtr="false" t="normal">N400+P400</f>
        <v>744811.2</v>
      </c>
      <c r="R400" s="437" t="n"/>
      <c r="S400" s="0" t="n">
        <v>2020</v>
      </c>
    </row>
    <row ht="30" outlineLevel="0" r="401">
      <c r="A401" s="426" t="n">
        <v>25521</v>
      </c>
      <c r="B401" s="425" t="n">
        <v>2020</v>
      </c>
      <c r="C401" s="426" t="s">
        <v>13756</v>
      </c>
      <c r="D401" s="430" t="s">
        <v>12520</v>
      </c>
      <c r="E401" s="429" t="s">
        <v>1912</v>
      </c>
      <c r="F401" s="429" t="n">
        <v>25521</v>
      </c>
      <c r="G401" s="426" t="s">
        <v>58</v>
      </c>
      <c r="H401" s="438" t="n">
        <v>44015</v>
      </c>
      <c r="I401" s="430" t="s">
        <v>13757</v>
      </c>
      <c r="J401" s="426" t="s">
        <v>12594</v>
      </c>
      <c r="K401" s="441" t="n">
        <v>574540</v>
      </c>
      <c r="L401" s="426" t="n"/>
      <c r="M401" s="426" t="n"/>
      <c r="N401" s="442" t="n">
        <v>172362</v>
      </c>
      <c r="O401" s="442" t="n"/>
      <c r="P401" s="442" t="n"/>
      <c r="Q401" s="436" t="n">
        <f aca="false" ca="false" dt2D="false" dtr="false" t="normal">K401</f>
        <v>574540</v>
      </c>
      <c r="R401" s="437" t="n"/>
      <c r="S401" s="0" t="n">
        <v>2020</v>
      </c>
    </row>
    <row ht="60" outlineLevel="0" r="402">
      <c r="A402" s="426" t="n">
        <v>29644</v>
      </c>
      <c r="B402" s="425" t="n">
        <v>2020</v>
      </c>
      <c r="C402" s="426" t="s">
        <v>13758</v>
      </c>
      <c r="D402" s="430" t="s">
        <v>12520</v>
      </c>
      <c r="E402" s="429" t="s">
        <v>2692</v>
      </c>
      <c r="F402" s="429" t="n">
        <v>29644</v>
      </c>
      <c r="G402" s="426" t="s">
        <v>24</v>
      </c>
      <c r="H402" s="438" t="n">
        <v>44022</v>
      </c>
      <c r="I402" s="430" t="s">
        <v>13759</v>
      </c>
      <c r="J402" s="426" t="s">
        <v>13448</v>
      </c>
      <c r="K402" s="442" t="n">
        <v>2540920.8</v>
      </c>
      <c r="L402" s="441" t="n">
        <v>2603689.2</v>
      </c>
      <c r="M402" s="426" t="n"/>
      <c r="N402" s="442" t="n">
        <v>762276.24</v>
      </c>
      <c r="O402" s="442" t="n"/>
      <c r="P402" s="442" t="n">
        <v>1841412.96</v>
      </c>
      <c r="Q402" s="436" t="n">
        <f aca="false" ca="false" dt2D="false" dtr="false" t="normal">N402+P402</f>
        <v>2603689.2</v>
      </c>
      <c r="R402" s="437" t="n"/>
      <c r="S402" s="0" t="n">
        <v>2020</v>
      </c>
    </row>
    <row ht="60" outlineLevel="0" r="403">
      <c r="A403" s="426" t="n">
        <v>28945</v>
      </c>
      <c r="B403" s="425" t="n">
        <v>2020</v>
      </c>
      <c r="C403" s="426" t="s">
        <v>13760</v>
      </c>
      <c r="D403" s="430" t="s">
        <v>12520</v>
      </c>
      <c r="E403" s="429" t="s">
        <v>3036</v>
      </c>
      <c r="F403" s="429" t="n">
        <v>28945</v>
      </c>
      <c r="G403" s="426" t="s">
        <v>97</v>
      </c>
      <c r="H403" s="438" t="n">
        <v>43999</v>
      </c>
      <c r="I403" s="430" t="s">
        <v>12587</v>
      </c>
      <c r="J403" s="426" t="s">
        <v>12594</v>
      </c>
      <c r="K403" s="441" t="n">
        <v>439954</v>
      </c>
      <c r="L403" s="426" t="n"/>
      <c r="M403" s="426" t="n"/>
      <c r="N403" s="442" t="n">
        <v>131986.2</v>
      </c>
      <c r="O403" s="442" t="n"/>
      <c r="P403" s="442" t="n">
        <v>307967.8</v>
      </c>
      <c r="Q403" s="436" t="n">
        <f aca="false" ca="false" dt2D="false" dtr="false" t="normal">N403+P403</f>
        <v>439954</v>
      </c>
      <c r="R403" s="437" t="n"/>
      <c r="S403" s="0" t="n">
        <v>2020</v>
      </c>
    </row>
    <row ht="60" outlineLevel="0" r="404">
      <c r="A404" s="426" t="n">
        <v>30406</v>
      </c>
      <c r="B404" s="425" t="n">
        <v>2020</v>
      </c>
      <c r="C404" s="426" t="s">
        <v>13761</v>
      </c>
      <c r="D404" s="430" t="s">
        <v>12520</v>
      </c>
      <c r="E404" s="429" t="s">
        <v>7213</v>
      </c>
      <c r="F404" s="429" t="n">
        <v>30406</v>
      </c>
      <c r="G404" s="426" t="s">
        <v>24</v>
      </c>
      <c r="H404" s="438" t="n">
        <v>44025</v>
      </c>
      <c r="I404" s="430" t="s">
        <v>13762</v>
      </c>
      <c r="J404" s="426" t="s">
        <v>13613</v>
      </c>
      <c r="K404" s="441" t="n">
        <v>257449</v>
      </c>
      <c r="L404" s="426" t="n"/>
      <c r="M404" s="426" t="n"/>
      <c r="N404" s="442" t="n">
        <v>77234.7</v>
      </c>
      <c r="O404" s="442" t="n"/>
      <c r="P404" s="442" t="n">
        <v>180214.3</v>
      </c>
      <c r="Q404" s="436" t="n">
        <f aca="false" ca="false" dt2D="false" dtr="false" t="normal">N404+P404</f>
        <v>257449</v>
      </c>
      <c r="R404" s="437" t="n"/>
      <c r="S404" s="0" t="n">
        <v>2020</v>
      </c>
    </row>
    <row ht="60" outlineLevel="0" r="405">
      <c r="A405" s="426" t="n">
        <v>30406</v>
      </c>
      <c r="B405" s="425" t="n">
        <v>2020</v>
      </c>
      <c r="C405" s="426" t="s">
        <v>13763</v>
      </c>
      <c r="D405" s="430" t="s">
        <v>12520</v>
      </c>
      <c r="E405" s="429" t="s">
        <v>7213</v>
      </c>
      <c r="F405" s="429" t="n">
        <v>30406</v>
      </c>
      <c r="G405" s="426" t="s">
        <v>126</v>
      </c>
      <c r="H405" s="438" t="n">
        <v>44025</v>
      </c>
      <c r="I405" s="430" t="s">
        <v>13764</v>
      </c>
      <c r="J405" s="426" t="s">
        <v>12538</v>
      </c>
      <c r="K405" s="441" t="n">
        <v>899999.64</v>
      </c>
      <c r="L405" s="426" t="n"/>
      <c r="M405" s="426" t="n"/>
      <c r="N405" s="442" t="n">
        <v>269999.892</v>
      </c>
      <c r="O405" s="442" t="n"/>
      <c r="P405" s="442" t="n">
        <v>629999.748</v>
      </c>
      <c r="Q405" s="436" t="n">
        <f aca="false" ca="false" dt2D="false" dtr="false" t="normal">N405+P405</f>
        <v>899999.64</v>
      </c>
      <c r="R405" s="437" t="n"/>
      <c r="S405" s="0" t="n">
        <v>2020</v>
      </c>
    </row>
    <row ht="60" outlineLevel="0" r="406">
      <c r="A406" s="426" t="n">
        <v>29861</v>
      </c>
      <c r="B406" s="425" t="n">
        <v>2020</v>
      </c>
      <c r="C406" s="426" t="s">
        <v>13765</v>
      </c>
      <c r="D406" s="430" t="s">
        <v>12520</v>
      </c>
      <c r="E406" s="429" t="s">
        <v>4753</v>
      </c>
      <c r="F406" s="429" t="n">
        <v>29861</v>
      </c>
      <c r="G406" s="426" t="s">
        <v>24</v>
      </c>
      <c r="H406" s="438" t="n">
        <v>44027</v>
      </c>
      <c r="I406" s="430" t="s">
        <v>13560</v>
      </c>
      <c r="J406" s="426" t="s">
        <v>13766</v>
      </c>
      <c r="K406" s="441" t="n">
        <v>1574543</v>
      </c>
      <c r="L406" s="426" t="n"/>
      <c r="M406" s="426" t="n"/>
      <c r="N406" s="442" t="n">
        <v>472362.9</v>
      </c>
      <c r="O406" s="442" t="n"/>
      <c r="P406" s="442" t="n">
        <v>1102180.1</v>
      </c>
      <c r="Q406" s="436" t="n">
        <f aca="false" ca="false" dt2D="false" dtr="false" t="normal">N406+P406</f>
        <v>1574543</v>
      </c>
      <c r="R406" s="437" t="n"/>
      <c r="S406" s="0" t="n">
        <v>2020</v>
      </c>
    </row>
    <row ht="45" outlineLevel="0" r="407">
      <c r="A407" s="426" t="n">
        <v>36771</v>
      </c>
      <c r="B407" s="425" t="n">
        <v>2020</v>
      </c>
      <c r="C407" s="426" t="s">
        <v>13767</v>
      </c>
      <c r="D407" s="430" t="s">
        <v>12592</v>
      </c>
      <c r="E407" s="429" t="s">
        <v>6556</v>
      </c>
      <c r="F407" s="429" t="n">
        <v>36771</v>
      </c>
      <c r="G407" s="426" t="s">
        <v>58</v>
      </c>
      <c r="H407" s="438" t="n">
        <v>44035</v>
      </c>
      <c r="I407" s="430" t="s">
        <v>13768</v>
      </c>
      <c r="J407" s="426" t="s">
        <v>12535</v>
      </c>
      <c r="K407" s="441" t="n">
        <v>392412.5</v>
      </c>
      <c r="L407" s="426" t="n"/>
      <c r="M407" s="426" t="s">
        <v>13769</v>
      </c>
      <c r="N407" s="442" t="n">
        <v>117723.75</v>
      </c>
      <c r="O407" s="442" t="n"/>
      <c r="P407" s="442" t="n"/>
      <c r="Q407" s="436" t="n">
        <f aca="false" ca="false" dt2D="false" dtr="false" t="normal">N407+P407</f>
        <v>117723.75</v>
      </c>
      <c r="R407" s="437" t="s">
        <v>12596</v>
      </c>
      <c r="S407" s="0" t="e">
        <v>#N/A</v>
      </c>
    </row>
    <row ht="45" outlineLevel="0" r="408">
      <c r="A408" s="426" t="n">
        <v>36771</v>
      </c>
      <c r="B408" s="425" t="n">
        <v>2020</v>
      </c>
      <c r="C408" s="426" t="s">
        <v>13767</v>
      </c>
      <c r="D408" s="430" t="s">
        <v>12592</v>
      </c>
      <c r="E408" s="429" t="s">
        <v>6556</v>
      </c>
      <c r="F408" s="429" t="n">
        <v>36771</v>
      </c>
      <c r="G408" s="426" t="s">
        <v>97</v>
      </c>
      <c r="H408" s="438" t="n">
        <v>44035</v>
      </c>
      <c r="I408" s="430" t="s">
        <v>13770</v>
      </c>
      <c r="J408" s="426" t="s">
        <v>12535</v>
      </c>
      <c r="K408" s="441" t="n">
        <v>189920.5</v>
      </c>
      <c r="L408" s="426" t="n"/>
      <c r="M408" s="426" t="s">
        <v>13771</v>
      </c>
      <c r="N408" s="442" t="n">
        <v>56976.15</v>
      </c>
      <c r="O408" s="442" t="n"/>
      <c r="P408" s="442" t="n"/>
      <c r="Q408" s="436" t="n">
        <f aca="false" ca="false" dt2D="false" dtr="false" t="normal">N408+P408</f>
        <v>56976.15</v>
      </c>
      <c r="R408" s="437" t="s">
        <v>12596</v>
      </c>
      <c r="S408" s="0" t="e">
        <v>#N/A</v>
      </c>
    </row>
    <row ht="60" outlineLevel="0" r="409">
      <c r="A409" s="426" t="n">
        <v>30797</v>
      </c>
      <c r="B409" s="425" t="n">
        <v>2020</v>
      </c>
      <c r="C409" s="426" t="s">
        <v>13772</v>
      </c>
      <c r="D409" s="430" t="s">
        <v>12520</v>
      </c>
      <c r="E409" s="429" t="s">
        <v>7064</v>
      </c>
      <c r="F409" s="429" t="n">
        <v>30797</v>
      </c>
      <c r="G409" s="426" t="s">
        <v>378</v>
      </c>
      <c r="H409" s="438" t="n">
        <v>44029</v>
      </c>
      <c r="I409" s="430" t="s">
        <v>13773</v>
      </c>
      <c r="J409" s="426" t="s">
        <v>13774</v>
      </c>
      <c r="K409" s="441" t="n">
        <v>650800</v>
      </c>
      <c r="L409" s="426" t="n"/>
      <c r="M409" s="426" t="s">
        <v>13775</v>
      </c>
      <c r="N409" s="442" t="n">
        <v>195240</v>
      </c>
      <c r="O409" s="442" t="s">
        <v>13776</v>
      </c>
      <c r="P409" s="442" t="n">
        <v>455560</v>
      </c>
      <c r="Q409" s="436" t="n">
        <f aca="false" ca="false" dt2D="false" dtr="false" t="normal">N409+P409</f>
        <v>650800</v>
      </c>
      <c r="R409" s="437" t="n"/>
      <c r="S409" s="0" t="n">
        <v>2020</v>
      </c>
    </row>
    <row ht="60" outlineLevel="0" r="410">
      <c r="A410" s="426" t="n">
        <v>30797</v>
      </c>
      <c r="B410" s="425" t="n">
        <v>2020</v>
      </c>
      <c r="C410" s="426" t="s">
        <v>13777</v>
      </c>
      <c r="D410" s="430" t="s">
        <v>12520</v>
      </c>
      <c r="E410" s="429" t="s">
        <v>7064</v>
      </c>
      <c r="F410" s="429" t="n">
        <v>30797</v>
      </c>
      <c r="G410" s="426" t="s">
        <v>58</v>
      </c>
      <c r="H410" s="438" t="n">
        <v>44029</v>
      </c>
      <c r="I410" s="430" t="s">
        <v>13778</v>
      </c>
      <c r="J410" s="426" t="s">
        <v>13774</v>
      </c>
      <c r="K410" s="441" t="n">
        <v>1049302.8</v>
      </c>
      <c r="L410" s="426" t="n"/>
      <c r="M410" s="426" t="s">
        <v>13779</v>
      </c>
      <c r="N410" s="442" t="n">
        <v>314790.84</v>
      </c>
      <c r="O410" s="442" t="s">
        <v>13780</v>
      </c>
      <c r="P410" s="442" t="n">
        <v>734511.96</v>
      </c>
      <c r="Q410" s="436" t="n">
        <f aca="false" ca="false" dt2D="false" dtr="false" t="normal">N410+P410</f>
        <v>1049302.8</v>
      </c>
      <c r="R410" s="437" t="n"/>
      <c r="S410" s="0" t="n">
        <v>2020</v>
      </c>
    </row>
    <row ht="60" outlineLevel="0" r="411">
      <c r="A411" s="426" t="n">
        <v>30797</v>
      </c>
      <c r="B411" s="425" t="n">
        <v>2020</v>
      </c>
      <c r="C411" s="426" t="s">
        <v>13781</v>
      </c>
      <c r="D411" s="430" t="s">
        <v>12520</v>
      </c>
      <c r="E411" s="429" t="s">
        <v>7064</v>
      </c>
      <c r="F411" s="429" t="n">
        <v>30797</v>
      </c>
      <c r="G411" s="426" t="s">
        <v>97</v>
      </c>
      <c r="H411" s="438" t="n">
        <v>44029</v>
      </c>
      <c r="I411" s="430" t="s">
        <v>13782</v>
      </c>
      <c r="J411" s="426" t="s">
        <v>13774</v>
      </c>
      <c r="K411" s="441" t="n">
        <v>303552</v>
      </c>
      <c r="L411" s="426" t="n"/>
      <c r="M411" s="426" t="s">
        <v>13783</v>
      </c>
      <c r="N411" s="442" t="n">
        <v>91065.6</v>
      </c>
      <c r="O411" s="442" t="s">
        <v>13784</v>
      </c>
      <c r="P411" s="442" t="n">
        <v>212486.4</v>
      </c>
      <c r="Q411" s="436" t="n">
        <f aca="false" ca="false" dt2D="false" dtr="false" t="normal">N411+P411</f>
        <v>303552</v>
      </c>
      <c r="R411" s="437" t="n"/>
      <c r="S411" s="0" t="n">
        <v>2020</v>
      </c>
    </row>
    <row ht="60" outlineLevel="0" r="412">
      <c r="A412" s="426" t="n">
        <v>30797</v>
      </c>
      <c r="B412" s="425" t="n">
        <v>2020</v>
      </c>
      <c r="C412" s="426" t="s">
        <v>13785</v>
      </c>
      <c r="D412" s="430" t="s">
        <v>12520</v>
      </c>
      <c r="E412" s="429" t="s">
        <v>7064</v>
      </c>
      <c r="F412" s="429" t="n">
        <v>30797</v>
      </c>
      <c r="G412" s="426" t="s">
        <v>126</v>
      </c>
      <c r="H412" s="438" t="n">
        <v>44106</v>
      </c>
      <c r="I412" s="430" t="s">
        <v>13786</v>
      </c>
      <c r="J412" s="426" t="s">
        <v>13774</v>
      </c>
      <c r="K412" s="441" t="n">
        <v>235300</v>
      </c>
      <c r="L412" s="426" t="n"/>
      <c r="M412" s="426" t="n"/>
      <c r="N412" s="442" t="n">
        <v>70590</v>
      </c>
      <c r="O412" s="442" t="n"/>
      <c r="P412" s="442" t="n">
        <v>164710</v>
      </c>
      <c r="Q412" s="436" t="n">
        <f aca="false" ca="false" dt2D="false" dtr="false" t="normal">N412+P412</f>
        <v>235300</v>
      </c>
      <c r="R412" s="437" t="n"/>
      <c r="S412" s="0" t="n">
        <v>2020</v>
      </c>
    </row>
    <row ht="60" outlineLevel="0" r="413">
      <c r="A413" s="426" t="n">
        <v>30092</v>
      </c>
      <c r="B413" s="425" t="n">
        <v>2020</v>
      </c>
      <c r="C413" s="426" t="s">
        <v>13787</v>
      </c>
      <c r="D413" s="430" t="s">
        <v>12520</v>
      </c>
      <c r="E413" s="429" t="s">
        <v>1100</v>
      </c>
      <c r="F413" s="429" t="n">
        <v>30092</v>
      </c>
      <c r="G413" s="426" t="s">
        <v>97</v>
      </c>
      <c r="H413" s="438" t="n">
        <v>44026</v>
      </c>
      <c r="I413" s="430" t="s">
        <v>13788</v>
      </c>
      <c r="J413" s="426" t="s">
        <v>13216</v>
      </c>
      <c r="K413" s="441" t="n">
        <v>154779.23</v>
      </c>
      <c r="L413" s="426" t="n"/>
      <c r="M413" s="426" t="s">
        <v>13789</v>
      </c>
      <c r="N413" s="442" t="n">
        <v>46433.769</v>
      </c>
      <c r="O413" s="442" t="n"/>
      <c r="P413" s="442" t="n">
        <v>108345.461</v>
      </c>
      <c r="Q413" s="436" t="n">
        <f aca="false" ca="false" dt2D="false" dtr="false" t="normal">N413+P413</f>
        <v>154779.22999999998</v>
      </c>
      <c r="R413" s="437" t="n"/>
      <c r="S413" s="0" t="n">
        <v>2020</v>
      </c>
    </row>
    <row ht="60" outlineLevel="0" r="414">
      <c r="A414" s="426" t="n">
        <v>30092</v>
      </c>
      <c r="B414" s="425" t="n">
        <v>2020</v>
      </c>
      <c r="C414" s="426" t="s">
        <v>13787</v>
      </c>
      <c r="D414" s="430" t="s">
        <v>12520</v>
      </c>
      <c r="E414" s="429" t="s">
        <v>1100</v>
      </c>
      <c r="F414" s="429" t="n">
        <v>30092</v>
      </c>
      <c r="G414" s="426" t="s">
        <v>58</v>
      </c>
      <c r="H414" s="438" t="n">
        <v>44026</v>
      </c>
      <c r="I414" s="430" t="s">
        <v>13790</v>
      </c>
      <c r="J414" s="426" t="s">
        <v>13216</v>
      </c>
      <c r="K414" s="441" t="n">
        <v>108334.18</v>
      </c>
      <c r="L414" s="426" t="n"/>
      <c r="M414" s="426" t="s">
        <v>13791</v>
      </c>
      <c r="N414" s="442" t="n">
        <v>32500.254</v>
      </c>
      <c r="O414" s="442" t="n"/>
      <c r="P414" s="442" t="n">
        <v>75833.926</v>
      </c>
      <c r="Q414" s="436" t="n">
        <f aca="false" ca="false" dt2D="false" dtr="false" t="normal">N414+P414</f>
        <v>108334.18000000001</v>
      </c>
      <c r="R414" s="437" t="n"/>
      <c r="S414" s="0" t="n">
        <v>2020</v>
      </c>
    </row>
    <row ht="60" outlineLevel="0" r="415">
      <c r="A415" s="426" t="n">
        <v>30304</v>
      </c>
      <c r="B415" s="425" t="n">
        <v>2020</v>
      </c>
      <c r="C415" s="426" t="s">
        <v>13792</v>
      </c>
      <c r="D415" s="430" t="s">
        <v>12520</v>
      </c>
      <c r="E415" s="429" t="s">
        <v>6321</v>
      </c>
      <c r="F415" s="429" t="n">
        <v>30304</v>
      </c>
      <c r="G415" s="426" t="s">
        <v>24</v>
      </c>
      <c r="H415" s="438" t="n">
        <v>44027</v>
      </c>
      <c r="I415" s="430" t="s">
        <v>12672</v>
      </c>
      <c r="J415" s="426" t="s">
        <v>13695</v>
      </c>
      <c r="K415" s="442" t="n">
        <v>2354000</v>
      </c>
      <c r="L415" s="441" t="n">
        <v>2549200.1</v>
      </c>
      <c r="M415" s="426" t="s">
        <v>13793</v>
      </c>
      <c r="N415" s="442" t="n">
        <v>706200</v>
      </c>
      <c r="O415" s="442" t="n"/>
      <c r="P415" s="442" t="n">
        <v>1647800</v>
      </c>
      <c r="Q415" s="436" t="n">
        <f aca="false" ca="false" dt2D="false" dtr="false" t="normal">N415+P415</f>
        <v>2354000</v>
      </c>
      <c r="R415" s="437" t="n"/>
      <c r="S415" s="0" t="n">
        <v>2020</v>
      </c>
    </row>
    <row ht="45" outlineLevel="0" r="416">
      <c r="A416" s="426" t="n">
        <v>26535</v>
      </c>
      <c r="B416" s="425" t="n">
        <v>2020</v>
      </c>
      <c r="C416" s="426" t="s">
        <v>13794</v>
      </c>
      <c r="D416" s="430" t="s">
        <v>12592</v>
      </c>
      <c r="E416" s="429" t="s">
        <v>6292</v>
      </c>
      <c r="F416" s="429" t="n">
        <v>26535</v>
      </c>
      <c r="G416" s="426" t="s">
        <v>58</v>
      </c>
      <c r="H416" s="438" t="n">
        <v>44041</v>
      </c>
      <c r="I416" s="430" t="s">
        <v>13795</v>
      </c>
      <c r="J416" s="426" t="s">
        <v>12599</v>
      </c>
      <c r="K416" s="441" t="n">
        <v>233569</v>
      </c>
      <c r="L416" s="426" t="n"/>
      <c r="M416" s="426" t="s">
        <v>13796</v>
      </c>
      <c r="N416" s="442" t="n">
        <v>70070.7</v>
      </c>
      <c r="O416" s="442" t="n"/>
      <c r="P416" s="442" t="n"/>
      <c r="Q416" s="436" t="n">
        <f aca="false" ca="false" dt2D="false" dtr="false" t="normal">N416+P416</f>
        <v>70070.7</v>
      </c>
      <c r="R416" s="437" t="s">
        <v>12596</v>
      </c>
      <c r="S416" s="0" t="e">
        <v>#N/A</v>
      </c>
    </row>
    <row ht="45" outlineLevel="0" r="417">
      <c r="A417" s="426" t="n">
        <v>26535</v>
      </c>
      <c r="B417" s="425" t="n">
        <v>2020</v>
      </c>
      <c r="C417" s="426" t="s">
        <v>13794</v>
      </c>
      <c r="D417" s="430" t="s">
        <v>12592</v>
      </c>
      <c r="E417" s="429" t="s">
        <v>6292</v>
      </c>
      <c r="F417" s="429" t="n">
        <v>26535</v>
      </c>
      <c r="G417" s="426" t="s">
        <v>97</v>
      </c>
      <c r="H417" s="438" t="n">
        <v>44041</v>
      </c>
      <c r="I417" s="430" t="s">
        <v>13797</v>
      </c>
      <c r="J417" s="426" t="s">
        <v>12599</v>
      </c>
      <c r="K417" s="441" t="n">
        <v>68846</v>
      </c>
      <c r="L417" s="426" t="n"/>
      <c r="M417" s="426" t="s">
        <v>13798</v>
      </c>
      <c r="N417" s="442" t="n">
        <v>20653.8</v>
      </c>
      <c r="O417" s="442" t="n"/>
      <c r="P417" s="442" t="n"/>
      <c r="Q417" s="436" t="n">
        <f aca="false" ca="false" dt2D="false" dtr="false" t="normal">N417+P417</f>
        <v>20653.8</v>
      </c>
      <c r="R417" s="437" t="s">
        <v>12596</v>
      </c>
      <c r="S417" s="0" t="e">
        <v>#N/A</v>
      </c>
    </row>
    <row ht="60" outlineLevel="0" r="418">
      <c r="A418" s="426" t="n">
        <v>20388</v>
      </c>
      <c r="B418" s="425" t="n">
        <v>2020</v>
      </c>
      <c r="C418" s="426" t="s">
        <v>13799</v>
      </c>
      <c r="D418" s="430" t="s">
        <v>12520</v>
      </c>
      <c r="E418" s="429" t="s">
        <v>6345</v>
      </c>
      <c r="F418" s="429" t="n">
        <v>20388</v>
      </c>
      <c r="G418" s="426" t="s">
        <v>24</v>
      </c>
      <c r="H418" s="438" t="n">
        <v>44033</v>
      </c>
      <c r="I418" s="430" t="s">
        <v>12783</v>
      </c>
      <c r="J418" s="426" t="s">
        <v>13800</v>
      </c>
      <c r="K418" s="441" t="n">
        <v>1736000</v>
      </c>
      <c r="L418" s="426" t="n"/>
      <c r="M418" s="426" t="s">
        <v>13801</v>
      </c>
      <c r="N418" s="442" t="n">
        <v>520800</v>
      </c>
      <c r="O418" s="442" t="n"/>
      <c r="P418" s="442" t="n">
        <v>1215200</v>
      </c>
      <c r="Q418" s="436" t="n">
        <f aca="false" ca="false" dt2D="false" dtr="false" t="normal">N418+P418</f>
        <v>1736000</v>
      </c>
      <c r="R418" s="437" t="n"/>
      <c r="S418" s="0" t="n">
        <v>2020</v>
      </c>
    </row>
    <row ht="45" outlineLevel="0" r="419">
      <c r="A419" s="426" t="n">
        <v>28965</v>
      </c>
      <c r="B419" s="425" t="n">
        <v>2020</v>
      </c>
      <c r="C419" s="426" t="s">
        <v>13802</v>
      </c>
      <c r="D419" s="430" t="s">
        <v>12520</v>
      </c>
      <c r="E419" s="429" t="s">
        <v>4083</v>
      </c>
      <c r="F419" s="429" t="n">
        <v>28965</v>
      </c>
      <c r="G419" s="426" t="s">
        <v>58</v>
      </c>
      <c r="H419" s="438" t="n">
        <v>44020</v>
      </c>
      <c r="I419" s="430" t="s">
        <v>13803</v>
      </c>
      <c r="J419" s="426" t="s">
        <v>12912</v>
      </c>
      <c r="K419" s="441" t="n">
        <v>588664.39</v>
      </c>
      <c r="L419" s="426" t="n"/>
      <c r="M419" s="426" t="s">
        <v>13804</v>
      </c>
      <c r="N419" s="442" t="n">
        <v>176599.317</v>
      </c>
      <c r="O419" s="442" t="n"/>
      <c r="P419" s="442" t="n"/>
      <c r="Q419" s="436" t="n">
        <f aca="false" ca="false" dt2D="false" dtr="false" t="normal">K419</f>
        <v>588664.39</v>
      </c>
      <c r="R419" s="437" t="n"/>
      <c r="S419" s="0" t="n">
        <v>2020</v>
      </c>
    </row>
    <row ht="60" outlineLevel="0" r="420">
      <c r="A420" s="426" t="n">
        <v>36800</v>
      </c>
      <c r="B420" s="425" t="n">
        <v>2020</v>
      </c>
      <c r="C420" s="426" t="s">
        <v>13805</v>
      </c>
      <c r="D420" s="430" t="s">
        <v>12520</v>
      </c>
      <c r="E420" s="429" t="s">
        <v>3623</v>
      </c>
      <c r="F420" s="429" t="n">
        <v>36800</v>
      </c>
      <c r="G420" s="426" t="s">
        <v>52</v>
      </c>
      <c r="H420" s="438" t="n">
        <v>44013</v>
      </c>
      <c r="I420" s="430" t="s">
        <v>12727</v>
      </c>
      <c r="J420" s="426" t="s">
        <v>13033</v>
      </c>
      <c r="K420" s="441" t="n">
        <v>65784</v>
      </c>
      <c r="L420" s="426" t="n"/>
      <c r="M420" s="426" t="s">
        <v>13806</v>
      </c>
      <c r="N420" s="442" t="n">
        <v>19735.2</v>
      </c>
      <c r="O420" s="442" t="n"/>
      <c r="P420" s="442" t="n">
        <v>46048.8</v>
      </c>
      <c r="Q420" s="436" t="n">
        <f aca="false" ca="false" dt2D="false" dtr="false" t="normal">N420+P420</f>
        <v>65784</v>
      </c>
      <c r="R420" s="437" t="n"/>
      <c r="S420" s="0" t="n">
        <v>2020</v>
      </c>
    </row>
    <row ht="60" outlineLevel="0" r="421">
      <c r="A421" s="426" t="n">
        <v>36800</v>
      </c>
      <c r="B421" s="425" t="n">
        <v>2020</v>
      </c>
      <c r="C421" s="426" t="s">
        <v>13807</v>
      </c>
      <c r="D421" s="430" t="s">
        <v>12520</v>
      </c>
      <c r="E421" s="429" t="s">
        <v>3623</v>
      </c>
      <c r="F421" s="429" t="n">
        <v>36800</v>
      </c>
      <c r="G421" s="426" t="s">
        <v>52</v>
      </c>
      <c r="H421" s="438" t="n">
        <v>44013</v>
      </c>
      <c r="I421" s="430" t="s">
        <v>13808</v>
      </c>
      <c r="J421" s="426" t="s">
        <v>12577</v>
      </c>
      <c r="K421" s="441" t="n">
        <v>220720</v>
      </c>
      <c r="L421" s="426" t="n"/>
      <c r="M421" s="426" t="s">
        <v>13809</v>
      </c>
      <c r="N421" s="442" t="n">
        <v>66216</v>
      </c>
      <c r="O421" s="442" t="n"/>
      <c r="P421" s="442" t="n">
        <v>154504</v>
      </c>
      <c r="Q421" s="436" t="n">
        <f aca="false" ca="false" dt2D="false" dtr="false" t="normal">N421+P421</f>
        <v>220720</v>
      </c>
      <c r="R421" s="437" t="n"/>
      <c r="S421" s="0" t="n">
        <v>2020</v>
      </c>
    </row>
    <row ht="45" outlineLevel="0" r="422">
      <c r="A422" s="426" t="n">
        <v>30409</v>
      </c>
      <c r="B422" s="425" t="n">
        <v>2020</v>
      </c>
      <c r="C422" s="426" t="s">
        <v>13810</v>
      </c>
      <c r="D422" s="430" t="s">
        <v>12592</v>
      </c>
      <c r="E422" s="429" t="s">
        <v>7217</v>
      </c>
      <c r="F422" s="429" t="n">
        <v>30409</v>
      </c>
      <c r="G422" s="426" t="s">
        <v>24</v>
      </c>
      <c r="H422" s="438" t="n">
        <v>44036</v>
      </c>
      <c r="I422" s="430" t="s">
        <v>13811</v>
      </c>
      <c r="J422" s="426" t="s">
        <v>13719</v>
      </c>
      <c r="K422" s="441" t="n">
        <v>1786693.07</v>
      </c>
      <c r="L422" s="426" t="n"/>
      <c r="M422" s="426" t="n"/>
      <c r="N422" s="442" t="n">
        <v>536007.921</v>
      </c>
      <c r="O422" s="442" t="n"/>
      <c r="P422" s="442" t="n"/>
      <c r="Q422" s="436" t="n">
        <f aca="false" ca="false" dt2D="false" dtr="false" t="normal">N422+P422</f>
        <v>536007.921</v>
      </c>
      <c r="R422" s="437" t="s">
        <v>12596</v>
      </c>
      <c r="S422" s="0" t="e">
        <v>#N/A</v>
      </c>
    </row>
    <row ht="45" outlineLevel="0" r="423">
      <c r="A423" s="426" t="n">
        <v>26512</v>
      </c>
      <c r="B423" s="425" t="n">
        <v>2020</v>
      </c>
      <c r="C423" s="426" t="s">
        <v>13812</v>
      </c>
      <c r="D423" s="430" t="s">
        <v>12592</v>
      </c>
      <c r="E423" s="429" t="s">
        <v>4794</v>
      </c>
      <c r="F423" s="429" t="n">
        <v>26512</v>
      </c>
      <c r="G423" s="426" t="s">
        <v>24</v>
      </c>
      <c r="H423" s="438" t="n">
        <v>44039</v>
      </c>
      <c r="I423" s="430" t="s">
        <v>13813</v>
      </c>
      <c r="J423" s="426" t="s">
        <v>12535</v>
      </c>
      <c r="K423" s="441" t="n">
        <v>2020390</v>
      </c>
      <c r="L423" s="426" t="n"/>
      <c r="M423" s="426" t="s">
        <v>13814</v>
      </c>
      <c r="N423" s="442" t="n">
        <v>606117</v>
      </c>
      <c r="O423" s="442" t="n"/>
      <c r="P423" s="442" t="n"/>
      <c r="Q423" s="436" t="n">
        <f aca="false" ca="false" dt2D="false" dtr="false" t="normal">N423+P423</f>
        <v>606117</v>
      </c>
      <c r="R423" s="437" t="s">
        <v>12596</v>
      </c>
      <c r="S423" s="0" t="e">
        <v>#N/A</v>
      </c>
    </row>
    <row ht="45" outlineLevel="0" r="424">
      <c r="A424" s="426" t="n">
        <v>26512</v>
      </c>
      <c r="B424" s="425" t="n">
        <v>2020</v>
      </c>
      <c r="C424" s="426" t="s">
        <v>13812</v>
      </c>
      <c r="D424" s="430" t="s">
        <v>12592</v>
      </c>
      <c r="E424" s="429" t="s">
        <v>4794</v>
      </c>
      <c r="F424" s="429" t="n">
        <v>26512</v>
      </c>
      <c r="G424" s="426" t="s">
        <v>97</v>
      </c>
      <c r="H424" s="438" t="n">
        <v>44039</v>
      </c>
      <c r="I424" s="430" t="s">
        <v>13815</v>
      </c>
      <c r="J424" s="426" t="s">
        <v>12535</v>
      </c>
      <c r="K424" s="441" t="n">
        <v>164700</v>
      </c>
      <c r="L424" s="426" t="n"/>
      <c r="M424" s="426" t="s">
        <v>13816</v>
      </c>
      <c r="N424" s="442" t="n">
        <v>49410</v>
      </c>
      <c r="O424" s="442" t="n"/>
      <c r="P424" s="442" t="n"/>
      <c r="Q424" s="436" t="n">
        <f aca="false" ca="false" dt2D="false" dtr="false" t="normal">N424+P424</f>
        <v>49410</v>
      </c>
      <c r="R424" s="437" t="s">
        <v>12596</v>
      </c>
      <c r="S424" s="0" t="e">
        <v>#N/A</v>
      </c>
    </row>
    <row ht="60" outlineLevel="0" r="425">
      <c r="A425" s="426" t="n">
        <v>29292</v>
      </c>
      <c r="B425" s="425" t="n">
        <v>2020</v>
      </c>
      <c r="C425" s="426" t="s">
        <v>13817</v>
      </c>
      <c r="D425" s="430" t="s">
        <v>12520</v>
      </c>
      <c r="E425" s="429" t="s">
        <v>6949</v>
      </c>
      <c r="F425" s="429" t="n">
        <v>29292</v>
      </c>
      <c r="G425" s="426" t="s">
        <v>126</v>
      </c>
      <c r="H425" s="438" t="n">
        <v>44035</v>
      </c>
      <c r="I425" s="430" t="s">
        <v>13818</v>
      </c>
      <c r="J425" s="426" t="s">
        <v>12896</v>
      </c>
      <c r="K425" s="441" t="n">
        <v>3006266.56</v>
      </c>
      <c r="L425" s="426" t="n"/>
      <c r="M425" s="426" t="n"/>
      <c r="N425" s="442" t="n">
        <v>901879.968</v>
      </c>
      <c r="O425" s="442" t="n"/>
      <c r="P425" s="442" t="n">
        <v>2104386.592</v>
      </c>
      <c r="Q425" s="436" t="n">
        <f aca="false" ca="false" dt2D="false" dtr="false" t="normal">N425+P425</f>
        <v>3006266.56</v>
      </c>
      <c r="R425" s="437" t="n"/>
      <c r="S425" s="0" t="n">
        <v>2020</v>
      </c>
    </row>
    <row ht="45" outlineLevel="0" r="426">
      <c r="A426" s="426" t="n">
        <v>31870</v>
      </c>
      <c r="B426" s="425" t="n">
        <v>2020</v>
      </c>
      <c r="C426" s="426" t="s">
        <v>13819</v>
      </c>
      <c r="D426" s="430" t="s">
        <v>12520</v>
      </c>
      <c r="E426" s="429" t="s">
        <v>6399</v>
      </c>
      <c r="F426" s="429" t="n">
        <v>31870</v>
      </c>
      <c r="G426" s="426" t="s">
        <v>24</v>
      </c>
      <c r="H426" s="438" t="n">
        <v>44039</v>
      </c>
      <c r="I426" s="430" t="s">
        <v>13820</v>
      </c>
      <c r="J426" s="426" t="s">
        <v>12673</v>
      </c>
      <c r="K426" s="441" t="n">
        <v>3470000</v>
      </c>
      <c r="L426" s="426" t="n"/>
      <c r="M426" s="426" t="n"/>
      <c r="N426" s="442" t="n">
        <v>1041000</v>
      </c>
      <c r="O426" s="442" t="n"/>
      <c r="P426" s="442" t="n"/>
      <c r="Q426" s="436" t="n">
        <f aca="false" ca="false" dt2D="false" dtr="false" t="normal">K426</f>
        <v>3470000</v>
      </c>
      <c r="R426" s="437" t="n"/>
      <c r="S426" s="0" t="n">
        <v>2020</v>
      </c>
    </row>
    <row ht="45" outlineLevel="0" r="427">
      <c r="A427" s="426" t="n">
        <v>31870</v>
      </c>
      <c r="B427" s="425" t="n">
        <v>2020</v>
      </c>
      <c r="C427" s="426" t="s">
        <v>13819</v>
      </c>
      <c r="D427" s="430" t="s">
        <v>12520</v>
      </c>
      <c r="E427" s="429" t="s">
        <v>6399</v>
      </c>
      <c r="F427" s="429" t="n">
        <v>31870</v>
      </c>
      <c r="G427" s="426" t="s">
        <v>58</v>
      </c>
      <c r="H427" s="438" t="n">
        <v>44039</v>
      </c>
      <c r="I427" s="430" t="s">
        <v>12680</v>
      </c>
      <c r="J427" s="426" t="s">
        <v>12673</v>
      </c>
      <c r="K427" s="441" t="n">
        <v>3303000</v>
      </c>
      <c r="L427" s="426" t="n"/>
      <c r="M427" s="426" t="s">
        <v>13821</v>
      </c>
      <c r="N427" s="442" t="n">
        <v>990900</v>
      </c>
      <c r="O427" s="442" t="n"/>
      <c r="P427" s="442" t="n"/>
      <c r="Q427" s="436" t="n">
        <f aca="false" ca="false" dt2D="false" dtr="false" t="normal">K427</f>
        <v>3303000</v>
      </c>
      <c r="R427" s="437" t="n"/>
      <c r="S427" s="0" t="n">
        <v>2020</v>
      </c>
    </row>
    <row ht="60" outlineLevel="0" r="428">
      <c r="A428" s="426" t="n">
        <v>29576</v>
      </c>
      <c r="B428" s="425" t="n">
        <v>2020</v>
      </c>
      <c r="C428" s="426" t="s">
        <v>13822</v>
      </c>
      <c r="D428" s="430" t="s">
        <v>12520</v>
      </c>
      <c r="E428" s="429" t="s">
        <v>3289</v>
      </c>
      <c r="F428" s="429" t="n">
        <v>29576</v>
      </c>
      <c r="G428" s="426" t="s">
        <v>97</v>
      </c>
      <c r="H428" s="438" t="n">
        <v>44046</v>
      </c>
      <c r="I428" s="430" t="s">
        <v>13823</v>
      </c>
      <c r="J428" s="426" t="s">
        <v>13824</v>
      </c>
      <c r="K428" s="441" t="n">
        <v>893242.2</v>
      </c>
      <c r="L428" s="426" t="n"/>
      <c r="M428" s="426" t="s">
        <v>13825</v>
      </c>
      <c r="N428" s="442" t="n">
        <v>267972.66</v>
      </c>
      <c r="O428" s="442" t="n"/>
      <c r="P428" s="442" t="n">
        <v>625269.54</v>
      </c>
      <c r="Q428" s="436" t="n">
        <f aca="false" ca="false" dt2D="false" dtr="false" t="normal">N428+P428</f>
        <v>893242.2</v>
      </c>
      <c r="R428" s="437" t="n"/>
      <c r="S428" s="0" t="n">
        <v>2020</v>
      </c>
    </row>
    <row ht="60" outlineLevel="0" r="429">
      <c r="A429" s="426" t="n">
        <v>29576</v>
      </c>
      <c r="B429" s="425" t="n">
        <v>2020</v>
      </c>
      <c r="C429" s="426" t="s">
        <v>13822</v>
      </c>
      <c r="D429" s="430" t="s">
        <v>12520</v>
      </c>
      <c r="E429" s="429" t="s">
        <v>3289</v>
      </c>
      <c r="F429" s="429" t="n">
        <v>29576</v>
      </c>
      <c r="G429" s="426" t="s">
        <v>24</v>
      </c>
      <c r="H429" s="438" t="n">
        <v>44046</v>
      </c>
      <c r="I429" s="430" t="s">
        <v>13826</v>
      </c>
      <c r="J429" s="426" t="s">
        <v>13824</v>
      </c>
      <c r="K429" s="441" t="n">
        <v>61702.95</v>
      </c>
      <c r="L429" s="426" t="n"/>
      <c r="M429" s="426" t="s">
        <v>13827</v>
      </c>
      <c r="N429" s="442" t="n">
        <v>18510.885</v>
      </c>
      <c r="O429" s="442" t="n"/>
      <c r="P429" s="442" t="n">
        <v>43192.06</v>
      </c>
      <c r="Q429" s="436" t="n">
        <v>61702.95</v>
      </c>
      <c r="R429" s="437" t="n"/>
      <c r="S429" s="0" t="n">
        <v>2020</v>
      </c>
    </row>
    <row ht="45" outlineLevel="0" r="430">
      <c r="A430" s="426" t="n">
        <v>24281</v>
      </c>
      <c r="B430" s="425" t="n">
        <v>2020</v>
      </c>
      <c r="C430" s="426" t="s">
        <v>13828</v>
      </c>
      <c r="D430" s="430" t="s">
        <v>12520</v>
      </c>
      <c r="E430" s="429" t="s">
        <v>5314</v>
      </c>
      <c r="F430" s="429" t="n">
        <v>24281</v>
      </c>
      <c r="G430" s="426" t="s">
        <v>58</v>
      </c>
      <c r="H430" s="438" t="n">
        <v>44042</v>
      </c>
      <c r="I430" s="430" t="s">
        <v>12672</v>
      </c>
      <c r="J430" s="426" t="s">
        <v>12667</v>
      </c>
      <c r="K430" s="441" t="n">
        <v>442584</v>
      </c>
      <c r="L430" s="426" t="n"/>
      <c r="M430" s="426" t="n"/>
      <c r="N430" s="442" t="n">
        <v>132775.2</v>
      </c>
      <c r="O430" s="442" t="n"/>
      <c r="P430" s="442" t="n"/>
      <c r="Q430" s="436" t="n">
        <f aca="false" ca="false" dt2D="false" dtr="false" t="normal">K430</f>
        <v>442584</v>
      </c>
      <c r="R430" s="437" t="n"/>
      <c r="S430" s="0" t="n">
        <v>2020</v>
      </c>
    </row>
    <row ht="60" outlineLevel="0" r="431">
      <c r="A431" s="426" t="n">
        <v>24281</v>
      </c>
      <c r="B431" s="425" t="n">
        <v>2020</v>
      </c>
      <c r="C431" s="426" t="s">
        <v>13829</v>
      </c>
      <c r="D431" s="430" t="s">
        <v>12520</v>
      </c>
      <c r="E431" s="429" t="s">
        <v>5314</v>
      </c>
      <c r="F431" s="429" t="n">
        <v>24281</v>
      </c>
      <c r="G431" s="426" t="s">
        <v>97</v>
      </c>
      <c r="H431" s="438" t="n">
        <v>44042</v>
      </c>
      <c r="I431" s="430" t="s">
        <v>12783</v>
      </c>
      <c r="J431" s="426" t="s">
        <v>12667</v>
      </c>
      <c r="K431" s="441" t="n">
        <v>72485</v>
      </c>
      <c r="L431" s="426" t="n"/>
      <c r="M431" s="426" t="n"/>
      <c r="N431" s="442" t="n">
        <v>21745.5</v>
      </c>
      <c r="O431" s="442" t="n"/>
      <c r="P431" s="442" t="n">
        <v>50739.5</v>
      </c>
      <c r="Q431" s="436" t="n">
        <f aca="false" ca="false" dt2D="false" dtr="false" t="normal">N431+P431</f>
        <v>72485</v>
      </c>
      <c r="R431" s="437" t="n"/>
      <c r="S431" s="0" t="n">
        <v>2020</v>
      </c>
    </row>
    <row ht="60" outlineLevel="0" r="432">
      <c r="A432" s="426" t="n">
        <v>24281</v>
      </c>
      <c r="B432" s="425" t="n">
        <v>2020</v>
      </c>
      <c r="C432" s="426" t="s">
        <v>13830</v>
      </c>
      <c r="D432" s="430" t="s">
        <v>12520</v>
      </c>
      <c r="E432" s="429" t="s">
        <v>5314</v>
      </c>
      <c r="F432" s="429" t="n">
        <v>24281</v>
      </c>
      <c r="G432" s="426" t="s">
        <v>52</v>
      </c>
      <c r="H432" s="438" t="n">
        <v>44042</v>
      </c>
      <c r="I432" s="430" t="s">
        <v>12677</v>
      </c>
      <c r="J432" s="426" t="s">
        <v>12667</v>
      </c>
      <c r="K432" s="441" t="n">
        <v>152663</v>
      </c>
      <c r="L432" s="426" t="n"/>
      <c r="M432" s="426" t="n"/>
      <c r="N432" s="442" t="n">
        <v>45798.9</v>
      </c>
      <c r="O432" s="442" t="n"/>
      <c r="P432" s="442" t="n">
        <v>106864.1</v>
      </c>
      <c r="Q432" s="436" t="n">
        <f aca="false" ca="false" dt2D="false" dtr="false" t="normal">N432+P432</f>
        <v>152663</v>
      </c>
      <c r="R432" s="437" t="n"/>
      <c r="S432" s="0" t="n">
        <v>2020</v>
      </c>
    </row>
    <row ht="60" outlineLevel="0" r="433">
      <c r="A433" s="426" t="n">
        <v>24281</v>
      </c>
      <c r="B433" s="425" t="n">
        <v>2020</v>
      </c>
      <c r="C433" s="426" t="s">
        <v>13830</v>
      </c>
      <c r="D433" s="430" t="s">
        <v>12520</v>
      </c>
      <c r="E433" s="429" t="s">
        <v>5314</v>
      </c>
      <c r="F433" s="429" t="n">
        <v>24281</v>
      </c>
      <c r="G433" s="426" t="s">
        <v>52</v>
      </c>
      <c r="H433" s="438" t="n">
        <v>44040</v>
      </c>
      <c r="I433" s="430" t="s">
        <v>13831</v>
      </c>
      <c r="J433" s="426" t="s">
        <v>13832</v>
      </c>
      <c r="K433" s="441" t="n">
        <v>65424</v>
      </c>
      <c r="L433" s="426" t="n"/>
      <c r="M433" s="426" t="n"/>
      <c r="N433" s="442" t="n">
        <v>19627.2</v>
      </c>
      <c r="O433" s="442" t="n"/>
      <c r="P433" s="442" t="n">
        <v>45796.8</v>
      </c>
      <c r="Q433" s="436" t="n">
        <f aca="false" ca="false" dt2D="false" dtr="false" t="normal">N433+P433</f>
        <v>65424</v>
      </c>
      <c r="R433" s="437" t="n"/>
      <c r="S433" s="0" t="n">
        <v>2020</v>
      </c>
    </row>
    <row ht="60" outlineLevel="0" r="434">
      <c r="A434" s="426" t="n">
        <v>25590</v>
      </c>
      <c r="B434" s="425" t="n">
        <v>2020</v>
      </c>
      <c r="C434" s="426" t="s">
        <v>13833</v>
      </c>
      <c r="D434" s="430" t="s">
        <v>12520</v>
      </c>
      <c r="E434" s="429" t="s">
        <v>6982</v>
      </c>
      <c r="F434" s="429" t="n">
        <v>25590</v>
      </c>
      <c r="G434" s="426" t="s">
        <v>497</v>
      </c>
      <c r="H434" s="438" t="n">
        <v>44036</v>
      </c>
      <c r="I434" s="430" t="s">
        <v>12623</v>
      </c>
      <c r="J434" s="426" t="s">
        <v>13053</v>
      </c>
      <c r="K434" s="441" t="n">
        <v>213363</v>
      </c>
      <c r="L434" s="426" t="n"/>
      <c r="M434" s="426" t="n"/>
      <c r="N434" s="442" t="n">
        <v>64008.9</v>
      </c>
      <c r="O434" s="442" t="n"/>
      <c r="P434" s="442" t="n">
        <v>149354.1</v>
      </c>
      <c r="Q434" s="436" t="n">
        <f aca="false" ca="false" dt2D="false" dtr="false" t="normal">N434+P434</f>
        <v>213363</v>
      </c>
      <c r="R434" s="437" t="n"/>
      <c r="S434" s="0" t="n">
        <v>2020</v>
      </c>
    </row>
    <row ht="45" outlineLevel="0" r="435">
      <c r="A435" s="426" t="n">
        <v>25590</v>
      </c>
      <c r="B435" s="425" t="n">
        <v>2020</v>
      </c>
      <c r="C435" s="426" t="s">
        <v>13834</v>
      </c>
      <c r="D435" s="430" t="s">
        <v>12520</v>
      </c>
      <c r="E435" s="429" t="s">
        <v>6982</v>
      </c>
      <c r="F435" s="429" t="n">
        <v>25590</v>
      </c>
      <c r="G435" s="426" t="s">
        <v>58</v>
      </c>
      <c r="H435" s="438" t="n">
        <v>44099</v>
      </c>
      <c r="I435" s="430" t="s">
        <v>12623</v>
      </c>
      <c r="J435" s="426" t="s">
        <v>13835</v>
      </c>
      <c r="K435" s="441" t="n">
        <v>98600</v>
      </c>
      <c r="L435" s="426" t="n"/>
      <c r="M435" s="426" t="n"/>
      <c r="N435" s="442" t="n">
        <v>29580</v>
      </c>
      <c r="O435" s="442" t="n"/>
      <c r="P435" s="442" t="n"/>
      <c r="Q435" s="436" t="n">
        <f aca="false" ca="false" dt2D="false" dtr="false" t="normal">K435</f>
        <v>98600</v>
      </c>
      <c r="R435" s="437" t="n"/>
      <c r="S435" s="0" t="n">
        <v>2020</v>
      </c>
    </row>
    <row ht="60" outlineLevel="0" r="436">
      <c r="A436" s="426" t="n">
        <v>32796</v>
      </c>
      <c r="B436" s="425" t="n">
        <v>2020</v>
      </c>
      <c r="C436" s="426" t="s">
        <v>13836</v>
      </c>
      <c r="D436" s="430" t="s">
        <v>12592</v>
      </c>
      <c r="E436" s="429" t="s">
        <v>6224</v>
      </c>
      <c r="F436" s="429" t="n">
        <v>32796</v>
      </c>
      <c r="G436" s="426" t="s">
        <v>1116</v>
      </c>
      <c r="H436" s="438" t="n">
        <v>44053</v>
      </c>
      <c r="I436" s="430" t="s">
        <v>13837</v>
      </c>
      <c r="J436" s="426" t="s">
        <v>13838</v>
      </c>
      <c r="K436" s="441" t="n">
        <v>1741660.49</v>
      </c>
      <c r="L436" s="426" t="n"/>
      <c r="M436" s="426" t="n"/>
      <c r="N436" s="442" t="n">
        <v>522498.147</v>
      </c>
      <c r="O436" s="442" t="n"/>
      <c r="P436" s="442" t="n"/>
      <c r="Q436" s="436" t="n">
        <f aca="false" ca="false" dt2D="false" dtr="false" t="normal">N436+P436</f>
        <v>522498.147</v>
      </c>
      <c r="R436" s="437" t="s">
        <v>12596</v>
      </c>
      <c r="S436" s="0" t="e">
        <v>#N/A</v>
      </c>
    </row>
    <row ht="60" outlineLevel="0" r="437">
      <c r="A437" s="426" t="n">
        <v>32796</v>
      </c>
      <c r="B437" s="425" t="n">
        <v>2020</v>
      </c>
      <c r="C437" s="426" t="s">
        <v>13836</v>
      </c>
      <c r="D437" s="430" t="s">
        <v>12592</v>
      </c>
      <c r="E437" s="429" t="s">
        <v>6224</v>
      </c>
      <c r="F437" s="429" t="n">
        <v>32796</v>
      </c>
      <c r="G437" s="426" t="s">
        <v>97</v>
      </c>
      <c r="H437" s="438" t="n">
        <v>44053</v>
      </c>
      <c r="I437" s="430" t="s">
        <v>13839</v>
      </c>
      <c r="J437" s="426" t="s">
        <v>13838</v>
      </c>
      <c r="K437" s="441" t="n">
        <v>1469123.18</v>
      </c>
      <c r="L437" s="426" t="n"/>
      <c r="M437" s="426" t="n"/>
      <c r="N437" s="442" t="n">
        <v>440736.954</v>
      </c>
      <c r="O437" s="442" t="n"/>
      <c r="P437" s="442" t="n"/>
      <c r="Q437" s="436" t="n">
        <f aca="false" ca="false" dt2D="false" dtr="false" t="normal">N437+P437</f>
        <v>440736.954</v>
      </c>
      <c r="R437" s="437" t="s">
        <v>12596</v>
      </c>
      <c r="S437" s="0" t="e">
        <v>#N/A</v>
      </c>
    </row>
    <row ht="45" outlineLevel="0" r="438">
      <c r="A438" s="426" t="n">
        <v>32411</v>
      </c>
      <c r="B438" s="425" t="n">
        <v>2020</v>
      </c>
      <c r="C438" s="426" t="s">
        <v>13840</v>
      </c>
      <c r="D438" s="430" t="s">
        <v>12592</v>
      </c>
      <c r="E438" s="429" t="s">
        <v>6620</v>
      </c>
      <c r="F438" s="429" t="n">
        <v>32411</v>
      </c>
      <c r="G438" s="426" t="s">
        <v>24</v>
      </c>
      <c r="H438" s="438" t="n">
        <v>44048</v>
      </c>
      <c r="I438" s="430" t="s">
        <v>12927</v>
      </c>
      <c r="J438" s="426" t="s">
        <v>13841</v>
      </c>
      <c r="K438" s="441" t="n">
        <v>829706.71</v>
      </c>
      <c r="L438" s="426" t="n"/>
      <c r="M438" s="426" t="s">
        <v>13842</v>
      </c>
      <c r="N438" s="442" t="n">
        <v>248912.013</v>
      </c>
      <c r="O438" s="442" t="n"/>
      <c r="P438" s="442" t="n"/>
      <c r="Q438" s="436" t="n">
        <f aca="false" ca="false" dt2D="false" dtr="false" t="normal">N438+P438</f>
        <v>248912.013</v>
      </c>
      <c r="R438" s="437" t="s">
        <v>12596</v>
      </c>
      <c r="S438" s="0" t="e">
        <v>#N/A</v>
      </c>
    </row>
    <row ht="30" outlineLevel="0" r="439">
      <c r="A439" s="426" t="n">
        <v>31308</v>
      </c>
      <c r="B439" s="425" t="n">
        <v>2020</v>
      </c>
      <c r="C439" s="426" t="s">
        <v>13843</v>
      </c>
      <c r="D439" s="430" t="s">
        <v>12520</v>
      </c>
      <c r="E439" s="429" t="s">
        <v>2552</v>
      </c>
      <c r="F439" s="429" t="n">
        <v>31308</v>
      </c>
      <c r="G439" s="426" t="s">
        <v>24</v>
      </c>
      <c r="H439" s="438" t="n">
        <v>44054</v>
      </c>
      <c r="I439" s="430" t="s">
        <v>13844</v>
      </c>
      <c r="J439" s="426" t="s">
        <v>13845</v>
      </c>
      <c r="K439" s="441" t="n">
        <v>919357</v>
      </c>
      <c r="L439" s="426" t="n"/>
      <c r="M439" s="426" t="n"/>
      <c r="N439" s="442" t="n">
        <v>275807.1</v>
      </c>
      <c r="O439" s="442" t="n"/>
      <c r="P439" s="442" t="n"/>
      <c r="Q439" s="436" t="n">
        <f aca="false" ca="false" dt2D="false" dtr="false" t="normal">K439</f>
        <v>919357</v>
      </c>
      <c r="R439" s="437" t="n"/>
      <c r="S439" s="0" t="n">
        <v>2020</v>
      </c>
    </row>
    <row ht="45" outlineLevel="0" r="440">
      <c r="A440" s="426" t="n">
        <v>29163</v>
      </c>
      <c r="B440" s="425" t="n">
        <v>2020</v>
      </c>
      <c r="C440" s="426" t="s">
        <v>13846</v>
      </c>
      <c r="D440" s="430" t="s">
        <v>12592</v>
      </c>
      <c r="E440" s="429" t="s">
        <v>2922</v>
      </c>
      <c r="F440" s="429" t="n">
        <v>29163</v>
      </c>
      <c r="G440" s="426" t="s">
        <v>58</v>
      </c>
      <c r="H440" s="438" t="n">
        <v>44053</v>
      </c>
      <c r="I440" s="430" t="s">
        <v>13847</v>
      </c>
      <c r="J440" s="426" t="s">
        <v>12535</v>
      </c>
      <c r="K440" s="441" t="n">
        <v>972319.5</v>
      </c>
      <c r="L440" s="426" t="n"/>
      <c r="M440" s="426" t="n"/>
      <c r="N440" s="442" t="n">
        <v>291695.85</v>
      </c>
      <c r="O440" s="442" t="n"/>
      <c r="P440" s="442" t="n"/>
      <c r="Q440" s="436" t="n">
        <f aca="false" ca="false" dt2D="false" dtr="false" t="normal">N440+P440</f>
        <v>291695.85</v>
      </c>
      <c r="R440" s="437" t="s">
        <v>12596</v>
      </c>
      <c r="S440" s="0" t="e">
        <v>#N/A</v>
      </c>
    </row>
    <row ht="45" outlineLevel="0" r="441">
      <c r="A441" s="426" t="n">
        <v>29163</v>
      </c>
      <c r="B441" s="425" t="n">
        <v>2020</v>
      </c>
      <c r="C441" s="426" t="s">
        <v>13846</v>
      </c>
      <c r="D441" s="430" t="s">
        <v>12592</v>
      </c>
      <c r="E441" s="429" t="s">
        <v>2922</v>
      </c>
      <c r="F441" s="429" t="n">
        <v>29163</v>
      </c>
      <c r="G441" s="426" t="s">
        <v>58</v>
      </c>
      <c r="H441" s="438" t="n">
        <v>44053</v>
      </c>
      <c r="I441" s="430" t="s">
        <v>13848</v>
      </c>
      <c r="J441" s="426" t="s">
        <v>12908</v>
      </c>
      <c r="K441" s="441" t="n">
        <v>73900</v>
      </c>
      <c r="L441" s="426" t="n"/>
      <c r="M441" s="426" t="n"/>
      <c r="N441" s="442" t="n">
        <v>22170</v>
      </c>
      <c r="O441" s="442" t="n"/>
      <c r="P441" s="442" t="n"/>
      <c r="Q441" s="436" t="n">
        <f aca="false" ca="false" dt2D="false" dtr="false" t="normal">N441+P441</f>
        <v>22170</v>
      </c>
      <c r="R441" s="437" t="s">
        <v>12596</v>
      </c>
      <c r="S441" s="0" t="e">
        <v>#N/A</v>
      </c>
    </row>
    <row ht="45" outlineLevel="0" r="442">
      <c r="A442" s="426" t="n">
        <v>29719</v>
      </c>
      <c r="B442" s="425" t="n">
        <v>2020</v>
      </c>
      <c r="C442" s="426" t="s">
        <v>13849</v>
      </c>
      <c r="D442" s="430" t="s">
        <v>12520</v>
      </c>
      <c r="E442" s="429" t="s">
        <v>3587</v>
      </c>
      <c r="F442" s="429" t="n">
        <v>29719</v>
      </c>
      <c r="G442" s="426" t="s">
        <v>97</v>
      </c>
      <c r="H442" s="438" t="n">
        <v>44054</v>
      </c>
      <c r="I442" s="430" t="s">
        <v>13850</v>
      </c>
      <c r="J442" s="426" t="s">
        <v>13365</v>
      </c>
      <c r="K442" s="441" t="n">
        <v>279999.6</v>
      </c>
      <c r="L442" s="426" t="n"/>
      <c r="M442" s="426" t="s">
        <v>13851</v>
      </c>
      <c r="N442" s="442" t="n">
        <v>83999.88</v>
      </c>
      <c r="O442" s="442" t="n"/>
      <c r="P442" s="442" t="n"/>
      <c r="Q442" s="436" t="n">
        <f aca="false" ca="false" dt2D="false" dtr="false" t="normal">K442</f>
        <v>279999.6</v>
      </c>
      <c r="R442" s="437" t="n"/>
      <c r="S442" s="0" t="n">
        <v>2020</v>
      </c>
    </row>
    <row ht="45" outlineLevel="0" r="443">
      <c r="A443" s="426" t="n">
        <v>33485</v>
      </c>
      <c r="B443" s="425" t="n">
        <v>2020</v>
      </c>
      <c r="C443" s="426" t="s">
        <v>13852</v>
      </c>
      <c r="D443" s="430" t="s">
        <v>12592</v>
      </c>
      <c r="E443" s="429" t="s">
        <v>5279</v>
      </c>
      <c r="F443" s="429" t="n">
        <v>33485</v>
      </c>
      <c r="G443" s="426" t="s">
        <v>1116</v>
      </c>
      <c r="H443" s="438" t="n">
        <v>44033</v>
      </c>
      <c r="I443" s="430" t="s">
        <v>13853</v>
      </c>
      <c r="J443" s="426" t="s">
        <v>13854</v>
      </c>
      <c r="K443" s="441" t="n">
        <v>822345</v>
      </c>
      <c r="L443" s="426" t="n"/>
      <c r="M443" s="426" t="n"/>
      <c r="N443" s="442" t="n">
        <v>246703.5</v>
      </c>
      <c r="O443" s="442" t="n"/>
      <c r="P443" s="442" t="n"/>
      <c r="Q443" s="436" t="n">
        <f aca="false" ca="false" dt2D="false" dtr="false" t="normal">N443+P443</f>
        <v>246703.5</v>
      </c>
      <c r="R443" s="437" t="s">
        <v>12596</v>
      </c>
      <c r="S443" s="0" t="e">
        <v>#N/A</v>
      </c>
    </row>
    <row ht="45" outlineLevel="0" r="444">
      <c r="A444" s="426" t="n">
        <v>36555</v>
      </c>
      <c r="B444" s="425" t="n">
        <v>2020</v>
      </c>
      <c r="C444" s="426" t="s">
        <v>13855</v>
      </c>
      <c r="D444" s="430" t="s">
        <v>12520</v>
      </c>
      <c r="E444" s="429" t="s">
        <v>7095</v>
      </c>
      <c r="F444" s="429" t="n">
        <v>36555</v>
      </c>
      <c r="G444" s="426" t="s">
        <v>58</v>
      </c>
      <c r="H444" s="438" t="n">
        <v>44050</v>
      </c>
      <c r="I444" s="430" t="s">
        <v>13856</v>
      </c>
      <c r="J444" s="426" t="s">
        <v>12761</v>
      </c>
      <c r="K444" s="441" t="n">
        <v>900000</v>
      </c>
      <c r="L444" s="426" t="n"/>
      <c r="M444" s="426" t="n"/>
      <c r="N444" s="442" t="n">
        <v>270000</v>
      </c>
      <c r="O444" s="442" t="n"/>
      <c r="P444" s="442" t="n"/>
      <c r="Q444" s="436" t="n">
        <f aca="false" ca="false" dt2D="false" dtr="false" t="normal">K444</f>
        <v>900000</v>
      </c>
      <c r="R444" s="437" t="n"/>
      <c r="S444" s="0" t="n">
        <v>2020</v>
      </c>
    </row>
    <row ht="45" outlineLevel="0" r="445">
      <c r="A445" s="426" t="n">
        <v>36555</v>
      </c>
      <c r="B445" s="425" t="n">
        <v>2020</v>
      </c>
      <c r="C445" s="426" t="s">
        <v>13857</v>
      </c>
      <c r="D445" s="430" t="s">
        <v>12520</v>
      </c>
      <c r="E445" s="429" t="s">
        <v>7095</v>
      </c>
      <c r="F445" s="429" t="n">
        <v>36555</v>
      </c>
      <c r="G445" s="426" t="s">
        <v>52</v>
      </c>
      <c r="H445" s="438" t="n">
        <v>44067</v>
      </c>
      <c r="I445" s="430" t="s">
        <v>13858</v>
      </c>
      <c r="J445" s="426" t="s">
        <v>13859</v>
      </c>
      <c r="K445" s="441" t="n">
        <v>650000</v>
      </c>
      <c r="L445" s="426" t="n"/>
      <c r="M445" s="426" t="n"/>
      <c r="N445" s="442" t="n">
        <v>195000</v>
      </c>
      <c r="O445" s="442" t="n"/>
      <c r="P445" s="442" t="n"/>
      <c r="Q445" s="436" t="n">
        <f aca="false" ca="false" dt2D="false" dtr="false" t="normal">K445</f>
        <v>650000</v>
      </c>
      <c r="R445" s="437" t="n"/>
      <c r="S445" s="0" t="n">
        <v>2020</v>
      </c>
    </row>
    <row ht="60" outlineLevel="0" r="446">
      <c r="A446" s="426" t="n">
        <v>31346</v>
      </c>
      <c r="B446" s="425" t="n">
        <v>2020</v>
      </c>
      <c r="C446" s="426" t="s">
        <v>13860</v>
      </c>
      <c r="D446" s="430" t="s">
        <v>12520</v>
      </c>
      <c r="E446" s="429" t="s">
        <v>4928</v>
      </c>
      <c r="F446" s="429" t="n">
        <v>31346</v>
      </c>
      <c r="G446" s="426" t="s">
        <v>24</v>
      </c>
      <c r="H446" s="438" t="n">
        <v>44046</v>
      </c>
      <c r="I446" s="430" t="s">
        <v>13861</v>
      </c>
      <c r="J446" s="426" t="s">
        <v>13448</v>
      </c>
      <c r="K446" s="441" t="n">
        <v>1318396.8</v>
      </c>
      <c r="L446" s="426" t="n"/>
      <c r="M446" s="426" t="s">
        <v>13862</v>
      </c>
      <c r="N446" s="442" t="n">
        <v>395519.04</v>
      </c>
      <c r="O446" s="442" t="n"/>
      <c r="P446" s="442" t="n">
        <v>922877.76</v>
      </c>
      <c r="Q446" s="436" t="n">
        <f aca="false" ca="false" dt2D="false" dtr="false" t="normal">N446+P446</f>
        <v>1318396.8</v>
      </c>
      <c r="R446" s="437" t="n"/>
      <c r="S446" s="0" t="n">
        <v>2020</v>
      </c>
    </row>
    <row ht="60" outlineLevel="0" r="447">
      <c r="A447" s="426" t="n">
        <v>30087</v>
      </c>
      <c r="B447" s="425" t="n">
        <v>2020</v>
      </c>
      <c r="C447" s="426" t="s">
        <v>13863</v>
      </c>
      <c r="D447" s="430" t="s">
        <v>12520</v>
      </c>
      <c r="E447" s="429" t="s">
        <v>1094</v>
      </c>
      <c r="F447" s="429" t="n">
        <v>30087</v>
      </c>
      <c r="G447" s="426" t="s">
        <v>24</v>
      </c>
      <c r="H447" s="438" t="n">
        <v>44056</v>
      </c>
      <c r="I447" s="430" t="s">
        <v>13864</v>
      </c>
      <c r="J447" s="426" t="s">
        <v>13865</v>
      </c>
      <c r="K447" s="442" t="n">
        <v>2125847</v>
      </c>
      <c r="L447" s="441" t="n">
        <v>2263971</v>
      </c>
      <c r="M447" s="426" t="s">
        <v>13866</v>
      </c>
      <c r="N447" s="442" t="n">
        <v>637754.1</v>
      </c>
      <c r="O447" s="442" t="n"/>
      <c r="P447" s="442" t="n">
        <v>1626216.9</v>
      </c>
      <c r="Q447" s="436" t="n">
        <f aca="false" ca="false" dt2D="false" dtr="false" t="normal">N447+P447</f>
        <v>2263971</v>
      </c>
      <c r="R447" s="437" t="n"/>
      <c r="S447" s="0" t="n">
        <v>2020</v>
      </c>
    </row>
    <row ht="30" outlineLevel="0" r="448">
      <c r="A448" s="426" t="n">
        <v>30145</v>
      </c>
      <c r="B448" s="425" t="n">
        <v>2020</v>
      </c>
      <c r="C448" s="426" t="s">
        <v>13867</v>
      </c>
      <c r="D448" s="430" t="s">
        <v>12520</v>
      </c>
      <c r="E448" s="429" t="s">
        <v>1220</v>
      </c>
      <c r="F448" s="429" t="n">
        <v>30145</v>
      </c>
      <c r="G448" s="426" t="s">
        <v>24</v>
      </c>
      <c r="H448" s="438" t="n">
        <v>44053</v>
      </c>
      <c r="I448" s="430" t="s">
        <v>13868</v>
      </c>
      <c r="J448" s="426" t="s">
        <v>13869</v>
      </c>
      <c r="K448" s="441" t="n">
        <v>2400000</v>
      </c>
      <c r="L448" s="426" t="n"/>
      <c r="M448" s="426" t="n"/>
      <c r="N448" s="442" t="n">
        <v>720000</v>
      </c>
      <c r="O448" s="442" t="n"/>
      <c r="P448" s="442" t="n"/>
      <c r="Q448" s="436" t="n">
        <f aca="false" ca="false" dt2D="false" dtr="false" t="normal">K448</f>
        <v>2400000</v>
      </c>
      <c r="R448" s="437" t="n"/>
      <c r="S448" s="0" t="n">
        <v>2020</v>
      </c>
    </row>
    <row ht="45" outlineLevel="0" r="449">
      <c r="A449" s="426" t="n">
        <v>26935</v>
      </c>
      <c r="B449" s="425" t="n">
        <v>2020</v>
      </c>
      <c r="C449" s="426" t="s">
        <v>13870</v>
      </c>
      <c r="D449" s="430" t="s">
        <v>12592</v>
      </c>
      <c r="E449" s="429" t="s">
        <v>3658</v>
      </c>
      <c r="F449" s="429" t="n">
        <v>26935</v>
      </c>
      <c r="G449" s="426" t="s">
        <v>841</v>
      </c>
      <c r="H449" s="438" t="n">
        <v>44042</v>
      </c>
      <c r="I449" s="430" t="s">
        <v>13871</v>
      </c>
      <c r="J449" s="426" t="s">
        <v>13872</v>
      </c>
      <c r="K449" s="441" t="n">
        <v>125948</v>
      </c>
      <c r="L449" s="426" t="n"/>
      <c r="M449" s="426" t="n"/>
      <c r="N449" s="442" t="n">
        <v>37784.4</v>
      </c>
      <c r="O449" s="442" t="n"/>
      <c r="P449" s="442" t="n"/>
      <c r="Q449" s="436" t="n">
        <f aca="false" ca="false" dt2D="false" dtr="false" t="normal">N449+P449</f>
        <v>37784.4</v>
      </c>
      <c r="R449" s="437" t="s">
        <v>12596</v>
      </c>
      <c r="S449" s="0" t="e">
        <v>#N/A</v>
      </c>
    </row>
    <row ht="45" outlineLevel="0" r="450">
      <c r="A450" s="426" t="n">
        <v>26935</v>
      </c>
      <c r="B450" s="425" t="n">
        <v>2020</v>
      </c>
      <c r="C450" s="426" t="s">
        <v>13870</v>
      </c>
      <c r="D450" s="430" t="s">
        <v>12592</v>
      </c>
      <c r="E450" s="429" t="s">
        <v>3658</v>
      </c>
      <c r="F450" s="429" t="n">
        <v>26935</v>
      </c>
      <c r="G450" s="426" t="s">
        <v>497</v>
      </c>
      <c r="H450" s="438" t="n">
        <v>44039</v>
      </c>
      <c r="I450" s="430" t="s">
        <v>13873</v>
      </c>
      <c r="J450" s="426" t="s">
        <v>12761</v>
      </c>
      <c r="K450" s="441" t="n">
        <v>152000</v>
      </c>
      <c r="L450" s="426" t="n"/>
      <c r="M450" s="426" t="n"/>
      <c r="N450" s="442" t="n">
        <v>45600</v>
      </c>
      <c r="O450" s="442" t="n"/>
      <c r="P450" s="442" t="n"/>
      <c r="Q450" s="436" t="n">
        <f aca="false" ca="false" dt2D="false" dtr="false" t="normal">N450+P450</f>
        <v>45600</v>
      </c>
      <c r="R450" s="437" t="s">
        <v>12596</v>
      </c>
      <c r="S450" s="0" t="e">
        <v>#N/A</v>
      </c>
    </row>
    <row ht="45" outlineLevel="0" r="451">
      <c r="A451" s="426" t="n">
        <v>36542</v>
      </c>
      <c r="B451" s="425" t="n">
        <v>2020</v>
      </c>
      <c r="C451" s="426" t="s">
        <v>13874</v>
      </c>
      <c r="D451" s="430" t="s">
        <v>12592</v>
      </c>
      <c r="E451" s="429" t="s">
        <v>2995</v>
      </c>
      <c r="F451" s="429" t="n">
        <v>36542</v>
      </c>
      <c r="G451" s="426" t="s">
        <v>24</v>
      </c>
      <c r="H451" s="438" t="n">
        <v>44068</v>
      </c>
      <c r="I451" s="430" t="s">
        <v>12672</v>
      </c>
      <c r="J451" s="426" t="s">
        <v>13875</v>
      </c>
      <c r="K451" s="441" t="n">
        <v>1751695.2</v>
      </c>
      <c r="L451" s="426" t="n"/>
      <c r="M451" s="426" t="n"/>
      <c r="N451" s="442" t="n">
        <v>525508.56</v>
      </c>
      <c r="O451" s="442" t="n"/>
      <c r="P451" s="442" t="n"/>
      <c r="Q451" s="436" t="n">
        <f aca="false" ca="false" dt2D="false" dtr="false" t="normal">N451+P451</f>
        <v>525508.56</v>
      </c>
      <c r="R451" s="437" t="s">
        <v>12596</v>
      </c>
      <c r="S451" s="0" t="e">
        <v>#N/A</v>
      </c>
    </row>
    <row ht="60" outlineLevel="0" r="452">
      <c r="A452" s="426" t="n">
        <v>29157</v>
      </c>
      <c r="B452" s="425" t="n">
        <v>2020</v>
      </c>
      <c r="C452" s="426" t="s">
        <v>13876</v>
      </c>
      <c r="D452" s="430" t="s">
        <v>12520</v>
      </c>
      <c r="E452" s="429" t="s">
        <v>452</v>
      </c>
      <c r="F452" s="429" t="n">
        <v>29157</v>
      </c>
      <c r="G452" s="426" t="s">
        <v>52</v>
      </c>
      <c r="H452" s="438" t="n">
        <v>44067</v>
      </c>
      <c r="I452" s="430" t="s">
        <v>13877</v>
      </c>
      <c r="J452" s="426" t="s">
        <v>13878</v>
      </c>
      <c r="K452" s="441" t="n">
        <v>503610</v>
      </c>
      <c r="L452" s="426" t="n"/>
      <c r="M452" s="426" t="n"/>
      <c r="N452" s="442" t="n">
        <v>151083</v>
      </c>
      <c r="O452" s="442" t="n"/>
      <c r="P452" s="442" t="n">
        <v>352527</v>
      </c>
      <c r="Q452" s="436" t="n">
        <f aca="false" ca="false" dt2D="false" dtr="false" t="normal">N452+P452</f>
        <v>503610</v>
      </c>
      <c r="R452" s="437" t="n"/>
      <c r="S452" s="0" t="n">
        <v>2020</v>
      </c>
    </row>
    <row ht="45" outlineLevel="0" r="453">
      <c r="A453" s="426" t="n">
        <v>29534</v>
      </c>
      <c r="B453" s="425" t="n">
        <v>2020</v>
      </c>
      <c r="C453" s="426" t="s">
        <v>13879</v>
      </c>
      <c r="D453" s="430" t="s">
        <v>12520</v>
      </c>
      <c r="E453" s="429" t="s">
        <v>2339</v>
      </c>
      <c r="F453" s="429" t="n">
        <v>29534</v>
      </c>
      <c r="G453" s="426" t="s">
        <v>24</v>
      </c>
      <c r="H453" s="438" t="n">
        <v>44063</v>
      </c>
      <c r="I453" s="438" t="s">
        <v>13880</v>
      </c>
      <c r="J453" s="426" t="s">
        <v>12859</v>
      </c>
      <c r="K453" s="441" t="n">
        <v>1449950</v>
      </c>
      <c r="L453" s="426" t="n"/>
      <c r="M453" s="426" t="n"/>
      <c r="N453" s="442" t="n">
        <v>434985</v>
      </c>
      <c r="O453" s="442" t="n"/>
      <c r="P453" s="442" t="n"/>
      <c r="Q453" s="436" t="n">
        <f aca="false" ca="false" dt2D="false" dtr="false" t="normal">K453</f>
        <v>1449950</v>
      </c>
      <c r="R453" s="437" t="n"/>
      <c r="S453" s="0" t="n">
        <v>2020</v>
      </c>
    </row>
    <row ht="45" outlineLevel="0" r="454">
      <c r="A454" s="426" t="n">
        <v>35361</v>
      </c>
      <c r="B454" s="425" t="n">
        <v>2020</v>
      </c>
      <c r="C454" s="426" t="s">
        <v>13881</v>
      </c>
      <c r="D454" s="430" t="s">
        <v>12520</v>
      </c>
      <c r="E454" s="429" t="s">
        <v>7543</v>
      </c>
      <c r="F454" s="429" t="n">
        <v>35361</v>
      </c>
      <c r="G454" s="426" t="s">
        <v>1116</v>
      </c>
      <c r="H454" s="438" t="n">
        <v>44071</v>
      </c>
      <c r="I454" s="430" t="s">
        <v>13882</v>
      </c>
      <c r="J454" s="426" t="s">
        <v>12738</v>
      </c>
      <c r="K454" s="441" t="n">
        <v>410689.77</v>
      </c>
      <c r="L454" s="426" t="n"/>
      <c r="M454" s="426" t="n"/>
      <c r="N454" s="442" t="n">
        <v>123206.931</v>
      </c>
      <c r="O454" s="442" t="n"/>
      <c r="P454" s="442" t="n"/>
      <c r="Q454" s="436" t="n">
        <f aca="false" ca="false" dt2D="false" dtr="false" t="normal">K454</f>
        <v>410689.77</v>
      </c>
      <c r="R454" s="437" t="n"/>
      <c r="S454" s="0" t="n">
        <v>2020</v>
      </c>
    </row>
    <row ht="45" outlineLevel="0" r="455">
      <c r="A455" s="426" t="n">
        <v>35361</v>
      </c>
      <c r="B455" s="425" t="n">
        <v>2020</v>
      </c>
      <c r="C455" s="426" t="s">
        <v>13883</v>
      </c>
      <c r="D455" s="430" t="s">
        <v>12520</v>
      </c>
      <c r="E455" s="429" t="s">
        <v>7543</v>
      </c>
      <c r="F455" s="429" t="n">
        <v>35361</v>
      </c>
      <c r="G455" s="426" t="s">
        <v>126</v>
      </c>
      <c r="H455" s="438" t="n">
        <v>44071</v>
      </c>
      <c r="I455" s="430" t="s">
        <v>13884</v>
      </c>
      <c r="J455" s="426" t="s">
        <v>12738</v>
      </c>
      <c r="K455" s="441" t="n">
        <v>1121379.05</v>
      </c>
      <c r="L455" s="426" t="n"/>
      <c r="M455" s="426" t="n"/>
      <c r="N455" s="442" t="n">
        <v>336413.715</v>
      </c>
      <c r="O455" s="442" t="n"/>
      <c r="P455" s="442" t="n"/>
      <c r="Q455" s="436" t="n">
        <f aca="false" ca="false" dt2D="false" dtr="false" t="normal">K455</f>
        <v>1121379.05</v>
      </c>
      <c r="R455" s="437" t="n"/>
      <c r="S455" s="0" t="n">
        <v>2020</v>
      </c>
    </row>
    <row ht="45" outlineLevel="0" r="456">
      <c r="A456" s="426" t="n">
        <v>24441</v>
      </c>
      <c r="B456" s="425" t="n">
        <v>2020</v>
      </c>
      <c r="C456" s="426" t="s">
        <v>13885</v>
      </c>
      <c r="D456" s="430" t="s">
        <v>12520</v>
      </c>
      <c r="E456" s="429" t="s">
        <v>4520</v>
      </c>
      <c r="F456" s="429" t="n">
        <v>24441</v>
      </c>
      <c r="G456" s="426" t="s">
        <v>58</v>
      </c>
      <c r="H456" s="438" t="n">
        <v>44069</v>
      </c>
      <c r="I456" s="430" t="s">
        <v>13886</v>
      </c>
      <c r="J456" s="426" t="s">
        <v>13347</v>
      </c>
      <c r="K456" s="441" t="n">
        <v>46900</v>
      </c>
      <c r="L456" s="426" t="n"/>
      <c r="M456" s="426" t="n"/>
      <c r="N456" s="442" t="n">
        <v>14070</v>
      </c>
      <c r="O456" s="442" t="n"/>
      <c r="P456" s="442" t="n"/>
      <c r="Q456" s="436" t="n">
        <f aca="false" ca="false" dt2D="false" dtr="false" t="normal">K456</f>
        <v>46900</v>
      </c>
      <c r="R456" s="437" t="n"/>
      <c r="S456" s="0" t="n">
        <v>2020</v>
      </c>
    </row>
    <row ht="45" outlineLevel="0" r="457">
      <c r="A457" s="426" t="n">
        <v>24441</v>
      </c>
      <c r="B457" s="425" t="n">
        <v>2020</v>
      </c>
      <c r="C457" s="426" t="s">
        <v>13885</v>
      </c>
      <c r="D457" s="430" t="s">
        <v>12520</v>
      </c>
      <c r="E457" s="429" t="s">
        <v>4520</v>
      </c>
      <c r="F457" s="429" t="n">
        <v>24441</v>
      </c>
      <c r="G457" s="426" t="s">
        <v>58</v>
      </c>
      <c r="H457" s="438" t="n">
        <v>44069</v>
      </c>
      <c r="I457" s="430" t="s">
        <v>13887</v>
      </c>
      <c r="J457" s="426" t="s">
        <v>13347</v>
      </c>
      <c r="K457" s="441" t="n">
        <v>697895</v>
      </c>
      <c r="L457" s="426" t="n"/>
      <c r="M457" s="426" t="n"/>
      <c r="N457" s="442" t="n">
        <v>209368.5</v>
      </c>
      <c r="O457" s="442" t="n"/>
      <c r="P457" s="442" t="n"/>
      <c r="Q457" s="436" t="n">
        <f aca="false" ca="false" dt2D="false" dtr="false" t="normal">K457</f>
        <v>697895</v>
      </c>
      <c r="R457" s="437" t="n"/>
      <c r="S457" s="0" t="n">
        <v>2020</v>
      </c>
    </row>
    <row ht="45" outlineLevel="0" r="458">
      <c r="A458" s="426" t="n">
        <v>24441</v>
      </c>
      <c r="B458" s="425" t="n">
        <v>2020</v>
      </c>
      <c r="C458" s="426" t="s">
        <v>13885</v>
      </c>
      <c r="D458" s="430" t="s">
        <v>12520</v>
      </c>
      <c r="E458" s="429" t="s">
        <v>4520</v>
      </c>
      <c r="F458" s="429" t="n">
        <v>24441</v>
      </c>
      <c r="G458" s="426" t="s">
        <v>24</v>
      </c>
      <c r="H458" s="438" t="n">
        <v>44069</v>
      </c>
      <c r="I458" s="430" t="s">
        <v>13888</v>
      </c>
      <c r="J458" s="426" t="s">
        <v>13347</v>
      </c>
      <c r="K458" s="441" t="n">
        <v>56500.5</v>
      </c>
      <c r="L458" s="426" t="n"/>
      <c r="M458" s="426" t="n"/>
      <c r="N458" s="442" t="n">
        <v>16950.15</v>
      </c>
      <c r="O458" s="442" t="n"/>
      <c r="P458" s="442" t="n"/>
      <c r="Q458" s="436" t="n">
        <f aca="false" ca="false" dt2D="false" dtr="false" t="normal">K458</f>
        <v>56500.5</v>
      </c>
      <c r="R458" s="437" t="n"/>
      <c r="S458" s="0" t="n">
        <v>2020</v>
      </c>
    </row>
    <row ht="45" outlineLevel="0" r="459">
      <c r="A459" s="426" t="n">
        <v>24441</v>
      </c>
      <c r="B459" s="425" t="n">
        <v>2020</v>
      </c>
      <c r="C459" s="426" t="s">
        <v>13885</v>
      </c>
      <c r="D459" s="430" t="s">
        <v>12520</v>
      </c>
      <c r="E459" s="429" t="s">
        <v>4520</v>
      </c>
      <c r="F459" s="429" t="n">
        <v>24441</v>
      </c>
      <c r="G459" s="426" t="s">
        <v>1116</v>
      </c>
      <c r="H459" s="438" t="n">
        <v>44074</v>
      </c>
      <c r="I459" s="430" t="s">
        <v>13889</v>
      </c>
      <c r="J459" s="426" t="s">
        <v>12585</v>
      </c>
      <c r="K459" s="441" t="n">
        <v>544568.39</v>
      </c>
      <c r="L459" s="426" t="n"/>
      <c r="M459" s="426" t="n"/>
      <c r="N459" s="442" t="n">
        <v>163370.517</v>
      </c>
      <c r="O459" s="442" t="n"/>
      <c r="P459" s="442" t="n"/>
      <c r="Q459" s="436" t="n">
        <f aca="false" ca="false" dt2D="false" dtr="false" t="normal">K459</f>
        <v>544568.39</v>
      </c>
      <c r="R459" s="437" t="n"/>
      <c r="S459" s="0" t="n">
        <v>2020</v>
      </c>
    </row>
    <row ht="60" outlineLevel="0" r="460">
      <c r="A460" s="426" t="n">
        <v>24441</v>
      </c>
      <c r="B460" s="425" t="n">
        <v>2020</v>
      </c>
      <c r="C460" s="426" t="s">
        <v>13890</v>
      </c>
      <c r="D460" s="430" t="s">
        <v>12520</v>
      </c>
      <c r="E460" s="429" t="s">
        <v>4520</v>
      </c>
      <c r="F460" s="429" t="n">
        <v>24441</v>
      </c>
      <c r="G460" s="426" t="s">
        <v>97</v>
      </c>
      <c r="H460" s="438" t="n">
        <v>44069</v>
      </c>
      <c r="I460" s="430" t="s">
        <v>12680</v>
      </c>
      <c r="J460" s="426" t="s">
        <v>13891</v>
      </c>
      <c r="K460" s="441" t="n">
        <v>198270</v>
      </c>
      <c r="L460" s="426" t="n"/>
      <c r="M460" s="426" t="n"/>
      <c r="N460" s="442" t="n">
        <v>59481</v>
      </c>
      <c r="O460" s="442" t="n"/>
      <c r="P460" s="442" t="n">
        <v>138789</v>
      </c>
      <c r="Q460" s="436" t="n">
        <f aca="false" ca="false" dt2D="false" dtr="false" t="normal">N460+P460</f>
        <v>198270</v>
      </c>
      <c r="R460" s="437" t="n"/>
      <c r="S460" s="0" t="n">
        <v>2020</v>
      </c>
    </row>
    <row ht="30" outlineLevel="0" r="461">
      <c r="A461" s="426" t="n">
        <v>32642</v>
      </c>
      <c r="B461" s="425" t="n">
        <v>2020</v>
      </c>
      <c r="C461" s="426" t="s">
        <v>13892</v>
      </c>
      <c r="D461" s="430" t="s">
        <v>12520</v>
      </c>
      <c r="E461" s="429" t="s">
        <v>1929</v>
      </c>
      <c r="F461" s="429" t="n">
        <v>32642</v>
      </c>
      <c r="G461" s="426" t="s">
        <v>24</v>
      </c>
      <c r="H461" s="438" t="n">
        <v>44060</v>
      </c>
      <c r="I461" s="430" t="s">
        <v>13893</v>
      </c>
      <c r="J461" s="426" t="s">
        <v>13245</v>
      </c>
      <c r="K461" s="441" t="n">
        <v>1720500</v>
      </c>
      <c r="L461" s="426" t="n"/>
      <c r="M461" s="426" t="n"/>
      <c r="N461" s="442" t="n">
        <v>516150</v>
      </c>
      <c r="O461" s="442" t="n"/>
      <c r="P461" s="442" t="n"/>
      <c r="Q461" s="436" t="n">
        <f aca="false" ca="false" dt2D="false" dtr="false" t="normal">K461</f>
        <v>1720500</v>
      </c>
      <c r="R461" s="437" t="n"/>
      <c r="S461" s="0" t="n">
        <v>2020</v>
      </c>
    </row>
    <row ht="30" outlineLevel="0" r="462">
      <c r="A462" s="426" t="n">
        <v>32642</v>
      </c>
      <c r="B462" s="425" t="n">
        <v>2020</v>
      </c>
      <c r="C462" s="426" t="s">
        <v>13894</v>
      </c>
      <c r="D462" s="430" t="s">
        <v>12520</v>
      </c>
      <c r="E462" s="429" t="s">
        <v>1929</v>
      </c>
      <c r="F462" s="429" t="n">
        <v>32642</v>
      </c>
      <c r="G462" s="426" t="s">
        <v>1116</v>
      </c>
      <c r="H462" s="438" t="n">
        <v>44096</v>
      </c>
      <c r="I462" s="430" t="s">
        <v>13895</v>
      </c>
      <c r="J462" s="426" t="s">
        <v>13245</v>
      </c>
      <c r="K462" s="441" t="n">
        <v>740475</v>
      </c>
      <c r="L462" s="426" t="n"/>
      <c r="M462" s="426" t="n"/>
      <c r="N462" s="442" t="n">
        <v>222142.5</v>
      </c>
      <c r="O462" s="442" t="n"/>
      <c r="P462" s="442" t="n"/>
      <c r="Q462" s="436" t="n">
        <f aca="false" ca="false" dt2D="false" dtr="false" t="normal">K462</f>
        <v>740475</v>
      </c>
      <c r="R462" s="437" t="n"/>
      <c r="S462" s="0" t="n">
        <v>2020</v>
      </c>
    </row>
    <row ht="60" outlineLevel="0" r="463">
      <c r="A463" s="426" t="n">
        <v>21166</v>
      </c>
      <c r="B463" s="425" t="n">
        <v>2020</v>
      </c>
      <c r="C463" s="426" t="s">
        <v>13896</v>
      </c>
      <c r="D463" s="430" t="s">
        <v>12520</v>
      </c>
      <c r="E463" s="429" t="s">
        <v>5100</v>
      </c>
      <c r="F463" s="429" t="n">
        <v>21166</v>
      </c>
      <c r="G463" s="426" t="s">
        <v>485</v>
      </c>
      <c r="H463" s="438" t="n">
        <v>44070</v>
      </c>
      <c r="I463" s="430" t="s">
        <v>13897</v>
      </c>
      <c r="J463" s="426" t="s">
        <v>12661</v>
      </c>
      <c r="K463" s="441" t="n">
        <v>3500000</v>
      </c>
      <c r="L463" s="426" t="n"/>
      <c r="M463" s="426" t="n"/>
      <c r="N463" s="442" t="n">
        <v>1050000</v>
      </c>
      <c r="O463" s="442" t="n"/>
      <c r="P463" s="442" t="n">
        <v>2450000</v>
      </c>
      <c r="Q463" s="436" t="n">
        <f aca="false" ca="false" dt2D="false" dtr="false" t="normal">N463+P463</f>
        <v>3500000</v>
      </c>
      <c r="R463" s="437" t="n"/>
      <c r="S463" s="0" t="n">
        <v>2020</v>
      </c>
    </row>
    <row ht="45" outlineLevel="0" r="464">
      <c r="A464" s="426" t="n">
        <v>29844</v>
      </c>
      <c r="B464" s="425" t="n">
        <v>2020</v>
      </c>
      <c r="C464" s="426" t="s">
        <v>13898</v>
      </c>
      <c r="D464" s="430" t="s">
        <v>12592</v>
      </c>
      <c r="E464" s="429" t="s">
        <v>4715</v>
      </c>
      <c r="F464" s="429" t="n">
        <v>29844</v>
      </c>
      <c r="G464" s="426" t="s">
        <v>1116</v>
      </c>
      <c r="H464" s="438" t="n">
        <v>44088</v>
      </c>
      <c r="I464" s="430" t="s">
        <v>13899</v>
      </c>
      <c r="J464" s="426" t="s">
        <v>12843</v>
      </c>
      <c r="K464" s="441" t="n">
        <v>1008230</v>
      </c>
      <c r="L464" s="426" t="n"/>
      <c r="M464" s="426" t="n"/>
      <c r="N464" s="442" t="n">
        <v>302469</v>
      </c>
      <c r="O464" s="442" t="n"/>
      <c r="P464" s="442" t="n"/>
      <c r="Q464" s="436" t="n">
        <f aca="false" ca="false" dt2D="false" dtr="false" t="normal">N464+P464</f>
        <v>302469</v>
      </c>
      <c r="R464" s="437" t="s">
        <v>12596</v>
      </c>
      <c r="S464" s="0" t="e">
        <v>#N/A</v>
      </c>
    </row>
    <row ht="45" outlineLevel="0" r="465">
      <c r="A465" s="426" t="n">
        <v>29844</v>
      </c>
      <c r="B465" s="425" t="n">
        <v>2020</v>
      </c>
      <c r="C465" s="426" t="s">
        <v>13898</v>
      </c>
      <c r="D465" s="430" t="s">
        <v>12592</v>
      </c>
      <c r="E465" s="429" t="s">
        <v>4715</v>
      </c>
      <c r="F465" s="429" t="n">
        <v>29844</v>
      </c>
      <c r="G465" s="426" t="s">
        <v>1116</v>
      </c>
      <c r="H465" s="438" t="n">
        <v>44088</v>
      </c>
      <c r="I465" s="430" t="s">
        <v>13900</v>
      </c>
      <c r="J465" s="426" t="s">
        <v>12843</v>
      </c>
      <c r="K465" s="441" t="n">
        <v>539334</v>
      </c>
      <c r="L465" s="426" t="n"/>
      <c r="M465" s="426" t="n"/>
      <c r="N465" s="442" t="n">
        <v>161800.2</v>
      </c>
      <c r="O465" s="442" t="n"/>
      <c r="P465" s="442" t="n"/>
      <c r="Q465" s="436" t="n">
        <f aca="false" ca="false" dt2D="false" dtr="false" t="normal">N465+P465</f>
        <v>161800.2</v>
      </c>
      <c r="R465" s="437" t="s">
        <v>12596</v>
      </c>
      <c r="S465" s="0" t="e">
        <v>#N/A</v>
      </c>
    </row>
    <row ht="45" outlineLevel="0" r="466">
      <c r="A466" s="426" t="n">
        <v>29844</v>
      </c>
      <c r="B466" s="425" t="n">
        <v>2020</v>
      </c>
      <c r="C466" s="426" t="s">
        <v>13898</v>
      </c>
      <c r="D466" s="430" t="s">
        <v>12592</v>
      </c>
      <c r="E466" s="429" t="s">
        <v>4715</v>
      </c>
      <c r="F466" s="429" t="n">
        <v>29844</v>
      </c>
      <c r="G466" s="426" t="s">
        <v>126</v>
      </c>
      <c r="H466" s="438" t="n">
        <v>44088</v>
      </c>
      <c r="I466" s="430" t="s">
        <v>13901</v>
      </c>
      <c r="J466" s="426" t="s">
        <v>12843</v>
      </c>
      <c r="K466" s="441" t="n">
        <v>1327295</v>
      </c>
      <c r="L466" s="426" t="n"/>
      <c r="M466" s="426" t="n"/>
      <c r="N466" s="442" t="n">
        <v>398188.5</v>
      </c>
      <c r="O466" s="442" t="n"/>
      <c r="P466" s="442" t="n"/>
      <c r="Q466" s="436" t="n">
        <f aca="false" ca="false" dt2D="false" dtr="false" t="normal">N466+P466</f>
        <v>398188.5</v>
      </c>
      <c r="R466" s="437" t="s">
        <v>12596</v>
      </c>
      <c r="S466" s="0" t="e">
        <v>#N/A</v>
      </c>
    </row>
    <row ht="45" outlineLevel="0" r="467">
      <c r="A467" s="426" t="n">
        <v>29773</v>
      </c>
      <c r="B467" s="425" t="n">
        <v>2020</v>
      </c>
      <c r="C467" s="426" t="s">
        <v>13902</v>
      </c>
      <c r="D467" s="430" t="s">
        <v>12592</v>
      </c>
      <c r="E467" s="429" t="s">
        <v>3785</v>
      </c>
      <c r="F467" s="429" t="n">
        <v>29773</v>
      </c>
      <c r="G467" s="426" t="s">
        <v>126</v>
      </c>
      <c r="H467" s="438" t="n">
        <v>44088</v>
      </c>
      <c r="I467" s="430" t="s">
        <v>13159</v>
      </c>
      <c r="J467" s="426" t="s">
        <v>13149</v>
      </c>
      <c r="K467" s="441" t="n">
        <v>1349503.26</v>
      </c>
      <c r="L467" s="426" t="n"/>
      <c r="M467" s="426" t="n"/>
      <c r="N467" s="442" t="n">
        <v>404850.978</v>
      </c>
      <c r="O467" s="442" t="n"/>
      <c r="P467" s="442" t="n"/>
      <c r="Q467" s="436" t="n">
        <f aca="false" ca="false" dt2D="false" dtr="false" t="normal">N467+P467</f>
        <v>404850.978</v>
      </c>
      <c r="R467" s="437" t="s">
        <v>12596</v>
      </c>
      <c r="S467" s="0" t="e">
        <v>#N/A</v>
      </c>
    </row>
    <row ht="45" outlineLevel="0" r="468">
      <c r="A468" s="426" t="n">
        <v>36356</v>
      </c>
      <c r="B468" s="425" t="n">
        <v>2020</v>
      </c>
      <c r="C468" s="426" t="s">
        <v>13903</v>
      </c>
      <c r="D468" s="430" t="s">
        <v>12592</v>
      </c>
      <c r="E468" s="429" t="s">
        <v>7556</v>
      </c>
      <c r="F468" s="429" t="n">
        <v>36356</v>
      </c>
      <c r="G468" s="426" t="s">
        <v>24</v>
      </c>
      <c r="H468" s="438" t="n">
        <v>44088</v>
      </c>
      <c r="I468" s="430" t="s">
        <v>13904</v>
      </c>
      <c r="J468" s="426" t="s">
        <v>12915</v>
      </c>
      <c r="K468" s="441" t="n">
        <v>1120865.37</v>
      </c>
      <c r="L468" s="426" t="n"/>
      <c r="M468" s="426" t="n"/>
      <c r="N468" s="442" t="n">
        <v>336259.611</v>
      </c>
      <c r="O468" s="442" t="n"/>
      <c r="P468" s="442" t="n"/>
      <c r="Q468" s="436" t="n">
        <f aca="false" ca="false" dt2D="false" dtr="false" t="normal">N468+P468</f>
        <v>336259.611</v>
      </c>
      <c r="R468" s="437" t="s">
        <v>12596</v>
      </c>
      <c r="S468" s="0" t="e">
        <v>#N/A</v>
      </c>
    </row>
    <row ht="45" outlineLevel="0" r="469">
      <c r="A469" s="426" t="n">
        <v>29909</v>
      </c>
      <c r="B469" s="425" t="n">
        <v>2020</v>
      </c>
      <c r="C469" s="426" t="s">
        <v>13905</v>
      </c>
      <c r="D469" s="430" t="s">
        <v>12592</v>
      </c>
      <c r="E469" s="429" t="s">
        <v>922</v>
      </c>
      <c r="F469" s="429" t="n">
        <v>29909</v>
      </c>
      <c r="G469" s="426" t="s">
        <v>24</v>
      </c>
      <c r="H469" s="438" t="n">
        <v>44082</v>
      </c>
      <c r="I469" s="430" t="s">
        <v>13906</v>
      </c>
      <c r="J469" s="426" t="s">
        <v>13719</v>
      </c>
      <c r="K469" s="441" t="n">
        <v>1748139</v>
      </c>
      <c r="L469" s="426" t="n"/>
      <c r="M469" s="426" t="n"/>
      <c r="N469" s="442" t="n">
        <v>524441.7</v>
      </c>
      <c r="O469" s="442" t="n"/>
      <c r="P469" s="442" t="n"/>
      <c r="Q469" s="436" t="n">
        <f aca="false" ca="false" dt2D="false" dtr="false" t="normal">N469+P469</f>
        <v>524441.7</v>
      </c>
      <c r="R469" s="437" t="s">
        <v>12596</v>
      </c>
      <c r="S469" s="0" t="e">
        <v>#N/A</v>
      </c>
    </row>
    <row ht="45" outlineLevel="0" r="470">
      <c r="A470" s="426" t="n">
        <v>24904</v>
      </c>
      <c r="B470" s="425" t="n">
        <v>2020</v>
      </c>
      <c r="C470" s="426" t="s">
        <v>13907</v>
      </c>
      <c r="D470" s="430" t="s">
        <v>12592</v>
      </c>
      <c r="E470" s="429" t="s">
        <v>5244</v>
      </c>
      <c r="F470" s="429" t="n">
        <v>24904</v>
      </c>
      <c r="G470" s="426" t="s">
        <v>24</v>
      </c>
      <c r="H470" s="438" t="n">
        <v>44102</v>
      </c>
      <c r="I470" s="430" t="s">
        <v>13908</v>
      </c>
      <c r="J470" s="426" t="s">
        <v>12526</v>
      </c>
      <c r="K470" s="441" t="n">
        <v>2507000</v>
      </c>
      <c r="L470" s="426" t="n"/>
      <c r="M470" s="426" t="n"/>
      <c r="N470" s="442" t="n">
        <v>752100</v>
      </c>
      <c r="O470" s="442" t="n"/>
      <c r="P470" s="442" t="n"/>
      <c r="Q470" s="436" t="n">
        <f aca="false" ca="false" dt2D="false" dtr="false" t="normal">N470+P470</f>
        <v>752100</v>
      </c>
      <c r="R470" s="437" t="s">
        <v>12596</v>
      </c>
      <c r="S470" s="0" t="e">
        <v>#N/A</v>
      </c>
    </row>
    <row ht="45" outlineLevel="0" r="471">
      <c r="A471" s="426" t="n">
        <v>36855</v>
      </c>
      <c r="B471" s="425" t="n">
        <v>2020</v>
      </c>
      <c r="C471" s="426" t="s">
        <v>13909</v>
      </c>
      <c r="D471" s="430" t="s">
        <v>12520</v>
      </c>
      <c r="E471" s="429" t="s">
        <v>1135</v>
      </c>
      <c r="F471" s="429" t="n">
        <v>36855</v>
      </c>
      <c r="G471" s="426" t="s">
        <v>97</v>
      </c>
      <c r="H471" s="438" t="n">
        <v>44095</v>
      </c>
      <c r="I471" s="430" t="s">
        <v>12672</v>
      </c>
      <c r="J471" s="426" t="s">
        <v>13910</v>
      </c>
      <c r="K471" s="441" t="n">
        <v>265158</v>
      </c>
      <c r="L471" s="426" t="n"/>
      <c r="M471" s="426" t="n"/>
      <c r="N471" s="442" t="n">
        <v>79547.4</v>
      </c>
      <c r="O471" s="442" t="n"/>
      <c r="P471" s="442" t="n"/>
      <c r="Q471" s="436" t="n">
        <f aca="false" ca="false" dt2D="false" dtr="false" t="normal">K471</f>
        <v>265158</v>
      </c>
      <c r="R471" s="437" t="n"/>
      <c r="S471" s="0" t="n">
        <v>2020</v>
      </c>
    </row>
    <row ht="45" outlineLevel="0" r="472">
      <c r="A472" s="426" t="n">
        <v>36855</v>
      </c>
      <c r="B472" s="425" t="n">
        <v>2020</v>
      </c>
      <c r="C472" s="426" t="s">
        <v>13909</v>
      </c>
      <c r="D472" s="430" t="s">
        <v>12520</v>
      </c>
      <c r="E472" s="429" t="s">
        <v>1135</v>
      </c>
      <c r="F472" s="429" t="n">
        <v>36855</v>
      </c>
      <c r="G472" s="426" t="s">
        <v>24</v>
      </c>
      <c r="H472" s="438" t="n">
        <v>44095</v>
      </c>
      <c r="I472" s="430" t="s">
        <v>12783</v>
      </c>
      <c r="J472" s="426" t="s">
        <v>13910</v>
      </c>
      <c r="K472" s="441" t="n">
        <v>28293</v>
      </c>
      <c r="L472" s="426" t="n"/>
      <c r="M472" s="426" t="n"/>
      <c r="N472" s="442" t="n">
        <v>8487.9</v>
      </c>
      <c r="O472" s="442" t="n"/>
      <c r="P472" s="442" t="n"/>
      <c r="Q472" s="436" t="n">
        <f aca="false" ca="false" dt2D="false" dtr="false" t="normal">K472</f>
        <v>28293</v>
      </c>
      <c r="R472" s="437" t="n"/>
      <c r="S472" s="0" t="n">
        <v>2020</v>
      </c>
    </row>
    <row ht="60" outlineLevel="0" r="473">
      <c r="A473" s="426" t="n">
        <v>27780</v>
      </c>
      <c r="B473" s="425" t="n">
        <v>2020</v>
      </c>
      <c r="C473" s="426" t="s">
        <v>13911</v>
      </c>
      <c r="D473" s="430" t="s">
        <v>12520</v>
      </c>
      <c r="E473" s="429" t="s">
        <v>2643</v>
      </c>
      <c r="F473" s="429" t="n">
        <v>27780</v>
      </c>
      <c r="G473" s="426" t="s">
        <v>97</v>
      </c>
      <c r="H473" s="438" t="n">
        <v>44105</v>
      </c>
      <c r="I473" s="430" t="s">
        <v>13912</v>
      </c>
      <c r="J473" s="426" t="s">
        <v>12608</v>
      </c>
      <c r="K473" s="441" t="n">
        <v>372088</v>
      </c>
      <c r="L473" s="426" t="n"/>
      <c r="M473" s="426" t="n"/>
      <c r="N473" s="442" t="n">
        <v>111626.4</v>
      </c>
      <c r="O473" s="442" t="n"/>
      <c r="P473" s="442" t="n">
        <v>260461.6</v>
      </c>
      <c r="Q473" s="436" t="n">
        <f aca="false" ca="false" dt2D="false" dtr="false" t="normal">N473+P473</f>
        <v>372088</v>
      </c>
      <c r="R473" s="437" t="n"/>
      <c r="S473" s="0" t="n">
        <v>2020</v>
      </c>
    </row>
    <row ht="30" outlineLevel="0" r="474">
      <c r="A474" s="426" t="n">
        <v>27353</v>
      </c>
      <c r="B474" s="425" t="n">
        <v>2020</v>
      </c>
      <c r="C474" s="426" t="s">
        <v>13913</v>
      </c>
      <c r="D474" s="430" t="s">
        <v>12520</v>
      </c>
      <c r="E474" s="429" t="s">
        <v>2599</v>
      </c>
      <c r="F474" s="429" t="n">
        <v>27353</v>
      </c>
      <c r="G474" s="426" t="s">
        <v>24</v>
      </c>
      <c r="H474" s="438" t="n">
        <v>44105</v>
      </c>
      <c r="I474" s="430" t="s">
        <v>13157</v>
      </c>
      <c r="J474" s="426" t="s">
        <v>13914</v>
      </c>
      <c r="K474" s="441" t="n">
        <v>1309958.21</v>
      </c>
      <c r="L474" s="426" t="n"/>
      <c r="M474" s="426" t="n"/>
      <c r="N474" s="442" t="n">
        <v>392987.463</v>
      </c>
      <c r="O474" s="442" t="n"/>
      <c r="P474" s="442" t="n"/>
      <c r="Q474" s="436" t="n">
        <f aca="false" ca="false" dt2D="false" dtr="false" t="normal">K474</f>
        <v>1309958.21</v>
      </c>
      <c r="R474" s="437" t="n"/>
      <c r="S474" s="0" t="n">
        <v>2020</v>
      </c>
    </row>
    <row ht="45" outlineLevel="0" r="475">
      <c r="A475" s="426" t="n">
        <v>36679</v>
      </c>
      <c r="B475" s="425" t="n">
        <v>2020</v>
      </c>
      <c r="C475" s="426" t="s">
        <v>13915</v>
      </c>
      <c r="D475" s="430" t="s">
        <v>12592</v>
      </c>
      <c r="E475" s="429" t="s">
        <v>3460</v>
      </c>
      <c r="F475" s="429" t="n">
        <v>36679</v>
      </c>
      <c r="G475" s="426" t="s">
        <v>97</v>
      </c>
      <c r="H475" s="438" t="n">
        <v>44103</v>
      </c>
      <c r="I475" s="430" t="s">
        <v>12672</v>
      </c>
      <c r="J475" s="426" t="s">
        <v>13916</v>
      </c>
      <c r="K475" s="441" t="n">
        <v>605000</v>
      </c>
      <c r="L475" s="426" t="n"/>
      <c r="M475" s="426" t="n"/>
      <c r="N475" s="442" t="n">
        <v>181500</v>
      </c>
      <c r="O475" s="442" t="n"/>
      <c r="P475" s="442" t="n"/>
      <c r="Q475" s="436" t="n">
        <f aca="false" ca="false" dt2D="false" dtr="false" t="normal">N475+P475</f>
        <v>181500</v>
      </c>
      <c r="R475" s="437" t="s">
        <v>12596</v>
      </c>
      <c r="S475" s="0" t="e">
        <v>#N/A</v>
      </c>
    </row>
    <row ht="45" outlineLevel="0" r="476">
      <c r="A476" s="426" t="n">
        <v>26636</v>
      </c>
      <c r="B476" s="425" t="n">
        <v>2020</v>
      </c>
      <c r="C476" s="426" t="s">
        <v>13917</v>
      </c>
      <c r="D476" s="430" t="s">
        <v>12592</v>
      </c>
      <c r="E476" s="429" t="s">
        <v>4680</v>
      </c>
      <c r="F476" s="429" t="n">
        <v>26636</v>
      </c>
      <c r="G476" s="426" t="s">
        <v>52</v>
      </c>
      <c r="H476" s="438" t="n">
        <v>44082</v>
      </c>
      <c r="I476" s="430" t="s">
        <v>13918</v>
      </c>
      <c r="J476" s="426" t="s">
        <v>12535</v>
      </c>
      <c r="K476" s="441" t="n">
        <v>300000</v>
      </c>
      <c r="L476" s="426" t="n"/>
      <c r="M476" s="426" t="n"/>
      <c r="N476" s="442" t="n">
        <v>90000</v>
      </c>
      <c r="O476" s="442" t="n"/>
      <c r="P476" s="442" t="n"/>
      <c r="Q476" s="436" t="n">
        <f aca="false" ca="false" dt2D="false" dtr="false" t="normal">N476+P476</f>
        <v>90000</v>
      </c>
      <c r="R476" s="437" t="s">
        <v>12596</v>
      </c>
      <c r="S476" s="0" t="e">
        <v>#N/A</v>
      </c>
    </row>
    <row ht="45" outlineLevel="0" r="477">
      <c r="A477" s="426" t="n">
        <v>25756</v>
      </c>
      <c r="B477" s="425" t="n">
        <v>2020</v>
      </c>
      <c r="C477" s="426" t="s">
        <v>13919</v>
      </c>
      <c r="D477" s="430" t="s">
        <v>12520</v>
      </c>
      <c r="E477" s="429" t="s">
        <v>538</v>
      </c>
      <c r="F477" s="429" t="n">
        <v>25756</v>
      </c>
      <c r="G477" s="426" t="s">
        <v>497</v>
      </c>
      <c r="H477" s="438" t="n">
        <v>44111</v>
      </c>
      <c r="I477" s="430" t="s">
        <v>13920</v>
      </c>
      <c r="J477" s="426" t="s">
        <v>13347</v>
      </c>
      <c r="K477" s="441" t="n">
        <v>129800</v>
      </c>
      <c r="L477" s="426" t="n"/>
      <c r="M477" s="426" t="n"/>
      <c r="N477" s="442" t="n">
        <v>38940</v>
      </c>
      <c r="O477" s="442" t="n"/>
      <c r="P477" s="442" t="n"/>
      <c r="Q477" s="436" t="n">
        <f aca="false" ca="false" dt2D="false" dtr="false" t="normal">K477</f>
        <v>129800</v>
      </c>
      <c r="R477" s="437" t="n"/>
      <c r="S477" s="0" t="n">
        <v>2020</v>
      </c>
    </row>
    <row ht="45" outlineLevel="0" r="478">
      <c r="A478" s="426" t="n">
        <v>28783</v>
      </c>
      <c r="B478" s="425" t="n">
        <v>2020</v>
      </c>
      <c r="C478" s="426" t="s">
        <v>13921</v>
      </c>
      <c r="D478" s="430" t="s">
        <v>12520</v>
      </c>
      <c r="E478" s="429" t="s">
        <v>6894</v>
      </c>
      <c r="F478" s="429" t="n">
        <v>28783</v>
      </c>
      <c r="G478" s="426" t="s">
        <v>24</v>
      </c>
      <c r="H478" s="438" t="n">
        <v>44119</v>
      </c>
      <c r="I478" s="442" t="s">
        <v>13922</v>
      </c>
      <c r="J478" s="426" t="s">
        <v>12912</v>
      </c>
      <c r="K478" s="441" t="n">
        <v>1769220.12</v>
      </c>
      <c r="L478" s="442" t="n"/>
      <c r="M478" s="426" t="n"/>
      <c r="N478" s="442" t="n">
        <v>530766.036</v>
      </c>
      <c r="O478" s="442" t="n"/>
      <c r="P478" s="442" t="n"/>
      <c r="Q478" s="436" t="n">
        <f aca="false" ca="false" dt2D="false" dtr="false" t="normal">K478</f>
        <v>1769220.12</v>
      </c>
      <c r="R478" s="437" t="n"/>
      <c r="S478" s="0" t="n">
        <v>2020</v>
      </c>
    </row>
    <row ht="45" outlineLevel="0" r="479">
      <c r="A479" s="426" t="n">
        <v>28783</v>
      </c>
      <c r="B479" s="425" t="n">
        <v>2020</v>
      </c>
      <c r="C479" s="426" t="s">
        <v>13921</v>
      </c>
      <c r="D479" s="430" t="s">
        <v>12520</v>
      </c>
      <c r="E479" s="429" t="s">
        <v>6894</v>
      </c>
      <c r="F479" s="429" t="n">
        <v>28783</v>
      </c>
      <c r="G479" s="426" t="s">
        <v>97</v>
      </c>
      <c r="H479" s="438" t="n">
        <v>44119</v>
      </c>
      <c r="I479" s="442" t="s">
        <v>13923</v>
      </c>
      <c r="J479" s="426" t="s">
        <v>12912</v>
      </c>
      <c r="K479" s="441" t="n">
        <v>190765.86</v>
      </c>
      <c r="L479" s="442" t="n"/>
      <c r="M479" s="426" t="n"/>
      <c r="N479" s="442" t="n">
        <v>57229.758</v>
      </c>
      <c r="O479" s="442" t="n"/>
      <c r="P479" s="442" t="n"/>
      <c r="Q479" s="436" t="n">
        <f aca="false" ca="false" dt2D="false" dtr="false" t="normal">K479</f>
        <v>190765.86</v>
      </c>
      <c r="R479" s="437" t="n"/>
      <c r="S479" s="0" t="n">
        <v>2020</v>
      </c>
    </row>
    <row ht="45" outlineLevel="0" r="480">
      <c r="A480" s="426" t="n">
        <v>35871</v>
      </c>
      <c r="B480" s="425" t="n">
        <v>2020</v>
      </c>
      <c r="C480" s="426" t="s">
        <v>13924</v>
      </c>
      <c r="D480" s="430" t="s">
        <v>12592</v>
      </c>
      <c r="E480" s="429" t="s">
        <v>3599</v>
      </c>
      <c r="F480" s="429" t="n">
        <v>35871</v>
      </c>
      <c r="G480" s="426" t="s">
        <v>24</v>
      </c>
      <c r="H480" s="438" t="n">
        <v>44125</v>
      </c>
      <c r="I480" s="430" t="s">
        <v>13925</v>
      </c>
      <c r="J480" s="426" t="s">
        <v>13926</v>
      </c>
      <c r="K480" s="441" t="n">
        <v>1530057.6</v>
      </c>
      <c r="L480" s="426" t="n"/>
      <c r="M480" s="426" t="n"/>
      <c r="N480" s="442" t="n">
        <v>459017.28</v>
      </c>
      <c r="O480" s="442" t="n"/>
      <c r="P480" s="442" t="n"/>
      <c r="Q480" s="436" t="n">
        <f aca="false" ca="false" dt2D="false" dtr="false" t="normal">N480+P480</f>
        <v>459017.28</v>
      </c>
      <c r="R480" s="437" t="s">
        <v>12596</v>
      </c>
      <c r="S480" s="0" t="e">
        <v>#N/A</v>
      </c>
    </row>
    <row ht="45" outlineLevel="0" r="481">
      <c r="A481" s="426" t="n">
        <v>25129</v>
      </c>
      <c r="B481" s="425" t="n">
        <v>2020</v>
      </c>
      <c r="C481" s="426" t="s">
        <v>13927</v>
      </c>
      <c r="D481" s="430" t="s">
        <v>12592</v>
      </c>
      <c r="E481" s="429" t="s">
        <v>5960</v>
      </c>
      <c r="F481" s="429" t="n">
        <v>25129</v>
      </c>
      <c r="G481" s="426" t="s">
        <v>97</v>
      </c>
      <c r="H481" s="438" t="n">
        <v>44134</v>
      </c>
      <c r="I481" s="430" t="s">
        <v>13928</v>
      </c>
      <c r="J481" s="426" t="s">
        <v>13051</v>
      </c>
      <c r="K481" s="441" t="n">
        <v>424040.83</v>
      </c>
      <c r="L481" s="426" t="n"/>
      <c r="M481" s="426" t="n"/>
      <c r="N481" s="442" t="n">
        <v>127212.249</v>
      </c>
      <c r="O481" s="442" t="n"/>
      <c r="P481" s="442" t="n"/>
      <c r="Q481" s="436" t="n">
        <f aca="false" ca="false" dt2D="false" dtr="false" t="normal">N481+P481</f>
        <v>127212.249</v>
      </c>
      <c r="R481" s="437" t="s">
        <v>12596</v>
      </c>
      <c r="S481" s="0" t="e">
        <v>#N/A</v>
      </c>
    </row>
    <row ht="30" outlineLevel="0" r="482">
      <c r="A482" s="426" t="n">
        <v>29742</v>
      </c>
      <c r="B482" s="427" t="n">
        <v>2020</v>
      </c>
      <c r="D482" s="430" t="s">
        <v>12520</v>
      </c>
      <c r="E482" s="429" t="s">
        <v>3645</v>
      </c>
      <c r="F482" s="437" t="n">
        <v>29742</v>
      </c>
      <c r="G482" s="0" t="s">
        <v>24</v>
      </c>
      <c r="Q482" s="470" t="n">
        <v>200000</v>
      </c>
      <c r="S482" s="0" t="n">
        <v>2020</v>
      </c>
    </row>
    <row ht="30" outlineLevel="0" r="483">
      <c r="A483" s="426" t="n">
        <v>25596</v>
      </c>
      <c r="B483" s="427" t="n">
        <v>2020</v>
      </c>
      <c r="D483" s="430" t="s">
        <v>12520</v>
      </c>
      <c r="E483" s="429" t="s">
        <v>2199</v>
      </c>
      <c r="F483" s="437" t="n">
        <v>25596</v>
      </c>
      <c r="G483" s="0" t="s">
        <v>13929</v>
      </c>
      <c r="Q483" s="470" t="n">
        <v>21629.32</v>
      </c>
      <c r="S483" s="0" t="n">
        <v>2020</v>
      </c>
    </row>
  </sheetData>
  <autoFilter ref="A1:S483"/>
  <pageMargins bottom="0.75" footer="0.300000011920929" header="0.300000011920929" left="0.700000047683716" right="0.700000047683716" top="0.75"/>
</worksheet>
</file>

<file path=xl/worksheets/sheet16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O262"/>
  <sheetViews>
    <sheetView showZeros="true" workbookViewId="0"/>
  </sheetViews>
  <sheetFormatPr baseColWidth="8" customHeight="false" defaultColWidth="13.0000001691662" defaultRowHeight="20.25" zeroHeight="false"/>
  <cols>
    <col customWidth="true" max="2" min="2" outlineLevel="0" width="25.1406253092569"/>
    <col bestFit="true" customWidth="true" max="5" min="3" outlineLevel="0" style="471" width="12.4257811290726"/>
    <col customWidth="true" max="13" min="13" outlineLevel="0" width="25.5703128237946"/>
  </cols>
  <sheetData>
    <row ht="48" outlineLevel="0" r="1">
      <c r="A1" s="396" t="n"/>
      <c r="B1" s="396" t="n"/>
      <c r="C1" s="396" t="n"/>
      <c r="D1" s="472" t="s">
        <v>13930</v>
      </c>
      <c r="E1" s="472" t="s">
        <v>13931</v>
      </c>
      <c r="F1" s="396" t="n"/>
      <c r="G1" s="396" t="n"/>
      <c r="H1" s="396" t="n"/>
      <c r="I1" s="396" t="n"/>
      <c r="J1" s="396" t="n"/>
      <c r="K1" s="396" t="n"/>
      <c r="L1" s="396" t="n"/>
      <c r="M1" s="396" t="n"/>
      <c r="N1" s="396" t="n"/>
      <c r="O1" s="396" t="n"/>
    </row>
    <row ht="24" outlineLevel="0" r="2">
      <c r="A2" s="473" t="s">
        <v>13932</v>
      </c>
      <c r="B2" s="474" t="s">
        <v>13933</v>
      </c>
      <c r="C2" s="475" t="s">
        <v>13934</v>
      </c>
      <c r="D2" s="475" t="n">
        <v>1484012</v>
      </c>
      <c r="E2" s="475" t="n">
        <v>1484012</v>
      </c>
      <c r="F2" s="476" t="s">
        <v>13935</v>
      </c>
      <c r="G2" s="477" t="n">
        <v>5505045877</v>
      </c>
      <c r="H2" s="477" t="s">
        <v>13936</v>
      </c>
      <c r="I2" s="477" t="n">
        <v>554154595</v>
      </c>
      <c r="J2" s="478" t="n">
        <v>43697</v>
      </c>
      <c r="K2" s="478" t="n">
        <v>43769</v>
      </c>
      <c r="L2" s="478" t="n">
        <v>43854</v>
      </c>
      <c r="M2" s="477" t="n"/>
      <c r="N2" s="479" t="n">
        <v>43969</v>
      </c>
      <c r="O2" s="478" t="s">
        <v>13937</v>
      </c>
    </row>
    <row ht="24" outlineLevel="0" r="3">
      <c r="A3" s="473" t="s">
        <v>13938</v>
      </c>
      <c r="B3" s="474" t="s">
        <v>13939</v>
      </c>
      <c r="C3" s="475" t="s">
        <v>13940</v>
      </c>
      <c r="D3" s="475" t="n">
        <v>587850</v>
      </c>
      <c r="E3" s="475" t="n">
        <v>587850</v>
      </c>
      <c r="F3" s="476" t="s">
        <v>13941</v>
      </c>
      <c r="G3" s="477" t="n">
        <v>5505212782</v>
      </c>
      <c r="H3" s="477" t="s">
        <v>13115</v>
      </c>
      <c r="I3" s="477" t="n">
        <v>5504250048</v>
      </c>
      <c r="J3" s="478" t="n">
        <v>43950</v>
      </c>
      <c r="K3" s="478" t="n">
        <v>44005</v>
      </c>
      <c r="L3" s="478" t="n">
        <v>44005</v>
      </c>
      <c r="M3" s="477" t="n"/>
      <c r="N3" s="479" t="n">
        <v>44040</v>
      </c>
      <c r="O3" s="478" t="s">
        <v>13937</v>
      </c>
    </row>
    <row ht="24" outlineLevel="0" r="4">
      <c r="A4" s="473" t="s">
        <v>13942</v>
      </c>
      <c r="B4" s="474" t="s">
        <v>13943</v>
      </c>
      <c r="C4" s="475" t="s">
        <v>13940</v>
      </c>
      <c r="D4" s="475" t="n">
        <v>587850</v>
      </c>
      <c r="E4" s="475" t="n">
        <v>587850</v>
      </c>
      <c r="F4" s="476" t="s">
        <v>13941</v>
      </c>
      <c r="G4" s="477" t="n">
        <v>5505212782</v>
      </c>
      <c r="H4" s="477" t="s">
        <v>13115</v>
      </c>
      <c r="I4" s="477" t="n">
        <v>5504250048</v>
      </c>
      <c r="J4" s="478" t="n">
        <v>43934</v>
      </c>
      <c r="K4" s="478" t="n">
        <v>43982</v>
      </c>
      <c r="L4" s="478" t="n">
        <v>43969</v>
      </c>
      <c r="M4" s="477" t="n"/>
      <c r="N4" s="479" t="n">
        <v>43990</v>
      </c>
      <c r="O4" s="478" t="s">
        <v>13937</v>
      </c>
    </row>
    <row ht="24" outlineLevel="0" r="5">
      <c r="A5" s="473" t="s">
        <v>13944</v>
      </c>
      <c r="B5" s="474" t="s">
        <v>13945</v>
      </c>
      <c r="C5" s="475" t="s">
        <v>13940</v>
      </c>
      <c r="D5" s="475" t="n">
        <v>587850</v>
      </c>
      <c r="E5" s="475" t="n">
        <v>587850</v>
      </c>
      <c r="F5" s="476" t="s">
        <v>13941</v>
      </c>
      <c r="G5" s="477" t="n">
        <v>5505212782</v>
      </c>
      <c r="H5" s="477" t="s">
        <v>13115</v>
      </c>
      <c r="I5" s="477" t="n">
        <v>5504250048</v>
      </c>
      <c r="J5" s="478" t="n">
        <v>43950</v>
      </c>
      <c r="K5" s="478" t="n">
        <v>43981</v>
      </c>
      <c r="L5" s="478" t="n">
        <v>44000</v>
      </c>
      <c r="M5" s="477" t="n"/>
      <c r="N5" s="479" t="n">
        <v>44040</v>
      </c>
      <c r="O5" s="478" t="s">
        <v>13937</v>
      </c>
    </row>
    <row ht="24" outlineLevel="0" r="6">
      <c r="A6" s="473" t="s">
        <v>13946</v>
      </c>
      <c r="B6" s="474" t="s">
        <v>13947</v>
      </c>
      <c r="C6" s="475" t="s">
        <v>13940</v>
      </c>
      <c r="D6" s="475" t="n">
        <v>1168455.09</v>
      </c>
      <c r="E6" s="475" t="n">
        <v>1168223.82</v>
      </c>
      <c r="F6" s="476" t="s">
        <v>13948</v>
      </c>
      <c r="G6" s="477" t="n">
        <v>5503245214</v>
      </c>
      <c r="H6" s="477" t="s">
        <v>13949</v>
      </c>
      <c r="I6" s="477" t="n">
        <v>5504205990</v>
      </c>
      <c r="J6" s="478" t="n">
        <v>43997</v>
      </c>
      <c r="K6" s="478" t="n">
        <v>44195</v>
      </c>
      <c r="L6" s="478" t="n">
        <v>44109</v>
      </c>
      <c r="M6" s="477" t="s">
        <v>13950</v>
      </c>
      <c r="N6" s="479" t="n">
        <v>44109</v>
      </c>
      <c r="O6" s="478" t="s">
        <v>13937</v>
      </c>
    </row>
    <row ht="24" outlineLevel="0" r="7">
      <c r="A7" s="473" t="s">
        <v>13951</v>
      </c>
      <c r="B7" s="480" t="s">
        <v>3366</v>
      </c>
      <c r="C7" s="475" t="s">
        <v>13952</v>
      </c>
      <c r="D7" s="475" t="n">
        <v>286729.8</v>
      </c>
      <c r="E7" s="475" t="n"/>
      <c r="F7" s="476" t="s">
        <v>13948</v>
      </c>
      <c r="G7" s="477" t="n">
        <v>5503245214</v>
      </c>
      <c r="H7" s="477" t="s">
        <v>13949</v>
      </c>
      <c r="I7" s="477" t="n">
        <v>5504205990</v>
      </c>
      <c r="J7" s="478" t="n">
        <v>43997</v>
      </c>
      <c r="K7" s="478" t="n">
        <v>44195</v>
      </c>
      <c r="L7" s="478" t="n">
        <v>44154</v>
      </c>
      <c r="M7" s="477" t="s">
        <v>13950</v>
      </c>
      <c r="N7" s="479" t="n">
        <v>44116</v>
      </c>
      <c r="O7" s="478" t="s">
        <v>13937</v>
      </c>
    </row>
    <row ht="24" outlineLevel="0" r="8">
      <c r="A8" s="473" t="s">
        <v>13953</v>
      </c>
      <c r="B8" s="474" t="s">
        <v>13954</v>
      </c>
      <c r="C8" s="475" t="s">
        <v>13952</v>
      </c>
      <c r="D8" s="475" t="n">
        <v>247676.43</v>
      </c>
      <c r="E8" s="475" t="n">
        <v>247526.99</v>
      </c>
      <c r="F8" s="476" t="s">
        <v>13948</v>
      </c>
      <c r="G8" s="477" t="n">
        <v>5503245214</v>
      </c>
      <c r="H8" s="477" t="s">
        <v>13949</v>
      </c>
      <c r="I8" s="477" t="n">
        <v>5504205990</v>
      </c>
      <c r="J8" s="478" t="n">
        <v>44020</v>
      </c>
      <c r="K8" s="478" t="n">
        <v>44195</v>
      </c>
      <c r="L8" s="478" t="n">
        <v>44109</v>
      </c>
      <c r="M8" s="477" t="s">
        <v>13950</v>
      </c>
      <c r="N8" s="479" t="n">
        <v>44109</v>
      </c>
      <c r="O8" s="478" t="s">
        <v>13937</v>
      </c>
    </row>
    <row ht="24" outlineLevel="0" r="9">
      <c r="A9" s="473" t="s">
        <v>13955</v>
      </c>
      <c r="B9" s="474" t="s">
        <v>13956</v>
      </c>
      <c r="C9" s="475" t="s">
        <v>13957</v>
      </c>
      <c r="D9" s="475" t="n">
        <v>169791.85</v>
      </c>
      <c r="E9" s="475" t="n"/>
      <c r="F9" s="476" t="s">
        <v>13948</v>
      </c>
      <c r="G9" s="477" t="n">
        <v>5503245214</v>
      </c>
      <c r="H9" s="477" t="s">
        <v>13949</v>
      </c>
      <c r="I9" s="477" t="n">
        <v>5504205990</v>
      </c>
      <c r="J9" s="478" t="n">
        <v>44026</v>
      </c>
      <c r="K9" s="478" t="n">
        <v>44195</v>
      </c>
      <c r="L9" s="478" t="n">
        <v>44154</v>
      </c>
      <c r="M9" s="477" t="s">
        <v>13950</v>
      </c>
      <c r="N9" s="479" t="n">
        <v>44112</v>
      </c>
      <c r="O9" s="478" t="s">
        <v>13937</v>
      </c>
    </row>
    <row ht="24" outlineLevel="0" r="10">
      <c r="A10" s="473" t="s">
        <v>13955</v>
      </c>
      <c r="B10" s="474" t="s">
        <v>13956</v>
      </c>
      <c r="C10" s="475" t="s">
        <v>52</v>
      </c>
      <c r="D10" s="475" t="n">
        <v>233459.06</v>
      </c>
      <c r="E10" s="475" t="n"/>
      <c r="F10" s="476" t="s">
        <v>13948</v>
      </c>
      <c r="G10" s="477" t="n">
        <v>5503245214</v>
      </c>
      <c r="H10" s="477" t="s">
        <v>13949</v>
      </c>
      <c r="I10" s="477" t="n">
        <v>5504205990</v>
      </c>
      <c r="J10" s="478" t="n">
        <v>44088</v>
      </c>
      <c r="K10" s="478" t="n">
        <v>44195</v>
      </c>
      <c r="L10" s="478" t="n">
        <v>44154</v>
      </c>
      <c r="M10" s="477" t="s">
        <v>13950</v>
      </c>
      <c r="N10" s="479" t="n">
        <v>44112</v>
      </c>
      <c r="O10" s="478" t="s">
        <v>13937</v>
      </c>
    </row>
    <row ht="24" outlineLevel="0" r="11">
      <c r="A11" s="473" t="s">
        <v>13955</v>
      </c>
      <c r="B11" s="474" t="s">
        <v>13956</v>
      </c>
      <c r="C11" s="475" t="s">
        <v>13952</v>
      </c>
      <c r="D11" s="475" t="n">
        <v>121270.78</v>
      </c>
      <c r="E11" s="475" t="n"/>
      <c r="F11" s="476" t="s">
        <v>13948</v>
      </c>
      <c r="G11" s="477" t="n">
        <v>5503245214</v>
      </c>
      <c r="H11" s="477" t="s">
        <v>13949</v>
      </c>
      <c r="I11" s="477" t="n">
        <v>5504205990</v>
      </c>
      <c r="J11" s="478" t="n">
        <v>44088</v>
      </c>
      <c r="K11" s="478" t="n">
        <v>44195</v>
      </c>
      <c r="L11" s="478" t="n">
        <v>44154</v>
      </c>
      <c r="M11" s="477" t="s">
        <v>13950</v>
      </c>
      <c r="N11" s="479" t="n">
        <v>44112</v>
      </c>
      <c r="O11" s="478" t="s">
        <v>13937</v>
      </c>
    </row>
    <row ht="24" outlineLevel="0" r="12">
      <c r="A12" s="473" t="s">
        <v>13958</v>
      </c>
      <c r="B12" s="474" t="s">
        <v>13959</v>
      </c>
      <c r="C12" s="475" t="s">
        <v>12429</v>
      </c>
      <c r="D12" s="475" t="n">
        <v>350071.77</v>
      </c>
      <c r="E12" s="475" t="n"/>
      <c r="F12" s="476" t="s">
        <v>13948</v>
      </c>
      <c r="G12" s="477" t="n">
        <v>5503245214</v>
      </c>
      <c r="H12" s="477" t="s">
        <v>13949</v>
      </c>
      <c r="I12" s="477" t="n">
        <v>5504205990</v>
      </c>
      <c r="J12" s="478" t="n">
        <v>44097</v>
      </c>
      <c r="K12" s="478" t="n">
        <v>44195</v>
      </c>
      <c r="L12" s="478" t="n">
        <v>44154</v>
      </c>
      <c r="M12" s="477" t="s">
        <v>13950</v>
      </c>
      <c r="N12" s="479" t="n">
        <v>44116</v>
      </c>
      <c r="O12" s="478" t="s">
        <v>13937</v>
      </c>
    </row>
    <row ht="24" outlineLevel="0" r="13">
      <c r="A13" s="473" t="s">
        <v>13960</v>
      </c>
      <c r="B13" s="474" t="s">
        <v>13961</v>
      </c>
      <c r="C13" s="475" t="s">
        <v>13952</v>
      </c>
      <c r="D13" s="475" t="n">
        <v>1000620.42</v>
      </c>
      <c r="E13" s="475" t="n"/>
      <c r="F13" s="476" t="s">
        <v>13948</v>
      </c>
      <c r="G13" s="477" t="n">
        <v>5503245214</v>
      </c>
      <c r="H13" s="477" t="s">
        <v>13962</v>
      </c>
      <c r="I13" s="477" t="n">
        <v>5503075668</v>
      </c>
      <c r="J13" s="478" t="n">
        <v>44040</v>
      </c>
      <c r="K13" s="478" t="n">
        <v>44119</v>
      </c>
      <c r="L13" s="478" t="n">
        <v>44154</v>
      </c>
      <c r="M13" s="477" t="s">
        <v>13950</v>
      </c>
      <c r="N13" s="479" t="n">
        <v>44117</v>
      </c>
      <c r="O13" s="478" t="s">
        <v>13937</v>
      </c>
    </row>
    <row ht="24" outlineLevel="0" r="14">
      <c r="A14" s="473" t="s">
        <v>13960</v>
      </c>
      <c r="B14" s="474" t="s">
        <v>13961</v>
      </c>
      <c r="C14" s="475" t="s">
        <v>13952</v>
      </c>
      <c r="D14" s="475" t="n">
        <v>504468.82</v>
      </c>
      <c r="E14" s="475" t="n"/>
      <c r="F14" s="476" t="s">
        <v>13948</v>
      </c>
      <c r="G14" s="477" t="n">
        <v>5503245214</v>
      </c>
      <c r="H14" s="477" t="s">
        <v>13962</v>
      </c>
      <c r="I14" s="477" t="n">
        <v>5503075668</v>
      </c>
      <c r="J14" s="478" t="n">
        <v>44073</v>
      </c>
      <c r="K14" s="478" t="n">
        <v>44119</v>
      </c>
      <c r="L14" s="478" t="n">
        <v>44154</v>
      </c>
      <c r="M14" s="477" t="s">
        <v>13950</v>
      </c>
      <c r="N14" s="479" t="n">
        <v>44117</v>
      </c>
      <c r="O14" s="478" t="s">
        <v>13937</v>
      </c>
    </row>
    <row ht="24" outlineLevel="0" r="15">
      <c r="A15" s="473" t="s">
        <v>13963</v>
      </c>
      <c r="B15" s="474" t="s">
        <v>13964</v>
      </c>
      <c r="C15" s="475" t="s">
        <v>13940</v>
      </c>
      <c r="D15" s="475" t="n">
        <v>257454.63</v>
      </c>
      <c r="E15" s="475" t="n">
        <v>257455.63</v>
      </c>
      <c r="F15" s="476" t="s">
        <v>13948</v>
      </c>
      <c r="G15" s="477" t="n">
        <v>5503245214</v>
      </c>
      <c r="H15" s="477" t="s">
        <v>13949</v>
      </c>
      <c r="I15" s="477" t="n">
        <v>5504205990</v>
      </c>
      <c r="J15" s="478" t="n">
        <v>43900</v>
      </c>
      <c r="K15" s="478" t="n">
        <v>44012</v>
      </c>
      <c r="L15" s="478" t="n">
        <v>44012</v>
      </c>
      <c r="M15" s="477" t="s">
        <v>13965</v>
      </c>
      <c r="N15" s="479" t="n">
        <v>44105</v>
      </c>
      <c r="O15" s="478" t="s">
        <v>13937</v>
      </c>
    </row>
    <row ht="24" outlineLevel="0" r="16">
      <c r="A16" s="473" t="s">
        <v>13966</v>
      </c>
      <c r="B16" s="474" t="s">
        <v>13967</v>
      </c>
      <c r="C16" s="475" t="s">
        <v>13940</v>
      </c>
      <c r="D16" s="475" t="n">
        <v>1995335.97</v>
      </c>
      <c r="E16" s="475" t="n">
        <v>1995101.4</v>
      </c>
      <c r="F16" s="476" t="s">
        <v>13948</v>
      </c>
      <c r="G16" s="477" t="n">
        <v>5503245214</v>
      </c>
      <c r="H16" s="477" t="s">
        <v>13949</v>
      </c>
      <c r="I16" s="477" t="n">
        <v>5504205990</v>
      </c>
      <c r="J16" s="478" t="n">
        <v>43866</v>
      </c>
      <c r="K16" s="478" t="n">
        <v>44089</v>
      </c>
      <c r="L16" s="478" t="n">
        <v>44105</v>
      </c>
      <c r="M16" s="477" t="s">
        <v>13965</v>
      </c>
      <c r="N16" s="479" t="n">
        <v>44105</v>
      </c>
      <c r="O16" s="478" t="s">
        <v>13937</v>
      </c>
    </row>
    <row ht="24" outlineLevel="0" r="17">
      <c r="A17" s="473" t="s">
        <v>13968</v>
      </c>
      <c r="B17" s="474" t="s">
        <v>13969</v>
      </c>
      <c r="C17" s="475" t="s">
        <v>13970</v>
      </c>
      <c r="D17" s="475" t="n">
        <v>1665000</v>
      </c>
      <c r="E17" s="475" t="n">
        <v>1665001</v>
      </c>
      <c r="F17" s="476" t="s">
        <v>13948</v>
      </c>
      <c r="G17" s="477" t="n">
        <v>5503245214</v>
      </c>
      <c r="H17" s="477" t="s">
        <v>13073</v>
      </c>
      <c r="I17" s="477" t="n">
        <v>5507218300</v>
      </c>
      <c r="J17" s="478" t="n">
        <v>43914</v>
      </c>
      <c r="K17" s="478" t="n">
        <v>44106</v>
      </c>
      <c r="L17" s="478" t="n">
        <v>44106</v>
      </c>
      <c r="M17" s="477" t="s">
        <v>13965</v>
      </c>
      <c r="N17" s="479" t="n">
        <v>44106</v>
      </c>
      <c r="O17" s="478" t="s">
        <v>13937</v>
      </c>
    </row>
    <row ht="24" outlineLevel="0" r="18">
      <c r="A18" s="473" t="s">
        <v>13971</v>
      </c>
      <c r="B18" s="474" t="s">
        <v>13972</v>
      </c>
      <c r="C18" s="475" t="s">
        <v>13973</v>
      </c>
      <c r="D18" s="475" t="n">
        <v>402434.66</v>
      </c>
      <c r="E18" s="475" t="n">
        <v>402435.66</v>
      </c>
      <c r="F18" s="476" t="s">
        <v>13948</v>
      </c>
      <c r="G18" s="477" t="n">
        <v>5503245214</v>
      </c>
      <c r="H18" s="477" t="s">
        <v>13949</v>
      </c>
      <c r="I18" s="477" t="n">
        <v>5504205990</v>
      </c>
      <c r="J18" s="478" t="n">
        <v>43916</v>
      </c>
      <c r="K18" s="478" t="n">
        <v>44195</v>
      </c>
      <c r="L18" s="478" t="n">
        <v>44110</v>
      </c>
      <c r="M18" s="477" t="s">
        <v>13950</v>
      </c>
      <c r="N18" s="479" t="n">
        <v>44110</v>
      </c>
      <c r="O18" s="478" t="s">
        <v>13937</v>
      </c>
    </row>
    <row ht="36" outlineLevel="0" r="19">
      <c r="A19" s="473" t="s">
        <v>13974</v>
      </c>
      <c r="B19" s="474" t="s">
        <v>13975</v>
      </c>
      <c r="C19" s="475" t="s">
        <v>13934</v>
      </c>
      <c r="D19" s="475" t="n">
        <v>374070.01</v>
      </c>
      <c r="E19" s="475" t="n">
        <v>374070.01</v>
      </c>
      <c r="F19" s="476" t="s">
        <v>13976</v>
      </c>
      <c r="G19" s="477" t="n">
        <v>5503226476</v>
      </c>
      <c r="H19" s="477" t="s">
        <v>12649</v>
      </c>
      <c r="I19" s="477" t="n">
        <v>5504104801</v>
      </c>
      <c r="J19" s="478" t="n">
        <v>43970</v>
      </c>
      <c r="K19" s="478" t="n">
        <v>44042</v>
      </c>
      <c r="L19" s="478" t="n">
        <v>44018</v>
      </c>
      <c r="M19" s="477" t="s">
        <v>13977</v>
      </c>
      <c r="N19" s="479" t="n">
        <v>44070</v>
      </c>
      <c r="O19" s="478" t="s">
        <v>13937</v>
      </c>
    </row>
    <row ht="36" outlineLevel="0" r="20">
      <c r="A20" s="473" t="s">
        <v>13974</v>
      </c>
      <c r="B20" s="474" t="s">
        <v>13975</v>
      </c>
      <c r="C20" s="475" t="s">
        <v>13978</v>
      </c>
      <c r="D20" s="475" t="n">
        <v>89061.35</v>
      </c>
      <c r="E20" s="475" t="n">
        <v>89061.35</v>
      </c>
      <c r="F20" s="476" t="s">
        <v>13976</v>
      </c>
      <c r="G20" s="477" t="n">
        <v>5503226476</v>
      </c>
      <c r="H20" s="477" t="s">
        <v>13979</v>
      </c>
      <c r="I20" s="477" t="n">
        <v>5507274791</v>
      </c>
      <c r="J20" s="478" t="n">
        <v>43998</v>
      </c>
      <c r="K20" s="478" t="n">
        <v>44003</v>
      </c>
      <c r="L20" s="478" t="n">
        <v>44003</v>
      </c>
      <c r="M20" s="477" t="s">
        <v>13980</v>
      </c>
      <c r="N20" s="479" t="n">
        <v>44070</v>
      </c>
      <c r="O20" s="478" t="s">
        <v>13937</v>
      </c>
    </row>
    <row ht="36" outlineLevel="0" r="21">
      <c r="A21" s="473" t="s">
        <v>13974</v>
      </c>
      <c r="B21" s="474" t="s">
        <v>13975</v>
      </c>
      <c r="C21" s="475" t="s">
        <v>13952</v>
      </c>
      <c r="D21" s="475" t="n">
        <v>347640</v>
      </c>
      <c r="E21" s="475" t="n">
        <v>347640</v>
      </c>
      <c r="F21" s="476" t="s">
        <v>13976</v>
      </c>
      <c r="G21" s="477" t="n">
        <v>5503226476</v>
      </c>
      <c r="H21" s="477" t="s">
        <v>13174</v>
      </c>
      <c r="I21" s="477" t="n">
        <v>5507267441</v>
      </c>
      <c r="J21" s="478" t="n">
        <v>43998</v>
      </c>
      <c r="K21" s="478" t="n">
        <v>44033</v>
      </c>
      <c r="L21" s="478" t="n">
        <v>44028</v>
      </c>
      <c r="M21" s="477" t="s">
        <v>13981</v>
      </c>
      <c r="N21" s="479" t="n">
        <v>44070</v>
      </c>
      <c r="O21" s="478" t="s">
        <v>13937</v>
      </c>
    </row>
    <row ht="36" outlineLevel="0" r="22">
      <c r="A22" s="473" t="s">
        <v>13982</v>
      </c>
      <c r="B22" s="474" t="s">
        <v>13975</v>
      </c>
      <c r="C22" s="475" t="s">
        <v>52</v>
      </c>
      <c r="D22" s="475" t="n">
        <v>51127.67</v>
      </c>
      <c r="E22" s="475" t="n">
        <v>51126.67</v>
      </c>
      <c r="F22" s="476" t="s">
        <v>13976</v>
      </c>
      <c r="G22" s="477" t="n">
        <v>5503226476</v>
      </c>
      <c r="H22" s="477" t="s">
        <v>13979</v>
      </c>
      <c r="I22" s="477" t="n">
        <v>5507274791</v>
      </c>
      <c r="J22" s="478" t="n">
        <v>43998</v>
      </c>
      <c r="K22" s="478" t="n">
        <v>44003</v>
      </c>
      <c r="L22" s="478" t="n">
        <v>44003</v>
      </c>
      <c r="M22" s="477" t="n"/>
      <c r="N22" s="479" t="n">
        <v>44033</v>
      </c>
      <c r="O22" s="478" t="s">
        <v>13937</v>
      </c>
    </row>
    <row ht="36" outlineLevel="0" r="23">
      <c r="A23" s="473" t="s">
        <v>13982</v>
      </c>
      <c r="B23" s="474" t="s">
        <v>13975</v>
      </c>
      <c r="C23" s="475" t="s">
        <v>13957</v>
      </c>
      <c r="D23" s="475" t="n">
        <v>252460</v>
      </c>
      <c r="E23" s="475" t="n">
        <v>252460</v>
      </c>
      <c r="F23" s="476" t="s">
        <v>13976</v>
      </c>
      <c r="G23" s="477" t="n">
        <v>5503226476</v>
      </c>
      <c r="H23" s="477" t="s">
        <v>13979</v>
      </c>
      <c r="I23" s="477" t="n">
        <v>5507274791</v>
      </c>
      <c r="J23" s="478" t="n">
        <v>44094</v>
      </c>
      <c r="K23" s="478" t="n">
        <v>44155</v>
      </c>
      <c r="L23" s="478" t="n">
        <v>44116</v>
      </c>
      <c r="M23" s="477" t="n"/>
      <c r="N23" s="479" t="n">
        <v>44147</v>
      </c>
      <c r="O23" s="478" t="s">
        <v>13937</v>
      </c>
    </row>
    <row ht="36" outlineLevel="0" r="24">
      <c r="A24" s="473" t="s">
        <v>13983</v>
      </c>
      <c r="B24" s="474" t="s">
        <v>13984</v>
      </c>
      <c r="C24" s="475" t="s">
        <v>13952</v>
      </c>
      <c r="D24" s="475" t="n">
        <v>46502.79</v>
      </c>
      <c r="E24" s="475" t="n">
        <v>46502.79</v>
      </c>
      <c r="F24" s="476" t="s">
        <v>13976</v>
      </c>
      <c r="G24" s="477" t="n">
        <v>5503226476</v>
      </c>
      <c r="H24" s="477" t="s">
        <v>13979</v>
      </c>
      <c r="I24" s="477" t="n">
        <v>5507274791</v>
      </c>
      <c r="J24" s="478" t="n">
        <v>44054</v>
      </c>
      <c r="K24" s="478" t="n">
        <v>44124</v>
      </c>
      <c r="L24" s="478" t="n">
        <v>44061</v>
      </c>
      <c r="M24" s="477" t="s">
        <v>13985</v>
      </c>
      <c r="N24" s="479" t="n">
        <v>44085</v>
      </c>
      <c r="O24" s="478" t="s">
        <v>13937</v>
      </c>
    </row>
    <row ht="36" outlineLevel="0" r="25">
      <c r="A25" s="473" t="s">
        <v>13983</v>
      </c>
      <c r="B25" s="474" t="s">
        <v>13984</v>
      </c>
      <c r="C25" s="475" t="s">
        <v>13952</v>
      </c>
      <c r="D25" s="475" t="n">
        <v>108687.47</v>
      </c>
      <c r="E25" s="475" t="n">
        <v>108687.47</v>
      </c>
      <c r="F25" s="476" t="s">
        <v>13976</v>
      </c>
      <c r="G25" s="477" t="n">
        <v>5503226476</v>
      </c>
      <c r="H25" s="477" t="s">
        <v>13979</v>
      </c>
      <c r="I25" s="477" t="n">
        <v>5507274791</v>
      </c>
      <c r="J25" s="478" t="n">
        <v>44054</v>
      </c>
      <c r="K25" s="478" t="n">
        <v>44124</v>
      </c>
      <c r="L25" s="478" t="n">
        <v>44064</v>
      </c>
      <c r="M25" s="477" t="s">
        <v>13986</v>
      </c>
      <c r="N25" s="479" t="n">
        <v>44085</v>
      </c>
      <c r="O25" s="478" t="s">
        <v>13937</v>
      </c>
    </row>
    <row ht="36" outlineLevel="0" r="26">
      <c r="A26" s="473" t="s">
        <v>13983</v>
      </c>
      <c r="B26" s="474" t="s">
        <v>13984</v>
      </c>
      <c r="C26" s="475" t="s">
        <v>13978</v>
      </c>
      <c r="D26" s="475" t="n">
        <v>410237.61</v>
      </c>
      <c r="E26" s="475" t="n">
        <v>410237.61</v>
      </c>
      <c r="F26" s="476" t="s">
        <v>13976</v>
      </c>
      <c r="G26" s="477" t="n">
        <v>5503226476</v>
      </c>
      <c r="H26" s="477" t="s">
        <v>13979</v>
      </c>
      <c r="I26" s="477" t="n">
        <v>5507274791</v>
      </c>
      <c r="J26" s="478" t="n">
        <v>44054</v>
      </c>
      <c r="K26" s="478" t="n">
        <v>44124</v>
      </c>
      <c r="L26" s="478" t="n">
        <v>44061</v>
      </c>
      <c r="M26" s="477" t="s">
        <v>13987</v>
      </c>
      <c r="N26" s="479" t="n">
        <v>44085</v>
      </c>
      <c r="O26" s="478" t="s">
        <v>13937</v>
      </c>
    </row>
    <row ht="36" outlineLevel="0" r="27">
      <c r="A27" s="473" t="s">
        <v>13988</v>
      </c>
      <c r="B27" s="480" t="s">
        <v>13989</v>
      </c>
      <c r="C27" s="475" t="s">
        <v>13957</v>
      </c>
      <c r="D27" s="475" t="n">
        <v>346446</v>
      </c>
      <c r="E27" s="475" t="n">
        <v>346446</v>
      </c>
      <c r="F27" s="476" t="s">
        <v>13976</v>
      </c>
      <c r="G27" s="477" t="n">
        <v>5503226476</v>
      </c>
      <c r="H27" s="477" t="s">
        <v>13174</v>
      </c>
      <c r="I27" s="477" t="n">
        <v>5507267441</v>
      </c>
      <c r="J27" s="478" t="n">
        <v>44014</v>
      </c>
      <c r="K27" s="478" t="n">
        <v>44043</v>
      </c>
      <c r="L27" s="478" t="n">
        <v>44039</v>
      </c>
      <c r="M27" s="477" t="s">
        <v>13981</v>
      </c>
      <c r="N27" s="479" t="n">
        <v>44070</v>
      </c>
      <c r="O27" s="478" t="s">
        <v>13937</v>
      </c>
    </row>
    <row ht="24" outlineLevel="0" r="28">
      <c r="A28" s="473" t="s">
        <v>13990</v>
      </c>
      <c r="B28" s="474" t="s">
        <v>13991</v>
      </c>
      <c r="C28" s="475" t="s">
        <v>13992</v>
      </c>
      <c r="D28" s="475" t="n">
        <v>210904</v>
      </c>
      <c r="E28" s="475" t="n">
        <v>219999</v>
      </c>
      <c r="F28" s="476" t="s">
        <v>13993</v>
      </c>
      <c r="G28" s="477" t="n">
        <v>5507089541</v>
      </c>
      <c r="H28" s="477" t="s">
        <v>13994</v>
      </c>
      <c r="I28" s="477" t="n">
        <v>5507250790</v>
      </c>
      <c r="J28" s="478" t="n">
        <v>43938</v>
      </c>
      <c r="K28" s="478" t="n">
        <v>44013</v>
      </c>
      <c r="L28" s="478" t="n">
        <v>44106</v>
      </c>
      <c r="M28" s="477" t="s">
        <v>13950</v>
      </c>
      <c r="N28" s="479" t="n">
        <v>44106</v>
      </c>
      <c r="O28" s="478" t="s">
        <v>13937</v>
      </c>
    </row>
    <row ht="36" outlineLevel="0" r="29">
      <c r="A29" s="473" t="s">
        <v>13995</v>
      </c>
      <c r="B29" s="474" t="s">
        <v>13996</v>
      </c>
      <c r="C29" s="475" t="s">
        <v>13934</v>
      </c>
      <c r="D29" s="475" t="n">
        <v>281223.01</v>
      </c>
      <c r="E29" s="475" t="n">
        <v>281223.01</v>
      </c>
      <c r="F29" s="476" t="s">
        <v>13976</v>
      </c>
      <c r="G29" s="477" t="n">
        <v>5503226476</v>
      </c>
      <c r="H29" s="477" t="s">
        <v>12649</v>
      </c>
      <c r="I29" s="477" t="n">
        <v>5504104801</v>
      </c>
      <c r="J29" s="478" t="n">
        <v>44096</v>
      </c>
      <c r="K29" s="478" t="n">
        <v>44129</v>
      </c>
      <c r="L29" s="478" t="n">
        <v>44124</v>
      </c>
      <c r="M29" s="477" t="n"/>
      <c r="N29" s="479" t="n">
        <v>44147</v>
      </c>
      <c r="O29" s="478" t="s">
        <v>13937</v>
      </c>
    </row>
    <row ht="24" outlineLevel="0" r="30">
      <c r="A30" s="473" t="s">
        <v>13997</v>
      </c>
      <c r="B30" s="474" t="s">
        <v>13998</v>
      </c>
      <c r="C30" s="475" t="s">
        <v>12429</v>
      </c>
      <c r="D30" s="475" t="n">
        <v>644515.36</v>
      </c>
      <c r="E30" s="475" t="n"/>
      <c r="F30" s="476" t="s">
        <v>13993</v>
      </c>
      <c r="G30" s="477" t="n">
        <v>5507089541</v>
      </c>
      <c r="H30" s="477" t="s">
        <v>13949</v>
      </c>
      <c r="I30" s="477" t="n">
        <v>5504205990</v>
      </c>
      <c r="J30" s="478" t="n">
        <v>44022</v>
      </c>
      <c r="K30" s="478" t="n">
        <v>44104</v>
      </c>
      <c r="L30" s="478" t="n"/>
      <c r="M30" s="477" t="s">
        <v>13950</v>
      </c>
      <c r="N30" s="479" t="n">
        <v>44112</v>
      </c>
      <c r="O30" s="478" t="s">
        <v>13937</v>
      </c>
    </row>
    <row ht="24" outlineLevel="0" r="31">
      <c r="A31" s="473" t="s">
        <v>13997</v>
      </c>
      <c r="B31" s="474" t="s">
        <v>13998</v>
      </c>
      <c r="C31" s="475" t="s">
        <v>13999</v>
      </c>
      <c r="D31" s="475" t="n">
        <v>644515.36</v>
      </c>
      <c r="E31" s="475" t="n"/>
      <c r="F31" s="476" t="s">
        <v>13993</v>
      </c>
      <c r="G31" s="477" t="n">
        <v>5507089541</v>
      </c>
      <c r="H31" s="477" t="s">
        <v>13949</v>
      </c>
      <c r="I31" s="477" t="n">
        <v>5504205990</v>
      </c>
      <c r="J31" s="478" t="n">
        <v>44022</v>
      </c>
      <c r="K31" s="478" t="n">
        <v>44104</v>
      </c>
      <c r="L31" s="478" t="n"/>
      <c r="M31" s="477" t="s">
        <v>13950</v>
      </c>
      <c r="N31" s="479" t="n">
        <v>44112</v>
      </c>
      <c r="O31" s="478" t="s">
        <v>13937</v>
      </c>
    </row>
    <row ht="24" outlineLevel="0" r="32">
      <c r="A32" s="473" t="s">
        <v>14000</v>
      </c>
      <c r="B32" s="474" t="s">
        <v>14001</v>
      </c>
      <c r="C32" s="475" t="s">
        <v>13952</v>
      </c>
      <c r="D32" s="475" t="n">
        <v>32880</v>
      </c>
      <c r="E32" s="475" t="n">
        <v>32880</v>
      </c>
      <c r="F32" s="476" t="s">
        <v>14002</v>
      </c>
      <c r="G32" s="477" t="n">
        <v>5507166980</v>
      </c>
      <c r="H32" s="477" t="s">
        <v>14003</v>
      </c>
      <c r="I32" s="481" t="n">
        <v>550718028449</v>
      </c>
      <c r="J32" s="478" t="n">
        <v>43959</v>
      </c>
      <c r="K32" s="478" t="n">
        <v>43982</v>
      </c>
      <c r="L32" s="478" t="n">
        <v>43970</v>
      </c>
      <c r="M32" s="477" t="s">
        <v>14004</v>
      </c>
      <c r="N32" s="479" t="n">
        <v>43983</v>
      </c>
      <c r="O32" s="478" t="s">
        <v>13937</v>
      </c>
    </row>
    <row ht="24" outlineLevel="0" r="33">
      <c r="A33" s="473" t="s">
        <v>14000</v>
      </c>
      <c r="B33" s="474" t="s">
        <v>14001</v>
      </c>
      <c r="C33" s="475" t="s">
        <v>13957</v>
      </c>
      <c r="D33" s="475" t="n">
        <v>1019316</v>
      </c>
      <c r="E33" s="475" t="n">
        <v>1019316</v>
      </c>
      <c r="F33" s="476" t="s">
        <v>14002</v>
      </c>
      <c r="G33" s="477" t="n">
        <v>5507166980</v>
      </c>
      <c r="H33" s="477" t="s">
        <v>13174</v>
      </c>
      <c r="I33" s="477" t="n">
        <v>5507267441</v>
      </c>
      <c r="J33" s="478" t="n">
        <v>43906</v>
      </c>
      <c r="K33" s="478" t="n">
        <v>43934</v>
      </c>
      <c r="L33" s="478" t="n">
        <v>43930</v>
      </c>
      <c r="M33" s="477" t="s">
        <v>14005</v>
      </c>
      <c r="N33" s="479" t="n">
        <v>43952</v>
      </c>
      <c r="O33" s="478" t="s">
        <v>13937</v>
      </c>
    </row>
    <row ht="24" outlineLevel="0" r="34">
      <c r="A34" s="473" t="s">
        <v>14000</v>
      </c>
      <c r="B34" s="474" t="s">
        <v>14001</v>
      </c>
      <c r="C34" s="475" t="s">
        <v>13957</v>
      </c>
      <c r="D34" s="475" t="n">
        <v>733225.4</v>
      </c>
      <c r="E34" s="475" t="n">
        <v>733225.4</v>
      </c>
      <c r="F34" s="476" t="s">
        <v>14002</v>
      </c>
      <c r="G34" s="477" t="n">
        <v>5507166980</v>
      </c>
      <c r="H34" s="477" t="s">
        <v>14006</v>
      </c>
      <c r="I34" s="477" t="n">
        <v>55011915700</v>
      </c>
      <c r="J34" s="478" t="n">
        <v>43906</v>
      </c>
      <c r="K34" s="478" t="n">
        <v>44056</v>
      </c>
      <c r="L34" s="478" t="n">
        <v>44050</v>
      </c>
      <c r="M34" s="477" t="n"/>
      <c r="N34" s="479" t="n">
        <v>44082</v>
      </c>
      <c r="O34" s="478" t="s">
        <v>13937</v>
      </c>
    </row>
    <row ht="24" outlineLevel="0" r="35">
      <c r="A35" s="473" t="s">
        <v>14007</v>
      </c>
      <c r="B35" s="474" t="s">
        <v>14008</v>
      </c>
      <c r="C35" s="475" t="s">
        <v>13952</v>
      </c>
      <c r="D35" s="475" t="n">
        <v>21600</v>
      </c>
      <c r="E35" s="475" t="n">
        <v>21600</v>
      </c>
      <c r="F35" s="476" t="s">
        <v>14009</v>
      </c>
      <c r="G35" s="477" t="n">
        <v>5507167006</v>
      </c>
      <c r="H35" s="477" t="s">
        <v>14003</v>
      </c>
      <c r="I35" s="477" t="s">
        <v>14010</v>
      </c>
      <c r="J35" s="478" t="n">
        <v>43957</v>
      </c>
      <c r="K35" s="478" t="n">
        <v>43982</v>
      </c>
      <c r="L35" s="478" t="n">
        <v>43970</v>
      </c>
      <c r="M35" s="477" t="s">
        <v>14004</v>
      </c>
      <c r="N35" s="479" t="n">
        <v>43983</v>
      </c>
      <c r="O35" s="478" t="s">
        <v>13937</v>
      </c>
    </row>
    <row ht="24" outlineLevel="0" r="36">
      <c r="A36" s="473" t="s">
        <v>14007</v>
      </c>
      <c r="B36" s="474" t="s">
        <v>14008</v>
      </c>
      <c r="C36" s="475" t="s">
        <v>13957</v>
      </c>
      <c r="D36" s="475" t="n">
        <v>1060111</v>
      </c>
      <c r="E36" s="475" t="n">
        <v>1026803.42</v>
      </c>
      <c r="F36" s="476" t="s">
        <v>14009</v>
      </c>
      <c r="G36" s="477" t="n">
        <v>5507167006</v>
      </c>
      <c r="H36" s="477" t="s">
        <v>12904</v>
      </c>
      <c r="I36" s="477" t="n">
        <v>5501191570</v>
      </c>
      <c r="J36" s="478" t="n">
        <v>43727</v>
      </c>
      <c r="K36" s="478" t="n">
        <v>43830</v>
      </c>
      <c r="L36" s="478" t="n">
        <v>43863</v>
      </c>
      <c r="M36" s="477" t="s">
        <v>14011</v>
      </c>
      <c r="N36" s="479" t="n">
        <v>43891</v>
      </c>
      <c r="O36" s="478" t="s">
        <v>13937</v>
      </c>
    </row>
    <row ht="24" outlineLevel="0" r="37">
      <c r="A37" s="473" t="s">
        <v>14012</v>
      </c>
      <c r="B37" s="474" t="s">
        <v>14013</v>
      </c>
      <c r="C37" s="475" t="s">
        <v>13940</v>
      </c>
      <c r="D37" s="475" t="n">
        <v>297531.06</v>
      </c>
      <c r="E37" s="475" t="n">
        <v>296738.61</v>
      </c>
      <c r="F37" s="476" t="s">
        <v>13948</v>
      </c>
      <c r="G37" s="477" t="n">
        <v>5503245214</v>
      </c>
      <c r="H37" s="477" t="s">
        <v>13949</v>
      </c>
      <c r="I37" s="477" t="n">
        <v>5504205990</v>
      </c>
      <c r="J37" s="478" t="n">
        <v>43997</v>
      </c>
      <c r="K37" s="478" t="n">
        <v>44195</v>
      </c>
      <c r="L37" s="478" t="n">
        <v>44109</v>
      </c>
      <c r="M37" s="477" t="s">
        <v>13950</v>
      </c>
      <c r="N37" s="479" t="n">
        <v>44109</v>
      </c>
      <c r="O37" s="478" t="s">
        <v>13937</v>
      </c>
    </row>
    <row ht="24" outlineLevel="0" r="38">
      <c r="A38" s="473" t="s">
        <v>14014</v>
      </c>
      <c r="B38" s="474" t="s">
        <v>14015</v>
      </c>
      <c r="C38" s="475" t="s">
        <v>13934</v>
      </c>
      <c r="D38" s="475" t="n">
        <v>2311979.83</v>
      </c>
      <c r="E38" s="475" t="n"/>
      <c r="F38" s="476" t="s">
        <v>13948</v>
      </c>
      <c r="G38" s="477" t="n">
        <v>5503245214</v>
      </c>
      <c r="H38" s="477" t="s">
        <v>13949</v>
      </c>
      <c r="I38" s="477" t="n">
        <v>5504205990</v>
      </c>
      <c r="J38" s="478" t="n">
        <v>43998</v>
      </c>
      <c r="K38" s="478" t="n">
        <v>44195</v>
      </c>
      <c r="L38" s="478" t="n">
        <v>44154</v>
      </c>
      <c r="M38" s="477" t="s">
        <v>13950</v>
      </c>
      <c r="N38" s="479" t="n">
        <v>44116</v>
      </c>
      <c r="O38" s="478" t="s">
        <v>13937</v>
      </c>
    </row>
    <row ht="24" outlineLevel="0" r="39">
      <c r="A39" s="473" t="s">
        <v>14014</v>
      </c>
      <c r="B39" s="474" t="s">
        <v>14015</v>
      </c>
      <c r="C39" s="475" t="s">
        <v>14016</v>
      </c>
      <c r="D39" s="475" t="n">
        <v>1225211.25</v>
      </c>
      <c r="E39" s="475" t="n"/>
      <c r="F39" s="476" t="s">
        <v>13948</v>
      </c>
      <c r="G39" s="477" t="n">
        <v>5503245214</v>
      </c>
      <c r="H39" s="477" t="s">
        <v>13949</v>
      </c>
      <c r="I39" s="477" t="n">
        <v>5504205990</v>
      </c>
      <c r="J39" s="478" t="n">
        <v>43998</v>
      </c>
      <c r="K39" s="478" t="n">
        <v>44195</v>
      </c>
      <c r="L39" s="478" t="n">
        <v>44154</v>
      </c>
      <c r="M39" s="477" t="s">
        <v>13950</v>
      </c>
      <c r="N39" s="479" t="n">
        <v>44116</v>
      </c>
      <c r="O39" s="478" t="s">
        <v>13937</v>
      </c>
    </row>
    <row ht="36" outlineLevel="0" r="40">
      <c r="A40" s="473" t="s">
        <v>14017</v>
      </c>
      <c r="B40" s="474" t="s">
        <v>14018</v>
      </c>
      <c r="C40" s="475" t="s">
        <v>13970</v>
      </c>
      <c r="D40" s="475" t="n">
        <v>1500000</v>
      </c>
      <c r="E40" s="475" t="n"/>
      <c r="F40" s="476" t="s">
        <v>14019</v>
      </c>
      <c r="G40" s="477" t="n">
        <v>5507213260</v>
      </c>
      <c r="H40" s="477" t="s">
        <v>14020</v>
      </c>
      <c r="I40" s="477" t="n">
        <v>5507267748</v>
      </c>
      <c r="J40" s="478" t="n">
        <v>43861</v>
      </c>
      <c r="K40" s="478" t="n">
        <v>43921</v>
      </c>
      <c r="L40" s="478" t="n"/>
      <c r="M40" s="479" t="s">
        <v>13950</v>
      </c>
      <c r="N40" s="478" t="n">
        <v>44117</v>
      </c>
      <c r="O40" s="478" t="s">
        <v>13937</v>
      </c>
    </row>
    <row ht="36" outlineLevel="0" r="41">
      <c r="A41" s="473" t="s">
        <v>14021</v>
      </c>
      <c r="B41" s="474" t="s">
        <v>14022</v>
      </c>
      <c r="C41" s="475" t="s">
        <v>13970</v>
      </c>
      <c r="D41" s="475" t="n">
        <v>3000000</v>
      </c>
      <c r="E41" s="475" t="n">
        <v>3000000</v>
      </c>
      <c r="F41" s="476" t="s">
        <v>14023</v>
      </c>
      <c r="G41" s="477" t="n">
        <v>5507085522</v>
      </c>
      <c r="H41" s="477" t="s">
        <v>14020</v>
      </c>
      <c r="I41" s="477" t="n">
        <v>5507267748</v>
      </c>
      <c r="J41" s="478" t="n">
        <v>43961</v>
      </c>
      <c r="K41" s="478" t="n">
        <v>44022</v>
      </c>
      <c r="L41" s="478" t="n">
        <v>44022</v>
      </c>
      <c r="M41" s="477" t="s">
        <v>13965</v>
      </c>
      <c r="N41" s="479" t="n">
        <v>44105</v>
      </c>
      <c r="O41" s="478" t="s">
        <v>13937</v>
      </c>
    </row>
    <row ht="24" outlineLevel="0" r="42">
      <c r="A42" s="473" t="s">
        <v>14024</v>
      </c>
      <c r="B42" s="474" t="s">
        <v>3506</v>
      </c>
      <c r="C42" s="475" t="s">
        <v>52</v>
      </c>
      <c r="D42" s="475" t="n">
        <v>645437</v>
      </c>
      <c r="E42" s="475" t="n"/>
      <c r="F42" s="476" t="s">
        <v>14025</v>
      </c>
      <c r="G42" s="477" t="n">
        <v>5503090627</v>
      </c>
      <c r="H42" s="477" t="s">
        <v>14026</v>
      </c>
      <c r="I42" s="477" t="n">
        <v>5503251151</v>
      </c>
      <c r="J42" s="478" t="n">
        <v>44053</v>
      </c>
      <c r="K42" s="478" t="n">
        <v>44196</v>
      </c>
      <c r="L42" s="478" t="n"/>
      <c r="M42" s="477" t="s">
        <v>13950</v>
      </c>
      <c r="N42" s="479" t="n">
        <v>44112</v>
      </c>
      <c r="O42" s="478" t="s">
        <v>13937</v>
      </c>
    </row>
    <row ht="24" outlineLevel="0" r="43">
      <c r="A43" s="473" t="s">
        <v>14027</v>
      </c>
      <c r="B43" s="474" t="s">
        <v>14028</v>
      </c>
      <c r="C43" s="475" t="s">
        <v>13957</v>
      </c>
      <c r="D43" s="475" t="n">
        <v>195615.21</v>
      </c>
      <c r="E43" s="475" t="n"/>
      <c r="F43" s="476" t="s">
        <v>13993</v>
      </c>
      <c r="G43" s="477" t="n">
        <v>5507089541</v>
      </c>
      <c r="H43" s="477" t="s">
        <v>13949</v>
      </c>
      <c r="I43" s="477" t="n">
        <v>5504205990</v>
      </c>
      <c r="J43" s="478" t="n">
        <v>44021</v>
      </c>
      <c r="K43" s="478" t="n">
        <v>44195</v>
      </c>
      <c r="L43" s="478" t="n"/>
      <c r="M43" s="477" t="s">
        <v>13950</v>
      </c>
      <c r="N43" s="479" t="n">
        <v>44112</v>
      </c>
      <c r="O43" s="478" t="s">
        <v>13937</v>
      </c>
    </row>
    <row ht="24" outlineLevel="0" r="44">
      <c r="A44" s="473" t="s">
        <v>14029</v>
      </c>
      <c r="B44" s="480" t="s">
        <v>14030</v>
      </c>
      <c r="C44" s="475" t="s">
        <v>12429</v>
      </c>
      <c r="D44" s="475" t="n">
        <v>470349.96</v>
      </c>
      <c r="E44" s="475" t="n"/>
      <c r="F44" s="476" t="s">
        <v>13993</v>
      </c>
      <c r="G44" s="477" t="n">
        <v>5507089541</v>
      </c>
      <c r="H44" s="477" t="s">
        <v>13949</v>
      </c>
      <c r="I44" s="477" t="n">
        <v>5504205990</v>
      </c>
      <c r="J44" s="478" t="n">
        <v>43978</v>
      </c>
      <c r="K44" s="478" t="n">
        <v>44195</v>
      </c>
      <c r="L44" s="478" t="n"/>
      <c r="M44" s="477" t="s">
        <v>13950</v>
      </c>
      <c r="N44" s="479" t="n">
        <v>44117</v>
      </c>
      <c r="O44" s="478" t="s">
        <v>13937</v>
      </c>
    </row>
    <row ht="24" outlineLevel="0" r="45">
      <c r="A45" s="473" t="s">
        <v>14029</v>
      </c>
      <c r="B45" s="480" t="s">
        <v>14030</v>
      </c>
      <c r="C45" s="475" t="s">
        <v>13999</v>
      </c>
      <c r="D45" s="475" t="n">
        <v>470349.96</v>
      </c>
      <c r="E45" s="475" t="n"/>
      <c r="F45" s="476" t="s">
        <v>13993</v>
      </c>
      <c r="G45" s="477" t="n">
        <v>5507089541</v>
      </c>
      <c r="H45" s="477" t="s">
        <v>13949</v>
      </c>
      <c r="I45" s="477" t="n">
        <v>5504205990</v>
      </c>
      <c r="J45" s="478" t="n">
        <v>43978</v>
      </c>
      <c r="K45" s="478" t="n">
        <v>44195</v>
      </c>
      <c r="L45" s="478" t="n"/>
      <c r="M45" s="477" t="s">
        <v>13950</v>
      </c>
      <c r="N45" s="479" t="n">
        <v>44117</v>
      </c>
      <c r="O45" s="478" t="s">
        <v>13937</v>
      </c>
    </row>
    <row ht="36" outlineLevel="0" r="46">
      <c r="A46" s="473" t="s">
        <v>14031</v>
      </c>
      <c r="B46" s="474" t="s">
        <v>14032</v>
      </c>
      <c r="C46" s="475" t="s">
        <v>13952</v>
      </c>
      <c r="D46" s="475" t="n">
        <v>168000</v>
      </c>
      <c r="E46" s="475" t="n">
        <v>168000</v>
      </c>
      <c r="F46" s="476" t="s">
        <v>13976</v>
      </c>
      <c r="G46" s="477" t="n">
        <v>5503226476</v>
      </c>
      <c r="H46" s="477" t="s">
        <v>13979</v>
      </c>
      <c r="I46" s="477" t="n">
        <v>5507274791</v>
      </c>
      <c r="J46" s="478" t="n">
        <v>44027</v>
      </c>
      <c r="K46" s="478" t="n">
        <v>44058</v>
      </c>
      <c r="L46" s="478" t="n">
        <v>44047</v>
      </c>
      <c r="M46" s="477" t="s">
        <v>14033</v>
      </c>
      <c r="N46" s="479" t="n">
        <v>44085</v>
      </c>
      <c r="O46" s="478" t="s">
        <v>13937</v>
      </c>
    </row>
    <row ht="36" outlineLevel="0" r="47">
      <c r="A47" s="473" t="s">
        <v>14031</v>
      </c>
      <c r="B47" s="474" t="s">
        <v>14032</v>
      </c>
      <c r="C47" s="475" t="s">
        <v>13934</v>
      </c>
      <c r="D47" s="475" t="n">
        <v>849273</v>
      </c>
      <c r="E47" s="475" t="n">
        <v>849273</v>
      </c>
      <c r="F47" s="476" t="s">
        <v>13976</v>
      </c>
      <c r="G47" s="477" t="n">
        <v>5503226476</v>
      </c>
      <c r="H47" s="477" t="s">
        <v>12649</v>
      </c>
      <c r="I47" s="477" t="n">
        <v>5504104801</v>
      </c>
      <c r="J47" s="478" t="n">
        <v>44027</v>
      </c>
      <c r="K47" s="478" t="n">
        <v>44105</v>
      </c>
      <c r="L47" s="478" t="n">
        <v>44097</v>
      </c>
      <c r="M47" s="477" t="n"/>
      <c r="N47" s="479" t="n">
        <v>44119</v>
      </c>
      <c r="O47" s="478" t="s">
        <v>13937</v>
      </c>
    </row>
    <row ht="36" outlineLevel="0" r="48">
      <c r="A48" s="473" t="s">
        <v>14034</v>
      </c>
      <c r="B48" s="474" t="s">
        <v>14035</v>
      </c>
      <c r="C48" s="475" t="s">
        <v>12429</v>
      </c>
      <c r="D48" s="475" t="n">
        <v>339835.01</v>
      </c>
      <c r="E48" s="475" t="n">
        <v>339835.01</v>
      </c>
      <c r="F48" s="476" t="s">
        <v>13976</v>
      </c>
      <c r="G48" s="477" t="n">
        <v>5503226476</v>
      </c>
      <c r="H48" s="477" t="s">
        <v>12649</v>
      </c>
      <c r="I48" s="477" t="n">
        <v>5504104801</v>
      </c>
      <c r="J48" s="478" t="n">
        <v>44025</v>
      </c>
      <c r="K48" s="478" t="n">
        <v>44105</v>
      </c>
      <c r="L48" s="478" t="n">
        <v>44062</v>
      </c>
      <c r="M48" s="477" t="n"/>
      <c r="N48" s="479" t="n">
        <v>44085</v>
      </c>
      <c r="O48" s="478" t="s">
        <v>13937</v>
      </c>
    </row>
    <row ht="24" outlineLevel="0" r="49">
      <c r="A49" s="473" t="s">
        <v>14036</v>
      </c>
      <c r="B49" s="474" t="s">
        <v>14037</v>
      </c>
      <c r="C49" s="475" t="s">
        <v>13957</v>
      </c>
      <c r="D49" s="475" t="n">
        <v>1822915</v>
      </c>
      <c r="E49" s="475" t="n">
        <v>1822915</v>
      </c>
      <c r="F49" s="476" t="s">
        <v>14038</v>
      </c>
      <c r="G49" s="477" t="n">
        <v>5503093297</v>
      </c>
      <c r="H49" s="477" t="s">
        <v>14039</v>
      </c>
      <c r="I49" s="481" t="n">
        <v>550729079910</v>
      </c>
      <c r="J49" s="478" t="n">
        <v>43720</v>
      </c>
      <c r="K49" s="478" t="n">
        <v>43889</v>
      </c>
      <c r="L49" s="478" t="n">
        <v>43929</v>
      </c>
      <c r="M49" s="477" t="n"/>
      <c r="N49" s="479" t="n">
        <v>43978</v>
      </c>
      <c r="O49" s="478" t="s">
        <v>13937</v>
      </c>
    </row>
    <row ht="24" outlineLevel="0" r="50">
      <c r="A50" s="473" t="s">
        <v>13988</v>
      </c>
      <c r="B50" s="480" t="s">
        <v>3537</v>
      </c>
      <c r="C50" s="475" t="s">
        <v>13957</v>
      </c>
      <c r="D50" s="475" t="n">
        <v>220000</v>
      </c>
      <c r="E50" s="475" t="n"/>
      <c r="F50" s="476" t="s">
        <v>13993</v>
      </c>
      <c r="G50" s="477" t="n">
        <v>5507089541</v>
      </c>
      <c r="H50" s="477" t="s">
        <v>12535</v>
      </c>
      <c r="I50" s="481" t="n">
        <v>228401091449</v>
      </c>
      <c r="J50" s="478" t="n">
        <v>43978</v>
      </c>
      <c r="K50" s="478" t="n">
        <v>44104</v>
      </c>
      <c r="L50" s="478" t="n"/>
      <c r="M50" s="477" t="s">
        <v>13950</v>
      </c>
      <c r="N50" s="479" t="n">
        <v>44117</v>
      </c>
      <c r="O50" s="478" t="s">
        <v>13937</v>
      </c>
    </row>
    <row ht="36" outlineLevel="0" r="51">
      <c r="A51" s="473" t="s">
        <v>14040</v>
      </c>
      <c r="B51" s="474" t="s">
        <v>14041</v>
      </c>
      <c r="C51" s="475" t="s">
        <v>13952</v>
      </c>
      <c r="D51" s="475" t="n">
        <v>428903.33</v>
      </c>
      <c r="E51" s="475" t="n">
        <v>428903.33</v>
      </c>
      <c r="F51" s="476" t="s">
        <v>13976</v>
      </c>
      <c r="G51" s="477" t="n">
        <v>5503226476</v>
      </c>
      <c r="H51" s="477" t="s">
        <v>13979</v>
      </c>
      <c r="I51" s="477" t="n">
        <v>5507274701</v>
      </c>
      <c r="J51" s="478" t="n">
        <v>44022</v>
      </c>
      <c r="K51" s="478" t="n">
        <v>44043</v>
      </c>
      <c r="L51" s="478" t="n">
        <v>44040</v>
      </c>
      <c r="M51" s="477" t="s">
        <v>14042</v>
      </c>
      <c r="N51" s="479" t="n">
        <v>44070</v>
      </c>
      <c r="O51" s="478" t="s">
        <v>13937</v>
      </c>
    </row>
    <row ht="24" outlineLevel="0" r="52">
      <c r="A52" s="473" t="s">
        <v>14043</v>
      </c>
      <c r="B52" s="474" t="s">
        <v>14044</v>
      </c>
      <c r="C52" s="475" t="s">
        <v>13957</v>
      </c>
      <c r="D52" s="475" t="n">
        <v>1005905.34</v>
      </c>
      <c r="E52" s="475" t="n"/>
      <c r="F52" s="476" t="s">
        <v>13993</v>
      </c>
      <c r="G52" s="477" t="n">
        <v>5507089541</v>
      </c>
      <c r="H52" s="477" t="s">
        <v>13949</v>
      </c>
      <c r="I52" s="477" t="n">
        <v>5504205990</v>
      </c>
      <c r="J52" s="478" t="n">
        <v>43991</v>
      </c>
      <c r="K52" s="478" t="n">
        <v>44195</v>
      </c>
      <c r="L52" s="478" t="n"/>
      <c r="M52" s="477" t="s">
        <v>13950</v>
      </c>
      <c r="N52" s="479" t="n">
        <v>44111</v>
      </c>
      <c r="O52" s="478" t="s">
        <v>13937</v>
      </c>
    </row>
    <row ht="36" outlineLevel="0" r="53">
      <c r="A53" s="473" t="s">
        <v>14045</v>
      </c>
      <c r="B53" s="474" t="s">
        <v>14046</v>
      </c>
      <c r="C53" s="475" t="s">
        <v>13952</v>
      </c>
      <c r="D53" s="475" t="n">
        <v>490121.99</v>
      </c>
      <c r="E53" s="475" t="n">
        <v>490121.99</v>
      </c>
      <c r="F53" s="476" t="s">
        <v>13976</v>
      </c>
      <c r="G53" s="477" t="n">
        <v>5503226476</v>
      </c>
      <c r="H53" s="477" t="s">
        <v>14047</v>
      </c>
      <c r="I53" s="477" t="n">
        <v>5507274791</v>
      </c>
      <c r="J53" s="478" t="n">
        <v>44071</v>
      </c>
      <c r="K53" s="478" t="n">
        <v>44150</v>
      </c>
      <c r="L53" s="478" t="n">
        <v>44097</v>
      </c>
      <c r="M53" s="477" t="n"/>
      <c r="N53" s="479" t="n">
        <v>44119</v>
      </c>
      <c r="O53" s="478" t="s">
        <v>13937</v>
      </c>
    </row>
    <row ht="48" outlineLevel="0" r="54">
      <c r="A54" s="473" t="s">
        <v>14048</v>
      </c>
      <c r="B54" s="474" t="s">
        <v>14049</v>
      </c>
      <c r="C54" s="475" t="s">
        <v>13999</v>
      </c>
      <c r="D54" s="475" t="n">
        <v>249547</v>
      </c>
      <c r="E54" s="475" t="n">
        <v>249546.95</v>
      </c>
      <c r="F54" s="476" t="s">
        <v>13976</v>
      </c>
      <c r="G54" s="477" t="n">
        <v>5503226476</v>
      </c>
      <c r="H54" s="477" t="s">
        <v>14050</v>
      </c>
      <c r="I54" s="481" t="n">
        <v>550146658497</v>
      </c>
      <c r="J54" s="478" t="n">
        <v>43970</v>
      </c>
      <c r="K54" s="478" t="n">
        <v>44042</v>
      </c>
      <c r="L54" s="478" t="n">
        <v>44043</v>
      </c>
      <c r="M54" s="477" t="s">
        <v>14051</v>
      </c>
      <c r="N54" s="479" t="n">
        <v>44070</v>
      </c>
      <c r="O54" s="478" t="s">
        <v>13937</v>
      </c>
    </row>
    <row ht="36" outlineLevel="0" r="55">
      <c r="A55" s="473" t="s">
        <v>14052</v>
      </c>
      <c r="B55" s="474" t="s">
        <v>14053</v>
      </c>
      <c r="C55" s="475" t="s">
        <v>13973</v>
      </c>
      <c r="D55" s="475" t="n">
        <v>409748.28</v>
      </c>
      <c r="E55" s="475" t="n">
        <v>409748.28</v>
      </c>
      <c r="F55" s="476" t="s">
        <v>14054</v>
      </c>
      <c r="G55" s="477" t="n">
        <v>5503023973</v>
      </c>
      <c r="H55" s="477" t="s">
        <v>14055</v>
      </c>
      <c r="I55" s="481" t="n">
        <v>550300114981</v>
      </c>
      <c r="J55" s="478" t="n">
        <v>44008</v>
      </c>
      <c r="K55" s="478" t="n">
        <v>44041</v>
      </c>
      <c r="L55" s="478" t="n">
        <v>44057</v>
      </c>
      <c r="M55" s="477" t="n"/>
      <c r="N55" s="479" t="n">
        <v>44120</v>
      </c>
      <c r="O55" s="478" t="s">
        <v>13937</v>
      </c>
    </row>
    <row ht="72" outlineLevel="0" r="56">
      <c r="A56" s="473" t="s">
        <v>14056</v>
      </c>
      <c r="B56" s="474" t="s">
        <v>14057</v>
      </c>
      <c r="C56" s="475" t="s">
        <v>13934</v>
      </c>
      <c r="D56" s="475" t="n">
        <v>547693.24</v>
      </c>
      <c r="E56" s="475" t="n">
        <v>547693.24</v>
      </c>
      <c r="F56" s="476" t="s">
        <v>14058</v>
      </c>
      <c r="G56" s="477" t="n"/>
      <c r="H56" s="477" t="s">
        <v>14059</v>
      </c>
      <c r="I56" s="477" t="n">
        <v>7203391112</v>
      </c>
      <c r="J56" s="478" t="n">
        <v>43808</v>
      </c>
      <c r="K56" s="478" t="n">
        <v>43882</v>
      </c>
      <c r="L56" s="482" t="n">
        <v>43908</v>
      </c>
      <c r="M56" s="477" t="s">
        <v>14060</v>
      </c>
      <c r="N56" s="479" t="n">
        <v>43979</v>
      </c>
      <c r="O56" s="478" t="s">
        <v>13937</v>
      </c>
    </row>
    <row ht="24" outlineLevel="0" r="57">
      <c r="A57" s="473" t="s">
        <v>14061</v>
      </c>
      <c r="B57" s="474" t="s">
        <v>14062</v>
      </c>
      <c r="C57" s="475" t="s">
        <v>13940</v>
      </c>
      <c r="D57" s="475" t="n">
        <v>2037152.52</v>
      </c>
      <c r="E57" s="475" t="n">
        <v>2037120.92</v>
      </c>
      <c r="F57" s="476" t="s">
        <v>13948</v>
      </c>
      <c r="G57" s="477" t="n">
        <v>5503245214</v>
      </c>
      <c r="H57" s="477" t="s">
        <v>13949</v>
      </c>
      <c r="I57" s="477" t="n">
        <v>5504205990</v>
      </c>
      <c r="J57" s="478" t="n">
        <v>44000</v>
      </c>
      <c r="K57" s="478" t="n">
        <v>44195</v>
      </c>
      <c r="L57" s="478" t="n">
        <v>44109</v>
      </c>
      <c r="M57" s="477" t="s">
        <v>13950</v>
      </c>
      <c r="N57" s="479" t="n">
        <v>44109</v>
      </c>
      <c r="O57" s="478" t="s">
        <v>13937</v>
      </c>
    </row>
    <row ht="24" outlineLevel="0" r="58">
      <c r="A58" s="473" t="s">
        <v>14063</v>
      </c>
      <c r="B58" s="474" t="s">
        <v>14064</v>
      </c>
      <c r="C58" s="475" t="s">
        <v>13934</v>
      </c>
      <c r="D58" s="475" t="n">
        <v>279322.25</v>
      </c>
      <c r="E58" s="475" t="n">
        <v>278834.45</v>
      </c>
      <c r="F58" s="476" t="s">
        <v>14065</v>
      </c>
      <c r="G58" s="477" t="n">
        <v>5501215662</v>
      </c>
      <c r="H58" s="477" t="s">
        <v>14066</v>
      </c>
      <c r="I58" s="477" t="n">
        <v>5507246508</v>
      </c>
      <c r="J58" s="478" t="n">
        <v>44043</v>
      </c>
      <c r="K58" s="478" t="n">
        <v>44075</v>
      </c>
      <c r="L58" s="478" t="n">
        <v>44075</v>
      </c>
      <c r="M58" s="477" t="n"/>
      <c r="N58" s="479" t="n">
        <v>44154</v>
      </c>
      <c r="O58" s="478" t="s">
        <v>13937</v>
      </c>
    </row>
    <row ht="24" outlineLevel="0" r="59">
      <c r="A59" s="473" t="s">
        <v>14063</v>
      </c>
      <c r="B59" s="474" t="s">
        <v>14064</v>
      </c>
      <c r="C59" s="475" t="s">
        <v>13952</v>
      </c>
      <c r="D59" s="475" t="n">
        <v>398025</v>
      </c>
      <c r="E59" s="475" t="n">
        <v>398025</v>
      </c>
      <c r="F59" s="476" t="s">
        <v>14065</v>
      </c>
      <c r="G59" s="477" t="n">
        <v>5501215662</v>
      </c>
      <c r="H59" s="477" t="s">
        <v>14067</v>
      </c>
      <c r="I59" s="477" t="n">
        <v>5507262059</v>
      </c>
      <c r="J59" s="478" t="n">
        <v>44036</v>
      </c>
      <c r="K59" s="478" t="n">
        <v>44120</v>
      </c>
      <c r="L59" s="478" t="n">
        <v>44120</v>
      </c>
      <c r="M59" s="477" t="n"/>
      <c r="N59" s="479" t="n">
        <v>44154</v>
      </c>
      <c r="O59" s="478" t="s">
        <v>13937</v>
      </c>
    </row>
    <row ht="24" outlineLevel="0" r="60">
      <c r="A60" s="473" t="s">
        <v>14063</v>
      </c>
      <c r="B60" s="474" t="s">
        <v>14064</v>
      </c>
      <c r="C60" s="475" t="s">
        <v>13952</v>
      </c>
      <c r="D60" s="475" t="n">
        <v>92576.84</v>
      </c>
      <c r="E60" s="475" t="n">
        <v>89772.41</v>
      </c>
      <c r="F60" s="476" t="s">
        <v>14065</v>
      </c>
      <c r="G60" s="477" t="n">
        <v>5501215662</v>
      </c>
      <c r="H60" s="477" t="s">
        <v>14067</v>
      </c>
      <c r="I60" s="477" t="n">
        <v>5507262059</v>
      </c>
      <c r="J60" s="478" t="n">
        <v>44036</v>
      </c>
      <c r="K60" s="478" t="n">
        <v>44102</v>
      </c>
      <c r="L60" s="478" t="n">
        <v>44102</v>
      </c>
      <c r="M60" s="477" t="n"/>
      <c r="N60" s="479" t="n">
        <v>44154</v>
      </c>
      <c r="O60" s="478" t="s">
        <v>13937</v>
      </c>
    </row>
    <row ht="24" outlineLevel="0" r="61">
      <c r="A61" s="473" t="s">
        <v>14068</v>
      </c>
      <c r="B61" s="474" t="s">
        <v>14069</v>
      </c>
      <c r="C61" s="475" t="s">
        <v>13978</v>
      </c>
      <c r="D61" s="475" t="n">
        <v>550957.02</v>
      </c>
      <c r="E61" s="475" t="n">
        <v>550957.02</v>
      </c>
      <c r="F61" s="476" t="s">
        <v>13941</v>
      </c>
      <c r="G61" s="477" t="n">
        <v>5505212782</v>
      </c>
      <c r="H61" s="477" t="s">
        <v>12731</v>
      </c>
      <c r="I61" s="481" t="n">
        <v>550118793913</v>
      </c>
      <c r="J61" s="478" t="n">
        <v>43966</v>
      </c>
      <c r="K61" s="478" t="n">
        <v>43981</v>
      </c>
      <c r="L61" s="478" t="n">
        <v>43966</v>
      </c>
      <c r="M61" s="477" t="n"/>
      <c r="N61" s="479" t="n">
        <v>43990</v>
      </c>
      <c r="O61" s="478" t="s">
        <v>13937</v>
      </c>
    </row>
    <row ht="24" outlineLevel="0" r="62">
      <c r="A62" s="473" t="s">
        <v>14068</v>
      </c>
      <c r="B62" s="474" t="s">
        <v>14069</v>
      </c>
      <c r="C62" s="475" t="s">
        <v>13952</v>
      </c>
      <c r="D62" s="475" t="n">
        <v>577739.48</v>
      </c>
      <c r="E62" s="475" t="n">
        <v>577739.48</v>
      </c>
      <c r="F62" s="476" t="s">
        <v>13941</v>
      </c>
      <c r="G62" s="477" t="n">
        <v>5505212782</v>
      </c>
      <c r="H62" s="477" t="s">
        <v>13051</v>
      </c>
      <c r="I62" s="481" t="n">
        <v>550610088403</v>
      </c>
      <c r="J62" s="478" t="n">
        <v>43915</v>
      </c>
      <c r="K62" s="478" t="n">
        <v>44193</v>
      </c>
      <c r="L62" s="478" t="n">
        <v>43969</v>
      </c>
      <c r="M62" s="477" t="n"/>
      <c r="N62" s="479" t="n">
        <v>43990</v>
      </c>
      <c r="O62" s="478" t="s">
        <v>13937</v>
      </c>
    </row>
    <row ht="24" outlineLevel="0" r="63">
      <c r="A63" s="473" t="s">
        <v>14068</v>
      </c>
      <c r="B63" s="474" t="s">
        <v>14069</v>
      </c>
      <c r="C63" s="475" t="s">
        <v>13952</v>
      </c>
      <c r="D63" s="475" t="n">
        <v>272279.9</v>
      </c>
      <c r="E63" s="475" t="n">
        <v>272279.9</v>
      </c>
      <c r="F63" s="476" t="s">
        <v>13941</v>
      </c>
      <c r="G63" s="477" t="n">
        <v>5505212782</v>
      </c>
      <c r="H63" s="477" t="s">
        <v>13051</v>
      </c>
      <c r="I63" s="481" t="n">
        <v>550610088403</v>
      </c>
      <c r="J63" s="478" t="n">
        <v>43916</v>
      </c>
      <c r="K63" s="478" t="n">
        <v>44193</v>
      </c>
      <c r="L63" s="478" t="n">
        <v>44027</v>
      </c>
      <c r="M63" s="477" t="n"/>
      <c r="N63" s="479" t="n">
        <v>44055</v>
      </c>
      <c r="O63" s="478" t="s">
        <v>13937</v>
      </c>
    </row>
    <row ht="24" outlineLevel="0" r="64">
      <c r="A64" s="473" t="s">
        <v>14070</v>
      </c>
      <c r="B64" s="474" t="s">
        <v>14071</v>
      </c>
      <c r="C64" s="475" t="s">
        <v>13940</v>
      </c>
      <c r="D64" s="475" t="n">
        <v>959934.18</v>
      </c>
      <c r="E64" s="475" t="n"/>
      <c r="F64" s="476" t="s">
        <v>13948</v>
      </c>
      <c r="G64" s="477" t="n">
        <v>5503245214</v>
      </c>
      <c r="H64" s="477" t="s">
        <v>13949</v>
      </c>
      <c r="I64" s="477" t="n">
        <v>5504205990</v>
      </c>
      <c r="J64" s="478" t="n">
        <v>44088</v>
      </c>
      <c r="K64" s="478" t="n">
        <v>44195</v>
      </c>
      <c r="L64" s="478" t="n">
        <v>44154</v>
      </c>
      <c r="M64" s="477" t="s">
        <v>13950</v>
      </c>
      <c r="N64" s="479" t="n">
        <v>44112</v>
      </c>
      <c r="O64" s="478" t="s">
        <v>13937</v>
      </c>
    </row>
    <row ht="24" outlineLevel="0" r="65">
      <c r="A65" s="473" t="s">
        <v>14072</v>
      </c>
      <c r="B65" s="474" t="s">
        <v>14073</v>
      </c>
      <c r="C65" s="475" t="s">
        <v>13940</v>
      </c>
      <c r="D65" s="475" t="n">
        <v>754945.04</v>
      </c>
      <c r="E65" s="475" t="n">
        <v>712048.35</v>
      </c>
      <c r="F65" s="476" t="s">
        <v>13948</v>
      </c>
      <c r="G65" s="477" t="n">
        <v>5503245214</v>
      </c>
      <c r="H65" s="477" t="s">
        <v>13949</v>
      </c>
      <c r="I65" s="477" t="n">
        <v>5504205990</v>
      </c>
      <c r="J65" s="478" t="n">
        <v>43997</v>
      </c>
      <c r="K65" s="478" t="n">
        <v>44195</v>
      </c>
      <c r="L65" s="478" t="n">
        <v>44109</v>
      </c>
      <c r="M65" s="477" t="s">
        <v>13950</v>
      </c>
      <c r="N65" s="479" t="n">
        <v>44109</v>
      </c>
      <c r="O65" s="478" t="s">
        <v>13937</v>
      </c>
    </row>
    <row ht="24" outlineLevel="0" r="66">
      <c r="A66" s="473" t="s">
        <v>14074</v>
      </c>
      <c r="B66" s="474" t="s">
        <v>14075</v>
      </c>
      <c r="C66" s="475" t="s">
        <v>13940</v>
      </c>
      <c r="D66" s="475" t="n">
        <v>1495304.93</v>
      </c>
      <c r="E66" s="475" t="n">
        <v>1495289.84</v>
      </c>
      <c r="F66" s="476" t="s">
        <v>13948</v>
      </c>
      <c r="G66" s="477" t="n">
        <v>5503245214</v>
      </c>
      <c r="H66" s="477" t="s">
        <v>13949</v>
      </c>
      <c r="I66" s="477" t="n">
        <v>5504205990</v>
      </c>
      <c r="J66" s="478" t="n">
        <v>43998</v>
      </c>
      <c r="K66" s="478" t="n">
        <v>44195</v>
      </c>
      <c r="L66" s="478" t="n">
        <v>44109</v>
      </c>
      <c r="M66" s="477" t="s">
        <v>13950</v>
      </c>
      <c r="N66" s="479" t="n">
        <v>44109</v>
      </c>
      <c r="O66" s="478" t="s">
        <v>13937</v>
      </c>
    </row>
    <row ht="24" outlineLevel="0" r="67">
      <c r="A67" s="473" t="s">
        <v>14076</v>
      </c>
      <c r="B67" s="474" t="s">
        <v>14077</v>
      </c>
      <c r="C67" s="475" t="s">
        <v>13940</v>
      </c>
      <c r="D67" s="475" t="n">
        <v>837700.45</v>
      </c>
      <c r="E67" s="475" t="n">
        <v>681877.44</v>
      </c>
      <c r="F67" s="476" t="s">
        <v>13948</v>
      </c>
      <c r="G67" s="477" t="n">
        <v>5503245214</v>
      </c>
      <c r="H67" s="477" t="s">
        <v>13949</v>
      </c>
      <c r="I67" s="477" t="n">
        <v>5504205990</v>
      </c>
      <c r="J67" s="478" t="n">
        <v>43901</v>
      </c>
      <c r="K67" s="478" t="n">
        <v>43934</v>
      </c>
      <c r="L67" s="478" t="n">
        <v>43934</v>
      </c>
      <c r="M67" s="477" t="s">
        <v>14078</v>
      </c>
      <c r="N67" s="479" t="n">
        <v>44106</v>
      </c>
      <c r="O67" s="478" t="s">
        <v>13937</v>
      </c>
    </row>
    <row ht="24" outlineLevel="0" r="68">
      <c r="A68" s="473" t="s">
        <v>14079</v>
      </c>
      <c r="B68" s="474" t="s">
        <v>14080</v>
      </c>
      <c r="C68" s="475" t="s">
        <v>13940</v>
      </c>
      <c r="D68" s="475" t="n">
        <v>1879763.37</v>
      </c>
      <c r="E68" s="475" t="n"/>
      <c r="F68" s="476" t="s">
        <v>13948</v>
      </c>
      <c r="G68" s="477" t="n">
        <v>5503245214</v>
      </c>
      <c r="H68" s="477" t="s">
        <v>13949</v>
      </c>
      <c r="I68" s="477" t="n">
        <v>5504205990</v>
      </c>
      <c r="J68" s="478" t="n">
        <v>44094</v>
      </c>
      <c r="K68" s="478" t="n">
        <v>44195</v>
      </c>
      <c r="L68" s="478" t="n">
        <v>44154</v>
      </c>
      <c r="M68" s="477" t="s">
        <v>13950</v>
      </c>
      <c r="N68" s="479" t="n">
        <v>44116</v>
      </c>
      <c r="O68" s="478" t="s">
        <v>13937</v>
      </c>
    </row>
    <row ht="24" outlineLevel="0" r="69">
      <c r="A69" s="473" t="s">
        <v>14081</v>
      </c>
      <c r="B69" s="474" t="s">
        <v>14082</v>
      </c>
      <c r="C69" s="475" t="s">
        <v>13940</v>
      </c>
      <c r="D69" s="475" t="n">
        <v>1053</v>
      </c>
      <c r="E69" s="475" t="n">
        <v>1053</v>
      </c>
      <c r="F69" s="476" t="s">
        <v>14083</v>
      </c>
      <c r="G69" s="477" t="n">
        <v>5504232754</v>
      </c>
      <c r="H69" s="477" t="s">
        <v>14084</v>
      </c>
      <c r="I69" s="477" t="n">
        <v>5507261440</v>
      </c>
      <c r="J69" s="478" t="n">
        <v>44015</v>
      </c>
      <c r="K69" s="478" t="n">
        <v>44105</v>
      </c>
      <c r="L69" s="478" t="n">
        <v>44109</v>
      </c>
      <c r="M69" s="477" t="n"/>
      <c r="N69" s="479" t="n">
        <v>44147</v>
      </c>
      <c r="O69" s="478" t="s">
        <v>13937</v>
      </c>
    </row>
    <row ht="24" outlineLevel="0" r="70">
      <c r="A70" s="473" t="s">
        <v>14081</v>
      </c>
      <c r="B70" s="474" t="s">
        <v>14082</v>
      </c>
      <c r="C70" s="475" t="s">
        <v>13970</v>
      </c>
      <c r="D70" s="475" t="n">
        <v>215000</v>
      </c>
      <c r="E70" s="475" t="n">
        <v>215000</v>
      </c>
      <c r="F70" s="476" t="s">
        <v>14083</v>
      </c>
      <c r="G70" s="477" t="n">
        <v>5504232754</v>
      </c>
      <c r="H70" s="477" t="s">
        <v>14085</v>
      </c>
      <c r="I70" s="481" t="n">
        <v>550114734265</v>
      </c>
      <c r="J70" s="478" t="n">
        <v>44027</v>
      </c>
      <c r="K70" s="478" t="n">
        <v>44058</v>
      </c>
      <c r="L70" s="478" t="n">
        <v>44075</v>
      </c>
      <c r="M70" s="477" t="n"/>
      <c r="N70" s="479" t="n">
        <v>44147</v>
      </c>
      <c r="O70" s="478" t="s">
        <v>13937</v>
      </c>
    </row>
    <row ht="24" outlineLevel="0" r="71">
      <c r="A71" s="473" t="s">
        <v>14086</v>
      </c>
      <c r="B71" s="474" t="s">
        <v>14087</v>
      </c>
      <c r="C71" s="475" t="s">
        <v>13940</v>
      </c>
      <c r="D71" s="475" t="n">
        <v>1844378</v>
      </c>
      <c r="E71" s="475" t="n">
        <v>1844378</v>
      </c>
      <c r="F71" s="476" t="s">
        <v>14088</v>
      </c>
      <c r="G71" s="477" t="n">
        <v>5501134808</v>
      </c>
      <c r="H71" s="477" t="s">
        <v>14089</v>
      </c>
      <c r="I71" s="477" t="n">
        <v>5503177959</v>
      </c>
      <c r="J71" s="478" t="n">
        <v>43804</v>
      </c>
      <c r="K71" s="478" t="n">
        <v>43889</v>
      </c>
      <c r="L71" s="478" t="n">
        <v>43889</v>
      </c>
      <c r="M71" s="477" t="n"/>
      <c r="N71" s="479" t="n">
        <v>43896</v>
      </c>
      <c r="O71" s="478" t="s">
        <v>13937</v>
      </c>
    </row>
    <row ht="24" outlineLevel="0" r="72">
      <c r="A72" s="473" t="s">
        <v>14090</v>
      </c>
      <c r="B72" s="474" t="s">
        <v>14091</v>
      </c>
      <c r="C72" s="475" t="s">
        <v>12429</v>
      </c>
      <c r="D72" s="475" t="n">
        <v>295705</v>
      </c>
      <c r="E72" s="475" t="n">
        <v>295705</v>
      </c>
      <c r="F72" s="476" t="s">
        <v>14092</v>
      </c>
      <c r="G72" s="477" t="n">
        <v>5506231210</v>
      </c>
      <c r="H72" s="477" t="s">
        <v>14093</v>
      </c>
      <c r="I72" s="477" t="n">
        <v>5504212532</v>
      </c>
      <c r="J72" s="478" t="n">
        <v>44022</v>
      </c>
      <c r="K72" s="478" t="n">
        <v>44196</v>
      </c>
      <c r="L72" s="478" t="n">
        <v>44057</v>
      </c>
      <c r="M72" s="477" t="s">
        <v>14078</v>
      </c>
      <c r="N72" s="479" t="n">
        <v>44112</v>
      </c>
      <c r="O72" s="478" t="s">
        <v>13937</v>
      </c>
    </row>
    <row ht="36" outlineLevel="0" r="73">
      <c r="A73" s="473" t="s">
        <v>14090</v>
      </c>
      <c r="B73" s="474" t="s">
        <v>14091</v>
      </c>
      <c r="C73" s="475" t="s">
        <v>52</v>
      </c>
      <c r="D73" s="475" t="n">
        <v>46500</v>
      </c>
      <c r="E73" s="475" t="n"/>
      <c r="F73" s="476" t="s">
        <v>14092</v>
      </c>
      <c r="G73" s="477" t="n">
        <v>5506231210</v>
      </c>
      <c r="H73" s="477" t="s">
        <v>14094</v>
      </c>
      <c r="I73" s="477" t="n">
        <v>5507224952</v>
      </c>
      <c r="J73" s="478" t="n">
        <v>44021</v>
      </c>
      <c r="K73" s="478" t="n">
        <v>44075</v>
      </c>
      <c r="L73" s="478" t="n"/>
      <c r="M73" s="477" t="s">
        <v>13950</v>
      </c>
      <c r="N73" s="479" t="n">
        <v>44112</v>
      </c>
      <c r="O73" s="478" t="s">
        <v>13937</v>
      </c>
    </row>
    <row ht="24" outlineLevel="0" r="74">
      <c r="A74" s="473" t="s">
        <v>14095</v>
      </c>
      <c r="B74" s="474" t="s">
        <v>14096</v>
      </c>
      <c r="C74" s="475" t="s">
        <v>13957</v>
      </c>
      <c r="D74" s="475" t="n">
        <v>160313.45</v>
      </c>
      <c r="E74" s="475" t="n">
        <v>159963.45</v>
      </c>
      <c r="F74" s="476" t="s">
        <v>13948</v>
      </c>
      <c r="G74" s="477" t="n">
        <v>5503245214</v>
      </c>
      <c r="H74" s="477" t="s">
        <v>13949</v>
      </c>
      <c r="I74" s="477" t="n">
        <v>5504205990</v>
      </c>
      <c r="J74" s="478" t="n">
        <v>43997</v>
      </c>
      <c r="K74" s="478" t="n">
        <v>44195</v>
      </c>
      <c r="L74" s="483" t="n">
        <v>44109</v>
      </c>
      <c r="M74" s="477" t="s">
        <v>13950</v>
      </c>
      <c r="N74" s="479" t="n">
        <v>44109</v>
      </c>
      <c r="O74" s="478" t="s">
        <v>13937</v>
      </c>
    </row>
    <row ht="24" outlineLevel="0" r="75">
      <c r="A75" s="473" t="s">
        <v>14097</v>
      </c>
      <c r="B75" s="474" t="s">
        <v>14098</v>
      </c>
      <c r="C75" s="475" t="s">
        <v>13952</v>
      </c>
      <c r="D75" s="475" t="n">
        <v>528707.09</v>
      </c>
      <c r="E75" s="475" t="n">
        <v>483307.01</v>
      </c>
      <c r="F75" s="476" t="s">
        <v>13948</v>
      </c>
      <c r="G75" s="477" t="n">
        <v>5503245214</v>
      </c>
      <c r="H75" s="477" t="s">
        <v>13949</v>
      </c>
      <c r="I75" s="477" t="n">
        <v>5504205990</v>
      </c>
      <c r="J75" s="478" t="n">
        <v>43902</v>
      </c>
      <c r="K75" s="478" t="n">
        <v>44195</v>
      </c>
      <c r="L75" s="478" t="n">
        <v>44106</v>
      </c>
      <c r="M75" s="477" t="s">
        <v>13950</v>
      </c>
      <c r="N75" s="479" t="n">
        <v>44106</v>
      </c>
      <c r="O75" s="478" t="s">
        <v>13937</v>
      </c>
    </row>
    <row ht="24" outlineLevel="0" r="76">
      <c r="A76" s="473" t="s">
        <v>14097</v>
      </c>
      <c r="B76" s="474" t="s">
        <v>14098</v>
      </c>
      <c r="C76" s="475" t="s">
        <v>13952</v>
      </c>
      <c r="D76" s="475" t="n">
        <v>277403.15</v>
      </c>
      <c r="E76" s="475" t="n"/>
      <c r="F76" s="476" t="s">
        <v>13948</v>
      </c>
      <c r="G76" s="477" t="n">
        <v>5503245214</v>
      </c>
      <c r="H76" s="477" t="s">
        <v>13949</v>
      </c>
      <c r="I76" s="477" t="n">
        <v>5504205990</v>
      </c>
      <c r="J76" s="478" t="n">
        <v>44083</v>
      </c>
      <c r="K76" s="478" t="n">
        <v>44195</v>
      </c>
      <c r="L76" s="478" t="n">
        <v>44154</v>
      </c>
      <c r="M76" s="477" t="s">
        <v>13950</v>
      </c>
      <c r="N76" s="479" t="n">
        <v>44112</v>
      </c>
      <c r="O76" s="478" t="s">
        <v>13937</v>
      </c>
    </row>
    <row ht="24" outlineLevel="0" r="77">
      <c r="A77" s="473" t="s">
        <v>14097</v>
      </c>
      <c r="B77" s="474" t="s">
        <v>14098</v>
      </c>
      <c r="C77" s="475" t="s">
        <v>13957</v>
      </c>
      <c r="D77" s="475" t="n">
        <v>230268.66</v>
      </c>
      <c r="E77" s="475" t="n">
        <v>230268.66</v>
      </c>
      <c r="F77" s="476" t="s">
        <v>13948</v>
      </c>
      <c r="G77" s="477" t="n">
        <v>5503245214</v>
      </c>
      <c r="H77" s="477" t="s">
        <v>13949</v>
      </c>
      <c r="I77" s="477" t="n">
        <v>5504205990</v>
      </c>
      <c r="J77" s="478" t="n">
        <v>43901</v>
      </c>
      <c r="K77" s="478" t="n">
        <v>44195</v>
      </c>
      <c r="L77" s="478" t="n">
        <v>44110</v>
      </c>
      <c r="M77" s="477" t="s">
        <v>13950</v>
      </c>
      <c r="N77" s="479" t="n">
        <v>44110</v>
      </c>
      <c r="O77" s="478" t="s">
        <v>13937</v>
      </c>
    </row>
    <row ht="24" outlineLevel="0" r="78">
      <c r="A78" s="473" t="s">
        <v>14097</v>
      </c>
      <c r="B78" s="474" t="s">
        <v>14098</v>
      </c>
      <c r="C78" s="475" t="s">
        <v>13957</v>
      </c>
      <c r="D78" s="475" t="n">
        <v>238663.39</v>
      </c>
      <c r="E78" s="475" t="n"/>
      <c r="F78" s="476" t="s">
        <v>13948</v>
      </c>
      <c r="G78" s="477" t="n">
        <v>5503245214</v>
      </c>
      <c r="H78" s="477" t="s">
        <v>13949</v>
      </c>
      <c r="I78" s="477" t="n">
        <v>5504205990</v>
      </c>
      <c r="J78" s="478" t="n">
        <v>44083</v>
      </c>
      <c r="K78" s="478" t="n">
        <v>44195</v>
      </c>
      <c r="L78" s="478" t="n">
        <v>44154</v>
      </c>
      <c r="M78" s="477" t="s">
        <v>13950</v>
      </c>
      <c r="N78" s="479" t="n">
        <v>44112</v>
      </c>
      <c r="O78" s="478" t="s">
        <v>13937</v>
      </c>
    </row>
    <row ht="24" outlineLevel="0" r="79">
      <c r="A79" s="473" t="s">
        <v>14097</v>
      </c>
      <c r="B79" s="474" t="s">
        <v>14098</v>
      </c>
      <c r="C79" s="475" t="s">
        <v>52</v>
      </c>
      <c r="D79" s="475" t="n">
        <v>501460.27</v>
      </c>
      <c r="E79" s="475" t="n"/>
      <c r="F79" s="476" t="s">
        <v>13948</v>
      </c>
      <c r="G79" s="477" t="n">
        <v>5503245214</v>
      </c>
      <c r="H79" s="477" t="s">
        <v>13949</v>
      </c>
      <c r="I79" s="477" t="n">
        <v>5504205990</v>
      </c>
      <c r="J79" s="478" t="n">
        <v>44083</v>
      </c>
      <c r="K79" s="478" t="n">
        <v>44104</v>
      </c>
      <c r="L79" s="478" t="n">
        <v>44154</v>
      </c>
      <c r="M79" s="477" t="s">
        <v>13950</v>
      </c>
      <c r="N79" s="479" t="n">
        <v>44112</v>
      </c>
      <c r="O79" s="478" t="s">
        <v>13937</v>
      </c>
    </row>
    <row ht="24" outlineLevel="0" r="80">
      <c r="A80" s="473" t="s">
        <v>14099</v>
      </c>
      <c r="B80" s="474" t="s">
        <v>14100</v>
      </c>
      <c r="C80" s="475" t="s">
        <v>13957</v>
      </c>
      <c r="D80" s="475" t="n">
        <v>651679.39</v>
      </c>
      <c r="E80" s="475" t="n"/>
      <c r="F80" s="476" t="s">
        <v>13948</v>
      </c>
      <c r="G80" s="477" t="n">
        <v>5503245214</v>
      </c>
      <c r="H80" s="477" t="s">
        <v>13949</v>
      </c>
      <c r="I80" s="477" t="n">
        <v>5504205990</v>
      </c>
      <c r="J80" s="478" t="n">
        <v>44014</v>
      </c>
      <c r="K80" s="478" t="n">
        <v>44195</v>
      </c>
      <c r="L80" s="478" t="n">
        <v>44154</v>
      </c>
      <c r="M80" s="477" t="s">
        <v>13950</v>
      </c>
      <c r="N80" s="479" t="n">
        <v>44111</v>
      </c>
      <c r="O80" s="478" t="s">
        <v>13937</v>
      </c>
    </row>
    <row ht="24" outlineLevel="0" r="81">
      <c r="A81" s="473" t="s">
        <v>14101</v>
      </c>
      <c r="B81" s="474" t="s">
        <v>14102</v>
      </c>
      <c r="C81" s="475" t="s">
        <v>13970</v>
      </c>
      <c r="D81" s="475" t="n">
        <v>1665000</v>
      </c>
      <c r="E81" s="475" t="n"/>
      <c r="F81" s="476" t="s">
        <v>13948</v>
      </c>
      <c r="G81" s="477" t="n">
        <v>5503245214</v>
      </c>
      <c r="H81" s="477" t="s">
        <v>13073</v>
      </c>
      <c r="I81" s="477" t="n">
        <v>5507218300</v>
      </c>
      <c r="J81" s="478" t="n">
        <v>43823</v>
      </c>
      <c r="K81" s="478" t="n"/>
      <c r="L81" s="478" t="n"/>
      <c r="M81" s="477" t="s">
        <v>13950</v>
      </c>
      <c r="N81" s="479" t="n">
        <v>44132</v>
      </c>
      <c r="O81" s="478" t="s">
        <v>13937</v>
      </c>
    </row>
    <row ht="24" outlineLevel="0" r="82">
      <c r="A82" s="473" t="s">
        <v>14103</v>
      </c>
      <c r="B82" s="474" t="s">
        <v>14104</v>
      </c>
      <c r="C82" s="475" t="s">
        <v>13957</v>
      </c>
      <c r="D82" s="475" t="n">
        <v>3199614</v>
      </c>
      <c r="E82" s="475" t="n"/>
      <c r="F82" s="476" t="s">
        <v>14105</v>
      </c>
      <c r="G82" s="484" t="s">
        <v>14106</v>
      </c>
      <c r="H82" s="477" t="s">
        <v>14107</v>
      </c>
      <c r="I82" s="476" t="n">
        <v>5506229771</v>
      </c>
      <c r="J82" s="478" t="n">
        <v>43943</v>
      </c>
      <c r="K82" s="478" t="n">
        <v>44065</v>
      </c>
      <c r="L82" s="478" t="n"/>
      <c r="M82" s="477" t="s">
        <v>13950</v>
      </c>
      <c r="N82" s="479" t="n">
        <v>44116</v>
      </c>
      <c r="O82" s="478" t="s">
        <v>13937</v>
      </c>
    </row>
    <row ht="24" outlineLevel="0" r="83">
      <c r="A83" s="473" t="s">
        <v>14108</v>
      </c>
      <c r="B83" s="474" t="s">
        <v>14109</v>
      </c>
      <c r="C83" s="475" t="s">
        <v>13957</v>
      </c>
      <c r="D83" s="475" t="n">
        <v>485985.15</v>
      </c>
      <c r="E83" s="475" t="n"/>
      <c r="F83" s="476" t="s">
        <v>13948</v>
      </c>
      <c r="G83" s="477" t="n">
        <v>5503245214</v>
      </c>
      <c r="H83" s="477" t="s">
        <v>13949</v>
      </c>
      <c r="I83" s="477" t="n">
        <v>5504205990</v>
      </c>
      <c r="J83" s="478" t="n">
        <v>44020</v>
      </c>
      <c r="K83" s="478" t="n">
        <v>44165</v>
      </c>
      <c r="L83" s="478" t="n">
        <v>44154</v>
      </c>
      <c r="M83" s="477" t="s">
        <v>13950</v>
      </c>
      <c r="N83" s="479" t="n">
        <v>44111</v>
      </c>
      <c r="O83" s="478" t="s">
        <v>13937</v>
      </c>
    </row>
    <row ht="24" outlineLevel="0" r="84">
      <c r="A84" s="473" t="s">
        <v>14108</v>
      </c>
      <c r="B84" s="474" t="s">
        <v>14109</v>
      </c>
      <c r="C84" s="475" t="s">
        <v>13952</v>
      </c>
      <c r="D84" s="475" t="n">
        <v>633487.78</v>
      </c>
      <c r="E84" s="475" t="n"/>
      <c r="F84" s="476" t="s">
        <v>13948</v>
      </c>
      <c r="G84" s="477" t="n">
        <v>5503245214</v>
      </c>
      <c r="H84" s="477" t="s">
        <v>13949</v>
      </c>
      <c r="I84" s="477" t="n">
        <v>5504205990</v>
      </c>
      <c r="J84" s="478" t="n">
        <v>44020</v>
      </c>
      <c r="K84" s="478" t="n">
        <v>44165</v>
      </c>
      <c r="L84" s="478" t="n">
        <v>44154</v>
      </c>
      <c r="M84" s="477" t="s">
        <v>13950</v>
      </c>
      <c r="N84" s="479" t="n">
        <v>44111</v>
      </c>
      <c r="O84" s="478" t="s">
        <v>13937</v>
      </c>
    </row>
    <row ht="24" outlineLevel="0" r="85">
      <c r="A85" s="473" t="s">
        <v>14110</v>
      </c>
      <c r="B85" s="474" t="s">
        <v>14111</v>
      </c>
      <c r="C85" s="475" t="s">
        <v>13957</v>
      </c>
      <c r="D85" s="475" t="n">
        <v>264287</v>
      </c>
      <c r="E85" s="475" t="n">
        <v>264288</v>
      </c>
      <c r="F85" s="476" t="s">
        <v>14112</v>
      </c>
      <c r="G85" s="477" t="n">
        <v>5504140126</v>
      </c>
      <c r="H85" s="477" t="s">
        <v>14113</v>
      </c>
      <c r="I85" s="481" t="n">
        <v>550606319609</v>
      </c>
      <c r="J85" s="478" t="n">
        <v>43948</v>
      </c>
      <c r="K85" s="478" t="n">
        <v>44196</v>
      </c>
      <c r="L85" s="478" t="n">
        <v>44106</v>
      </c>
      <c r="M85" s="477" t="s">
        <v>13950</v>
      </c>
      <c r="N85" s="479" t="n">
        <v>44106</v>
      </c>
      <c r="O85" s="478" t="s">
        <v>13937</v>
      </c>
    </row>
    <row ht="24" outlineLevel="0" r="86">
      <c r="A86" s="473" t="s">
        <v>14110</v>
      </c>
      <c r="B86" s="474" t="s">
        <v>14111</v>
      </c>
      <c r="C86" s="475" t="s">
        <v>13973</v>
      </c>
      <c r="D86" s="475" t="n">
        <v>87500</v>
      </c>
      <c r="E86" s="475" t="n">
        <v>87500</v>
      </c>
      <c r="F86" s="476" t="s">
        <v>14112</v>
      </c>
      <c r="G86" s="477" t="n">
        <v>5503202884</v>
      </c>
      <c r="H86" s="477" t="s">
        <v>14114</v>
      </c>
      <c r="I86" s="477" t="n">
        <v>9721061581</v>
      </c>
      <c r="J86" s="478" t="n">
        <v>43916</v>
      </c>
      <c r="K86" s="478" t="n">
        <v>44196</v>
      </c>
      <c r="L86" s="478" t="n">
        <v>43973</v>
      </c>
      <c r="M86" s="477" t="s">
        <v>14078</v>
      </c>
      <c r="N86" s="479" t="n">
        <v>44117</v>
      </c>
      <c r="O86" s="478" t="s">
        <v>13937</v>
      </c>
    </row>
    <row ht="48" outlineLevel="0" r="87">
      <c r="A87" s="473" t="s">
        <v>14110</v>
      </c>
      <c r="B87" s="474" t="s">
        <v>14111</v>
      </c>
      <c r="C87" s="475" t="s">
        <v>13978</v>
      </c>
      <c r="D87" s="475" t="n">
        <v>15300</v>
      </c>
      <c r="E87" s="475" t="n">
        <v>15300</v>
      </c>
      <c r="F87" s="476" t="s">
        <v>14112</v>
      </c>
      <c r="G87" s="477" t="n">
        <v>5503202884</v>
      </c>
      <c r="H87" s="477" t="s">
        <v>14115</v>
      </c>
      <c r="I87" s="477" t="n">
        <v>5504140126</v>
      </c>
      <c r="J87" s="478" t="n">
        <v>43922</v>
      </c>
      <c r="K87" s="478" t="n">
        <v>43949</v>
      </c>
      <c r="L87" s="478" t="n">
        <v>43979</v>
      </c>
      <c r="M87" s="477" t="s">
        <v>14078</v>
      </c>
      <c r="N87" s="479" t="n">
        <v>44111</v>
      </c>
      <c r="O87" s="478" t="s">
        <v>13937</v>
      </c>
    </row>
    <row ht="24" outlineLevel="0" r="88">
      <c r="A88" s="473" t="s">
        <v>14110</v>
      </c>
      <c r="B88" s="474" t="s">
        <v>14111</v>
      </c>
      <c r="C88" s="475" t="s">
        <v>52</v>
      </c>
      <c r="D88" s="475" t="n">
        <v>50300</v>
      </c>
      <c r="E88" s="475" t="n">
        <v>50300</v>
      </c>
      <c r="F88" s="476" t="s">
        <v>14112</v>
      </c>
      <c r="G88" s="477" t="n">
        <v>5503202884</v>
      </c>
      <c r="H88" s="477" t="s">
        <v>14116</v>
      </c>
      <c r="I88" s="477" t="n">
        <v>5506002273</v>
      </c>
      <c r="J88" s="478" t="n">
        <v>44046</v>
      </c>
      <c r="K88" s="478" t="n">
        <v>44084</v>
      </c>
      <c r="L88" s="478" t="n">
        <v>44084</v>
      </c>
      <c r="M88" s="477" t="s">
        <v>14078</v>
      </c>
      <c r="N88" s="479" t="n">
        <v>44111</v>
      </c>
      <c r="O88" s="478" t="s">
        <v>13937</v>
      </c>
    </row>
    <row ht="24" outlineLevel="0" r="89">
      <c r="A89" s="473" t="s">
        <v>14117</v>
      </c>
      <c r="B89" s="474" t="s">
        <v>14118</v>
      </c>
      <c r="C89" s="475" t="s">
        <v>13952</v>
      </c>
      <c r="D89" s="475" t="n">
        <v>74000</v>
      </c>
      <c r="E89" s="475" t="n">
        <v>74000</v>
      </c>
      <c r="F89" s="476" t="s">
        <v>14119</v>
      </c>
      <c r="G89" s="477" t="n">
        <v>5507209746</v>
      </c>
      <c r="H89" s="477" t="s">
        <v>14120</v>
      </c>
      <c r="I89" s="481" t="n">
        <v>552803678748</v>
      </c>
      <c r="J89" s="478" t="n">
        <v>43951</v>
      </c>
      <c r="K89" s="478" t="n">
        <v>44106</v>
      </c>
      <c r="L89" s="478" t="n">
        <v>44106</v>
      </c>
      <c r="M89" s="477" t="s">
        <v>13950</v>
      </c>
      <c r="N89" s="479" t="n">
        <v>44106</v>
      </c>
      <c r="O89" s="478" t="s">
        <v>13937</v>
      </c>
    </row>
    <row ht="24" outlineLevel="0" r="90">
      <c r="A90" s="473" t="s">
        <v>14117</v>
      </c>
      <c r="B90" s="474" t="s">
        <v>14118</v>
      </c>
      <c r="C90" s="475" t="s">
        <v>13952</v>
      </c>
      <c r="D90" s="475" t="n">
        <v>96226</v>
      </c>
      <c r="E90" s="475" t="n"/>
      <c r="F90" s="476" t="s">
        <v>14119</v>
      </c>
      <c r="G90" s="477" t="n">
        <v>5507209746</v>
      </c>
      <c r="H90" s="477" t="s">
        <v>14120</v>
      </c>
      <c r="I90" s="481" t="n">
        <v>552803678748</v>
      </c>
      <c r="J90" s="478" t="n">
        <v>43973</v>
      </c>
      <c r="K90" s="478" t="n"/>
      <c r="L90" s="478" t="n"/>
      <c r="M90" s="477" t="s">
        <v>13950</v>
      </c>
      <c r="N90" s="479" t="n">
        <v>44116</v>
      </c>
      <c r="O90" s="478" t="s">
        <v>13937</v>
      </c>
    </row>
    <row ht="36" outlineLevel="0" r="91">
      <c r="A91" s="473" t="s">
        <v>14121</v>
      </c>
      <c r="B91" s="474" t="s">
        <v>14122</v>
      </c>
      <c r="C91" s="475" t="s">
        <v>13952</v>
      </c>
      <c r="D91" s="475" t="n">
        <v>124000</v>
      </c>
      <c r="E91" s="475" t="n">
        <v>124000</v>
      </c>
      <c r="F91" s="476" t="s">
        <v>14123</v>
      </c>
      <c r="G91" s="477" t="n">
        <v>5507037712</v>
      </c>
      <c r="H91" s="477" t="s">
        <v>14124</v>
      </c>
      <c r="I91" s="477" t="n">
        <v>5507258253</v>
      </c>
      <c r="J91" s="478" t="n">
        <v>44034</v>
      </c>
      <c r="K91" s="478" t="n">
        <v>44109</v>
      </c>
      <c r="L91" s="478" t="n">
        <v>44109</v>
      </c>
      <c r="M91" s="477" t="s">
        <v>13950</v>
      </c>
      <c r="N91" s="479" t="n">
        <v>44109</v>
      </c>
      <c r="O91" s="478" t="s">
        <v>13937</v>
      </c>
    </row>
    <row ht="24" outlineLevel="0" r="92">
      <c r="A92" s="473" t="s">
        <v>14121</v>
      </c>
      <c r="B92" s="474" t="s">
        <v>14122</v>
      </c>
      <c r="C92" s="475" t="s">
        <v>13957</v>
      </c>
      <c r="D92" s="475" t="n">
        <v>554200</v>
      </c>
      <c r="E92" s="475" t="n"/>
      <c r="F92" s="476" t="s">
        <v>14123</v>
      </c>
      <c r="G92" s="477" t="n">
        <v>5507037712</v>
      </c>
      <c r="H92" s="477" t="s">
        <v>14125</v>
      </c>
      <c r="I92" s="477" t="n">
        <v>5503112486</v>
      </c>
      <c r="J92" s="478" t="n">
        <v>44033</v>
      </c>
      <c r="K92" s="478" t="n">
        <v>44085</v>
      </c>
      <c r="L92" s="478" t="n"/>
      <c r="M92" s="477" t="s">
        <v>13950</v>
      </c>
      <c r="N92" s="479" t="n">
        <v>44116</v>
      </c>
      <c r="O92" s="478" t="s">
        <v>13937</v>
      </c>
    </row>
    <row ht="24" outlineLevel="0" r="93">
      <c r="A93" s="473" t="s">
        <v>14121</v>
      </c>
      <c r="B93" s="474" t="s">
        <v>14122</v>
      </c>
      <c r="C93" s="475" t="s">
        <v>13957</v>
      </c>
      <c r="D93" s="475" t="n">
        <v>100800</v>
      </c>
      <c r="E93" s="475" t="n"/>
      <c r="F93" s="476" t="s">
        <v>14123</v>
      </c>
      <c r="G93" s="477" t="n">
        <v>5507037712</v>
      </c>
      <c r="H93" s="477" t="s">
        <v>14125</v>
      </c>
      <c r="I93" s="477" t="n">
        <v>5503112486</v>
      </c>
      <c r="J93" s="478" t="n">
        <v>44033</v>
      </c>
      <c r="K93" s="478" t="n">
        <v>44074</v>
      </c>
      <c r="L93" s="478" t="n"/>
      <c r="M93" s="477" t="s">
        <v>13950</v>
      </c>
      <c r="N93" s="479" t="n">
        <v>44116</v>
      </c>
      <c r="O93" s="478" t="s">
        <v>13937</v>
      </c>
    </row>
    <row ht="24" outlineLevel="0" r="94">
      <c r="A94" s="473" t="s">
        <v>14126</v>
      </c>
      <c r="B94" s="474" t="s">
        <v>14127</v>
      </c>
      <c r="C94" s="475" t="s">
        <v>13952</v>
      </c>
      <c r="D94" s="475" t="n">
        <v>189000</v>
      </c>
      <c r="E94" s="475" t="n"/>
      <c r="F94" s="476" t="s">
        <v>14128</v>
      </c>
      <c r="G94" s="477" t="n">
        <v>5507231580</v>
      </c>
      <c r="H94" s="477" t="s">
        <v>14129</v>
      </c>
      <c r="I94" s="481" t="n">
        <v>550716501973</v>
      </c>
      <c r="J94" s="478" t="n">
        <v>44039</v>
      </c>
      <c r="K94" s="478" t="n">
        <v>44075</v>
      </c>
      <c r="L94" s="478" t="n"/>
      <c r="M94" s="477" t="s">
        <v>13950</v>
      </c>
      <c r="N94" s="479" t="n">
        <v>44117</v>
      </c>
      <c r="O94" s="478" t="s">
        <v>13937</v>
      </c>
    </row>
    <row outlineLevel="0" r="95">
      <c r="A95" s="473" t="s">
        <v>14126</v>
      </c>
      <c r="B95" s="474" t="s">
        <v>14127</v>
      </c>
      <c r="C95" s="475" t="s">
        <v>52</v>
      </c>
      <c r="D95" s="475" t="n">
        <v>106188</v>
      </c>
      <c r="E95" s="475" t="n"/>
      <c r="F95" s="476" t="s">
        <v>14128</v>
      </c>
      <c r="G95" s="477" t="n">
        <v>5507231580</v>
      </c>
      <c r="H95" s="477" t="s">
        <v>14130</v>
      </c>
      <c r="I95" s="477" t="n">
        <v>5507269054</v>
      </c>
      <c r="J95" s="478" t="n">
        <v>44011</v>
      </c>
      <c r="K95" s="478" t="n">
        <v>44074</v>
      </c>
      <c r="L95" s="478" t="n"/>
      <c r="M95" s="477" t="s">
        <v>13950</v>
      </c>
      <c r="N95" s="479" t="n">
        <v>44117</v>
      </c>
      <c r="O95" s="478" t="s">
        <v>13937</v>
      </c>
    </row>
    <row ht="36" outlineLevel="0" r="96">
      <c r="A96" s="473" t="s">
        <v>14131</v>
      </c>
      <c r="B96" s="474" t="s">
        <v>14132</v>
      </c>
      <c r="C96" s="475" t="s">
        <v>13940</v>
      </c>
      <c r="D96" s="475" t="n">
        <v>1483918.36</v>
      </c>
      <c r="E96" s="475" t="n"/>
      <c r="F96" s="476" t="s">
        <v>14133</v>
      </c>
      <c r="G96" s="477" t="n">
        <v>5507073069</v>
      </c>
      <c r="H96" s="477" t="s">
        <v>12535</v>
      </c>
      <c r="I96" s="481" t="n">
        <v>228401091449</v>
      </c>
      <c r="J96" s="478" t="n">
        <v>44046</v>
      </c>
      <c r="K96" s="478" t="n">
        <v>44107</v>
      </c>
      <c r="L96" s="478" t="n"/>
      <c r="M96" s="477" t="s">
        <v>13950</v>
      </c>
      <c r="N96" s="479" t="n">
        <v>44111</v>
      </c>
      <c r="O96" s="478" t="s">
        <v>13937</v>
      </c>
    </row>
    <row ht="24" outlineLevel="0" r="97">
      <c r="A97" s="473" t="s">
        <v>14134</v>
      </c>
      <c r="B97" s="474" t="s">
        <v>14135</v>
      </c>
      <c r="C97" s="475" t="s">
        <v>13957</v>
      </c>
      <c r="D97" s="475" t="n">
        <v>534062.89</v>
      </c>
      <c r="E97" s="475" t="n">
        <v>534062.89</v>
      </c>
      <c r="F97" s="476" t="s">
        <v>14136</v>
      </c>
      <c r="G97" s="477" t="n">
        <v>5507244998</v>
      </c>
      <c r="H97" s="477" t="s">
        <v>14137</v>
      </c>
      <c r="I97" s="481" t="n">
        <v>5507236330</v>
      </c>
      <c r="J97" s="478" t="n">
        <v>44007</v>
      </c>
      <c r="K97" s="478" t="n">
        <v>44074</v>
      </c>
      <c r="L97" s="478" t="n">
        <v>44074</v>
      </c>
      <c r="M97" s="477" t="s">
        <v>14138</v>
      </c>
      <c r="N97" s="479" t="n">
        <v>44130</v>
      </c>
      <c r="O97" s="478" t="s">
        <v>13937</v>
      </c>
    </row>
    <row ht="24" outlineLevel="0" r="98">
      <c r="A98" s="473" t="s">
        <v>14134</v>
      </c>
      <c r="B98" s="474" t="s">
        <v>14135</v>
      </c>
      <c r="C98" s="475" t="s">
        <v>52</v>
      </c>
      <c r="D98" s="475" t="s">
        <v>14139</v>
      </c>
      <c r="E98" s="475" t="n">
        <v>130000</v>
      </c>
      <c r="F98" s="476" t="s">
        <v>14136</v>
      </c>
      <c r="G98" s="477" t="n">
        <v>5507244998</v>
      </c>
      <c r="H98" s="477" t="s">
        <v>14140</v>
      </c>
      <c r="I98" s="481" t="n">
        <v>5505214155</v>
      </c>
      <c r="J98" s="478" t="n">
        <v>44029</v>
      </c>
      <c r="K98" s="478" t="n">
        <v>44089</v>
      </c>
      <c r="L98" s="478" t="n">
        <v>44089</v>
      </c>
      <c r="M98" s="477" t="s">
        <v>14141</v>
      </c>
      <c r="N98" s="479" t="n">
        <v>44130</v>
      </c>
      <c r="O98" s="478" t="s">
        <v>13937</v>
      </c>
    </row>
    <row ht="24" outlineLevel="0" r="99">
      <c r="A99" s="473" t="s">
        <v>14134</v>
      </c>
      <c r="B99" s="474" t="s">
        <v>14135</v>
      </c>
      <c r="C99" s="475" t="s">
        <v>52</v>
      </c>
      <c r="D99" s="475" t="s">
        <v>14142</v>
      </c>
      <c r="E99" s="475" t="s">
        <v>14142</v>
      </c>
      <c r="F99" s="476" t="s">
        <v>14136</v>
      </c>
      <c r="G99" s="477" t="n">
        <v>5507244998</v>
      </c>
      <c r="H99" s="477" t="s">
        <v>14140</v>
      </c>
      <c r="I99" s="481" t="n">
        <v>5505214155</v>
      </c>
      <c r="J99" s="478" t="n">
        <v>44029</v>
      </c>
      <c r="K99" s="478" t="n">
        <v>44089</v>
      </c>
      <c r="L99" s="478" t="n">
        <v>44089</v>
      </c>
      <c r="M99" s="477" t="s">
        <v>14143</v>
      </c>
      <c r="N99" s="479" t="n">
        <v>44130</v>
      </c>
      <c r="O99" s="478" t="s">
        <v>13937</v>
      </c>
    </row>
    <row ht="24" outlineLevel="0" r="100">
      <c r="A100" s="473" t="s">
        <v>14144</v>
      </c>
      <c r="B100" s="474" t="s">
        <v>14145</v>
      </c>
      <c r="C100" s="475" t="s">
        <v>13940</v>
      </c>
      <c r="D100" s="475" t="n">
        <v>34200</v>
      </c>
      <c r="E100" s="475" t="n"/>
      <c r="F100" s="476" t="s">
        <v>14146</v>
      </c>
      <c r="G100" s="477" t="n">
        <v>5507249851</v>
      </c>
      <c r="H100" s="477" t="s">
        <v>14120</v>
      </c>
      <c r="I100" s="481" t="n">
        <v>552803678748</v>
      </c>
      <c r="J100" s="478" t="n">
        <v>44026</v>
      </c>
      <c r="K100" s="478" t="n">
        <v>44057</v>
      </c>
      <c r="L100" s="478" t="n"/>
      <c r="M100" s="477" t="s">
        <v>13950</v>
      </c>
      <c r="N100" s="479" t="n">
        <v>44112</v>
      </c>
      <c r="O100" s="478" t="s">
        <v>13937</v>
      </c>
    </row>
    <row ht="24" outlineLevel="0" r="101">
      <c r="A101" s="473" t="s">
        <v>14144</v>
      </c>
      <c r="B101" s="474" t="s">
        <v>14145</v>
      </c>
      <c r="C101" s="475" t="s">
        <v>13952</v>
      </c>
      <c r="D101" s="475" t="n">
        <v>290080</v>
      </c>
      <c r="E101" s="475" t="n"/>
      <c r="F101" s="476" t="s">
        <v>14146</v>
      </c>
      <c r="G101" s="477" t="n">
        <v>5507249851</v>
      </c>
      <c r="H101" s="477" t="s">
        <v>14120</v>
      </c>
      <c r="I101" s="481" t="n">
        <v>552803678748</v>
      </c>
      <c r="J101" s="478" t="n">
        <v>44027</v>
      </c>
      <c r="K101" s="478" t="n">
        <v>44057</v>
      </c>
      <c r="L101" s="478" t="n"/>
      <c r="M101" s="477" t="s">
        <v>13950</v>
      </c>
      <c r="N101" s="479" t="n">
        <v>44116</v>
      </c>
      <c r="O101" s="478" t="s">
        <v>13937</v>
      </c>
    </row>
    <row ht="24" outlineLevel="0" r="102">
      <c r="A102" s="473" t="s">
        <v>14144</v>
      </c>
      <c r="B102" s="474" t="s">
        <v>14145</v>
      </c>
      <c r="C102" s="475" t="s">
        <v>52</v>
      </c>
      <c r="D102" s="475" t="n">
        <v>592666.4</v>
      </c>
      <c r="E102" s="475" t="n"/>
      <c r="F102" s="476" t="s">
        <v>14146</v>
      </c>
      <c r="G102" s="477" t="n">
        <v>5507249851</v>
      </c>
      <c r="H102" s="477" t="s">
        <v>14147</v>
      </c>
      <c r="I102" s="477" t="n">
        <v>5528210319</v>
      </c>
      <c r="J102" s="478" t="n">
        <v>44026</v>
      </c>
      <c r="K102" s="478" t="n">
        <v>44057</v>
      </c>
      <c r="L102" s="478" t="n"/>
      <c r="M102" s="477" t="s">
        <v>13950</v>
      </c>
      <c r="N102" s="479" t="n">
        <v>44112</v>
      </c>
      <c r="O102" s="478" t="s">
        <v>13937</v>
      </c>
    </row>
    <row ht="24" outlineLevel="0" r="103">
      <c r="A103" s="473" t="s">
        <v>14148</v>
      </c>
      <c r="B103" s="474" t="s">
        <v>14149</v>
      </c>
      <c r="C103" s="475" t="s">
        <v>14016</v>
      </c>
      <c r="D103" s="475" t="n">
        <v>522227.2</v>
      </c>
      <c r="E103" s="475" t="n">
        <v>522228.2</v>
      </c>
      <c r="F103" s="476" t="s">
        <v>13948</v>
      </c>
      <c r="G103" s="477" t="n">
        <v>5503245214</v>
      </c>
      <c r="H103" s="477" t="s">
        <v>13949</v>
      </c>
      <c r="I103" s="477" t="n">
        <v>5504205990</v>
      </c>
      <c r="J103" s="478" t="n">
        <v>43887</v>
      </c>
      <c r="K103" s="478" t="n">
        <v>44106</v>
      </c>
      <c r="L103" s="478" t="n">
        <v>44106</v>
      </c>
      <c r="M103" s="477" t="s">
        <v>13965</v>
      </c>
      <c r="N103" s="479" t="n">
        <v>44106</v>
      </c>
      <c r="O103" s="478" t="s">
        <v>13937</v>
      </c>
    </row>
    <row ht="24" outlineLevel="0" r="104">
      <c r="A104" s="473" t="s">
        <v>14150</v>
      </c>
      <c r="B104" s="474" t="s">
        <v>14151</v>
      </c>
      <c r="C104" s="475" t="s">
        <v>13934</v>
      </c>
      <c r="D104" s="475" t="n">
        <v>1098981.17</v>
      </c>
      <c r="E104" s="475" t="n">
        <v>1079030.79</v>
      </c>
      <c r="F104" s="476" t="s">
        <v>13948</v>
      </c>
      <c r="G104" s="477" t="n">
        <v>5503245214</v>
      </c>
      <c r="H104" s="477" t="s">
        <v>13949</v>
      </c>
      <c r="I104" s="477" t="n">
        <v>5504205990</v>
      </c>
      <c r="J104" s="478" t="n">
        <v>43997</v>
      </c>
      <c r="K104" s="478" t="n">
        <v>44195</v>
      </c>
      <c r="L104" s="478" t="n">
        <v>44109</v>
      </c>
      <c r="M104" s="477" t="s">
        <v>13950</v>
      </c>
      <c r="N104" s="479" t="n">
        <v>44109</v>
      </c>
      <c r="O104" s="478" t="s">
        <v>13937</v>
      </c>
    </row>
    <row ht="24" outlineLevel="0" r="105">
      <c r="A105" s="473" t="s">
        <v>14152</v>
      </c>
      <c r="B105" s="474" t="s">
        <v>14153</v>
      </c>
      <c r="C105" s="475" t="s">
        <v>12429</v>
      </c>
      <c r="D105" s="475" t="n">
        <v>355086.91</v>
      </c>
      <c r="E105" s="475" t="n">
        <v>355086.91</v>
      </c>
      <c r="F105" s="476" t="s">
        <v>13948</v>
      </c>
      <c r="G105" s="477" t="n">
        <v>5503245214</v>
      </c>
      <c r="H105" s="477" t="s">
        <v>13949</v>
      </c>
      <c r="I105" s="477" t="n">
        <v>5504205990</v>
      </c>
      <c r="J105" s="478" t="n">
        <v>43892</v>
      </c>
      <c r="K105" s="478" t="n">
        <v>44134</v>
      </c>
      <c r="L105" s="478" t="n">
        <v>44105</v>
      </c>
      <c r="M105" s="477" t="s">
        <v>13965</v>
      </c>
      <c r="N105" s="479" t="n">
        <v>44105</v>
      </c>
      <c r="O105" s="478" t="s">
        <v>13937</v>
      </c>
    </row>
    <row ht="24" outlineLevel="0" r="106">
      <c r="A106" s="473" t="s">
        <v>14154</v>
      </c>
      <c r="B106" s="474" t="s">
        <v>14155</v>
      </c>
      <c r="C106" s="475" t="s">
        <v>13970</v>
      </c>
      <c r="D106" s="475" t="n">
        <v>1720000</v>
      </c>
      <c r="E106" s="475" t="n"/>
      <c r="F106" s="476" t="s">
        <v>13948</v>
      </c>
      <c r="G106" s="477" t="n">
        <v>5503245214</v>
      </c>
      <c r="H106" s="477" t="s">
        <v>13073</v>
      </c>
      <c r="I106" s="477" t="n">
        <v>5507218300</v>
      </c>
      <c r="J106" s="478" t="n">
        <v>44055</v>
      </c>
      <c r="K106" s="478" t="n">
        <v>44165</v>
      </c>
      <c r="L106" s="478" t="n">
        <v>44154</v>
      </c>
      <c r="M106" s="477" t="s">
        <v>13950</v>
      </c>
      <c r="N106" s="479" t="n">
        <v>44112</v>
      </c>
      <c r="O106" s="478" t="s">
        <v>13937</v>
      </c>
    </row>
    <row ht="24" outlineLevel="0" r="107">
      <c r="A107" s="473" t="s">
        <v>14156</v>
      </c>
      <c r="B107" s="474" t="s">
        <v>14157</v>
      </c>
      <c r="C107" s="475" t="s">
        <v>13973</v>
      </c>
      <c r="D107" s="475" t="n">
        <v>1481886.84</v>
      </c>
      <c r="E107" s="475" t="n">
        <v>1481886.84</v>
      </c>
      <c r="F107" s="476" t="s">
        <v>14158</v>
      </c>
      <c r="G107" s="477" t="n">
        <v>5503206462</v>
      </c>
      <c r="H107" s="477" t="s">
        <v>14159</v>
      </c>
      <c r="I107" s="477" t="n">
        <v>5503208685</v>
      </c>
      <c r="J107" s="478" t="n">
        <v>43725</v>
      </c>
      <c r="K107" s="478" t="n">
        <v>43861</v>
      </c>
      <c r="L107" s="478" t="n">
        <v>43861</v>
      </c>
      <c r="M107" s="477" t="s">
        <v>13950</v>
      </c>
      <c r="N107" s="479" t="n">
        <v>44138</v>
      </c>
      <c r="O107" s="478" t="s">
        <v>13937</v>
      </c>
    </row>
    <row ht="24" outlineLevel="0" r="108">
      <c r="A108" s="473" t="s">
        <v>14160</v>
      </c>
      <c r="B108" s="474" t="s">
        <v>14161</v>
      </c>
      <c r="C108" s="475" t="s">
        <v>13973</v>
      </c>
      <c r="D108" s="475" t="n">
        <v>100483.8</v>
      </c>
      <c r="E108" s="475" t="n">
        <v>100483.8</v>
      </c>
      <c r="F108" s="476" t="s">
        <v>14162</v>
      </c>
      <c r="G108" s="477" t="n">
        <v>5506135756</v>
      </c>
      <c r="H108" s="477" t="s">
        <v>14163</v>
      </c>
      <c r="I108" s="473" t="s">
        <v>14164</v>
      </c>
      <c r="J108" s="478" t="n">
        <v>44046</v>
      </c>
      <c r="K108" s="478" t="n">
        <v>44063</v>
      </c>
      <c r="L108" s="478" t="n">
        <v>44063</v>
      </c>
      <c r="M108" s="477" t="s">
        <v>14078</v>
      </c>
      <c r="N108" s="479" t="n">
        <v>44111</v>
      </c>
      <c r="O108" s="478" t="s">
        <v>13937</v>
      </c>
    </row>
    <row ht="24" outlineLevel="0" r="109">
      <c r="A109" s="473" t="s">
        <v>14165</v>
      </c>
      <c r="B109" s="474" t="s">
        <v>14166</v>
      </c>
      <c r="C109" s="475" t="s">
        <v>13934</v>
      </c>
      <c r="D109" s="475" t="n">
        <v>382120.04</v>
      </c>
      <c r="E109" s="475" t="n">
        <v>347288.58</v>
      </c>
      <c r="F109" s="476" t="s">
        <v>13948</v>
      </c>
      <c r="G109" s="477" t="n">
        <v>5503245214</v>
      </c>
      <c r="H109" s="477" t="s">
        <v>13949</v>
      </c>
      <c r="I109" s="477" t="n">
        <v>5504205990</v>
      </c>
      <c r="J109" s="478" t="n">
        <v>43978</v>
      </c>
      <c r="K109" s="478" t="n">
        <v>44195</v>
      </c>
      <c r="L109" s="478" t="n">
        <v>44109</v>
      </c>
      <c r="M109" s="477" t="s">
        <v>13950</v>
      </c>
      <c r="N109" s="479" t="n">
        <v>44109</v>
      </c>
      <c r="O109" s="478" t="s">
        <v>13937</v>
      </c>
    </row>
    <row ht="24" outlineLevel="0" r="110">
      <c r="A110" s="473" t="s">
        <v>14167</v>
      </c>
      <c r="B110" s="474" t="s">
        <v>14168</v>
      </c>
      <c r="C110" s="475" t="s">
        <v>12429</v>
      </c>
      <c r="D110" s="475" t="n">
        <v>175469.37</v>
      </c>
      <c r="E110" s="475" t="n"/>
      <c r="F110" s="476" t="s">
        <v>13948</v>
      </c>
      <c r="G110" s="477" t="n">
        <v>5503245214</v>
      </c>
      <c r="H110" s="477" t="s">
        <v>13949</v>
      </c>
      <c r="I110" s="477" t="n">
        <v>5504205990</v>
      </c>
      <c r="J110" s="478" t="n">
        <v>44096</v>
      </c>
      <c r="K110" s="478" t="n">
        <v>44195</v>
      </c>
      <c r="L110" s="478" t="n">
        <v>44154</v>
      </c>
      <c r="M110" s="477" t="s">
        <v>13950</v>
      </c>
      <c r="N110" s="479" t="n">
        <v>44116</v>
      </c>
      <c r="O110" s="478" t="s">
        <v>13937</v>
      </c>
    </row>
    <row ht="24" outlineLevel="0" r="111">
      <c r="A111" s="473" t="s">
        <v>14167</v>
      </c>
      <c r="B111" s="474" t="s">
        <v>14168</v>
      </c>
      <c r="C111" s="475" t="s">
        <v>13957</v>
      </c>
      <c r="D111" s="475" t="n">
        <v>464283.95</v>
      </c>
      <c r="E111" s="475" t="n"/>
      <c r="F111" s="476" t="s">
        <v>13948</v>
      </c>
      <c r="G111" s="477" t="n">
        <v>5503245214</v>
      </c>
      <c r="H111" s="477" t="s">
        <v>13949</v>
      </c>
      <c r="I111" s="477" t="n">
        <v>5504205990</v>
      </c>
      <c r="J111" s="478" t="n">
        <v>44096</v>
      </c>
      <c r="K111" s="478" t="n">
        <v>44195</v>
      </c>
      <c r="L111" s="478" t="n">
        <v>44154</v>
      </c>
      <c r="M111" s="477" t="s">
        <v>13950</v>
      </c>
      <c r="N111" s="479" t="n">
        <v>44116</v>
      </c>
      <c r="O111" s="478" t="s">
        <v>13937</v>
      </c>
    </row>
    <row ht="24" outlineLevel="0" r="112">
      <c r="A112" s="473" t="s">
        <v>14169</v>
      </c>
      <c r="B112" s="474" t="s">
        <v>14170</v>
      </c>
      <c r="C112" s="475" t="s">
        <v>13978</v>
      </c>
      <c r="D112" s="475" t="n">
        <v>24300500</v>
      </c>
      <c r="E112" s="475" t="n"/>
      <c r="F112" s="476" t="s">
        <v>14171</v>
      </c>
      <c r="G112" s="477" t="n">
        <v>5504161528</v>
      </c>
      <c r="H112" s="477" t="s">
        <v>14172</v>
      </c>
      <c r="I112" s="477" t="n">
        <v>5507236027</v>
      </c>
      <c r="J112" s="478" t="n">
        <v>43951</v>
      </c>
      <c r="K112" s="478" t="n">
        <v>44055</v>
      </c>
      <c r="L112" s="478" t="n"/>
      <c r="M112" s="477" t="s">
        <v>13950</v>
      </c>
      <c r="N112" s="479" t="n">
        <v>44117</v>
      </c>
      <c r="O112" s="478" t="s">
        <v>13937</v>
      </c>
    </row>
    <row ht="48" outlineLevel="0" r="113">
      <c r="A113" s="473" t="s">
        <v>14173</v>
      </c>
      <c r="B113" s="474" t="s">
        <v>14174</v>
      </c>
      <c r="C113" s="475" t="s">
        <v>13952</v>
      </c>
      <c r="D113" s="475" t="n">
        <v>249451.2</v>
      </c>
      <c r="E113" s="475" t="n">
        <v>249452.2</v>
      </c>
      <c r="F113" s="476" t="s">
        <v>14175</v>
      </c>
      <c r="G113" s="477" t="n">
        <v>5507087914</v>
      </c>
      <c r="H113" s="477" t="s">
        <v>14176</v>
      </c>
      <c r="I113" s="477" t="n">
        <v>5507087914</v>
      </c>
      <c r="J113" s="478" t="n">
        <v>44015</v>
      </c>
      <c r="K113" s="478" t="n">
        <v>44063</v>
      </c>
      <c r="L113" s="478" t="n">
        <v>44063</v>
      </c>
      <c r="M113" s="477" t="n"/>
      <c r="N113" s="479" t="n">
        <v>44119</v>
      </c>
      <c r="O113" s="478" t="s">
        <v>13937</v>
      </c>
    </row>
    <row ht="36" outlineLevel="0" r="114">
      <c r="A114" s="473" t="s">
        <v>14177</v>
      </c>
      <c r="B114" s="474" t="s">
        <v>14178</v>
      </c>
      <c r="C114" s="475" t="s">
        <v>13957</v>
      </c>
      <c r="D114" s="475" t="n">
        <v>305000</v>
      </c>
      <c r="E114" s="475" t="n">
        <v>305000</v>
      </c>
      <c r="F114" s="476" t="s">
        <v>14175</v>
      </c>
      <c r="G114" s="477" t="n">
        <v>5507087914</v>
      </c>
      <c r="H114" s="477" t="s">
        <v>13949</v>
      </c>
      <c r="I114" s="477" t="n">
        <v>5504205990</v>
      </c>
      <c r="J114" s="478" t="n">
        <v>44021</v>
      </c>
      <c r="K114" s="478" t="n">
        <v>44067</v>
      </c>
      <c r="L114" s="478" t="n">
        <v>44067</v>
      </c>
      <c r="M114" s="477" t="n"/>
      <c r="N114" s="479" t="n">
        <v>44119</v>
      </c>
      <c r="O114" s="478" t="s">
        <v>13937</v>
      </c>
    </row>
    <row ht="24" outlineLevel="0" r="115">
      <c r="A115" s="473" t="s">
        <v>14179</v>
      </c>
      <c r="B115" s="474" t="s">
        <v>14180</v>
      </c>
      <c r="C115" s="475" t="s">
        <v>13940</v>
      </c>
      <c r="D115" s="475" t="n">
        <v>667499.51</v>
      </c>
      <c r="E115" s="475" t="n">
        <v>787520.88</v>
      </c>
      <c r="F115" s="476" t="s">
        <v>13948</v>
      </c>
      <c r="G115" s="477" t="n">
        <v>5503245214</v>
      </c>
      <c r="H115" s="477" t="s">
        <v>13949</v>
      </c>
      <c r="I115" s="477" t="n">
        <v>5504205990</v>
      </c>
      <c r="J115" s="478" t="n">
        <v>43998</v>
      </c>
      <c r="K115" s="478" t="n">
        <v>44195</v>
      </c>
      <c r="L115" s="478" t="n">
        <v>44109</v>
      </c>
      <c r="M115" s="477" t="s">
        <v>13950</v>
      </c>
      <c r="N115" s="479" t="n">
        <v>44109</v>
      </c>
      <c r="O115" s="478" t="s">
        <v>13937</v>
      </c>
    </row>
    <row ht="24" outlineLevel="0" r="116">
      <c r="A116" s="473" t="s">
        <v>14181</v>
      </c>
      <c r="B116" s="474" t="s">
        <v>14182</v>
      </c>
      <c r="C116" s="475" t="s">
        <v>13934</v>
      </c>
      <c r="D116" s="475" t="n">
        <v>426437.19</v>
      </c>
      <c r="E116" s="475" t="n">
        <v>372262.54</v>
      </c>
      <c r="F116" s="476" t="s">
        <v>13948</v>
      </c>
      <c r="G116" s="477" t="n">
        <v>5503245214</v>
      </c>
      <c r="H116" s="477" t="s">
        <v>13949</v>
      </c>
      <c r="I116" s="477" t="n">
        <v>5504205990</v>
      </c>
      <c r="J116" s="478" t="n">
        <v>43963</v>
      </c>
      <c r="K116" s="478" t="n">
        <v>44195</v>
      </c>
      <c r="L116" s="478" t="n">
        <v>44109</v>
      </c>
      <c r="M116" s="477" t="s">
        <v>13950</v>
      </c>
      <c r="N116" s="479" t="n">
        <v>44109</v>
      </c>
      <c r="O116" s="478" t="s">
        <v>13937</v>
      </c>
    </row>
    <row ht="36" outlineLevel="0" r="117">
      <c r="A117" s="473" t="s">
        <v>14183</v>
      </c>
      <c r="B117" s="474" t="s">
        <v>14184</v>
      </c>
      <c r="C117" s="475" t="s">
        <v>13940</v>
      </c>
      <c r="D117" s="475" t="n">
        <v>777152.72</v>
      </c>
      <c r="E117" s="475" t="n">
        <v>777153.72</v>
      </c>
      <c r="F117" s="476" t="s">
        <v>14185</v>
      </c>
      <c r="G117" s="477" t="n">
        <v>5501249541</v>
      </c>
      <c r="H117" s="477" t="s">
        <v>13692</v>
      </c>
      <c r="I117" s="477" t="n">
        <v>5515013360</v>
      </c>
      <c r="J117" s="478" t="n">
        <v>43998</v>
      </c>
      <c r="K117" s="478" t="n">
        <v>44063</v>
      </c>
      <c r="L117" s="478" t="n">
        <v>44063</v>
      </c>
      <c r="M117" s="477" t="n"/>
      <c r="N117" s="479" t="n">
        <v>44119</v>
      </c>
      <c r="O117" s="478" t="s">
        <v>13937</v>
      </c>
    </row>
    <row ht="36" outlineLevel="0" r="118">
      <c r="A118" s="473" t="s">
        <v>14186</v>
      </c>
      <c r="B118" s="474" t="s">
        <v>14187</v>
      </c>
      <c r="C118" s="475" t="s">
        <v>13940</v>
      </c>
      <c r="D118" s="475" t="n">
        <v>1279475.55</v>
      </c>
      <c r="E118" s="475" t="n">
        <v>1279475.55</v>
      </c>
      <c r="F118" s="476" t="s">
        <v>14188</v>
      </c>
      <c r="G118" s="477" t="n">
        <v>5507073069</v>
      </c>
      <c r="H118" s="477" t="s">
        <v>14189</v>
      </c>
      <c r="I118" s="477" t="n">
        <v>5501245949</v>
      </c>
      <c r="J118" s="478" t="n">
        <v>43769</v>
      </c>
      <c r="K118" s="478" t="n">
        <v>43830</v>
      </c>
      <c r="L118" s="478" t="n">
        <v>43850</v>
      </c>
      <c r="M118" s="477" t="s">
        <v>13950</v>
      </c>
      <c r="N118" s="479" t="n">
        <v>44133</v>
      </c>
      <c r="O118" s="478" t="s">
        <v>13937</v>
      </c>
    </row>
    <row ht="24" outlineLevel="0" r="119">
      <c r="A119" s="473" t="s">
        <v>14190</v>
      </c>
      <c r="B119" s="474" t="s">
        <v>14191</v>
      </c>
      <c r="C119" s="475" t="s">
        <v>13940</v>
      </c>
      <c r="D119" s="475" t="n">
        <v>1912372.81</v>
      </c>
      <c r="E119" s="475" t="n"/>
      <c r="F119" s="476" t="s">
        <v>13948</v>
      </c>
      <c r="G119" s="477" t="n">
        <v>5503245214</v>
      </c>
      <c r="H119" s="477" t="s">
        <v>13949</v>
      </c>
      <c r="I119" s="477" t="n">
        <v>5504205990</v>
      </c>
      <c r="J119" s="478" t="n">
        <v>44060</v>
      </c>
      <c r="K119" s="478" t="n">
        <v>44195</v>
      </c>
      <c r="L119" s="478" t="n">
        <v>44154</v>
      </c>
      <c r="M119" s="477" t="s">
        <v>13950</v>
      </c>
      <c r="N119" s="479" t="n">
        <v>44116</v>
      </c>
      <c r="O119" s="478" t="s">
        <v>13937</v>
      </c>
    </row>
    <row ht="24" outlineLevel="0" r="120">
      <c r="A120" s="473" t="s">
        <v>14192</v>
      </c>
      <c r="B120" s="474" t="s">
        <v>14193</v>
      </c>
      <c r="C120" s="475" t="s">
        <v>13934</v>
      </c>
      <c r="D120" s="475" t="n">
        <v>848044.35</v>
      </c>
      <c r="E120" s="475" t="n"/>
      <c r="F120" s="476" t="s">
        <v>13948</v>
      </c>
      <c r="G120" s="477" t="n">
        <v>5503245214</v>
      </c>
      <c r="H120" s="477" t="s">
        <v>13949</v>
      </c>
      <c r="I120" s="477" t="n">
        <v>5504205990</v>
      </c>
      <c r="J120" s="478" t="n">
        <v>44033</v>
      </c>
      <c r="K120" s="478" t="n">
        <v>44195</v>
      </c>
      <c r="L120" s="478" t="n">
        <v>44154</v>
      </c>
      <c r="M120" s="477" t="s">
        <v>13950</v>
      </c>
      <c r="N120" s="479" t="n">
        <v>44116</v>
      </c>
      <c r="O120" s="478" t="s">
        <v>13937</v>
      </c>
    </row>
    <row ht="24" outlineLevel="0" r="121">
      <c r="A121" s="473" t="s">
        <v>14192</v>
      </c>
      <c r="B121" s="474" t="s">
        <v>14193</v>
      </c>
      <c r="C121" s="475" t="s">
        <v>13957</v>
      </c>
      <c r="D121" s="475" t="n">
        <v>382286.84</v>
      </c>
      <c r="E121" s="475" t="n"/>
      <c r="F121" s="476" t="s">
        <v>13948</v>
      </c>
      <c r="G121" s="477" t="n">
        <v>5503245214</v>
      </c>
      <c r="H121" s="477" t="s">
        <v>13949</v>
      </c>
      <c r="I121" s="477" t="n">
        <v>5504205990</v>
      </c>
      <c r="J121" s="478" t="n">
        <v>44033</v>
      </c>
      <c r="K121" s="478" t="n">
        <v>44195</v>
      </c>
      <c r="L121" s="478" t="n">
        <v>44154</v>
      </c>
      <c r="M121" s="477" t="s">
        <v>13950</v>
      </c>
      <c r="N121" s="479" t="n">
        <v>44116</v>
      </c>
      <c r="O121" s="478" t="s">
        <v>13937</v>
      </c>
    </row>
    <row ht="24" outlineLevel="0" r="122">
      <c r="A122" s="473" t="s">
        <v>14194</v>
      </c>
      <c r="B122" s="474" t="s">
        <v>14195</v>
      </c>
      <c r="C122" s="475" t="s">
        <v>13934</v>
      </c>
      <c r="D122" s="475" t="n">
        <v>829154.34</v>
      </c>
      <c r="E122" s="475" t="n"/>
      <c r="F122" s="476" t="s">
        <v>13948</v>
      </c>
      <c r="G122" s="477" t="n">
        <v>5503245214</v>
      </c>
      <c r="H122" s="477" t="s">
        <v>13949</v>
      </c>
      <c r="I122" s="477" t="n">
        <v>5504205990</v>
      </c>
      <c r="J122" s="478" t="n">
        <v>43977</v>
      </c>
      <c r="K122" s="478" t="n">
        <v>44195</v>
      </c>
      <c r="L122" s="478" t="n">
        <v>44154</v>
      </c>
      <c r="M122" s="477" t="s">
        <v>13950</v>
      </c>
      <c r="N122" s="479" t="n">
        <v>44117</v>
      </c>
      <c r="O122" s="478" t="s">
        <v>13937</v>
      </c>
    </row>
    <row ht="36" outlineLevel="0" r="123">
      <c r="A123" s="473" t="s">
        <v>14196</v>
      </c>
      <c r="B123" s="474" t="s">
        <v>14197</v>
      </c>
      <c r="C123" s="475" t="s">
        <v>14016</v>
      </c>
      <c r="D123" s="475" t="n">
        <v>298896.82</v>
      </c>
      <c r="E123" s="475" t="n">
        <v>298897.82</v>
      </c>
      <c r="F123" s="476" t="s">
        <v>14198</v>
      </c>
      <c r="G123" s="477" t="n">
        <v>5507240168</v>
      </c>
      <c r="H123" s="477" t="s">
        <v>14199</v>
      </c>
      <c r="I123" s="477" t="n">
        <v>5501242183</v>
      </c>
      <c r="J123" s="478" t="n">
        <v>43965</v>
      </c>
      <c r="K123" s="478" t="n">
        <v>44043</v>
      </c>
      <c r="L123" s="478" t="n">
        <v>44020</v>
      </c>
      <c r="M123" s="477" t="s">
        <v>14078</v>
      </c>
      <c r="N123" s="479" t="n">
        <v>44109</v>
      </c>
      <c r="O123" s="478" t="s">
        <v>13937</v>
      </c>
    </row>
    <row ht="36" outlineLevel="0" r="124">
      <c r="A124" s="473" t="s">
        <v>14200</v>
      </c>
      <c r="B124" s="474" t="s">
        <v>14201</v>
      </c>
      <c r="C124" s="475" t="s">
        <v>13940</v>
      </c>
      <c r="D124" s="475" t="n">
        <v>249657.96</v>
      </c>
      <c r="E124" s="475" t="n">
        <v>249657.96</v>
      </c>
      <c r="F124" s="476" t="s">
        <v>14202</v>
      </c>
      <c r="G124" s="477" t="n">
        <v>5507097616</v>
      </c>
      <c r="H124" s="477" t="s">
        <v>14203</v>
      </c>
      <c r="I124" s="477" t="s">
        <v>14204</v>
      </c>
      <c r="J124" s="478" t="n">
        <v>43963</v>
      </c>
      <c r="K124" s="478" t="n">
        <v>43970</v>
      </c>
      <c r="L124" s="478" t="n">
        <v>43976</v>
      </c>
      <c r="M124" s="477" t="n"/>
      <c r="N124" s="479" t="n">
        <v>44119</v>
      </c>
      <c r="O124" s="478" t="s">
        <v>13937</v>
      </c>
    </row>
    <row ht="36" outlineLevel="0" r="125">
      <c r="A125" s="473" t="s">
        <v>14200</v>
      </c>
      <c r="B125" s="474" t="s">
        <v>14201</v>
      </c>
      <c r="C125" s="475" t="s">
        <v>13940</v>
      </c>
      <c r="D125" s="475" t="n">
        <v>366761</v>
      </c>
      <c r="E125" s="475" t="n">
        <v>366761</v>
      </c>
      <c r="F125" s="476" t="s">
        <v>14202</v>
      </c>
      <c r="G125" s="477" t="n">
        <v>5507097616</v>
      </c>
      <c r="H125" s="477" t="s">
        <v>14203</v>
      </c>
      <c r="I125" s="477" t="s">
        <v>14204</v>
      </c>
      <c r="J125" s="478" t="n">
        <v>43963</v>
      </c>
      <c r="K125" s="478" t="n">
        <v>43977</v>
      </c>
      <c r="L125" s="478" t="n">
        <v>43980</v>
      </c>
      <c r="M125" s="477" t="n"/>
      <c r="N125" s="479" t="n">
        <v>44119</v>
      </c>
      <c r="O125" s="478" t="s">
        <v>13937</v>
      </c>
    </row>
    <row ht="36" outlineLevel="0" r="126">
      <c r="A126" s="473" t="s">
        <v>14200</v>
      </c>
      <c r="B126" s="474" t="s">
        <v>14201</v>
      </c>
      <c r="C126" s="475" t="s">
        <v>13940</v>
      </c>
      <c r="D126" s="475" t="n">
        <v>484280.72</v>
      </c>
      <c r="E126" s="475" t="n">
        <v>484280.72</v>
      </c>
      <c r="F126" s="476" t="s">
        <v>14202</v>
      </c>
      <c r="G126" s="477" t="n">
        <v>5507097616</v>
      </c>
      <c r="H126" s="477" t="s">
        <v>14203</v>
      </c>
      <c r="I126" s="477" t="s">
        <v>14204</v>
      </c>
      <c r="J126" s="478" t="n">
        <v>43963</v>
      </c>
      <c r="K126" s="478" t="n">
        <v>44014</v>
      </c>
      <c r="L126" s="478" t="n">
        <v>44014</v>
      </c>
      <c r="M126" s="477" t="n"/>
      <c r="N126" s="479" t="n">
        <v>44119</v>
      </c>
      <c r="O126" s="478" t="s">
        <v>13937</v>
      </c>
    </row>
    <row ht="36" outlineLevel="0" r="127">
      <c r="A127" s="473" t="s">
        <v>14200</v>
      </c>
      <c r="B127" s="474" t="s">
        <v>14201</v>
      </c>
      <c r="C127" s="475" t="s">
        <v>13940</v>
      </c>
      <c r="D127" s="475" t="n">
        <v>196360</v>
      </c>
      <c r="E127" s="475" t="n">
        <v>196360</v>
      </c>
      <c r="F127" s="476" t="s">
        <v>14202</v>
      </c>
      <c r="G127" s="477" t="n">
        <v>5507097616</v>
      </c>
      <c r="H127" s="477" t="s">
        <v>14203</v>
      </c>
      <c r="I127" s="477" t="s">
        <v>14204</v>
      </c>
      <c r="J127" s="478" t="n">
        <v>43963</v>
      </c>
      <c r="K127" s="478" t="n">
        <v>44014</v>
      </c>
      <c r="L127" s="478" t="n">
        <v>44028</v>
      </c>
      <c r="M127" s="477" t="n"/>
      <c r="N127" s="479" t="n">
        <v>44119</v>
      </c>
      <c r="O127" s="478" t="s">
        <v>13937</v>
      </c>
    </row>
    <row ht="24" outlineLevel="0" r="128">
      <c r="A128" s="473" t="s">
        <v>14200</v>
      </c>
      <c r="B128" s="474" t="s">
        <v>14201</v>
      </c>
      <c r="C128" s="475" t="s">
        <v>13952</v>
      </c>
      <c r="D128" s="475" t="n">
        <v>99252.03</v>
      </c>
      <c r="E128" s="475" t="n">
        <v>99252.03</v>
      </c>
      <c r="F128" s="476" t="s">
        <v>14202</v>
      </c>
      <c r="G128" s="477" t="n">
        <v>5507097616</v>
      </c>
      <c r="H128" s="477" t="s">
        <v>14205</v>
      </c>
      <c r="I128" s="477" t="s">
        <v>14206</v>
      </c>
      <c r="J128" s="478" t="n">
        <v>44004</v>
      </c>
      <c r="K128" s="478" t="n">
        <v>44035</v>
      </c>
      <c r="L128" s="478" t="n">
        <v>44035</v>
      </c>
      <c r="M128" s="477" t="n"/>
      <c r="N128" s="479" t="n">
        <v>44119</v>
      </c>
      <c r="O128" s="478" t="s">
        <v>13937</v>
      </c>
    </row>
    <row ht="24" outlineLevel="0" r="129">
      <c r="A129" s="473" t="s">
        <v>14200</v>
      </c>
      <c r="B129" s="474" t="s">
        <v>14201</v>
      </c>
      <c r="C129" s="475" t="s">
        <v>13992</v>
      </c>
      <c r="D129" s="475" t="n">
        <v>52000</v>
      </c>
      <c r="E129" s="475" t="n">
        <v>52000</v>
      </c>
      <c r="F129" s="476" t="s">
        <v>14202</v>
      </c>
      <c r="G129" s="477" t="n">
        <v>5507097616</v>
      </c>
      <c r="H129" s="477" t="s">
        <v>14207</v>
      </c>
      <c r="I129" s="477" t="n">
        <v>5507212234</v>
      </c>
      <c r="J129" s="478" t="n">
        <v>43957</v>
      </c>
      <c r="K129" s="478" t="n">
        <v>43972</v>
      </c>
      <c r="L129" s="478" t="n">
        <v>44012</v>
      </c>
      <c r="M129" s="477" t="n"/>
      <c r="N129" s="479" t="n">
        <v>44119</v>
      </c>
      <c r="O129" s="478" t="s">
        <v>13937</v>
      </c>
    </row>
    <row ht="24" outlineLevel="0" r="130">
      <c r="A130" s="473" t="s">
        <v>14208</v>
      </c>
      <c r="B130" s="474" t="s">
        <v>14209</v>
      </c>
      <c r="C130" s="475" t="s">
        <v>13957</v>
      </c>
      <c r="D130" s="475" t="n">
        <v>495858.6</v>
      </c>
      <c r="E130" s="475" t="n">
        <v>495858.6</v>
      </c>
      <c r="F130" s="476" t="s">
        <v>14146</v>
      </c>
      <c r="G130" s="477" t="n">
        <v>5507249851</v>
      </c>
      <c r="H130" s="477" t="s">
        <v>14210</v>
      </c>
      <c r="I130" s="477" t="n">
        <v>5507222472</v>
      </c>
      <c r="J130" s="478" t="n">
        <v>43966</v>
      </c>
      <c r="K130" s="478" t="n">
        <v>44027</v>
      </c>
      <c r="L130" s="478" t="n">
        <v>44109</v>
      </c>
      <c r="M130" s="477" t="s">
        <v>13950</v>
      </c>
      <c r="N130" s="479" t="n">
        <v>44109</v>
      </c>
      <c r="O130" s="478" t="s">
        <v>13937</v>
      </c>
    </row>
    <row ht="24" outlineLevel="0" r="131">
      <c r="A131" s="473" t="s">
        <v>14208</v>
      </c>
      <c r="B131" s="474" t="s">
        <v>14209</v>
      </c>
      <c r="C131" s="475" t="s">
        <v>13957</v>
      </c>
      <c r="D131" s="475" t="n">
        <v>507826.8</v>
      </c>
      <c r="E131" s="475" t="n">
        <v>507826.8</v>
      </c>
      <c r="F131" s="476" t="s">
        <v>14146</v>
      </c>
      <c r="G131" s="477" t="n">
        <v>5507249851</v>
      </c>
      <c r="H131" s="477" t="s">
        <v>14210</v>
      </c>
      <c r="I131" s="477" t="n">
        <v>5507222472</v>
      </c>
      <c r="J131" s="478" t="n">
        <v>43966</v>
      </c>
      <c r="K131" s="478" t="n">
        <v>44027</v>
      </c>
      <c r="L131" s="478" t="n">
        <v>44109</v>
      </c>
      <c r="M131" s="477" t="s">
        <v>13950</v>
      </c>
      <c r="N131" s="479" t="n">
        <v>44109</v>
      </c>
      <c r="O131" s="478" t="s">
        <v>13937</v>
      </c>
    </row>
    <row ht="24" outlineLevel="0" r="132">
      <c r="A132" s="473" t="s">
        <v>14208</v>
      </c>
      <c r="B132" s="474" t="s">
        <v>14209</v>
      </c>
      <c r="C132" s="475" t="s">
        <v>13957</v>
      </c>
      <c r="D132" s="475" t="n">
        <v>326649.6</v>
      </c>
      <c r="E132" s="475" t="n">
        <v>326649.6</v>
      </c>
      <c r="F132" s="476" t="s">
        <v>14146</v>
      </c>
      <c r="G132" s="477" t="n">
        <v>5507249851</v>
      </c>
      <c r="H132" s="477" t="s">
        <v>14210</v>
      </c>
      <c r="I132" s="477" t="n">
        <v>5507222472</v>
      </c>
      <c r="J132" s="478" t="n">
        <v>43980</v>
      </c>
      <c r="K132" s="478" t="n">
        <v>44041</v>
      </c>
      <c r="L132" s="478" t="n">
        <v>44109</v>
      </c>
      <c r="M132" s="477" t="s">
        <v>13950</v>
      </c>
      <c r="N132" s="479" t="n">
        <v>44109</v>
      </c>
      <c r="O132" s="478" t="s">
        <v>13937</v>
      </c>
    </row>
    <row ht="24" outlineLevel="0" r="133">
      <c r="A133" s="473" t="s">
        <v>14208</v>
      </c>
      <c r="B133" s="474" t="s">
        <v>14209</v>
      </c>
      <c r="C133" s="475" t="s">
        <v>13957</v>
      </c>
      <c r="D133" s="475" t="n">
        <v>505168.2</v>
      </c>
      <c r="E133" s="475" t="n">
        <v>505168.2</v>
      </c>
      <c r="F133" s="476" t="s">
        <v>14146</v>
      </c>
      <c r="G133" s="477" t="n">
        <v>5507249851</v>
      </c>
      <c r="H133" s="477" t="s">
        <v>14210</v>
      </c>
      <c r="I133" s="477" t="n">
        <v>5507222472</v>
      </c>
      <c r="J133" s="478" t="n">
        <v>44000</v>
      </c>
      <c r="K133" s="478" t="n">
        <v>44061</v>
      </c>
      <c r="L133" s="478" t="n">
        <v>44109</v>
      </c>
      <c r="M133" s="477" t="s">
        <v>13950</v>
      </c>
      <c r="N133" s="479" t="n">
        <v>44109</v>
      </c>
      <c r="O133" s="478" t="s">
        <v>13937</v>
      </c>
    </row>
    <row ht="24" outlineLevel="0" r="134">
      <c r="A134" s="473" t="s">
        <v>14208</v>
      </c>
      <c r="B134" s="474" t="s">
        <v>14209</v>
      </c>
      <c r="C134" s="475" t="s">
        <v>13957</v>
      </c>
      <c r="D134" s="475" t="n">
        <v>241785.9</v>
      </c>
      <c r="E134" s="475" t="n">
        <v>241785.9</v>
      </c>
      <c r="F134" s="476" t="s">
        <v>14146</v>
      </c>
      <c r="G134" s="477" t="n">
        <v>5507249851</v>
      </c>
      <c r="H134" s="477" t="s">
        <v>14210</v>
      </c>
      <c r="I134" s="477" t="n">
        <v>5507222472</v>
      </c>
      <c r="J134" s="478" t="n">
        <v>44018</v>
      </c>
      <c r="K134" s="478" t="n">
        <v>44080</v>
      </c>
      <c r="L134" s="478" t="n">
        <v>44109</v>
      </c>
      <c r="M134" s="477" t="s">
        <v>13950</v>
      </c>
      <c r="N134" s="479" t="n">
        <v>44109</v>
      </c>
      <c r="O134" s="478" t="s">
        <v>13937</v>
      </c>
    </row>
    <row ht="24" outlineLevel="0" r="135">
      <c r="A135" s="473" t="s">
        <v>14208</v>
      </c>
      <c r="B135" s="474" t="s">
        <v>14209</v>
      </c>
      <c r="C135" s="475" t="s">
        <v>13957</v>
      </c>
      <c r="D135" s="475" t="n">
        <v>341838</v>
      </c>
      <c r="E135" s="475" t="n">
        <v>341838</v>
      </c>
      <c r="F135" s="476" t="s">
        <v>14146</v>
      </c>
      <c r="G135" s="477" t="n">
        <v>5507249851</v>
      </c>
      <c r="H135" s="477" t="s">
        <v>14210</v>
      </c>
      <c r="I135" s="477" t="n">
        <v>5507222472</v>
      </c>
      <c r="J135" s="478" t="n">
        <v>44026</v>
      </c>
      <c r="K135" s="478" t="n">
        <v>44088</v>
      </c>
      <c r="L135" s="478" t="n">
        <v>44109</v>
      </c>
      <c r="M135" s="477" t="s">
        <v>13950</v>
      </c>
      <c r="N135" s="479" t="n">
        <v>44109</v>
      </c>
      <c r="O135" s="478" t="s">
        <v>13937</v>
      </c>
    </row>
    <row ht="24" outlineLevel="0" r="136">
      <c r="A136" s="473" t="s">
        <v>14211</v>
      </c>
      <c r="B136" s="474" t="s">
        <v>14212</v>
      </c>
      <c r="C136" s="475" t="s">
        <v>13957</v>
      </c>
      <c r="D136" s="475" t="n">
        <v>329900</v>
      </c>
      <c r="E136" s="475" t="n">
        <v>329900</v>
      </c>
      <c r="F136" s="476" t="s">
        <v>13948</v>
      </c>
      <c r="G136" s="477" t="n">
        <v>5503245214</v>
      </c>
      <c r="H136" s="477" t="s">
        <v>14213</v>
      </c>
      <c r="I136" s="477" t="n">
        <v>5507212234</v>
      </c>
      <c r="J136" s="478" t="n">
        <v>43861</v>
      </c>
      <c r="K136" s="478" t="n">
        <v>43951</v>
      </c>
      <c r="L136" s="478" t="n">
        <v>44110</v>
      </c>
      <c r="M136" s="477" t="s">
        <v>13965</v>
      </c>
      <c r="N136" s="479" t="n">
        <v>44110</v>
      </c>
      <c r="O136" s="478" t="s">
        <v>13937</v>
      </c>
    </row>
    <row ht="36" outlineLevel="0" r="137">
      <c r="A137" s="473" t="s">
        <v>14214</v>
      </c>
      <c r="B137" s="474" t="s">
        <v>14215</v>
      </c>
      <c r="C137" s="475" t="s">
        <v>13999</v>
      </c>
      <c r="D137" s="475" t="n">
        <v>42330</v>
      </c>
      <c r="E137" s="475" t="n">
        <v>42330</v>
      </c>
      <c r="F137" s="476" t="s">
        <v>14216</v>
      </c>
      <c r="G137" s="477" t="n">
        <v>5507066738</v>
      </c>
      <c r="H137" s="477" t="s">
        <v>14217</v>
      </c>
      <c r="I137" s="477" t="n">
        <v>5505062079</v>
      </c>
      <c r="J137" s="478" t="n">
        <v>44055</v>
      </c>
      <c r="K137" s="478" t="n">
        <v>44076</v>
      </c>
      <c r="L137" s="478" t="n">
        <v>44068</v>
      </c>
      <c r="M137" s="477" t="s">
        <v>14218</v>
      </c>
      <c r="N137" s="479" t="n">
        <v>44077</v>
      </c>
      <c r="O137" s="478" t="s">
        <v>13937</v>
      </c>
    </row>
    <row ht="24" outlineLevel="0" r="138">
      <c r="A138" s="473" t="s">
        <v>14214</v>
      </c>
      <c r="B138" s="474" t="s">
        <v>14215</v>
      </c>
      <c r="C138" s="475" t="s">
        <v>13934</v>
      </c>
      <c r="D138" s="475" t="n">
        <v>482221</v>
      </c>
      <c r="E138" s="475" t="n">
        <v>482221</v>
      </c>
      <c r="F138" s="476" t="s">
        <v>14216</v>
      </c>
      <c r="G138" s="477" t="n">
        <v>5507066738</v>
      </c>
      <c r="H138" s="477" t="s">
        <v>14219</v>
      </c>
      <c r="I138" s="477" t="n">
        <v>5503136014</v>
      </c>
      <c r="J138" s="478" t="n">
        <v>44055</v>
      </c>
      <c r="K138" s="478" t="n">
        <v>44086</v>
      </c>
      <c r="L138" s="478" t="n">
        <v>44085</v>
      </c>
      <c r="M138" s="477" t="s">
        <v>14220</v>
      </c>
      <c r="N138" s="479" t="n">
        <v>44147</v>
      </c>
      <c r="O138" s="478" t="s">
        <v>13937</v>
      </c>
    </row>
    <row ht="36" outlineLevel="0" r="139">
      <c r="A139" s="473" t="s">
        <v>14221</v>
      </c>
      <c r="B139" s="474" t="s">
        <v>14222</v>
      </c>
      <c r="C139" s="475" t="s">
        <v>13973</v>
      </c>
      <c r="D139" s="475" t="n">
        <v>750000</v>
      </c>
      <c r="E139" s="475" t="n">
        <v>750000</v>
      </c>
      <c r="F139" s="476" t="s">
        <v>14223</v>
      </c>
      <c r="G139" s="477" t="n">
        <v>5506033401</v>
      </c>
      <c r="H139" s="477" t="s">
        <v>14224</v>
      </c>
      <c r="I139" s="477" t="n">
        <v>5525011442</v>
      </c>
      <c r="J139" s="478" t="n">
        <v>43878</v>
      </c>
      <c r="K139" s="478" t="n">
        <v>43982</v>
      </c>
      <c r="L139" s="478" t="n">
        <v>43895</v>
      </c>
      <c r="M139" s="477" t="n"/>
      <c r="N139" s="479" t="n">
        <v>43970</v>
      </c>
      <c r="O139" s="478" t="s">
        <v>13937</v>
      </c>
    </row>
    <row ht="24" outlineLevel="0" r="140">
      <c r="A140" s="473" t="s">
        <v>14225</v>
      </c>
      <c r="B140" s="474" t="s">
        <v>14226</v>
      </c>
      <c r="C140" s="475" t="s">
        <v>13999</v>
      </c>
      <c r="D140" s="475" t="n">
        <v>200074.74</v>
      </c>
      <c r="E140" s="475" t="n">
        <v>200074.74</v>
      </c>
      <c r="F140" s="476" t="s">
        <v>13948</v>
      </c>
      <c r="G140" s="477" t="n">
        <v>5503245214</v>
      </c>
      <c r="H140" s="477" t="s">
        <v>13949</v>
      </c>
      <c r="I140" s="477" t="n">
        <v>5504205990</v>
      </c>
      <c r="J140" s="478" t="n">
        <v>43997</v>
      </c>
      <c r="K140" s="478" t="n">
        <v>44012</v>
      </c>
      <c r="L140" s="478" t="n">
        <v>44012</v>
      </c>
      <c r="M140" s="477" t="n"/>
      <c r="N140" s="479" t="n">
        <v>44109</v>
      </c>
      <c r="O140" s="478" t="s">
        <v>13937</v>
      </c>
    </row>
    <row ht="24" outlineLevel="0" r="141">
      <c r="A141" s="473" t="s">
        <v>14227</v>
      </c>
      <c r="B141" s="474" t="s">
        <v>14228</v>
      </c>
      <c r="C141" s="475" t="s">
        <v>13952</v>
      </c>
      <c r="D141" s="475" t="n">
        <v>10000</v>
      </c>
      <c r="E141" s="475" t="n">
        <v>100000</v>
      </c>
      <c r="F141" s="476" t="s">
        <v>14229</v>
      </c>
      <c r="G141" s="477" t="n">
        <v>5502047933</v>
      </c>
      <c r="H141" s="477" t="s">
        <v>14230</v>
      </c>
      <c r="I141" s="477" t="n">
        <v>5506214214</v>
      </c>
      <c r="J141" s="478" t="n">
        <v>43903</v>
      </c>
      <c r="K141" s="478" t="n">
        <v>43987</v>
      </c>
      <c r="L141" s="478" t="n">
        <v>43987</v>
      </c>
      <c r="M141" s="477" t="s">
        <v>14231</v>
      </c>
      <c r="N141" s="479" t="n">
        <v>44033</v>
      </c>
      <c r="O141" s="478" t="s">
        <v>13937</v>
      </c>
    </row>
    <row outlineLevel="0" r="142">
      <c r="A142" s="473" t="s">
        <v>14232</v>
      </c>
      <c r="B142" s="474" t="s">
        <v>14233</v>
      </c>
      <c r="C142" s="475" t="s">
        <v>13940</v>
      </c>
      <c r="D142" s="475" t="n">
        <v>640200</v>
      </c>
      <c r="E142" s="475" t="n">
        <v>640200</v>
      </c>
      <c r="F142" s="476" t="s">
        <v>14234</v>
      </c>
      <c r="G142" s="477" t="n">
        <v>5507122446</v>
      </c>
      <c r="H142" s="477" t="s">
        <v>14235</v>
      </c>
      <c r="I142" s="477" t="n">
        <v>5501167169</v>
      </c>
      <c r="J142" s="478" t="n">
        <v>44069</v>
      </c>
      <c r="K142" s="478" t="n">
        <v>44095</v>
      </c>
      <c r="L142" s="478" t="n">
        <v>44095</v>
      </c>
      <c r="M142" s="477" t="n"/>
      <c r="N142" s="479" t="n">
        <v>44147</v>
      </c>
      <c r="O142" s="478" t="s">
        <v>13937</v>
      </c>
    </row>
    <row outlineLevel="0" r="143">
      <c r="A143" s="473" t="s">
        <v>14232</v>
      </c>
      <c r="B143" s="474" t="s">
        <v>14233</v>
      </c>
      <c r="C143" s="475" t="s">
        <v>13952</v>
      </c>
      <c r="D143" s="475" t="n">
        <v>40000</v>
      </c>
      <c r="E143" s="475" t="n">
        <v>40000</v>
      </c>
      <c r="F143" s="476" t="s">
        <v>14234</v>
      </c>
      <c r="G143" s="477" t="n">
        <v>5507122446</v>
      </c>
      <c r="H143" s="477" t="s">
        <v>14236</v>
      </c>
      <c r="I143" s="477" t="n">
        <v>5504148647</v>
      </c>
      <c r="J143" s="478" t="n">
        <v>44069</v>
      </c>
      <c r="K143" s="478" t="n">
        <v>44084</v>
      </c>
      <c r="L143" s="478" t="n">
        <v>44084</v>
      </c>
      <c r="M143" s="477" t="n"/>
      <c r="N143" s="479" t="n">
        <v>44147</v>
      </c>
      <c r="O143" s="478" t="s">
        <v>13937</v>
      </c>
    </row>
    <row ht="24" outlineLevel="0" r="144">
      <c r="A144" s="473" t="s">
        <v>14232</v>
      </c>
      <c r="B144" s="474" t="s">
        <v>14233</v>
      </c>
      <c r="C144" s="475" t="s">
        <v>13952</v>
      </c>
      <c r="D144" s="475" t="n">
        <v>243300</v>
      </c>
      <c r="E144" s="475" t="n">
        <v>243300</v>
      </c>
      <c r="F144" s="476" t="s">
        <v>14234</v>
      </c>
      <c r="G144" s="477" t="n">
        <v>5507122446</v>
      </c>
      <c r="H144" s="477" t="s">
        <v>14237</v>
      </c>
      <c r="I144" s="477" t="n">
        <v>5505042918</v>
      </c>
      <c r="J144" s="478" t="n">
        <v>44069</v>
      </c>
      <c r="K144" s="478" t="n">
        <v>44110</v>
      </c>
      <c r="L144" s="478" t="n">
        <v>44110</v>
      </c>
      <c r="M144" s="477" t="n"/>
      <c r="N144" s="479" t="n">
        <v>44147</v>
      </c>
      <c r="O144" s="478" t="s">
        <v>13937</v>
      </c>
    </row>
    <row ht="24" outlineLevel="0" r="145">
      <c r="A145" s="473" t="s">
        <v>14232</v>
      </c>
      <c r="B145" s="474" t="s">
        <v>14233</v>
      </c>
      <c r="C145" s="475" t="s">
        <v>13952</v>
      </c>
      <c r="D145" s="475" t="n">
        <v>146300</v>
      </c>
      <c r="E145" s="475" t="n">
        <v>67690</v>
      </c>
      <c r="F145" s="476" t="s">
        <v>14234</v>
      </c>
      <c r="G145" s="477" t="n">
        <v>5507122446</v>
      </c>
      <c r="H145" s="477" t="s">
        <v>14237</v>
      </c>
      <c r="I145" s="477" t="n">
        <v>5505042918</v>
      </c>
      <c r="J145" s="478" t="n">
        <v>44116</v>
      </c>
      <c r="K145" s="478" t="n">
        <v>44165</v>
      </c>
      <c r="L145" s="478" t="n"/>
      <c r="M145" s="477" t="n"/>
      <c r="N145" s="479" t="n"/>
      <c r="O145" s="478" t="s">
        <v>13937</v>
      </c>
    </row>
    <row ht="24" outlineLevel="0" r="146">
      <c r="A146" s="473" t="s">
        <v>14238</v>
      </c>
      <c r="B146" s="474" t="s">
        <v>14239</v>
      </c>
      <c r="C146" s="475" t="s">
        <v>13973</v>
      </c>
      <c r="D146" s="475" t="n">
        <v>680181.53</v>
      </c>
      <c r="E146" s="475" t="n"/>
      <c r="F146" s="476" t="s">
        <v>13948</v>
      </c>
      <c r="G146" s="477" t="n">
        <v>5503245214</v>
      </c>
      <c r="H146" s="477" t="s">
        <v>13949</v>
      </c>
      <c r="I146" s="477" t="n">
        <v>5504205990</v>
      </c>
      <c r="J146" s="478" t="n">
        <v>43998</v>
      </c>
      <c r="K146" s="478" t="n">
        <v>44195</v>
      </c>
      <c r="L146" s="478" t="n">
        <v>44154</v>
      </c>
      <c r="M146" s="478" t="s">
        <v>13950</v>
      </c>
      <c r="N146" s="479" t="n">
        <v>44116</v>
      </c>
      <c r="O146" s="478" t="s">
        <v>13937</v>
      </c>
    </row>
    <row ht="24" outlineLevel="0" r="147">
      <c r="A147" s="473" t="s">
        <v>14240</v>
      </c>
      <c r="B147" s="474" t="s">
        <v>5416</v>
      </c>
      <c r="C147" s="475" t="s">
        <v>13957</v>
      </c>
      <c r="D147" s="475" t="n">
        <v>153852</v>
      </c>
      <c r="E147" s="475" t="n">
        <v>153852</v>
      </c>
      <c r="F147" s="476" t="s">
        <v>14146</v>
      </c>
      <c r="G147" s="477" t="n">
        <v>5507249851</v>
      </c>
      <c r="H147" s="477" t="s">
        <v>14210</v>
      </c>
      <c r="I147" s="477" t="n">
        <v>5507222472</v>
      </c>
      <c r="J147" s="478" t="n">
        <v>43957</v>
      </c>
      <c r="K147" s="478" t="n">
        <v>44105</v>
      </c>
      <c r="L147" s="478" t="n">
        <v>44105</v>
      </c>
      <c r="M147" s="477" t="s">
        <v>13965</v>
      </c>
      <c r="N147" s="479" t="n">
        <v>44105</v>
      </c>
      <c r="O147" s="478" t="s">
        <v>13937</v>
      </c>
    </row>
    <row ht="24" outlineLevel="0" r="148">
      <c r="A148" s="473" t="s">
        <v>14240</v>
      </c>
      <c r="B148" s="474" t="s">
        <v>5416</v>
      </c>
      <c r="C148" s="475" t="s">
        <v>13957</v>
      </c>
      <c r="D148" s="475" t="n">
        <v>154997</v>
      </c>
      <c r="E148" s="475" t="n">
        <v>154997</v>
      </c>
      <c r="F148" s="476" t="s">
        <v>14146</v>
      </c>
      <c r="G148" s="477" t="n">
        <v>5507249851</v>
      </c>
      <c r="H148" s="477" t="s">
        <v>14210</v>
      </c>
      <c r="I148" s="477" t="n">
        <v>5507222472</v>
      </c>
      <c r="J148" s="478" t="n">
        <v>43944</v>
      </c>
      <c r="K148" s="478" t="n">
        <v>44105</v>
      </c>
      <c r="L148" s="478" t="n">
        <v>44105</v>
      </c>
      <c r="M148" s="477" t="s">
        <v>13965</v>
      </c>
      <c r="N148" s="479" t="n">
        <v>44105</v>
      </c>
      <c r="O148" s="478" t="s">
        <v>13937</v>
      </c>
    </row>
    <row ht="36" outlineLevel="0" r="149">
      <c r="A149" s="473" t="s">
        <v>14241</v>
      </c>
      <c r="B149" s="474" t="s">
        <v>14242</v>
      </c>
      <c r="C149" s="475" t="s">
        <v>12429</v>
      </c>
      <c r="D149" s="475" t="n">
        <v>995607</v>
      </c>
      <c r="E149" s="475" t="n">
        <v>995607</v>
      </c>
      <c r="F149" s="476" t="s">
        <v>14243</v>
      </c>
      <c r="G149" s="477" t="n">
        <v>5507029969</v>
      </c>
      <c r="H149" s="477" t="s">
        <v>13245</v>
      </c>
      <c r="I149" s="477" t="n">
        <v>55210001339</v>
      </c>
      <c r="J149" s="478" t="n">
        <v>44035</v>
      </c>
      <c r="K149" s="478" t="n">
        <v>44104</v>
      </c>
      <c r="L149" s="478" t="n">
        <v>44081</v>
      </c>
      <c r="M149" s="477" t="n"/>
      <c r="N149" s="479" t="n">
        <v>44119</v>
      </c>
      <c r="O149" s="478" t="s">
        <v>13937</v>
      </c>
    </row>
    <row ht="36" outlineLevel="0" r="150">
      <c r="A150" s="473" t="s">
        <v>14244</v>
      </c>
      <c r="B150" s="474" t="s">
        <v>5457</v>
      </c>
      <c r="C150" s="475" t="s">
        <v>13952</v>
      </c>
      <c r="D150" s="475" t="n">
        <v>99044</v>
      </c>
      <c r="E150" s="475" t="n">
        <v>99044</v>
      </c>
      <c r="F150" s="476" t="s">
        <v>14245</v>
      </c>
      <c r="G150" s="477" t="n">
        <v>5506207087</v>
      </c>
      <c r="H150" s="477" t="s">
        <v>14246</v>
      </c>
      <c r="I150" s="477" t="n">
        <v>5501201130</v>
      </c>
      <c r="J150" s="478" t="n">
        <v>43882</v>
      </c>
      <c r="K150" s="478" t="n">
        <v>43921</v>
      </c>
      <c r="L150" s="478" t="n">
        <v>43916</v>
      </c>
      <c r="M150" s="477" t="n"/>
      <c r="N150" s="479" t="n">
        <v>43970</v>
      </c>
      <c r="O150" s="478" t="s">
        <v>13937</v>
      </c>
    </row>
    <row ht="36" outlineLevel="0" r="151">
      <c r="A151" s="473" t="s">
        <v>14247</v>
      </c>
      <c r="B151" s="474" t="s">
        <v>5481</v>
      </c>
      <c r="C151" s="475" t="s">
        <v>13952</v>
      </c>
      <c r="D151" s="475" t="n">
        <v>2058636.86</v>
      </c>
      <c r="E151" s="475" t="n">
        <v>2058636.86</v>
      </c>
      <c r="F151" s="476" t="s">
        <v>14248</v>
      </c>
      <c r="G151" s="477" t="n">
        <v>5506056590</v>
      </c>
      <c r="H151" s="477" t="s">
        <v>14249</v>
      </c>
      <c r="I151" s="481" t="n">
        <v>550727352603</v>
      </c>
      <c r="J151" s="478" t="n">
        <v>43592</v>
      </c>
      <c r="K151" s="478" t="n">
        <v>44124</v>
      </c>
      <c r="L151" s="478" t="n">
        <v>44124</v>
      </c>
      <c r="M151" s="477" t="s">
        <v>14250</v>
      </c>
      <c r="N151" s="479" t="n">
        <v>44147</v>
      </c>
      <c r="O151" s="478" t="s">
        <v>13937</v>
      </c>
    </row>
    <row ht="48" outlineLevel="0" r="152">
      <c r="A152" s="473" t="s">
        <v>14247</v>
      </c>
      <c r="B152" s="474" t="s">
        <v>14251</v>
      </c>
      <c r="C152" s="475" t="s">
        <v>13957</v>
      </c>
      <c r="D152" s="475" t="n">
        <v>331430</v>
      </c>
      <c r="E152" s="475" t="n">
        <v>331430</v>
      </c>
      <c r="F152" s="476" t="s">
        <v>14248</v>
      </c>
      <c r="G152" s="477" t="n">
        <v>5506056590</v>
      </c>
      <c r="H152" s="477" t="s">
        <v>14252</v>
      </c>
      <c r="I152" s="477" t="n">
        <v>5504243259</v>
      </c>
      <c r="J152" s="478" t="n">
        <v>43867</v>
      </c>
      <c r="K152" s="478" t="n">
        <v>43936</v>
      </c>
      <c r="L152" s="478" t="n">
        <v>43907</v>
      </c>
      <c r="M152" s="477" t="s">
        <v>14253</v>
      </c>
      <c r="N152" s="479" t="n">
        <v>43971</v>
      </c>
      <c r="O152" s="478" t="s">
        <v>13937</v>
      </c>
    </row>
    <row ht="48" outlineLevel="0" r="153">
      <c r="A153" s="473" t="s">
        <v>14247</v>
      </c>
      <c r="B153" s="474" t="s">
        <v>14251</v>
      </c>
      <c r="C153" s="475" t="s">
        <v>13957</v>
      </c>
      <c r="D153" s="475" t="n">
        <v>331430</v>
      </c>
      <c r="E153" s="475" t="n">
        <v>331430</v>
      </c>
      <c r="F153" s="476" t="s">
        <v>14248</v>
      </c>
      <c r="G153" s="477" t="n">
        <v>5506056590</v>
      </c>
      <c r="H153" s="477" t="s">
        <v>14252</v>
      </c>
      <c r="I153" s="477" t="n">
        <v>5504243259</v>
      </c>
      <c r="J153" s="478" t="n">
        <v>43867</v>
      </c>
      <c r="K153" s="478" t="n">
        <v>43936</v>
      </c>
      <c r="L153" s="478" t="n">
        <v>43902</v>
      </c>
      <c r="M153" s="477" t="s">
        <v>14254</v>
      </c>
      <c r="N153" s="479" t="n">
        <v>43971</v>
      </c>
      <c r="O153" s="478" t="s">
        <v>13937</v>
      </c>
    </row>
    <row ht="48" outlineLevel="0" r="154">
      <c r="A154" s="473" t="s">
        <v>14247</v>
      </c>
      <c r="B154" s="474" t="s">
        <v>14251</v>
      </c>
      <c r="C154" s="475" t="s">
        <v>13957</v>
      </c>
      <c r="D154" s="475" t="n">
        <v>331430</v>
      </c>
      <c r="E154" s="475" t="n">
        <v>331430</v>
      </c>
      <c r="F154" s="476" t="s">
        <v>14248</v>
      </c>
      <c r="G154" s="477" t="n">
        <v>5506056590</v>
      </c>
      <c r="H154" s="477" t="s">
        <v>14252</v>
      </c>
      <c r="I154" s="477" t="n">
        <v>5504243259</v>
      </c>
      <c r="J154" s="478" t="n">
        <v>43867</v>
      </c>
      <c r="K154" s="478" t="n">
        <v>43936</v>
      </c>
      <c r="L154" s="478" t="n">
        <v>43902</v>
      </c>
      <c r="M154" s="477" t="s">
        <v>14255</v>
      </c>
      <c r="N154" s="479" t="n">
        <v>43971</v>
      </c>
      <c r="O154" s="478" t="s">
        <v>13937</v>
      </c>
    </row>
    <row ht="48" outlineLevel="0" r="155">
      <c r="A155" s="473" t="s">
        <v>14247</v>
      </c>
      <c r="B155" s="474" t="s">
        <v>14251</v>
      </c>
      <c r="C155" s="475" t="s">
        <v>13957</v>
      </c>
      <c r="D155" s="475" t="n">
        <v>331430</v>
      </c>
      <c r="E155" s="475" t="n">
        <v>331430</v>
      </c>
      <c r="F155" s="476" t="s">
        <v>14248</v>
      </c>
      <c r="G155" s="477" t="n">
        <v>5506056590</v>
      </c>
      <c r="H155" s="477" t="s">
        <v>14252</v>
      </c>
      <c r="I155" s="477" t="n">
        <v>5504243259</v>
      </c>
      <c r="J155" s="478" t="n">
        <v>43867</v>
      </c>
      <c r="K155" s="478" t="n">
        <v>43936</v>
      </c>
      <c r="L155" s="478" t="n">
        <v>43902</v>
      </c>
      <c r="M155" s="477" t="s">
        <v>14256</v>
      </c>
      <c r="N155" s="479" t="n">
        <v>43971</v>
      </c>
      <c r="O155" s="478" t="s">
        <v>13937</v>
      </c>
    </row>
    <row ht="24" outlineLevel="0" r="156">
      <c r="A156" s="473" t="s">
        <v>14257</v>
      </c>
      <c r="B156" s="474" t="s">
        <v>14258</v>
      </c>
      <c r="C156" s="475" t="s">
        <v>13940</v>
      </c>
      <c r="D156" s="475" t="n">
        <v>771296.81</v>
      </c>
      <c r="E156" s="475" t="s">
        <v>14259</v>
      </c>
      <c r="F156" s="476" t="s">
        <v>13948</v>
      </c>
      <c r="G156" s="477" t="n">
        <v>5503245214</v>
      </c>
      <c r="H156" s="477" t="s">
        <v>13949</v>
      </c>
      <c r="I156" s="477" t="n">
        <v>5504205990</v>
      </c>
      <c r="J156" s="478" t="n">
        <v>44034</v>
      </c>
      <c r="K156" s="478" t="n">
        <v>44195</v>
      </c>
      <c r="L156" s="478" t="n">
        <v>44109</v>
      </c>
      <c r="M156" s="477" t="s">
        <v>13950</v>
      </c>
      <c r="N156" s="479" t="n">
        <v>44109</v>
      </c>
      <c r="O156" s="478" t="s">
        <v>13937</v>
      </c>
    </row>
    <row ht="24" outlineLevel="0" r="157">
      <c r="A157" s="473" t="s">
        <v>14260</v>
      </c>
      <c r="B157" s="474" t="s">
        <v>14261</v>
      </c>
      <c r="C157" s="475" t="s">
        <v>13952</v>
      </c>
      <c r="D157" s="475" t="n">
        <v>452827.97</v>
      </c>
      <c r="E157" s="475" t="n">
        <v>452512.08</v>
      </c>
      <c r="F157" s="476" t="s">
        <v>13948</v>
      </c>
      <c r="G157" s="477" t="n">
        <v>5503245214</v>
      </c>
      <c r="H157" s="477" t="s">
        <v>13949</v>
      </c>
      <c r="I157" s="477" t="n">
        <v>5504205990</v>
      </c>
      <c r="J157" s="478" t="n">
        <v>43965</v>
      </c>
      <c r="K157" s="478" t="n">
        <v>44074</v>
      </c>
      <c r="L157" s="478" t="n">
        <v>44109</v>
      </c>
      <c r="M157" s="477" t="s">
        <v>13950</v>
      </c>
      <c r="N157" s="479" t="n">
        <v>44109</v>
      </c>
      <c r="O157" s="478" t="s">
        <v>13937</v>
      </c>
    </row>
    <row ht="24" outlineLevel="0" r="158">
      <c r="A158" s="473" t="s">
        <v>14260</v>
      </c>
      <c r="B158" s="474" t="s">
        <v>14261</v>
      </c>
      <c r="C158" s="475" t="s">
        <v>13957</v>
      </c>
      <c r="D158" s="475" t="n">
        <v>430695.13</v>
      </c>
      <c r="E158" s="475" t="n"/>
      <c r="F158" s="476" t="s">
        <v>13948</v>
      </c>
      <c r="G158" s="477" t="n">
        <v>5503245214</v>
      </c>
      <c r="H158" s="477" t="s">
        <v>13949</v>
      </c>
      <c r="I158" s="477" t="n">
        <v>5504205990</v>
      </c>
      <c r="J158" s="478" t="n">
        <v>44093</v>
      </c>
      <c r="K158" s="478" t="n">
        <v>44195</v>
      </c>
      <c r="L158" s="478" t="n">
        <v>44154</v>
      </c>
      <c r="M158" s="477" t="s">
        <v>13950</v>
      </c>
      <c r="N158" s="479" t="n">
        <v>44116</v>
      </c>
      <c r="O158" s="478" t="s">
        <v>13937</v>
      </c>
    </row>
    <row ht="24" outlineLevel="0" r="159">
      <c r="A159" s="473" t="s">
        <v>14262</v>
      </c>
      <c r="B159" s="474" t="s">
        <v>14263</v>
      </c>
      <c r="C159" s="475" t="s">
        <v>13957</v>
      </c>
      <c r="D159" s="475" t="n">
        <v>181086</v>
      </c>
      <c r="E159" s="475" t="n">
        <v>181086</v>
      </c>
      <c r="F159" s="476" t="s">
        <v>14264</v>
      </c>
      <c r="G159" s="477" t="n">
        <v>5501024530</v>
      </c>
      <c r="H159" s="477" t="s">
        <v>12535</v>
      </c>
      <c r="I159" s="481" t="n">
        <v>228401091449</v>
      </c>
      <c r="J159" s="478" t="n">
        <v>44005</v>
      </c>
      <c r="K159" s="478" t="n">
        <v>44077</v>
      </c>
      <c r="L159" s="478" t="n">
        <v>44077</v>
      </c>
      <c r="M159" s="477" t="n"/>
      <c r="N159" s="479" t="n">
        <v>44118</v>
      </c>
      <c r="O159" s="478" t="s">
        <v>13937</v>
      </c>
    </row>
    <row ht="36" outlineLevel="0" r="160">
      <c r="A160" s="473" t="s">
        <v>14265</v>
      </c>
      <c r="B160" s="474" t="s">
        <v>14266</v>
      </c>
      <c r="C160" s="475" t="s">
        <v>13999</v>
      </c>
      <c r="D160" s="475" t="n">
        <v>24000</v>
      </c>
      <c r="E160" s="475" t="n">
        <v>24000</v>
      </c>
      <c r="F160" s="476" t="s">
        <v>14267</v>
      </c>
      <c r="G160" s="477" t="n">
        <v>5504078781</v>
      </c>
      <c r="H160" s="477" t="s">
        <v>14268</v>
      </c>
      <c r="I160" s="477" t="s">
        <v>14269</v>
      </c>
      <c r="J160" s="478" t="n">
        <v>43993</v>
      </c>
      <c r="K160" s="478" t="n">
        <v>44007</v>
      </c>
      <c r="L160" s="478" t="n">
        <v>44007</v>
      </c>
      <c r="M160" s="477" t="n"/>
      <c r="N160" s="479" t="n">
        <v>44014</v>
      </c>
      <c r="O160" s="478" t="s">
        <v>13937</v>
      </c>
    </row>
    <row ht="36" outlineLevel="0" r="161">
      <c r="A161" s="473" t="s">
        <v>14265</v>
      </c>
      <c r="B161" s="474" t="s">
        <v>14266</v>
      </c>
      <c r="C161" s="475" t="s">
        <v>13940</v>
      </c>
      <c r="D161" s="475" t="n">
        <v>1743647</v>
      </c>
      <c r="E161" s="475" t="n">
        <v>1743647</v>
      </c>
      <c r="F161" s="476" t="s">
        <v>14267</v>
      </c>
      <c r="G161" s="477" t="n">
        <v>5504078781</v>
      </c>
      <c r="H161" s="477" t="s">
        <v>14270</v>
      </c>
      <c r="I161" s="477" t="n">
        <v>5506230390</v>
      </c>
      <c r="J161" s="478" t="n">
        <v>43915</v>
      </c>
      <c r="K161" s="478" t="n">
        <v>43997</v>
      </c>
      <c r="L161" s="478" t="n">
        <v>43998</v>
      </c>
      <c r="M161" s="477" t="n"/>
      <c r="N161" s="479" t="n">
        <v>43984</v>
      </c>
      <c r="O161" s="478" t="s">
        <v>13937</v>
      </c>
    </row>
    <row ht="24" outlineLevel="0" r="162">
      <c r="A162" s="473" t="s">
        <v>14271</v>
      </c>
      <c r="B162" s="474" t="s">
        <v>14272</v>
      </c>
      <c r="C162" s="475" t="s">
        <v>13934</v>
      </c>
      <c r="D162" s="475" t="n">
        <v>439570</v>
      </c>
      <c r="E162" s="475" t="n">
        <v>435895</v>
      </c>
      <c r="F162" s="476" t="s">
        <v>14273</v>
      </c>
      <c r="G162" s="477" t="n">
        <v>5506071213</v>
      </c>
      <c r="H162" s="477" t="s">
        <v>14274</v>
      </c>
      <c r="I162" s="477" t="n">
        <v>5506227580</v>
      </c>
      <c r="J162" s="478" t="n">
        <v>43965</v>
      </c>
      <c r="K162" s="478" t="n">
        <v>44026</v>
      </c>
      <c r="L162" s="478" t="n">
        <v>44014</v>
      </c>
      <c r="M162" s="477" t="s">
        <v>14078</v>
      </c>
      <c r="N162" s="479" t="n">
        <v>44112</v>
      </c>
      <c r="O162" s="478" t="s">
        <v>13937</v>
      </c>
    </row>
    <row ht="24" outlineLevel="0" r="163">
      <c r="A163" s="473" t="s">
        <v>14275</v>
      </c>
      <c r="B163" s="474" t="s">
        <v>14276</v>
      </c>
      <c r="C163" s="475" t="s">
        <v>13952</v>
      </c>
      <c r="D163" s="475" t="n">
        <v>202400</v>
      </c>
      <c r="E163" s="475" t="n">
        <v>202400</v>
      </c>
      <c r="F163" s="476" t="s">
        <v>14277</v>
      </c>
      <c r="G163" s="477" t="n">
        <v>5506139969</v>
      </c>
      <c r="H163" s="477" t="s">
        <v>14278</v>
      </c>
      <c r="I163" s="481" t="n">
        <v>5505053733</v>
      </c>
      <c r="J163" s="478" t="n">
        <v>44002</v>
      </c>
      <c r="K163" s="478" t="n">
        <v>44069</v>
      </c>
      <c r="L163" s="478" t="n">
        <v>44069</v>
      </c>
      <c r="M163" s="485" t="n"/>
      <c r="N163" s="479" t="n">
        <v>44085</v>
      </c>
      <c r="O163" s="478" t="s">
        <v>13937</v>
      </c>
    </row>
    <row ht="36" outlineLevel="0" r="164">
      <c r="A164" s="473" t="s">
        <v>14279</v>
      </c>
      <c r="B164" s="474" t="s">
        <v>14280</v>
      </c>
      <c r="C164" s="475" t="s">
        <v>13957</v>
      </c>
      <c r="D164" s="475" t="n">
        <v>627000</v>
      </c>
      <c r="E164" s="475" t="n">
        <v>627000</v>
      </c>
      <c r="F164" s="476" t="s">
        <v>14281</v>
      </c>
      <c r="G164" s="477" t="n">
        <v>5506047789</v>
      </c>
      <c r="H164" s="477" t="s">
        <v>14282</v>
      </c>
      <c r="I164" s="477" t="s">
        <v>14283</v>
      </c>
      <c r="J164" s="478" t="n">
        <v>44063</v>
      </c>
      <c r="K164" s="478" t="n">
        <v>44135</v>
      </c>
      <c r="L164" s="478" t="n">
        <v>44063</v>
      </c>
      <c r="M164" s="477" t="s">
        <v>14284</v>
      </c>
      <c r="N164" s="479" t="n">
        <v>44147</v>
      </c>
      <c r="O164" s="478" t="s">
        <v>13937</v>
      </c>
    </row>
    <row ht="36" outlineLevel="0" r="165">
      <c r="A165" s="473" t="s">
        <v>14279</v>
      </c>
      <c r="B165" s="474" t="s">
        <v>14280</v>
      </c>
      <c r="C165" s="475" t="s">
        <v>13957</v>
      </c>
      <c r="D165" s="475" t="n">
        <v>209000</v>
      </c>
      <c r="E165" s="475" t="n">
        <v>209000</v>
      </c>
      <c r="F165" s="476" t="s">
        <v>14281</v>
      </c>
      <c r="G165" s="477" t="n">
        <v>5506047789</v>
      </c>
      <c r="H165" s="477" t="s">
        <v>14282</v>
      </c>
      <c r="I165" s="477" t="s">
        <v>14283</v>
      </c>
      <c r="J165" s="478" t="n">
        <v>44098</v>
      </c>
      <c r="K165" s="478" t="n">
        <v>44135</v>
      </c>
      <c r="L165" s="478" t="n">
        <v>44118</v>
      </c>
      <c r="M165" s="477" t="s">
        <v>14285</v>
      </c>
      <c r="N165" s="479" t="n">
        <v>44147</v>
      </c>
      <c r="O165" s="478" t="s">
        <v>13937</v>
      </c>
    </row>
    <row ht="24" outlineLevel="0" r="166">
      <c r="A166" s="473" t="s">
        <v>14286</v>
      </c>
      <c r="B166" s="474" t="s">
        <v>14287</v>
      </c>
      <c r="C166" s="475" t="s">
        <v>13973</v>
      </c>
      <c r="D166" s="475" t="n">
        <v>453732.14</v>
      </c>
      <c r="E166" s="475" t="n"/>
      <c r="F166" s="476" t="s">
        <v>13948</v>
      </c>
      <c r="G166" s="477" t="n">
        <v>5503245214</v>
      </c>
      <c r="H166" s="477" t="s">
        <v>13949</v>
      </c>
      <c r="I166" s="477" t="n">
        <v>5504205990</v>
      </c>
      <c r="J166" s="478" t="n">
        <v>44097</v>
      </c>
      <c r="K166" s="478" t="n">
        <v>44195</v>
      </c>
      <c r="L166" s="478" t="n">
        <v>44154</v>
      </c>
      <c r="M166" s="477" t="s">
        <v>13950</v>
      </c>
      <c r="N166" s="479" t="n">
        <v>44117</v>
      </c>
      <c r="O166" s="478" t="s">
        <v>13937</v>
      </c>
    </row>
    <row ht="24" outlineLevel="0" r="167">
      <c r="A167" s="473" t="s">
        <v>14288</v>
      </c>
      <c r="B167" s="474" t="s">
        <v>14289</v>
      </c>
      <c r="C167" s="475" t="s">
        <v>13940</v>
      </c>
      <c r="D167" s="475" t="n">
        <v>547267.83</v>
      </c>
      <c r="E167" s="475" t="n"/>
      <c r="F167" s="476" t="s">
        <v>13948</v>
      </c>
      <c r="G167" s="477" t="n">
        <v>5503245214</v>
      </c>
      <c r="H167" s="477" t="s">
        <v>13949</v>
      </c>
      <c r="I167" s="477" t="n">
        <v>5504205990</v>
      </c>
      <c r="J167" s="478" t="n">
        <v>44050</v>
      </c>
      <c r="K167" s="478" t="n">
        <v>44195</v>
      </c>
      <c r="L167" s="478" t="n">
        <v>44154</v>
      </c>
      <c r="M167" s="477" t="s">
        <v>13950</v>
      </c>
      <c r="N167" s="479" t="n">
        <v>44111</v>
      </c>
      <c r="O167" s="478" t="s">
        <v>13937</v>
      </c>
    </row>
    <row ht="24" outlineLevel="0" r="168">
      <c r="A168" s="473" t="s">
        <v>14290</v>
      </c>
      <c r="B168" s="474" t="s">
        <v>14291</v>
      </c>
      <c r="C168" s="475" t="s">
        <v>13940</v>
      </c>
      <c r="D168" s="475" t="n">
        <v>927243.07</v>
      </c>
      <c r="E168" s="475" t="n">
        <v>924014.02</v>
      </c>
      <c r="F168" s="476" t="s">
        <v>13948</v>
      </c>
      <c r="G168" s="477" t="n">
        <v>5503245214</v>
      </c>
      <c r="H168" s="477" t="s">
        <v>13949</v>
      </c>
      <c r="I168" s="477" t="n">
        <v>5504205990</v>
      </c>
      <c r="J168" s="478" t="n">
        <v>43916</v>
      </c>
      <c r="K168" s="478" t="n">
        <v>44195</v>
      </c>
      <c r="L168" s="478" t="n">
        <v>44106</v>
      </c>
      <c r="M168" s="477" t="s">
        <v>13950</v>
      </c>
      <c r="N168" s="479" t="n">
        <v>44106</v>
      </c>
      <c r="O168" s="478" t="s">
        <v>13937</v>
      </c>
    </row>
    <row ht="24" outlineLevel="0" r="169">
      <c r="A169" s="473" t="s">
        <v>14290</v>
      </c>
      <c r="B169" s="474" t="s">
        <v>14291</v>
      </c>
      <c r="C169" s="475" t="s">
        <v>13940</v>
      </c>
      <c r="D169" s="475" t="n">
        <v>336157.03</v>
      </c>
      <c r="E169" s="475" t="n"/>
      <c r="F169" s="476" t="s">
        <v>13948</v>
      </c>
      <c r="G169" s="477" t="n">
        <v>5503245214</v>
      </c>
      <c r="H169" s="477" t="s">
        <v>13949</v>
      </c>
      <c r="I169" s="477" t="n">
        <v>5504205990</v>
      </c>
      <c r="J169" s="478" t="n">
        <v>44090</v>
      </c>
      <c r="K169" s="478" t="n">
        <v>44195</v>
      </c>
      <c r="L169" s="478" t="n">
        <v>44154</v>
      </c>
      <c r="M169" s="477" t="s">
        <v>13950</v>
      </c>
      <c r="N169" s="479" t="n">
        <v>44116</v>
      </c>
      <c r="O169" s="478" t="s">
        <v>13937</v>
      </c>
    </row>
    <row ht="24" outlineLevel="0" r="170">
      <c r="A170" s="473" t="s">
        <v>14292</v>
      </c>
      <c r="B170" s="474" t="s">
        <v>14293</v>
      </c>
      <c r="C170" s="475" t="s">
        <v>13934</v>
      </c>
      <c r="D170" s="475" t="n">
        <v>671108.89</v>
      </c>
      <c r="E170" s="475" t="n"/>
      <c r="F170" s="476" t="s">
        <v>13948</v>
      </c>
      <c r="G170" s="477" t="n">
        <v>5503245214</v>
      </c>
      <c r="H170" s="477" t="s">
        <v>13949</v>
      </c>
      <c r="I170" s="477" t="n">
        <v>5504205990</v>
      </c>
      <c r="J170" s="478" t="n">
        <v>44021</v>
      </c>
      <c r="K170" s="478" t="n">
        <v>44196</v>
      </c>
      <c r="L170" s="478" t="n">
        <v>44154</v>
      </c>
      <c r="M170" s="477" t="s">
        <v>13950</v>
      </c>
      <c r="N170" s="479" t="n">
        <v>44111</v>
      </c>
      <c r="O170" s="478" t="s">
        <v>13937</v>
      </c>
    </row>
    <row ht="24" outlineLevel="0" r="171">
      <c r="A171" s="473" t="s">
        <v>14294</v>
      </c>
      <c r="B171" s="474" t="s">
        <v>14295</v>
      </c>
      <c r="C171" s="475" t="s">
        <v>13940</v>
      </c>
      <c r="D171" s="475" t="n">
        <v>1419716.73</v>
      </c>
      <c r="E171" s="475" t="n"/>
      <c r="F171" s="476" t="s">
        <v>13948</v>
      </c>
      <c r="G171" s="477" t="n">
        <v>5503245214</v>
      </c>
      <c r="H171" s="477" t="s">
        <v>13949</v>
      </c>
      <c r="I171" s="477" t="n">
        <v>5504205990</v>
      </c>
      <c r="J171" s="478" t="n">
        <v>43938</v>
      </c>
      <c r="K171" s="478" t="n">
        <v>44073</v>
      </c>
      <c r="L171" s="478" t="n">
        <v>44154</v>
      </c>
      <c r="M171" s="477" t="s">
        <v>13950</v>
      </c>
      <c r="N171" s="479" t="n">
        <v>44116</v>
      </c>
      <c r="O171" s="478" t="s">
        <v>13937</v>
      </c>
    </row>
    <row ht="24" outlineLevel="0" r="172">
      <c r="A172" s="473" t="s">
        <v>14294</v>
      </c>
      <c r="B172" s="474" t="s">
        <v>14295</v>
      </c>
      <c r="C172" s="475" t="s">
        <v>13973</v>
      </c>
      <c r="D172" s="475" t="n">
        <v>838549.96</v>
      </c>
      <c r="E172" s="475" t="n">
        <v>776100.07</v>
      </c>
      <c r="F172" s="476" t="s">
        <v>13948</v>
      </c>
      <c r="G172" s="477" t="n">
        <v>5503245214</v>
      </c>
      <c r="H172" s="477" t="s">
        <v>13949</v>
      </c>
      <c r="I172" s="477" t="n">
        <v>5504205990</v>
      </c>
      <c r="J172" s="478" t="n">
        <v>43969</v>
      </c>
      <c r="K172" s="478" t="n">
        <v>44195</v>
      </c>
      <c r="L172" s="478" t="n">
        <v>44109</v>
      </c>
      <c r="M172" s="477" t="s">
        <v>13950</v>
      </c>
      <c r="N172" s="479" t="n">
        <v>44109</v>
      </c>
      <c r="O172" s="478" t="s">
        <v>13937</v>
      </c>
    </row>
    <row ht="24" outlineLevel="0" r="173">
      <c r="A173" s="473" t="s">
        <v>14294</v>
      </c>
      <c r="B173" s="474" t="s">
        <v>14295</v>
      </c>
      <c r="C173" s="475" t="s">
        <v>13957</v>
      </c>
      <c r="D173" s="475" t="n">
        <v>483455.67</v>
      </c>
      <c r="E173" s="475" t="n">
        <v>482405.67</v>
      </c>
      <c r="F173" s="476" t="s">
        <v>13948</v>
      </c>
      <c r="G173" s="477" t="n">
        <v>5503245214</v>
      </c>
      <c r="H173" s="477" t="s">
        <v>13949</v>
      </c>
      <c r="I173" s="477" t="n">
        <v>5504205990</v>
      </c>
      <c r="J173" s="478" t="n">
        <v>43969</v>
      </c>
      <c r="K173" s="478" t="n">
        <v>44195</v>
      </c>
      <c r="L173" s="478" t="n">
        <v>44109</v>
      </c>
      <c r="M173" s="477" t="s">
        <v>13950</v>
      </c>
      <c r="N173" s="479" t="n">
        <v>44109</v>
      </c>
      <c r="O173" s="478" t="s">
        <v>13937</v>
      </c>
    </row>
    <row ht="24" outlineLevel="0" r="174">
      <c r="A174" s="473" t="s">
        <v>14296</v>
      </c>
      <c r="B174" s="474" t="s">
        <v>14297</v>
      </c>
      <c r="C174" s="475" t="s">
        <v>13957</v>
      </c>
      <c r="D174" s="475" t="n">
        <v>399933.51</v>
      </c>
      <c r="E174" s="475" t="n"/>
      <c r="F174" s="476" t="s">
        <v>13948</v>
      </c>
      <c r="G174" s="477" t="n">
        <v>5503245214</v>
      </c>
      <c r="H174" s="477" t="s">
        <v>13949</v>
      </c>
      <c r="I174" s="477" t="n">
        <v>5504205990</v>
      </c>
      <c r="J174" s="478" t="n">
        <v>44078</v>
      </c>
      <c r="K174" s="478" t="n">
        <v>44195</v>
      </c>
      <c r="L174" s="478" t="n">
        <v>44154</v>
      </c>
      <c r="M174" s="477" t="s">
        <v>13950</v>
      </c>
      <c r="N174" s="479" t="n">
        <v>44111</v>
      </c>
      <c r="O174" s="478" t="s">
        <v>13937</v>
      </c>
    </row>
    <row ht="24" outlineLevel="0" r="175">
      <c r="A175" s="473" t="s">
        <v>14298</v>
      </c>
      <c r="B175" s="474" t="s">
        <v>14299</v>
      </c>
      <c r="C175" s="475" t="s">
        <v>13952</v>
      </c>
      <c r="D175" s="475" t="n">
        <v>283376.63</v>
      </c>
      <c r="E175" s="475" t="n">
        <v>283026.63</v>
      </c>
      <c r="F175" s="476" t="s">
        <v>13948</v>
      </c>
      <c r="G175" s="477" t="n">
        <v>5503245214</v>
      </c>
      <c r="H175" s="477" t="s">
        <v>13949</v>
      </c>
      <c r="I175" s="477" t="n">
        <v>5504205990</v>
      </c>
      <c r="J175" s="478" t="n">
        <v>43978</v>
      </c>
      <c r="K175" s="478" t="n">
        <v>44195</v>
      </c>
      <c r="L175" s="478" t="n">
        <v>44109</v>
      </c>
      <c r="M175" s="477" t="s">
        <v>13950</v>
      </c>
      <c r="N175" s="479" t="n">
        <v>44109</v>
      </c>
      <c r="O175" s="478" t="s">
        <v>13937</v>
      </c>
    </row>
    <row ht="24" outlineLevel="0" r="176">
      <c r="A176" s="473" t="s">
        <v>14298</v>
      </c>
      <c r="B176" s="474" t="s">
        <v>14299</v>
      </c>
      <c r="C176" s="475" t="s">
        <v>13957</v>
      </c>
      <c r="D176" s="475" t="n">
        <v>150000</v>
      </c>
      <c r="E176" s="475" t="n"/>
      <c r="F176" s="476" t="s">
        <v>13948</v>
      </c>
      <c r="G176" s="477" t="n">
        <v>5503245214</v>
      </c>
      <c r="H176" s="477" t="s">
        <v>13949</v>
      </c>
      <c r="I176" s="477" t="n">
        <v>5504205990</v>
      </c>
      <c r="J176" s="478" t="n">
        <v>44060</v>
      </c>
      <c r="K176" s="478" t="n">
        <v>44195</v>
      </c>
      <c r="L176" s="478" t="n">
        <v>44154</v>
      </c>
      <c r="M176" s="477" t="s">
        <v>13950</v>
      </c>
      <c r="N176" s="479" t="n">
        <v>44116</v>
      </c>
      <c r="O176" s="478" t="s">
        <v>13937</v>
      </c>
    </row>
    <row ht="24" outlineLevel="0" r="177">
      <c r="A177" s="473" t="s">
        <v>14300</v>
      </c>
      <c r="B177" s="474" t="s">
        <v>14301</v>
      </c>
      <c r="C177" s="475" t="s">
        <v>13940</v>
      </c>
      <c r="D177" s="475" t="n">
        <v>553502.45</v>
      </c>
      <c r="E177" s="475" t="n">
        <v>536170.07</v>
      </c>
      <c r="F177" s="476" t="s">
        <v>13948</v>
      </c>
      <c r="G177" s="477" t="n">
        <v>5503245214</v>
      </c>
      <c r="H177" s="477" t="s">
        <v>13949</v>
      </c>
      <c r="I177" s="477" t="n">
        <v>5504205990</v>
      </c>
      <c r="J177" s="478" t="n">
        <v>44053</v>
      </c>
      <c r="K177" s="478" t="n">
        <v>44195</v>
      </c>
      <c r="L177" s="478" t="n">
        <v>44109</v>
      </c>
      <c r="M177" s="477" t="s">
        <v>13950</v>
      </c>
      <c r="N177" s="479" t="n">
        <v>44109</v>
      </c>
      <c r="O177" s="478" t="s">
        <v>13937</v>
      </c>
    </row>
    <row ht="36" outlineLevel="0" r="178">
      <c r="A178" s="473" t="s">
        <v>14302</v>
      </c>
      <c r="B178" s="474" t="s">
        <v>14303</v>
      </c>
      <c r="C178" s="475" t="s">
        <v>13940</v>
      </c>
      <c r="D178" s="475" t="n">
        <v>2646196.8</v>
      </c>
      <c r="E178" s="475" t="n">
        <v>2646196.8</v>
      </c>
      <c r="F178" s="476" t="s">
        <v>14304</v>
      </c>
      <c r="G178" s="477" t="n">
        <v>5504049928</v>
      </c>
      <c r="H178" s="477" t="s">
        <v>14305</v>
      </c>
      <c r="I178" s="477" t="s">
        <v>14306</v>
      </c>
      <c r="J178" s="478" t="n">
        <v>43963</v>
      </c>
      <c r="K178" s="478" t="n">
        <v>44033</v>
      </c>
      <c r="L178" s="478" t="n">
        <v>44034</v>
      </c>
      <c r="M178" s="477" t="n"/>
      <c r="N178" s="479" t="n">
        <v>44055</v>
      </c>
      <c r="O178" s="478" t="s">
        <v>13937</v>
      </c>
    </row>
    <row ht="36" outlineLevel="0" r="179">
      <c r="A179" s="473" t="s">
        <v>14307</v>
      </c>
      <c r="B179" s="474" t="s">
        <v>14308</v>
      </c>
      <c r="C179" s="475" t="s">
        <v>13940</v>
      </c>
      <c r="D179" s="475" t="n">
        <v>532399.83</v>
      </c>
      <c r="E179" s="475" t="n">
        <v>532399.83</v>
      </c>
      <c r="F179" s="476" t="s">
        <v>14309</v>
      </c>
      <c r="G179" s="477" t="n">
        <v>5504153911</v>
      </c>
      <c r="H179" s="477" t="s">
        <v>14310</v>
      </c>
      <c r="I179" s="477" t="n">
        <v>4510023933</v>
      </c>
      <c r="J179" s="478" t="n">
        <v>43892</v>
      </c>
      <c r="K179" s="478" t="n">
        <v>43927</v>
      </c>
      <c r="L179" s="478" t="n">
        <v>43927</v>
      </c>
      <c r="M179" s="477" t="s">
        <v>14311</v>
      </c>
      <c r="N179" s="479" t="n"/>
      <c r="O179" s="478" t="s">
        <v>13937</v>
      </c>
    </row>
    <row ht="36" outlineLevel="0" r="180">
      <c r="A180" s="473" t="s">
        <v>14307</v>
      </c>
      <c r="B180" s="474" t="s">
        <v>14308</v>
      </c>
      <c r="C180" s="475" t="s">
        <v>13940</v>
      </c>
      <c r="D180" s="475" t="n">
        <v>397699.7</v>
      </c>
      <c r="E180" s="475" t="n">
        <v>397699.7</v>
      </c>
      <c r="F180" s="476" t="s">
        <v>14309</v>
      </c>
      <c r="G180" s="477" t="n">
        <v>5504153911</v>
      </c>
      <c r="H180" s="477" t="s">
        <v>14310</v>
      </c>
      <c r="I180" s="477" t="n">
        <v>4510023933</v>
      </c>
      <c r="J180" s="478" t="n">
        <v>43920</v>
      </c>
      <c r="K180" s="478" t="n">
        <v>43965</v>
      </c>
      <c r="L180" s="478" t="n">
        <v>43965</v>
      </c>
      <c r="M180" s="477" t="s">
        <v>14312</v>
      </c>
      <c r="N180" s="479" t="n"/>
      <c r="O180" s="478" t="s">
        <v>13937</v>
      </c>
    </row>
    <row ht="36" outlineLevel="0" r="181">
      <c r="A181" s="473" t="s">
        <v>14307</v>
      </c>
      <c r="B181" s="474" t="s">
        <v>14308</v>
      </c>
      <c r="C181" s="475" t="s">
        <v>13940</v>
      </c>
      <c r="D181" s="475" t="n">
        <v>513291.8</v>
      </c>
      <c r="E181" s="475" t="n">
        <v>513291.8</v>
      </c>
      <c r="F181" s="476" t="s">
        <v>14309</v>
      </c>
      <c r="G181" s="477" t="n">
        <v>5504153911</v>
      </c>
      <c r="H181" s="477" t="s">
        <v>14310</v>
      </c>
      <c r="I181" s="477" t="n">
        <v>4510023933</v>
      </c>
      <c r="J181" s="478" t="n">
        <v>43997</v>
      </c>
      <c r="K181" s="478" t="n">
        <v>44027</v>
      </c>
      <c r="L181" s="478" t="n">
        <v>44027</v>
      </c>
      <c r="M181" s="477" t="s">
        <v>14313</v>
      </c>
      <c r="N181" s="479" t="n">
        <v>44152</v>
      </c>
      <c r="O181" s="478" t="s">
        <v>13937</v>
      </c>
    </row>
    <row ht="36" outlineLevel="0" r="182">
      <c r="A182" s="473" t="s">
        <v>14307</v>
      </c>
      <c r="B182" s="474" t="s">
        <v>14308</v>
      </c>
      <c r="C182" s="475" t="s">
        <v>13940</v>
      </c>
      <c r="D182" s="475" t="n">
        <v>407392.13</v>
      </c>
      <c r="E182" s="475" t="n">
        <v>407392.13</v>
      </c>
      <c r="F182" s="476" t="s">
        <v>14309</v>
      </c>
      <c r="G182" s="477" t="n">
        <v>5504153911</v>
      </c>
      <c r="H182" s="477" t="s">
        <v>14310</v>
      </c>
      <c r="I182" s="477" t="n">
        <v>4510023933</v>
      </c>
      <c r="J182" s="478" t="n">
        <v>43997</v>
      </c>
      <c r="K182" s="478" t="n">
        <v>44027</v>
      </c>
      <c r="L182" s="478" t="n">
        <v>44130</v>
      </c>
      <c r="M182" s="477" t="s">
        <v>14313</v>
      </c>
      <c r="N182" s="479" t="n">
        <v>44152</v>
      </c>
      <c r="O182" s="478" t="s">
        <v>13937</v>
      </c>
    </row>
    <row ht="24" outlineLevel="0" r="183">
      <c r="A183" s="473" t="s">
        <v>14307</v>
      </c>
      <c r="B183" s="474" t="s">
        <v>14308</v>
      </c>
      <c r="C183" s="475" t="s">
        <v>14314</v>
      </c>
      <c r="D183" s="475" t="n">
        <v>1422595.44</v>
      </c>
      <c r="E183" s="475" t="n">
        <v>1422595.44</v>
      </c>
      <c r="F183" s="476" t="s">
        <v>14309</v>
      </c>
      <c r="G183" s="477" t="n">
        <v>5504153911</v>
      </c>
      <c r="H183" s="477" t="s">
        <v>13203</v>
      </c>
      <c r="I183" s="477" t="n">
        <v>5503050180</v>
      </c>
      <c r="J183" s="478" t="n">
        <v>44063</v>
      </c>
      <c r="K183" s="478" t="n">
        <v>44130</v>
      </c>
      <c r="L183" s="478" t="n">
        <v>44130</v>
      </c>
      <c r="M183" s="477" t="s">
        <v>14315</v>
      </c>
      <c r="N183" s="479" t="n">
        <v>44152</v>
      </c>
      <c r="O183" s="478" t="s">
        <v>13937</v>
      </c>
    </row>
    <row ht="24" outlineLevel="0" r="184">
      <c r="A184" s="473" t="s">
        <v>14307</v>
      </c>
      <c r="B184" s="474" t="s">
        <v>14308</v>
      </c>
      <c r="C184" s="475" t="s">
        <v>14314</v>
      </c>
      <c r="D184" s="475" t="n">
        <v>1595917.24</v>
      </c>
      <c r="E184" s="475" t="n">
        <v>1595917.24</v>
      </c>
      <c r="F184" s="476" t="s">
        <v>14309</v>
      </c>
      <c r="G184" s="477" t="n">
        <v>5504153911</v>
      </c>
      <c r="H184" s="477" t="s">
        <v>13203</v>
      </c>
      <c r="I184" s="477" t="n">
        <v>5503050180</v>
      </c>
      <c r="J184" s="478" t="n">
        <v>44119</v>
      </c>
      <c r="K184" s="478" t="n">
        <v>44147</v>
      </c>
      <c r="L184" s="478" t="n">
        <v>44147</v>
      </c>
      <c r="M184" s="477" t="s">
        <v>14315</v>
      </c>
      <c r="N184" s="479" t="n">
        <v>44152</v>
      </c>
      <c r="O184" s="478" t="s">
        <v>13937</v>
      </c>
    </row>
    <row ht="24" outlineLevel="0" r="185">
      <c r="A185" s="473" t="s">
        <v>14307</v>
      </c>
      <c r="B185" s="474" t="s">
        <v>14308</v>
      </c>
      <c r="C185" s="475" t="s">
        <v>13957</v>
      </c>
      <c r="D185" s="475" t="n">
        <v>161109.7</v>
      </c>
      <c r="E185" s="475" t="n">
        <v>161109.7</v>
      </c>
      <c r="F185" s="476" t="s">
        <v>14309</v>
      </c>
      <c r="G185" s="486" t="n">
        <v>5504153911</v>
      </c>
      <c r="H185" s="487" t="s">
        <v>14316</v>
      </c>
      <c r="I185" s="487" t="n">
        <v>5501252382</v>
      </c>
      <c r="J185" s="488" t="n">
        <v>43698</v>
      </c>
      <c r="K185" s="478" t="n">
        <v>43937</v>
      </c>
      <c r="L185" s="478" t="n">
        <v>43937</v>
      </c>
      <c r="M185" s="477" t="s">
        <v>14317</v>
      </c>
      <c r="N185" s="479" t="n">
        <v>43985</v>
      </c>
      <c r="O185" s="478" t="s">
        <v>13937</v>
      </c>
    </row>
    <row ht="108" outlineLevel="0" r="186">
      <c r="A186" s="473" t="s">
        <v>14318</v>
      </c>
      <c r="B186" s="474" t="s">
        <v>14319</v>
      </c>
      <c r="C186" s="475" t="s">
        <v>12429</v>
      </c>
      <c r="D186" s="475" t="n">
        <v>384835</v>
      </c>
      <c r="E186" s="475" t="n">
        <v>384835</v>
      </c>
      <c r="F186" s="476" t="s">
        <v>14320</v>
      </c>
      <c r="G186" s="477" t="n">
        <v>5504086119</v>
      </c>
      <c r="H186" s="477" t="s">
        <v>13203</v>
      </c>
      <c r="I186" s="477" t="n">
        <v>5503050180</v>
      </c>
      <c r="J186" s="478" t="n">
        <v>44020</v>
      </c>
      <c r="K186" s="478" t="n">
        <v>44084</v>
      </c>
      <c r="L186" s="478" t="n">
        <v>44084</v>
      </c>
      <c r="M186" s="477" t="s">
        <v>14321</v>
      </c>
      <c r="N186" s="479" t="n">
        <v>44119</v>
      </c>
      <c r="O186" s="478" t="s">
        <v>13937</v>
      </c>
    </row>
    <row ht="36" outlineLevel="0" r="187">
      <c r="A187" s="473" t="s">
        <v>14322</v>
      </c>
      <c r="B187" s="474" t="s">
        <v>14323</v>
      </c>
      <c r="C187" s="475" t="s">
        <v>13940</v>
      </c>
      <c r="D187" s="475" t="n">
        <v>582613.07</v>
      </c>
      <c r="E187" s="475" t="n">
        <v>582614.07</v>
      </c>
      <c r="F187" s="476" t="s">
        <v>14324</v>
      </c>
      <c r="G187" s="477" t="n">
        <v>5505030567</v>
      </c>
      <c r="H187" s="477" t="s">
        <v>13994</v>
      </c>
      <c r="I187" s="477" t="n">
        <v>5507250790</v>
      </c>
      <c r="J187" s="478" t="n">
        <v>44046</v>
      </c>
      <c r="K187" s="478" t="n">
        <v>44077</v>
      </c>
      <c r="L187" s="478" t="n">
        <v>44088</v>
      </c>
      <c r="M187" s="477" t="s">
        <v>14078</v>
      </c>
      <c r="N187" s="479" t="n">
        <v>44111</v>
      </c>
      <c r="O187" s="478" t="s">
        <v>13937</v>
      </c>
    </row>
    <row ht="36" outlineLevel="0" r="188">
      <c r="A188" s="473" t="s">
        <v>14325</v>
      </c>
      <c r="B188" s="474" t="s">
        <v>14326</v>
      </c>
      <c r="C188" s="475" t="s">
        <v>13952</v>
      </c>
      <c r="D188" s="475" t="n">
        <v>254000</v>
      </c>
      <c r="E188" s="475" t="n">
        <v>254000</v>
      </c>
      <c r="F188" s="476" t="s">
        <v>14327</v>
      </c>
      <c r="G188" s="477" t="n">
        <v>5504041051</v>
      </c>
      <c r="H188" s="477" t="s">
        <v>14328</v>
      </c>
      <c r="I188" s="481" t="n">
        <v>550404369800</v>
      </c>
      <c r="J188" s="478" t="n">
        <v>43916</v>
      </c>
      <c r="K188" s="478" t="n">
        <v>44002</v>
      </c>
      <c r="L188" s="478" t="n">
        <v>44002</v>
      </c>
      <c r="M188" s="477" t="s">
        <v>14329</v>
      </c>
      <c r="N188" s="479" t="n">
        <v>44119</v>
      </c>
      <c r="O188" s="478" t="s">
        <v>13937</v>
      </c>
    </row>
    <row ht="24" outlineLevel="0" r="189">
      <c r="A189" s="473" t="s">
        <v>14330</v>
      </c>
      <c r="B189" s="474" t="s">
        <v>14331</v>
      </c>
      <c r="C189" s="475" t="s">
        <v>12429</v>
      </c>
      <c r="D189" s="475" t="n">
        <v>568764.51</v>
      </c>
      <c r="E189" s="475" t="n">
        <v>574883.04</v>
      </c>
      <c r="F189" s="476" t="s">
        <v>13948</v>
      </c>
      <c r="G189" s="477" t="n">
        <v>5503245214</v>
      </c>
      <c r="H189" s="477" t="s">
        <v>13949</v>
      </c>
      <c r="I189" s="477" t="n">
        <v>5504205990</v>
      </c>
      <c r="J189" s="478" t="n">
        <v>43998</v>
      </c>
      <c r="K189" s="478" t="n">
        <v>44134</v>
      </c>
      <c r="L189" s="478" t="n">
        <v>44109</v>
      </c>
      <c r="M189" s="477" t="s">
        <v>13950</v>
      </c>
      <c r="N189" s="479" t="n">
        <v>44109</v>
      </c>
      <c r="O189" s="478" t="s">
        <v>13937</v>
      </c>
    </row>
    <row ht="24" outlineLevel="0" r="190">
      <c r="A190" s="473" t="s">
        <v>14332</v>
      </c>
      <c r="B190" s="474" t="s">
        <v>14333</v>
      </c>
      <c r="C190" s="475" t="s">
        <v>13957</v>
      </c>
      <c r="D190" s="475" t="n">
        <v>487660</v>
      </c>
      <c r="E190" s="475" t="n">
        <v>487660</v>
      </c>
      <c r="F190" s="476" t="s">
        <v>14334</v>
      </c>
      <c r="G190" s="477" t="n">
        <v>5501124567</v>
      </c>
      <c r="H190" s="477" t="s">
        <v>14335</v>
      </c>
      <c r="I190" s="481" t="n">
        <v>550148610719</v>
      </c>
      <c r="J190" s="478" t="n">
        <v>43829</v>
      </c>
      <c r="K190" s="478" t="n">
        <v>43868</v>
      </c>
      <c r="L190" s="478" t="n">
        <v>43868</v>
      </c>
      <c r="M190" s="477" t="n"/>
      <c r="N190" s="479" t="n">
        <v>43896</v>
      </c>
      <c r="O190" s="478" t="s">
        <v>13937</v>
      </c>
    </row>
    <row ht="24" outlineLevel="0" r="191">
      <c r="A191" s="473" t="s">
        <v>14336</v>
      </c>
      <c r="B191" s="474" t="s">
        <v>14337</v>
      </c>
      <c r="C191" s="475" t="s">
        <v>13940</v>
      </c>
      <c r="D191" s="475" t="n">
        <v>663832.78</v>
      </c>
      <c r="E191" s="475" t="n">
        <v>663819.72</v>
      </c>
      <c r="F191" s="476" t="s">
        <v>13948</v>
      </c>
      <c r="G191" s="477" t="n">
        <v>5503245214</v>
      </c>
      <c r="H191" s="477" t="s">
        <v>13949</v>
      </c>
      <c r="I191" s="477" t="n">
        <v>5504205990</v>
      </c>
      <c r="J191" s="478" t="n">
        <v>44004</v>
      </c>
      <c r="K191" s="478" t="n">
        <v>44195</v>
      </c>
      <c r="L191" s="478" t="n">
        <v>44109</v>
      </c>
      <c r="M191" s="477" t="s">
        <v>13950</v>
      </c>
      <c r="N191" s="479" t="n">
        <v>44109</v>
      </c>
      <c r="O191" s="478" t="s">
        <v>13937</v>
      </c>
    </row>
    <row ht="24" outlineLevel="0" r="192">
      <c r="A192" s="473" t="s">
        <v>14338</v>
      </c>
      <c r="B192" s="474" t="s">
        <v>14339</v>
      </c>
      <c r="C192" s="475" t="s">
        <v>13957</v>
      </c>
      <c r="D192" s="475" t="n">
        <v>780152</v>
      </c>
      <c r="E192" s="475" t="n">
        <v>780152</v>
      </c>
      <c r="F192" s="476" t="s">
        <v>13941</v>
      </c>
      <c r="G192" s="477" t="n">
        <v>5505212782</v>
      </c>
      <c r="H192" s="477" t="s">
        <v>12550</v>
      </c>
      <c r="I192" s="481" t="n">
        <v>5504243259</v>
      </c>
      <c r="J192" s="478" t="n">
        <v>43906</v>
      </c>
      <c r="K192" s="478" t="n">
        <v>44012</v>
      </c>
      <c r="L192" s="483" t="n">
        <v>44027</v>
      </c>
      <c r="M192" s="477" t="n"/>
      <c r="N192" s="479" t="n">
        <v>44055</v>
      </c>
      <c r="O192" s="478" t="s">
        <v>13937</v>
      </c>
    </row>
    <row ht="24" outlineLevel="0" r="193">
      <c r="A193" s="473" t="s">
        <v>14340</v>
      </c>
      <c r="B193" s="474" t="s">
        <v>14341</v>
      </c>
      <c r="C193" s="475" t="s">
        <v>13957</v>
      </c>
      <c r="D193" s="475" t="n">
        <v>185377.9</v>
      </c>
      <c r="E193" s="475" t="n"/>
      <c r="F193" s="476" t="s">
        <v>14342</v>
      </c>
      <c r="G193" s="477" t="n">
        <v>5504101494</v>
      </c>
      <c r="H193" s="477" t="s">
        <v>14343</v>
      </c>
      <c r="I193" s="477" t="n">
        <v>5507269463</v>
      </c>
      <c r="J193" s="478" t="n">
        <v>43993</v>
      </c>
      <c r="K193" s="478" t="n">
        <v>44054</v>
      </c>
      <c r="L193" s="478" t="n"/>
      <c r="M193" s="477" t="s">
        <v>13950</v>
      </c>
      <c r="N193" s="479" t="n">
        <v>44112</v>
      </c>
      <c r="O193" s="478" t="s">
        <v>13937</v>
      </c>
    </row>
    <row ht="24" outlineLevel="0" r="194">
      <c r="A194" s="473" t="s">
        <v>14344</v>
      </c>
      <c r="B194" s="474" t="s">
        <v>14345</v>
      </c>
      <c r="C194" s="475" t="s">
        <v>13952</v>
      </c>
      <c r="D194" s="475" t="n">
        <v>106400</v>
      </c>
      <c r="E194" s="475" t="n">
        <v>106400</v>
      </c>
      <c r="F194" s="476" t="n"/>
      <c r="G194" s="477" t="n"/>
      <c r="H194" s="477" t="s">
        <v>14346</v>
      </c>
      <c r="I194" s="481" t="n">
        <v>550710119550</v>
      </c>
      <c r="J194" s="478" t="n">
        <v>43826</v>
      </c>
      <c r="K194" s="478" t="n">
        <v>43854</v>
      </c>
      <c r="L194" s="478" t="n">
        <v>43854</v>
      </c>
      <c r="M194" s="477" t="n"/>
      <c r="N194" s="479" t="n">
        <v>43867</v>
      </c>
      <c r="O194" s="478" t="s">
        <v>13937</v>
      </c>
    </row>
    <row ht="24" outlineLevel="0" r="195">
      <c r="A195" s="473" t="s">
        <v>14344</v>
      </c>
      <c r="B195" s="474" t="s">
        <v>14345</v>
      </c>
      <c r="C195" s="475" t="s">
        <v>13952</v>
      </c>
      <c r="D195" s="475" t="n">
        <v>28000</v>
      </c>
      <c r="E195" s="475" t="n">
        <v>28000</v>
      </c>
      <c r="F195" s="476" t="n"/>
      <c r="G195" s="477" t="n"/>
      <c r="H195" s="477" t="s">
        <v>14346</v>
      </c>
      <c r="I195" s="481" t="n">
        <v>550710119550</v>
      </c>
      <c r="J195" s="478" t="n">
        <v>43865</v>
      </c>
      <c r="K195" s="478" t="n">
        <v>43867</v>
      </c>
      <c r="L195" s="478" t="n">
        <v>43867</v>
      </c>
      <c r="M195" s="477" t="n"/>
      <c r="N195" s="479" t="n">
        <v>43895</v>
      </c>
      <c r="O195" s="478" t="s">
        <v>13937</v>
      </c>
    </row>
    <row ht="24" outlineLevel="0" r="196">
      <c r="A196" s="473" t="s">
        <v>14344</v>
      </c>
      <c r="B196" s="474" t="s">
        <v>14345</v>
      </c>
      <c r="C196" s="475" t="s">
        <v>13952</v>
      </c>
      <c r="D196" s="475" t="n">
        <v>106400</v>
      </c>
      <c r="E196" s="475" t="n">
        <v>106400</v>
      </c>
      <c r="F196" s="476" t="n"/>
      <c r="G196" s="477" t="n"/>
      <c r="H196" s="477" t="s">
        <v>14346</v>
      </c>
      <c r="I196" s="481" t="n">
        <v>550710119550</v>
      </c>
      <c r="J196" s="478" t="n">
        <v>43872</v>
      </c>
      <c r="K196" s="478" t="n">
        <v>43895</v>
      </c>
      <c r="L196" s="478" t="n">
        <v>43895</v>
      </c>
      <c r="M196" s="477" t="n"/>
      <c r="N196" s="479" t="n">
        <v>43971</v>
      </c>
      <c r="O196" s="478" t="s">
        <v>13937</v>
      </c>
    </row>
    <row ht="24" outlineLevel="0" r="197">
      <c r="A197" s="473" t="s">
        <v>14344</v>
      </c>
      <c r="B197" s="474" t="s">
        <v>14345</v>
      </c>
      <c r="C197" s="475" t="s">
        <v>13952</v>
      </c>
      <c r="D197" s="475" t="n">
        <v>10180</v>
      </c>
      <c r="E197" s="475" t="n">
        <v>10180</v>
      </c>
      <c r="F197" s="476" t="n"/>
      <c r="G197" s="477" t="n"/>
      <c r="H197" s="477" t="s">
        <v>14347</v>
      </c>
      <c r="I197" s="481" t="n">
        <v>553100785515</v>
      </c>
      <c r="J197" s="478" t="n">
        <v>43901</v>
      </c>
      <c r="K197" s="478" t="n">
        <v>43906</v>
      </c>
      <c r="L197" s="478" t="n">
        <v>43906</v>
      </c>
      <c r="M197" s="477" t="n"/>
      <c r="N197" s="479" t="n">
        <v>43971</v>
      </c>
      <c r="O197" s="478" t="s">
        <v>13937</v>
      </c>
    </row>
    <row ht="24" outlineLevel="0" r="198">
      <c r="A198" s="473" t="s">
        <v>14344</v>
      </c>
      <c r="B198" s="474" t="s">
        <v>14345</v>
      </c>
      <c r="C198" s="475" t="s">
        <v>13952</v>
      </c>
      <c r="D198" s="475" t="n">
        <v>28000</v>
      </c>
      <c r="E198" s="475" t="n">
        <v>28000</v>
      </c>
      <c r="F198" s="476" t="n"/>
      <c r="G198" s="477" t="n"/>
      <c r="H198" s="477" t="s">
        <v>14346</v>
      </c>
      <c r="I198" s="481" t="n">
        <v>550710119550</v>
      </c>
      <c r="J198" s="478" t="n">
        <v>43913</v>
      </c>
      <c r="K198" s="478" t="n">
        <v>43917</v>
      </c>
      <c r="L198" s="478" t="n">
        <v>43917</v>
      </c>
      <c r="M198" s="477" t="n"/>
      <c r="N198" s="479" t="n">
        <v>43971</v>
      </c>
      <c r="O198" s="478" t="s">
        <v>13937</v>
      </c>
    </row>
    <row ht="24" outlineLevel="0" r="199">
      <c r="A199" s="473" t="s">
        <v>14344</v>
      </c>
      <c r="B199" s="474" t="s">
        <v>14345</v>
      </c>
      <c r="C199" s="475" t="s">
        <v>13952</v>
      </c>
      <c r="D199" s="475" t="n">
        <v>10180</v>
      </c>
      <c r="E199" s="475" t="n">
        <v>10180</v>
      </c>
      <c r="F199" s="476" t="n"/>
      <c r="G199" s="477" t="n"/>
      <c r="H199" s="477" t="s">
        <v>14347</v>
      </c>
      <c r="I199" s="481" t="n">
        <v>553100785515</v>
      </c>
      <c r="J199" s="478" t="n">
        <v>43937</v>
      </c>
      <c r="K199" s="478" t="n">
        <v>43941</v>
      </c>
      <c r="L199" s="478" t="n">
        <v>43941</v>
      </c>
      <c r="M199" s="477" t="n"/>
      <c r="N199" s="479" t="n">
        <v>43971</v>
      </c>
      <c r="O199" s="478" t="s">
        <v>13937</v>
      </c>
    </row>
    <row ht="24" outlineLevel="0" r="200">
      <c r="A200" s="473" t="s">
        <v>14344</v>
      </c>
      <c r="B200" s="474" t="s">
        <v>14345</v>
      </c>
      <c r="C200" s="475" t="s">
        <v>13952</v>
      </c>
      <c r="D200" s="475" t="n">
        <v>106400</v>
      </c>
      <c r="E200" s="475" t="n">
        <v>106400</v>
      </c>
      <c r="F200" s="476" t="n"/>
      <c r="G200" s="477" t="n"/>
      <c r="H200" s="477" t="s">
        <v>14346</v>
      </c>
      <c r="I200" s="481" t="n">
        <v>550710119550</v>
      </c>
      <c r="J200" s="478" t="n">
        <v>43948</v>
      </c>
      <c r="K200" s="478" t="n">
        <v>43965</v>
      </c>
      <c r="L200" s="478" t="n">
        <v>43965</v>
      </c>
      <c r="M200" s="477" t="n"/>
      <c r="N200" s="479" t="n">
        <v>43985</v>
      </c>
      <c r="O200" s="478" t="s">
        <v>13937</v>
      </c>
    </row>
    <row ht="24" outlineLevel="0" r="201">
      <c r="A201" s="473" t="s">
        <v>14344</v>
      </c>
      <c r="B201" s="474" t="s">
        <v>14345</v>
      </c>
      <c r="C201" s="475" t="s">
        <v>13952</v>
      </c>
      <c r="D201" s="475" t="n">
        <v>28000</v>
      </c>
      <c r="E201" s="475" t="n">
        <v>28000</v>
      </c>
      <c r="F201" s="476" t="n"/>
      <c r="G201" s="477" t="n"/>
      <c r="H201" s="477" t="s">
        <v>14346</v>
      </c>
      <c r="I201" s="481" t="n">
        <v>550710119550</v>
      </c>
      <c r="J201" s="478" t="n">
        <v>43970</v>
      </c>
      <c r="K201" s="478" t="n">
        <v>43971</v>
      </c>
      <c r="L201" s="478" t="n">
        <v>43971</v>
      </c>
      <c r="M201" s="477" t="n"/>
      <c r="N201" s="479" t="n">
        <v>43985</v>
      </c>
      <c r="O201" s="478" t="s">
        <v>13937</v>
      </c>
    </row>
    <row ht="24" outlineLevel="0" r="202">
      <c r="A202" s="473" t="s">
        <v>14344</v>
      </c>
      <c r="B202" s="474" t="s">
        <v>14345</v>
      </c>
      <c r="C202" s="475" t="s">
        <v>13952</v>
      </c>
      <c r="D202" s="475" t="n">
        <v>10180</v>
      </c>
      <c r="E202" s="475" t="n">
        <v>10180</v>
      </c>
      <c r="F202" s="476" t="n"/>
      <c r="G202" s="477" t="n"/>
      <c r="H202" s="477" t="s">
        <v>14347</v>
      </c>
      <c r="I202" s="481" t="n">
        <v>553100785515</v>
      </c>
      <c r="J202" s="478" t="n">
        <v>43972</v>
      </c>
      <c r="K202" s="478" t="n">
        <v>43976</v>
      </c>
      <c r="L202" s="478" t="n">
        <v>43976</v>
      </c>
      <c r="M202" s="477" t="n"/>
      <c r="N202" s="479" t="n">
        <v>43985</v>
      </c>
      <c r="O202" s="478" t="s">
        <v>13937</v>
      </c>
    </row>
    <row ht="24" outlineLevel="0" r="203">
      <c r="A203" s="473" t="s">
        <v>14344</v>
      </c>
      <c r="B203" s="474" t="s">
        <v>14345</v>
      </c>
      <c r="C203" s="475" t="s">
        <v>13957</v>
      </c>
      <c r="D203" s="475" t="n">
        <v>139603.44</v>
      </c>
      <c r="E203" s="475" t="n">
        <v>139603.44</v>
      </c>
      <c r="F203" s="476" t="n"/>
      <c r="G203" s="477" t="n"/>
      <c r="H203" s="477" t="s">
        <v>14348</v>
      </c>
      <c r="I203" s="481" t="n">
        <v>5501256115</v>
      </c>
      <c r="J203" s="478" t="n">
        <v>44035</v>
      </c>
      <c r="K203" s="478" t="n">
        <v>44046</v>
      </c>
      <c r="L203" s="478" t="n">
        <v>44046</v>
      </c>
      <c r="M203" s="477" t="n"/>
      <c r="N203" s="479" t="n">
        <v>44077</v>
      </c>
      <c r="O203" s="478" t="s">
        <v>13937</v>
      </c>
    </row>
    <row ht="24" outlineLevel="0" r="204">
      <c r="A204" s="473" t="s">
        <v>14349</v>
      </c>
      <c r="B204" s="474" t="s">
        <v>14350</v>
      </c>
      <c r="C204" s="475" t="s">
        <v>13952</v>
      </c>
      <c r="D204" s="475" t="n">
        <v>1699678</v>
      </c>
      <c r="E204" s="475" t="n"/>
      <c r="F204" s="476" t="s">
        <v>14351</v>
      </c>
      <c r="G204" s="477" t="n">
        <v>5506059960</v>
      </c>
      <c r="H204" s="477" t="s">
        <v>14352</v>
      </c>
      <c r="I204" s="481" t="n">
        <v>5505061692</v>
      </c>
      <c r="J204" s="478" t="n">
        <v>44000</v>
      </c>
      <c r="K204" s="478" t="n">
        <v>44104</v>
      </c>
      <c r="L204" s="478" t="n"/>
      <c r="M204" s="477" t="s">
        <v>13950</v>
      </c>
      <c r="N204" s="479" t="n">
        <v>44116</v>
      </c>
      <c r="O204" s="478" t="s">
        <v>13937</v>
      </c>
    </row>
    <row ht="36" outlineLevel="0" r="205">
      <c r="A205" s="473" t="s">
        <v>14349</v>
      </c>
      <c r="B205" s="474" t="s">
        <v>14350</v>
      </c>
      <c r="C205" s="475" t="s">
        <v>52</v>
      </c>
      <c r="D205" s="475" t="n">
        <v>163776</v>
      </c>
      <c r="E205" s="475" t="n"/>
      <c r="F205" s="476" t="s">
        <v>14351</v>
      </c>
      <c r="G205" s="477" t="n">
        <v>5506059960</v>
      </c>
      <c r="H205" s="477" t="s">
        <v>14094</v>
      </c>
      <c r="I205" s="477" t="n">
        <v>5507224952</v>
      </c>
      <c r="J205" s="478" t="n">
        <v>44020</v>
      </c>
      <c r="K205" s="478" t="n">
        <v>44196</v>
      </c>
      <c r="L205" s="478" t="n"/>
      <c r="M205" s="477" t="s">
        <v>13950</v>
      </c>
      <c r="N205" s="479" t="n">
        <v>44111</v>
      </c>
      <c r="O205" s="478" t="s">
        <v>13937</v>
      </c>
    </row>
    <row ht="24" outlineLevel="0" r="206">
      <c r="A206" s="473" t="s">
        <v>14353</v>
      </c>
      <c r="B206" s="474" t="s">
        <v>14354</v>
      </c>
      <c r="C206" s="475" t="s">
        <v>12429</v>
      </c>
      <c r="D206" s="475" t="n">
        <v>608576.16</v>
      </c>
      <c r="E206" s="475" t="n">
        <v>418743.42</v>
      </c>
      <c r="F206" s="476" t="s">
        <v>13948</v>
      </c>
      <c r="G206" s="477" t="n">
        <v>5503245214</v>
      </c>
      <c r="H206" s="477" t="s">
        <v>13949</v>
      </c>
      <c r="I206" s="477" t="n">
        <v>5504205990</v>
      </c>
      <c r="J206" s="478" t="n">
        <v>43938</v>
      </c>
      <c r="K206" s="478" t="n">
        <v>44106</v>
      </c>
      <c r="L206" s="478" t="n">
        <v>44106</v>
      </c>
      <c r="M206" s="477" t="s">
        <v>13950</v>
      </c>
      <c r="N206" s="479" t="n">
        <v>44106</v>
      </c>
      <c r="O206" s="478" t="s">
        <v>13937</v>
      </c>
    </row>
    <row ht="24" outlineLevel="0" r="207">
      <c r="A207" s="473" t="s">
        <v>14355</v>
      </c>
      <c r="B207" s="474" t="s">
        <v>14356</v>
      </c>
      <c r="C207" s="475" t="s">
        <v>14016</v>
      </c>
      <c r="D207" s="475" t="n">
        <v>68953</v>
      </c>
      <c r="E207" s="475" t="n">
        <v>68954</v>
      </c>
      <c r="F207" s="476" t="s">
        <v>14357</v>
      </c>
      <c r="G207" s="477" t="n">
        <v>5505203273</v>
      </c>
      <c r="H207" s="477" t="s">
        <v>14358</v>
      </c>
      <c r="I207" s="477" t="n">
        <v>5503136014</v>
      </c>
      <c r="J207" s="478" t="n">
        <v>44033</v>
      </c>
      <c r="K207" s="478" t="n">
        <v>44075</v>
      </c>
      <c r="L207" s="478" t="n">
        <v>44075</v>
      </c>
      <c r="M207" s="477" t="n"/>
      <c r="N207" s="479" t="n">
        <v>44119</v>
      </c>
      <c r="O207" s="478" t="s">
        <v>13937</v>
      </c>
    </row>
    <row ht="24" outlineLevel="0" r="208">
      <c r="A208" s="473" t="s">
        <v>14359</v>
      </c>
      <c r="B208" s="474" t="s">
        <v>14360</v>
      </c>
      <c r="C208" s="475" t="s">
        <v>12429</v>
      </c>
      <c r="D208" s="475" t="n">
        <v>511336</v>
      </c>
      <c r="E208" s="475" t="n">
        <v>511337</v>
      </c>
      <c r="F208" s="476" t="s">
        <v>14361</v>
      </c>
      <c r="G208" s="477" t="n">
        <v>5501064519</v>
      </c>
      <c r="H208" s="477" t="s">
        <v>13245</v>
      </c>
      <c r="I208" s="481" t="n">
        <v>552100013309</v>
      </c>
      <c r="J208" s="478" t="n">
        <v>43894</v>
      </c>
      <c r="K208" s="478" t="n">
        <v>43951</v>
      </c>
      <c r="L208" s="478" t="n">
        <v>43950</v>
      </c>
      <c r="M208" s="477" t="s">
        <v>14078</v>
      </c>
      <c r="N208" s="479" t="n">
        <v>44105</v>
      </c>
      <c r="O208" s="478" t="s">
        <v>13937</v>
      </c>
    </row>
    <row ht="24" outlineLevel="0" r="209">
      <c r="A209" s="473" t="s">
        <v>14359</v>
      </c>
      <c r="B209" s="474" t="s">
        <v>14360</v>
      </c>
      <c r="C209" s="475" t="s">
        <v>12429</v>
      </c>
      <c r="D209" s="475" t="n">
        <v>917773</v>
      </c>
      <c r="E209" s="475" t="n">
        <v>917773</v>
      </c>
      <c r="F209" s="476" t="s">
        <v>14361</v>
      </c>
      <c r="G209" s="477" t="n">
        <v>5501064519</v>
      </c>
      <c r="H209" s="477" t="s">
        <v>13245</v>
      </c>
      <c r="I209" s="481" t="n">
        <v>552100013309</v>
      </c>
      <c r="J209" s="478" t="n">
        <v>44000</v>
      </c>
      <c r="K209" s="478" t="n">
        <v>44074</v>
      </c>
      <c r="L209" s="478" t="n">
        <v>44109</v>
      </c>
      <c r="M209" s="477" t="s">
        <v>13950</v>
      </c>
      <c r="N209" s="479" t="n">
        <v>44109</v>
      </c>
      <c r="O209" s="478" t="s">
        <v>13937</v>
      </c>
    </row>
    <row ht="24" outlineLevel="0" r="210">
      <c r="A210" s="473" t="s">
        <v>14362</v>
      </c>
      <c r="B210" s="474" t="s">
        <v>14363</v>
      </c>
      <c r="C210" s="475" t="s">
        <v>13940</v>
      </c>
      <c r="D210" s="475" t="n">
        <v>2512114.93</v>
      </c>
      <c r="E210" s="475" t="n">
        <v>1966780.08</v>
      </c>
      <c r="F210" s="476" t="s">
        <v>13948</v>
      </c>
      <c r="G210" s="477" t="n">
        <v>5503245214</v>
      </c>
      <c r="H210" s="477" t="s">
        <v>14364</v>
      </c>
      <c r="I210" s="477" t="n">
        <v>5504229776</v>
      </c>
      <c r="J210" s="478" t="n">
        <v>43886</v>
      </c>
      <c r="K210" s="478" t="n">
        <v>44106</v>
      </c>
      <c r="L210" s="478" t="n">
        <v>44106</v>
      </c>
      <c r="M210" s="477" t="s">
        <v>13950</v>
      </c>
      <c r="N210" s="479" t="n">
        <v>44106</v>
      </c>
      <c r="O210" s="478" t="s">
        <v>13937</v>
      </c>
    </row>
    <row ht="24" outlineLevel="0" r="211">
      <c r="A211" s="473" t="s">
        <v>14365</v>
      </c>
      <c r="B211" s="474" t="s">
        <v>14366</v>
      </c>
      <c r="C211" s="475" t="s">
        <v>13957</v>
      </c>
      <c r="D211" s="475" t="n">
        <v>490000</v>
      </c>
      <c r="E211" s="475" t="n"/>
      <c r="F211" s="476" t="s">
        <v>13948</v>
      </c>
      <c r="G211" s="477" t="n">
        <v>5503245214</v>
      </c>
      <c r="H211" s="477" t="s">
        <v>13396</v>
      </c>
      <c r="I211" s="481" t="n">
        <v>550613796122</v>
      </c>
      <c r="J211" s="478" t="n">
        <v>44085</v>
      </c>
      <c r="K211" s="478" t="n">
        <v>44115</v>
      </c>
      <c r="L211" s="478" t="n">
        <v>44154</v>
      </c>
      <c r="M211" s="477" t="s">
        <v>13950</v>
      </c>
      <c r="N211" s="479" t="n">
        <v>44112</v>
      </c>
      <c r="O211" s="478" t="s">
        <v>13937</v>
      </c>
    </row>
    <row ht="24" outlineLevel="0" r="212">
      <c r="A212" s="473" t="s">
        <v>14367</v>
      </c>
      <c r="B212" s="474" t="s">
        <v>14368</v>
      </c>
      <c r="C212" s="475" t="s">
        <v>13957</v>
      </c>
      <c r="D212" s="475" t="n">
        <v>540835.81</v>
      </c>
      <c r="E212" s="475" t="n">
        <v>269390.75</v>
      </c>
      <c r="F212" s="476" t="s">
        <v>13948</v>
      </c>
      <c r="G212" s="477" t="n">
        <v>5503245214</v>
      </c>
      <c r="H212" s="477" t="s">
        <v>13949</v>
      </c>
      <c r="I212" s="477" t="n">
        <v>5504205990</v>
      </c>
      <c r="J212" s="478" t="n">
        <v>43938</v>
      </c>
      <c r="K212" s="478" t="n">
        <v>44195</v>
      </c>
      <c r="L212" s="478" t="n">
        <v>43997</v>
      </c>
      <c r="M212" s="477" t="s">
        <v>14078</v>
      </c>
      <c r="N212" s="479" t="n">
        <v>44116</v>
      </c>
      <c r="O212" s="478" t="s">
        <v>13937</v>
      </c>
    </row>
    <row ht="36" outlineLevel="0" r="213">
      <c r="A213" s="473" t="s">
        <v>14369</v>
      </c>
      <c r="B213" s="474" t="s">
        <v>14370</v>
      </c>
      <c r="C213" s="475" t="s">
        <v>13952</v>
      </c>
      <c r="D213" s="475" t="n">
        <v>147932.4</v>
      </c>
      <c r="E213" s="475" t="n">
        <v>147932.4</v>
      </c>
      <c r="F213" s="476" t="s">
        <v>13976</v>
      </c>
      <c r="G213" s="477" t="n">
        <v>5503226476</v>
      </c>
      <c r="H213" s="477" t="s">
        <v>14371</v>
      </c>
      <c r="I213" s="477" t="n">
        <v>5501136643</v>
      </c>
      <c r="J213" s="478" t="n">
        <v>44063</v>
      </c>
      <c r="K213" s="478" t="n">
        <v>44165</v>
      </c>
      <c r="L213" s="478" t="n">
        <v>44081</v>
      </c>
      <c r="M213" s="477" t="n"/>
      <c r="N213" s="479" t="n">
        <v>44119</v>
      </c>
      <c r="O213" s="478" t="s">
        <v>13937</v>
      </c>
    </row>
    <row ht="24" outlineLevel="0" r="214">
      <c r="A214" s="473" t="s">
        <v>14372</v>
      </c>
      <c r="B214" s="474" t="s">
        <v>14373</v>
      </c>
      <c r="C214" s="475" t="s">
        <v>13952</v>
      </c>
      <c r="D214" s="475" t="n">
        <v>212061.8</v>
      </c>
      <c r="E214" s="475" t="n"/>
      <c r="F214" s="476" t="s">
        <v>13948</v>
      </c>
      <c r="G214" s="477" t="n">
        <v>5503245214</v>
      </c>
      <c r="H214" s="477" t="s">
        <v>13949</v>
      </c>
      <c r="I214" s="477" t="n">
        <v>5504205990</v>
      </c>
      <c r="J214" s="478" t="n">
        <v>44060</v>
      </c>
      <c r="K214" s="478" t="n">
        <v>44195</v>
      </c>
      <c r="L214" s="478" t="n">
        <v>44154</v>
      </c>
      <c r="M214" s="477" t="s">
        <v>13950</v>
      </c>
      <c r="N214" s="479" t="n">
        <v>44116</v>
      </c>
      <c r="O214" s="478" t="s">
        <v>13937</v>
      </c>
    </row>
    <row ht="24" outlineLevel="0" r="215">
      <c r="A215" s="473" t="s">
        <v>14374</v>
      </c>
      <c r="B215" s="474" t="s">
        <v>14375</v>
      </c>
      <c r="C215" s="475" t="s">
        <v>52</v>
      </c>
      <c r="D215" s="475" t="n">
        <v>40000</v>
      </c>
      <c r="E215" s="475" t="n">
        <v>40000</v>
      </c>
      <c r="F215" s="476" t="s">
        <v>13941</v>
      </c>
      <c r="G215" s="477" t="n">
        <v>5505212782</v>
      </c>
      <c r="H215" s="477" t="s">
        <v>12758</v>
      </c>
      <c r="I215" s="481" t="n">
        <v>550411270785</v>
      </c>
      <c r="J215" s="478" t="n">
        <v>43987</v>
      </c>
      <c r="K215" s="478" t="n">
        <v>43992</v>
      </c>
      <c r="L215" s="478" t="n">
        <v>43992</v>
      </c>
      <c r="M215" s="477" t="n"/>
      <c r="N215" s="479" t="n">
        <v>44040</v>
      </c>
      <c r="O215" s="478" t="s">
        <v>13937</v>
      </c>
    </row>
    <row ht="36" outlineLevel="0" r="216">
      <c r="A216" s="473" t="s">
        <v>14376</v>
      </c>
      <c r="B216" s="474" t="s">
        <v>14377</v>
      </c>
      <c r="C216" s="475" t="s">
        <v>58</v>
      </c>
      <c r="D216" s="475" t="n">
        <v>399656.64</v>
      </c>
      <c r="E216" s="475" t="n"/>
      <c r="F216" s="476" t="s">
        <v>14378</v>
      </c>
      <c r="G216" s="477" t="n">
        <v>5504203898</v>
      </c>
      <c r="H216" s="477" t="s">
        <v>14379</v>
      </c>
      <c r="I216" s="477" t="n">
        <v>5501191570</v>
      </c>
      <c r="J216" s="478" t="n">
        <v>44012</v>
      </c>
      <c r="K216" s="478" t="n">
        <v>44196</v>
      </c>
      <c r="L216" s="478" t="n"/>
      <c r="M216" s="477" t="s">
        <v>13950</v>
      </c>
      <c r="N216" s="479" t="n">
        <v>44117</v>
      </c>
      <c r="O216" s="478" t="s">
        <v>13937</v>
      </c>
    </row>
    <row ht="24" outlineLevel="0" r="217">
      <c r="A217" s="473" t="s">
        <v>14380</v>
      </c>
      <c r="B217" s="474" t="s">
        <v>14381</v>
      </c>
      <c r="C217" s="475" t="s">
        <v>13940</v>
      </c>
      <c r="D217" s="475" t="n">
        <v>1341167.14</v>
      </c>
      <c r="E217" s="475" t="n">
        <v>1323780.15</v>
      </c>
      <c r="F217" s="476" t="s">
        <v>13948</v>
      </c>
      <c r="G217" s="477" t="n">
        <v>5503245214</v>
      </c>
      <c r="H217" s="477" t="s">
        <v>13949</v>
      </c>
      <c r="I217" s="477" t="n">
        <v>5504205990</v>
      </c>
      <c r="J217" s="478" t="n">
        <v>43934</v>
      </c>
      <c r="K217" s="478" t="n">
        <v>44195</v>
      </c>
      <c r="L217" s="478" t="n">
        <v>44106</v>
      </c>
      <c r="M217" s="477" t="s">
        <v>13950</v>
      </c>
      <c r="N217" s="479" t="n">
        <v>44106</v>
      </c>
      <c r="O217" s="478" t="s">
        <v>13937</v>
      </c>
    </row>
    <row ht="24" outlineLevel="0" r="218">
      <c r="A218" s="473" t="s">
        <v>14382</v>
      </c>
      <c r="B218" s="474" t="s">
        <v>14383</v>
      </c>
      <c r="C218" s="475" t="s">
        <v>13999</v>
      </c>
      <c r="D218" s="475" t="n">
        <v>387882.61</v>
      </c>
      <c r="E218" s="475" t="n">
        <v>385714.94</v>
      </c>
      <c r="F218" s="476" t="s">
        <v>13948</v>
      </c>
      <c r="G218" s="477" t="n">
        <v>5503245214</v>
      </c>
      <c r="H218" s="477" t="s">
        <v>13949</v>
      </c>
      <c r="I218" s="477" t="n">
        <v>5504205990</v>
      </c>
      <c r="J218" s="478" t="n">
        <v>44069</v>
      </c>
      <c r="K218" s="478" t="n">
        <v>44195</v>
      </c>
      <c r="L218" s="489" t="n">
        <v>44110</v>
      </c>
      <c r="M218" s="490" t="s">
        <v>13950</v>
      </c>
      <c r="N218" s="491" t="n">
        <v>44110</v>
      </c>
      <c r="O218" s="478" t="s">
        <v>13937</v>
      </c>
    </row>
    <row ht="24" outlineLevel="0" r="219">
      <c r="A219" s="473" t="s">
        <v>14384</v>
      </c>
      <c r="B219" s="474" t="s">
        <v>14385</v>
      </c>
      <c r="C219" s="475" t="s">
        <v>13973</v>
      </c>
      <c r="D219" s="475" t="n">
        <v>123953.13</v>
      </c>
      <c r="E219" s="475" t="n">
        <v>123729.15</v>
      </c>
      <c r="F219" s="476" t="s">
        <v>13948</v>
      </c>
      <c r="G219" s="477" t="n">
        <v>5503245214</v>
      </c>
      <c r="H219" s="477" t="s">
        <v>13949</v>
      </c>
      <c r="I219" s="477" t="n">
        <v>5504205990</v>
      </c>
      <c r="J219" s="478" t="n">
        <v>43938</v>
      </c>
      <c r="K219" s="478" t="n">
        <v>44195</v>
      </c>
      <c r="L219" s="483" t="n">
        <v>44106</v>
      </c>
      <c r="M219" s="477" t="s">
        <v>13950</v>
      </c>
      <c r="N219" s="479" t="n">
        <v>44106</v>
      </c>
      <c r="O219" s="478" t="s">
        <v>13937</v>
      </c>
    </row>
    <row ht="24" outlineLevel="0" r="220">
      <c r="A220" s="473" t="s">
        <v>14386</v>
      </c>
      <c r="B220" s="474" t="s">
        <v>14387</v>
      </c>
      <c r="C220" s="475" t="s">
        <v>13970</v>
      </c>
      <c r="D220" s="475" t="n">
        <v>1750000</v>
      </c>
      <c r="E220" s="475" t="n">
        <v>1750000</v>
      </c>
      <c r="F220" s="476" t="s">
        <v>13948</v>
      </c>
      <c r="G220" s="477" t="n">
        <v>5503245214</v>
      </c>
      <c r="H220" s="477" t="s">
        <v>13073</v>
      </c>
      <c r="I220" s="477" t="n">
        <v>5507218300</v>
      </c>
      <c r="J220" s="478" t="n">
        <v>44046</v>
      </c>
      <c r="K220" s="478" t="n">
        <v>44109</v>
      </c>
      <c r="L220" s="478" t="n">
        <v>44109</v>
      </c>
      <c r="M220" s="477" t="s">
        <v>13950</v>
      </c>
      <c r="N220" s="479" t="n">
        <v>44109</v>
      </c>
      <c r="O220" s="478" t="s">
        <v>13937</v>
      </c>
    </row>
    <row ht="24" outlineLevel="0" r="221">
      <c r="A221" s="473" t="s">
        <v>14388</v>
      </c>
      <c r="B221" s="474" t="s">
        <v>14389</v>
      </c>
      <c r="C221" s="475" t="s">
        <v>12429</v>
      </c>
      <c r="D221" s="475" t="n">
        <v>416125.48</v>
      </c>
      <c r="E221" s="475" t="n"/>
      <c r="F221" s="476" t="s">
        <v>13948</v>
      </c>
      <c r="G221" s="477" t="n">
        <v>5503245214</v>
      </c>
      <c r="H221" s="477" t="s">
        <v>13949</v>
      </c>
      <c r="I221" s="477" t="n">
        <v>5504205990</v>
      </c>
      <c r="J221" s="478" t="n">
        <v>44074</v>
      </c>
      <c r="K221" s="478" t="n">
        <v>44195</v>
      </c>
      <c r="L221" s="478" t="n">
        <v>44154</v>
      </c>
      <c r="M221" s="477" t="s">
        <v>13950</v>
      </c>
      <c r="N221" s="479" t="n">
        <v>44117</v>
      </c>
      <c r="O221" s="478" t="s">
        <v>13937</v>
      </c>
    </row>
    <row customHeight="true" ht="42.75" outlineLevel="0" r="222">
      <c r="A222" s="473" t="s">
        <v>14390</v>
      </c>
      <c r="B222" s="474" t="s">
        <v>14391</v>
      </c>
      <c r="C222" s="475" t="s">
        <v>13978</v>
      </c>
      <c r="D222" s="475" t="n">
        <v>888993.6</v>
      </c>
      <c r="E222" s="475" t="n">
        <v>888993.6</v>
      </c>
      <c r="F222" s="476" t="s">
        <v>14392</v>
      </c>
      <c r="G222" s="477" t="n">
        <v>5505214074</v>
      </c>
      <c r="H222" s="477" t="s">
        <v>14393</v>
      </c>
      <c r="I222" s="477" t="n">
        <v>5501181540</v>
      </c>
      <c r="J222" s="478" t="n">
        <v>43942</v>
      </c>
      <c r="K222" s="478" t="n">
        <v>44074</v>
      </c>
      <c r="L222" s="478" t="n">
        <v>44001</v>
      </c>
      <c r="M222" s="477" t="s">
        <v>14394</v>
      </c>
      <c r="N222" s="479" t="n">
        <v>44033</v>
      </c>
      <c r="O222" s="478" t="s">
        <v>13937</v>
      </c>
    </row>
    <row ht="24" outlineLevel="0" r="223">
      <c r="A223" s="473" t="s">
        <v>14395</v>
      </c>
      <c r="B223" s="474" t="s">
        <v>14396</v>
      </c>
      <c r="C223" s="475" t="s">
        <v>13952</v>
      </c>
      <c r="D223" s="475" t="n">
        <v>778725.32</v>
      </c>
      <c r="E223" s="475" t="n">
        <v>613642.55</v>
      </c>
      <c r="F223" s="476" t="s">
        <v>13948</v>
      </c>
      <c r="G223" s="477" t="n">
        <v>5503245214</v>
      </c>
      <c r="H223" s="477" t="s">
        <v>13949</v>
      </c>
      <c r="I223" s="477" t="n">
        <v>5504205990</v>
      </c>
      <c r="J223" s="478" t="n">
        <v>43945</v>
      </c>
      <c r="K223" s="478" t="n">
        <v>44195</v>
      </c>
      <c r="L223" s="478" t="n">
        <v>44110</v>
      </c>
      <c r="M223" s="477" t="s">
        <v>13950</v>
      </c>
      <c r="N223" s="479" t="n">
        <v>44110</v>
      </c>
      <c r="O223" s="478" t="s">
        <v>13937</v>
      </c>
    </row>
    <row ht="24" outlineLevel="0" r="224">
      <c r="A224" s="473" t="s">
        <v>14397</v>
      </c>
      <c r="B224" s="474" t="s">
        <v>14398</v>
      </c>
      <c r="C224" s="475" t="s">
        <v>13952</v>
      </c>
      <c r="D224" s="475" t="n">
        <v>438776.03</v>
      </c>
      <c r="E224" s="475" t="n">
        <v>434276.03</v>
      </c>
      <c r="F224" s="476" t="s">
        <v>13948</v>
      </c>
      <c r="G224" s="477" t="n">
        <v>5503245214</v>
      </c>
      <c r="H224" s="477" t="s">
        <v>13949</v>
      </c>
      <c r="I224" s="477" t="n">
        <v>5504205990</v>
      </c>
      <c r="J224" s="478" t="n">
        <v>43951</v>
      </c>
      <c r="K224" s="478" t="n">
        <v>44106</v>
      </c>
      <c r="L224" s="478" t="n">
        <v>44106</v>
      </c>
      <c r="M224" s="477" t="s">
        <v>13965</v>
      </c>
      <c r="N224" s="479" t="n">
        <v>44106</v>
      </c>
      <c r="O224" s="478" t="s">
        <v>13937</v>
      </c>
    </row>
    <row ht="24" outlineLevel="0" r="225">
      <c r="A225" s="473" t="s">
        <v>14397</v>
      </c>
      <c r="B225" s="474" t="s">
        <v>14398</v>
      </c>
      <c r="C225" s="475" t="s">
        <v>13952</v>
      </c>
      <c r="D225" s="475" t="n">
        <v>400775.23</v>
      </c>
      <c r="E225" s="475" t="n">
        <v>398075.23</v>
      </c>
      <c r="F225" s="476" t="s">
        <v>13948</v>
      </c>
      <c r="G225" s="477" t="n">
        <v>5503245214</v>
      </c>
      <c r="H225" s="477" t="s">
        <v>13949</v>
      </c>
      <c r="I225" s="477" t="n">
        <v>5504205990</v>
      </c>
      <c r="J225" s="478" t="n">
        <v>43951</v>
      </c>
      <c r="K225" s="478" t="n">
        <v>44109</v>
      </c>
      <c r="L225" s="478" t="n">
        <v>44109</v>
      </c>
      <c r="M225" s="477" t="s">
        <v>13965</v>
      </c>
      <c r="N225" s="479" t="n">
        <v>44109</v>
      </c>
      <c r="O225" s="478" t="s">
        <v>13937</v>
      </c>
    </row>
    <row ht="24" outlineLevel="0" r="226">
      <c r="A226" s="473" t="s">
        <v>14397</v>
      </c>
      <c r="B226" s="474" t="s">
        <v>14398</v>
      </c>
      <c r="C226" s="475" t="s">
        <v>13952</v>
      </c>
      <c r="D226" s="475" t="n">
        <v>435515.88</v>
      </c>
      <c r="E226" s="475" t="n">
        <v>432815.88</v>
      </c>
      <c r="F226" s="476" t="s">
        <v>13948</v>
      </c>
      <c r="G226" s="477" t="n">
        <v>5503245214</v>
      </c>
      <c r="H226" s="477" t="s">
        <v>13949</v>
      </c>
      <c r="I226" s="477" t="n">
        <v>5504205990</v>
      </c>
      <c r="J226" s="478" t="n">
        <v>43951</v>
      </c>
      <c r="K226" s="478" t="n">
        <v>44109</v>
      </c>
      <c r="L226" s="478" t="n">
        <v>44109</v>
      </c>
      <c r="M226" s="477" t="s">
        <v>13965</v>
      </c>
      <c r="N226" s="479" t="n">
        <v>44109</v>
      </c>
      <c r="O226" s="478" t="s">
        <v>13937</v>
      </c>
    </row>
    <row ht="24" outlineLevel="0" r="227">
      <c r="A227" s="473" t="s">
        <v>14399</v>
      </c>
      <c r="B227" s="474" t="s">
        <v>14400</v>
      </c>
      <c r="C227" s="475" t="s">
        <v>13957</v>
      </c>
      <c r="D227" s="475" t="n">
        <v>1427000</v>
      </c>
      <c r="E227" s="475" t="n"/>
      <c r="F227" s="476" t="s">
        <v>14401</v>
      </c>
      <c r="G227" s="477" t="n">
        <v>5507210678</v>
      </c>
      <c r="H227" s="477" t="s">
        <v>14402</v>
      </c>
      <c r="I227" s="481" t="n">
        <v>550109689232</v>
      </c>
      <c r="J227" s="478" t="n">
        <v>43922</v>
      </c>
      <c r="K227" s="478" t="n">
        <v>44196</v>
      </c>
      <c r="L227" s="478" t="n"/>
      <c r="M227" s="477" t="s">
        <v>13950</v>
      </c>
      <c r="N227" s="479" t="n">
        <v>44111</v>
      </c>
      <c r="O227" s="478" t="s">
        <v>13937</v>
      </c>
    </row>
    <row ht="24" outlineLevel="0" r="228">
      <c r="A228" s="473" t="s">
        <v>14399</v>
      </c>
      <c r="B228" s="474" t="s">
        <v>14400</v>
      </c>
      <c r="C228" s="475" t="s">
        <v>52</v>
      </c>
      <c r="D228" s="475" t="n">
        <v>543576.2</v>
      </c>
      <c r="E228" s="475" t="n"/>
      <c r="F228" s="476" t="s">
        <v>14401</v>
      </c>
      <c r="G228" s="477" t="n">
        <v>5507210678</v>
      </c>
      <c r="H228" s="477" t="s">
        <v>14402</v>
      </c>
      <c r="I228" s="481" t="n">
        <v>550109689232</v>
      </c>
      <c r="J228" s="478" t="n">
        <v>43922</v>
      </c>
      <c r="K228" s="478" t="n">
        <v>44196</v>
      </c>
      <c r="L228" s="478" t="n"/>
      <c r="M228" s="477" t="s">
        <v>13950</v>
      </c>
      <c r="N228" s="479" t="n">
        <v>44111</v>
      </c>
      <c r="O228" s="478" t="s">
        <v>13937</v>
      </c>
    </row>
    <row ht="24" outlineLevel="0" r="229">
      <c r="A229" s="473" t="s">
        <v>14399</v>
      </c>
      <c r="B229" s="474" t="s">
        <v>14400</v>
      </c>
      <c r="C229" s="475" t="s">
        <v>52</v>
      </c>
      <c r="D229" s="475" t="n">
        <v>240480</v>
      </c>
      <c r="E229" s="475" t="n">
        <v>240481</v>
      </c>
      <c r="F229" s="476" t="s">
        <v>14401</v>
      </c>
      <c r="G229" s="477" t="n">
        <v>5507210678</v>
      </c>
      <c r="H229" s="477" t="s">
        <v>14403</v>
      </c>
      <c r="I229" s="481" t="n">
        <v>5517010580</v>
      </c>
      <c r="J229" s="478" t="n">
        <v>43966</v>
      </c>
      <c r="K229" s="478" t="n">
        <v>44014</v>
      </c>
      <c r="L229" s="478" t="n">
        <v>44014</v>
      </c>
      <c r="M229" s="477" t="s">
        <v>14404</v>
      </c>
      <c r="N229" s="479" t="n">
        <v>44112</v>
      </c>
      <c r="O229" s="478" t="s">
        <v>13937</v>
      </c>
    </row>
    <row ht="24" outlineLevel="0" r="230">
      <c r="A230" s="473" t="s">
        <v>14405</v>
      </c>
      <c r="B230" s="474" t="s">
        <v>14406</v>
      </c>
      <c r="C230" s="475" t="s">
        <v>13934</v>
      </c>
      <c r="D230" s="475" t="n">
        <v>487017.55</v>
      </c>
      <c r="E230" s="475" t="n">
        <v>437398.03</v>
      </c>
      <c r="F230" s="476" t="s">
        <v>13948</v>
      </c>
      <c r="G230" s="477" t="n">
        <v>5503245214</v>
      </c>
      <c r="H230" s="477" t="s">
        <v>13949</v>
      </c>
      <c r="I230" s="477" t="n">
        <v>5504205990</v>
      </c>
      <c r="J230" s="478" t="n">
        <v>43964</v>
      </c>
      <c r="K230" s="478" t="n">
        <v>44195</v>
      </c>
      <c r="L230" s="478" t="n">
        <v>44109</v>
      </c>
      <c r="M230" s="477" t="s">
        <v>13950</v>
      </c>
      <c r="N230" s="479" t="n">
        <v>44109</v>
      </c>
      <c r="O230" s="478" t="s">
        <v>13937</v>
      </c>
    </row>
    <row ht="24" outlineLevel="0" r="231">
      <c r="A231" s="473" t="s">
        <v>14405</v>
      </c>
      <c r="B231" s="474" t="s">
        <v>14406</v>
      </c>
      <c r="C231" s="475" t="s">
        <v>13952</v>
      </c>
      <c r="D231" s="475" t="n">
        <v>74044.51</v>
      </c>
      <c r="E231" s="475" t="n">
        <v>74025.42</v>
      </c>
      <c r="F231" s="476" t="s">
        <v>13948</v>
      </c>
      <c r="G231" s="477" t="n">
        <v>5503245214</v>
      </c>
      <c r="H231" s="477" t="s">
        <v>13949</v>
      </c>
      <c r="I231" s="477" t="n">
        <v>5504205990</v>
      </c>
      <c r="J231" s="478" t="n">
        <v>43997</v>
      </c>
      <c r="K231" s="478" t="n">
        <v>44195</v>
      </c>
      <c r="L231" s="478" t="n">
        <v>44109</v>
      </c>
      <c r="M231" s="477" t="s">
        <v>13950</v>
      </c>
      <c r="N231" s="479" t="n">
        <v>44109</v>
      </c>
      <c r="O231" s="478" t="s">
        <v>13937</v>
      </c>
    </row>
    <row ht="24" outlineLevel="0" r="232">
      <c r="A232" s="473" t="s">
        <v>14407</v>
      </c>
      <c r="B232" s="474" t="s">
        <v>14408</v>
      </c>
      <c r="C232" s="475" t="s">
        <v>12429</v>
      </c>
      <c r="D232" s="475" t="n">
        <v>952523.12</v>
      </c>
      <c r="E232" s="475" t="n"/>
      <c r="F232" s="476" t="s">
        <v>13948</v>
      </c>
      <c r="G232" s="477" t="n">
        <v>5503245214</v>
      </c>
      <c r="H232" s="477" t="s">
        <v>13949</v>
      </c>
      <c r="I232" s="477" t="n">
        <v>5504205990</v>
      </c>
      <c r="J232" s="478" t="n">
        <v>43998</v>
      </c>
      <c r="K232" s="478" t="n">
        <v>44195</v>
      </c>
      <c r="L232" s="478" t="n">
        <v>44154</v>
      </c>
      <c r="M232" s="477" t="s">
        <v>13950</v>
      </c>
      <c r="N232" s="479" t="n">
        <v>44116</v>
      </c>
      <c r="O232" s="478" t="s">
        <v>13937</v>
      </c>
    </row>
    <row ht="24" outlineLevel="0" r="233">
      <c r="A233" s="473" t="s">
        <v>14407</v>
      </c>
      <c r="B233" s="474" t="s">
        <v>14408</v>
      </c>
      <c r="C233" s="475" t="s">
        <v>14016</v>
      </c>
      <c r="D233" s="475" t="n">
        <v>1081697.35</v>
      </c>
      <c r="E233" s="475" t="n"/>
      <c r="F233" s="476" t="s">
        <v>13948</v>
      </c>
      <c r="G233" s="477" t="n">
        <v>5503245214</v>
      </c>
      <c r="H233" s="477" t="s">
        <v>13949</v>
      </c>
      <c r="I233" s="477" t="n">
        <v>5504205990</v>
      </c>
      <c r="J233" s="478" t="n">
        <v>43998</v>
      </c>
      <c r="K233" s="478" t="n">
        <v>44195</v>
      </c>
      <c r="L233" s="478" t="n">
        <v>44154</v>
      </c>
      <c r="M233" s="477" t="s">
        <v>13950</v>
      </c>
      <c r="N233" s="479" t="n">
        <v>44116</v>
      </c>
      <c r="O233" s="478" t="s">
        <v>13937</v>
      </c>
    </row>
    <row ht="24" outlineLevel="0" r="234">
      <c r="A234" s="473" t="s">
        <v>14409</v>
      </c>
      <c r="B234" s="474" t="s">
        <v>14410</v>
      </c>
      <c r="C234" s="475" t="s">
        <v>13952</v>
      </c>
      <c r="D234" s="475" t="n">
        <v>280280</v>
      </c>
      <c r="E234" s="475" t="n">
        <v>280281</v>
      </c>
      <c r="F234" s="476" t="s">
        <v>14146</v>
      </c>
      <c r="G234" s="477" t="n">
        <v>5507249851</v>
      </c>
      <c r="H234" s="477" t="s">
        <v>14125</v>
      </c>
      <c r="I234" s="477" t="n">
        <v>5503112486</v>
      </c>
      <c r="J234" s="478" t="n">
        <v>43907</v>
      </c>
      <c r="K234" s="478" t="n">
        <v>44106</v>
      </c>
      <c r="L234" s="483" t="n">
        <v>44106</v>
      </c>
      <c r="M234" s="477" t="s">
        <v>13950</v>
      </c>
      <c r="N234" s="479" t="n">
        <v>44106</v>
      </c>
      <c r="O234" s="478" t="s">
        <v>13937</v>
      </c>
    </row>
    <row ht="24" outlineLevel="0" r="235">
      <c r="A235" s="473" t="s">
        <v>14411</v>
      </c>
      <c r="B235" s="474" t="s">
        <v>14412</v>
      </c>
      <c r="C235" s="475" t="s">
        <v>14314</v>
      </c>
      <c r="D235" s="475" t="n">
        <v>536750.26</v>
      </c>
      <c r="E235" s="475" t="s">
        <v>14413</v>
      </c>
      <c r="F235" s="476" t="s">
        <v>14414</v>
      </c>
      <c r="G235" s="477" t="n">
        <v>5501104190</v>
      </c>
      <c r="H235" s="477" t="s">
        <v>14415</v>
      </c>
      <c r="I235" s="477" t="n">
        <v>550401001</v>
      </c>
      <c r="J235" s="478" t="n">
        <v>43987</v>
      </c>
      <c r="K235" s="478" t="n">
        <v>44165</v>
      </c>
      <c r="L235" s="478" t="n">
        <v>44078</v>
      </c>
      <c r="M235" s="477" t="n"/>
      <c r="N235" s="479" t="n">
        <v>44147</v>
      </c>
      <c r="O235" s="478" t="s">
        <v>13937</v>
      </c>
    </row>
    <row ht="24" outlineLevel="0" r="236">
      <c r="A236" s="473" t="s">
        <v>14416</v>
      </c>
      <c r="B236" s="474" t="s">
        <v>14417</v>
      </c>
      <c r="C236" s="475" t="s">
        <v>12429</v>
      </c>
      <c r="D236" s="475" t="n">
        <v>379571.56</v>
      </c>
      <c r="E236" s="475" t="n">
        <v>379572.56</v>
      </c>
      <c r="F236" s="476" t="s">
        <v>14418</v>
      </c>
      <c r="G236" s="477" t="n">
        <v>5501054984</v>
      </c>
      <c r="H236" s="477" t="s">
        <v>12896</v>
      </c>
      <c r="I236" s="477" t="n">
        <v>5501186958</v>
      </c>
      <c r="J236" s="478" t="n">
        <v>43977</v>
      </c>
      <c r="K236" s="478" t="n">
        <v>44075</v>
      </c>
      <c r="L236" s="478" t="n">
        <v>43997</v>
      </c>
      <c r="M236" s="477" t="s">
        <v>14419</v>
      </c>
      <c r="N236" s="479" t="n">
        <v>44046</v>
      </c>
      <c r="O236" s="478" t="s">
        <v>13937</v>
      </c>
    </row>
    <row ht="24" outlineLevel="0" r="237">
      <c r="A237" s="473" t="s">
        <v>14420</v>
      </c>
      <c r="B237" s="474" t="s">
        <v>14421</v>
      </c>
      <c r="C237" s="475" t="s">
        <v>13952</v>
      </c>
      <c r="D237" s="475" t="n">
        <v>295000</v>
      </c>
      <c r="E237" s="475" t="n">
        <v>324000</v>
      </c>
      <c r="F237" s="476" t="s">
        <v>14422</v>
      </c>
      <c r="G237" s="492" t="n"/>
      <c r="H237" s="477" t="s">
        <v>13347</v>
      </c>
      <c r="I237" s="477" t="n">
        <v>5507262059</v>
      </c>
      <c r="J237" s="478" t="n">
        <v>43592</v>
      </c>
      <c r="K237" s="478" t="n">
        <v>43768</v>
      </c>
      <c r="L237" s="478" t="n">
        <v>43861</v>
      </c>
      <c r="M237" s="477" t="s">
        <v>14423</v>
      </c>
      <c r="N237" s="493" t="n">
        <v>43878</v>
      </c>
      <c r="O237" s="478" t="s">
        <v>13937</v>
      </c>
    </row>
    <row ht="24" outlineLevel="0" r="238">
      <c r="A238" s="473" t="s">
        <v>14424</v>
      </c>
      <c r="B238" s="474" t="s">
        <v>14425</v>
      </c>
      <c r="C238" s="475" t="s">
        <v>13952</v>
      </c>
      <c r="D238" s="475" t="n">
        <v>147125.98</v>
      </c>
      <c r="E238" s="475" t="n"/>
      <c r="F238" s="476" t="s">
        <v>13948</v>
      </c>
      <c r="G238" s="477" t="n">
        <v>5503245214</v>
      </c>
      <c r="H238" s="477" t="s">
        <v>13949</v>
      </c>
      <c r="I238" s="477" t="n">
        <v>5504205990</v>
      </c>
      <c r="J238" s="478" t="n">
        <v>44074</v>
      </c>
      <c r="K238" s="478" t="n">
        <v>44195</v>
      </c>
      <c r="L238" s="478" t="n">
        <v>44154</v>
      </c>
      <c r="M238" s="477" t="s">
        <v>13950</v>
      </c>
      <c r="N238" s="479" t="n">
        <v>44117</v>
      </c>
      <c r="O238" s="478" t="s">
        <v>13937</v>
      </c>
    </row>
    <row ht="24" outlineLevel="0" r="239">
      <c r="A239" s="473" t="s">
        <v>14426</v>
      </c>
      <c r="B239" s="474" t="s">
        <v>14427</v>
      </c>
      <c r="C239" s="475" t="s">
        <v>13973</v>
      </c>
      <c r="D239" s="475" t="n">
        <v>262935.73</v>
      </c>
      <c r="E239" s="475" t="n">
        <v>259915.73</v>
      </c>
      <c r="F239" s="476" t="s">
        <v>13948</v>
      </c>
      <c r="G239" s="477" t="n">
        <v>5503245214</v>
      </c>
      <c r="H239" s="477" t="s">
        <v>13949</v>
      </c>
      <c r="I239" s="477" t="n">
        <v>5504205990</v>
      </c>
      <c r="J239" s="478" t="n">
        <v>43945</v>
      </c>
      <c r="K239" s="478" t="n">
        <v>44195</v>
      </c>
      <c r="L239" s="478" t="n">
        <v>44106</v>
      </c>
      <c r="M239" s="477" t="s">
        <v>13950</v>
      </c>
      <c r="N239" s="479" t="n">
        <v>44106</v>
      </c>
      <c r="O239" s="478" t="s">
        <v>13937</v>
      </c>
    </row>
    <row ht="24" outlineLevel="0" r="240">
      <c r="A240" s="473" t="s">
        <v>14426</v>
      </c>
      <c r="B240" s="474" t="s">
        <v>14427</v>
      </c>
      <c r="C240" s="475" t="s">
        <v>13973</v>
      </c>
      <c r="D240" s="475" t="n">
        <v>187116.83</v>
      </c>
      <c r="E240" s="475" t="n">
        <v>187117.83</v>
      </c>
      <c r="F240" s="476" t="s">
        <v>13948</v>
      </c>
      <c r="G240" s="477" t="n">
        <v>5503245214</v>
      </c>
      <c r="H240" s="477" t="s">
        <v>13949</v>
      </c>
      <c r="I240" s="477" t="n">
        <v>5504205990</v>
      </c>
      <c r="J240" s="478" t="n">
        <v>44057</v>
      </c>
      <c r="K240" s="478" t="n">
        <v>44195</v>
      </c>
      <c r="L240" s="478" t="n">
        <v>44110</v>
      </c>
      <c r="M240" s="477" t="s">
        <v>13950</v>
      </c>
      <c r="N240" s="479" t="n">
        <v>44110</v>
      </c>
      <c r="O240" s="478" t="s">
        <v>13937</v>
      </c>
    </row>
    <row ht="24" outlineLevel="0" r="241">
      <c r="A241" s="473" t="s">
        <v>14428</v>
      </c>
      <c r="B241" s="474" t="s">
        <v>14429</v>
      </c>
      <c r="C241" s="475" t="s">
        <v>13952</v>
      </c>
      <c r="D241" s="475" t="n">
        <v>218657.09</v>
      </c>
      <c r="E241" s="475" t="n"/>
      <c r="F241" s="476" t="s">
        <v>13948</v>
      </c>
      <c r="G241" s="477" t="n">
        <v>5503245214</v>
      </c>
      <c r="H241" s="477" t="s">
        <v>13949</v>
      </c>
      <c r="I241" s="477" t="n">
        <v>5504205990</v>
      </c>
      <c r="J241" s="478" t="n">
        <v>43938</v>
      </c>
      <c r="K241" s="478" t="n">
        <v>44195</v>
      </c>
      <c r="L241" s="478" t="n">
        <v>44154</v>
      </c>
      <c r="M241" s="477" t="s">
        <v>13950</v>
      </c>
      <c r="N241" s="479" t="n">
        <v>44116</v>
      </c>
      <c r="O241" s="478" t="s">
        <v>13937</v>
      </c>
    </row>
    <row ht="24" outlineLevel="0" r="242">
      <c r="A242" s="473" t="s">
        <v>14430</v>
      </c>
      <c r="B242" s="474" t="s">
        <v>14431</v>
      </c>
      <c r="C242" s="475" t="s">
        <v>13940</v>
      </c>
      <c r="D242" s="475" t="n">
        <v>568694.59</v>
      </c>
      <c r="E242" s="475" t="n">
        <v>767059.12</v>
      </c>
      <c r="F242" s="476" t="s">
        <v>13948</v>
      </c>
      <c r="G242" s="477" t="n">
        <v>5503245214</v>
      </c>
      <c r="H242" s="477" t="s">
        <v>13949</v>
      </c>
      <c r="I242" s="477" t="n">
        <v>5504205990</v>
      </c>
      <c r="J242" s="478" t="n">
        <v>43950</v>
      </c>
      <c r="K242" s="478" t="n">
        <v>44195</v>
      </c>
      <c r="L242" s="478" t="n">
        <v>44106</v>
      </c>
      <c r="M242" s="477" t="s">
        <v>13950</v>
      </c>
      <c r="N242" s="479" t="n">
        <v>44106</v>
      </c>
      <c r="O242" s="478" t="s">
        <v>13937</v>
      </c>
    </row>
    <row ht="24" outlineLevel="0" r="243">
      <c r="A243" s="473" t="s">
        <v>14432</v>
      </c>
      <c r="B243" s="474" t="s">
        <v>14433</v>
      </c>
      <c r="C243" s="475" t="s">
        <v>13970</v>
      </c>
      <c r="D243" s="475" t="n">
        <v>1665000</v>
      </c>
      <c r="E243" s="475" t="n">
        <v>1665001</v>
      </c>
      <c r="F243" s="476" t="s">
        <v>13948</v>
      </c>
      <c r="G243" s="477" t="n">
        <v>5503245214</v>
      </c>
      <c r="H243" s="477" t="s">
        <v>13073</v>
      </c>
      <c r="I243" s="477" t="n">
        <v>5507218300</v>
      </c>
      <c r="J243" s="478" t="n">
        <v>43853</v>
      </c>
      <c r="K243" s="478" t="n">
        <v>43974</v>
      </c>
      <c r="L243" s="478" t="n">
        <v>43974</v>
      </c>
      <c r="M243" s="477" t="s">
        <v>13965</v>
      </c>
      <c r="N243" s="479" t="n">
        <v>44105</v>
      </c>
      <c r="O243" s="478" t="s">
        <v>13937</v>
      </c>
    </row>
    <row ht="24" outlineLevel="0" r="244">
      <c r="A244" s="473" t="s">
        <v>14434</v>
      </c>
      <c r="B244" s="474" t="s">
        <v>14435</v>
      </c>
      <c r="C244" s="475" t="s">
        <v>13940</v>
      </c>
      <c r="D244" s="475" t="n">
        <v>1099999.8</v>
      </c>
      <c r="E244" s="475" t="n"/>
      <c r="F244" s="476" t="s">
        <v>14436</v>
      </c>
      <c r="G244" s="477" t="n">
        <v>5501091350</v>
      </c>
      <c r="H244" s="477" t="s">
        <v>14437</v>
      </c>
      <c r="I244" s="481" t="n">
        <v>550703999046</v>
      </c>
      <c r="J244" s="478" t="n">
        <v>43930</v>
      </c>
      <c r="K244" s="478" t="n">
        <v>43991</v>
      </c>
      <c r="L244" s="478" t="n"/>
      <c r="M244" s="477" t="s">
        <v>13950</v>
      </c>
      <c r="N244" s="479" t="n">
        <v>44111</v>
      </c>
      <c r="O244" s="478" t="s">
        <v>13937</v>
      </c>
    </row>
    <row ht="24" outlineLevel="0" r="245">
      <c r="A245" s="473" t="s">
        <v>14438</v>
      </c>
      <c r="B245" s="480" t="s">
        <v>2095</v>
      </c>
      <c r="C245" s="475" t="s">
        <v>13940</v>
      </c>
      <c r="D245" s="475" t="n">
        <v>2172770.86</v>
      </c>
      <c r="E245" s="475" t="n">
        <v>2172770.86</v>
      </c>
      <c r="F245" s="476" t="s">
        <v>14439</v>
      </c>
      <c r="G245" s="477" t="n">
        <v>5501088573</v>
      </c>
      <c r="H245" s="477" t="s">
        <v>14440</v>
      </c>
      <c r="I245" s="477" t="n">
        <v>5503177959</v>
      </c>
      <c r="J245" s="478" t="n">
        <v>43820</v>
      </c>
      <c r="K245" s="478" t="n">
        <v>43895</v>
      </c>
      <c r="L245" s="478" t="n">
        <v>43895</v>
      </c>
      <c r="M245" s="477" t="s">
        <v>14078</v>
      </c>
      <c r="N245" s="479" t="n">
        <v>44132</v>
      </c>
      <c r="O245" s="478" t="s">
        <v>13937</v>
      </c>
    </row>
    <row ht="36" outlineLevel="0" r="246">
      <c r="A246" s="473" t="s">
        <v>14441</v>
      </c>
      <c r="B246" s="474" t="s">
        <v>14442</v>
      </c>
      <c r="C246" s="475" t="s">
        <v>13940</v>
      </c>
      <c r="D246" s="475" t="n">
        <v>420377.1</v>
      </c>
      <c r="E246" s="475" t="n">
        <v>420377.1</v>
      </c>
      <c r="F246" s="476" t="s">
        <v>14443</v>
      </c>
      <c r="G246" s="477" t="n">
        <v>5501175025</v>
      </c>
      <c r="H246" s="477" t="s">
        <v>13448</v>
      </c>
      <c r="I246" s="477" t="n">
        <v>5503097855</v>
      </c>
      <c r="J246" s="478" t="n">
        <v>44054</v>
      </c>
      <c r="K246" s="483" t="n">
        <v>44109</v>
      </c>
      <c r="L246" s="483" t="n">
        <v>44109</v>
      </c>
      <c r="M246" s="477" t="n"/>
      <c r="N246" s="479" t="n">
        <v>44147</v>
      </c>
      <c r="O246" s="478" t="s">
        <v>13937</v>
      </c>
    </row>
    <row ht="24" outlineLevel="0" r="247">
      <c r="A247" s="473" t="s">
        <v>14444</v>
      </c>
      <c r="B247" s="474" t="s">
        <v>14445</v>
      </c>
      <c r="C247" s="475" t="s">
        <v>12429</v>
      </c>
      <c r="D247" s="475" t="n">
        <v>113338.33</v>
      </c>
      <c r="E247" s="475" t="n">
        <v>113338.33</v>
      </c>
      <c r="F247" s="476" t="s">
        <v>14229</v>
      </c>
      <c r="G247" s="477" t="n">
        <v>5502047932</v>
      </c>
      <c r="H247" s="477" t="s">
        <v>14446</v>
      </c>
      <c r="I247" s="477" t="n">
        <v>5503056143</v>
      </c>
      <c r="J247" s="478" t="n">
        <v>44036</v>
      </c>
      <c r="K247" s="478" t="n">
        <v>44067</v>
      </c>
      <c r="L247" s="478" t="n">
        <v>44067</v>
      </c>
      <c r="M247" s="477" t="s">
        <v>14447</v>
      </c>
      <c r="N247" s="479" t="n">
        <v>44082</v>
      </c>
      <c r="O247" s="478" t="s">
        <v>13937</v>
      </c>
    </row>
    <row ht="24" outlineLevel="0" r="248">
      <c r="A248" s="473" t="s">
        <v>14444</v>
      </c>
      <c r="B248" s="474" t="s">
        <v>14445</v>
      </c>
      <c r="C248" s="475" t="s">
        <v>13952</v>
      </c>
      <c r="D248" s="475" t="n">
        <v>27000</v>
      </c>
      <c r="E248" s="475" t="n">
        <v>27000</v>
      </c>
      <c r="F248" s="476" t="s">
        <v>14229</v>
      </c>
      <c r="G248" s="477" t="n">
        <v>5502047932</v>
      </c>
      <c r="H248" s="477" t="s">
        <v>14230</v>
      </c>
      <c r="I248" s="477" t="n">
        <v>5506214214</v>
      </c>
      <c r="J248" s="478" t="n">
        <v>43903</v>
      </c>
      <c r="K248" s="478" t="n">
        <v>43987</v>
      </c>
      <c r="L248" s="478" t="n">
        <v>43987</v>
      </c>
      <c r="M248" s="477" t="s">
        <v>14231</v>
      </c>
      <c r="N248" s="479" t="n">
        <v>44033</v>
      </c>
      <c r="O248" s="478" t="s">
        <v>13937</v>
      </c>
    </row>
    <row ht="24" outlineLevel="0" r="249">
      <c r="A249" s="473" t="s">
        <v>14448</v>
      </c>
      <c r="B249" s="474" t="s">
        <v>14449</v>
      </c>
      <c r="C249" s="475" t="s">
        <v>13952</v>
      </c>
      <c r="D249" s="475" t="n">
        <v>27000</v>
      </c>
      <c r="E249" s="475" t="n">
        <v>27000</v>
      </c>
      <c r="F249" s="476" t="s">
        <v>14229</v>
      </c>
      <c r="G249" s="477" t="n">
        <v>5502047932</v>
      </c>
      <c r="H249" s="477" t="s">
        <v>14230</v>
      </c>
      <c r="I249" s="477" t="n">
        <v>5506214214</v>
      </c>
      <c r="J249" s="478" t="n">
        <v>43903</v>
      </c>
      <c r="K249" s="478" t="n">
        <v>43987</v>
      </c>
      <c r="L249" s="478" t="n">
        <v>43987</v>
      </c>
      <c r="M249" s="477" t="s">
        <v>14231</v>
      </c>
      <c r="N249" s="479" t="n">
        <v>44069</v>
      </c>
      <c r="O249" s="478" t="s">
        <v>13937</v>
      </c>
    </row>
    <row ht="24" outlineLevel="0" r="250">
      <c r="A250" s="473" t="s">
        <v>14448</v>
      </c>
      <c r="B250" s="474" t="s">
        <v>14450</v>
      </c>
      <c r="C250" s="475" t="s">
        <v>12429</v>
      </c>
      <c r="D250" s="475" t="n">
        <v>113338.33</v>
      </c>
      <c r="E250" s="475" t="n">
        <v>113338.33</v>
      </c>
      <c r="F250" s="476" t="s">
        <v>14229</v>
      </c>
      <c r="G250" s="477" t="n">
        <v>5502047932</v>
      </c>
      <c r="H250" s="477" t="s">
        <v>14446</v>
      </c>
      <c r="I250" s="477" t="n">
        <v>5503056143</v>
      </c>
      <c r="J250" s="478" t="n">
        <v>44036</v>
      </c>
      <c r="K250" s="478" t="n">
        <v>44067</v>
      </c>
      <c r="L250" s="478" t="n">
        <v>44067</v>
      </c>
      <c r="M250" s="477" t="s">
        <v>14447</v>
      </c>
      <c r="N250" s="479" t="n">
        <v>44119</v>
      </c>
      <c r="O250" s="478" t="s">
        <v>13937</v>
      </c>
    </row>
    <row ht="24" outlineLevel="0" r="251">
      <c r="A251" s="473" t="s">
        <v>14448</v>
      </c>
      <c r="B251" s="474" t="s">
        <v>14450</v>
      </c>
      <c r="C251" s="475" t="s">
        <v>13940</v>
      </c>
      <c r="D251" s="475" t="n">
        <v>50000</v>
      </c>
      <c r="E251" s="475" t="n">
        <v>50000</v>
      </c>
      <c r="F251" s="476" t="s">
        <v>14229</v>
      </c>
      <c r="G251" s="477" t="n">
        <v>5502047933</v>
      </c>
      <c r="H251" s="477" t="s">
        <v>14451</v>
      </c>
      <c r="I251" s="481" t="n">
        <v>550520007181</v>
      </c>
      <c r="J251" s="478" t="n">
        <v>43970</v>
      </c>
      <c r="K251" s="478" t="n">
        <v>44008</v>
      </c>
      <c r="L251" s="478" t="n">
        <v>44007</v>
      </c>
      <c r="M251" s="477" t="s">
        <v>14452</v>
      </c>
      <c r="N251" s="479" t="n">
        <v>44082</v>
      </c>
      <c r="O251" s="478" t="s">
        <v>13937</v>
      </c>
    </row>
    <row ht="24" outlineLevel="0" r="252">
      <c r="A252" s="473" t="s">
        <v>14448</v>
      </c>
      <c r="B252" s="474" t="s">
        <v>14450</v>
      </c>
      <c r="C252" s="475" t="s">
        <v>13940</v>
      </c>
      <c r="D252" s="475" t="n">
        <v>50000</v>
      </c>
      <c r="E252" s="475" t="n">
        <v>50000</v>
      </c>
      <c r="F252" s="476" t="s">
        <v>14229</v>
      </c>
      <c r="G252" s="477" t="n">
        <v>5502047933</v>
      </c>
      <c r="H252" s="477" t="s">
        <v>14451</v>
      </c>
      <c r="I252" s="481" t="n">
        <v>550520007181</v>
      </c>
      <c r="J252" s="478" t="n">
        <v>43970</v>
      </c>
      <c r="K252" s="478" t="n">
        <v>44008</v>
      </c>
      <c r="L252" s="478" t="n">
        <v>44007</v>
      </c>
      <c r="M252" s="477" t="s">
        <v>14452</v>
      </c>
      <c r="N252" s="479" t="n">
        <v>44119</v>
      </c>
      <c r="O252" s="478" t="s">
        <v>13937</v>
      </c>
    </row>
    <row ht="24" outlineLevel="0" r="253">
      <c r="A253" s="473" t="s">
        <v>14448</v>
      </c>
      <c r="B253" s="474" t="s">
        <v>14450</v>
      </c>
      <c r="C253" s="475" t="s">
        <v>13952</v>
      </c>
      <c r="D253" s="475" t="n">
        <v>105000</v>
      </c>
      <c r="E253" s="475" t="n">
        <v>105000</v>
      </c>
      <c r="F253" s="476" t="s">
        <v>14229</v>
      </c>
      <c r="G253" s="477" t="n">
        <v>5502047933</v>
      </c>
      <c r="H253" s="477" t="s">
        <v>14230</v>
      </c>
      <c r="I253" s="477" t="n">
        <v>5506214214</v>
      </c>
      <c r="J253" s="478" t="n">
        <v>43903</v>
      </c>
      <c r="K253" s="478" t="n">
        <v>43987</v>
      </c>
      <c r="L253" s="478" t="n">
        <v>43987</v>
      </c>
      <c r="M253" s="477" t="s">
        <v>14231</v>
      </c>
      <c r="N253" s="493" t="n">
        <v>44033</v>
      </c>
      <c r="O253" s="478" t="s">
        <v>13937</v>
      </c>
    </row>
    <row ht="24" outlineLevel="0" r="254">
      <c r="A254" s="473" t="s">
        <v>14448</v>
      </c>
      <c r="B254" s="474" t="s">
        <v>14453</v>
      </c>
      <c r="C254" s="475" t="s">
        <v>13952</v>
      </c>
      <c r="D254" s="475" t="n">
        <v>105000</v>
      </c>
      <c r="E254" s="475" t="n">
        <v>105000</v>
      </c>
      <c r="F254" s="476" t="s">
        <v>14229</v>
      </c>
      <c r="G254" s="477" t="n">
        <v>5502047933</v>
      </c>
      <c r="H254" s="477" t="s">
        <v>14230</v>
      </c>
      <c r="I254" s="477" t="n">
        <v>5506214214</v>
      </c>
      <c r="J254" s="478" t="n">
        <v>43903</v>
      </c>
      <c r="K254" s="478" t="n">
        <v>43987</v>
      </c>
      <c r="L254" s="478" t="n">
        <v>43987</v>
      </c>
      <c r="M254" s="477" t="s">
        <v>14231</v>
      </c>
      <c r="N254" s="493" t="n">
        <v>44069</v>
      </c>
      <c r="O254" s="478" t="s">
        <v>13937</v>
      </c>
    </row>
    <row ht="24" outlineLevel="0" r="255">
      <c r="A255" s="473" t="s">
        <v>14454</v>
      </c>
      <c r="B255" s="474" t="s">
        <v>14455</v>
      </c>
      <c r="C255" s="475" t="s">
        <v>13992</v>
      </c>
      <c r="D255" s="475" t="n">
        <v>134000</v>
      </c>
      <c r="E255" s="475" t="n">
        <v>134000</v>
      </c>
      <c r="F255" s="476" t="s">
        <v>14456</v>
      </c>
      <c r="G255" s="477" t="n">
        <v>5501055289</v>
      </c>
      <c r="H255" s="477" t="s">
        <v>14457</v>
      </c>
      <c r="I255" s="477" t="n">
        <v>5507250790</v>
      </c>
      <c r="J255" s="478" t="n">
        <v>43707</v>
      </c>
      <c r="K255" s="478" t="n">
        <v>43891</v>
      </c>
      <c r="L255" s="478" t="n">
        <v>43868</v>
      </c>
      <c r="M255" s="477" t="n"/>
      <c r="N255" s="479" t="n">
        <v>43895</v>
      </c>
      <c r="O255" s="478" t="s">
        <v>13937</v>
      </c>
    </row>
    <row ht="24" outlineLevel="0" r="256">
      <c r="A256" s="473" t="s">
        <v>14458</v>
      </c>
      <c r="B256" s="474" t="s">
        <v>14459</v>
      </c>
      <c r="C256" s="475" t="s">
        <v>13940</v>
      </c>
      <c r="D256" s="475" t="n">
        <v>2242273.3</v>
      </c>
      <c r="E256" s="475" t="n"/>
      <c r="F256" s="476" t="s">
        <v>13948</v>
      </c>
      <c r="G256" s="477" t="n">
        <v>5503245214</v>
      </c>
      <c r="H256" s="477" t="s">
        <v>13949</v>
      </c>
      <c r="I256" s="477" t="n">
        <v>5504205990</v>
      </c>
      <c r="J256" s="478" t="n">
        <v>44099</v>
      </c>
      <c r="K256" s="478" t="n">
        <v>44195</v>
      </c>
      <c r="L256" s="478" t="n">
        <v>44154</v>
      </c>
      <c r="M256" s="477" t="s">
        <v>13950</v>
      </c>
      <c r="N256" s="479" t="n">
        <v>44117</v>
      </c>
      <c r="O256" s="478" t="s">
        <v>13937</v>
      </c>
    </row>
    <row ht="24" outlineLevel="0" r="257">
      <c r="A257" s="473" t="s">
        <v>14460</v>
      </c>
      <c r="B257" s="474" t="s">
        <v>14461</v>
      </c>
      <c r="C257" s="475" t="s">
        <v>13934</v>
      </c>
      <c r="D257" s="475" t="n">
        <v>119983.68</v>
      </c>
      <c r="E257" s="475" t="n">
        <v>119983.68</v>
      </c>
      <c r="F257" s="476" t="s">
        <v>13948</v>
      </c>
      <c r="G257" s="477" t="n">
        <v>5503245214</v>
      </c>
      <c r="H257" s="477" t="s">
        <v>13949</v>
      </c>
      <c r="I257" s="477" t="n">
        <v>5503245214</v>
      </c>
      <c r="J257" s="478" t="n">
        <v>44004</v>
      </c>
      <c r="K257" s="478" t="n">
        <v>44042</v>
      </c>
      <c r="L257" s="478" t="n">
        <v>44109</v>
      </c>
      <c r="M257" s="477" t="s">
        <v>13950</v>
      </c>
      <c r="N257" s="479" t="n">
        <v>44109</v>
      </c>
      <c r="O257" s="478" t="s">
        <v>13937</v>
      </c>
    </row>
    <row ht="36" outlineLevel="0" r="258">
      <c r="A258" s="473" t="s">
        <v>14460</v>
      </c>
      <c r="B258" s="474" t="s">
        <v>14461</v>
      </c>
      <c r="C258" s="475" t="s">
        <v>13934</v>
      </c>
      <c r="D258" s="475" t="n">
        <v>919640.4</v>
      </c>
      <c r="E258" s="475" t="n">
        <v>1554804.16</v>
      </c>
      <c r="F258" s="476" t="s">
        <v>13948</v>
      </c>
      <c r="G258" s="477" t="n">
        <v>5503245214</v>
      </c>
      <c r="H258" s="477" t="s">
        <v>14462</v>
      </c>
      <c r="I258" s="477" t="n">
        <v>5506162559</v>
      </c>
      <c r="J258" s="478" t="n">
        <v>43917</v>
      </c>
      <c r="K258" s="478" t="n">
        <v>43952</v>
      </c>
      <c r="L258" s="478" t="n">
        <v>44110</v>
      </c>
      <c r="M258" s="477" t="s">
        <v>13950</v>
      </c>
      <c r="N258" s="479" t="n">
        <v>44110</v>
      </c>
      <c r="O258" s="478" t="s">
        <v>13937</v>
      </c>
    </row>
    <row ht="24" outlineLevel="0" r="259">
      <c r="A259" s="473" t="s">
        <v>14463</v>
      </c>
      <c r="B259" s="474" t="s">
        <v>14464</v>
      </c>
      <c r="C259" s="475" t="s">
        <v>13970</v>
      </c>
      <c r="D259" s="475" t="n">
        <v>1820000</v>
      </c>
      <c r="E259" s="475" t="n">
        <v>1820000</v>
      </c>
      <c r="F259" s="476" t="s">
        <v>14465</v>
      </c>
      <c r="G259" s="477" t="n">
        <v>5528210661</v>
      </c>
      <c r="H259" s="477" t="s">
        <v>14466</v>
      </c>
      <c r="I259" s="477" t="n">
        <v>5501237955</v>
      </c>
      <c r="J259" s="478" t="n">
        <v>43873</v>
      </c>
      <c r="K259" s="478" t="n">
        <v>44196</v>
      </c>
      <c r="L259" s="478" t="n">
        <v>43943</v>
      </c>
      <c r="M259" s="477" t="s">
        <v>14467</v>
      </c>
      <c r="N259" s="479" t="n">
        <v>44040</v>
      </c>
      <c r="O259" s="478" t="s">
        <v>13937</v>
      </c>
    </row>
    <row ht="24" outlineLevel="0" r="260">
      <c r="A260" s="473" t="s">
        <v>14468</v>
      </c>
      <c r="B260" s="474" t="s">
        <v>14469</v>
      </c>
      <c r="C260" s="475" t="s">
        <v>13970</v>
      </c>
      <c r="D260" s="475" t="n">
        <v>1850000</v>
      </c>
      <c r="E260" s="475" t="n">
        <v>1850000</v>
      </c>
      <c r="F260" s="476" t="s">
        <v>14465</v>
      </c>
      <c r="G260" s="477" t="n">
        <v>5528210661</v>
      </c>
      <c r="H260" s="477" t="s">
        <v>14466</v>
      </c>
      <c r="I260" s="477" t="n">
        <v>5501237955</v>
      </c>
      <c r="J260" s="478" t="n">
        <v>43873</v>
      </c>
      <c r="K260" s="478" t="n">
        <v>44195</v>
      </c>
      <c r="L260" s="478" t="n">
        <v>43963</v>
      </c>
      <c r="M260" s="477" t="s">
        <v>14470</v>
      </c>
      <c r="N260" s="479" t="n">
        <v>44040</v>
      </c>
      <c r="O260" s="478" t="s">
        <v>13937</v>
      </c>
    </row>
    <row ht="36" outlineLevel="0" r="261">
      <c r="A261" s="473" t="s">
        <v>14471</v>
      </c>
      <c r="B261" s="474" t="s">
        <v>14472</v>
      </c>
      <c r="C261" s="475" t="s">
        <v>13934</v>
      </c>
      <c r="D261" s="475" t="n">
        <v>1772813</v>
      </c>
      <c r="E261" s="475" t="n">
        <v>1772813</v>
      </c>
      <c r="F261" s="476" t="s">
        <v>14473</v>
      </c>
      <c r="G261" s="477" t="n"/>
      <c r="H261" s="477" t="s">
        <v>14474</v>
      </c>
      <c r="I261" s="477" t="n">
        <v>5503249441</v>
      </c>
      <c r="J261" s="478" t="n">
        <v>43958</v>
      </c>
      <c r="K261" s="478" t="n">
        <v>43989</v>
      </c>
      <c r="L261" s="478" t="n">
        <v>43989</v>
      </c>
      <c r="M261" s="477" t="n"/>
      <c r="N261" s="479" t="n">
        <v>44013</v>
      </c>
      <c r="O261" s="478" t="s">
        <v>13937</v>
      </c>
    </row>
    <row ht="24" outlineLevel="0" r="262">
      <c r="A262" s="473" t="s">
        <v>14081</v>
      </c>
      <c r="B262" s="474" t="s">
        <v>14082</v>
      </c>
      <c r="C262" s="475" t="s">
        <v>52</v>
      </c>
      <c r="D262" s="475" t="n">
        <v>249463.95</v>
      </c>
      <c r="E262" s="475" t="n">
        <v>249464.95</v>
      </c>
      <c r="F262" s="476" t="s">
        <v>14083</v>
      </c>
      <c r="G262" s="477" t="n">
        <v>5504232754</v>
      </c>
      <c r="H262" s="477" t="s">
        <v>13033</v>
      </c>
      <c r="I262" s="477" t="n">
        <v>5503251151</v>
      </c>
      <c r="J262" s="478" t="n">
        <v>44026</v>
      </c>
      <c r="K262" s="478" t="n">
        <v>44068</v>
      </c>
      <c r="L262" s="478" t="n">
        <v>44047</v>
      </c>
      <c r="M262" s="477" t="n"/>
      <c r="N262" s="479" t="n">
        <v>44076</v>
      </c>
      <c r="O262" s="478" t="s">
        <v>13937</v>
      </c>
    </row>
  </sheetData>
  <autoFilter ref="A1:O262"/>
  <pageMargins bottom="0.75" footer="0.300000011920929" header="0.300000011920929" left="0.700000047683716" right="0.700000047683716" top="0.75"/>
  <pageSetup fitToHeight="0" fitToWidth="0" orientation="portrait" paperHeight="297mm" paperSize="9" paperWidth="210mm" scale="100"/>
</worksheet>
</file>

<file path=xl/worksheets/sheet17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L282"/>
  <sheetViews>
    <sheetView showZeros="true" workbookViewId="0"/>
  </sheetViews>
  <sheetFormatPr baseColWidth="8" customHeight="false" defaultColWidth="13.0000001691662" defaultRowHeight="20.25" zeroHeight="false"/>
  <cols>
    <col customWidth="true" max="1" min="1" outlineLevel="0" width="5.14062497092456"/>
    <col customWidth="true" max="2" min="2" outlineLevel="0" width="35.4257802832417"/>
    <col customWidth="true" max="3" min="3" outlineLevel="0" width="29.8554681361118"/>
    <col customWidth="true" max="4" min="4" outlineLevel="0" width="15.5703124854623"/>
    <col customWidth="true" max="6" min="6" outlineLevel="0" width="30.8554676286132"/>
    <col customWidth="true" max="7" min="7" outlineLevel="0" width="20.4257811290726"/>
  </cols>
  <sheetData>
    <row customHeight="true" ht="93" outlineLevel="0" r="1">
      <c r="A1" s="494" t="s">
        <v>3</v>
      </c>
      <c r="B1" s="494" t="s">
        <v>5</v>
      </c>
      <c r="C1" s="494" t="s">
        <v>14475</v>
      </c>
      <c r="D1" s="494" t="s">
        <v>14476</v>
      </c>
      <c r="E1" s="494" t="s">
        <v>14477</v>
      </c>
      <c r="F1" s="494" t="s">
        <v>14478</v>
      </c>
      <c r="G1" s="494" t="s">
        <v>14479</v>
      </c>
      <c r="H1" s="495" t="s">
        <v>14480</v>
      </c>
      <c r="I1" s="495" t="s">
        <v>14481</v>
      </c>
      <c r="J1" s="496" t="s">
        <v>14482</v>
      </c>
      <c r="K1" s="495" t="s">
        <v>14483</v>
      </c>
      <c r="L1" s="497" t="s">
        <v>14484</v>
      </c>
    </row>
    <row customHeight="true" ht="11.25" outlineLevel="0" r="2">
      <c r="A2" s="498" t="n"/>
      <c r="B2" s="498" t="n"/>
      <c r="C2" s="498" t="n"/>
      <c r="D2" s="498" t="n"/>
      <c r="E2" s="498" t="n"/>
      <c r="F2" s="498" t="n"/>
      <c r="G2" s="498" t="n"/>
      <c r="H2" s="499" t="n"/>
      <c r="I2" s="499" t="n"/>
      <c r="J2" s="500" t="n"/>
      <c r="K2" s="499" t="n"/>
      <c r="L2" s="501" t="n"/>
    </row>
    <row customHeight="true" ht="9" outlineLevel="0" r="3">
      <c r="A3" s="502" t="n"/>
      <c r="B3" s="502" t="n"/>
      <c r="C3" s="502" t="n"/>
      <c r="D3" s="502" t="n"/>
      <c r="E3" s="502" t="n"/>
      <c r="F3" s="502" t="n"/>
      <c r="G3" s="502" t="n"/>
      <c r="H3" s="503" t="n"/>
      <c r="I3" s="503" t="n"/>
      <c r="J3" s="504" t="n"/>
      <c r="K3" s="503" t="n"/>
      <c r="L3" s="505" t="n"/>
    </row>
    <row outlineLevel="0" r="4">
      <c r="A4" s="506" t="n">
        <v>1</v>
      </c>
      <c r="B4" s="506" t="n">
        <v>2</v>
      </c>
      <c r="C4" s="506" t="n">
        <v>3</v>
      </c>
      <c r="D4" s="506" t="n">
        <v>4</v>
      </c>
      <c r="E4" s="506" t="n"/>
      <c r="F4" s="506" t="n">
        <v>5</v>
      </c>
      <c r="G4" s="506" t="n">
        <v>6</v>
      </c>
      <c r="H4" s="506" t="n">
        <v>7</v>
      </c>
      <c r="I4" s="506" t="n">
        <v>8</v>
      </c>
      <c r="J4" s="506" t="n">
        <f aca="false" ca="false" dt2D="false" dtr="false" t="normal">I4+1</f>
        <v>9</v>
      </c>
      <c r="K4" s="506" t="e">
        <f aca="false" ca="false" dt2D="false" dtr="false" t="normal">#REF!+1</f>
        <v>#REF!</v>
      </c>
      <c r="L4" s="506" t="n">
        <v>9</v>
      </c>
    </row>
    <row customHeight="true" ht="36.75" outlineLevel="0" r="5">
      <c r="A5" s="507" t="n">
        <v>1</v>
      </c>
      <c r="B5" s="508" t="s">
        <v>14485</v>
      </c>
      <c r="C5" s="509" t="s">
        <v>14486</v>
      </c>
      <c r="D5" s="510" t="n"/>
      <c r="E5" s="510" t="n"/>
      <c r="F5" s="511" t="s">
        <v>14487</v>
      </c>
      <c r="G5" s="512" t="s">
        <v>14488</v>
      </c>
      <c r="H5" s="513" t="n">
        <v>44085</v>
      </c>
      <c r="I5" s="513" t="n">
        <v>44165</v>
      </c>
      <c r="J5" s="514" t="s">
        <v>12393</v>
      </c>
      <c r="K5" s="515" t="n">
        <v>1</v>
      </c>
      <c r="L5" s="516" t="n">
        <v>1</v>
      </c>
    </row>
    <row customHeight="true" ht="36.75" outlineLevel="0" r="6">
      <c r="A6" s="507" t="n">
        <v>2</v>
      </c>
      <c r="B6" s="508" t="s">
        <v>14489</v>
      </c>
      <c r="C6" s="509" t="s">
        <v>14486</v>
      </c>
      <c r="D6" s="510" t="n"/>
      <c r="E6" s="510" t="n"/>
      <c r="F6" s="511" t="s">
        <v>14490</v>
      </c>
      <c r="G6" s="512" t="s">
        <v>14491</v>
      </c>
      <c r="H6" s="513" t="n">
        <v>44077</v>
      </c>
      <c r="I6" s="513" t="n">
        <v>44134</v>
      </c>
      <c r="J6" s="514" t="s">
        <v>12487</v>
      </c>
      <c r="K6" s="515" t="n">
        <v>2</v>
      </c>
      <c r="L6" s="516" t="n">
        <v>0</v>
      </c>
    </row>
    <row customHeight="true" ht="36.75" outlineLevel="0" r="7">
      <c r="A7" s="507" t="n">
        <v>3</v>
      </c>
      <c r="B7" s="508" t="s">
        <v>14492</v>
      </c>
      <c r="C7" s="509" t="s">
        <v>14486</v>
      </c>
      <c r="D7" s="510" t="n"/>
      <c r="E7" s="510" t="n"/>
      <c r="F7" s="511" t="s">
        <v>14487</v>
      </c>
      <c r="G7" s="517" t="s">
        <v>14493</v>
      </c>
      <c r="H7" s="513" t="n">
        <v>43892</v>
      </c>
      <c r="I7" s="513" t="n">
        <v>43913</v>
      </c>
      <c r="J7" s="514" t="s">
        <v>12393</v>
      </c>
      <c r="K7" s="515" t="n">
        <v>1</v>
      </c>
      <c r="L7" s="516" t="n">
        <v>1</v>
      </c>
    </row>
    <row customHeight="true" ht="36.75" outlineLevel="0" r="8">
      <c r="A8" s="507" t="n">
        <v>4</v>
      </c>
      <c r="B8" s="508" t="s">
        <v>14494</v>
      </c>
      <c r="C8" s="509" t="s">
        <v>14486</v>
      </c>
      <c r="D8" s="510" t="n"/>
      <c r="E8" s="510" t="n"/>
      <c r="F8" s="511" t="s">
        <v>14495</v>
      </c>
      <c r="G8" s="517" t="s">
        <v>14493</v>
      </c>
      <c r="H8" s="513" t="n">
        <v>43892</v>
      </c>
      <c r="I8" s="513" t="n">
        <v>43913</v>
      </c>
      <c r="J8" s="518" t="s">
        <v>12393</v>
      </c>
      <c r="K8" s="515" t="n">
        <v>1</v>
      </c>
      <c r="L8" s="516" t="n">
        <v>1</v>
      </c>
    </row>
    <row customHeight="true" ht="36.75" outlineLevel="0" r="9">
      <c r="A9" s="507" t="n">
        <v>5</v>
      </c>
      <c r="B9" s="508" t="s">
        <v>14496</v>
      </c>
      <c r="C9" s="509" t="s">
        <v>14486</v>
      </c>
      <c r="D9" s="510" t="n"/>
      <c r="E9" s="510" t="n"/>
      <c r="F9" s="511" t="s">
        <v>14497</v>
      </c>
      <c r="G9" s="517" t="s">
        <v>14493</v>
      </c>
      <c r="H9" s="513" t="n">
        <v>43892</v>
      </c>
      <c r="I9" s="513" t="n">
        <v>43913</v>
      </c>
      <c r="J9" s="518" t="s">
        <v>12393</v>
      </c>
      <c r="K9" s="515" t="n">
        <v>1</v>
      </c>
      <c r="L9" s="516" t="n">
        <v>1</v>
      </c>
    </row>
    <row customHeight="true" ht="36.75" outlineLevel="0" r="10">
      <c r="A10" s="507" t="n">
        <v>6</v>
      </c>
      <c r="B10" s="508" t="s">
        <v>14498</v>
      </c>
      <c r="C10" s="509" t="s">
        <v>14486</v>
      </c>
      <c r="D10" s="510" t="n">
        <v>3638557.98</v>
      </c>
      <c r="E10" s="510" t="n"/>
      <c r="F10" s="511" t="s">
        <v>14499</v>
      </c>
      <c r="G10" s="517" t="s">
        <v>14493</v>
      </c>
      <c r="H10" s="513" t="n">
        <v>43892</v>
      </c>
      <c r="I10" s="513" t="n">
        <v>43913</v>
      </c>
      <c r="J10" s="514" t="s">
        <v>12393</v>
      </c>
      <c r="K10" s="515" t="n">
        <v>1</v>
      </c>
      <c r="L10" s="516" t="n">
        <v>1</v>
      </c>
    </row>
    <row customHeight="true" ht="36.75" outlineLevel="0" r="11">
      <c r="A11" s="507" t="n">
        <v>7</v>
      </c>
      <c r="B11" s="508" t="s">
        <v>14500</v>
      </c>
      <c r="C11" s="509" t="s">
        <v>14486</v>
      </c>
      <c r="D11" s="510" t="n"/>
      <c r="E11" s="510" t="n"/>
      <c r="F11" s="511" t="s">
        <v>14501</v>
      </c>
      <c r="G11" s="517" t="s">
        <v>14493</v>
      </c>
      <c r="H11" s="513" t="n">
        <v>43892</v>
      </c>
      <c r="I11" s="513" t="n">
        <v>43913</v>
      </c>
      <c r="J11" s="518" t="s">
        <v>12487</v>
      </c>
      <c r="K11" s="515" t="n">
        <v>2</v>
      </c>
      <c r="L11" s="516" t="n">
        <v>0</v>
      </c>
    </row>
    <row customHeight="true" ht="36.75" outlineLevel="0" r="12">
      <c r="A12" s="507" t="n">
        <v>8</v>
      </c>
      <c r="B12" s="508" t="s">
        <v>14502</v>
      </c>
      <c r="C12" s="509" t="s">
        <v>14486</v>
      </c>
      <c r="D12" s="519" t="n"/>
      <c r="E12" s="519" t="n"/>
      <c r="F12" s="511" t="s">
        <v>14503</v>
      </c>
      <c r="G12" s="517" t="s">
        <v>14491</v>
      </c>
      <c r="H12" s="513" t="n">
        <v>44048</v>
      </c>
      <c r="I12" s="513" t="n">
        <v>44059</v>
      </c>
      <c r="J12" s="514" t="s">
        <v>12393</v>
      </c>
      <c r="K12" s="515" t="n">
        <v>1</v>
      </c>
      <c r="L12" s="516" t="n">
        <v>1</v>
      </c>
    </row>
    <row customHeight="true" ht="36.75" outlineLevel="0" r="13">
      <c r="A13" s="507" t="n">
        <v>9</v>
      </c>
      <c r="B13" s="508" t="s">
        <v>14504</v>
      </c>
      <c r="C13" s="509" t="s">
        <v>14486</v>
      </c>
      <c r="D13" s="519" t="n"/>
      <c r="E13" s="519" t="n"/>
      <c r="F13" s="511" t="s">
        <v>14505</v>
      </c>
      <c r="G13" s="517" t="s">
        <v>14491</v>
      </c>
      <c r="H13" s="513" t="n">
        <v>44048</v>
      </c>
      <c r="I13" s="513" t="n">
        <v>44059</v>
      </c>
      <c r="J13" s="514" t="s">
        <v>12487</v>
      </c>
      <c r="K13" s="515" t="n">
        <v>4</v>
      </c>
      <c r="L13" s="516" t="n">
        <v>0</v>
      </c>
    </row>
    <row customHeight="true" ht="36.75" outlineLevel="0" r="14">
      <c r="A14" s="507" t="n">
        <v>10</v>
      </c>
      <c r="B14" s="508" t="s">
        <v>14506</v>
      </c>
      <c r="C14" s="509" t="s">
        <v>14486</v>
      </c>
      <c r="D14" s="519" t="n"/>
      <c r="E14" s="519" t="n"/>
      <c r="F14" s="511" t="s">
        <v>14505</v>
      </c>
      <c r="G14" s="517" t="s">
        <v>14491</v>
      </c>
      <c r="H14" s="513" t="n">
        <v>44048</v>
      </c>
      <c r="I14" s="513" t="n">
        <v>44059</v>
      </c>
      <c r="J14" s="514" t="s">
        <v>12487</v>
      </c>
      <c r="K14" s="515" t="n">
        <v>4</v>
      </c>
      <c r="L14" s="516" t="n">
        <v>0</v>
      </c>
    </row>
    <row customHeight="true" ht="36.75" outlineLevel="0" r="15">
      <c r="A15" s="507" t="n">
        <v>11</v>
      </c>
      <c r="B15" s="508" t="s">
        <v>14507</v>
      </c>
      <c r="C15" s="509" t="s">
        <v>14486</v>
      </c>
      <c r="D15" s="519" t="n"/>
      <c r="E15" s="519" t="n"/>
      <c r="F15" s="511" t="s">
        <v>14508</v>
      </c>
      <c r="G15" s="517" t="s">
        <v>14491</v>
      </c>
      <c r="H15" s="513" t="n">
        <v>44048</v>
      </c>
      <c r="I15" s="513" t="n">
        <v>44059</v>
      </c>
      <c r="J15" s="514" t="s">
        <v>12487</v>
      </c>
      <c r="K15" s="515" t="n">
        <v>4</v>
      </c>
      <c r="L15" s="516" t="n">
        <v>0</v>
      </c>
    </row>
    <row customHeight="true" ht="36.75" outlineLevel="0" r="16">
      <c r="A16" s="507" t="n">
        <v>12</v>
      </c>
      <c r="B16" s="508" t="s">
        <v>14509</v>
      </c>
      <c r="C16" s="509" t="s">
        <v>14486</v>
      </c>
      <c r="D16" s="514" t="n"/>
      <c r="E16" s="514" t="n"/>
      <c r="F16" s="511" t="s">
        <v>14505</v>
      </c>
      <c r="G16" s="520" t="s">
        <v>14510</v>
      </c>
      <c r="H16" s="513" t="n">
        <v>43894</v>
      </c>
      <c r="I16" s="513" t="n">
        <v>43913</v>
      </c>
      <c r="J16" s="514" t="s">
        <v>12393</v>
      </c>
      <c r="K16" s="515" t="n">
        <v>4</v>
      </c>
      <c r="L16" s="516" t="n">
        <v>0.7625</v>
      </c>
    </row>
    <row customHeight="true" ht="36.75" outlineLevel="0" r="17">
      <c r="A17" s="507" t="n">
        <v>13</v>
      </c>
      <c r="B17" s="508" t="s">
        <v>14511</v>
      </c>
      <c r="C17" s="509" t="s">
        <v>14486</v>
      </c>
      <c r="D17" s="514" t="n"/>
      <c r="E17" s="514" t="n"/>
      <c r="F17" s="511" t="s">
        <v>14512</v>
      </c>
      <c r="G17" s="520" t="s">
        <v>14510</v>
      </c>
      <c r="H17" s="513" t="n">
        <v>43894</v>
      </c>
      <c r="I17" s="513" t="n">
        <v>43913</v>
      </c>
      <c r="J17" s="514" t="s">
        <v>12393</v>
      </c>
      <c r="K17" s="515" t="n">
        <v>3</v>
      </c>
      <c r="L17" s="516" t="n">
        <v>0.683333333333333</v>
      </c>
    </row>
    <row customHeight="true" ht="36.75" outlineLevel="0" r="18">
      <c r="A18" s="507" t="n">
        <v>14</v>
      </c>
      <c r="B18" s="508" t="s">
        <v>14513</v>
      </c>
      <c r="C18" s="509" t="s">
        <v>14486</v>
      </c>
      <c r="D18" s="514" t="n"/>
      <c r="E18" s="514" t="n"/>
      <c r="F18" s="511" t="s">
        <v>14505</v>
      </c>
      <c r="G18" s="520" t="s">
        <v>14510</v>
      </c>
      <c r="H18" s="513" t="n">
        <v>43894</v>
      </c>
      <c r="I18" s="513" t="n">
        <v>43913</v>
      </c>
      <c r="J18" s="514" t="s">
        <v>12393</v>
      </c>
      <c r="K18" s="515" t="n">
        <v>4</v>
      </c>
      <c r="L18" s="516" t="n">
        <v>0.7625</v>
      </c>
    </row>
    <row customHeight="true" ht="36.75" outlineLevel="0" r="19">
      <c r="A19" s="507" t="n">
        <v>15</v>
      </c>
      <c r="B19" s="508" t="s">
        <v>14514</v>
      </c>
      <c r="C19" s="509" t="s">
        <v>14486</v>
      </c>
      <c r="D19" s="514" t="n">
        <v>4558615.14</v>
      </c>
      <c r="E19" s="514" t="n"/>
      <c r="F19" s="511" t="s">
        <v>14515</v>
      </c>
      <c r="G19" s="520" t="s">
        <v>14510</v>
      </c>
      <c r="H19" s="513" t="n">
        <v>43894</v>
      </c>
      <c r="I19" s="513" t="n">
        <v>43913</v>
      </c>
      <c r="J19" s="514" t="s">
        <v>12393</v>
      </c>
      <c r="K19" s="515" t="n">
        <v>1</v>
      </c>
      <c r="L19" s="516" t="n">
        <v>1</v>
      </c>
    </row>
    <row customHeight="true" ht="36.75" outlineLevel="0" r="20">
      <c r="A20" s="507" t="n">
        <v>16</v>
      </c>
      <c r="B20" s="508" t="s">
        <v>14516</v>
      </c>
      <c r="C20" s="509" t="s">
        <v>14486</v>
      </c>
      <c r="D20" s="514" t="n"/>
      <c r="E20" s="514" t="n"/>
      <c r="F20" s="511" t="s">
        <v>14517</v>
      </c>
      <c r="G20" s="520" t="s">
        <v>14510</v>
      </c>
      <c r="H20" s="513" t="n">
        <v>43894</v>
      </c>
      <c r="I20" s="513" t="n">
        <v>43913</v>
      </c>
      <c r="J20" s="514" t="s">
        <v>12393</v>
      </c>
      <c r="K20" s="515" t="n">
        <v>1</v>
      </c>
      <c r="L20" s="516" t="n">
        <v>1</v>
      </c>
    </row>
    <row customHeight="true" ht="36.75" outlineLevel="0" r="21">
      <c r="A21" s="507" t="n">
        <v>17</v>
      </c>
      <c r="B21" s="508" t="s">
        <v>14518</v>
      </c>
      <c r="C21" s="509" t="s">
        <v>14486</v>
      </c>
      <c r="D21" s="514" t="n"/>
      <c r="E21" s="514" t="n"/>
      <c r="F21" s="511" t="s">
        <v>14490</v>
      </c>
      <c r="G21" s="512" t="s">
        <v>14491</v>
      </c>
      <c r="H21" s="513" t="n">
        <v>44077</v>
      </c>
      <c r="I21" s="513" t="n">
        <v>44134</v>
      </c>
      <c r="J21" s="514" t="s">
        <v>12487</v>
      </c>
      <c r="K21" s="515" t="n">
        <v>2</v>
      </c>
      <c r="L21" s="516" t="n">
        <v>0</v>
      </c>
    </row>
    <row customHeight="true" ht="36.75" outlineLevel="0" r="22">
      <c r="A22" s="507" t="n">
        <v>18</v>
      </c>
      <c r="B22" s="508" t="s">
        <v>14519</v>
      </c>
      <c r="C22" s="509" t="s">
        <v>14486</v>
      </c>
      <c r="D22" s="514" t="n"/>
      <c r="E22" s="514" t="n"/>
      <c r="F22" s="511" t="s">
        <v>14520</v>
      </c>
      <c r="G22" s="517" t="s">
        <v>14491</v>
      </c>
      <c r="H22" s="513" t="n">
        <v>44048</v>
      </c>
      <c r="I22" s="513" t="n">
        <v>44059</v>
      </c>
      <c r="J22" s="514" t="s">
        <v>12487</v>
      </c>
      <c r="K22" s="515" t="n">
        <v>3</v>
      </c>
      <c r="L22" s="516" t="n">
        <v>0</v>
      </c>
    </row>
    <row customHeight="true" ht="36.75" outlineLevel="0" r="23">
      <c r="A23" s="507" t="n">
        <v>19</v>
      </c>
      <c r="B23" s="508" t="s">
        <v>14521</v>
      </c>
      <c r="C23" s="509" t="s">
        <v>14486</v>
      </c>
      <c r="D23" s="514" t="n"/>
      <c r="E23" s="514" t="n"/>
      <c r="F23" s="511" t="s">
        <v>14517</v>
      </c>
      <c r="G23" s="517" t="s">
        <v>14491</v>
      </c>
      <c r="H23" s="513" t="n">
        <v>44048</v>
      </c>
      <c r="I23" s="513" t="n">
        <v>44059</v>
      </c>
      <c r="J23" s="514" t="s">
        <v>12393</v>
      </c>
      <c r="K23" s="515" t="n">
        <v>1</v>
      </c>
      <c r="L23" s="516" t="n">
        <v>1</v>
      </c>
    </row>
    <row customHeight="true" ht="36.75" outlineLevel="0" r="24">
      <c r="A24" s="507" t="n">
        <v>20</v>
      </c>
      <c r="B24" s="508" t="s">
        <v>14522</v>
      </c>
      <c r="C24" s="509" t="s">
        <v>14486</v>
      </c>
      <c r="D24" s="514" t="n"/>
      <c r="E24" s="514" t="n"/>
      <c r="F24" s="511" t="s">
        <v>14523</v>
      </c>
      <c r="G24" s="517" t="s">
        <v>14491</v>
      </c>
      <c r="H24" s="513" t="n">
        <v>44048</v>
      </c>
      <c r="I24" s="513" t="n">
        <v>44059</v>
      </c>
      <c r="J24" s="514" t="s">
        <v>12487</v>
      </c>
      <c r="K24" s="515" t="n">
        <v>2</v>
      </c>
      <c r="L24" s="516" t="n">
        <v>0</v>
      </c>
    </row>
    <row customHeight="true" ht="36.75" outlineLevel="0" r="25">
      <c r="A25" s="507" t="n">
        <v>21</v>
      </c>
      <c r="B25" s="508" t="s">
        <v>14524</v>
      </c>
      <c r="C25" s="509" t="s">
        <v>14486</v>
      </c>
      <c r="D25" s="514" t="n"/>
      <c r="E25" s="514" t="n"/>
      <c r="F25" s="511" t="s">
        <v>14525</v>
      </c>
      <c r="G25" s="517" t="s">
        <v>14491</v>
      </c>
      <c r="H25" s="513" t="n">
        <v>44048</v>
      </c>
      <c r="I25" s="513" t="n">
        <v>44059</v>
      </c>
      <c r="J25" s="514" t="s">
        <v>12487</v>
      </c>
      <c r="K25" s="515" t="n">
        <v>2</v>
      </c>
      <c r="L25" s="516" t="n">
        <v>0</v>
      </c>
    </row>
    <row customHeight="true" ht="36.75" outlineLevel="0" r="26">
      <c r="A26" s="507" t="n">
        <v>22</v>
      </c>
      <c r="B26" s="508" t="s">
        <v>14526</v>
      </c>
      <c r="C26" s="509" t="s">
        <v>14486</v>
      </c>
      <c r="D26" s="514" t="n"/>
      <c r="E26" s="514" t="n"/>
      <c r="F26" s="511" t="s">
        <v>14527</v>
      </c>
      <c r="G26" s="517" t="s">
        <v>14491</v>
      </c>
      <c r="H26" s="513" t="n">
        <v>44048</v>
      </c>
      <c r="I26" s="513" t="n">
        <v>44059</v>
      </c>
      <c r="J26" s="514" t="s">
        <v>12487</v>
      </c>
      <c r="K26" s="515" t="n">
        <v>4</v>
      </c>
      <c r="L26" s="516" t="n">
        <v>0</v>
      </c>
    </row>
    <row customHeight="true" ht="36.75" outlineLevel="0" r="27">
      <c r="A27" s="507" t="n">
        <v>23</v>
      </c>
      <c r="B27" s="508" t="s">
        <v>14528</v>
      </c>
      <c r="C27" s="509" t="s">
        <v>14486</v>
      </c>
      <c r="D27" s="514" t="n"/>
      <c r="E27" s="514" t="n"/>
      <c r="F27" s="511" t="s">
        <v>14529</v>
      </c>
      <c r="G27" s="512" t="s">
        <v>14491</v>
      </c>
      <c r="H27" s="513" t="n">
        <v>44077</v>
      </c>
      <c r="I27" s="513" t="n">
        <v>44134</v>
      </c>
      <c r="J27" s="514" t="s">
        <v>12393</v>
      </c>
      <c r="K27" s="515" t="n">
        <v>2</v>
      </c>
      <c r="L27" s="516" t="n">
        <v>0.97</v>
      </c>
    </row>
    <row customHeight="true" ht="36.75" outlineLevel="0" r="28">
      <c r="A28" s="507" t="n">
        <v>24</v>
      </c>
      <c r="B28" s="521" t="s">
        <v>14530</v>
      </c>
      <c r="C28" s="509" t="s">
        <v>14486</v>
      </c>
      <c r="D28" s="514" t="n">
        <v>1349889.9</v>
      </c>
      <c r="E28" s="514" t="n"/>
      <c r="F28" s="511" t="s">
        <v>14503</v>
      </c>
      <c r="G28" s="517" t="s">
        <v>14531</v>
      </c>
      <c r="H28" s="513" t="n">
        <v>44018</v>
      </c>
      <c r="I28" s="513" t="n">
        <v>44094</v>
      </c>
      <c r="J28" s="518" t="s">
        <v>12393</v>
      </c>
      <c r="K28" s="515" t="n">
        <v>1</v>
      </c>
      <c r="L28" s="516" t="n">
        <v>1</v>
      </c>
    </row>
    <row customHeight="true" ht="36.75" outlineLevel="0" r="29">
      <c r="A29" s="507" t="n">
        <v>25</v>
      </c>
      <c r="B29" s="508" t="s">
        <v>14532</v>
      </c>
      <c r="C29" s="509" t="s">
        <v>14486</v>
      </c>
      <c r="D29" s="514" t="n">
        <v>2367686.02</v>
      </c>
      <c r="E29" s="514" t="n"/>
      <c r="F29" s="511" t="s">
        <v>14487</v>
      </c>
      <c r="G29" s="517" t="s">
        <v>14531</v>
      </c>
      <c r="H29" s="513" t="n">
        <v>44018</v>
      </c>
      <c r="I29" s="513" t="n">
        <v>44094</v>
      </c>
      <c r="J29" s="518" t="s">
        <v>12393</v>
      </c>
      <c r="K29" s="515" t="n">
        <v>1</v>
      </c>
      <c r="L29" s="516" t="n">
        <v>1</v>
      </c>
    </row>
    <row customHeight="true" ht="36.75" outlineLevel="0" r="30">
      <c r="A30" s="507" t="n">
        <v>26</v>
      </c>
      <c r="B30" s="508" t="s">
        <v>14533</v>
      </c>
      <c r="C30" s="509" t="s">
        <v>14486</v>
      </c>
      <c r="D30" s="514" t="n">
        <v>2378492.59</v>
      </c>
      <c r="E30" s="514" t="n"/>
      <c r="F30" s="511" t="s">
        <v>14487</v>
      </c>
      <c r="G30" s="517" t="s">
        <v>14531</v>
      </c>
      <c r="H30" s="513" t="n">
        <v>44018</v>
      </c>
      <c r="I30" s="513" t="n">
        <v>44094</v>
      </c>
      <c r="J30" s="518" t="s">
        <v>12393</v>
      </c>
      <c r="K30" s="515" t="n">
        <v>1</v>
      </c>
      <c r="L30" s="516" t="n">
        <v>1</v>
      </c>
    </row>
    <row customHeight="true" ht="36.75" outlineLevel="0" r="31">
      <c r="A31" s="507" t="n">
        <v>27</v>
      </c>
      <c r="B31" s="508" t="s">
        <v>14534</v>
      </c>
      <c r="C31" s="509" t="s">
        <v>14486</v>
      </c>
      <c r="D31" s="514" t="n"/>
      <c r="E31" s="514" t="n"/>
      <c r="F31" s="511" t="s">
        <v>14535</v>
      </c>
      <c r="G31" s="517" t="s">
        <v>14536</v>
      </c>
      <c r="H31" s="513" t="n">
        <v>44046</v>
      </c>
      <c r="I31" s="513" t="n">
        <v>44059</v>
      </c>
      <c r="J31" s="514" t="s">
        <v>12393</v>
      </c>
      <c r="K31" s="515" t="n">
        <v>4</v>
      </c>
      <c r="L31" s="516" t="n">
        <v>0.75</v>
      </c>
    </row>
    <row customHeight="true" ht="36.75" outlineLevel="0" r="32">
      <c r="A32" s="507" t="n">
        <v>28</v>
      </c>
      <c r="B32" s="508" t="s">
        <v>14537</v>
      </c>
      <c r="C32" s="509" t="s">
        <v>14486</v>
      </c>
      <c r="D32" s="514" t="n">
        <v>9023458.8</v>
      </c>
      <c r="E32" s="514" t="n"/>
      <c r="F32" s="511" t="s">
        <v>14487</v>
      </c>
      <c r="G32" s="517" t="s">
        <v>14531</v>
      </c>
      <c r="H32" s="513" t="n">
        <v>44018</v>
      </c>
      <c r="I32" s="513" t="n">
        <v>44094</v>
      </c>
      <c r="J32" s="514" t="s">
        <v>12393</v>
      </c>
      <c r="K32" s="515" t="n">
        <v>1</v>
      </c>
      <c r="L32" s="516" t="n">
        <v>1</v>
      </c>
    </row>
    <row customHeight="true" ht="36.75" outlineLevel="0" r="33">
      <c r="A33" s="507" t="n">
        <v>29</v>
      </c>
      <c r="B33" s="508" t="s">
        <v>14538</v>
      </c>
      <c r="C33" s="509" t="s">
        <v>14486</v>
      </c>
      <c r="D33" s="514" t="n"/>
      <c r="E33" s="514" t="n"/>
      <c r="F33" s="511" t="s">
        <v>14539</v>
      </c>
      <c r="G33" s="517" t="s">
        <v>14536</v>
      </c>
      <c r="H33" s="513" t="n">
        <v>44046</v>
      </c>
      <c r="I33" s="513" t="n">
        <v>44059</v>
      </c>
      <c r="J33" s="514" t="s">
        <v>12393</v>
      </c>
      <c r="K33" s="515" t="n">
        <v>1</v>
      </c>
      <c r="L33" s="516" t="n">
        <v>1</v>
      </c>
    </row>
    <row customHeight="true" ht="36.75" outlineLevel="0" r="34">
      <c r="A34" s="507" t="n">
        <v>30</v>
      </c>
      <c r="B34" s="508" t="s">
        <v>14540</v>
      </c>
      <c r="C34" s="509" t="s">
        <v>14486</v>
      </c>
      <c r="D34" s="514" t="n">
        <v>2892000</v>
      </c>
      <c r="E34" s="514" t="n"/>
      <c r="F34" s="511" t="s">
        <v>14541</v>
      </c>
      <c r="G34" s="517" t="s">
        <v>14531</v>
      </c>
      <c r="H34" s="513" t="n">
        <v>44018</v>
      </c>
      <c r="I34" s="513" t="n">
        <v>44094</v>
      </c>
      <c r="J34" s="514" t="s">
        <v>12393</v>
      </c>
      <c r="K34" s="515" t="n">
        <v>2</v>
      </c>
      <c r="L34" s="516" t="n">
        <v>1</v>
      </c>
    </row>
    <row customHeight="true" ht="36.75" outlineLevel="0" r="35">
      <c r="A35" s="507" t="n">
        <v>31</v>
      </c>
      <c r="B35" s="508" t="s">
        <v>14542</v>
      </c>
      <c r="C35" s="509" t="s">
        <v>14486</v>
      </c>
      <c r="D35" s="514" t="n"/>
      <c r="E35" s="514" t="n"/>
      <c r="F35" s="511" t="s">
        <v>14517</v>
      </c>
      <c r="G35" s="517" t="s">
        <v>14536</v>
      </c>
      <c r="H35" s="513" t="n">
        <v>44046</v>
      </c>
      <c r="I35" s="513" t="n">
        <v>44059</v>
      </c>
      <c r="J35" s="514" t="s">
        <v>12393</v>
      </c>
      <c r="K35" s="515" t="n">
        <v>1</v>
      </c>
      <c r="L35" s="516" t="n">
        <v>1</v>
      </c>
    </row>
    <row customHeight="true" ht="36.75" outlineLevel="0" r="36">
      <c r="A36" s="507" t="n">
        <v>32</v>
      </c>
      <c r="B36" s="508" t="s">
        <v>14543</v>
      </c>
      <c r="C36" s="509" t="s">
        <v>14486</v>
      </c>
      <c r="D36" s="514" t="n"/>
      <c r="E36" s="514" t="n"/>
      <c r="F36" s="511" t="s">
        <v>14544</v>
      </c>
      <c r="G36" s="517" t="s">
        <v>14545</v>
      </c>
      <c r="H36" s="513" t="n">
        <v>44042</v>
      </c>
      <c r="I36" s="513" t="n">
        <v>44059</v>
      </c>
      <c r="J36" s="514" t="s">
        <v>12487</v>
      </c>
      <c r="K36" s="515" t="n">
        <v>3</v>
      </c>
      <c r="L36" s="516" t="n">
        <v>0</v>
      </c>
    </row>
    <row customHeight="true" ht="36.75" outlineLevel="0" r="37">
      <c r="A37" s="507" t="n">
        <v>33</v>
      </c>
      <c r="B37" s="508" t="s">
        <v>14546</v>
      </c>
      <c r="C37" s="509" t="s">
        <v>14486</v>
      </c>
      <c r="D37" s="514" t="n"/>
      <c r="E37" s="514" t="n"/>
      <c r="F37" s="511" t="s">
        <v>14517</v>
      </c>
      <c r="G37" s="517" t="s">
        <v>14493</v>
      </c>
      <c r="H37" s="513" t="n">
        <v>43882</v>
      </c>
      <c r="I37" s="513" t="n">
        <v>43913</v>
      </c>
      <c r="J37" s="514" t="s">
        <v>12393</v>
      </c>
      <c r="K37" s="515" t="n">
        <v>1</v>
      </c>
      <c r="L37" s="516" t="n">
        <v>1</v>
      </c>
    </row>
    <row customHeight="true" ht="36.75" outlineLevel="0" r="38">
      <c r="A38" s="507" t="n">
        <v>34</v>
      </c>
      <c r="B38" s="508" t="s">
        <v>14547</v>
      </c>
      <c r="C38" s="509" t="s">
        <v>14486</v>
      </c>
      <c r="D38" s="514" t="n"/>
      <c r="E38" s="514" t="n"/>
      <c r="F38" s="511" t="s">
        <v>14548</v>
      </c>
      <c r="G38" s="517" t="s">
        <v>14545</v>
      </c>
      <c r="H38" s="513" t="n">
        <v>44042</v>
      </c>
      <c r="I38" s="513" t="n">
        <v>44059</v>
      </c>
      <c r="J38" s="514" t="s">
        <v>12487</v>
      </c>
      <c r="K38" s="515" t="n">
        <v>2</v>
      </c>
      <c r="L38" s="516" t="n">
        <v>0</v>
      </c>
    </row>
    <row customHeight="true" ht="36.75" outlineLevel="0" r="39">
      <c r="A39" s="507" t="n">
        <v>35</v>
      </c>
      <c r="B39" s="508" t="s">
        <v>14549</v>
      </c>
      <c r="C39" s="509" t="s">
        <v>14486</v>
      </c>
      <c r="D39" s="514" t="n"/>
      <c r="E39" s="514" t="n"/>
      <c r="F39" s="511" t="s">
        <v>14487</v>
      </c>
      <c r="G39" s="517" t="s">
        <v>14545</v>
      </c>
      <c r="H39" s="513" t="n">
        <v>44042</v>
      </c>
      <c r="I39" s="513" t="n">
        <v>44059</v>
      </c>
      <c r="J39" s="514" t="s">
        <v>12393</v>
      </c>
      <c r="K39" s="515" t="n">
        <v>1</v>
      </c>
      <c r="L39" s="516" t="n">
        <v>1</v>
      </c>
    </row>
    <row customHeight="true" ht="36.75" outlineLevel="0" r="40">
      <c r="A40" s="507" t="n">
        <v>36</v>
      </c>
      <c r="B40" s="508" t="s">
        <v>14550</v>
      </c>
      <c r="C40" s="509" t="s">
        <v>14486</v>
      </c>
      <c r="D40" s="514" t="n"/>
      <c r="E40" s="514" t="n"/>
      <c r="F40" s="511" t="s">
        <v>14544</v>
      </c>
      <c r="G40" s="517" t="s">
        <v>14545</v>
      </c>
      <c r="H40" s="513" t="n">
        <v>44042</v>
      </c>
      <c r="I40" s="513" t="n">
        <v>44059</v>
      </c>
      <c r="J40" s="514" t="s">
        <v>12487</v>
      </c>
      <c r="K40" s="515" t="n">
        <v>3</v>
      </c>
      <c r="L40" s="516" t="n">
        <v>0</v>
      </c>
    </row>
    <row customHeight="true" ht="36.75" outlineLevel="0" r="41">
      <c r="A41" s="507" t="n">
        <v>37</v>
      </c>
      <c r="B41" s="508" t="s">
        <v>14551</v>
      </c>
      <c r="C41" s="509" t="s">
        <v>14486</v>
      </c>
      <c r="D41" s="514" t="n"/>
      <c r="E41" s="514" t="n"/>
      <c r="F41" s="511" t="s">
        <v>14487</v>
      </c>
      <c r="G41" s="517" t="s">
        <v>14545</v>
      </c>
      <c r="H41" s="513" t="n">
        <v>44042</v>
      </c>
      <c r="I41" s="513" t="n">
        <v>44059</v>
      </c>
      <c r="J41" s="514" t="s">
        <v>12393</v>
      </c>
      <c r="K41" s="515" t="n">
        <v>1</v>
      </c>
      <c r="L41" s="516" t="n">
        <v>0.67</v>
      </c>
    </row>
    <row customHeight="true" ht="36.75" outlineLevel="0" r="42">
      <c r="A42" s="507" t="n">
        <v>38</v>
      </c>
      <c r="B42" s="508" t="s">
        <v>14552</v>
      </c>
      <c r="C42" s="509" t="s">
        <v>14486</v>
      </c>
      <c r="D42" s="514" t="n"/>
      <c r="E42" s="514" t="n"/>
      <c r="F42" s="511" t="s">
        <v>14553</v>
      </c>
      <c r="G42" s="517" t="s">
        <v>14545</v>
      </c>
      <c r="H42" s="513" t="n">
        <v>44042</v>
      </c>
      <c r="I42" s="513" t="n">
        <v>44059</v>
      </c>
      <c r="J42" s="514" t="s">
        <v>12487</v>
      </c>
      <c r="K42" s="515" t="n">
        <v>2</v>
      </c>
      <c r="L42" s="516" t="n">
        <v>0</v>
      </c>
    </row>
    <row customHeight="true" ht="36.75" outlineLevel="0" r="43">
      <c r="A43" s="507" t="n">
        <v>39</v>
      </c>
      <c r="B43" s="508" t="s">
        <v>14554</v>
      </c>
      <c r="C43" s="509" t="s">
        <v>14486</v>
      </c>
      <c r="D43" s="514" t="n"/>
      <c r="E43" s="514" t="n"/>
      <c r="F43" s="511" t="s">
        <v>14503</v>
      </c>
      <c r="G43" s="517" t="s">
        <v>14545</v>
      </c>
      <c r="H43" s="513" t="n">
        <v>44042</v>
      </c>
      <c r="I43" s="513" t="n">
        <v>44059</v>
      </c>
      <c r="J43" s="514" t="s">
        <v>12393</v>
      </c>
      <c r="K43" s="515" t="n">
        <v>1</v>
      </c>
      <c r="L43" s="516" t="n">
        <v>0</v>
      </c>
    </row>
    <row customHeight="true" ht="36.75" outlineLevel="0" r="44">
      <c r="A44" s="507" t="n">
        <v>40</v>
      </c>
      <c r="B44" s="508" t="s">
        <v>14555</v>
      </c>
      <c r="C44" s="509" t="s">
        <v>14486</v>
      </c>
      <c r="D44" s="514" t="n">
        <v>4040437.4</v>
      </c>
      <c r="E44" s="514" t="n"/>
      <c r="F44" s="511" t="s">
        <v>14499</v>
      </c>
      <c r="G44" s="517" t="s">
        <v>14493</v>
      </c>
      <c r="H44" s="513" t="n">
        <v>43882</v>
      </c>
      <c r="I44" s="513" t="n">
        <v>43913</v>
      </c>
      <c r="J44" s="518" t="s">
        <v>12393</v>
      </c>
      <c r="K44" s="515" t="n">
        <v>1</v>
      </c>
      <c r="L44" s="516" t="n">
        <v>1</v>
      </c>
    </row>
    <row customHeight="true" ht="36.75" outlineLevel="0" r="45">
      <c r="A45" s="507" t="n">
        <v>41</v>
      </c>
      <c r="B45" s="508" t="s">
        <v>14556</v>
      </c>
      <c r="C45" s="509" t="s">
        <v>14486</v>
      </c>
      <c r="D45" s="514" t="n"/>
      <c r="E45" s="514" t="n"/>
      <c r="F45" s="511" t="s">
        <v>14557</v>
      </c>
      <c r="G45" s="517" t="s">
        <v>14536</v>
      </c>
      <c r="H45" s="513" t="n">
        <v>44046</v>
      </c>
      <c r="I45" s="513" t="n">
        <v>44059</v>
      </c>
      <c r="J45" s="514" t="s">
        <v>12393</v>
      </c>
      <c r="K45" s="515" t="n">
        <v>4</v>
      </c>
      <c r="L45" s="516" t="n">
        <v>0.5</v>
      </c>
    </row>
    <row customHeight="true" ht="36.75" outlineLevel="0" r="46">
      <c r="A46" s="507" t="n">
        <v>42</v>
      </c>
      <c r="B46" s="508" t="s">
        <v>14558</v>
      </c>
      <c r="C46" s="509" t="s">
        <v>14486</v>
      </c>
      <c r="D46" s="514" t="n"/>
      <c r="E46" s="514" t="n"/>
      <c r="F46" s="511" t="s">
        <v>14559</v>
      </c>
      <c r="G46" s="517" t="s">
        <v>14493</v>
      </c>
      <c r="H46" s="513" t="n">
        <v>43882</v>
      </c>
      <c r="I46" s="513" t="n">
        <v>43913</v>
      </c>
      <c r="J46" s="518" t="s">
        <v>12393</v>
      </c>
      <c r="K46" s="515" t="n">
        <v>1</v>
      </c>
      <c r="L46" s="516" t="n">
        <v>1</v>
      </c>
    </row>
    <row customHeight="true" ht="36.75" outlineLevel="0" r="47">
      <c r="A47" s="507" t="n">
        <v>43</v>
      </c>
      <c r="B47" s="508" t="s">
        <v>14560</v>
      </c>
      <c r="C47" s="509" t="s">
        <v>14486</v>
      </c>
      <c r="D47" s="514" t="n">
        <v>6686546.38</v>
      </c>
      <c r="E47" s="514" t="n"/>
      <c r="F47" s="511" t="s">
        <v>14487</v>
      </c>
      <c r="G47" s="517" t="s">
        <v>14493</v>
      </c>
      <c r="H47" s="513" t="n">
        <v>43882</v>
      </c>
      <c r="I47" s="513" t="n">
        <v>43913</v>
      </c>
      <c r="J47" s="522" t="s">
        <v>12393</v>
      </c>
      <c r="K47" s="515" t="n">
        <v>1</v>
      </c>
      <c r="L47" s="516" t="n">
        <v>1</v>
      </c>
    </row>
    <row customHeight="true" ht="36.75" outlineLevel="0" r="48">
      <c r="A48" s="507" t="n">
        <v>44</v>
      </c>
      <c r="B48" s="508" t="s">
        <v>14561</v>
      </c>
      <c r="C48" s="523" t="s">
        <v>14562</v>
      </c>
      <c r="D48" s="514" t="n"/>
      <c r="E48" s="514" t="n"/>
      <c r="F48" s="511" t="s">
        <v>14563</v>
      </c>
      <c r="G48" s="512" t="s">
        <v>14564</v>
      </c>
      <c r="H48" s="513" t="n">
        <v>43909</v>
      </c>
      <c r="I48" s="513" t="n">
        <v>43913</v>
      </c>
      <c r="J48" s="514" t="s">
        <v>12393</v>
      </c>
      <c r="K48" s="515" t="n">
        <v>4</v>
      </c>
      <c r="L48" s="516" t="n">
        <v>1</v>
      </c>
    </row>
    <row customHeight="true" ht="36.75" outlineLevel="0" r="49">
      <c r="A49" s="507" t="n">
        <v>45</v>
      </c>
      <c r="B49" s="508" t="s">
        <v>14565</v>
      </c>
      <c r="C49" s="509" t="s">
        <v>14566</v>
      </c>
      <c r="D49" s="514" t="n"/>
      <c r="E49" s="514" t="n"/>
      <c r="F49" s="511" t="s">
        <v>14567</v>
      </c>
      <c r="G49" s="517" t="s">
        <v>14545</v>
      </c>
      <c r="H49" s="513" t="n">
        <v>44042</v>
      </c>
      <c r="I49" s="513" t="n">
        <v>44059</v>
      </c>
      <c r="J49" s="514" t="s">
        <v>12393</v>
      </c>
      <c r="K49" s="515" t="n">
        <v>3</v>
      </c>
      <c r="L49" s="516" t="n">
        <v>0.8</v>
      </c>
    </row>
    <row customHeight="true" ht="36.75" outlineLevel="0" r="50">
      <c r="A50" s="507" t="n">
        <v>46</v>
      </c>
      <c r="B50" s="508" t="s">
        <v>14568</v>
      </c>
      <c r="C50" s="509" t="s">
        <v>14562</v>
      </c>
      <c r="D50" s="514" t="n"/>
      <c r="E50" s="514" t="n"/>
      <c r="F50" s="511" t="s">
        <v>14569</v>
      </c>
      <c r="G50" s="517" t="s">
        <v>14493</v>
      </c>
      <c r="H50" s="513" t="n">
        <v>43886</v>
      </c>
      <c r="I50" s="513" t="n">
        <v>43913</v>
      </c>
      <c r="J50" s="514" t="s">
        <v>12487</v>
      </c>
      <c r="K50" s="515" t="n">
        <v>1</v>
      </c>
      <c r="L50" s="516" t="n">
        <v>0</v>
      </c>
    </row>
    <row customHeight="true" ht="36.75" outlineLevel="0" r="51">
      <c r="A51" s="507" t="n">
        <v>47</v>
      </c>
      <c r="B51" s="508" t="s">
        <v>14570</v>
      </c>
      <c r="C51" s="509" t="s">
        <v>14571</v>
      </c>
      <c r="D51" s="514" t="n"/>
      <c r="E51" s="514" t="n"/>
      <c r="F51" s="511" t="s">
        <v>14572</v>
      </c>
      <c r="G51" s="517" t="s">
        <v>14545</v>
      </c>
      <c r="H51" s="513" t="n">
        <v>44042</v>
      </c>
      <c r="I51" s="513" t="n">
        <v>44059</v>
      </c>
      <c r="J51" s="514" t="s">
        <v>12393</v>
      </c>
      <c r="K51" s="515" t="n">
        <v>1</v>
      </c>
      <c r="L51" s="516" t="n">
        <v>1</v>
      </c>
    </row>
    <row customHeight="true" ht="36.75" outlineLevel="0" r="52">
      <c r="A52" s="507" t="n">
        <v>48</v>
      </c>
      <c r="B52" s="508" t="s">
        <v>14573</v>
      </c>
      <c r="C52" s="509" t="s">
        <v>14571</v>
      </c>
      <c r="D52" s="514" t="n"/>
      <c r="E52" s="514" t="n"/>
      <c r="F52" s="511" t="s">
        <v>14572</v>
      </c>
      <c r="G52" s="517" t="s">
        <v>14545</v>
      </c>
      <c r="H52" s="513" t="n">
        <v>44042</v>
      </c>
      <c r="I52" s="513" t="n">
        <v>44059</v>
      </c>
      <c r="J52" s="514" t="s">
        <v>12393</v>
      </c>
      <c r="K52" s="515" t="n">
        <v>1</v>
      </c>
      <c r="L52" s="516" t="n">
        <v>1</v>
      </c>
    </row>
    <row customHeight="true" ht="36.75" outlineLevel="0" r="53">
      <c r="A53" s="507" t="n">
        <v>49</v>
      </c>
      <c r="B53" s="508" t="s">
        <v>14574</v>
      </c>
      <c r="C53" s="509" t="s">
        <v>14571</v>
      </c>
      <c r="D53" s="514" t="n"/>
      <c r="E53" s="514" t="n"/>
      <c r="F53" s="511" t="s">
        <v>14575</v>
      </c>
      <c r="G53" s="517" t="s">
        <v>14576</v>
      </c>
      <c r="H53" s="513" t="n">
        <v>43889</v>
      </c>
      <c r="I53" s="513" t="n">
        <v>43913</v>
      </c>
      <c r="J53" s="514" t="s">
        <v>12487</v>
      </c>
      <c r="K53" s="515" t="n">
        <v>2</v>
      </c>
      <c r="L53" s="516" t="n">
        <v>0</v>
      </c>
    </row>
    <row customHeight="true" ht="36.75" outlineLevel="0" r="54">
      <c r="A54" s="507" t="n">
        <v>50</v>
      </c>
      <c r="B54" s="508" t="s">
        <v>14577</v>
      </c>
      <c r="C54" s="509" t="s">
        <v>14571</v>
      </c>
      <c r="D54" s="514" t="n">
        <v>3209629</v>
      </c>
      <c r="E54" s="514" t="n"/>
      <c r="F54" s="511" t="s">
        <v>14499</v>
      </c>
      <c r="G54" s="517" t="s">
        <v>14578</v>
      </c>
      <c r="H54" s="513" t="n">
        <v>43894</v>
      </c>
      <c r="I54" s="513" t="n">
        <v>43913</v>
      </c>
      <c r="J54" s="514" t="s">
        <v>12393</v>
      </c>
      <c r="K54" s="515" t="n">
        <v>1</v>
      </c>
      <c r="L54" s="516" t="n">
        <v>1</v>
      </c>
    </row>
    <row customHeight="true" ht="36.75" outlineLevel="0" r="55">
      <c r="A55" s="507" t="n">
        <v>51</v>
      </c>
      <c r="B55" s="521" t="s">
        <v>14579</v>
      </c>
      <c r="C55" s="523" t="s">
        <v>14571</v>
      </c>
      <c r="D55" s="514" t="n">
        <v>5528718</v>
      </c>
      <c r="E55" s="514" t="n"/>
      <c r="F55" s="511" t="s">
        <v>14499</v>
      </c>
      <c r="G55" s="517" t="s">
        <v>14578</v>
      </c>
      <c r="H55" s="513" t="n">
        <v>43894</v>
      </c>
      <c r="I55" s="513" t="n">
        <v>43913</v>
      </c>
      <c r="J55" s="514" t="s">
        <v>12393</v>
      </c>
      <c r="K55" s="515" t="n">
        <v>1</v>
      </c>
      <c r="L55" s="516" t="n">
        <v>1</v>
      </c>
    </row>
    <row customHeight="true" ht="36.75" outlineLevel="0" r="56">
      <c r="A56" s="507" t="n">
        <v>52</v>
      </c>
      <c r="B56" s="508" t="s">
        <v>14580</v>
      </c>
      <c r="C56" s="509" t="s">
        <v>14571</v>
      </c>
      <c r="D56" s="514" t="n">
        <v>2063160.82</v>
      </c>
      <c r="E56" s="514" t="n"/>
      <c r="F56" s="511" t="s">
        <v>14499</v>
      </c>
      <c r="G56" s="517" t="s">
        <v>14578</v>
      </c>
      <c r="H56" s="513" t="n">
        <v>43894</v>
      </c>
      <c r="I56" s="513" t="n">
        <v>43913</v>
      </c>
      <c r="J56" s="514" t="s">
        <v>12393</v>
      </c>
      <c r="K56" s="515" t="n">
        <v>1</v>
      </c>
      <c r="L56" s="516" t="n">
        <v>1</v>
      </c>
    </row>
    <row customHeight="true" ht="36.75" outlineLevel="0" r="57">
      <c r="A57" s="507" t="n">
        <v>53</v>
      </c>
      <c r="B57" s="508" t="s">
        <v>14581</v>
      </c>
      <c r="C57" s="509" t="s">
        <v>14571</v>
      </c>
      <c r="D57" s="514" t="n"/>
      <c r="E57" s="514" t="n"/>
      <c r="F57" s="511" t="s">
        <v>14582</v>
      </c>
      <c r="G57" s="517" t="s">
        <v>14583</v>
      </c>
      <c r="H57" s="513" t="n">
        <v>43894</v>
      </c>
      <c r="I57" s="513" t="n">
        <v>43913</v>
      </c>
      <c r="J57" s="514" t="s">
        <v>12393</v>
      </c>
      <c r="K57" s="515" t="n">
        <v>2</v>
      </c>
      <c r="L57" s="516" t="n">
        <v>1</v>
      </c>
    </row>
    <row customHeight="true" ht="36.75" outlineLevel="0" r="58">
      <c r="A58" s="507" t="n">
        <v>54</v>
      </c>
      <c r="B58" s="508" t="s">
        <v>14584</v>
      </c>
      <c r="C58" s="509" t="s">
        <v>14571</v>
      </c>
      <c r="D58" s="514" t="n"/>
      <c r="E58" s="514" t="n"/>
      <c r="F58" s="511" t="s">
        <v>14585</v>
      </c>
      <c r="G58" s="517" t="s">
        <v>14586</v>
      </c>
      <c r="H58" s="513" t="n"/>
      <c r="I58" s="513" t="n"/>
      <c r="J58" s="514" t="s">
        <v>12487</v>
      </c>
      <c r="K58" s="515" t="n">
        <v>4</v>
      </c>
      <c r="L58" s="516" t="n">
        <v>0</v>
      </c>
    </row>
    <row customHeight="true" ht="36.75" outlineLevel="0" r="59">
      <c r="A59" s="507" t="n">
        <v>55</v>
      </c>
      <c r="B59" s="508" t="s">
        <v>14587</v>
      </c>
      <c r="C59" s="509" t="s">
        <v>14571</v>
      </c>
      <c r="D59" s="514" t="n">
        <v>2457883.2</v>
      </c>
      <c r="E59" s="514" t="n"/>
      <c r="F59" s="511" t="s">
        <v>14499</v>
      </c>
      <c r="G59" s="517" t="s">
        <v>14578</v>
      </c>
      <c r="H59" s="513" t="n">
        <v>43894</v>
      </c>
      <c r="I59" s="513" t="n">
        <v>43913</v>
      </c>
      <c r="J59" s="514" t="s">
        <v>12393</v>
      </c>
      <c r="K59" s="515" t="n">
        <v>1</v>
      </c>
      <c r="L59" s="516" t="n">
        <v>1</v>
      </c>
    </row>
    <row customHeight="true" ht="36.75" outlineLevel="0" r="60">
      <c r="A60" s="507" t="n">
        <v>56</v>
      </c>
      <c r="B60" s="508" t="s">
        <v>14588</v>
      </c>
      <c r="C60" s="509" t="s">
        <v>14571</v>
      </c>
      <c r="D60" s="514" t="n"/>
      <c r="E60" s="514" t="n"/>
      <c r="F60" s="511" t="s">
        <v>14589</v>
      </c>
      <c r="G60" s="517" t="s">
        <v>14586</v>
      </c>
      <c r="H60" s="513" t="n"/>
      <c r="I60" s="513" t="n"/>
      <c r="J60" s="514" t="s">
        <v>12487</v>
      </c>
      <c r="K60" s="515" t="n">
        <v>6</v>
      </c>
      <c r="L60" s="516" t="n">
        <v>0</v>
      </c>
    </row>
    <row customHeight="true" ht="36.75" outlineLevel="0" r="61">
      <c r="A61" s="507" t="n">
        <v>57</v>
      </c>
      <c r="B61" s="508" t="s">
        <v>14590</v>
      </c>
      <c r="C61" s="509" t="s">
        <v>14571</v>
      </c>
      <c r="D61" s="514" t="n">
        <v>3707873.41</v>
      </c>
      <c r="E61" s="514" t="n"/>
      <c r="F61" s="511" t="s">
        <v>14487</v>
      </c>
      <c r="G61" s="517" t="s">
        <v>14591</v>
      </c>
      <c r="H61" s="513" t="n">
        <v>43889</v>
      </c>
      <c r="I61" s="513" t="n">
        <v>43913</v>
      </c>
      <c r="J61" s="514" t="s">
        <v>12393</v>
      </c>
      <c r="K61" s="515" t="n">
        <v>1</v>
      </c>
      <c r="L61" s="516" t="n">
        <v>1</v>
      </c>
    </row>
    <row customHeight="true" ht="36.75" outlineLevel="0" r="62">
      <c r="A62" s="507" t="n">
        <v>58</v>
      </c>
      <c r="B62" s="508" t="s">
        <v>14592</v>
      </c>
      <c r="C62" s="509" t="s">
        <v>14571</v>
      </c>
      <c r="D62" s="514" t="n"/>
      <c r="E62" s="514" t="n"/>
      <c r="F62" s="511" t="s">
        <v>14593</v>
      </c>
      <c r="G62" s="517" t="s">
        <v>14536</v>
      </c>
      <c r="H62" s="513" t="n">
        <v>44046</v>
      </c>
      <c r="I62" s="513" t="n">
        <v>44059</v>
      </c>
      <c r="J62" s="514" t="s">
        <v>12393</v>
      </c>
      <c r="K62" s="515" t="n">
        <v>4</v>
      </c>
      <c r="L62" s="516" t="n">
        <v>0.79</v>
      </c>
    </row>
    <row customHeight="true" ht="36.75" outlineLevel="0" r="63">
      <c r="A63" s="507" t="n">
        <v>59</v>
      </c>
      <c r="B63" s="508" t="s">
        <v>14594</v>
      </c>
      <c r="C63" s="509" t="s">
        <v>14571</v>
      </c>
      <c r="D63" s="514" t="n"/>
      <c r="E63" s="514" t="n"/>
      <c r="F63" s="511" t="s">
        <v>14595</v>
      </c>
      <c r="G63" s="517" t="s">
        <v>14536</v>
      </c>
      <c r="H63" s="513" t="n">
        <v>44046</v>
      </c>
      <c r="I63" s="513" t="n">
        <v>44059</v>
      </c>
      <c r="J63" s="514" t="s">
        <v>12393</v>
      </c>
      <c r="K63" s="515" t="n">
        <v>3</v>
      </c>
      <c r="L63" s="516" t="n">
        <v>0.93</v>
      </c>
    </row>
    <row customHeight="true" ht="36.75" outlineLevel="0" r="64">
      <c r="A64" s="507" t="n">
        <v>60</v>
      </c>
      <c r="B64" s="521" t="s">
        <v>14596</v>
      </c>
      <c r="C64" s="524" t="s">
        <v>14571</v>
      </c>
      <c r="D64" s="514" t="n"/>
      <c r="E64" s="514" t="n"/>
      <c r="F64" s="511" t="s">
        <v>14597</v>
      </c>
      <c r="G64" s="517" t="s">
        <v>14591</v>
      </c>
      <c r="H64" s="513" t="n">
        <v>43889</v>
      </c>
      <c r="I64" s="513" t="n">
        <v>43913</v>
      </c>
      <c r="J64" s="514" t="s">
        <v>12393</v>
      </c>
      <c r="K64" s="515" t="n">
        <v>3</v>
      </c>
      <c r="L64" s="516" t="n">
        <v>1</v>
      </c>
    </row>
    <row customHeight="true" ht="36.75" outlineLevel="0" r="65">
      <c r="A65" s="507" t="n">
        <v>61</v>
      </c>
      <c r="B65" s="508" t="s">
        <v>14598</v>
      </c>
      <c r="C65" s="509" t="s">
        <v>14571</v>
      </c>
      <c r="D65" s="514" t="n"/>
      <c r="E65" s="514" t="n"/>
      <c r="F65" s="511" t="s">
        <v>14599</v>
      </c>
      <c r="G65" s="517" t="s">
        <v>14491</v>
      </c>
      <c r="H65" s="513" t="n">
        <v>44039</v>
      </c>
      <c r="I65" s="513" t="n">
        <v>44059</v>
      </c>
      <c r="J65" s="514" t="s">
        <v>12393</v>
      </c>
      <c r="K65" s="515" t="n">
        <v>2</v>
      </c>
      <c r="L65" s="516" t="n">
        <v>0.98</v>
      </c>
    </row>
    <row customHeight="true" ht="36.75" outlineLevel="0" r="66">
      <c r="A66" s="507" t="n">
        <v>62</v>
      </c>
      <c r="B66" s="508" t="s">
        <v>14600</v>
      </c>
      <c r="C66" s="509" t="s">
        <v>14571</v>
      </c>
      <c r="D66" s="514" t="n"/>
      <c r="E66" s="514" t="n"/>
      <c r="F66" s="511" t="s">
        <v>14601</v>
      </c>
      <c r="G66" s="517" t="s">
        <v>14576</v>
      </c>
      <c r="H66" s="513" t="n"/>
      <c r="I66" s="513" t="n"/>
      <c r="J66" s="514" t="s">
        <v>12487</v>
      </c>
      <c r="K66" s="515" t="n">
        <v>2</v>
      </c>
      <c r="L66" s="516" t="n">
        <v>0</v>
      </c>
    </row>
    <row customHeight="true" ht="36.75" outlineLevel="0" r="67">
      <c r="A67" s="507" t="n">
        <v>63</v>
      </c>
      <c r="B67" s="508" t="s">
        <v>14602</v>
      </c>
      <c r="C67" s="509" t="s">
        <v>14603</v>
      </c>
      <c r="D67" s="514" t="n">
        <v>2265758.4</v>
      </c>
      <c r="E67" s="514" t="n"/>
      <c r="F67" s="511" t="s">
        <v>14499</v>
      </c>
      <c r="G67" s="517" t="s">
        <v>14578</v>
      </c>
      <c r="H67" s="513" t="n">
        <v>43894</v>
      </c>
      <c r="I67" s="513" t="n">
        <v>43913</v>
      </c>
      <c r="J67" s="514" t="s">
        <v>12393</v>
      </c>
      <c r="K67" s="515" t="n">
        <v>1</v>
      </c>
      <c r="L67" s="516" t="n">
        <v>1</v>
      </c>
    </row>
    <row customHeight="true" ht="36.75" outlineLevel="0" r="68">
      <c r="A68" s="507" t="n">
        <v>64</v>
      </c>
      <c r="B68" s="508" t="s">
        <v>14604</v>
      </c>
      <c r="C68" s="509" t="s">
        <v>14603</v>
      </c>
      <c r="D68" s="514" t="n">
        <v>1240539.73</v>
      </c>
      <c r="E68" s="514" t="n"/>
      <c r="F68" s="511" t="s">
        <v>14503</v>
      </c>
      <c r="G68" s="512" t="s">
        <v>14586</v>
      </c>
      <c r="H68" s="513" t="n"/>
      <c r="I68" s="513" t="n"/>
      <c r="J68" s="514" t="s">
        <v>12487</v>
      </c>
      <c r="K68" s="515" t="n">
        <v>1</v>
      </c>
      <c r="L68" s="516" t="n">
        <v>0.57</v>
      </c>
    </row>
    <row customHeight="true" ht="36.75" outlineLevel="0" r="69">
      <c r="A69" s="507" t="n">
        <v>65</v>
      </c>
      <c r="B69" s="508" t="s">
        <v>14605</v>
      </c>
      <c r="C69" s="523" t="s">
        <v>14571</v>
      </c>
      <c r="D69" s="514" t="n"/>
      <c r="E69" s="514" t="n"/>
      <c r="F69" s="511" t="s">
        <v>14487</v>
      </c>
      <c r="G69" s="517" t="s">
        <v>14583</v>
      </c>
      <c r="H69" s="513" t="n">
        <v>43892</v>
      </c>
      <c r="I69" s="513" t="n">
        <v>43913</v>
      </c>
      <c r="J69" s="514" t="s">
        <v>12487</v>
      </c>
      <c r="K69" s="515" t="n">
        <v>1</v>
      </c>
      <c r="L69" s="516" t="n">
        <v>0</v>
      </c>
    </row>
    <row customHeight="true" ht="36.75" outlineLevel="0" r="70">
      <c r="A70" s="507" t="n">
        <v>66</v>
      </c>
      <c r="B70" s="508" t="s">
        <v>14606</v>
      </c>
      <c r="C70" s="509" t="s">
        <v>14603</v>
      </c>
      <c r="D70" s="514" t="n">
        <v>6643954.8</v>
      </c>
      <c r="E70" s="514" t="n"/>
      <c r="F70" s="511" t="s">
        <v>14569</v>
      </c>
      <c r="G70" s="517" t="s">
        <v>14583</v>
      </c>
      <c r="H70" s="513" t="n">
        <v>43892</v>
      </c>
      <c r="I70" s="513" t="n">
        <v>43913</v>
      </c>
      <c r="J70" s="514" t="s">
        <v>12393</v>
      </c>
      <c r="K70" s="515" t="n">
        <v>1</v>
      </c>
      <c r="L70" s="516" t="n">
        <v>1</v>
      </c>
    </row>
    <row customHeight="true" ht="36.75" outlineLevel="0" r="71">
      <c r="A71" s="507" t="n">
        <v>67</v>
      </c>
      <c r="B71" s="508" t="s">
        <v>14607</v>
      </c>
      <c r="C71" s="509" t="s">
        <v>14571</v>
      </c>
      <c r="D71" s="514" t="n">
        <v>3615207.6</v>
      </c>
      <c r="E71" s="514" t="n"/>
      <c r="F71" s="511" t="s">
        <v>14517</v>
      </c>
      <c r="G71" s="517" t="s">
        <v>14564</v>
      </c>
      <c r="H71" s="513" t="n">
        <v>43887</v>
      </c>
      <c r="I71" s="513" t="n">
        <v>43913</v>
      </c>
      <c r="J71" s="514" t="s">
        <v>12393</v>
      </c>
      <c r="K71" s="515" t="n">
        <v>1</v>
      </c>
      <c r="L71" s="516" t="n">
        <v>1</v>
      </c>
    </row>
    <row customHeight="true" ht="36.75" outlineLevel="0" r="72">
      <c r="A72" s="507" t="n">
        <v>68</v>
      </c>
      <c r="B72" s="508" t="s">
        <v>14608</v>
      </c>
      <c r="C72" s="509" t="s">
        <v>14571</v>
      </c>
      <c r="D72" s="514" t="n"/>
      <c r="E72" s="514" t="n"/>
      <c r="F72" s="511" t="s">
        <v>14609</v>
      </c>
      <c r="G72" s="517" t="s">
        <v>14610</v>
      </c>
      <c r="H72" s="513" t="n">
        <v>43889</v>
      </c>
      <c r="I72" s="513" t="n">
        <v>43913</v>
      </c>
      <c r="J72" s="514" t="s">
        <v>12393</v>
      </c>
      <c r="K72" s="515" t="n">
        <v>2</v>
      </c>
      <c r="L72" s="516" t="n">
        <v>0.78</v>
      </c>
    </row>
    <row customHeight="true" ht="36.75" outlineLevel="0" r="73">
      <c r="A73" s="507" t="n">
        <v>69</v>
      </c>
      <c r="B73" s="508" t="s">
        <v>14611</v>
      </c>
      <c r="C73" s="520" t="s">
        <v>14571</v>
      </c>
      <c r="D73" s="514" t="n"/>
      <c r="E73" s="514" t="n"/>
      <c r="F73" s="511" t="s">
        <v>14612</v>
      </c>
      <c r="G73" s="517" t="s">
        <v>14610</v>
      </c>
      <c r="H73" s="513" t="n">
        <v>43889</v>
      </c>
      <c r="I73" s="513" t="n">
        <v>43913</v>
      </c>
      <c r="J73" s="514" t="s">
        <v>12393</v>
      </c>
      <c r="K73" s="515" t="n">
        <v>2</v>
      </c>
      <c r="L73" s="516" t="n">
        <v>0.75</v>
      </c>
    </row>
    <row customHeight="true" ht="36.75" outlineLevel="0" r="74">
      <c r="A74" s="507" t="n">
        <v>70</v>
      </c>
      <c r="B74" s="508" t="s">
        <v>14613</v>
      </c>
      <c r="C74" s="523" t="s">
        <v>14571</v>
      </c>
      <c r="D74" s="514" t="n"/>
      <c r="E74" s="514" t="n"/>
      <c r="F74" s="511" t="s">
        <v>14614</v>
      </c>
      <c r="G74" s="517" t="s">
        <v>14586</v>
      </c>
      <c r="H74" s="513" t="n"/>
      <c r="I74" s="513" t="n"/>
      <c r="J74" s="514" t="s">
        <v>12487</v>
      </c>
      <c r="K74" s="515" t="n">
        <v>2</v>
      </c>
      <c r="L74" s="516" t="n">
        <v>0</v>
      </c>
    </row>
    <row customHeight="true" ht="36.75" outlineLevel="0" r="75">
      <c r="A75" s="507" t="n">
        <v>71</v>
      </c>
      <c r="B75" s="508" t="s">
        <v>14615</v>
      </c>
      <c r="C75" s="509" t="s">
        <v>14571</v>
      </c>
      <c r="D75" s="514" t="n"/>
      <c r="E75" s="514" t="n"/>
      <c r="F75" s="511" t="s">
        <v>14569</v>
      </c>
      <c r="G75" s="517" t="s">
        <v>14591</v>
      </c>
      <c r="H75" s="513" t="n">
        <v>43889</v>
      </c>
      <c r="I75" s="513" t="n">
        <v>43913</v>
      </c>
      <c r="J75" s="514" t="s">
        <v>12393</v>
      </c>
      <c r="K75" s="515" t="n">
        <v>1</v>
      </c>
      <c r="L75" s="516" t="n">
        <v>0.9</v>
      </c>
    </row>
    <row customHeight="true" ht="36.75" outlineLevel="0" r="76">
      <c r="A76" s="507" t="n">
        <v>72</v>
      </c>
      <c r="B76" s="508" t="s">
        <v>14616</v>
      </c>
      <c r="C76" s="509" t="s">
        <v>14571</v>
      </c>
      <c r="D76" s="514" t="n">
        <v>3036802.81</v>
      </c>
      <c r="E76" s="514" t="n"/>
      <c r="F76" s="511" t="s">
        <v>14487</v>
      </c>
      <c r="G76" s="517" t="s">
        <v>14564</v>
      </c>
      <c r="H76" s="513" t="n">
        <v>43887</v>
      </c>
      <c r="I76" s="513" t="n">
        <v>43913</v>
      </c>
      <c r="J76" s="514" t="s">
        <v>12393</v>
      </c>
      <c r="K76" s="515" t="n">
        <v>1</v>
      </c>
      <c r="L76" s="516" t="n">
        <v>1</v>
      </c>
    </row>
    <row customHeight="true" ht="36.75" outlineLevel="0" r="77">
      <c r="A77" s="507" t="n">
        <v>73</v>
      </c>
      <c r="B77" s="508" t="s">
        <v>14617</v>
      </c>
      <c r="C77" s="509" t="s">
        <v>14562</v>
      </c>
      <c r="D77" s="514" t="n"/>
      <c r="E77" s="514" t="n"/>
      <c r="F77" s="511" t="s">
        <v>14618</v>
      </c>
      <c r="G77" s="512" t="s">
        <v>14491</v>
      </c>
      <c r="H77" s="513" t="n">
        <v>44077</v>
      </c>
      <c r="I77" s="513" t="n">
        <v>44134</v>
      </c>
      <c r="J77" s="514" t="s">
        <v>12487</v>
      </c>
      <c r="K77" s="515" t="n">
        <v>3</v>
      </c>
      <c r="L77" s="516" t="n">
        <v>0</v>
      </c>
    </row>
    <row customHeight="true" ht="36.75" outlineLevel="0" r="78">
      <c r="A78" s="507" t="n">
        <v>74</v>
      </c>
      <c r="B78" s="508" t="s">
        <v>14619</v>
      </c>
      <c r="C78" s="509" t="s">
        <v>14562</v>
      </c>
      <c r="D78" s="514" t="n"/>
      <c r="E78" s="514" t="n"/>
      <c r="F78" s="511" t="s">
        <v>14620</v>
      </c>
      <c r="G78" s="512" t="s">
        <v>14491</v>
      </c>
      <c r="H78" s="513" t="n">
        <v>44077</v>
      </c>
      <c r="I78" s="513" t="n">
        <v>44134</v>
      </c>
      <c r="J78" s="514" t="s">
        <v>12487</v>
      </c>
      <c r="K78" s="515" t="n">
        <v>6</v>
      </c>
      <c r="L78" s="516" t="n">
        <v>0</v>
      </c>
    </row>
    <row customHeight="true" ht="36.75" outlineLevel="0" r="79">
      <c r="A79" s="507" t="n">
        <v>75</v>
      </c>
      <c r="B79" s="508" t="s">
        <v>14621</v>
      </c>
      <c r="C79" s="509" t="s">
        <v>14571</v>
      </c>
      <c r="D79" s="514" t="n"/>
      <c r="E79" s="514" t="n"/>
      <c r="F79" s="511" t="s">
        <v>14622</v>
      </c>
      <c r="G79" s="517" t="s">
        <v>14545</v>
      </c>
      <c r="H79" s="513" t="n">
        <v>44042</v>
      </c>
      <c r="I79" s="513" t="n">
        <v>44059</v>
      </c>
      <c r="J79" s="514" t="s">
        <v>12393</v>
      </c>
      <c r="K79" s="515" t="n">
        <v>1</v>
      </c>
      <c r="L79" s="516" t="n">
        <v>1</v>
      </c>
    </row>
    <row customHeight="true" ht="36.75" outlineLevel="0" r="80">
      <c r="A80" s="507" t="n">
        <v>76</v>
      </c>
      <c r="B80" s="508" t="s">
        <v>14623</v>
      </c>
      <c r="C80" s="509" t="s">
        <v>14571</v>
      </c>
      <c r="D80" s="514" t="n"/>
      <c r="E80" s="514" t="n"/>
      <c r="F80" s="511" t="s">
        <v>14624</v>
      </c>
      <c r="G80" s="517" t="s">
        <v>14491</v>
      </c>
      <c r="H80" s="513" t="n">
        <v>44039</v>
      </c>
      <c r="I80" s="513" t="n">
        <v>44059</v>
      </c>
      <c r="J80" s="514" t="s">
        <v>12393</v>
      </c>
      <c r="K80" s="515" t="n">
        <v>3</v>
      </c>
      <c r="L80" s="516" t="n">
        <v>0.57</v>
      </c>
    </row>
    <row customHeight="true" ht="36.75" outlineLevel="0" r="81">
      <c r="A81" s="507" t="n">
        <v>77</v>
      </c>
      <c r="B81" s="508" t="s">
        <v>14625</v>
      </c>
      <c r="C81" s="509" t="s">
        <v>14571</v>
      </c>
      <c r="D81" s="514" t="n"/>
      <c r="E81" s="514" t="n"/>
      <c r="F81" s="511" t="s">
        <v>14626</v>
      </c>
      <c r="G81" s="517" t="s">
        <v>14491</v>
      </c>
      <c r="H81" s="513" t="n">
        <v>44039</v>
      </c>
      <c r="I81" s="513" t="n">
        <v>44059</v>
      </c>
      <c r="J81" s="514" t="s">
        <v>12393</v>
      </c>
      <c r="K81" s="515" t="n">
        <v>2</v>
      </c>
      <c r="L81" s="516" t="n">
        <v>0.49</v>
      </c>
    </row>
    <row customHeight="true" ht="36.75" outlineLevel="0" r="82">
      <c r="A82" s="507" t="n">
        <v>78</v>
      </c>
      <c r="B82" s="508" t="s">
        <v>14627</v>
      </c>
      <c r="C82" s="509" t="s">
        <v>14571</v>
      </c>
      <c r="D82" s="514" t="n">
        <v>8011591.2</v>
      </c>
      <c r="E82" s="514" t="n"/>
      <c r="F82" s="511" t="s">
        <v>14628</v>
      </c>
      <c r="G82" s="517" t="s">
        <v>14610</v>
      </c>
      <c r="H82" s="513" t="n">
        <v>43889</v>
      </c>
      <c r="I82" s="513" t="n">
        <v>43913</v>
      </c>
      <c r="J82" s="514" t="s">
        <v>12393</v>
      </c>
      <c r="K82" s="515" t="n">
        <v>2</v>
      </c>
      <c r="L82" s="516" t="n">
        <v>0.5</v>
      </c>
    </row>
    <row customHeight="true" ht="36.75" outlineLevel="0" r="83">
      <c r="A83" s="507" t="n">
        <v>79</v>
      </c>
      <c r="B83" s="508" t="s">
        <v>14629</v>
      </c>
      <c r="C83" s="509" t="s">
        <v>14571</v>
      </c>
      <c r="D83" s="514" t="n"/>
      <c r="E83" s="514" t="n"/>
      <c r="F83" s="511" t="s">
        <v>14630</v>
      </c>
      <c r="G83" s="517" t="s">
        <v>14586</v>
      </c>
      <c r="H83" s="513" t="n"/>
      <c r="I83" s="513" t="n"/>
      <c r="J83" s="525" t="s">
        <v>12487</v>
      </c>
      <c r="K83" s="515" t="n">
        <v>2</v>
      </c>
      <c r="L83" s="516" t="n">
        <v>0</v>
      </c>
    </row>
    <row customHeight="true" ht="36.75" outlineLevel="0" r="84">
      <c r="A84" s="507" t="n">
        <v>80</v>
      </c>
      <c r="B84" s="508" t="s">
        <v>14631</v>
      </c>
      <c r="C84" s="509" t="s">
        <v>14571</v>
      </c>
      <c r="D84" s="514" t="n"/>
      <c r="E84" s="514" t="n"/>
      <c r="F84" s="511" t="s">
        <v>14632</v>
      </c>
      <c r="G84" s="517" t="s">
        <v>14491</v>
      </c>
      <c r="H84" s="513" t="n">
        <v>44039</v>
      </c>
      <c r="I84" s="513" t="n">
        <v>44059</v>
      </c>
      <c r="J84" s="514" t="s">
        <v>12393</v>
      </c>
      <c r="K84" s="515" t="n">
        <v>2</v>
      </c>
      <c r="L84" s="516" t="n">
        <v>0.46</v>
      </c>
    </row>
    <row customHeight="true" ht="36.75" outlineLevel="0" r="85">
      <c r="A85" s="507" t="n">
        <v>81</v>
      </c>
      <c r="B85" s="508" t="s">
        <v>14633</v>
      </c>
      <c r="C85" s="509" t="s">
        <v>14571</v>
      </c>
      <c r="D85" s="514" t="n"/>
      <c r="E85" s="514" t="n"/>
      <c r="F85" s="511" t="s">
        <v>14487</v>
      </c>
      <c r="G85" s="517" t="s">
        <v>14586</v>
      </c>
      <c r="H85" s="513" t="n"/>
      <c r="I85" s="513" t="n"/>
      <c r="J85" s="514" t="s">
        <v>12487</v>
      </c>
      <c r="K85" s="515" t="n">
        <v>1</v>
      </c>
      <c r="L85" s="516" t="n">
        <v>0</v>
      </c>
    </row>
    <row customHeight="true" ht="36.75" outlineLevel="0" r="86">
      <c r="A86" s="507" t="n">
        <v>82</v>
      </c>
      <c r="B86" s="508" t="s">
        <v>14634</v>
      </c>
      <c r="C86" s="512" t="s">
        <v>14566</v>
      </c>
      <c r="D86" s="514" t="n">
        <v>7502390.3</v>
      </c>
      <c r="E86" s="514" t="n"/>
      <c r="F86" s="511" t="s">
        <v>14635</v>
      </c>
      <c r="G86" s="517" t="s">
        <v>14493</v>
      </c>
      <c r="H86" s="513" t="n">
        <v>43886</v>
      </c>
      <c r="I86" s="513" t="n">
        <v>43913</v>
      </c>
      <c r="J86" s="514" t="s">
        <v>12393</v>
      </c>
      <c r="K86" s="515" t="n">
        <v>1</v>
      </c>
      <c r="L86" s="516" t="n">
        <v>1</v>
      </c>
    </row>
    <row customHeight="true" ht="36.75" outlineLevel="0" r="87">
      <c r="A87" s="507" t="n">
        <v>83</v>
      </c>
      <c r="B87" s="508" t="s">
        <v>14636</v>
      </c>
      <c r="C87" s="512" t="s">
        <v>14637</v>
      </c>
      <c r="D87" s="514" t="n">
        <v>1001506.96</v>
      </c>
      <c r="E87" s="514" t="n"/>
      <c r="F87" s="511" t="s">
        <v>14638</v>
      </c>
      <c r="G87" s="512" t="s">
        <v>14639</v>
      </c>
      <c r="H87" s="513" t="n">
        <v>43892</v>
      </c>
      <c r="I87" s="513" t="n">
        <v>43913</v>
      </c>
      <c r="J87" s="514" t="s">
        <v>12393</v>
      </c>
      <c r="K87" s="515" t="n">
        <v>1</v>
      </c>
      <c r="L87" s="516" t="n">
        <v>1</v>
      </c>
    </row>
    <row customHeight="true" ht="36.75" outlineLevel="0" r="88">
      <c r="A88" s="507" t="n">
        <v>84</v>
      </c>
      <c r="B88" s="508" t="s">
        <v>14640</v>
      </c>
      <c r="C88" s="512" t="s">
        <v>14641</v>
      </c>
      <c r="D88" s="514" t="n"/>
      <c r="E88" s="514" t="n"/>
      <c r="F88" s="511" t="s">
        <v>14638</v>
      </c>
      <c r="G88" s="512" t="s">
        <v>14488</v>
      </c>
      <c r="H88" s="513" t="n"/>
      <c r="I88" s="513" t="n"/>
      <c r="J88" s="514" t="n"/>
      <c r="K88" s="515" t="n">
        <v>1</v>
      </c>
      <c r="L88" s="516" t="n">
        <v>0.64</v>
      </c>
    </row>
    <row customHeight="true" ht="36.75" outlineLevel="0" r="89">
      <c r="A89" s="507" t="n">
        <v>85</v>
      </c>
      <c r="B89" s="508" t="s">
        <v>14642</v>
      </c>
      <c r="C89" s="512" t="s">
        <v>14643</v>
      </c>
      <c r="D89" s="514" t="n">
        <v>1437800.34</v>
      </c>
      <c r="E89" s="514" t="n"/>
      <c r="F89" s="511" t="s">
        <v>14638</v>
      </c>
      <c r="G89" s="512" t="s">
        <v>14639</v>
      </c>
      <c r="H89" s="513" t="n">
        <v>43892</v>
      </c>
      <c r="I89" s="513" t="n">
        <v>43913</v>
      </c>
      <c r="J89" s="514" t="s">
        <v>12393</v>
      </c>
      <c r="K89" s="515" t="n">
        <v>1</v>
      </c>
      <c r="L89" s="516" t="n">
        <v>1</v>
      </c>
    </row>
    <row customHeight="true" ht="36.75" outlineLevel="0" r="90">
      <c r="A90" s="507" t="n">
        <v>86</v>
      </c>
      <c r="B90" s="521" t="s">
        <v>14644</v>
      </c>
      <c r="C90" s="512" t="s">
        <v>14645</v>
      </c>
      <c r="D90" s="514" t="n"/>
      <c r="E90" s="514" t="n"/>
      <c r="F90" s="511" t="s">
        <v>14569</v>
      </c>
      <c r="G90" s="512" t="s">
        <v>14576</v>
      </c>
      <c r="H90" s="513" t="n"/>
      <c r="I90" s="513" t="n"/>
      <c r="J90" s="514" t="s">
        <v>12487</v>
      </c>
      <c r="K90" s="515" t="n">
        <v>1</v>
      </c>
      <c r="L90" s="516" t="n">
        <v>0</v>
      </c>
    </row>
    <row customHeight="true" ht="36.75" outlineLevel="0" r="91">
      <c r="A91" s="507" t="n">
        <v>87</v>
      </c>
      <c r="B91" s="521" t="s">
        <v>14646</v>
      </c>
      <c r="C91" s="524" t="s">
        <v>14645</v>
      </c>
      <c r="D91" s="514" t="n"/>
      <c r="E91" s="514" t="n"/>
      <c r="F91" s="511" t="s">
        <v>14487</v>
      </c>
      <c r="G91" s="512" t="s">
        <v>14576</v>
      </c>
      <c r="H91" s="513" t="n"/>
      <c r="I91" s="513" t="n"/>
      <c r="J91" s="514" t="s">
        <v>12487</v>
      </c>
      <c r="K91" s="515" t="n">
        <v>1</v>
      </c>
      <c r="L91" s="516" t="n">
        <v>0</v>
      </c>
    </row>
    <row customHeight="true" ht="36.75" outlineLevel="0" r="92">
      <c r="A92" s="507" t="n">
        <v>88</v>
      </c>
      <c r="B92" s="521" t="s">
        <v>14647</v>
      </c>
      <c r="C92" s="524" t="s">
        <v>14648</v>
      </c>
      <c r="D92" s="514" t="n"/>
      <c r="E92" s="514" t="n"/>
      <c r="F92" s="511" t="s">
        <v>14622</v>
      </c>
      <c r="G92" s="512" t="s">
        <v>14576</v>
      </c>
      <c r="H92" s="513" t="n"/>
      <c r="I92" s="513" t="n"/>
      <c r="J92" s="514" t="n"/>
      <c r="K92" s="515" t="n">
        <v>1</v>
      </c>
      <c r="L92" s="516" t="n">
        <v>0.1</v>
      </c>
    </row>
    <row customHeight="true" ht="36.75" outlineLevel="0" r="93">
      <c r="A93" s="507" t="n">
        <v>89</v>
      </c>
      <c r="B93" s="508" t="s">
        <v>14649</v>
      </c>
      <c r="C93" s="526" t="s">
        <v>14650</v>
      </c>
      <c r="D93" s="514" t="n"/>
      <c r="E93" s="514" t="n"/>
      <c r="F93" s="511" t="s">
        <v>14651</v>
      </c>
      <c r="G93" s="517" t="s">
        <v>14610</v>
      </c>
      <c r="H93" s="513" t="n">
        <v>43889</v>
      </c>
      <c r="I93" s="513" t="n">
        <v>43913</v>
      </c>
      <c r="J93" s="514" t="s">
        <v>12393</v>
      </c>
      <c r="K93" s="515" t="n">
        <v>5</v>
      </c>
      <c r="L93" s="516" t="n">
        <v>0.8</v>
      </c>
    </row>
    <row customHeight="true" ht="36.75" outlineLevel="0" r="94">
      <c r="A94" s="507" t="n">
        <v>90</v>
      </c>
      <c r="B94" s="508" t="s">
        <v>14652</v>
      </c>
      <c r="C94" s="512" t="s">
        <v>14653</v>
      </c>
      <c r="D94" s="514" t="n"/>
      <c r="E94" s="514" t="n"/>
      <c r="F94" s="511" t="s">
        <v>14654</v>
      </c>
      <c r="G94" s="517" t="s">
        <v>14610</v>
      </c>
      <c r="H94" s="513" t="n">
        <v>43889</v>
      </c>
      <c r="I94" s="513" t="n">
        <v>43913</v>
      </c>
      <c r="J94" s="514" t="s">
        <v>12487</v>
      </c>
      <c r="K94" s="515" t="n">
        <v>3</v>
      </c>
      <c r="L94" s="516" t="n">
        <v>0</v>
      </c>
    </row>
    <row customHeight="true" ht="36.75" outlineLevel="0" r="95">
      <c r="A95" s="507" t="n">
        <v>91</v>
      </c>
      <c r="B95" s="508" t="s">
        <v>14655</v>
      </c>
      <c r="C95" s="509" t="s">
        <v>14656</v>
      </c>
      <c r="D95" s="514" t="n"/>
      <c r="E95" s="514" t="n"/>
      <c r="F95" s="511" t="s">
        <v>14657</v>
      </c>
      <c r="G95" s="511" t="s">
        <v>14491</v>
      </c>
      <c r="H95" s="513" t="n">
        <v>44054</v>
      </c>
      <c r="I95" s="513" t="n">
        <v>44104</v>
      </c>
      <c r="J95" s="514" t="s">
        <v>12393</v>
      </c>
      <c r="K95" s="515" t="n">
        <v>4</v>
      </c>
      <c r="L95" s="516" t="n">
        <v>0.3</v>
      </c>
    </row>
    <row customHeight="true" ht="36.75" outlineLevel="0" r="96">
      <c r="A96" s="507" t="n">
        <v>92</v>
      </c>
      <c r="B96" s="508" t="s">
        <v>14658</v>
      </c>
      <c r="C96" s="527" t="s">
        <v>14659</v>
      </c>
      <c r="D96" s="514" t="n"/>
      <c r="E96" s="514" t="n"/>
      <c r="F96" s="511" t="s">
        <v>14660</v>
      </c>
      <c r="G96" s="511" t="s">
        <v>14491</v>
      </c>
      <c r="H96" s="513" t="n">
        <v>44054</v>
      </c>
      <c r="I96" s="513" t="n">
        <v>44104</v>
      </c>
      <c r="J96" s="514" t="s">
        <v>12393</v>
      </c>
      <c r="K96" s="515" t="n">
        <v>4</v>
      </c>
      <c r="L96" s="516" t="n">
        <v>0.45</v>
      </c>
    </row>
    <row customHeight="true" ht="36.75" outlineLevel="0" r="97">
      <c r="A97" s="507" t="n">
        <v>93</v>
      </c>
      <c r="B97" s="508" t="s">
        <v>14661</v>
      </c>
      <c r="C97" s="509" t="s">
        <v>14662</v>
      </c>
      <c r="D97" s="514" t="n">
        <v>1397920.8</v>
      </c>
      <c r="E97" s="514" t="n"/>
      <c r="F97" s="511" t="s">
        <v>14663</v>
      </c>
      <c r="G97" s="517" t="s">
        <v>14664</v>
      </c>
      <c r="H97" s="513" t="n">
        <v>43887</v>
      </c>
      <c r="I97" s="513" t="n">
        <v>43913</v>
      </c>
      <c r="J97" s="514" t="s">
        <v>12393</v>
      </c>
      <c r="K97" s="515" t="n">
        <v>1</v>
      </c>
      <c r="L97" s="516" t="n">
        <v>1</v>
      </c>
    </row>
    <row customHeight="true" ht="36.75" outlineLevel="0" r="98">
      <c r="A98" s="507" t="n">
        <v>94</v>
      </c>
      <c r="B98" s="508" t="s">
        <v>14665</v>
      </c>
      <c r="C98" s="509" t="s">
        <v>14662</v>
      </c>
      <c r="D98" s="514" t="n">
        <v>2203172.4</v>
      </c>
      <c r="E98" s="514" t="n"/>
      <c r="F98" s="511" t="s">
        <v>14663</v>
      </c>
      <c r="G98" s="517" t="s">
        <v>14664</v>
      </c>
      <c r="H98" s="513" t="n">
        <v>43887</v>
      </c>
      <c r="I98" s="513" t="n">
        <v>43913</v>
      </c>
      <c r="J98" s="514" t="s">
        <v>12393</v>
      </c>
      <c r="K98" s="515" t="n">
        <v>1</v>
      </c>
      <c r="L98" s="516" t="n">
        <v>1</v>
      </c>
    </row>
    <row customHeight="true" ht="36.75" outlineLevel="0" r="99">
      <c r="A99" s="507" t="n">
        <v>95</v>
      </c>
      <c r="B99" s="508" t="s">
        <v>14666</v>
      </c>
      <c r="C99" s="509" t="s">
        <v>14667</v>
      </c>
      <c r="D99" s="514" t="n"/>
      <c r="E99" s="514" t="n"/>
      <c r="F99" s="511" t="s">
        <v>14663</v>
      </c>
      <c r="G99" s="517" t="s">
        <v>14491</v>
      </c>
      <c r="H99" s="513" t="n">
        <v>44039</v>
      </c>
      <c r="I99" s="513" t="n">
        <v>44094</v>
      </c>
      <c r="J99" s="514" t="s">
        <v>12393</v>
      </c>
      <c r="K99" s="515" t="n">
        <v>1</v>
      </c>
      <c r="L99" s="516" t="n">
        <v>1</v>
      </c>
    </row>
    <row customHeight="true" ht="36.75" outlineLevel="0" r="100">
      <c r="A100" s="507" t="n">
        <v>96</v>
      </c>
      <c r="B100" s="508" t="s">
        <v>14668</v>
      </c>
      <c r="C100" s="509" t="s">
        <v>14669</v>
      </c>
      <c r="D100" s="514" t="n"/>
      <c r="E100" s="514" t="n"/>
      <c r="F100" s="511" t="s">
        <v>14670</v>
      </c>
      <c r="G100" s="512" t="s">
        <v>14671</v>
      </c>
      <c r="H100" s="513" t="n">
        <v>43895</v>
      </c>
      <c r="I100" s="513" t="n">
        <v>43913</v>
      </c>
      <c r="J100" s="514" t="s">
        <v>12393</v>
      </c>
      <c r="K100" s="515" t="n">
        <v>3</v>
      </c>
      <c r="L100" s="516" t="n">
        <v>0.533333333333333</v>
      </c>
    </row>
    <row customHeight="true" ht="36.75" outlineLevel="0" r="101">
      <c r="A101" s="507" t="n">
        <v>97</v>
      </c>
      <c r="B101" s="508" t="s">
        <v>14672</v>
      </c>
      <c r="C101" s="509" t="s">
        <v>14673</v>
      </c>
      <c r="D101" s="514" t="n">
        <v>1514207.02</v>
      </c>
      <c r="E101" s="514" t="n"/>
      <c r="F101" s="511" t="s">
        <v>14569</v>
      </c>
      <c r="G101" s="512" t="s">
        <v>14671</v>
      </c>
      <c r="H101" s="513" t="n">
        <v>43895</v>
      </c>
      <c r="I101" s="513" t="n">
        <v>43913</v>
      </c>
      <c r="J101" s="514" t="s">
        <v>12393</v>
      </c>
      <c r="K101" s="515" t="n">
        <v>1</v>
      </c>
      <c r="L101" s="516" t="n">
        <v>1</v>
      </c>
    </row>
    <row customHeight="true" ht="36.75" outlineLevel="0" r="102">
      <c r="A102" s="507" t="n">
        <v>98</v>
      </c>
      <c r="B102" s="508" t="s">
        <v>14674</v>
      </c>
      <c r="C102" s="509" t="s">
        <v>14656</v>
      </c>
      <c r="D102" s="514" t="n"/>
      <c r="E102" s="514" t="n"/>
      <c r="F102" s="511" t="s">
        <v>14663</v>
      </c>
      <c r="G102" s="517" t="s">
        <v>14491</v>
      </c>
      <c r="H102" s="513" t="n">
        <v>44039</v>
      </c>
      <c r="I102" s="513" t="n">
        <v>44059</v>
      </c>
      <c r="J102" s="525" t="s">
        <v>12393</v>
      </c>
      <c r="K102" s="515" t="n">
        <v>1</v>
      </c>
      <c r="L102" s="516" t="n">
        <v>0.65</v>
      </c>
    </row>
    <row customHeight="true" ht="36.75" outlineLevel="0" r="103">
      <c r="A103" s="507" t="n">
        <v>99</v>
      </c>
      <c r="B103" s="508" t="s">
        <v>14675</v>
      </c>
      <c r="C103" s="509" t="s">
        <v>14676</v>
      </c>
      <c r="D103" s="514" t="n">
        <v>7568093.17</v>
      </c>
      <c r="E103" s="514" t="n"/>
      <c r="F103" s="511" t="s">
        <v>14677</v>
      </c>
      <c r="G103" s="517" t="s">
        <v>14531</v>
      </c>
      <c r="H103" s="513" t="n">
        <v>43882</v>
      </c>
      <c r="I103" s="513" t="n">
        <v>43913</v>
      </c>
      <c r="J103" s="514" t="s">
        <v>12393</v>
      </c>
      <c r="K103" s="515" t="n">
        <v>2</v>
      </c>
      <c r="L103" s="516" t="n">
        <v>1</v>
      </c>
    </row>
    <row customHeight="true" ht="36.75" outlineLevel="0" r="104">
      <c r="A104" s="507" t="n">
        <v>100</v>
      </c>
      <c r="B104" s="508" t="s">
        <v>14678</v>
      </c>
      <c r="C104" s="509" t="s">
        <v>12778</v>
      </c>
      <c r="D104" s="514" t="n">
        <v>486391.75</v>
      </c>
      <c r="E104" s="514" t="n"/>
      <c r="F104" s="511" t="s">
        <v>14679</v>
      </c>
      <c r="G104" s="517" t="s">
        <v>14493</v>
      </c>
      <c r="H104" s="513" t="n">
        <v>43886</v>
      </c>
      <c r="I104" s="513" t="n">
        <v>43913</v>
      </c>
      <c r="J104" s="514" t="s">
        <v>12393</v>
      </c>
      <c r="K104" s="515" t="n">
        <v>2</v>
      </c>
      <c r="L104" s="516" t="n">
        <v>1</v>
      </c>
    </row>
    <row customHeight="true" ht="36.75" outlineLevel="0" r="105">
      <c r="A105" s="507" t="n">
        <v>101</v>
      </c>
      <c r="B105" s="508" t="s">
        <v>14680</v>
      </c>
      <c r="C105" s="509" t="s">
        <v>14681</v>
      </c>
      <c r="D105" s="514" t="n">
        <v>7180708.8</v>
      </c>
      <c r="E105" s="514" t="n"/>
      <c r="F105" s="511" t="s">
        <v>14487</v>
      </c>
      <c r="G105" s="517" t="s">
        <v>14493</v>
      </c>
      <c r="H105" s="513" t="n">
        <v>43886</v>
      </c>
      <c r="I105" s="513" t="n">
        <v>43913</v>
      </c>
      <c r="J105" s="514" t="s">
        <v>12393</v>
      </c>
      <c r="K105" s="515" t="n">
        <v>1</v>
      </c>
      <c r="L105" s="516" t="n">
        <v>1</v>
      </c>
    </row>
    <row customHeight="true" ht="36.75" outlineLevel="0" r="106">
      <c r="A106" s="507" t="n">
        <v>80</v>
      </c>
      <c r="B106" s="508" t="s">
        <v>14682</v>
      </c>
      <c r="C106" s="509" t="s">
        <v>14683</v>
      </c>
      <c r="D106" s="514" t="n">
        <v>4863154.8</v>
      </c>
      <c r="E106" s="514" t="e">
        <f aca="false" ca="false" dt2D="false" dtr="false" t="normal">#REF!-D106</f>
        <v>#REF!</v>
      </c>
      <c r="F106" s="511" t="s">
        <v>14569</v>
      </c>
      <c r="G106" s="517" t="s">
        <v>14610</v>
      </c>
      <c r="H106" s="513" t="n">
        <v>43887</v>
      </c>
      <c r="I106" s="513" t="n">
        <v>43913</v>
      </c>
      <c r="J106" s="514" t="s">
        <v>12393</v>
      </c>
      <c r="K106" s="515" t="n">
        <v>1</v>
      </c>
      <c r="L106" s="516" t="n">
        <v>1</v>
      </c>
    </row>
    <row customHeight="true" ht="36.75" outlineLevel="0" r="107">
      <c r="A107" s="507" t="n">
        <v>80</v>
      </c>
      <c r="B107" s="521" t="s">
        <v>14684</v>
      </c>
      <c r="C107" s="528" t="s">
        <v>14685</v>
      </c>
      <c r="D107" s="514" t="n">
        <v>4772036.98</v>
      </c>
      <c r="E107" s="514" t="n"/>
      <c r="F107" s="511" t="s">
        <v>14569</v>
      </c>
      <c r="G107" s="517" t="s">
        <v>14610</v>
      </c>
      <c r="H107" s="513" t="n">
        <v>43887</v>
      </c>
      <c r="I107" s="513" t="n">
        <v>43913</v>
      </c>
      <c r="J107" s="514" t="s">
        <v>12393</v>
      </c>
      <c r="K107" s="515" t="n">
        <v>1</v>
      </c>
      <c r="L107" s="516" t="n">
        <v>1</v>
      </c>
    </row>
    <row customHeight="true" ht="36.75" outlineLevel="0" r="108">
      <c r="A108" s="507" t="n">
        <v>104</v>
      </c>
      <c r="B108" s="508" t="s">
        <v>14686</v>
      </c>
      <c r="C108" s="509" t="s">
        <v>14687</v>
      </c>
      <c r="D108" s="514" t="n">
        <v>3002815.32</v>
      </c>
      <c r="E108" s="514" t="n"/>
      <c r="F108" s="511" t="s">
        <v>14487</v>
      </c>
      <c r="G108" s="517" t="s">
        <v>14664</v>
      </c>
      <c r="H108" s="513" t="n">
        <v>43895</v>
      </c>
      <c r="I108" s="513" t="n">
        <v>43913</v>
      </c>
      <c r="J108" s="514" t="s">
        <v>12393</v>
      </c>
      <c r="K108" s="515" t="n">
        <v>1</v>
      </c>
      <c r="L108" s="516" t="n">
        <v>1</v>
      </c>
    </row>
    <row customHeight="true" ht="36.75" outlineLevel="0" r="109">
      <c r="A109" s="507" t="n">
        <v>105</v>
      </c>
      <c r="B109" s="508" t="s">
        <v>14688</v>
      </c>
      <c r="C109" s="509" t="s">
        <v>14656</v>
      </c>
      <c r="D109" s="514" t="n"/>
      <c r="E109" s="514" t="n"/>
      <c r="F109" s="511" t="s">
        <v>14503</v>
      </c>
      <c r="G109" s="517" t="s">
        <v>14488</v>
      </c>
      <c r="H109" s="513" t="n">
        <v>44085</v>
      </c>
      <c r="I109" s="513" t="n">
        <v>44165</v>
      </c>
      <c r="J109" s="514" t="s">
        <v>12393</v>
      </c>
      <c r="K109" s="515" t="n">
        <v>1</v>
      </c>
      <c r="L109" s="516" t="n">
        <v>0.9</v>
      </c>
    </row>
    <row customHeight="true" ht="36.75" outlineLevel="0" r="110">
      <c r="A110" s="507" t="n">
        <v>106</v>
      </c>
      <c r="B110" s="508" t="s">
        <v>14689</v>
      </c>
      <c r="C110" s="509" t="s">
        <v>14673</v>
      </c>
      <c r="D110" s="514" t="n"/>
      <c r="E110" s="514" t="n"/>
      <c r="F110" s="511" t="s">
        <v>14690</v>
      </c>
      <c r="G110" s="517" t="s">
        <v>14610</v>
      </c>
      <c r="H110" s="513" t="n">
        <v>43887</v>
      </c>
      <c r="I110" s="513" t="n">
        <v>43913</v>
      </c>
      <c r="J110" s="514" t="s">
        <v>12393</v>
      </c>
      <c r="K110" s="515" t="n">
        <v>2</v>
      </c>
      <c r="L110" s="516" t="n">
        <v>0.5</v>
      </c>
    </row>
    <row customHeight="true" ht="36.75" outlineLevel="0" r="111">
      <c r="A111" s="507" t="n">
        <v>107</v>
      </c>
      <c r="B111" s="508" t="s">
        <v>14691</v>
      </c>
      <c r="C111" s="509" t="s">
        <v>13719</v>
      </c>
      <c r="D111" s="514" t="n"/>
      <c r="E111" s="514" t="n"/>
      <c r="F111" s="511" t="s">
        <v>14692</v>
      </c>
      <c r="G111" s="517" t="s">
        <v>14610</v>
      </c>
      <c r="H111" s="513" t="n">
        <v>43887</v>
      </c>
      <c r="I111" s="513" t="n">
        <v>43913</v>
      </c>
      <c r="J111" s="514" t="s">
        <v>12487</v>
      </c>
      <c r="K111" s="515" t="n">
        <v>2</v>
      </c>
      <c r="L111" s="516" t="n">
        <v>0</v>
      </c>
    </row>
    <row customHeight="true" ht="36.75" outlineLevel="0" r="112">
      <c r="A112" s="507" t="n">
        <v>108</v>
      </c>
      <c r="B112" s="508" t="s">
        <v>14693</v>
      </c>
      <c r="C112" s="509" t="s">
        <v>14694</v>
      </c>
      <c r="D112" s="514" t="n">
        <v>1164890.4</v>
      </c>
      <c r="E112" s="514" t="e">
        <f aca="false" ca="false" dt2D="false" dtr="false" t="normal">#REF!-D112</f>
        <v>#REF!</v>
      </c>
      <c r="F112" s="511" t="s">
        <v>14695</v>
      </c>
      <c r="G112" s="517" t="s">
        <v>14664</v>
      </c>
      <c r="H112" s="513" t="n">
        <v>43895</v>
      </c>
      <c r="I112" s="513" t="n">
        <v>43913</v>
      </c>
      <c r="J112" s="514" t="s">
        <v>12393</v>
      </c>
      <c r="K112" s="515" t="n">
        <v>1</v>
      </c>
      <c r="L112" s="516" t="n">
        <v>1</v>
      </c>
    </row>
    <row customHeight="true" ht="36.75" outlineLevel="0" r="113">
      <c r="A113" s="507" t="n">
        <v>109</v>
      </c>
      <c r="B113" s="508" t="s">
        <v>14696</v>
      </c>
      <c r="C113" s="509" t="s">
        <v>14694</v>
      </c>
      <c r="D113" s="514" t="n">
        <v>2983597.2</v>
      </c>
      <c r="E113" s="514" t="n"/>
      <c r="F113" s="511" t="s">
        <v>14697</v>
      </c>
      <c r="G113" s="517" t="s">
        <v>14664</v>
      </c>
      <c r="H113" s="513" t="n">
        <v>43895</v>
      </c>
      <c r="I113" s="513" t="n">
        <v>43913</v>
      </c>
      <c r="J113" s="514" t="s">
        <v>12393</v>
      </c>
      <c r="K113" s="515" t="n">
        <v>2</v>
      </c>
      <c r="L113" s="516" t="n">
        <v>0.5</v>
      </c>
    </row>
    <row customHeight="true" ht="36.75" outlineLevel="0" r="114">
      <c r="A114" s="507" t="n">
        <v>110</v>
      </c>
      <c r="B114" s="508" t="s">
        <v>14698</v>
      </c>
      <c r="C114" s="509" t="s">
        <v>14656</v>
      </c>
      <c r="D114" s="514" t="n">
        <v>10071795.04</v>
      </c>
      <c r="E114" s="514" t="n"/>
      <c r="F114" s="511" t="s">
        <v>14663</v>
      </c>
      <c r="G114" s="529" t="s">
        <v>14491</v>
      </c>
      <c r="H114" s="513" t="n">
        <v>43909</v>
      </c>
      <c r="I114" s="513" t="n">
        <v>43913</v>
      </c>
      <c r="J114" s="514" t="s">
        <v>12393</v>
      </c>
      <c r="K114" s="515" t="n">
        <v>1</v>
      </c>
      <c r="L114" s="516" t="n">
        <v>1</v>
      </c>
    </row>
    <row customHeight="true" ht="36.75" outlineLevel="0" r="115">
      <c r="A115" s="507" t="n">
        <v>111</v>
      </c>
      <c r="B115" s="508" t="s">
        <v>14699</v>
      </c>
      <c r="C115" s="509" t="s">
        <v>14656</v>
      </c>
      <c r="D115" s="514" t="n"/>
      <c r="E115" s="514" t="n"/>
      <c r="F115" s="511" t="s">
        <v>14700</v>
      </c>
      <c r="G115" s="517" t="s">
        <v>14664</v>
      </c>
      <c r="H115" s="513" t="n">
        <v>43895</v>
      </c>
      <c r="I115" s="513" t="n">
        <v>43913</v>
      </c>
      <c r="J115" s="514" t="s">
        <v>12393</v>
      </c>
      <c r="K115" s="515" t="n">
        <v>1</v>
      </c>
      <c r="L115" s="516" t="n">
        <v>1</v>
      </c>
    </row>
    <row customHeight="true" ht="36.75" outlineLevel="0" r="116">
      <c r="A116" s="507" t="n">
        <v>112</v>
      </c>
      <c r="B116" s="508" t="s">
        <v>14701</v>
      </c>
      <c r="C116" s="509" t="s">
        <v>14656</v>
      </c>
      <c r="D116" s="514" t="n"/>
      <c r="E116" s="514" t="n"/>
      <c r="F116" s="511" t="s">
        <v>14663</v>
      </c>
      <c r="G116" s="517" t="s">
        <v>14491</v>
      </c>
      <c r="H116" s="513" t="n">
        <v>44074</v>
      </c>
      <c r="I116" s="513" t="n">
        <v>44104</v>
      </c>
      <c r="J116" s="514" t="s">
        <v>12393</v>
      </c>
      <c r="K116" s="515" t="n">
        <v>1</v>
      </c>
      <c r="L116" s="516" t="n">
        <v>1</v>
      </c>
    </row>
    <row customHeight="true" ht="36.75" outlineLevel="0" r="117">
      <c r="A117" s="507" t="n">
        <v>113</v>
      </c>
      <c r="B117" s="508" t="s">
        <v>14702</v>
      </c>
      <c r="C117" s="509" t="s">
        <v>14656</v>
      </c>
      <c r="D117" s="514" t="n">
        <v>8481768.67</v>
      </c>
      <c r="E117" s="514" t="n"/>
      <c r="F117" s="511" t="s">
        <v>14499</v>
      </c>
      <c r="G117" s="517" t="s">
        <v>14664</v>
      </c>
      <c r="H117" s="513" t="n">
        <v>43886</v>
      </c>
      <c r="I117" s="513" t="n">
        <v>43913</v>
      </c>
      <c r="J117" s="514" t="s">
        <v>12393</v>
      </c>
      <c r="K117" s="515" t="n">
        <v>1</v>
      </c>
      <c r="L117" s="516" t="n">
        <v>1</v>
      </c>
    </row>
    <row customHeight="true" ht="36.75" outlineLevel="0" r="118">
      <c r="A118" s="507" t="n">
        <v>114</v>
      </c>
      <c r="B118" s="508" t="s">
        <v>14703</v>
      </c>
      <c r="C118" s="509" t="s">
        <v>12778</v>
      </c>
      <c r="D118" s="514" t="n"/>
      <c r="E118" s="514" t="n"/>
      <c r="F118" s="511" t="s">
        <v>14704</v>
      </c>
      <c r="G118" s="512" t="s">
        <v>14576</v>
      </c>
      <c r="H118" s="513" t="n">
        <v>43889</v>
      </c>
      <c r="I118" s="513" t="n">
        <v>43913</v>
      </c>
      <c r="J118" s="514" t="n"/>
      <c r="K118" s="515" t="n">
        <v>3</v>
      </c>
      <c r="L118" s="516" t="n">
        <v>0.883333333333333</v>
      </c>
    </row>
    <row customHeight="true" ht="36.75" outlineLevel="0" r="119">
      <c r="A119" s="507" t="n">
        <v>115</v>
      </c>
      <c r="B119" s="508" t="s">
        <v>14705</v>
      </c>
      <c r="C119" s="509" t="s">
        <v>14681</v>
      </c>
      <c r="D119" s="514" t="n"/>
      <c r="E119" s="514" t="n"/>
      <c r="F119" s="511" t="s">
        <v>14706</v>
      </c>
      <c r="G119" s="529" t="s">
        <v>14491</v>
      </c>
      <c r="H119" s="513" t="n">
        <v>43909</v>
      </c>
      <c r="I119" s="513" t="n">
        <v>43913</v>
      </c>
      <c r="J119" s="514" t="s">
        <v>12393</v>
      </c>
      <c r="K119" s="515" t="n">
        <v>5</v>
      </c>
      <c r="L119" s="516" t="n">
        <v>0.82</v>
      </c>
    </row>
    <row customHeight="true" ht="36.75" outlineLevel="0" r="120">
      <c r="A120" s="507" t="n">
        <v>116</v>
      </c>
      <c r="B120" s="521" t="s">
        <v>14707</v>
      </c>
      <c r="C120" s="509" t="s">
        <v>14681</v>
      </c>
      <c r="D120" s="514" t="n">
        <v>3445533.6</v>
      </c>
      <c r="E120" s="514" t="n"/>
      <c r="F120" s="511" t="s">
        <v>14499</v>
      </c>
      <c r="G120" s="517" t="s">
        <v>14664</v>
      </c>
      <c r="H120" s="513" t="n">
        <v>43886</v>
      </c>
      <c r="I120" s="513" t="n">
        <v>43913</v>
      </c>
      <c r="J120" s="514" t="s">
        <v>12393</v>
      </c>
      <c r="K120" s="515" t="n">
        <v>1</v>
      </c>
      <c r="L120" s="516" t="n">
        <v>1</v>
      </c>
    </row>
    <row customHeight="true" ht="36.75" outlineLevel="0" r="121">
      <c r="A121" s="507" t="n">
        <v>117</v>
      </c>
      <c r="B121" s="521" t="s">
        <v>14708</v>
      </c>
      <c r="C121" s="509" t="s">
        <v>14681</v>
      </c>
      <c r="D121" s="514" t="n"/>
      <c r="E121" s="514" t="n"/>
      <c r="F121" s="511" t="s">
        <v>14709</v>
      </c>
      <c r="G121" s="517" t="s">
        <v>14576</v>
      </c>
      <c r="H121" s="513" t="n"/>
      <c r="I121" s="513" t="n"/>
      <c r="J121" s="514" t="s">
        <v>12487</v>
      </c>
      <c r="K121" s="515" t="n">
        <v>6</v>
      </c>
      <c r="L121" s="516" t="n">
        <v>0</v>
      </c>
    </row>
    <row customHeight="true" ht="36.75" outlineLevel="0" r="122">
      <c r="A122" s="507" t="n">
        <v>118</v>
      </c>
      <c r="B122" s="508" t="s">
        <v>14710</v>
      </c>
      <c r="C122" s="509" t="s">
        <v>14711</v>
      </c>
      <c r="D122" s="514" t="n"/>
      <c r="E122" s="514" t="n"/>
      <c r="F122" s="511" t="s">
        <v>14712</v>
      </c>
      <c r="G122" s="517" t="s">
        <v>14576</v>
      </c>
      <c r="H122" s="513" t="n"/>
      <c r="I122" s="513" t="n"/>
      <c r="J122" s="514" t="s">
        <v>12487</v>
      </c>
      <c r="K122" s="515" t="n">
        <v>1</v>
      </c>
      <c r="L122" s="516" t="n">
        <v>0</v>
      </c>
    </row>
    <row customHeight="true" ht="36.75" outlineLevel="0" r="123">
      <c r="A123" s="507" t="n">
        <v>119</v>
      </c>
      <c r="B123" s="508" t="s">
        <v>14713</v>
      </c>
      <c r="C123" s="509" t="s">
        <v>14714</v>
      </c>
      <c r="D123" s="514" t="n"/>
      <c r="E123" s="514" t="n"/>
      <c r="F123" s="511" t="s">
        <v>14503</v>
      </c>
      <c r="G123" s="512" t="s">
        <v>14671</v>
      </c>
      <c r="H123" s="513" t="n">
        <v>43889</v>
      </c>
      <c r="I123" s="513" t="n">
        <v>43913</v>
      </c>
      <c r="J123" s="514" t="s">
        <v>12487</v>
      </c>
      <c r="K123" s="515" t="n">
        <v>1</v>
      </c>
      <c r="L123" s="516" t="n">
        <v>0</v>
      </c>
    </row>
    <row customHeight="true" ht="36.75" outlineLevel="0" r="124">
      <c r="A124" s="507" t="n">
        <v>120</v>
      </c>
      <c r="B124" s="508" t="s">
        <v>14715</v>
      </c>
      <c r="C124" s="523" t="s">
        <v>14716</v>
      </c>
      <c r="D124" s="514" t="n"/>
      <c r="E124" s="514" t="n"/>
      <c r="F124" s="511" t="s">
        <v>14717</v>
      </c>
      <c r="G124" s="520" t="s">
        <v>14510</v>
      </c>
      <c r="H124" s="513" t="n">
        <v>43889</v>
      </c>
      <c r="I124" s="513" t="n">
        <v>43913</v>
      </c>
      <c r="J124" s="514" t="s">
        <v>12393</v>
      </c>
      <c r="K124" s="515" t="n">
        <v>3</v>
      </c>
      <c r="L124" s="516" t="n">
        <v>0.333333333333333</v>
      </c>
    </row>
    <row customHeight="true" ht="36.75" outlineLevel="0" r="125">
      <c r="A125" s="507" t="n">
        <v>121</v>
      </c>
      <c r="B125" s="521" t="s">
        <v>14718</v>
      </c>
      <c r="C125" s="509" t="s">
        <v>14719</v>
      </c>
      <c r="D125" s="514" t="n"/>
      <c r="E125" s="514" t="n"/>
      <c r="F125" s="511" t="s">
        <v>14663</v>
      </c>
      <c r="G125" s="517" t="s">
        <v>14491</v>
      </c>
      <c r="H125" s="513" t="n">
        <v>44039</v>
      </c>
      <c r="I125" s="513" t="n">
        <v>44094</v>
      </c>
      <c r="J125" s="514" t="s">
        <v>12393</v>
      </c>
      <c r="K125" s="515" t="n">
        <v>1</v>
      </c>
      <c r="L125" s="516" t="n">
        <v>1</v>
      </c>
    </row>
    <row customHeight="true" ht="36.75" outlineLevel="0" r="126">
      <c r="A126" s="507" t="n">
        <v>122</v>
      </c>
      <c r="B126" s="508" t="s">
        <v>14720</v>
      </c>
      <c r="C126" s="530" t="s">
        <v>14681</v>
      </c>
      <c r="D126" s="514" t="n"/>
      <c r="E126" s="514" t="n"/>
      <c r="F126" s="511" t="s">
        <v>14663</v>
      </c>
      <c r="G126" s="517" t="s">
        <v>14491</v>
      </c>
      <c r="H126" s="513" t="n">
        <v>44039</v>
      </c>
      <c r="I126" s="513" t="n">
        <v>44094</v>
      </c>
      <c r="J126" s="514" t="s">
        <v>12393</v>
      </c>
      <c r="K126" s="515" t="n">
        <v>1</v>
      </c>
      <c r="L126" s="516" t="n">
        <v>1</v>
      </c>
    </row>
    <row customHeight="true" ht="36.75" outlineLevel="0" r="127">
      <c r="A127" s="507" t="n">
        <v>123</v>
      </c>
      <c r="B127" s="508" t="s">
        <v>14721</v>
      </c>
      <c r="C127" s="509" t="s">
        <v>14683</v>
      </c>
      <c r="D127" s="514" t="n"/>
      <c r="E127" s="514" t="n"/>
      <c r="F127" s="511" t="s">
        <v>14722</v>
      </c>
      <c r="G127" s="517" t="s">
        <v>14586</v>
      </c>
      <c r="H127" s="513" t="n"/>
      <c r="I127" s="513" t="n"/>
      <c r="J127" s="514" t="s">
        <v>12487</v>
      </c>
      <c r="K127" s="515" t="n">
        <v>2</v>
      </c>
      <c r="L127" s="516" t="n">
        <v>0</v>
      </c>
    </row>
    <row customHeight="true" ht="36.75" outlineLevel="0" r="128">
      <c r="A128" s="507" t="n">
        <v>124</v>
      </c>
      <c r="B128" s="508" t="s">
        <v>14723</v>
      </c>
      <c r="C128" s="509" t="s">
        <v>14724</v>
      </c>
      <c r="D128" s="514" t="n"/>
      <c r="E128" s="514" t="n"/>
      <c r="F128" s="511" t="s">
        <v>14725</v>
      </c>
      <c r="G128" s="517" t="s">
        <v>14583</v>
      </c>
      <c r="H128" s="513" t="n">
        <v>43886</v>
      </c>
      <c r="I128" s="513" t="n">
        <v>43889</v>
      </c>
      <c r="J128" s="514" t="s">
        <v>12393</v>
      </c>
      <c r="K128" s="515" t="n">
        <v>2</v>
      </c>
      <c r="L128" s="516" t="n">
        <v>0.91</v>
      </c>
    </row>
    <row customHeight="true" ht="36.75" outlineLevel="0" r="129">
      <c r="A129" s="507" t="n">
        <v>125</v>
      </c>
      <c r="B129" s="508" t="s">
        <v>14726</v>
      </c>
      <c r="C129" s="509" t="s">
        <v>14656</v>
      </c>
      <c r="D129" s="514" t="n">
        <v>2215502.95</v>
      </c>
      <c r="E129" s="514" t="n"/>
      <c r="F129" s="511" t="s">
        <v>14503</v>
      </c>
      <c r="G129" s="520" t="s">
        <v>14491</v>
      </c>
      <c r="H129" s="513" t="n">
        <v>43888</v>
      </c>
      <c r="I129" s="513" t="n">
        <v>43917</v>
      </c>
      <c r="J129" s="514" t="s">
        <v>12393</v>
      </c>
      <c r="K129" s="515" t="n">
        <v>1</v>
      </c>
      <c r="L129" s="516" t="n">
        <v>1</v>
      </c>
    </row>
    <row customHeight="true" ht="36.75" outlineLevel="0" r="130">
      <c r="A130" s="507" t="n">
        <v>126</v>
      </c>
      <c r="B130" s="508" t="s">
        <v>14727</v>
      </c>
      <c r="C130" s="509" t="s">
        <v>14683</v>
      </c>
      <c r="D130" s="514" t="n">
        <v>6430316.66</v>
      </c>
      <c r="E130" s="514" t="n"/>
      <c r="F130" s="511" t="s">
        <v>14487</v>
      </c>
      <c r="G130" s="520" t="s">
        <v>14491</v>
      </c>
      <c r="H130" s="513" t="n">
        <v>43888</v>
      </c>
      <c r="I130" s="513" t="n">
        <v>43917</v>
      </c>
      <c r="J130" s="525" t="s">
        <v>12393</v>
      </c>
      <c r="K130" s="515" t="n">
        <v>1</v>
      </c>
      <c r="L130" s="516" t="n">
        <v>1</v>
      </c>
    </row>
    <row customHeight="true" ht="36.75" outlineLevel="0" r="131">
      <c r="A131" s="507" t="n">
        <v>127</v>
      </c>
      <c r="B131" s="508" t="s">
        <v>14728</v>
      </c>
      <c r="C131" s="523" t="s">
        <v>13719</v>
      </c>
      <c r="D131" s="514" t="n">
        <v>2591298</v>
      </c>
      <c r="E131" s="514" t="n"/>
      <c r="F131" s="511" t="s">
        <v>14503</v>
      </c>
      <c r="G131" s="512" t="s">
        <v>14671</v>
      </c>
      <c r="H131" s="513" t="n">
        <v>43889</v>
      </c>
      <c r="I131" s="513" t="n">
        <v>43913</v>
      </c>
      <c r="J131" s="514" t="s">
        <v>12393</v>
      </c>
      <c r="K131" s="515" t="n">
        <v>1</v>
      </c>
      <c r="L131" s="516" t="n">
        <v>1</v>
      </c>
    </row>
    <row customHeight="true" ht="36.75" outlineLevel="0" r="132">
      <c r="A132" s="507" t="n">
        <v>128</v>
      </c>
      <c r="B132" s="508" t="s">
        <v>14729</v>
      </c>
      <c r="C132" s="509" t="s">
        <v>14730</v>
      </c>
      <c r="D132" s="514" t="n">
        <v>4648977.6</v>
      </c>
      <c r="E132" s="514" t="n"/>
      <c r="F132" s="511" t="s">
        <v>14503</v>
      </c>
      <c r="G132" s="531" t="s">
        <v>14731</v>
      </c>
      <c r="H132" s="513" t="n">
        <v>43909</v>
      </c>
      <c r="I132" s="513" t="n">
        <v>43913</v>
      </c>
      <c r="J132" s="514" t="s">
        <v>12393</v>
      </c>
      <c r="K132" s="515" t="n">
        <v>1</v>
      </c>
      <c r="L132" s="516" t="n">
        <v>1</v>
      </c>
    </row>
    <row customHeight="true" ht="36.75" outlineLevel="0" r="133">
      <c r="A133" s="507" t="n">
        <v>129</v>
      </c>
      <c r="B133" s="508" t="s">
        <v>14732</v>
      </c>
      <c r="C133" s="509" t="s">
        <v>14733</v>
      </c>
      <c r="D133" s="514" t="n"/>
      <c r="E133" s="514" t="n"/>
      <c r="F133" s="511" t="s">
        <v>14663</v>
      </c>
      <c r="G133" s="531" t="s">
        <v>14731</v>
      </c>
      <c r="H133" s="513" t="n">
        <v>43909</v>
      </c>
      <c r="I133" s="513" t="n">
        <v>43913</v>
      </c>
      <c r="J133" s="514" t="s">
        <v>12393</v>
      </c>
      <c r="K133" s="515" t="n">
        <v>1</v>
      </c>
      <c r="L133" s="516" t="n">
        <v>1</v>
      </c>
    </row>
    <row customHeight="true" ht="36.75" outlineLevel="0" r="134">
      <c r="A134" s="507" t="n">
        <v>130</v>
      </c>
      <c r="B134" s="508" t="s">
        <v>14734</v>
      </c>
      <c r="C134" s="509" t="s">
        <v>14714</v>
      </c>
      <c r="D134" s="514" t="n"/>
      <c r="E134" s="514" t="n"/>
      <c r="F134" s="511" t="s">
        <v>14735</v>
      </c>
      <c r="G134" s="531" t="s">
        <v>14731</v>
      </c>
      <c r="H134" s="513" t="n">
        <v>43909</v>
      </c>
      <c r="I134" s="513" t="n">
        <v>43913</v>
      </c>
      <c r="J134" s="514" t="s">
        <v>12393</v>
      </c>
      <c r="K134" s="515" t="n">
        <v>3</v>
      </c>
      <c r="L134" s="516" t="n">
        <v>0.333333333333333</v>
      </c>
    </row>
    <row customHeight="true" ht="36.75" outlineLevel="0" r="135">
      <c r="A135" s="507" t="n">
        <v>131</v>
      </c>
      <c r="B135" s="508" t="s">
        <v>14736</v>
      </c>
      <c r="C135" s="509" t="s">
        <v>12778</v>
      </c>
      <c r="D135" s="514" t="n"/>
      <c r="E135" s="514" t="n"/>
      <c r="F135" s="511" t="s">
        <v>14737</v>
      </c>
      <c r="G135" s="512" t="s">
        <v>14671</v>
      </c>
      <c r="H135" s="513" t="n">
        <v>43889</v>
      </c>
      <c r="I135" s="513" t="n">
        <v>43913</v>
      </c>
      <c r="J135" s="514" t="s">
        <v>12393</v>
      </c>
      <c r="K135" s="515" t="n">
        <v>3</v>
      </c>
      <c r="L135" s="516" t="n">
        <v>0.666666666666667</v>
      </c>
    </row>
    <row customHeight="true" ht="36.75" outlineLevel="0" r="136">
      <c r="A136" s="507" t="n">
        <v>132</v>
      </c>
      <c r="B136" s="508" t="s">
        <v>14738</v>
      </c>
      <c r="C136" s="509" t="s">
        <v>14656</v>
      </c>
      <c r="D136" s="514" t="n"/>
      <c r="E136" s="514" t="n"/>
      <c r="F136" s="511" t="s">
        <v>14517</v>
      </c>
      <c r="G136" s="531" t="s">
        <v>14731</v>
      </c>
      <c r="H136" s="513" t="n">
        <v>43909</v>
      </c>
      <c r="I136" s="513" t="n">
        <v>43913</v>
      </c>
      <c r="J136" s="514" t="s">
        <v>12393</v>
      </c>
      <c r="K136" s="515" t="n">
        <v>1</v>
      </c>
      <c r="L136" s="516" t="n">
        <v>1</v>
      </c>
    </row>
    <row customHeight="true" ht="36.75" outlineLevel="0" r="137">
      <c r="A137" s="507" t="n">
        <v>133</v>
      </c>
      <c r="B137" s="508" t="s">
        <v>14739</v>
      </c>
      <c r="C137" s="509" t="s">
        <v>14740</v>
      </c>
      <c r="D137" s="514" t="n"/>
      <c r="E137" s="514" t="n"/>
      <c r="F137" s="511" t="s">
        <v>14741</v>
      </c>
      <c r="G137" s="512" t="s">
        <v>14671</v>
      </c>
      <c r="H137" s="513" t="n">
        <v>43889</v>
      </c>
      <c r="I137" s="513" t="n">
        <v>43913</v>
      </c>
      <c r="J137" s="514" t="s">
        <v>12393</v>
      </c>
      <c r="K137" s="515" t="n">
        <v>4</v>
      </c>
      <c r="L137" s="516" t="n">
        <v>0.7</v>
      </c>
    </row>
    <row customHeight="true" ht="36.75" outlineLevel="0" r="138">
      <c r="A138" s="507" t="n">
        <v>134</v>
      </c>
      <c r="B138" s="508" t="s">
        <v>14742</v>
      </c>
      <c r="C138" s="530" t="s">
        <v>14673</v>
      </c>
      <c r="D138" s="514" t="n"/>
      <c r="E138" s="514" t="n"/>
      <c r="F138" s="511" t="s">
        <v>14743</v>
      </c>
      <c r="G138" s="520" t="s">
        <v>14510</v>
      </c>
      <c r="H138" s="513" t="n">
        <v>43889</v>
      </c>
      <c r="I138" s="513" t="n">
        <v>43913</v>
      </c>
      <c r="J138" s="514" t="s">
        <v>12393</v>
      </c>
      <c r="K138" s="515" t="n">
        <v>3</v>
      </c>
      <c r="L138" s="516" t="n">
        <v>0.333333333333333</v>
      </c>
    </row>
    <row customHeight="true" ht="36.75" outlineLevel="0" r="139">
      <c r="A139" s="507" t="n">
        <v>135</v>
      </c>
      <c r="B139" s="508" t="s">
        <v>14744</v>
      </c>
      <c r="C139" s="509" t="s">
        <v>14685</v>
      </c>
      <c r="D139" s="514" t="n"/>
      <c r="E139" s="514" t="n"/>
      <c r="F139" s="511" t="s">
        <v>14635</v>
      </c>
      <c r="G139" s="517" t="s">
        <v>14664</v>
      </c>
      <c r="H139" s="513" t="n">
        <v>43895</v>
      </c>
      <c r="I139" s="513" t="n">
        <v>43913</v>
      </c>
      <c r="J139" s="514" t="s">
        <v>12393</v>
      </c>
      <c r="K139" s="515" t="n">
        <v>1</v>
      </c>
      <c r="L139" s="516" t="n">
        <v>1</v>
      </c>
    </row>
    <row customHeight="true" ht="36.75" outlineLevel="0" r="140">
      <c r="A140" s="507" t="n">
        <v>136</v>
      </c>
      <c r="B140" s="508" t="s">
        <v>14745</v>
      </c>
      <c r="C140" s="509" t="s">
        <v>14746</v>
      </c>
      <c r="D140" s="514" t="n">
        <v>3014194.44</v>
      </c>
      <c r="E140" s="514" t="n"/>
      <c r="F140" s="511" t="s">
        <v>14487</v>
      </c>
      <c r="G140" s="520" t="s">
        <v>14510</v>
      </c>
      <c r="H140" s="513" t="n">
        <v>43889</v>
      </c>
      <c r="I140" s="513" t="n">
        <v>43913</v>
      </c>
      <c r="J140" s="514" t="s">
        <v>12393</v>
      </c>
      <c r="K140" s="515" t="n">
        <v>1</v>
      </c>
      <c r="L140" s="516" t="n">
        <v>1</v>
      </c>
    </row>
    <row customHeight="true" ht="36.75" outlineLevel="0" r="141">
      <c r="A141" s="507" t="n">
        <v>137</v>
      </c>
      <c r="B141" s="508" t="s">
        <v>14747</v>
      </c>
      <c r="C141" s="509" t="s">
        <v>12778</v>
      </c>
      <c r="D141" s="514" t="n">
        <v>1573267.2</v>
      </c>
      <c r="E141" s="514" t="n"/>
      <c r="F141" s="511" t="s">
        <v>14487</v>
      </c>
      <c r="G141" s="520" t="s">
        <v>14491</v>
      </c>
      <c r="H141" s="513" t="n">
        <v>43888</v>
      </c>
      <c r="I141" s="513" t="n">
        <v>43917</v>
      </c>
      <c r="J141" s="514" t="s">
        <v>12393</v>
      </c>
      <c r="K141" s="515" t="n">
        <v>1</v>
      </c>
      <c r="L141" s="516" t="n">
        <v>1</v>
      </c>
    </row>
    <row customHeight="true" ht="36.75" outlineLevel="0" r="142">
      <c r="A142" s="507" t="n">
        <v>138</v>
      </c>
      <c r="B142" s="508" t="s">
        <v>14748</v>
      </c>
      <c r="C142" s="509" t="s">
        <v>14681</v>
      </c>
      <c r="D142" s="514" t="n"/>
      <c r="E142" s="514" t="n"/>
      <c r="F142" s="511" t="s">
        <v>14749</v>
      </c>
      <c r="G142" s="517" t="s">
        <v>14491</v>
      </c>
      <c r="H142" s="513" t="n">
        <v>44039</v>
      </c>
      <c r="I142" s="513" t="n">
        <v>44059</v>
      </c>
      <c r="J142" s="514" t="s">
        <v>12487</v>
      </c>
      <c r="K142" s="515" t="n">
        <v>2</v>
      </c>
      <c r="L142" s="516" t="n">
        <v>0.45</v>
      </c>
    </row>
    <row customHeight="true" ht="36.75" outlineLevel="0" r="143">
      <c r="A143" s="507" t="n">
        <v>139</v>
      </c>
      <c r="B143" s="508" t="s">
        <v>14750</v>
      </c>
      <c r="C143" s="509" t="s">
        <v>14751</v>
      </c>
      <c r="D143" s="514" t="n">
        <v>1196250.41</v>
      </c>
      <c r="E143" s="514" t="e">
        <f aca="false" ca="false" dt2D="false" dtr="false" t="normal">#REF!-D143</f>
        <v>#REF!</v>
      </c>
      <c r="F143" s="511" t="s">
        <v>14503</v>
      </c>
      <c r="G143" s="520" t="s">
        <v>14491</v>
      </c>
      <c r="H143" s="513" t="n">
        <v>43888</v>
      </c>
      <c r="I143" s="513" t="n">
        <v>43917</v>
      </c>
      <c r="J143" s="514" t="s">
        <v>12393</v>
      </c>
      <c r="K143" s="515" t="n">
        <v>1</v>
      </c>
      <c r="L143" s="516" t="n">
        <v>1</v>
      </c>
    </row>
    <row customHeight="true" ht="36.75" outlineLevel="0" r="144">
      <c r="A144" s="507" t="n">
        <v>140</v>
      </c>
      <c r="B144" s="508" t="s">
        <v>14752</v>
      </c>
      <c r="C144" s="509" t="s">
        <v>14656</v>
      </c>
      <c r="D144" s="514" t="n">
        <v>3722891.12</v>
      </c>
      <c r="E144" s="514" t="e">
        <f aca="false" ca="false" dt2D="false" dtr="false" t="normal">#REF!-D144</f>
        <v>#REF!</v>
      </c>
      <c r="F144" s="511" t="s">
        <v>14503</v>
      </c>
      <c r="G144" s="520" t="s">
        <v>14491</v>
      </c>
      <c r="H144" s="513" t="n">
        <v>43888</v>
      </c>
      <c r="I144" s="513" t="n">
        <v>43917</v>
      </c>
      <c r="J144" s="514" t="s">
        <v>12393</v>
      </c>
      <c r="K144" s="515" t="n">
        <v>1</v>
      </c>
      <c r="L144" s="516" t="n">
        <v>1</v>
      </c>
    </row>
    <row customHeight="true" ht="36.75" outlineLevel="0" r="145">
      <c r="A145" s="507" t="n">
        <v>141</v>
      </c>
      <c r="B145" s="521" t="s">
        <v>14753</v>
      </c>
      <c r="C145" s="509" t="s">
        <v>14486</v>
      </c>
      <c r="D145" s="514" t="n"/>
      <c r="E145" s="514" t="n"/>
      <c r="F145" s="511" t="s">
        <v>14754</v>
      </c>
      <c r="G145" s="511" t="s">
        <v>14491</v>
      </c>
      <c r="H145" s="513" t="n">
        <v>44054</v>
      </c>
      <c r="I145" s="513" t="n">
        <v>44104</v>
      </c>
      <c r="J145" s="514" t="s">
        <v>12487</v>
      </c>
      <c r="K145" s="515" t="n">
        <v>4</v>
      </c>
      <c r="L145" s="516" t="n">
        <v>0</v>
      </c>
    </row>
    <row customHeight="true" ht="36.75" outlineLevel="0" r="146">
      <c r="A146" s="507" t="n">
        <v>142</v>
      </c>
      <c r="B146" s="508" t="s">
        <v>14755</v>
      </c>
      <c r="C146" s="523" t="s">
        <v>14656</v>
      </c>
      <c r="D146" s="514" t="n">
        <v>9003424</v>
      </c>
      <c r="E146" s="514" t="n"/>
      <c r="F146" s="511" t="s">
        <v>14756</v>
      </c>
      <c r="G146" s="517" t="s">
        <v>14578</v>
      </c>
      <c r="H146" s="513" t="n">
        <v>43894</v>
      </c>
      <c r="I146" s="513" t="n">
        <v>43913</v>
      </c>
      <c r="J146" s="514" t="s">
        <v>12393</v>
      </c>
      <c r="K146" s="515" t="n">
        <v>2</v>
      </c>
      <c r="L146" s="516" t="n">
        <v>1</v>
      </c>
    </row>
    <row customHeight="true" ht="36.75" outlineLevel="0" r="147">
      <c r="A147" s="507" t="n">
        <v>143</v>
      </c>
      <c r="B147" s="508" t="s">
        <v>14757</v>
      </c>
      <c r="C147" s="509" t="s">
        <v>14758</v>
      </c>
      <c r="D147" s="514" t="n">
        <v>7909823.45</v>
      </c>
      <c r="E147" s="514" t="n"/>
      <c r="F147" s="511" t="s">
        <v>14487</v>
      </c>
      <c r="G147" s="532" t="s">
        <v>14493</v>
      </c>
      <c r="H147" s="513" t="n">
        <v>43886</v>
      </c>
      <c r="I147" s="513" t="n">
        <v>43913</v>
      </c>
      <c r="J147" s="514" t="s">
        <v>12393</v>
      </c>
      <c r="K147" s="515" t="n">
        <v>1</v>
      </c>
      <c r="L147" s="516" t="n">
        <v>1</v>
      </c>
    </row>
    <row customHeight="true" ht="36.75" outlineLevel="0" r="148">
      <c r="A148" s="507" t="n">
        <v>144</v>
      </c>
      <c r="B148" s="508" t="s">
        <v>14759</v>
      </c>
      <c r="C148" s="509" t="s">
        <v>14760</v>
      </c>
      <c r="D148" s="514" t="n"/>
      <c r="E148" s="514" t="n"/>
      <c r="F148" s="511" t="s">
        <v>14761</v>
      </c>
      <c r="G148" s="517" t="s">
        <v>14491</v>
      </c>
      <c r="H148" s="513" t="n">
        <v>44039</v>
      </c>
      <c r="I148" s="513" t="n">
        <v>44059</v>
      </c>
      <c r="J148" s="514" t="s">
        <v>12393</v>
      </c>
      <c r="K148" s="515" t="n">
        <v>5</v>
      </c>
      <c r="L148" s="516" t="n">
        <v>0.2</v>
      </c>
    </row>
    <row customHeight="true" ht="36.75" outlineLevel="0" r="149">
      <c r="A149" s="507" t="n">
        <v>145</v>
      </c>
      <c r="B149" s="508" t="s">
        <v>14762</v>
      </c>
      <c r="C149" s="509" t="s">
        <v>14711</v>
      </c>
      <c r="D149" s="514" t="n">
        <v>3820452</v>
      </c>
      <c r="E149" s="514" t="n"/>
      <c r="F149" s="511" t="s">
        <v>14487</v>
      </c>
      <c r="G149" s="520" t="s">
        <v>14671</v>
      </c>
      <c r="H149" s="513" t="n">
        <v>43889</v>
      </c>
      <c r="I149" s="513" t="n">
        <v>43913</v>
      </c>
      <c r="J149" s="514" t="s">
        <v>12393</v>
      </c>
      <c r="K149" s="515" t="n">
        <v>1</v>
      </c>
      <c r="L149" s="516" t="n">
        <v>1</v>
      </c>
    </row>
    <row customHeight="true" ht="36.75" outlineLevel="0" r="150">
      <c r="A150" s="507" t="n">
        <v>146</v>
      </c>
      <c r="B150" s="508" t="s">
        <v>14763</v>
      </c>
      <c r="C150" s="509" t="s">
        <v>14764</v>
      </c>
      <c r="D150" s="514" t="n"/>
      <c r="E150" s="514" t="n"/>
      <c r="F150" s="511" t="s">
        <v>14765</v>
      </c>
      <c r="G150" s="517" t="s">
        <v>14491</v>
      </c>
      <c r="H150" s="513" t="n">
        <v>44039</v>
      </c>
      <c r="I150" s="513" t="n">
        <v>44059</v>
      </c>
      <c r="J150" s="514" t="s">
        <v>12393</v>
      </c>
      <c r="K150" s="515" t="n">
        <v>4</v>
      </c>
      <c r="L150" s="516" t="n">
        <v>0.99</v>
      </c>
    </row>
    <row customHeight="true" ht="36.75" outlineLevel="0" r="151">
      <c r="A151" s="507" t="n">
        <v>147</v>
      </c>
      <c r="B151" s="508" t="s">
        <v>14766</v>
      </c>
      <c r="C151" s="509" t="s">
        <v>14669</v>
      </c>
      <c r="D151" s="514" t="n"/>
      <c r="E151" s="514" t="n"/>
      <c r="F151" s="511" t="s">
        <v>14767</v>
      </c>
      <c r="G151" s="517" t="s">
        <v>14664</v>
      </c>
      <c r="H151" s="513" t="n">
        <v>43886</v>
      </c>
      <c r="I151" s="513" t="n">
        <v>43913</v>
      </c>
      <c r="J151" s="514" t="s">
        <v>12393</v>
      </c>
      <c r="K151" s="515" t="n">
        <v>3</v>
      </c>
      <c r="L151" s="516" t="n">
        <v>0.666666666666667</v>
      </c>
    </row>
    <row customHeight="true" ht="36.75" outlineLevel="0" r="152">
      <c r="A152" s="507" t="n">
        <v>148</v>
      </c>
      <c r="B152" s="508" t="s">
        <v>14768</v>
      </c>
      <c r="C152" s="509" t="s">
        <v>14760</v>
      </c>
      <c r="D152" s="514" t="n"/>
      <c r="E152" s="514" t="n"/>
      <c r="F152" s="511" t="s">
        <v>14769</v>
      </c>
      <c r="G152" s="517" t="s">
        <v>14664</v>
      </c>
      <c r="H152" s="513" t="n">
        <v>43886</v>
      </c>
      <c r="I152" s="513" t="n">
        <v>43913</v>
      </c>
      <c r="J152" s="514" t="s">
        <v>12393</v>
      </c>
      <c r="K152" s="515" t="n">
        <v>3</v>
      </c>
      <c r="L152" s="516" t="n">
        <v>0.666666666666667</v>
      </c>
    </row>
    <row customHeight="true" ht="36.75" outlineLevel="0" r="153">
      <c r="A153" s="507" t="n">
        <v>149</v>
      </c>
      <c r="B153" s="508" t="s">
        <v>14770</v>
      </c>
      <c r="C153" s="527" t="s">
        <v>13719</v>
      </c>
      <c r="D153" s="514" t="n"/>
      <c r="E153" s="514" t="n"/>
      <c r="F153" s="511" t="s">
        <v>14771</v>
      </c>
      <c r="G153" s="517" t="s">
        <v>14664</v>
      </c>
      <c r="H153" s="513" t="n">
        <v>43886</v>
      </c>
      <c r="I153" s="513" t="n">
        <v>43913</v>
      </c>
      <c r="J153" s="514" t="s">
        <v>12487</v>
      </c>
      <c r="K153" s="515" t="n">
        <v>3</v>
      </c>
      <c r="L153" s="516" t="n">
        <v>0</v>
      </c>
    </row>
    <row customHeight="true" ht="36.75" outlineLevel="0" r="154">
      <c r="A154" s="507" t="n">
        <v>150</v>
      </c>
      <c r="B154" s="508" t="s">
        <v>14772</v>
      </c>
      <c r="C154" s="523" t="s">
        <v>14669</v>
      </c>
      <c r="D154" s="514" t="n"/>
      <c r="E154" s="514" t="n"/>
      <c r="F154" s="511" t="s">
        <v>14773</v>
      </c>
      <c r="G154" s="517" t="s">
        <v>14491</v>
      </c>
      <c r="H154" s="513" t="n">
        <v>44039</v>
      </c>
      <c r="I154" s="513" t="n">
        <v>44059</v>
      </c>
      <c r="J154" s="514" t="s">
        <v>12487</v>
      </c>
      <c r="K154" s="515" t="n">
        <v>1</v>
      </c>
      <c r="L154" s="516" t="n">
        <v>0.3</v>
      </c>
    </row>
    <row customHeight="true" ht="36.75" outlineLevel="0" r="155">
      <c r="A155" s="507" t="n">
        <v>151</v>
      </c>
      <c r="B155" s="508" t="s">
        <v>14774</v>
      </c>
      <c r="C155" s="509" t="s">
        <v>14669</v>
      </c>
      <c r="D155" s="514" t="n"/>
      <c r="E155" s="514" t="n"/>
      <c r="F155" s="511" t="s">
        <v>14775</v>
      </c>
      <c r="G155" s="520" t="s">
        <v>14671</v>
      </c>
      <c r="H155" s="513" t="n">
        <v>43889</v>
      </c>
      <c r="I155" s="513" t="n">
        <v>43913</v>
      </c>
      <c r="J155" s="514" t="s">
        <v>12393</v>
      </c>
      <c r="K155" s="515" t="n">
        <v>2</v>
      </c>
      <c r="L155" s="516" t="n">
        <v>0.38</v>
      </c>
    </row>
    <row customHeight="true" ht="36.75" outlineLevel="0" r="156">
      <c r="A156" s="507" t="n">
        <v>152</v>
      </c>
      <c r="B156" s="508" t="s">
        <v>14776</v>
      </c>
      <c r="C156" s="509" t="s">
        <v>13719</v>
      </c>
      <c r="D156" s="514" t="n"/>
      <c r="E156" s="514" t="n"/>
      <c r="F156" s="511" t="s">
        <v>14777</v>
      </c>
      <c r="G156" s="517" t="s">
        <v>14664</v>
      </c>
      <c r="H156" s="513" t="n">
        <v>43886</v>
      </c>
      <c r="I156" s="513" t="n">
        <v>43913</v>
      </c>
      <c r="J156" s="514" t="s">
        <v>12393</v>
      </c>
      <c r="K156" s="515" t="n">
        <v>4</v>
      </c>
      <c r="L156" s="516" t="n">
        <v>0.6875</v>
      </c>
    </row>
    <row customHeight="true" ht="36.75" outlineLevel="0" r="157">
      <c r="A157" s="507" t="n">
        <v>153</v>
      </c>
      <c r="B157" s="508" t="s">
        <v>14778</v>
      </c>
      <c r="C157" s="509" t="s">
        <v>14673</v>
      </c>
      <c r="D157" s="514" t="n">
        <v>6417639.6</v>
      </c>
      <c r="E157" s="514" t="e">
        <f aca="false" ca="false" dt2D="false" dtr="false" t="normal">#REF!-D157</f>
        <v>#REF!</v>
      </c>
      <c r="F157" s="511" t="s">
        <v>14487</v>
      </c>
      <c r="G157" s="517" t="s">
        <v>14664</v>
      </c>
      <c r="H157" s="513" t="n">
        <v>43886</v>
      </c>
      <c r="I157" s="513" t="n">
        <v>43913</v>
      </c>
      <c r="J157" s="514" t="s">
        <v>12393</v>
      </c>
      <c r="K157" s="515" t="n">
        <v>1</v>
      </c>
      <c r="L157" s="516" t="n">
        <v>1</v>
      </c>
    </row>
    <row customHeight="true" ht="36.75" outlineLevel="0" r="158">
      <c r="A158" s="507" t="n">
        <v>154</v>
      </c>
      <c r="B158" s="508" t="s">
        <v>14779</v>
      </c>
      <c r="C158" s="509" t="s">
        <v>14687</v>
      </c>
      <c r="D158" s="514" t="n"/>
      <c r="E158" s="514" t="n"/>
      <c r="F158" s="511" t="s">
        <v>14780</v>
      </c>
      <c r="G158" s="517" t="s">
        <v>14536</v>
      </c>
      <c r="H158" s="513" t="n">
        <v>44089</v>
      </c>
      <c r="I158" s="513" t="n">
        <v>44165</v>
      </c>
      <c r="J158" s="514" t="s">
        <v>12393</v>
      </c>
      <c r="K158" s="515" t="n">
        <v>4</v>
      </c>
      <c r="L158" s="516" t="n">
        <v>0.25</v>
      </c>
    </row>
    <row customHeight="true" ht="36.75" outlineLevel="0" r="159">
      <c r="A159" s="507" t="n">
        <v>60</v>
      </c>
      <c r="B159" s="508" t="s">
        <v>14781</v>
      </c>
      <c r="C159" s="509" t="s">
        <v>14782</v>
      </c>
      <c r="D159" s="514" t="n"/>
      <c r="E159" s="514" t="n"/>
      <c r="F159" s="511" t="s">
        <v>14783</v>
      </c>
      <c r="G159" s="517" t="s">
        <v>14591</v>
      </c>
      <c r="H159" s="513" t="n">
        <v>43889</v>
      </c>
      <c r="I159" s="513" t="n">
        <v>43913</v>
      </c>
      <c r="J159" s="514" t="s">
        <v>12393</v>
      </c>
      <c r="K159" s="515" t="n">
        <v>1</v>
      </c>
      <c r="L159" s="516" t="n">
        <v>1</v>
      </c>
    </row>
    <row customHeight="true" ht="36.75" outlineLevel="0" r="160">
      <c r="A160" s="507" t="n">
        <v>156</v>
      </c>
      <c r="B160" s="508" t="s">
        <v>14784</v>
      </c>
      <c r="C160" s="509" t="s">
        <v>14782</v>
      </c>
      <c r="D160" s="514" t="n">
        <v>1843088.36</v>
      </c>
      <c r="E160" s="514" t="n"/>
      <c r="F160" s="511" t="s">
        <v>14783</v>
      </c>
      <c r="G160" s="517" t="s">
        <v>14591</v>
      </c>
      <c r="H160" s="513" t="n">
        <v>43889</v>
      </c>
      <c r="I160" s="513" t="n">
        <v>43913</v>
      </c>
      <c r="J160" s="514" t="s">
        <v>12393</v>
      </c>
      <c r="K160" s="515" t="n">
        <v>1</v>
      </c>
      <c r="L160" s="516" t="n">
        <v>1</v>
      </c>
    </row>
    <row customHeight="true" ht="36.75" outlineLevel="0" r="161">
      <c r="A161" s="507" t="n">
        <v>157</v>
      </c>
      <c r="B161" s="508" t="s">
        <v>14785</v>
      </c>
      <c r="C161" s="509" t="s">
        <v>14786</v>
      </c>
      <c r="D161" s="514" t="n">
        <v>2782696.7</v>
      </c>
      <c r="E161" s="514" t="n"/>
      <c r="F161" s="511" t="s">
        <v>14787</v>
      </c>
      <c r="G161" s="529" t="s">
        <v>14491</v>
      </c>
      <c r="H161" s="513" t="n">
        <v>43909</v>
      </c>
      <c r="I161" s="513" t="n">
        <v>43913</v>
      </c>
      <c r="J161" s="514" t="s">
        <v>12393</v>
      </c>
      <c r="K161" s="515" t="n">
        <v>2</v>
      </c>
      <c r="L161" s="516" t="n">
        <v>1</v>
      </c>
    </row>
    <row customHeight="true" ht="36.75" outlineLevel="0" r="162">
      <c r="A162" s="507" t="n">
        <v>158</v>
      </c>
      <c r="B162" s="508" t="s">
        <v>14788</v>
      </c>
      <c r="C162" s="509" t="s">
        <v>12993</v>
      </c>
      <c r="D162" s="514" t="n">
        <v>11419768.8</v>
      </c>
      <c r="E162" s="514" t="n"/>
      <c r="F162" s="511" t="s">
        <v>14789</v>
      </c>
      <c r="G162" s="517" t="s">
        <v>14790</v>
      </c>
      <c r="H162" s="513" t="n">
        <v>43887</v>
      </c>
      <c r="I162" s="513" t="n">
        <v>43913</v>
      </c>
      <c r="J162" s="514" t="s">
        <v>12393</v>
      </c>
      <c r="K162" s="515" t="n">
        <v>3</v>
      </c>
      <c r="L162" s="516" t="n">
        <v>1</v>
      </c>
    </row>
    <row customHeight="true" ht="36.75" outlineLevel="0" r="163">
      <c r="A163" s="507" t="n">
        <v>159</v>
      </c>
      <c r="B163" s="508" t="s">
        <v>14791</v>
      </c>
      <c r="C163" s="509" t="s">
        <v>12993</v>
      </c>
      <c r="D163" s="514" t="n"/>
      <c r="E163" s="514" t="n"/>
      <c r="F163" s="511" t="s">
        <v>14789</v>
      </c>
      <c r="G163" s="517" t="s">
        <v>14790</v>
      </c>
      <c r="H163" s="513" t="n">
        <v>43887</v>
      </c>
      <c r="I163" s="513" t="n">
        <v>43913</v>
      </c>
      <c r="J163" s="525" t="s">
        <v>12393</v>
      </c>
      <c r="K163" s="515" t="n">
        <v>3</v>
      </c>
      <c r="L163" s="516" t="n">
        <v>0.45</v>
      </c>
    </row>
    <row customHeight="true" ht="36.75" outlineLevel="0" r="164">
      <c r="A164" s="507" t="n">
        <v>160</v>
      </c>
      <c r="B164" s="521" t="s">
        <v>14792</v>
      </c>
      <c r="C164" s="509" t="s">
        <v>14793</v>
      </c>
      <c r="D164" s="514" t="n">
        <v>5083558.42</v>
      </c>
      <c r="E164" s="514" t="n"/>
      <c r="F164" s="511" t="s">
        <v>14722</v>
      </c>
      <c r="G164" s="517" t="s">
        <v>14531</v>
      </c>
      <c r="H164" s="513" t="n">
        <v>43892</v>
      </c>
      <c r="I164" s="513" t="n">
        <v>43913</v>
      </c>
      <c r="J164" s="514" t="s">
        <v>12393</v>
      </c>
      <c r="K164" s="515" t="n">
        <v>2</v>
      </c>
      <c r="L164" s="516" t="n">
        <v>1</v>
      </c>
    </row>
    <row customHeight="true" ht="36.75" outlineLevel="0" r="165">
      <c r="A165" s="507" t="n">
        <v>161</v>
      </c>
      <c r="B165" s="508" t="s">
        <v>14794</v>
      </c>
      <c r="C165" s="509" t="s">
        <v>14782</v>
      </c>
      <c r="D165" s="514" t="n"/>
      <c r="E165" s="514" t="n"/>
      <c r="F165" s="511" t="s">
        <v>14503</v>
      </c>
      <c r="G165" s="520" t="s">
        <v>14671</v>
      </c>
      <c r="H165" s="513" t="n">
        <v>43889</v>
      </c>
      <c r="I165" s="513" t="n">
        <v>43913</v>
      </c>
      <c r="J165" s="514" t="s">
        <v>12487</v>
      </c>
      <c r="K165" s="515" t="n">
        <v>1</v>
      </c>
      <c r="L165" s="516" t="n">
        <v>0</v>
      </c>
    </row>
    <row customHeight="true" ht="36.75" outlineLevel="0" r="166">
      <c r="A166" s="507" t="n">
        <v>162</v>
      </c>
      <c r="B166" s="521" t="s">
        <v>14795</v>
      </c>
      <c r="C166" s="509" t="s">
        <v>14486</v>
      </c>
      <c r="D166" s="514" t="n"/>
      <c r="E166" s="514" t="n"/>
      <c r="F166" s="511" t="s">
        <v>14796</v>
      </c>
      <c r="G166" s="511" t="s">
        <v>14491</v>
      </c>
      <c r="H166" s="513" t="n">
        <v>44054</v>
      </c>
      <c r="I166" s="513" t="n">
        <v>44104</v>
      </c>
      <c r="J166" s="514" t="s">
        <v>12393</v>
      </c>
      <c r="K166" s="515" t="n">
        <v>1</v>
      </c>
      <c r="L166" s="516" t="n">
        <v>0.9</v>
      </c>
    </row>
    <row customHeight="true" ht="36.75" outlineLevel="0" r="167">
      <c r="A167" s="507" t="n">
        <v>163</v>
      </c>
      <c r="B167" s="508" t="s">
        <v>14797</v>
      </c>
      <c r="C167" s="509" t="s">
        <v>14724</v>
      </c>
      <c r="D167" s="514" t="n"/>
      <c r="E167" s="514" t="n"/>
      <c r="F167" s="511" t="s">
        <v>14798</v>
      </c>
      <c r="G167" s="517" t="s">
        <v>14491</v>
      </c>
      <c r="H167" s="513" t="n">
        <v>44039</v>
      </c>
      <c r="I167" s="513" t="n">
        <v>44059</v>
      </c>
      <c r="J167" s="514" t="s">
        <v>12393</v>
      </c>
      <c r="K167" s="515" t="n">
        <v>3</v>
      </c>
      <c r="L167" s="516" t="n">
        <v>0.633333333333333</v>
      </c>
    </row>
    <row customHeight="true" ht="36.75" outlineLevel="0" r="168">
      <c r="A168" s="507" t="n">
        <v>164</v>
      </c>
      <c r="B168" s="508" t="s">
        <v>14799</v>
      </c>
      <c r="C168" s="530" t="s">
        <v>14800</v>
      </c>
      <c r="D168" s="514" t="n"/>
      <c r="E168" s="514" t="n"/>
      <c r="F168" s="511" t="s">
        <v>14801</v>
      </c>
      <c r="G168" s="520" t="s">
        <v>14671</v>
      </c>
      <c r="H168" s="513" t="n">
        <v>43889</v>
      </c>
      <c r="I168" s="513" t="n">
        <v>43913</v>
      </c>
      <c r="J168" s="514" t="s">
        <v>12393</v>
      </c>
      <c r="K168" s="515" t="n">
        <v>2</v>
      </c>
      <c r="L168" s="516" t="n">
        <v>0.48</v>
      </c>
    </row>
    <row customHeight="true" ht="36.75" outlineLevel="0" r="169">
      <c r="A169" s="507" t="n">
        <v>165</v>
      </c>
      <c r="B169" s="508" t="s">
        <v>14802</v>
      </c>
      <c r="C169" s="523" t="s">
        <v>14687</v>
      </c>
      <c r="D169" s="514" t="n"/>
      <c r="E169" s="514" t="n"/>
      <c r="F169" s="511" t="s">
        <v>14487</v>
      </c>
      <c r="G169" s="517" t="s">
        <v>14488</v>
      </c>
      <c r="H169" s="513" t="n">
        <v>44085</v>
      </c>
      <c r="I169" s="513" t="n">
        <v>44165</v>
      </c>
      <c r="J169" s="514" t="s">
        <v>12487</v>
      </c>
      <c r="K169" s="515" t="n">
        <v>1</v>
      </c>
      <c r="L169" s="516" t="n">
        <v>0</v>
      </c>
    </row>
    <row customHeight="true" ht="36.75" outlineLevel="0" r="170">
      <c r="A170" s="507" t="n">
        <v>166</v>
      </c>
      <c r="B170" s="508" t="s">
        <v>14803</v>
      </c>
      <c r="C170" s="509" t="s">
        <v>14804</v>
      </c>
      <c r="D170" s="514" t="n"/>
      <c r="E170" s="514" t="n"/>
      <c r="F170" s="511" t="s">
        <v>14805</v>
      </c>
      <c r="G170" s="517" t="s">
        <v>14576</v>
      </c>
      <c r="H170" s="513" t="n"/>
      <c r="I170" s="513" t="n"/>
      <c r="J170" s="514" t="s">
        <v>12393</v>
      </c>
      <c r="K170" s="515" t="n">
        <v>2</v>
      </c>
      <c r="L170" s="516" t="n">
        <v>0.005</v>
      </c>
    </row>
    <row customHeight="true" ht="36.75" outlineLevel="0" r="171">
      <c r="A171" s="507" t="n">
        <v>167</v>
      </c>
      <c r="B171" s="508" t="s">
        <v>14806</v>
      </c>
      <c r="C171" s="509" t="s">
        <v>12993</v>
      </c>
      <c r="D171" s="514" t="n">
        <v>8888448.46</v>
      </c>
      <c r="E171" s="514" t="e">
        <f aca="false" ca="false" dt2D="false" dtr="false" t="normal">#REF!-D171</f>
        <v>#REF!</v>
      </c>
      <c r="F171" s="511" t="s">
        <v>14569</v>
      </c>
      <c r="G171" s="517" t="s">
        <v>14664</v>
      </c>
      <c r="H171" s="513" t="n">
        <v>43895</v>
      </c>
      <c r="I171" s="513" t="n">
        <v>43913</v>
      </c>
      <c r="J171" s="514" t="s">
        <v>12393</v>
      </c>
      <c r="K171" s="515" t="n">
        <v>1</v>
      </c>
      <c r="L171" s="516" t="n">
        <v>1</v>
      </c>
    </row>
    <row customHeight="true" ht="36.75" outlineLevel="0" r="172">
      <c r="A172" s="507" t="n">
        <v>168</v>
      </c>
      <c r="B172" s="508" t="s">
        <v>14807</v>
      </c>
      <c r="C172" s="509" t="s">
        <v>12778</v>
      </c>
      <c r="D172" s="514" t="n"/>
      <c r="E172" s="514" t="n"/>
      <c r="F172" s="511" t="s">
        <v>14487</v>
      </c>
      <c r="G172" s="512" t="s">
        <v>14671</v>
      </c>
      <c r="H172" s="513" t="n">
        <v>43889</v>
      </c>
      <c r="I172" s="513" t="n">
        <v>43913</v>
      </c>
      <c r="J172" s="514" t="s">
        <v>12393</v>
      </c>
      <c r="K172" s="515" t="n">
        <v>1</v>
      </c>
      <c r="L172" s="516" t="n">
        <v>1</v>
      </c>
    </row>
    <row customHeight="true" ht="36.75" outlineLevel="0" r="173">
      <c r="A173" s="507" t="n">
        <v>169</v>
      </c>
      <c r="B173" s="508" t="s">
        <v>14808</v>
      </c>
      <c r="C173" s="509" t="s">
        <v>12778</v>
      </c>
      <c r="D173" s="514" t="n">
        <v>8531484.68</v>
      </c>
      <c r="E173" s="514" t="n"/>
      <c r="F173" s="511" t="s">
        <v>14499</v>
      </c>
      <c r="G173" s="532" t="s">
        <v>14493</v>
      </c>
      <c r="H173" s="513" t="n">
        <v>43892</v>
      </c>
      <c r="I173" s="513" t="n">
        <v>43913</v>
      </c>
      <c r="J173" s="514" t="s">
        <v>12393</v>
      </c>
      <c r="K173" s="515" t="n">
        <v>1</v>
      </c>
      <c r="L173" s="516" t="n">
        <v>1</v>
      </c>
    </row>
    <row customHeight="true" ht="36.75" outlineLevel="0" r="174">
      <c r="A174" s="507" t="n">
        <v>170</v>
      </c>
      <c r="B174" s="508" t="s">
        <v>14809</v>
      </c>
      <c r="C174" s="509" t="s">
        <v>14681</v>
      </c>
      <c r="D174" s="514" t="n"/>
      <c r="E174" s="514" t="n"/>
      <c r="F174" s="511" t="s">
        <v>14810</v>
      </c>
      <c r="G174" s="517" t="s">
        <v>14536</v>
      </c>
      <c r="H174" s="513" t="n">
        <v>44089</v>
      </c>
      <c r="I174" s="513" t="n">
        <v>44165</v>
      </c>
      <c r="J174" s="514" t="s">
        <v>12393</v>
      </c>
      <c r="K174" s="515" t="n">
        <v>3</v>
      </c>
      <c r="L174" s="516" t="n">
        <v>0.62</v>
      </c>
    </row>
    <row customHeight="true" ht="36.75" outlineLevel="0" r="175">
      <c r="A175" s="507" t="n">
        <v>171</v>
      </c>
      <c r="B175" s="508" t="s">
        <v>14811</v>
      </c>
      <c r="C175" s="509" t="s">
        <v>14786</v>
      </c>
      <c r="D175" s="514" t="n">
        <v>1664445.65</v>
      </c>
      <c r="E175" s="514" t="n"/>
      <c r="F175" s="511" t="s">
        <v>14503</v>
      </c>
      <c r="G175" s="517" t="s">
        <v>14664</v>
      </c>
      <c r="H175" s="513" t="n">
        <v>43886</v>
      </c>
      <c r="I175" s="513" t="n">
        <v>43913</v>
      </c>
      <c r="J175" s="514" t="s">
        <v>12393</v>
      </c>
      <c r="K175" s="515" t="n">
        <v>1</v>
      </c>
      <c r="L175" s="516" t="n">
        <v>1</v>
      </c>
    </row>
    <row customHeight="true" ht="36.75" outlineLevel="0" r="176">
      <c r="A176" s="507" t="n">
        <v>172</v>
      </c>
      <c r="B176" s="508" t="s">
        <v>14812</v>
      </c>
      <c r="C176" s="509" t="s">
        <v>14786</v>
      </c>
      <c r="D176" s="514" t="n">
        <v>1952709.34</v>
      </c>
      <c r="E176" s="514" t="n"/>
      <c r="F176" s="511" t="s">
        <v>14813</v>
      </c>
      <c r="G176" s="517" t="s">
        <v>14664</v>
      </c>
      <c r="H176" s="513" t="n">
        <v>43886</v>
      </c>
      <c r="I176" s="513" t="n">
        <v>43913</v>
      </c>
      <c r="J176" s="514" t="s">
        <v>12393</v>
      </c>
      <c r="K176" s="515" t="n">
        <v>1</v>
      </c>
      <c r="L176" s="516" t="n">
        <v>1</v>
      </c>
    </row>
    <row customHeight="true" ht="36.75" outlineLevel="0" r="177">
      <c r="A177" s="507" t="n">
        <v>173</v>
      </c>
      <c r="B177" s="508" t="s">
        <v>14814</v>
      </c>
      <c r="C177" s="509" t="s">
        <v>14815</v>
      </c>
      <c r="D177" s="514" t="n"/>
      <c r="E177" s="514" t="n"/>
      <c r="F177" s="511" t="s">
        <v>14816</v>
      </c>
      <c r="G177" s="517" t="s">
        <v>14576</v>
      </c>
      <c r="H177" s="513" t="n">
        <v>43886</v>
      </c>
      <c r="I177" s="513" t="n">
        <v>43913</v>
      </c>
      <c r="J177" s="514" t="s">
        <v>12393</v>
      </c>
      <c r="K177" s="515" t="n">
        <v>3</v>
      </c>
      <c r="L177" s="516" t="n">
        <v>0.00666666666666667</v>
      </c>
    </row>
    <row customHeight="true" ht="36.75" outlineLevel="0" r="178">
      <c r="A178" s="507" t="n">
        <v>174</v>
      </c>
      <c r="B178" s="508" t="s">
        <v>14817</v>
      </c>
      <c r="C178" s="509" t="s">
        <v>14681</v>
      </c>
      <c r="D178" s="514" t="n">
        <v>3385932</v>
      </c>
      <c r="E178" s="514" t="n"/>
      <c r="F178" s="511" t="s">
        <v>14499</v>
      </c>
      <c r="G178" s="517" t="s">
        <v>14664</v>
      </c>
      <c r="H178" s="513" t="n">
        <v>43886</v>
      </c>
      <c r="I178" s="513" t="n">
        <v>43913</v>
      </c>
      <c r="J178" s="514" t="s">
        <v>12393</v>
      </c>
      <c r="K178" s="515" t="n">
        <v>1</v>
      </c>
      <c r="L178" s="516" t="n">
        <v>1</v>
      </c>
    </row>
    <row customHeight="true" ht="36.75" outlineLevel="0" r="179">
      <c r="A179" s="507" t="n">
        <v>175</v>
      </c>
      <c r="B179" s="508" t="s">
        <v>14818</v>
      </c>
      <c r="C179" s="509" t="s">
        <v>12778</v>
      </c>
      <c r="D179" s="514" t="n"/>
      <c r="E179" s="514" t="n"/>
      <c r="F179" s="511" t="s">
        <v>14725</v>
      </c>
      <c r="G179" s="532" t="s">
        <v>14583</v>
      </c>
      <c r="H179" s="513" t="n">
        <v>43886</v>
      </c>
      <c r="I179" s="513" t="n">
        <v>43889</v>
      </c>
      <c r="J179" s="514" t="s">
        <v>12393</v>
      </c>
      <c r="K179" s="515" t="n">
        <v>2</v>
      </c>
      <c r="L179" s="516" t="n">
        <v>0.62</v>
      </c>
    </row>
    <row customHeight="true" ht="36.75" outlineLevel="0" r="180">
      <c r="A180" s="507" t="n">
        <v>176</v>
      </c>
      <c r="B180" s="508" t="s">
        <v>14819</v>
      </c>
      <c r="C180" s="509" t="s">
        <v>14820</v>
      </c>
      <c r="D180" s="514" t="n"/>
      <c r="E180" s="514" t="n"/>
      <c r="F180" s="511" t="s">
        <v>14503</v>
      </c>
      <c r="G180" s="517" t="s">
        <v>14591</v>
      </c>
      <c r="H180" s="513" t="n">
        <v>43889</v>
      </c>
      <c r="I180" s="513" t="n">
        <v>43913</v>
      </c>
      <c r="J180" s="514" t="s">
        <v>12393</v>
      </c>
      <c r="K180" s="515" t="n">
        <v>1</v>
      </c>
      <c r="L180" s="516" t="n">
        <v>1</v>
      </c>
    </row>
    <row customHeight="true" ht="36.75" outlineLevel="0" r="181">
      <c r="A181" s="507" t="n">
        <v>177</v>
      </c>
      <c r="B181" s="508" t="s">
        <v>14821</v>
      </c>
      <c r="C181" s="509" t="s">
        <v>14822</v>
      </c>
      <c r="D181" s="514" t="n"/>
      <c r="E181" s="514" t="n"/>
      <c r="F181" s="511" t="s">
        <v>14503</v>
      </c>
      <c r="G181" s="517" t="s">
        <v>14591</v>
      </c>
      <c r="H181" s="513" t="n">
        <v>43889</v>
      </c>
      <c r="I181" s="513" t="n">
        <v>43913</v>
      </c>
      <c r="J181" s="514" t="s">
        <v>12393</v>
      </c>
      <c r="K181" s="515" t="n">
        <v>1</v>
      </c>
      <c r="L181" s="516" t="n">
        <v>1</v>
      </c>
    </row>
    <row customHeight="true" ht="36.75" outlineLevel="0" r="182">
      <c r="A182" s="507" t="n">
        <v>178</v>
      </c>
      <c r="B182" s="508" t="s">
        <v>14823</v>
      </c>
      <c r="C182" s="509" t="s">
        <v>12778</v>
      </c>
      <c r="D182" s="514" t="n"/>
      <c r="E182" s="514" t="n"/>
      <c r="F182" s="511" t="s">
        <v>14517</v>
      </c>
      <c r="G182" s="517" t="s">
        <v>14586</v>
      </c>
      <c r="H182" s="513" t="n"/>
      <c r="I182" s="513" t="n"/>
      <c r="J182" s="525" t="s">
        <v>12487</v>
      </c>
      <c r="K182" s="515" t="n">
        <v>1</v>
      </c>
      <c r="L182" s="516" t="n">
        <v>0</v>
      </c>
    </row>
    <row customHeight="true" ht="36.75" outlineLevel="0" r="183">
      <c r="A183" s="507" t="n">
        <v>179</v>
      </c>
      <c r="B183" s="508" t="s">
        <v>14824</v>
      </c>
      <c r="C183" s="509" t="s">
        <v>12993</v>
      </c>
      <c r="D183" s="514" t="n"/>
      <c r="E183" s="514" t="n"/>
      <c r="F183" s="511" t="s">
        <v>14503</v>
      </c>
      <c r="G183" s="517" t="s">
        <v>14545</v>
      </c>
      <c r="H183" s="513" t="n">
        <v>44042</v>
      </c>
      <c r="I183" s="513" t="n">
        <v>44059</v>
      </c>
      <c r="J183" s="514" t="s">
        <v>12393</v>
      </c>
      <c r="K183" s="515" t="n">
        <v>1</v>
      </c>
      <c r="L183" s="516" t="n">
        <v>1</v>
      </c>
    </row>
    <row customHeight="true" ht="36.75" outlineLevel="0" r="184">
      <c r="A184" s="507" t="n">
        <v>180</v>
      </c>
      <c r="B184" s="508" t="s">
        <v>14825</v>
      </c>
      <c r="C184" s="509" t="s">
        <v>12993</v>
      </c>
      <c r="D184" s="514" t="n">
        <v>5306474.84</v>
      </c>
      <c r="E184" s="514" t="e">
        <f aca="false" ca="false" dt2D="false" dtr="false" t="normal">#REF!-D184</f>
        <v>#REF!</v>
      </c>
      <c r="F184" s="511" t="s">
        <v>14487</v>
      </c>
      <c r="G184" s="517" t="s">
        <v>14531</v>
      </c>
      <c r="H184" s="513" t="n">
        <v>43892</v>
      </c>
      <c r="I184" s="513" t="n">
        <v>43913</v>
      </c>
      <c r="J184" s="514" t="s">
        <v>12393</v>
      </c>
      <c r="K184" s="515" t="n">
        <v>1</v>
      </c>
      <c r="L184" s="516" t="n">
        <v>1</v>
      </c>
    </row>
    <row customHeight="true" ht="36.75" outlineLevel="0" r="185">
      <c r="A185" s="507" t="n">
        <v>181</v>
      </c>
      <c r="B185" s="508" t="s">
        <v>14826</v>
      </c>
      <c r="C185" s="509" t="s">
        <v>14764</v>
      </c>
      <c r="D185" s="514" t="n">
        <v>2245185.6</v>
      </c>
      <c r="E185" s="514" t="n"/>
      <c r="F185" s="511" t="s">
        <v>14503</v>
      </c>
      <c r="G185" s="520" t="s">
        <v>14671</v>
      </c>
      <c r="H185" s="513" t="n">
        <v>43889</v>
      </c>
      <c r="I185" s="513" t="n">
        <v>43913</v>
      </c>
      <c r="J185" s="514" t="s">
        <v>12393</v>
      </c>
      <c r="K185" s="515" t="n">
        <v>1</v>
      </c>
      <c r="L185" s="516" t="n">
        <v>1</v>
      </c>
    </row>
    <row customHeight="true" ht="36.75" outlineLevel="0" r="186">
      <c r="A186" s="507" t="n">
        <v>182</v>
      </c>
      <c r="B186" s="508" t="s">
        <v>14827</v>
      </c>
      <c r="C186" s="509" t="s">
        <v>13719</v>
      </c>
      <c r="D186" s="514" t="n">
        <v>3236398.8</v>
      </c>
      <c r="E186" s="514" t="e">
        <f aca="false" ca="false" dt2D="false" dtr="false" t="normal">#REF!-D186</f>
        <v>#REF!</v>
      </c>
      <c r="F186" s="511" t="s">
        <v>14569</v>
      </c>
      <c r="G186" s="517" t="s">
        <v>14664</v>
      </c>
      <c r="H186" s="513" t="n">
        <v>43886</v>
      </c>
      <c r="I186" s="513" t="n">
        <v>43913</v>
      </c>
      <c r="J186" s="514" t="s">
        <v>12393</v>
      </c>
      <c r="K186" s="515" t="n">
        <v>1</v>
      </c>
      <c r="L186" s="516" t="n">
        <v>1</v>
      </c>
    </row>
    <row customHeight="true" ht="36.75" outlineLevel="0" r="187">
      <c r="A187" s="507" t="n">
        <v>183</v>
      </c>
      <c r="B187" s="508" t="s">
        <v>14828</v>
      </c>
      <c r="C187" s="509" t="s">
        <v>13719</v>
      </c>
      <c r="D187" s="514" t="n"/>
      <c r="E187" s="514" t="n"/>
      <c r="F187" s="511" t="s">
        <v>14569</v>
      </c>
      <c r="G187" s="517" t="s">
        <v>14576</v>
      </c>
      <c r="H187" s="513" t="n"/>
      <c r="I187" s="513" t="n"/>
      <c r="J187" s="514" t="s">
        <v>12487</v>
      </c>
      <c r="K187" s="515" t="n">
        <v>1</v>
      </c>
      <c r="L187" s="516" t="n">
        <v>0</v>
      </c>
    </row>
    <row customHeight="true" ht="36.75" outlineLevel="0" r="188">
      <c r="A188" s="507" t="n">
        <v>184</v>
      </c>
      <c r="B188" s="508" t="s">
        <v>14829</v>
      </c>
      <c r="C188" s="509" t="s">
        <v>14681</v>
      </c>
      <c r="D188" s="514" t="n"/>
      <c r="E188" s="514" t="n"/>
      <c r="F188" s="511" t="s">
        <v>14830</v>
      </c>
      <c r="G188" s="517" t="s">
        <v>14491</v>
      </c>
      <c r="H188" s="513" t="n">
        <v>44039</v>
      </c>
      <c r="I188" s="513" t="n">
        <v>44059</v>
      </c>
      <c r="J188" s="514" t="s">
        <v>12393</v>
      </c>
      <c r="K188" s="515" t="n">
        <v>5</v>
      </c>
      <c r="L188" s="516" t="n">
        <v>0.2</v>
      </c>
    </row>
    <row customHeight="true" ht="36.75" outlineLevel="0" r="189">
      <c r="A189" s="507" t="n">
        <v>185</v>
      </c>
      <c r="B189" s="508" t="s">
        <v>14831</v>
      </c>
      <c r="C189" s="509" t="s">
        <v>13719</v>
      </c>
      <c r="D189" s="514" t="n">
        <v>6292349.11</v>
      </c>
      <c r="E189" s="514" t="e">
        <f aca="false" ca="false" dt2D="false" dtr="false" t="normal">#REF!-D189</f>
        <v>#REF!</v>
      </c>
      <c r="F189" s="511" t="s">
        <v>14503</v>
      </c>
      <c r="G189" s="517" t="s">
        <v>14491</v>
      </c>
      <c r="H189" s="513" t="n">
        <v>43888</v>
      </c>
      <c r="I189" s="513" t="n">
        <v>43913</v>
      </c>
      <c r="J189" s="514" t="s">
        <v>12393</v>
      </c>
      <c r="K189" s="515" t="n">
        <v>1</v>
      </c>
      <c r="L189" s="516" t="n">
        <v>1</v>
      </c>
    </row>
    <row customHeight="true" ht="36.75" outlineLevel="0" r="190">
      <c r="A190" s="507" t="n">
        <v>186</v>
      </c>
      <c r="B190" s="508" t="s">
        <v>14832</v>
      </c>
      <c r="C190" s="509" t="s">
        <v>13719</v>
      </c>
      <c r="D190" s="514" t="n">
        <v>7470107.75</v>
      </c>
      <c r="E190" s="514" t="e">
        <f aca="false" ca="false" dt2D="false" dtr="false" t="normal">#REF!-D190</f>
        <v>#REF!</v>
      </c>
      <c r="F190" s="511" t="s">
        <v>14503</v>
      </c>
      <c r="G190" s="517" t="s">
        <v>14491</v>
      </c>
      <c r="H190" s="513" t="n">
        <v>43888</v>
      </c>
      <c r="I190" s="513" t="n">
        <v>43913</v>
      </c>
      <c r="J190" s="514" t="s">
        <v>12393</v>
      </c>
      <c r="K190" s="515" t="n">
        <v>1</v>
      </c>
      <c r="L190" s="516" t="n">
        <v>1</v>
      </c>
    </row>
    <row customHeight="true" ht="36.75" outlineLevel="0" r="191">
      <c r="A191" s="507" t="n">
        <v>187</v>
      </c>
      <c r="B191" s="508" t="s">
        <v>14833</v>
      </c>
      <c r="C191" s="509" t="s">
        <v>14681</v>
      </c>
      <c r="D191" s="514" t="n">
        <v>3129354.49</v>
      </c>
      <c r="E191" s="514" t="e">
        <f aca="false" ca="false" dt2D="false" dtr="false" t="normal">#REF!-D191</f>
        <v>#REF!</v>
      </c>
      <c r="F191" s="511" t="s">
        <v>14503</v>
      </c>
      <c r="G191" s="517" t="s">
        <v>14491</v>
      </c>
      <c r="H191" s="513" t="n">
        <v>43888</v>
      </c>
      <c r="I191" s="513" t="n">
        <v>43913</v>
      </c>
      <c r="J191" s="514" t="s">
        <v>12393</v>
      </c>
      <c r="K191" s="515" t="n">
        <v>1</v>
      </c>
      <c r="L191" s="516" t="n">
        <v>1</v>
      </c>
    </row>
    <row customHeight="true" ht="36.75" outlineLevel="0" r="192">
      <c r="A192" s="507" t="n">
        <v>188</v>
      </c>
      <c r="B192" s="508" t="s">
        <v>14834</v>
      </c>
      <c r="C192" s="509" t="s">
        <v>14681</v>
      </c>
      <c r="D192" s="514" t="n">
        <v>2129560.67</v>
      </c>
      <c r="E192" s="514" t="e">
        <f aca="false" ca="false" dt2D="false" dtr="false" t="normal">#REF!-D192</f>
        <v>#REF!</v>
      </c>
      <c r="F192" s="511" t="s">
        <v>14503</v>
      </c>
      <c r="G192" s="517" t="s">
        <v>14491</v>
      </c>
      <c r="H192" s="513" t="n">
        <v>43888</v>
      </c>
      <c r="I192" s="513" t="n">
        <v>43913</v>
      </c>
      <c r="J192" s="514" t="s">
        <v>12393</v>
      </c>
      <c r="K192" s="515" t="n">
        <v>1</v>
      </c>
      <c r="L192" s="516" t="n">
        <v>1</v>
      </c>
    </row>
    <row customHeight="true" ht="36.75" outlineLevel="0" r="193">
      <c r="A193" s="507" t="n">
        <v>189</v>
      </c>
      <c r="B193" s="533" t="s">
        <v>14835</v>
      </c>
      <c r="C193" s="509" t="s">
        <v>14667</v>
      </c>
      <c r="D193" s="514" t="n"/>
      <c r="E193" s="514" t="n"/>
      <c r="F193" s="511" t="s">
        <v>14836</v>
      </c>
      <c r="G193" s="517" t="s">
        <v>14586</v>
      </c>
      <c r="H193" s="513" t="n"/>
      <c r="I193" s="513" t="n"/>
      <c r="J193" s="514" t="s">
        <v>12487</v>
      </c>
      <c r="K193" s="515" t="n">
        <v>4</v>
      </c>
      <c r="L193" s="516" t="n">
        <v>0</v>
      </c>
    </row>
    <row customHeight="true" ht="36.75" outlineLevel="0" r="194">
      <c r="A194" s="507" t="n">
        <v>190</v>
      </c>
      <c r="B194" s="508" t="s">
        <v>14837</v>
      </c>
      <c r="C194" s="509" t="s">
        <v>14838</v>
      </c>
      <c r="D194" s="514" t="n">
        <v>5143226.4</v>
      </c>
      <c r="E194" s="514" t="n"/>
      <c r="F194" s="511" t="s">
        <v>14704</v>
      </c>
      <c r="G194" s="517" t="s">
        <v>14578</v>
      </c>
      <c r="H194" s="513" t="n">
        <v>43886</v>
      </c>
      <c r="I194" s="513" t="n">
        <v>43913</v>
      </c>
      <c r="J194" s="514" t="s">
        <v>12393</v>
      </c>
      <c r="K194" s="515" t="n">
        <v>3</v>
      </c>
      <c r="L194" s="516" t="n">
        <v>1</v>
      </c>
    </row>
    <row customHeight="true" ht="36.75" outlineLevel="0" r="195">
      <c r="A195" s="507" t="n">
        <v>191</v>
      </c>
      <c r="B195" s="508" t="s">
        <v>14839</v>
      </c>
      <c r="C195" s="509" t="s">
        <v>14656</v>
      </c>
      <c r="D195" s="514" t="n">
        <v>4297282.73</v>
      </c>
      <c r="E195" s="514" t="n"/>
      <c r="F195" s="511" t="s">
        <v>14487</v>
      </c>
      <c r="G195" s="532" t="s">
        <v>14493</v>
      </c>
      <c r="H195" s="513" t="n">
        <v>43886</v>
      </c>
      <c r="I195" s="513" t="n">
        <v>43913</v>
      </c>
      <c r="J195" s="514" t="s">
        <v>12393</v>
      </c>
      <c r="K195" s="515" t="n">
        <v>1</v>
      </c>
      <c r="L195" s="516" t="n">
        <v>1</v>
      </c>
    </row>
    <row customHeight="true" ht="36.75" outlineLevel="0" r="196">
      <c r="A196" s="507" t="n">
        <v>192</v>
      </c>
      <c r="B196" s="508" t="s">
        <v>14840</v>
      </c>
      <c r="C196" s="509" t="s">
        <v>14656</v>
      </c>
      <c r="D196" s="514" t="n">
        <v>1037321.56</v>
      </c>
      <c r="E196" s="514" t="n"/>
      <c r="F196" s="511" t="s">
        <v>14487</v>
      </c>
      <c r="G196" s="517" t="s">
        <v>14491</v>
      </c>
      <c r="H196" s="513" t="n">
        <v>43888</v>
      </c>
      <c r="I196" s="513" t="n">
        <v>43913</v>
      </c>
      <c r="J196" s="514" t="s">
        <v>12393</v>
      </c>
      <c r="K196" s="515" t="n">
        <v>1</v>
      </c>
      <c r="L196" s="516" t="n">
        <v>1</v>
      </c>
    </row>
    <row customHeight="true" ht="36.75" outlineLevel="0" r="197">
      <c r="A197" s="507" t="n">
        <v>193</v>
      </c>
      <c r="B197" s="508" t="s">
        <v>14841</v>
      </c>
      <c r="C197" s="509" t="s">
        <v>14662</v>
      </c>
      <c r="D197" s="514" t="n">
        <v>3516177.83</v>
      </c>
      <c r="E197" s="514" t="n"/>
      <c r="F197" s="511" t="s">
        <v>14503</v>
      </c>
      <c r="G197" s="517" t="s">
        <v>14664</v>
      </c>
      <c r="H197" s="513" t="n">
        <v>43887</v>
      </c>
      <c r="I197" s="513" t="n">
        <v>43913</v>
      </c>
      <c r="J197" s="514" t="s">
        <v>12393</v>
      </c>
      <c r="K197" s="515" t="n">
        <v>1</v>
      </c>
      <c r="L197" s="516" t="n">
        <v>1</v>
      </c>
    </row>
    <row customHeight="true" ht="36.75" outlineLevel="0" r="198">
      <c r="A198" s="507" t="n">
        <v>194</v>
      </c>
      <c r="B198" s="508" t="s">
        <v>14842</v>
      </c>
      <c r="C198" s="509" t="s">
        <v>14486</v>
      </c>
      <c r="D198" s="514" t="n"/>
      <c r="E198" s="514" t="n"/>
      <c r="F198" s="511" t="s">
        <v>14843</v>
      </c>
      <c r="G198" s="517" t="s">
        <v>14664</v>
      </c>
      <c r="H198" s="513" t="n">
        <v>43886</v>
      </c>
      <c r="I198" s="513" t="n">
        <v>43913</v>
      </c>
      <c r="J198" s="514" t="s">
        <v>12393</v>
      </c>
      <c r="K198" s="515" t="n">
        <v>2</v>
      </c>
      <c r="L198" s="516" t="n">
        <v>0.95</v>
      </c>
    </row>
    <row customHeight="true" ht="36.75" outlineLevel="0" r="199">
      <c r="A199" s="507" t="n">
        <v>195</v>
      </c>
      <c r="B199" s="508" t="s">
        <v>14844</v>
      </c>
      <c r="C199" s="509" t="s">
        <v>14656</v>
      </c>
      <c r="D199" s="514" t="n"/>
      <c r="E199" s="514" t="n"/>
      <c r="F199" s="511" t="s">
        <v>14517</v>
      </c>
      <c r="G199" s="512" t="s">
        <v>14564</v>
      </c>
      <c r="H199" s="513" t="n">
        <v>43909</v>
      </c>
      <c r="I199" s="513" t="n">
        <v>43913</v>
      </c>
      <c r="J199" s="514" t="s">
        <v>12393</v>
      </c>
      <c r="K199" s="515" t="n">
        <v>1</v>
      </c>
      <c r="L199" s="516" t="n">
        <v>1</v>
      </c>
    </row>
    <row customHeight="true" ht="36.75" outlineLevel="0" r="200">
      <c r="A200" s="507" t="n">
        <v>196</v>
      </c>
      <c r="B200" s="508" t="s">
        <v>14845</v>
      </c>
      <c r="C200" s="509" t="s">
        <v>14656</v>
      </c>
      <c r="D200" s="514" t="n"/>
      <c r="E200" s="514" t="n"/>
      <c r="F200" s="511" t="s">
        <v>14503</v>
      </c>
      <c r="G200" s="512" t="s">
        <v>14564</v>
      </c>
      <c r="H200" s="513" t="n">
        <v>43909</v>
      </c>
      <c r="I200" s="513" t="n">
        <v>43913</v>
      </c>
      <c r="J200" s="514" t="s">
        <v>12393</v>
      </c>
      <c r="K200" s="515" t="n">
        <v>1</v>
      </c>
      <c r="L200" s="516" t="n">
        <v>0.85</v>
      </c>
    </row>
    <row customHeight="true" ht="36.75" outlineLevel="0" r="201">
      <c r="A201" s="507" t="n">
        <v>197</v>
      </c>
      <c r="B201" s="508" t="s">
        <v>14846</v>
      </c>
      <c r="C201" s="509" t="s">
        <v>14486</v>
      </c>
      <c r="D201" s="514" t="n"/>
      <c r="E201" s="514" t="n"/>
      <c r="F201" s="511" t="s">
        <v>14847</v>
      </c>
      <c r="G201" s="511" t="s">
        <v>14491</v>
      </c>
      <c r="H201" s="513" t="n">
        <v>44054</v>
      </c>
      <c r="I201" s="513" t="n">
        <v>44104</v>
      </c>
      <c r="J201" s="514" t="s">
        <v>12487</v>
      </c>
      <c r="K201" s="515" t="n">
        <v>2</v>
      </c>
      <c r="L201" s="516" t="n">
        <v>0</v>
      </c>
    </row>
    <row customHeight="true" ht="36.75" outlineLevel="0" r="202">
      <c r="A202" s="507" t="n">
        <v>198</v>
      </c>
      <c r="B202" s="508" t="s">
        <v>14848</v>
      </c>
      <c r="C202" s="509" t="s">
        <v>13719</v>
      </c>
      <c r="D202" s="514" t="n"/>
      <c r="E202" s="514" t="n"/>
      <c r="F202" s="511" t="s">
        <v>14503</v>
      </c>
      <c r="G202" s="512" t="s">
        <v>14564</v>
      </c>
      <c r="H202" s="513" t="n">
        <v>43909</v>
      </c>
      <c r="I202" s="513" t="n">
        <v>43913</v>
      </c>
      <c r="J202" s="514" t="s">
        <v>12393</v>
      </c>
      <c r="K202" s="515" t="n">
        <v>1</v>
      </c>
      <c r="L202" s="516" t="n">
        <v>1</v>
      </c>
    </row>
    <row customHeight="true" ht="36.75" outlineLevel="0" r="203">
      <c r="A203" s="507" t="n">
        <v>199</v>
      </c>
      <c r="B203" s="508" t="s">
        <v>14849</v>
      </c>
      <c r="C203" s="509" t="s">
        <v>14815</v>
      </c>
      <c r="D203" s="514" t="n"/>
      <c r="E203" s="514" t="n"/>
      <c r="F203" s="511" t="s">
        <v>14663</v>
      </c>
      <c r="G203" s="512" t="s">
        <v>14564</v>
      </c>
      <c r="H203" s="513" t="n">
        <v>43909</v>
      </c>
      <c r="I203" s="513" t="n">
        <v>43913</v>
      </c>
      <c r="J203" s="514" t="s">
        <v>12393</v>
      </c>
      <c r="K203" s="515" t="n">
        <v>1</v>
      </c>
      <c r="L203" s="516" t="n">
        <v>0.82</v>
      </c>
    </row>
    <row customHeight="true" ht="36.75" outlineLevel="0" r="204">
      <c r="A204" s="507" t="n">
        <v>200</v>
      </c>
      <c r="B204" s="508" t="s">
        <v>14850</v>
      </c>
      <c r="C204" s="509" t="s">
        <v>14656</v>
      </c>
      <c r="D204" s="514" t="n"/>
      <c r="E204" s="514" t="n"/>
      <c r="F204" s="511" t="s">
        <v>14663</v>
      </c>
      <c r="G204" s="517" t="s">
        <v>14491</v>
      </c>
      <c r="H204" s="513" t="n">
        <v>44039</v>
      </c>
      <c r="I204" s="513" t="n">
        <v>44059</v>
      </c>
      <c r="J204" s="514" t="s">
        <v>12393</v>
      </c>
      <c r="K204" s="515" t="n">
        <v>1</v>
      </c>
      <c r="L204" s="516" t="n">
        <v>0.75</v>
      </c>
    </row>
    <row customHeight="true" ht="36.75" outlineLevel="0" r="205">
      <c r="A205" s="507" t="n">
        <v>201</v>
      </c>
      <c r="B205" s="508" t="s">
        <v>14851</v>
      </c>
      <c r="C205" s="509" t="s">
        <v>14656</v>
      </c>
      <c r="D205" s="514" t="n"/>
      <c r="E205" s="514" t="n"/>
      <c r="F205" s="511" t="s">
        <v>14663</v>
      </c>
      <c r="G205" s="517" t="s">
        <v>14491</v>
      </c>
      <c r="H205" s="513" t="n">
        <v>44039</v>
      </c>
      <c r="I205" s="513" t="n">
        <v>44059</v>
      </c>
      <c r="J205" s="514" t="s">
        <v>12393</v>
      </c>
      <c r="K205" s="515" t="n">
        <v>1</v>
      </c>
      <c r="L205" s="516" t="n">
        <v>0.56</v>
      </c>
    </row>
    <row customHeight="true" ht="36.75" outlineLevel="0" r="206">
      <c r="A206" s="507" t="n">
        <v>202</v>
      </c>
      <c r="B206" s="508" t="s">
        <v>14852</v>
      </c>
      <c r="C206" s="509" t="s">
        <v>12993</v>
      </c>
      <c r="D206" s="514" t="n"/>
      <c r="E206" s="514" t="n"/>
      <c r="F206" s="511" t="s">
        <v>14853</v>
      </c>
      <c r="G206" s="517" t="s">
        <v>14545</v>
      </c>
      <c r="H206" s="513" t="n">
        <v>44042</v>
      </c>
      <c r="I206" s="513" t="n">
        <v>44059</v>
      </c>
      <c r="J206" s="514" t="s">
        <v>12393</v>
      </c>
      <c r="K206" s="515" t="n">
        <v>4</v>
      </c>
      <c r="L206" s="516" t="n">
        <v>0.2</v>
      </c>
    </row>
    <row customHeight="true" ht="36.75" outlineLevel="0" r="207">
      <c r="A207" s="507" t="n">
        <v>203</v>
      </c>
      <c r="B207" s="508" t="s">
        <v>14854</v>
      </c>
      <c r="C207" s="509" t="s">
        <v>14855</v>
      </c>
      <c r="D207" s="514" t="n">
        <v>1876990.61</v>
      </c>
      <c r="E207" s="514" t="n"/>
      <c r="F207" s="511" t="s">
        <v>14517</v>
      </c>
      <c r="G207" s="517" t="s">
        <v>14531</v>
      </c>
      <c r="H207" s="513" t="n">
        <v>43882</v>
      </c>
      <c r="I207" s="513" t="n">
        <v>43913</v>
      </c>
      <c r="J207" s="514" t="s">
        <v>12393</v>
      </c>
      <c r="K207" s="515" t="n">
        <v>1</v>
      </c>
      <c r="L207" s="516" t="n">
        <v>1</v>
      </c>
    </row>
    <row customHeight="true" ht="36.75" outlineLevel="0" r="208">
      <c r="A208" s="507" t="n">
        <v>204</v>
      </c>
      <c r="B208" s="508" t="s">
        <v>14856</v>
      </c>
      <c r="C208" s="509" t="s">
        <v>14857</v>
      </c>
      <c r="D208" s="514" t="n">
        <v>5479064.64</v>
      </c>
      <c r="E208" s="514" t="e">
        <f aca="false" ca="false" dt2D="false" dtr="false" t="normal">#REF!-D208</f>
        <v>#REF!</v>
      </c>
      <c r="F208" s="511" t="s">
        <v>14487</v>
      </c>
      <c r="G208" s="517" t="s">
        <v>14531</v>
      </c>
      <c r="H208" s="513" t="n">
        <v>43882</v>
      </c>
      <c r="I208" s="513" t="n">
        <v>43913</v>
      </c>
      <c r="J208" s="514" t="s">
        <v>12393</v>
      </c>
      <c r="K208" s="515" t="n">
        <v>1</v>
      </c>
      <c r="L208" s="516" t="n">
        <v>1</v>
      </c>
    </row>
    <row customHeight="true" ht="36.75" outlineLevel="0" r="209">
      <c r="A209" s="507" t="n">
        <v>205</v>
      </c>
      <c r="B209" s="508" t="s">
        <v>14858</v>
      </c>
      <c r="C209" s="509" t="s">
        <v>14669</v>
      </c>
      <c r="D209" s="514" t="n">
        <v>3102017.63</v>
      </c>
      <c r="E209" s="514" t="n"/>
      <c r="F209" s="511" t="s">
        <v>14495</v>
      </c>
      <c r="G209" s="517" t="s">
        <v>14531</v>
      </c>
      <c r="H209" s="513" t="n">
        <v>43882</v>
      </c>
      <c r="I209" s="513" t="n">
        <v>43913</v>
      </c>
      <c r="J209" s="514" t="s">
        <v>12393</v>
      </c>
      <c r="K209" s="515" t="n">
        <v>1</v>
      </c>
      <c r="L209" s="516" t="n">
        <v>1</v>
      </c>
    </row>
    <row customHeight="true" ht="36.75" outlineLevel="0" r="210">
      <c r="A210" s="507" t="n">
        <v>206</v>
      </c>
      <c r="B210" s="508" t="s">
        <v>14859</v>
      </c>
      <c r="C210" s="530" t="s">
        <v>14724</v>
      </c>
      <c r="D210" s="514" t="n">
        <v>4630399.79</v>
      </c>
      <c r="E210" s="514" t="n"/>
      <c r="F210" s="511" t="s">
        <v>14495</v>
      </c>
      <c r="G210" s="517" t="s">
        <v>14531</v>
      </c>
      <c r="H210" s="513" t="n">
        <v>43882</v>
      </c>
      <c r="I210" s="513" t="n">
        <v>43913</v>
      </c>
      <c r="J210" s="514" t="s">
        <v>12393</v>
      </c>
      <c r="K210" s="515" t="n">
        <v>1</v>
      </c>
      <c r="L210" s="516" t="n">
        <v>1</v>
      </c>
    </row>
    <row customHeight="true" ht="36.75" outlineLevel="0" r="211">
      <c r="A211" s="507" t="n">
        <v>207</v>
      </c>
      <c r="B211" s="508" t="s">
        <v>14860</v>
      </c>
      <c r="C211" s="509" t="s">
        <v>14486</v>
      </c>
      <c r="D211" s="514" t="n"/>
      <c r="E211" s="514" t="n"/>
      <c r="F211" s="511" t="s">
        <v>14517</v>
      </c>
      <c r="G211" s="517" t="s">
        <v>14586</v>
      </c>
      <c r="H211" s="513" t="n"/>
      <c r="I211" s="513" t="n"/>
      <c r="J211" s="514" t="s">
        <v>12487</v>
      </c>
      <c r="K211" s="515" t="n">
        <v>1</v>
      </c>
      <c r="L211" s="516" t="n">
        <v>0</v>
      </c>
    </row>
    <row customHeight="true" ht="36.75" outlineLevel="0" r="212">
      <c r="A212" s="507" t="n">
        <v>208</v>
      </c>
      <c r="B212" s="508" t="s">
        <v>14861</v>
      </c>
      <c r="C212" s="509" t="s">
        <v>14669</v>
      </c>
      <c r="D212" s="514" t="n"/>
      <c r="E212" s="514" t="n"/>
      <c r="F212" s="511" t="s">
        <v>14503</v>
      </c>
      <c r="G212" s="517" t="s">
        <v>14491</v>
      </c>
      <c r="H212" s="513" t="n">
        <v>44039</v>
      </c>
      <c r="I212" s="513" t="n">
        <v>44059</v>
      </c>
      <c r="J212" s="514" t="s">
        <v>12487</v>
      </c>
      <c r="K212" s="515" t="n">
        <v>1</v>
      </c>
      <c r="L212" s="516" t="n">
        <v>0.39</v>
      </c>
    </row>
    <row customHeight="true" ht="36.75" outlineLevel="0" r="213">
      <c r="A213" s="507" t="n">
        <v>209</v>
      </c>
      <c r="B213" s="508" t="s">
        <v>14862</v>
      </c>
      <c r="C213" s="509" t="s">
        <v>14656</v>
      </c>
      <c r="D213" s="514" t="n"/>
      <c r="E213" s="514" t="n"/>
      <c r="F213" s="511" t="s">
        <v>14863</v>
      </c>
      <c r="G213" s="517" t="s">
        <v>14491</v>
      </c>
      <c r="H213" s="513" t="n">
        <v>44039</v>
      </c>
      <c r="I213" s="513" t="n">
        <v>44059</v>
      </c>
      <c r="J213" s="514" t="s">
        <v>12393</v>
      </c>
      <c r="K213" s="515" t="n">
        <v>4</v>
      </c>
      <c r="L213" s="516" t="n">
        <v>0.25</v>
      </c>
    </row>
    <row customHeight="true" ht="36.75" outlineLevel="0" r="214">
      <c r="A214" s="507" t="n">
        <v>210</v>
      </c>
      <c r="B214" s="508" t="s">
        <v>14864</v>
      </c>
      <c r="C214" s="509" t="s">
        <v>14764</v>
      </c>
      <c r="D214" s="514" t="n"/>
      <c r="E214" s="514" t="n"/>
      <c r="F214" s="511" t="s">
        <v>14865</v>
      </c>
      <c r="G214" s="517" t="s">
        <v>14545</v>
      </c>
      <c r="H214" s="513" t="n">
        <v>44042</v>
      </c>
      <c r="I214" s="513" t="n">
        <v>44059</v>
      </c>
      <c r="J214" s="514" t="s">
        <v>12393</v>
      </c>
      <c r="K214" s="515" t="n">
        <v>3</v>
      </c>
      <c r="L214" s="516" t="n">
        <v>0.47</v>
      </c>
    </row>
    <row customHeight="true" ht="36.75" outlineLevel="0" r="215">
      <c r="A215" s="507" t="n">
        <v>211</v>
      </c>
      <c r="B215" s="508" t="s">
        <v>14866</v>
      </c>
      <c r="C215" s="509" t="s">
        <v>14685</v>
      </c>
      <c r="D215" s="514" t="n"/>
      <c r="E215" s="514" t="n"/>
      <c r="F215" s="511" t="s">
        <v>14867</v>
      </c>
      <c r="G215" s="517" t="s">
        <v>14545</v>
      </c>
      <c r="H215" s="513" t="n">
        <v>44042</v>
      </c>
      <c r="I215" s="513" t="n">
        <v>44059</v>
      </c>
      <c r="J215" s="514" t="s">
        <v>12393</v>
      </c>
      <c r="K215" s="515" t="n">
        <v>3</v>
      </c>
      <c r="L215" s="516" t="n">
        <v>0.6</v>
      </c>
    </row>
    <row customHeight="true" ht="36.75" outlineLevel="0" r="216">
      <c r="A216" s="507" t="n">
        <v>212</v>
      </c>
      <c r="B216" s="508" t="s">
        <v>14868</v>
      </c>
      <c r="C216" s="523" t="s">
        <v>14746</v>
      </c>
      <c r="D216" s="514" t="n">
        <v>2590424.4</v>
      </c>
      <c r="E216" s="514" t="n"/>
      <c r="F216" s="511" t="s">
        <v>14487</v>
      </c>
      <c r="G216" s="517" t="s">
        <v>14578</v>
      </c>
      <c r="H216" s="513" t="n">
        <v>43886</v>
      </c>
      <c r="I216" s="513" t="n">
        <v>43913</v>
      </c>
      <c r="J216" s="525" t="s">
        <v>12393</v>
      </c>
      <c r="K216" s="515" t="n">
        <v>1</v>
      </c>
      <c r="L216" s="516" t="n">
        <v>1</v>
      </c>
    </row>
    <row customHeight="true" ht="36.75" outlineLevel="0" r="217">
      <c r="A217" s="507" t="n">
        <v>213</v>
      </c>
      <c r="B217" s="508" t="s">
        <v>14869</v>
      </c>
      <c r="C217" s="509" t="s">
        <v>12993</v>
      </c>
      <c r="D217" s="514" t="n"/>
      <c r="E217" s="514" t="n"/>
      <c r="F217" s="511" t="s">
        <v>14870</v>
      </c>
      <c r="G217" s="517" t="s">
        <v>14545</v>
      </c>
      <c r="H217" s="513" t="n">
        <v>44042</v>
      </c>
      <c r="I217" s="513" t="n">
        <v>44059</v>
      </c>
      <c r="J217" s="514" t="s">
        <v>12487</v>
      </c>
      <c r="K217" s="515" t="n">
        <v>4</v>
      </c>
      <c r="L217" s="516" t="n">
        <v>0</v>
      </c>
    </row>
    <row customHeight="true" ht="36.75" outlineLevel="0" r="218">
      <c r="A218" s="507" t="n">
        <v>214</v>
      </c>
      <c r="B218" s="508" t="s">
        <v>14871</v>
      </c>
      <c r="C218" s="530" t="s">
        <v>14857</v>
      </c>
      <c r="D218" s="514" t="n">
        <v>6400593.55</v>
      </c>
      <c r="E218" s="514" t="n"/>
      <c r="F218" s="511" t="s">
        <v>14487</v>
      </c>
      <c r="G218" s="532" t="s">
        <v>14493</v>
      </c>
      <c r="H218" s="513" t="n">
        <v>43886</v>
      </c>
      <c r="I218" s="513" t="n">
        <v>43913</v>
      </c>
      <c r="J218" s="514" t="s">
        <v>12393</v>
      </c>
      <c r="K218" s="515" t="n">
        <v>1</v>
      </c>
      <c r="L218" s="516" t="n">
        <v>1</v>
      </c>
    </row>
    <row customHeight="true" ht="36.75" outlineLevel="0" r="219">
      <c r="A219" s="507" t="n">
        <v>215</v>
      </c>
      <c r="B219" s="508" t="s">
        <v>14872</v>
      </c>
      <c r="C219" s="509" t="s">
        <v>14873</v>
      </c>
      <c r="D219" s="514" t="n">
        <v>5541513.14</v>
      </c>
      <c r="E219" s="514" t="n"/>
      <c r="F219" s="511" t="s">
        <v>14569</v>
      </c>
      <c r="G219" s="532" t="s">
        <v>14493</v>
      </c>
      <c r="H219" s="513" t="n">
        <v>43886</v>
      </c>
      <c r="I219" s="513" t="n">
        <v>43913</v>
      </c>
      <c r="J219" s="514" t="s">
        <v>12393</v>
      </c>
      <c r="K219" s="515" t="n">
        <v>1</v>
      </c>
      <c r="L219" s="516" t="n">
        <v>1</v>
      </c>
    </row>
    <row customHeight="true" ht="36.75" outlineLevel="0" r="220">
      <c r="A220" s="507" t="n">
        <v>216</v>
      </c>
      <c r="B220" s="508" t="s">
        <v>14874</v>
      </c>
      <c r="C220" s="509" t="s">
        <v>14746</v>
      </c>
      <c r="D220" s="514" t="n">
        <v>6141462.32</v>
      </c>
      <c r="E220" s="514" t="n"/>
      <c r="F220" s="511" t="s">
        <v>14875</v>
      </c>
      <c r="G220" s="517" t="s">
        <v>14578</v>
      </c>
      <c r="H220" s="513" t="n">
        <v>43886</v>
      </c>
      <c r="I220" s="513" t="n">
        <v>43913</v>
      </c>
      <c r="J220" s="514" t="s">
        <v>12393</v>
      </c>
      <c r="K220" s="515" t="n">
        <v>2</v>
      </c>
      <c r="L220" s="516" t="n">
        <v>1</v>
      </c>
    </row>
    <row customHeight="true" ht="36.75" outlineLevel="0" r="221">
      <c r="A221" s="507" t="n">
        <v>217</v>
      </c>
      <c r="B221" s="508" t="s">
        <v>14876</v>
      </c>
      <c r="C221" s="509" t="s">
        <v>14740</v>
      </c>
      <c r="D221" s="514" t="n"/>
      <c r="E221" s="514" t="n"/>
      <c r="F221" s="511" t="s">
        <v>14877</v>
      </c>
      <c r="G221" s="512" t="s">
        <v>14671</v>
      </c>
      <c r="H221" s="513" t="n">
        <v>43889</v>
      </c>
      <c r="I221" s="513" t="n">
        <v>43913</v>
      </c>
      <c r="J221" s="514" t="s">
        <v>12393</v>
      </c>
      <c r="K221" s="515" t="n">
        <v>3</v>
      </c>
      <c r="L221" s="516" t="n">
        <v>0.25</v>
      </c>
    </row>
    <row customHeight="true" ht="36.75" outlineLevel="0" r="222">
      <c r="A222" s="507" t="n">
        <v>218</v>
      </c>
      <c r="B222" s="508" t="s">
        <v>14878</v>
      </c>
      <c r="C222" s="509" t="s">
        <v>14740</v>
      </c>
      <c r="D222" s="514" t="n"/>
      <c r="E222" s="514" t="n"/>
      <c r="F222" s="511" t="s">
        <v>14777</v>
      </c>
      <c r="G222" s="512" t="s">
        <v>14671</v>
      </c>
      <c r="H222" s="513" t="n">
        <v>43889</v>
      </c>
      <c r="I222" s="513" t="n">
        <v>43913</v>
      </c>
      <c r="J222" s="514" t="s">
        <v>12393</v>
      </c>
      <c r="K222" s="515" t="n">
        <v>4</v>
      </c>
      <c r="L222" s="516" t="n">
        <v>0.75</v>
      </c>
    </row>
    <row customHeight="true" ht="36.75" outlineLevel="0" r="223">
      <c r="A223" s="507" t="n">
        <v>219</v>
      </c>
      <c r="B223" s="508" t="s">
        <v>14879</v>
      </c>
      <c r="C223" s="509" t="s">
        <v>14740</v>
      </c>
      <c r="D223" s="514" t="n"/>
      <c r="E223" s="514" t="n"/>
      <c r="F223" s="511" t="s">
        <v>14777</v>
      </c>
      <c r="G223" s="512" t="s">
        <v>14671</v>
      </c>
      <c r="H223" s="513" t="n">
        <v>43889</v>
      </c>
      <c r="I223" s="513" t="n">
        <v>43913</v>
      </c>
      <c r="J223" s="514" t="s">
        <v>12393</v>
      </c>
      <c r="K223" s="515" t="n">
        <v>4</v>
      </c>
      <c r="L223" s="516" t="n">
        <v>0.75</v>
      </c>
    </row>
    <row customHeight="true" ht="36.75" outlineLevel="0" r="224">
      <c r="A224" s="507" t="n">
        <v>220</v>
      </c>
      <c r="B224" s="521" t="s">
        <v>14880</v>
      </c>
      <c r="C224" s="509" t="s">
        <v>14740</v>
      </c>
      <c r="D224" s="514" t="n"/>
      <c r="E224" s="514" t="n"/>
      <c r="F224" s="511" t="s">
        <v>14777</v>
      </c>
      <c r="G224" s="512" t="s">
        <v>14671</v>
      </c>
      <c r="H224" s="513" t="n">
        <v>43889</v>
      </c>
      <c r="I224" s="513" t="n">
        <v>43913</v>
      </c>
      <c r="J224" s="514" t="s">
        <v>12393</v>
      </c>
      <c r="K224" s="515" t="n">
        <v>4</v>
      </c>
      <c r="L224" s="516" t="n">
        <v>0.75</v>
      </c>
    </row>
    <row customHeight="true" ht="36.75" outlineLevel="0" r="225">
      <c r="A225" s="507" t="n">
        <v>221</v>
      </c>
      <c r="B225" s="508" t="s">
        <v>14881</v>
      </c>
      <c r="C225" s="509" t="s">
        <v>14714</v>
      </c>
      <c r="D225" s="514" t="n"/>
      <c r="E225" s="514" t="n"/>
      <c r="F225" s="511" t="s">
        <v>14663</v>
      </c>
      <c r="G225" s="512" t="s">
        <v>14564</v>
      </c>
      <c r="H225" s="513" t="n">
        <v>43909</v>
      </c>
      <c r="I225" s="513" t="n">
        <v>43913</v>
      </c>
      <c r="J225" s="514" t="s">
        <v>12487</v>
      </c>
      <c r="K225" s="515" t="n">
        <v>1</v>
      </c>
      <c r="L225" s="516" t="n">
        <v>0</v>
      </c>
    </row>
    <row customHeight="true" ht="36.75" outlineLevel="0" r="226">
      <c r="A226" s="507" t="n">
        <v>222</v>
      </c>
      <c r="B226" s="508" t="s">
        <v>14882</v>
      </c>
      <c r="C226" s="512" t="s">
        <v>14883</v>
      </c>
      <c r="D226" s="514" t="n"/>
      <c r="E226" s="514" t="n"/>
      <c r="F226" s="511" t="s">
        <v>14884</v>
      </c>
      <c r="G226" s="517" t="s">
        <v>14610</v>
      </c>
      <c r="H226" s="513" t="n">
        <v>43889</v>
      </c>
      <c r="I226" s="513" t="n">
        <v>43913</v>
      </c>
      <c r="J226" s="514" t="s">
        <v>12393</v>
      </c>
      <c r="K226" s="515" t="n">
        <v>5</v>
      </c>
      <c r="L226" s="516" t="n">
        <v>0.77</v>
      </c>
    </row>
    <row customHeight="true" ht="36.75" outlineLevel="0" r="227">
      <c r="A227" s="507" t="n">
        <v>223</v>
      </c>
      <c r="B227" s="521" t="s">
        <v>14885</v>
      </c>
      <c r="C227" s="512" t="s">
        <v>14886</v>
      </c>
      <c r="D227" s="514" t="n"/>
      <c r="E227" s="514" t="n"/>
      <c r="F227" s="511" t="s">
        <v>14887</v>
      </c>
      <c r="G227" s="517" t="s">
        <v>14491</v>
      </c>
      <c r="H227" s="513" t="n">
        <v>44039</v>
      </c>
      <c r="I227" s="513" t="n">
        <v>44059</v>
      </c>
      <c r="J227" s="514" t="s">
        <v>12393</v>
      </c>
      <c r="K227" s="515" t="n">
        <v>4</v>
      </c>
      <c r="L227" s="516" t="n">
        <v>0.25</v>
      </c>
    </row>
    <row customHeight="true" ht="36.75" outlineLevel="0" r="228">
      <c r="A228" s="507" t="n">
        <v>224</v>
      </c>
      <c r="B228" s="508" t="s">
        <v>14888</v>
      </c>
      <c r="C228" s="512" t="s">
        <v>14886</v>
      </c>
      <c r="D228" s="514" t="n"/>
      <c r="E228" s="514" t="n"/>
      <c r="F228" s="511" t="s">
        <v>14889</v>
      </c>
      <c r="G228" s="517" t="s">
        <v>14491</v>
      </c>
      <c r="H228" s="513" t="n">
        <v>44039</v>
      </c>
      <c r="I228" s="513" t="n">
        <v>44059</v>
      </c>
      <c r="J228" s="514" t="s">
        <v>12393</v>
      </c>
      <c r="K228" s="515" t="n">
        <v>3</v>
      </c>
      <c r="L228" s="516" t="n">
        <v>0.333333333333333</v>
      </c>
    </row>
    <row customHeight="true" ht="36.75" outlineLevel="0" r="229">
      <c r="A229" s="507" t="n">
        <v>225</v>
      </c>
      <c r="B229" s="508" t="s">
        <v>14890</v>
      </c>
      <c r="C229" s="512" t="s">
        <v>14883</v>
      </c>
      <c r="D229" s="514" t="n"/>
      <c r="E229" s="514" t="n"/>
      <c r="F229" s="511" t="s">
        <v>14487</v>
      </c>
      <c r="G229" s="517" t="s">
        <v>14610</v>
      </c>
      <c r="H229" s="513" t="n">
        <v>43889</v>
      </c>
      <c r="I229" s="513" t="n">
        <v>43913</v>
      </c>
      <c r="J229" s="525" t="s">
        <v>12393</v>
      </c>
      <c r="K229" s="515" t="n">
        <v>1</v>
      </c>
      <c r="L229" s="516" t="n">
        <v>1</v>
      </c>
    </row>
    <row customHeight="true" ht="36.75" outlineLevel="0" r="230">
      <c r="A230" s="507" t="n">
        <v>226</v>
      </c>
      <c r="B230" s="508" t="s">
        <v>14891</v>
      </c>
      <c r="C230" s="512" t="s">
        <v>14059</v>
      </c>
      <c r="D230" s="514" t="n"/>
      <c r="E230" s="514" t="n"/>
      <c r="F230" s="511" t="s">
        <v>14892</v>
      </c>
      <c r="G230" s="511" t="s">
        <v>14491</v>
      </c>
      <c r="H230" s="513" t="n">
        <v>44054</v>
      </c>
      <c r="I230" s="513" t="n">
        <v>44104</v>
      </c>
      <c r="J230" s="514" t="s">
        <v>12393</v>
      </c>
      <c r="K230" s="515" t="n">
        <v>5</v>
      </c>
      <c r="L230" s="516" t="n">
        <v>0.38</v>
      </c>
    </row>
    <row customHeight="true" ht="36.75" outlineLevel="0" r="231">
      <c r="A231" s="507" t="n">
        <v>227</v>
      </c>
      <c r="B231" s="508" t="s">
        <v>14893</v>
      </c>
      <c r="C231" s="512" t="s">
        <v>14894</v>
      </c>
      <c r="D231" s="514" t="n"/>
      <c r="E231" s="514" t="n"/>
      <c r="F231" s="511" t="s">
        <v>14517</v>
      </c>
      <c r="G231" s="517" t="s">
        <v>14491</v>
      </c>
      <c r="H231" s="513" t="n">
        <v>44039</v>
      </c>
      <c r="I231" s="513" t="n">
        <v>44059</v>
      </c>
      <c r="J231" s="514" t="s">
        <v>12393</v>
      </c>
      <c r="K231" s="515" t="n">
        <v>1</v>
      </c>
      <c r="L231" s="516" t="n">
        <v>1</v>
      </c>
    </row>
    <row customHeight="true" ht="36.75" outlineLevel="0" r="232">
      <c r="A232" s="507" t="n">
        <v>228</v>
      </c>
      <c r="B232" s="508" t="s">
        <v>14895</v>
      </c>
      <c r="C232" s="512" t="s">
        <v>14896</v>
      </c>
      <c r="D232" s="514" t="n">
        <v>3672586.8</v>
      </c>
      <c r="E232" s="514" t="n"/>
      <c r="F232" s="511" t="s">
        <v>14487</v>
      </c>
      <c r="G232" s="517" t="s">
        <v>14897</v>
      </c>
      <c r="H232" s="513" t="n">
        <v>43886</v>
      </c>
      <c r="I232" s="513" t="n">
        <v>43913</v>
      </c>
      <c r="J232" s="514" t="s">
        <v>12393</v>
      </c>
      <c r="K232" s="515" t="n">
        <v>1</v>
      </c>
      <c r="L232" s="516" t="n">
        <v>1</v>
      </c>
    </row>
    <row customHeight="true" ht="36.75" outlineLevel="0" r="233">
      <c r="A233" s="507" t="n">
        <v>229</v>
      </c>
      <c r="B233" s="508" t="s">
        <v>14898</v>
      </c>
      <c r="C233" s="509" t="s">
        <v>14899</v>
      </c>
      <c r="D233" s="514" t="n"/>
      <c r="E233" s="514" t="n"/>
      <c r="F233" s="511" t="s">
        <v>14900</v>
      </c>
      <c r="G233" s="517" t="s">
        <v>14491</v>
      </c>
      <c r="H233" s="513" t="n">
        <v>44048</v>
      </c>
      <c r="I233" s="513" t="n">
        <v>44059</v>
      </c>
      <c r="J233" s="514" t="s">
        <v>12393</v>
      </c>
      <c r="K233" s="515" t="n">
        <v>3</v>
      </c>
      <c r="L233" s="516" t="n">
        <v>0.333333333333333</v>
      </c>
    </row>
    <row customHeight="true" ht="36.75" outlineLevel="0" r="234">
      <c r="A234" s="507" t="n">
        <v>230</v>
      </c>
      <c r="B234" s="508" t="s">
        <v>14901</v>
      </c>
      <c r="C234" s="526" t="s">
        <v>14902</v>
      </c>
      <c r="D234" s="514" t="n"/>
      <c r="E234" s="514" t="n"/>
      <c r="F234" s="511" t="s">
        <v>14517</v>
      </c>
      <c r="G234" s="517" t="s">
        <v>14491</v>
      </c>
      <c r="H234" s="513" t="n">
        <v>44048</v>
      </c>
      <c r="I234" s="513" t="n">
        <v>44059</v>
      </c>
      <c r="J234" s="514" t="s">
        <v>12487</v>
      </c>
      <c r="K234" s="515" t="n">
        <v>1</v>
      </c>
      <c r="L234" s="516" t="n">
        <v>0</v>
      </c>
    </row>
    <row customHeight="true" ht="36.75" outlineLevel="0" r="235">
      <c r="A235" s="507" t="n">
        <v>231</v>
      </c>
      <c r="B235" s="508" t="s">
        <v>14903</v>
      </c>
      <c r="C235" s="512" t="s">
        <v>14902</v>
      </c>
      <c r="D235" s="514" t="n"/>
      <c r="E235" s="514" t="n"/>
      <c r="F235" s="511" t="s">
        <v>14904</v>
      </c>
      <c r="G235" s="517" t="s">
        <v>14491</v>
      </c>
      <c r="H235" s="513" t="n">
        <v>44048</v>
      </c>
      <c r="I235" s="513" t="n">
        <v>44059</v>
      </c>
      <c r="J235" s="514" t="s">
        <v>12393</v>
      </c>
      <c r="K235" s="515" t="n">
        <v>2</v>
      </c>
      <c r="L235" s="516" t="n">
        <v>0.79</v>
      </c>
    </row>
    <row customHeight="true" ht="36.75" outlineLevel="0" r="236">
      <c r="A236" s="507" t="n">
        <v>232</v>
      </c>
      <c r="B236" s="508" t="s">
        <v>14905</v>
      </c>
      <c r="C236" s="526" t="s">
        <v>14902</v>
      </c>
      <c r="D236" s="514" t="n">
        <v>906130.8</v>
      </c>
      <c r="E236" s="514" t="n"/>
      <c r="F236" s="511" t="s">
        <v>14906</v>
      </c>
      <c r="G236" s="520" t="s">
        <v>14907</v>
      </c>
      <c r="H236" s="513" t="n">
        <v>43909</v>
      </c>
      <c r="I236" s="513" t="n">
        <v>43913</v>
      </c>
      <c r="J236" s="514" t="s">
        <v>12393</v>
      </c>
      <c r="K236" s="515" t="n">
        <v>1</v>
      </c>
      <c r="L236" s="516" t="n">
        <v>1</v>
      </c>
    </row>
    <row customHeight="true" ht="36.75" outlineLevel="0" r="237">
      <c r="A237" s="507" t="n">
        <v>233</v>
      </c>
      <c r="B237" s="508" t="s">
        <v>14908</v>
      </c>
      <c r="C237" s="526" t="s">
        <v>14902</v>
      </c>
      <c r="D237" s="514" t="n"/>
      <c r="E237" s="514" t="n"/>
      <c r="F237" s="511" t="s">
        <v>14909</v>
      </c>
      <c r="G237" s="517" t="s">
        <v>14491</v>
      </c>
      <c r="H237" s="513" t="n">
        <v>44048</v>
      </c>
      <c r="I237" s="513" t="n">
        <v>44059</v>
      </c>
      <c r="J237" s="514" t="s">
        <v>12487</v>
      </c>
      <c r="K237" s="515" t="n">
        <v>3</v>
      </c>
      <c r="L237" s="516" t="n">
        <v>0.04</v>
      </c>
    </row>
    <row customHeight="true" ht="36.75" outlineLevel="0" r="238">
      <c r="A238" s="507" t="n">
        <v>234</v>
      </c>
      <c r="B238" s="508" t="s">
        <v>14910</v>
      </c>
      <c r="C238" s="509" t="s">
        <v>14899</v>
      </c>
      <c r="D238" s="514" t="n"/>
      <c r="E238" s="514" t="n"/>
      <c r="F238" s="511" t="s">
        <v>14911</v>
      </c>
      <c r="G238" s="517" t="s">
        <v>14491</v>
      </c>
      <c r="H238" s="513" t="n">
        <v>44048</v>
      </c>
      <c r="I238" s="513" t="n">
        <v>44059</v>
      </c>
      <c r="J238" s="514" t="s">
        <v>12487</v>
      </c>
      <c r="K238" s="515" t="n">
        <v>1</v>
      </c>
      <c r="L238" s="516" t="n">
        <v>0</v>
      </c>
    </row>
    <row customHeight="true" ht="36.75" outlineLevel="0" r="239">
      <c r="A239" s="507" t="n">
        <v>235</v>
      </c>
      <c r="B239" s="508" t="s">
        <v>14912</v>
      </c>
      <c r="C239" s="512" t="s">
        <v>14913</v>
      </c>
      <c r="D239" s="514" t="n"/>
      <c r="E239" s="514" t="n"/>
      <c r="F239" s="511" t="s">
        <v>14548</v>
      </c>
      <c r="G239" s="517" t="s">
        <v>14491</v>
      </c>
      <c r="H239" s="513" t="n">
        <v>44048</v>
      </c>
      <c r="I239" s="513" t="n">
        <v>44059</v>
      </c>
      <c r="J239" s="514" t="s">
        <v>12393</v>
      </c>
      <c r="K239" s="515" t="n">
        <v>2</v>
      </c>
      <c r="L239" s="516" t="n">
        <v>1</v>
      </c>
    </row>
    <row customHeight="true" ht="36.75" outlineLevel="0" r="240">
      <c r="A240" s="507" t="n">
        <v>236</v>
      </c>
      <c r="B240" s="508" t="s">
        <v>14914</v>
      </c>
      <c r="C240" s="512" t="s">
        <v>14915</v>
      </c>
      <c r="D240" s="514" t="n"/>
      <c r="E240" s="514" t="n"/>
      <c r="F240" s="511" t="s">
        <v>14503</v>
      </c>
      <c r="G240" s="512" t="s">
        <v>14491</v>
      </c>
      <c r="H240" s="513" t="n">
        <v>44077</v>
      </c>
      <c r="I240" s="513" t="n">
        <v>44134</v>
      </c>
      <c r="J240" s="514" t="s">
        <v>12487</v>
      </c>
      <c r="K240" s="515" t="n">
        <v>1</v>
      </c>
      <c r="L240" s="516" t="n">
        <v>0</v>
      </c>
    </row>
    <row customHeight="true" ht="36.75" outlineLevel="0" r="241">
      <c r="A241" s="507" t="n">
        <v>237</v>
      </c>
      <c r="B241" s="508" t="s">
        <v>14916</v>
      </c>
      <c r="C241" s="512" t="s">
        <v>14886</v>
      </c>
      <c r="D241" s="514" t="n"/>
      <c r="E241" s="514" t="n"/>
      <c r="F241" s="511" t="s">
        <v>14917</v>
      </c>
      <c r="G241" s="512" t="s">
        <v>14491</v>
      </c>
      <c r="H241" s="513" t="n">
        <v>44077</v>
      </c>
      <c r="I241" s="513" t="n">
        <v>44134</v>
      </c>
      <c r="J241" s="514" t="n"/>
      <c r="K241" s="515" t="n">
        <v>3</v>
      </c>
      <c r="L241" s="516" t="n">
        <v>0.0166666666666667</v>
      </c>
    </row>
    <row customHeight="true" ht="36.75" outlineLevel="0" r="242">
      <c r="A242" s="507" t="n">
        <v>238</v>
      </c>
      <c r="B242" s="508" t="s">
        <v>14918</v>
      </c>
      <c r="C242" s="509" t="s">
        <v>13695</v>
      </c>
      <c r="D242" s="514" t="n"/>
      <c r="E242" s="514" t="n"/>
      <c r="F242" s="511" t="s">
        <v>14919</v>
      </c>
      <c r="G242" s="512" t="s">
        <v>14491</v>
      </c>
      <c r="H242" s="513" t="n">
        <v>44085</v>
      </c>
      <c r="I242" s="513" t="n">
        <v>44134</v>
      </c>
      <c r="J242" s="514" t="s">
        <v>12393</v>
      </c>
      <c r="K242" s="515" t="n">
        <v>3</v>
      </c>
      <c r="L242" s="516" t="n">
        <v>0.333333333333333</v>
      </c>
    </row>
    <row customHeight="true" ht="36.75" outlineLevel="0" r="243">
      <c r="A243" s="507" t="n">
        <v>239</v>
      </c>
      <c r="B243" s="508" t="s">
        <v>14920</v>
      </c>
      <c r="C243" s="509" t="s">
        <v>13695</v>
      </c>
      <c r="D243" s="514" t="n"/>
      <c r="E243" s="514" t="n"/>
      <c r="F243" s="511" t="s">
        <v>14921</v>
      </c>
      <c r="G243" s="512" t="s">
        <v>14491</v>
      </c>
      <c r="H243" s="513" t="n">
        <v>44085</v>
      </c>
      <c r="I243" s="513" t="n">
        <v>44134</v>
      </c>
      <c r="J243" s="514" t="s">
        <v>12393</v>
      </c>
      <c r="K243" s="515" t="n">
        <v>2</v>
      </c>
      <c r="L243" s="516" t="n">
        <v>0.5</v>
      </c>
    </row>
    <row customHeight="true" ht="36.75" outlineLevel="0" r="244">
      <c r="A244" s="507" t="n">
        <v>240</v>
      </c>
      <c r="B244" s="508" t="s">
        <v>14922</v>
      </c>
      <c r="C244" s="512" t="s">
        <v>14059</v>
      </c>
      <c r="D244" s="514" t="n"/>
      <c r="E244" s="514" t="n"/>
      <c r="F244" s="511" t="s">
        <v>14923</v>
      </c>
      <c r="G244" s="520" t="s">
        <v>14491</v>
      </c>
      <c r="H244" s="513" t="n">
        <v>43888</v>
      </c>
      <c r="I244" s="513" t="n">
        <v>43913</v>
      </c>
      <c r="J244" s="514" t="s">
        <v>12393</v>
      </c>
      <c r="K244" s="515" t="n">
        <v>2</v>
      </c>
      <c r="L244" s="516" t="n">
        <v>1</v>
      </c>
    </row>
    <row customHeight="true" ht="36.75" outlineLevel="0" r="245">
      <c r="A245" s="507" t="n">
        <v>241</v>
      </c>
      <c r="B245" s="508" t="s">
        <v>14924</v>
      </c>
      <c r="C245" s="512" t="s">
        <v>14899</v>
      </c>
      <c r="D245" s="514" t="n"/>
      <c r="E245" s="514" t="n"/>
      <c r="F245" s="511" t="s">
        <v>14925</v>
      </c>
      <c r="G245" s="517" t="s">
        <v>14491</v>
      </c>
      <c r="H245" s="513" t="n">
        <v>44039</v>
      </c>
      <c r="I245" s="513" t="n">
        <v>44059</v>
      </c>
      <c r="J245" s="514" t="s">
        <v>12393</v>
      </c>
      <c r="K245" s="515" t="n">
        <v>2</v>
      </c>
      <c r="L245" s="516" t="n">
        <v>0.9</v>
      </c>
    </row>
    <row customHeight="true" ht="36.75" outlineLevel="0" r="246">
      <c r="A246" s="507" t="n">
        <v>242</v>
      </c>
      <c r="B246" s="508" t="s">
        <v>14926</v>
      </c>
      <c r="C246" s="512" t="s">
        <v>14886</v>
      </c>
      <c r="D246" s="514" t="n"/>
      <c r="E246" s="514" t="n"/>
      <c r="F246" s="511" t="s">
        <v>14927</v>
      </c>
      <c r="G246" s="511" t="s">
        <v>14491</v>
      </c>
      <c r="H246" s="513" t="n">
        <v>44054</v>
      </c>
      <c r="I246" s="513" t="n">
        <v>44104</v>
      </c>
      <c r="J246" s="514" t="s">
        <v>12393</v>
      </c>
      <c r="K246" s="515" t="n">
        <v>4</v>
      </c>
      <c r="L246" s="516" t="n">
        <v>0.25</v>
      </c>
    </row>
    <row customHeight="true" ht="36.75" outlineLevel="0" r="247">
      <c r="A247" s="507" t="n">
        <v>243</v>
      </c>
      <c r="B247" s="508" t="s">
        <v>14928</v>
      </c>
      <c r="C247" s="512" t="s">
        <v>14913</v>
      </c>
      <c r="D247" s="514" t="n"/>
      <c r="E247" s="514" t="n"/>
      <c r="F247" s="511" t="s">
        <v>14929</v>
      </c>
      <c r="G247" s="512" t="s">
        <v>14491</v>
      </c>
      <c r="H247" s="513" t="n">
        <v>44085</v>
      </c>
      <c r="I247" s="513" t="n">
        <v>44134</v>
      </c>
      <c r="J247" s="514" t="s">
        <v>12393</v>
      </c>
      <c r="K247" s="515" t="n">
        <v>2</v>
      </c>
      <c r="L247" s="516" t="n">
        <v>0.5</v>
      </c>
    </row>
    <row customHeight="true" ht="36.75" outlineLevel="0" r="248">
      <c r="A248" s="507" t="n">
        <v>244</v>
      </c>
      <c r="B248" s="508" t="s">
        <v>14930</v>
      </c>
      <c r="C248" s="512" t="s">
        <v>14931</v>
      </c>
      <c r="D248" s="514" t="n"/>
      <c r="E248" s="514" t="n"/>
      <c r="F248" s="511" t="s">
        <v>14663</v>
      </c>
      <c r="G248" s="512" t="s">
        <v>14491</v>
      </c>
      <c r="H248" s="513" t="n">
        <v>44104</v>
      </c>
      <c r="I248" s="513" t="n">
        <v>44134</v>
      </c>
      <c r="J248" s="514" t="s">
        <v>12487</v>
      </c>
      <c r="K248" s="515" t="n">
        <v>1</v>
      </c>
      <c r="L248" s="516" t="n">
        <v>0</v>
      </c>
    </row>
    <row customHeight="true" ht="36.75" outlineLevel="0" r="249">
      <c r="A249" s="507" t="n">
        <v>245</v>
      </c>
      <c r="B249" s="508" t="s">
        <v>14932</v>
      </c>
      <c r="C249" s="509" t="s">
        <v>14059</v>
      </c>
      <c r="D249" s="514" t="n"/>
      <c r="E249" s="514" t="n"/>
      <c r="F249" s="511" t="s">
        <v>14663</v>
      </c>
      <c r="G249" s="511" t="s">
        <v>14491</v>
      </c>
      <c r="H249" s="513" t="n">
        <v>44054</v>
      </c>
      <c r="I249" s="513" t="n">
        <v>44104</v>
      </c>
      <c r="J249" s="514" t="s">
        <v>12393</v>
      </c>
      <c r="K249" s="515" t="n">
        <v>1</v>
      </c>
      <c r="L249" s="516" t="n">
        <v>0.6</v>
      </c>
    </row>
    <row customHeight="true" ht="36.75" outlineLevel="0" r="250">
      <c r="A250" s="507" t="n">
        <v>246</v>
      </c>
      <c r="B250" s="508" t="s">
        <v>14933</v>
      </c>
      <c r="C250" s="509" t="s">
        <v>14899</v>
      </c>
      <c r="D250" s="514" t="n"/>
      <c r="E250" s="514" t="n"/>
      <c r="F250" s="511" t="s">
        <v>14934</v>
      </c>
      <c r="G250" s="517" t="s">
        <v>14491</v>
      </c>
      <c r="H250" s="513" t="n">
        <v>44039</v>
      </c>
      <c r="I250" s="513" t="n">
        <v>44059</v>
      </c>
      <c r="J250" s="514" t="s">
        <v>12393</v>
      </c>
      <c r="K250" s="515" t="n">
        <v>2</v>
      </c>
      <c r="L250" s="516" t="n">
        <v>0.34</v>
      </c>
    </row>
    <row customHeight="true" ht="36.75" outlineLevel="0" r="251">
      <c r="A251" s="507" t="n">
        <v>70</v>
      </c>
      <c r="B251" s="508" t="s">
        <v>14935</v>
      </c>
      <c r="C251" s="512" t="s">
        <v>14886</v>
      </c>
      <c r="D251" s="514" t="n"/>
      <c r="E251" s="514" t="n"/>
      <c r="F251" s="511" t="s">
        <v>14499</v>
      </c>
      <c r="G251" s="517" t="s">
        <v>14491</v>
      </c>
      <c r="H251" s="513" t="n">
        <v>44039</v>
      </c>
      <c r="I251" s="513" t="n">
        <v>44059</v>
      </c>
      <c r="J251" s="514" t="s">
        <v>12393</v>
      </c>
      <c r="K251" s="515" t="n">
        <v>1</v>
      </c>
      <c r="L251" s="516" t="n">
        <v>1</v>
      </c>
    </row>
    <row customHeight="true" ht="36.75" outlineLevel="0" r="252">
      <c r="A252" s="507" t="n">
        <v>248</v>
      </c>
      <c r="B252" s="508" t="s">
        <v>14936</v>
      </c>
      <c r="C252" s="512" t="s">
        <v>14886</v>
      </c>
      <c r="D252" s="514" t="n"/>
      <c r="E252" s="514" t="n"/>
      <c r="F252" s="511" t="s">
        <v>14937</v>
      </c>
      <c r="G252" s="520" t="s">
        <v>14564</v>
      </c>
      <c r="H252" s="513" t="n">
        <v>43909</v>
      </c>
      <c r="I252" s="513" t="n">
        <v>43913</v>
      </c>
      <c r="J252" s="514" t="s">
        <v>12393</v>
      </c>
      <c r="K252" s="515" t="n">
        <v>5</v>
      </c>
      <c r="L252" s="516" t="n">
        <v>1</v>
      </c>
    </row>
    <row customHeight="true" ht="36.75" outlineLevel="0" r="253">
      <c r="A253" s="507" t="n">
        <v>249</v>
      </c>
      <c r="B253" s="508" t="s">
        <v>14938</v>
      </c>
      <c r="C253" s="512" t="s">
        <v>14886</v>
      </c>
      <c r="D253" s="514" t="n"/>
      <c r="E253" s="514" t="n"/>
      <c r="F253" s="511" t="s">
        <v>14939</v>
      </c>
      <c r="G253" s="512" t="s">
        <v>14491</v>
      </c>
      <c r="H253" s="513" t="n">
        <v>44077</v>
      </c>
      <c r="I253" s="513" t="n">
        <v>44134</v>
      </c>
      <c r="J253" s="514" t="s">
        <v>12393</v>
      </c>
      <c r="K253" s="515" t="n">
        <v>5</v>
      </c>
      <c r="L253" s="516" t="n">
        <v>0.35</v>
      </c>
    </row>
    <row customHeight="true" ht="36.75" outlineLevel="0" r="254">
      <c r="A254" s="507" t="n">
        <v>250</v>
      </c>
      <c r="B254" s="508" t="s">
        <v>14940</v>
      </c>
      <c r="C254" s="509" t="s">
        <v>14899</v>
      </c>
      <c r="D254" s="514" t="n">
        <v>3337355.3</v>
      </c>
      <c r="E254" s="514" t="n"/>
      <c r="F254" s="511" t="s">
        <v>14941</v>
      </c>
      <c r="G254" s="520" t="s">
        <v>14564</v>
      </c>
      <c r="H254" s="513" t="n">
        <v>43909</v>
      </c>
      <c r="I254" s="513" t="n">
        <v>43913</v>
      </c>
      <c r="J254" s="514" t="s">
        <v>12393</v>
      </c>
      <c r="K254" s="515" t="n">
        <v>3</v>
      </c>
      <c r="L254" s="516" t="n">
        <v>1</v>
      </c>
    </row>
    <row customHeight="true" ht="36.75" outlineLevel="0" r="255">
      <c r="A255" s="507" t="n">
        <v>251</v>
      </c>
      <c r="B255" s="521" t="s">
        <v>14942</v>
      </c>
      <c r="C255" s="526" t="s">
        <v>14902</v>
      </c>
      <c r="D255" s="514" t="n"/>
      <c r="E255" s="514" t="n"/>
      <c r="F255" s="511" t="s">
        <v>14943</v>
      </c>
      <c r="G255" s="520" t="s">
        <v>14564</v>
      </c>
      <c r="H255" s="513" t="n">
        <v>43909</v>
      </c>
      <c r="I255" s="513" t="n">
        <v>43913</v>
      </c>
      <c r="J255" s="514" t="s">
        <v>12393</v>
      </c>
      <c r="K255" s="515" t="n">
        <v>2</v>
      </c>
      <c r="L255" s="516" t="n">
        <v>1</v>
      </c>
    </row>
    <row customHeight="true" ht="36.75" outlineLevel="0" r="256">
      <c r="A256" s="507" t="n">
        <v>252</v>
      </c>
      <c r="B256" s="508" t="s">
        <v>14944</v>
      </c>
      <c r="C256" s="509" t="s">
        <v>14902</v>
      </c>
      <c r="D256" s="514" t="n">
        <v>2252481.23</v>
      </c>
      <c r="E256" s="514" t="n"/>
      <c r="F256" s="511" t="s">
        <v>14945</v>
      </c>
      <c r="G256" s="520" t="s">
        <v>14564</v>
      </c>
      <c r="H256" s="513" t="n">
        <v>43909</v>
      </c>
      <c r="I256" s="513" t="n">
        <v>43913</v>
      </c>
      <c r="J256" s="514" t="s">
        <v>12393</v>
      </c>
      <c r="K256" s="515" t="n">
        <v>2</v>
      </c>
      <c r="L256" s="516" t="n">
        <v>1</v>
      </c>
    </row>
    <row customHeight="true" ht="36.75" outlineLevel="0" r="257">
      <c r="A257" s="507" t="n">
        <v>253</v>
      </c>
      <c r="B257" s="521" t="s">
        <v>14946</v>
      </c>
      <c r="C257" s="526" t="s">
        <v>14059</v>
      </c>
      <c r="D257" s="514" t="n"/>
      <c r="E257" s="514" t="n"/>
      <c r="F257" s="511" t="s">
        <v>14503</v>
      </c>
      <c r="G257" s="520" t="s">
        <v>14564</v>
      </c>
      <c r="H257" s="513" t="n">
        <v>43909</v>
      </c>
      <c r="I257" s="513" t="n">
        <v>43913</v>
      </c>
      <c r="J257" s="514" t="s">
        <v>12393</v>
      </c>
      <c r="K257" s="515" t="n">
        <v>1</v>
      </c>
      <c r="L257" s="516" t="n">
        <v>1</v>
      </c>
    </row>
    <row customHeight="true" ht="36.75" outlineLevel="0" r="258">
      <c r="A258" s="507" t="n">
        <v>254</v>
      </c>
      <c r="B258" s="508" t="s">
        <v>14947</v>
      </c>
      <c r="C258" s="509" t="s">
        <v>14899</v>
      </c>
      <c r="D258" s="514" t="n">
        <v>1925071.88</v>
      </c>
      <c r="E258" s="514" t="n"/>
      <c r="F258" s="511" t="s">
        <v>14948</v>
      </c>
      <c r="G258" s="520" t="s">
        <v>14564</v>
      </c>
      <c r="H258" s="513" t="n">
        <v>43909</v>
      </c>
      <c r="I258" s="513" t="n">
        <v>43913</v>
      </c>
      <c r="J258" s="514" t="s">
        <v>12393</v>
      </c>
      <c r="K258" s="515" t="n">
        <v>2</v>
      </c>
      <c r="L258" s="516" t="n">
        <v>1</v>
      </c>
    </row>
    <row customHeight="true" ht="36.75" outlineLevel="0" r="259">
      <c r="A259" s="507" t="n">
        <v>255</v>
      </c>
      <c r="B259" s="508" t="s">
        <v>14949</v>
      </c>
      <c r="C259" s="512" t="s">
        <v>14899</v>
      </c>
      <c r="D259" s="514" t="n"/>
      <c r="E259" s="514" t="n"/>
      <c r="F259" s="511" t="s">
        <v>14950</v>
      </c>
      <c r="G259" s="520" t="s">
        <v>14491</v>
      </c>
      <c r="H259" s="513" t="n">
        <v>43888</v>
      </c>
      <c r="I259" s="513" t="n">
        <v>43913</v>
      </c>
      <c r="J259" s="514" t="s">
        <v>12393</v>
      </c>
      <c r="K259" s="515" t="n">
        <v>3</v>
      </c>
      <c r="L259" s="516" t="n">
        <v>1</v>
      </c>
    </row>
    <row customHeight="true" ht="36.75" outlineLevel="0" r="260">
      <c r="A260" s="507" t="n">
        <v>256</v>
      </c>
      <c r="B260" s="508" t="s">
        <v>14951</v>
      </c>
      <c r="C260" s="512" t="s">
        <v>14902</v>
      </c>
      <c r="D260" s="514" t="n"/>
      <c r="E260" s="514" t="n"/>
      <c r="F260" s="511" t="s">
        <v>14553</v>
      </c>
      <c r="G260" s="517" t="s">
        <v>14564</v>
      </c>
      <c r="H260" s="513" t="n">
        <v>44106</v>
      </c>
      <c r="I260" s="513" t="n">
        <v>44144</v>
      </c>
      <c r="J260" s="514" t="s">
        <v>12487</v>
      </c>
      <c r="K260" s="515" t="n">
        <v>2</v>
      </c>
      <c r="L260" s="516" t="n">
        <v>0</v>
      </c>
    </row>
    <row customHeight="true" ht="36.75" outlineLevel="0" r="261">
      <c r="A261" s="507" t="n">
        <v>257</v>
      </c>
      <c r="B261" s="508" t="s">
        <v>14952</v>
      </c>
      <c r="C261" s="526" t="s">
        <v>14902</v>
      </c>
      <c r="D261" s="514" t="n"/>
      <c r="E261" s="514" t="n"/>
      <c r="F261" s="511" t="s">
        <v>14503</v>
      </c>
      <c r="G261" s="517" t="s">
        <v>14564</v>
      </c>
      <c r="H261" s="513" t="n">
        <v>44106</v>
      </c>
      <c r="I261" s="513" t="n">
        <v>44144</v>
      </c>
      <c r="J261" s="514" t="n"/>
      <c r="K261" s="515" t="n">
        <v>1</v>
      </c>
      <c r="L261" s="516" t="n">
        <v>1</v>
      </c>
    </row>
    <row customHeight="true" ht="36.75" outlineLevel="0" r="262">
      <c r="A262" s="507" t="n">
        <v>258</v>
      </c>
      <c r="B262" s="508" t="s">
        <v>14953</v>
      </c>
      <c r="C262" s="512" t="s">
        <v>14899</v>
      </c>
      <c r="D262" s="514" t="n"/>
      <c r="E262" s="514" t="n"/>
      <c r="F262" s="511" t="s">
        <v>14954</v>
      </c>
      <c r="G262" s="517" t="s">
        <v>14564</v>
      </c>
      <c r="H262" s="513" t="n">
        <v>44106</v>
      </c>
      <c r="I262" s="513" t="n">
        <v>44144</v>
      </c>
      <c r="J262" s="514" t="n"/>
      <c r="K262" s="515" t="n">
        <v>2</v>
      </c>
      <c r="L262" s="516" t="n">
        <v>0.63</v>
      </c>
    </row>
    <row customHeight="true" ht="36.75" outlineLevel="0" r="263">
      <c r="A263" s="507" t="n">
        <v>259</v>
      </c>
      <c r="B263" s="508" t="s">
        <v>14955</v>
      </c>
      <c r="C263" s="512" t="s">
        <v>14886</v>
      </c>
      <c r="D263" s="514" t="n"/>
      <c r="E263" s="514" t="n"/>
      <c r="F263" s="511" t="s">
        <v>14735</v>
      </c>
      <c r="G263" s="512" t="s">
        <v>14491</v>
      </c>
      <c r="H263" s="513" t="n">
        <v>44077</v>
      </c>
      <c r="I263" s="513" t="n">
        <v>44134</v>
      </c>
      <c r="J263" s="514" t="s">
        <v>12393</v>
      </c>
      <c r="K263" s="515" t="n">
        <v>3</v>
      </c>
      <c r="L263" s="516" t="n">
        <v>0.333333333333333</v>
      </c>
    </row>
    <row customHeight="true" ht="36.75" outlineLevel="0" r="264">
      <c r="A264" s="507" t="n">
        <v>260</v>
      </c>
      <c r="B264" s="508" t="s">
        <v>14956</v>
      </c>
      <c r="C264" s="512" t="s">
        <v>14158</v>
      </c>
      <c r="D264" s="514" t="n"/>
      <c r="E264" s="514" t="n"/>
      <c r="F264" s="511" t="s">
        <v>14957</v>
      </c>
      <c r="G264" s="512" t="s">
        <v>14491</v>
      </c>
      <c r="H264" s="513" t="n">
        <v>44077</v>
      </c>
      <c r="I264" s="513" t="n">
        <v>44134</v>
      </c>
      <c r="J264" s="514" t="s">
        <v>12393</v>
      </c>
      <c r="K264" s="515" t="n">
        <v>4</v>
      </c>
      <c r="L264" s="516" t="n">
        <v>0.25</v>
      </c>
    </row>
    <row customHeight="true" ht="36.75" outlineLevel="0" r="265">
      <c r="A265" s="507" t="n">
        <v>261</v>
      </c>
      <c r="B265" s="508" t="s">
        <v>14958</v>
      </c>
      <c r="C265" s="520" t="s">
        <v>13695</v>
      </c>
      <c r="D265" s="514" t="n"/>
      <c r="E265" s="514" t="n"/>
      <c r="F265" s="511" t="s">
        <v>14959</v>
      </c>
      <c r="G265" s="512" t="s">
        <v>14491</v>
      </c>
      <c r="H265" s="513" t="n">
        <v>44085</v>
      </c>
      <c r="I265" s="513" t="n">
        <v>44134</v>
      </c>
      <c r="J265" s="514" t="n"/>
      <c r="K265" s="515" t="n">
        <v>1</v>
      </c>
      <c r="L265" s="516" t="n">
        <v>0.25</v>
      </c>
    </row>
    <row customHeight="true" ht="36.75" outlineLevel="0" r="266">
      <c r="A266" s="507" t="n">
        <v>262</v>
      </c>
      <c r="B266" s="508" t="s">
        <v>14960</v>
      </c>
      <c r="C266" s="509" t="s">
        <v>14158</v>
      </c>
      <c r="D266" s="514" t="n"/>
      <c r="E266" s="514" t="n"/>
      <c r="F266" s="511" t="s">
        <v>14961</v>
      </c>
      <c r="G266" s="517" t="s">
        <v>14510</v>
      </c>
      <c r="H266" s="513" t="n">
        <v>43889</v>
      </c>
      <c r="I266" s="513" t="n">
        <v>43913</v>
      </c>
      <c r="J266" s="514" t="s">
        <v>12393</v>
      </c>
      <c r="K266" s="515" t="n">
        <v>5</v>
      </c>
      <c r="L266" s="516" t="n">
        <v>0.65</v>
      </c>
    </row>
    <row customHeight="true" ht="36.75" outlineLevel="0" r="267">
      <c r="A267" s="507" t="n">
        <v>263</v>
      </c>
      <c r="B267" s="508" t="s">
        <v>14962</v>
      </c>
      <c r="C267" s="509" t="s">
        <v>14963</v>
      </c>
      <c r="D267" s="514" t="n">
        <v>5216455.9</v>
      </c>
      <c r="E267" s="514" t="n"/>
      <c r="F267" s="511" t="s">
        <v>14964</v>
      </c>
      <c r="G267" s="517" t="s">
        <v>14510</v>
      </c>
      <c r="H267" s="513" t="n">
        <v>43889</v>
      </c>
      <c r="I267" s="513" t="n">
        <v>43913</v>
      </c>
      <c r="J267" s="514" t="s">
        <v>12393</v>
      </c>
      <c r="K267" s="515" t="n">
        <v>2</v>
      </c>
      <c r="L267" s="516" t="n">
        <v>0.75</v>
      </c>
    </row>
    <row customHeight="true" ht="36.75" outlineLevel="0" r="268">
      <c r="A268" s="507" t="n">
        <v>264</v>
      </c>
      <c r="B268" s="534" t="s">
        <v>14965</v>
      </c>
      <c r="C268" s="535" t="s">
        <v>14966</v>
      </c>
      <c r="D268" s="514" t="n"/>
      <c r="E268" s="514" t="n"/>
      <c r="F268" s="511" t="s">
        <v>14967</v>
      </c>
      <c r="G268" s="517" t="s">
        <v>14510</v>
      </c>
      <c r="H268" s="513" t="n">
        <v>43889</v>
      </c>
      <c r="I268" s="513" t="n">
        <v>43913</v>
      </c>
      <c r="J268" s="514" t="s">
        <v>12393</v>
      </c>
      <c r="K268" s="515" t="n">
        <v>5</v>
      </c>
      <c r="L268" s="516" t="n">
        <v>0.62</v>
      </c>
    </row>
    <row customHeight="true" ht="36.75" outlineLevel="0" r="269">
      <c r="A269" s="507" t="n">
        <v>265</v>
      </c>
      <c r="B269" s="508" t="s">
        <v>14968</v>
      </c>
      <c r="C269" s="520" t="s">
        <v>14902</v>
      </c>
      <c r="D269" s="514" t="n">
        <v>5915072.4</v>
      </c>
      <c r="E269" s="514" t="n"/>
      <c r="F269" s="511" t="s">
        <v>14969</v>
      </c>
      <c r="G269" s="512" t="s">
        <v>14970</v>
      </c>
      <c r="H269" s="513" t="n">
        <v>43895</v>
      </c>
      <c r="I269" s="513" t="n">
        <v>43913</v>
      </c>
      <c r="J269" s="514" t="s">
        <v>12393</v>
      </c>
      <c r="K269" s="515" t="n">
        <v>2</v>
      </c>
      <c r="L269" s="516" t="n">
        <v>1</v>
      </c>
    </row>
    <row customHeight="true" ht="36.75" outlineLevel="0" r="270">
      <c r="A270" s="507" t="n">
        <v>266</v>
      </c>
      <c r="B270" s="508" t="s">
        <v>14971</v>
      </c>
      <c r="C270" s="509" t="s">
        <v>14963</v>
      </c>
      <c r="D270" s="514" t="n"/>
      <c r="E270" s="514" t="n"/>
      <c r="F270" s="511" t="s">
        <v>14972</v>
      </c>
      <c r="G270" s="512" t="s">
        <v>14970</v>
      </c>
      <c r="H270" s="513" t="n">
        <v>43895</v>
      </c>
      <c r="I270" s="513" t="n">
        <v>43913</v>
      </c>
      <c r="J270" s="525" t="s">
        <v>12393</v>
      </c>
      <c r="K270" s="515" t="n">
        <v>2</v>
      </c>
      <c r="L270" s="516" t="n">
        <v>0.75</v>
      </c>
    </row>
    <row customHeight="true" ht="36.75" outlineLevel="0" r="271">
      <c r="A271" s="536" t="n">
        <v>267</v>
      </c>
      <c r="B271" s="537" t="s">
        <v>14973</v>
      </c>
      <c r="C271" s="538" t="s">
        <v>14158</v>
      </c>
      <c r="D271" s="539" t="n">
        <v>2674202.4</v>
      </c>
      <c r="E271" s="539" t="n"/>
      <c r="F271" s="540" t="s">
        <v>14974</v>
      </c>
      <c r="G271" s="512" t="s">
        <v>14970</v>
      </c>
      <c r="H271" s="513" t="n">
        <v>43895</v>
      </c>
      <c r="I271" s="513" t="n">
        <v>43913</v>
      </c>
      <c r="J271" s="541" t="s">
        <v>12393</v>
      </c>
      <c r="K271" s="542" t="n">
        <v>2</v>
      </c>
      <c r="L271" s="543" t="n">
        <v>1</v>
      </c>
    </row>
    <row customHeight="true" ht="36.75" outlineLevel="0" r="272">
      <c r="A272" s="507" t="n">
        <v>268</v>
      </c>
      <c r="B272" s="508" t="s">
        <v>14975</v>
      </c>
      <c r="C272" s="512" t="s">
        <v>14976</v>
      </c>
      <c r="D272" s="514" t="n"/>
      <c r="E272" s="514" t="n"/>
      <c r="F272" s="511" t="s">
        <v>14977</v>
      </c>
      <c r="G272" s="512" t="s">
        <v>14491</v>
      </c>
      <c r="H272" s="513" t="n">
        <v>44048</v>
      </c>
      <c r="I272" s="513" t="n">
        <v>44059</v>
      </c>
      <c r="J272" s="514" t="s">
        <v>12393</v>
      </c>
      <c r="K272" s="515" t="n">
        <v>2</v>
      </c>
      <c r="L272" s="516" t="n">
        <v>0.95</v>
      </c>
    </row>
    <row customHeight="true" ht="36.75" outlineLevel="0" r="273">
      <c r="A273" s="507" t="n">
        <v>269</v>
      </c>
      <c r="B273" s="508" t="s">
        <v>14978</v>
      </c>
      <c r="C273" s="523" t="s">
        <v>13695</v>
      </c>
      <c r="D273" s="514" t="n"/>
      <c r="E273" s="514" t="n"/>
      <c r="F273" s="511" t="s">
        <v>14979</v>
      </c>
      <c r="G273" s="512" t="s">
        <v>14491</v>
      </c>
      <c r="H273" s="513" t="n">
        <v>44085</v>
      </c>
      <c r="I273" s="513" t="n">
        <v>44134</v>
      </c>
      <c r="J273" s="514" t="s">
        <v>12393</v>
      </c>
      <c r="K273" s="515" t="n">
        <v>1</v>
      </c>
      <c r="L273" s="516" t="n">
        <v>0.7</v>
      </c>
    </row>
    <row customHeight="true" ht="36.75" outlineLevel="0" r="274">
      <c r="A274" s="507" t="n">
        <v>270</v>
      </c>
      <c r="B274" s="508" t="s">
        <v>14980</v>
      </c>
      <c r="C274" s="509" t="s">
        <v>13695</v>
      </c>
      <c r="D274" s="514" t="n"/>
      <c r="E274" s="514" t="n"/>
      <c r="F274" s="511" t="s">
        <v>14981</v>
      </c>
      <c r="G274" s="512" t="s">
        <v>14491</v>
      </c>
      <c r="H274" s="513" t="n">
        <v>44085</v>
      </c>
      <c r="I274" s="513" t="n">
        <v>44134</v>
      </c>
      <c r="J274" s="514" t="s">
        <v>12393</v>
      </c>
      <c r="K274" s="515" t="n">
        <v>3</v>
      </c>
      <c r="L274" s="516" t="n">
        <v>0.41</v>
      </c>
    </row>
    <row customHeight="true" ht="36.75" outlineLevel="0" r="275">
      <c r="A275" s="507" t="n">
        <v>271</v>
      </c>
      <c r="B275" s="521" t="s">
        <v>14982</v>
      </c>
      <c r="C275" s="509" t="s">
        <v>13695</v>
      </c>
      <c r="D275" s="514" t="n"/>
      <c r="E275" s="514" t="n"/>
      <c r="F275" s="511" t="s">
        <v>14981</v>
      </c>
      <c r="G275" s="512" t="s">
        <v>14491</v>
      </c>
      <c r="H275" s="513" t="n">
        <v>44085</v>
      </c>
      <c r="I275" s="513" t="n">
        <v>44134</v>
      </c>
      <c r="J275" s="514" t="s">
        <v>12393</v>
      </c>
      <c r="K275" s="515" t="n">
        <v>3</v>
      </c>
      <c r="L275" s="516" t="n">
        <v>0.37</v>
      </c>
    </row>
    <row customHeight="true" ht="36.75" outlineLevel="0" r="276">
      <c r="A276" s="507" t="n">
        <v>272</v>
      </c>
      <c r="B276" s="508" t="s">
        <v>14983</v>
      </c>
      <c r="C276" s="509" t="s">
        <v>14984</v>
      </c>
      <c r="D276" s="514" t="n"/>
      <c r="E276" s="514" t="n"/>
      <c r="F276" s="511" t="s">
        <v>14663</v>
      </c>
      <c r="G276" s="517" t="s">
        <v>14897</v>
      </c>
      <c r="H276" s="513" t="n">
        <v>43886</v>
      </c>
      <c r="I276" s="513" t="n">
        <v>43913</v>
      </c>
      <c r="J276" s="514" t="s">
        <v>12393</v>
      </c>
      <c r="K276" s="515" t="n">
        <v>1</v>
      </c>
      <c r="L276" s="516" t="n">
        <v>1</v>
      </c>
    </row>
    <row customHeight="true" ht="36.75" outlineLevel="0" r="277">
      <c r="A277" s="507" t="n">
        <v>273</v>
      </c>
      <c r="B277" s="508" t="s">
        <v>14985</v>
      </c>
      <c r="C277" s="526" t="s">
        <v>14902</v>
      </c>
      <c r="D277" s="514" t="n"/>
      <c r="E277" s="514" t="n"/>
      <c r="F277" s="511" t="s">
        <v>14663</v>
      </c>
      <c r="G277" s="517" t="s">
        <v>14897</v>
      </c>
      <c r="H277" s="513" t="n">
        <v>43886</v>
      </c>
      <c r="I277" s="513" t="n">
        <v>43913</v>
      </c>
      <c r="J277" s="514" t="s">
        <v>12393</v>
      </c>
      <c r="K277" s="515" t="n">
        <v>1</v>
      </c>
      <c r="L277" s="516" t="n">
        <v>1</v>
      </c>
    </row>
    <row customHeight="true" ht="36.75" outlineLevel="0" r="278">
      <c r="A278" s="507" t="n">
        <v>274</v>
      </c>
      <c r="B278" s="508" t="s">
        <v>14986</v>
      </c>
      <c r="C278" s="509" t="s">
        <v>14984</v>
      </c>
      <c r="D278" s="514" t="n">
        <v>3588351.6</v>
      </c>
      <c r="E278" s="514" t="n"/>
      <c r="F278" s="511" t="s">
        <v>14503</v>
      </c>
      <c r="G278" s="517" t="s">
        <v>14897</v>
      </c>
      <c r="H278" s="513" t="n">
        <v>43886</v>
      </c>
      <c r="I278" s="513" t="n">
        <v>43913</v>
      </c>
      <c r="J278" s="514" t="s">
        <v>12393</v>
      </c>
      <c r="K278" s="515" t="n">
        <v>1</v>
      </c>
      <c r="L278" s="516" t="n">
        <v>1</v>
      </c>
    </row>
    <row customHeight="true" ht="36.75" outlineLevel="0" r="279">
      <c r="A279" s="507" t="n">
        <v>275</v>
      </c>
      <c r="B279" s="508" t="s">
        <v>14987</v>
      </c>
      <c r="C279" s="512" t="s">
        <v>14886</v>
      </c>
      <c r="D279" s="514" t="n"/>
      <c r="E279" s="514" t="n"/>
      <c r="F279" s="511" t="s">
        <v>14988</v>
      </c>
      <c r="G279" s="512" t="s">
        <v>14491</v>
      </c>
      <c r="H279" s="513" t="n">
        <v>44077</v>
      </c>
      <c r="I279" s="513" t="n">
        <v>44134</v>
      </c>
      <c r="J279" s="514" t="s">
        <v>12487</v>
      </c>
      <c r="K279" s="515" t="n">
        <v>3</v>
      </c>
      <c r="L279" s="516" t="n">
        <v>0</v>
      </c>
    </row>
    <row customHeight="true" ht="36.75" outlineLevel="0" r="280">
      <c r="A280" s="507" t="n">
        <v>276</v>
      </c>
      <c r="B280" s="508" t="s">
        <v>14989</v>
      </c>
      <c r="C280" s="512" t="s">
        <v>14886</v>
      </c>
      <c r="D280" s="514" t="n"/>
      <c r="E280" s="514" t="n"/>
      <c r="F280" s="511" t="s">
        <v>14950</v>
      </c>
      <c r="G280" s="520" t="s">
        <v>14491</v>
      </c>
      <c r="H280" s="513" t="n">
        <v>43888</v>
      </c>
      <c r="I280" s="513" t="n">
        <v>43913</v>
      </c>
      <c r="J280" s="514" t="s">
        <v>12393</v>
      </c>
      <c r="K280" s="515" t="n">
        <v>3</v>
      </c>
      <c r="L280" s="516" t="n">
        <v>1</v>
      </c>
    </row>
    <row customHeight="true" ht="36.75" outlineLevel="0" r="281">
      <c r="A281" s="507" t="n">
        <v>277</v>
      </c>
      <c r="B281" s="508" t="s">
        <v>14990</v>
      </c>
      <c r="C281" s="512" t="s">
        <v>14886</v>
      </c>
      <c r="D281" s="514" t="n">
        <v>1001849.29</v>
      </c>
      <c r="E281" s="514" t="n"/>
      <c r="F281" s="511" t="s">
        <v>14991</v>
      </c>
      <c r="G281" s="520" t="s">
        <v>14491</v>
      </c>
      <c r="H281" s="513" t="n">
        <v>43888</v>
      </c>
      <c r="I281" s="513" t="n">
        <v>43913</v>
      </c>
      <c r="J281" s="514" t="s">
        <v>12393</v>
      </c>
      <c r="K281" s="515" t="n">
        <v>2</v>
      </c>
      <c r="L281" s="516" t="n">
        <v>1</v>
      </c>
    </row>
    <row customHeight="true" ht="36.75" outlineLevel="0" r="282">
      <c r="A282" s="507" t="n">
        <v>278</v>
      </c>
      <c r="B282" s="508" t="s">
        <v>14992</v>
      </c>
      <c r="C282" s="509" t="s">
        <v>14158</v>
      </c>
      <c r="D282" s="514" t="n">
        <v>2985519.6</v>
      </c>
      <c r="E282" s="514" t="n"/>
      <c r="F282" s="511" t="s">
        <v>14993</v>
      </c>
      <c r="G282" s="512" t="s">
        <v>14970</v>
      </c>
      <c r="H282" s="513" t="n">
        <v>43895</v>
      </c>
      <c r="I282" s="513" t="n">
        <v>43913</v>
      </c>
      <c r="J282" s="525" t="s">
        <v>12393</v>
      </c>
      <c r="K282" s="515" t="n">
        <v>2</v>
      </c>
      <c r="L282" s="516" t="n">
        <v>1</v>
      </c>
    </row>
  </sheetData>
  <autoFilter ref="A4:L282"/>
  <pageMargins bottom="0.75" footer="0.300000011920929" header="0.300000011920929" left="0.700000047683716" right="0.700000047683716" top="0.75"/>
  <pageSetup fitToHeight="0" fitToWidth="0" orientation="portrait" paperHeight="297mm" paperSize="9" paperWidth="210mm" scale="100"/>
</worksheet>
</file>

<file path=xl/worksheets/sheet18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D19"/>
  <sheetViews>
    <sheetView showZeros="true" workbookViewId="0"/>
  </sheetViews>
  <sheetFormatPr baseColWidth="8" customHeight="false" defaultColWidth="13.0000001691662" defaultRowHeight="20.25" zeroHeight="false"/>
  <cols>
    <col customWidth="true" max="1" min="1" outlineLevel="0" width="11.8554691511089"/>
    <col customWidth="true" max="2" min="2" outlineLevel="0" width="50.1406234484289"/>
    <col customWidth="true" max="3" min="3" outlineLevel="0" width="21.0000001691662"/>
    <col customWidth="true" max="4" min="4" outlineLevel="0" width="31.7109369488883"/>
  </cols>
  <sheetData>
    <row outlineLevel="0" r="1">
      <c r="A1" s="3" t="s">
        <v>14994</v>
      </c>
      <c r="B1" s="3" t="n"/>
      <c r="C1" s="3" t="n"/>
      <c r="D1" s="3" t="n"/>
    </row>
    <row outlineLevel="0" r="2">
      <c r="A2" s="327" t="n">
        <v>27903</v>
      </c>
      <c r="B2" s="3" t="s">
        <v>4825</v>
      </c>
      <c r="C2" s="3" t="s">
        <v>24</v>
      </c>
      <c r="D2" s="3" t="s">
        <v>14995</v>
      </c>
    </row>
    <row outlineLevel="0" r="3">
      <c r="A3" s="327" t="n">
        <v>29499</v>
      </c>
      <c r="B3" s="3" t="s">
        <v>6825</v>
      </c>
      <c r="C3" s="3" t="s">
        <v>97</v>
      </c>
      <c r="D3" s="3" t="s">
        <v>14995</v>
      </c>
    </row>
    <row outlineLevel="0" r="4">
      <c r="A4" s="327" t="n">
        <v>34185</v>
      </c>
      <c r="B4" s="3" t="s">
        <v>6826</v>
      </c>
      <c r="C4" s="3" t="s">
        <v>97</v>
      </c>
      <c r="D4" s="3" t="s">
        <v>14996</v>
      </c>
    </row>
    <row outlineLevel="0" r="5">
      <c r="A5" s="327" t="n">
        <v>23685</v>
      </c>
      <c r="B5" s="3" t="s">
        <v>6828</v>
      </c>
      <c r="C5" s="3" t="s">
        <v>97</v>
      </c>
      <c r="D5" s="3" t="s">
        <v>14995</v>
      </c>
    </row>
    <row outlineLevel="0" r="6">
      <c r="A6" s="327" t="n">
        <v>26689</v>
      </c>
      <c r="B6" s="3" t="s">
        <v>5357</v>
      </c>
      <c r="C6" s="3" t="s">
        <v>97</v>
      </c>
      <c r="D6" s="3" t="s">
        <v>14995</v>
      </c>
    </row>
    <row outlineLevel="0" r="7">
      <c r="A7" s="327" t="n">
        <v>31495</v>
      </c>
      <c r="B7" s="3" t="s">
        <v>5316</v>
      </c>
      <c r="C7" s="3" t="s">
        <v>97</v>
      </c>
      <c r="D7" s="3" t="s">
        <v>14996</v>
      </c>
    </row>
    <row outlineLevel="0" r="8">
      <c r="A8" s="327" t="n">
        <v>20092</v>
      </c>
      <c r="B8" s="3" t="s">
        <v>771</v>
      </c>
      <c r="C8" s="3" t="s">
        <v>97</v>
      </c>
      <c r="D8" s="3" t="s">
        <v>14996</v>
      </c>
    </row>
    <row outlineLevel="0" r="9">
      <c r="A9" s="327" t="n">
        <v>20476</v>
      </c>
      <c r="B9" s="3" t="s">
        <v>798</v>
      </c>
      <c r="C9" s="3" t="s">
        <v>97</v>
      </c>
      <c r="D9" s="3" t="s">
        <v>14996</v>
      </c>
    </row>
    <row outlineLevel="0" r="10">
      <c r="A10" s="327" t="n">
        <v>33412</v>
      </c>
      <c r="B10" s="3" t="s">
        <v>3755</v>
      </c>
      <c r="C10" s="3" t="s">
        <v>97</v>
      </c>
      <c r="D10" s="3" t="s">
        <v>14995</v>
      </c>
    </row>
    <row outlineLevel="0" r="11">
      <c r="A11" s="327" t="n">
        <v>33413</v>
      </c>
      <c r="B11" s="3" t="s">
        <v>3756</v>
      </c>
      <c r="C11" s="3" t="s">
        <v>97</v>
      </c>
      <c r="D11" s="3" t="s">
        <v>14995</v>
      </c>
    </row>
    <row outlineLevel="0" r="12">
      <c r="A12" s="327" t="n">
        <v>33414</v>
      </c>
      <c r="B12" s="3" t="s">
        <v>3757</v>
      </c>
      <c r="C12" s="3" t="s">
        <v>97</v>
      </c>
      <c r="D12" s="3" t="s">
        <v>14995</v>
      </c>
    </row>
    <row outlineLevel="0" r="13">
      <c r="A13" s="327" t="n">
        <v>33415</v>
      </c>
      <c r="B13" s="3" t="s">
        <v>3758</v>
      </c>
      <c r="C13" s="3" t="s">
        <v>97</v>
      </c>
      <c r="D13" s="3" t="s">
        <v>14995</v>
      </c>
    </row>
    <row outlineLevel="0" r="14">
      <c r="A14" s="327" t="n">
        <v>20471</v>
      </c>
      <c r="B14" s="3" t="s">
        <v>1599</v>
      </c>
      <c r="C14" s="3" t="s">
        <v>97</v>
      </c>
      <c r="D14" s="3" t="s">
        <v>14995</v>
      </c>
    </row>
    <row outlineLevel="0" r="15">
      <c r="A15" s="327" t="n">
        <v>25721</v>
      </c>
      <c r="B15" s="3" t="s">
        <v>6607</v>
      </c>
      <c r="C15" s="3" t="s">
        <v>97</v>
      </c>
      <c r="D15" s="3" t="s">
        <v>14997</v>
      </c>
    </row>
    <row ht="60.75" outlineLevel="0" r="16">
      <c r="A16" s="327" t="n">
        <v>29222</v>
      </c>
      <c r="B16" s="3" t="s">
        <v>777</v>
      </c>
      <c r="C16" s="3" t="s">
        <v>779</v>
      </c>
      <c r="D16" s="544" t="s">
        <v>14998</v>
      </c>
    </row>
    <row ht="40.5" outlineLevel="0" r="17">
      <c r="A17" s="327" t="n">
        <v>30166</v>
      </c>
      <c r="B17" s="3" t="s">
        <v>1252</v>
      </c>
      <c r="C17" s="3" t="s">
        <v>1253</v>
      </c>
      <c r="D17" s="544" t="s">
        <v>14999</v>
      </c>
    </row>
    <row outlineLevel="0" r="18">
      <c r="A18" s="327" t="n">
        <v>29551</v>
      </c>
      <c r="B18" s="3" t="s">
        <v>3248</v>
      </c>
      <c r="C18" s="3" t="s">
        <v>3249</v>
      </c>
      <c r="D18" s="3" t="s">
        <v>14997</v>
      </c>
    </row>
    <row ht="81" outlineLevel="0" r="19">
      <c r="A19" s="327" t="n">
        <v>32923</v>
      </c>
      <c r="B19" s="3" t="s">
        <v>7501</v>
      </c>
      <c r="C19" s="3" t="s">
        <v>395</v>
      </c>
      <c r="D19" s="544" t="s">
        <v>15000</v>
      </c>
    </row>
  </sheetData>
  <autoFilter ref="A1:D19"/>
  <pageMargins bottom="0.75" footer="0.300000011920929" header="0.300000011920929" left="0.700000047683716" right="0.700000047683716" top="0.75"/>
</worksheet>
</file>

<file path=xl/worksheets/sheet19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F25"/>
  <sheetViews>
    <sheetView showZeros="true" workbookViewId="0"/>
  </sheetViews>
  <sheetFormatPr baseColWidth="8" customHeight="false" defaultColWidth="13.0000001691662" defaultRowHeight="20.25" zeroHeight="false"/>
  <cols>
    <col customWidth="true" max="3" min="3" outlineLevel="0" width="23.5703138387917"/>
    <col customWidth="true" max="4" min="4" outlineLevel="0" width="37.0000001691662"/>
    <col bestFit="true" customWidth="true" max="5" min="5" outlineLevel="0" style="234" width="12.4257811290726"/>
  </cols>
  <sheetData>
    <row outlineLevel="0" r="1">
      <c r="A1" s="545" t="n">
        <v>26476</v>
      </c>
      <c r="B1" s="546" t="n">
        <v>34</v>
      </c>
      <c r="C1" s="546" t="s">
        <v>7992</v>
      </c>
      <c r="D1" s="547" t="s">
        <v>11913</v>
      </c>
      <c r="E1" s="234" t="n">
        <v>4</v>
      </c>
    </row>
    <row outlineLevel="0" r="2">
      <c r="A2" s="545" t="n">
        <v>33063</v>
      </c>
      <c r="B2" s="546" t="n">
        <v>52</v>
      </c>
      <c r="C2" s="546" t="s">
        <v>8314</v>
      </c>
      <c r="D2" s="547" t="s">
        <v>15001</v>
      </c>
      <c r="E2" s="234" t="n">
        <v>4</v>
      </c>
    </row>
    <row outlineLevel="0" r="3">
      <c r="A3" s="545" t="n">
        <v>33064</v>
      </c>
      <c r="B3" s="546" t="n">
        <v>53</v>
      </c>
      <c r="C3" s="546" t="s">
        <v>8314</v>
      </c>
      <c r="D3" s="547" t="s">
        <v>8378</v>
      </c>
      <c r="E3" s="234" t="n">
        <v>4</v>
      </c>
    </row>
    <row outlineLevel="0" r="4">
      <c r="A4" s="545" t="n">
        <v>26727</v>
      </c>
      <c r="B4" s="546" t="n">
        <v>103</v>
      </c>
      <c r="C4" s="546" t="s">
        <v>8479</v>
      </c>
      <c r="D4" s="547" t="s">
        <v>10902</v>
      </c>
      <c r="E4" s="234" t="n">
        <v>4</v>
      </c>
    </row>
    <row outlineLevel="0" r="5">
      <c r="A5" s="545" t="n">
        <v>33081</v>
      </c>
      <c r="B5" s="546" t="n">
        <v>52</v>
      </c>
      <c r="C5" s="546" t="s">
        <v>8743</v>
      </c>
      <c r="D5" s="547" t="s">
        <v>15002</v>
      </c>
      <c r="E5" s="234" t="n">
        <v>4</v>
      </c>
    </row>
    <row outlineLevel="0" r="6">
      <c r="A6" s="545" t="n">
        <v>33082</v>
      </c>
      <c r="B6" s="546" t="n">
        <v>53</v>
      </c>
      <c r="C6" s="546" t="s">
        <v>8743</v>
      </c>
      <c r="D6" s="547" t="s">
        <v>8807</v>
      </c>
      <c r="E6" s="234" t="n">
        <v>4</v>
      </c>
    </row>
    <row outlineLevel="0" r="7">
      <c r="A7" s="545" t="n">
        <v>20835</v>
      </c>
      <c r="B7" s="546" t="n">
        <v>54</v>
      </c>
      <c r="C7" s="546" t="s">
        <v>8743</v>
      </c>
      <c r="D7" s="547" t="s">
        <v>8808</v>
      </c>
      <c r="E7" s="234" t="n">
        <v>4</v>
      </c>
    </row>
    <row outlineLevel="0" r="8">
      <c r="A8" s="545" t="n">
        <v>27961</v>
      </c>
      <c r="B8" s="546" t="n">
        <v>55</v>
      </c>
      <c r="C8" s="546" t="s">
        <v>8743</v>
      </c>
      <c r="D8" s="547" t="s">
        <v>8809</v>
      </c>
      <c r="E8" s="234" t="n">
        <v>4</v>
      </c>
    </row>
    <row outlineLevel="0" r="9">
      <c r="A9" s="545" t="n">
        <v>27962</v>
      </c>
      <c r="B9" s="546" t="n">
        <v>56</v>
      </c>
      <c r="C9" s="546" t="s">
        <v>8743</v>
      </c>
      <c r="D9" s="547" t="s">
        <v>8810</v>
      </c>
      <c r="E9" s="234" t="n">
        <v>4</v>
      </c>
    </row>
    <row outlineLevel="0" r="10">
      <c r="A10" s="545" t="n">
        <v>27977</v>
      </c>
      <c r="B10" s="546" t="n">
        <v>81</v>
      </c>
      <c r="C10" s="546" t="s">
        <v>8743</v>
      </c>
      <c r="D10" s="547" t="s">
        <v>8842</v>
      </c>
      <c r="E10" s="234" t="n">
        <v>4</v>
      </c>
    </row>
    <row outlineLevel="0" r="11">
      <c r="A11" s="545" t="n">
        <v>27600</v>
      </c>
      <c r="B11" s="546" t="n">
        <v>81</v>
      </c>
      <c r="C11" s="546" t="s">
        <v>8952</v>
      </c>
      <c r="D11" s="547" t="s">
        <v>9075</v>
      </c>
      <c r="E11" s="234" t="n">
        <v>4</v>
      </c>
    </row>
    <row outlineLevel="0" r="12">
      <c r="A12" s="545" t="n">
        <v>30630</v>
      </c>
      <c r="B12" s="545" t="n">
        <v>2119</v>
      </c>
      <c r="C12" s="546" t="s">
        <v>334</v>
      </c>
      <c r="D12" s="548" t="s">
        <v>15003</v>
      </c>
      <c r="E12" s="234" t="n">
        <v>3</v>
      </c>
    </row>
    <row outlineLevel="0" r="13">
      <c r="A13" s="545" t="n">
        <v>30656</v>
      </c>
      <c r="B13" s="545" t="n">
        <v>2125</v>
      </c>
      <c r="C13" s="546" t="s">
        <v>334</v>
      </c>
      <c r="D13" s="548" t="s">
        <v>10888</v>
      </c>
      <c r="E13" s="234" t="n">
        <v>4</v>
      </c>
    </row>
    <row outlineLevel="0" r="14">
      <c r="A14" s="545" t="n">
        <v>30629</v>
      </c>
      <c r="B14" s="545" t="n">
        <v>2126</v>
      </c>
      <c r="C14" s="546" t="s">
        <v>334</v>
      </c>
      <c r="D14" s="548" t="s">
        <v>3385</v>
      </c>
      <c r="E14" s="234" t="n">
        <v>4</v>
      </c>
    </row>
    <row outlineLevel="0" r="15">
      <c r="A15" s="545" t="n">
        <v>36132</v>
      </c>
      <c r="B15" s="545" t="n">
        <v>2596</v>
      </c>
      <c r="C15" s="546" t="s">
        <v>334</v>
      </c>
      <c r="D15" s="549" t="s">
        <v>15004</v>
      </c>
      <c r="E15" s="550" t="n">
        <v>3</v>
      </c>
      <c r="F15" s="32" t="n"/>
    </row>
    <row outlineLevel="0" r="16">
      <c r="A16" s="545" t="n">
        <v>30622</v>
      </c>
      <c r="B16" s="545" t="e">
        <v>#REF!</v>
      </c>
      <c r="C16" s="546" t="s">
        <v>334</v>
      </c>
      <c r="D16" s="548" t="s">
        <v>15005</v>
      </c>
      <c r="E16" s="234" t="n">
        <v>4</v>
      </c>
    </row>
    <row outlineLevel="0" r="17">
      <c r="A17" s="545" t="n">
        <v>25178</v>
      </c>
      <c r="B17" s="545" t="e">
        <v>#REF!</v>
      </c>
      <c r="C17" s="546" t="s">
        <v>334</v>
      </c>
      <c r="D17" s="549" t="s">
        <v>10905</v>
      </c>
      <c r="E17" s="550" t="n">
        <v>4</v>
      </c>
      <c r="F17" s="32" t="s">
        <v>15006</v>
      </c>
    </row>
    <row outlineLevel="0" r="18">
      <c r="A18" s="545" t="n">
        <v>25184</v>
      </c>
      <c r="B18" s="545" t="e">
        <v>#REF!</v>
      </c>
      <c r="C18" s="546" t="s">
        <v>334</v>
      </c>
      <c r="D18" s="548" t="s">
        <v>7335</v>
      </c>
      <c r="E18" s="234" t="n">
        <v>4</v>
      </c>
    </row>
    <row outlineLevel="0" r="19">
      <c r="A19" s="545" t="n">
        <v>29017</v>
      </c>
      <c r="B19" s="545" t="e">
        <v>#REF!</v>
      </c>
      <c r="C19" s="546" t="s">
        <v>334</v>
      </c>
      <c r="D19" s="548" t="s">
        <v>10904</v>
      </c>
      <c r="E19" s="234" t="n">
        <v>4</v>
      </c>
    </row>
    <row outlineLevel="0" r="20">
      <c r="A20" s="545" t="n">
        <v>33112</v>
      </c>
      <c r="B20" s="545" t="n">
        <v>237</v>
      </c>
      <c r="C20" s="546" t="s">
        <v>9353</v>
      </c>
      <c r="D20" s="547" t="s">
        <v>15007</v>
      </c>
      <c r="E20" s="234" t="n">
        <v>4</v>
      </c>
    </row>
    <row outlineLevel="0" r="21">
      <c r="A21" s="545" t="n">
        <v>28402</v>
      </c>
      <c r="B21" s="545" t="n">
        <v>342</v>
      </c>
      <c r="C21" s="546" t="s">
        <v>9353</v>
      </c>
      <c r="D21" s="547" t="s">
        <v>9795</v>
      </c>
      <c r="E21" s="234" t="n">
        <v>4</v>
      </c>
    </row>
    <row outlineLevel="0" r="22">
      <c r="A22" s="545" t="n">
        <v>26259</v>
      </c>
      <c r="B22" s="545" t="n">
        <v>48</v>
      </c>
      <c r="C22" s="546" t="s">
        <v>10770</v>
      </c>
      <c r="D22" s="547" t="s">
        <v>10825</v>
      </c>
      <c r="E22" s="234" t="n">
        <v>4</v>
      </c>
    </row>
    <row outlineLevel="0" r="23">
      <c r="A23" s="545" t="n">
        <v>26262</v>
      </c>
      <c r="B23" s="545" t="n">
        <v>49</v>
      </c>
      <c r="C23" s="546" t="s">
        <v>10770</v>
      </c>
      <c r="D23" s="547" t="s">
        <v>10827</v>
      </c>
      <c r="E23" s="234" t="n">
        <v>4</v>
      </c>
    </row>
    <row outlineLevel="0" r="24">
      <c r="A24" s="545" t="n">
        <v>26265</v>
      </c>
      <c r="B24" s="545" t="n">
        <v>51</v>
      </c>
      <c r="C24" s="546" t="s">
        <v>10770</v>
      </c>
      <c r="D24" s="549" t="s">
        <v>10829</v>
      </c>
      <c r="E24" s="550" t="n">
        <v>5</v>
      </c>
      <c r="F24" s="32" t="n"/>
    </row>
    <row outlineLevel="0" r="25">
      <c r="D25" s="547" t="s">
        <v>11280</v>
      </c>
      <c r="E25" s="234" t="s">
        <v>15008</v>
      </c>
      <c r="F25" s="234" t="s">
        <v>15009</v>
      </c>
    </row>
  </sheetData>
  <pageMargins bottom="0.75" footer="0.300000011920929" header="0.300000011920929" left="0.700000047683716" right="0.700000047683716" top="0.75"/>
  <pageSetup fitToHeight="0" fitToWidth="0" orientation="portrait" paperHeight="297mm" paperSize="9" paperWidth="210mm" scale="100"/>
</worksheet>
</file>

<file path=xl/worksheets/sheet2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D69"/>
  <sheetViews>
    <sheetView showZeros="true" workbookViewId="0"/>
  </sheetViews>
  <sheetFormatPr baseColWidth="8" customHeight="false" defaultColWidth="13.0000001691662" defaultRowHeight="20.25" zeroHeight="false"/>
  <cols>
    <col customWidth="true" max="2" min="2" outlineLevel="0" width="40.7109377947192"/>
  </cols>
  <sheetData>
    <row ht="45.75" outlineLevel="0" r="1">
      <c r="A1" s="45" t="s">
        <v>10860</v>
      </c>
      <c r="B1" s="45" t="s">
        <v>10861</v>
      </c>
      <c r="C1" s="46" t="s">
        <v>10862</v>
      </c>
    </row>
    <row outlineLevel="0" r="2">
      <c r="A2" s="47" t="n">
        <v>39088</v>
      </c>
      <c r="B2" s="48" t="s">
        <v>826</v>
      </c>
      <c r="C2" s="49" t="n">
        <v>2021</v>
      </c>
    </row>
    <row outlineLevel="0" r="3">
      <c r="A3" s="47" t="n">
        <v>39096</v>
      </c>
      <c r="B3" s="48" t="s">
        <v>1439</v>
      </c>
      <c r="C3" s="49" t="n">
        <v>2021</v>
      </c>
    </row>
    <row outlineLevel="0" r="4">
      <c r="A4" s="47" t="n">
        <v>39097</v>
      </c>
      <c r="B4" s="48" t="s">
        <v>1469</v>
      </c>
      <c r="C4" s="49" t="n">
        <v>2021</v>
      </c>
    </row>
    <row outlineLevel="0" r="5">
      <c r="A5" s="50" t="n">
        <v>39081</v>
      </c>
      <c r="B5" s="48" t="s">
        <v>1718</v>
      </c>
      <c r="C5" s="49" t="n">
        <v>2021</v>
      </c>
    </row>
    <row outlineLevel="0" r="6">
      <c r="A6" s="47" t="n">
        <v>39094</v>
      </c>
      <c r="B6" s="48" t="s">
        <v>1794</v>
      </c>
      <c r="C6" s="49" t="n">
        <v>2021</v>
      </c>
    </row>
    <row outlineLevel="0" r="7">
      <c r="A7" s="50" t="n">
        <v>39098</v>
      </c>
      <c r="B7" s="48" t="s">
        <v>2048</v>
      </c>
      <c r="C7" s="49" t="n">
        <v>2022</v>
      </c>
    </row>
    <row outlineLevel="0" r="8">
      <c r="A8" s="50" t="n">
        <v>39099</v>
      </c>
      <c r="B8" s="48" t="s">
        <v>2049</v>
      </c>
      <c r="C8" s="49" t="n">
        <v>2022</v>
      </c>
    </row>
    <row outlineLevel="0" r="9">
      <c r="A9" s="50" t="n">
        <v>39100</v>
      </c>
      <c r="B9" s="48" t="s">
        <v>2050</v>
      </c>
      <c r="C9" s="49" t="n">
        <v>2021</v>
      </c>
    </row>
    <row outlineLevel="0" r="10">
      <c r="A10" s="47" t="n">
        <v>39087</v>
      </c>
      <c r="B10" s="48" t="s">
        <v>2192</v>
      </c>
      <c r="C10" s="49" t="n">
        <v>2021</v>
      </c>
    </row>
    <row outlineLevel="0" r="11">
      <c r="A11" s="47" t="n">
        <v>39080</v>
      </c>
      <c r="B11" s="48" t="s">
        <v>2573</v>
      </c>
      <c r="C11" s="49" t="n">
        <v>2021</v>
      </c>
    </row>
    <row outlineLevel="0" r="12">
      <c r="A12" s="50" t="n">
        <v>39095</v>
      </c>
      <c r="B12" s="48" t="s">
        <v>2703</v>
      </c>
      <c r="C12" s="49" t="n">
        <v>2021</v>
      </c>
    </row>
    <row outlineLevel="0" r="13">
      <c r="A13" s="50" t="n">
        <v>39082</v>
      </c>
      <c r="B13" s="48" t="s">
        <v>2663</v>
      </c>
      <c r="C13" s="49" t="n">
        <v>2021</v>
      </c>
    </row>
    <row outlineLevel="0" r="14">
      <c r="A14" s="50" t="n">
        <v>39076</v>
      </c>
      <c r="B14" s="48" t="s">
        <v>3915</v>
      </c>
      <c r="C14" s="49" t="n">
        <v>2021</v>
      </c>
    </row>
    <row outlineLevel="0" r="15">
      <c r="A15" s="50" t="n">
        <v>39077</v>
      </c>
      <c r="B15" s="48" t="s">
        <v>3945</v>
      </c>
      <c r="C15" s="49" t="n">
        <v>2021</v>
      </c>
    </row>
    <row outlineLevel="0" r="16">
      <c r="A16" s="50" t="n">
        <v>39073</v>
      </c>
      <c r="B16" s="48" t="s">
        <v>4009</v>
      </c>
      <c r="C16" s="49" t="n">
        <v>2021</v>
      </c>
    </row>
    <row outlineLevel="0" r="17">
      <c r="A17" s="50" t="n">
        <v>39074</v>
      </c>
      <c r="B17" s="48" t="s">
        <v>4010</v>
      </c>
      <c r="C17" s="49" t="n">
        <v>2021</v>
      </c>
    </row>
    <row outlineLevel="0" r="18">
      <c r="A18" s="50" t="n">
        <v>39075</v>
      </c>
      <c r="B18" s="48" t="s">
        <v>4011</v>
      </c>
      <c r="C18" s="49" t="n">
        <v>2021</v>
      </c>
    </row>
    <row outlineLevel="0" r="19">
      <c r="A19" s="50" t="n">
        <v>39084</v>
      </c>
      <c r="B19" s="48" t="s">
        <v>4611</v>
      </c>
      <c r="C19" s="49" t="n">
        <v>2021</v>
      </c>
    </row>
    <row outlineLevel="0" r="20">
      <c r="A20" s="50" t="n">
        <v>39083</v>
      </c>
      <c r="B20" s="48" t="s">
        <v>5033</v>
      </c>
      <c r="C20" s="49" t="n">
        <v>2021</v>
      </c>
    </row>
    <row outlineLevel="0" r="21">
      <c r="A21" s="50" t="n">
        <v>39086</v>
      </c>
      <c r="B21" s="48" t="s">
        <v>5566</v>
      </c>
      <c r="C21" s="49" t="n">
        <v>2021</v>
      </c>
    </row>
    <row outlineLevel="0" r="22">
      <c r="A22" s="50" t="n">
        <v>39071</v>
      </c>
      <c r="B22" s="48" t="s">
        <v>5565</v>
      </c>
      <c r="C22" s="49" t="n">
        <v>2021</v>
      </c>
    </row>
    <row outlineLevel="0" r="23">
      <c r="A23" s="50" t="n">
        <v>39072</v>
      </c>
      <c r="B23" s="48" t="s">
        <v>5567</v>
      </c>
      <c r="C23" s="49" t="n">
        <v>2022</v>
      </c>
    </row>
    <row outlineLevel="0" r="24">
      <c r="A24" s="50" t="n">
        <v>39093</v>
      </c>
      <c r="B24" s="48" t="s">
        <v>6308</v>
      </c>
      <c r="C24" s="49" t="n">
        <v>2021</v>
      </c>
    </row>
    <row outlineLevel="0" r="25">
      <c r="A25" s="50" t="n">
        <v>39078</v>
      </c>
      <c r="B25" s="48" t="s">
        <v>6416</v>
      </c>
      <c r="C25" s="49" t="n">
        <v>2021</v>
      </c>
    </row>
    <row outlineLevel="0" r="26">
      <c r="A26" s="50" t="n">
        <v>39089</v>
      </c>
      <c r="B26" s="48" t="s">
        <v>6489</v>
      </c>
      <c r="C26" s="49" t="n">
        <v>2021</v>
      </c>
    </row>
    <row outlineLevel="0" r="27">
      <c r="A27" s="50" t="n">
        <v>39090</v>
      </c>
      <c r="B27" s="48" t="s">
        <v>6558</v>
      </c>
      <c r="C27" s="49" t="n">
        <v>2021</v>
      </c>
    </row>
    <row outlineLevel="0" r="28">
      <c r="A28" s="51" t="n">
        <v>39092</v>
      </c>
      <c r="B28" s="52" t="s">
        <v>6964</v>
      </c>
      <c r="C28" s="53" t="n">
        <v>2021</v>
      </c>
    </row>
    <row outlineLevel="0" r="29">
      <c r="A29" s="47" t="n">
        <v>39085</v>
      </c>
      <c r="B29" s="48" t="s">
        <v>7103</v>
      </c>
      <c r="C29" s="49" t="n">
        <v>2021</v>
      </c>
    </row>
    <row outlineLevel="0" r="30">
      <c r="A30" s="50" t="n">
        <v>39068</v>
      </c>
      <c r="B30" s="48" t="s">
        <v>7327</v>
      </c>
      <c r="C30" s="49" t="n">
        <v>2021</v>
      </c>
    </row>
    <row outlineLevel="0" r="31">
      <c r="A31" s="47" t="n">
        <v>39079</v>
      </c>
      <c r="B31" s="48" t="s">
        <v>3485</v>
      </c>
      <c r="C31" s="49" t="n">
        <v>2021</v>
      </c>
    </row>
    <row outlineLevel="0" r="32">
      <c r="A32" s="50" t="n">
        <v>39091</v>
      </c>
      <c r="B32" s="48" t="s">
        <v>7500</v>
      </c>
      <c r="C32" s="49" t="n">
        <v>2022</v>
      </c>
    </row>
    <row outlineLevel="0" r="33">
      <c r="A33" s="50" t="n">
        <v>39069</v>
      </c>
      <c r="B33" s="48" t="s">
        <v>7586</v>
      </c>
      <c r="C33" s="49" t="n">
        <v>2020</v>
      </c>
    </row>
    <row outlineLevel="0" r="34">
      <c r="A34" s="50" t="n">
        <v>39070</v>
      </c>
      <c r="B34" s="48" t="s">
        <v>7591</v>
      </c>
      <c r="C34" s="49" t="n">
        <v>2018</v>
      </c>
    </row>
    <row outlineLevel="0" r="35">
      <c r="A35" s="50" t="n">
        <v>39101</v>
      </c>
      <c r="B35" s="48" t="s">
        <v>2047</v>
      </c>
      <c r="C35" s="49" t="n">
        <v>2022</v>
      </c>
    </row>
    <row outlineLevel="0" r="36">
      <c r="A36" s="50" t="n">
        <v>39102</v>
      </c>
      <c r="B36" s="48" t="s">
        <v>2190</v>
      </c>
      <c r="C36" s="49" t="n">
        <v>2022</v>
      </c>
    </row>
    <row outlineLevel="0" r="37">
      <c r="A37" s="50" t="n">
        <v>39103</v>
      </c>
      <c r="B37" s="48" t="s">
        <v>2465</v>
      </c>
      <c r="C37" s="49" t="n">
        <v>2022</v>
      </c>
    </row>
    <row outlineLevel="0" r="38">
      <c r="A38" s="50" t="n">
        <v>39104</v>
      </c>
      <c r="B38" s="48" t="s">
        <v>4030</v>
      </c>
      <c r="C38" s="49" t="n">
        <v>2022</v>
      </c>
    </row>
    <row outlineLevel="0" r="39">
      <c r="A39" s="50" t="n">
        <v>39105</v>
      </c>
      <c r="B39" s="48" t="s">
        <v>4027</v>
      </c>
      <c r="C39" s="49" t="n">
        <v>2022</v>
      </c>
    </row>
    <row outlineLevel="0" r="40">
      <c r="A40" s="50" t="n">
        <v>39131</v>
      </c>
      <c r="B40" s="48" t="s">
        <v>7841</v>
      </c>
      <c r="C40" s="54" t="n">
        <v>2011</v>
      </c>
    </row>
    <row outlineLevel="0" r="41">
      <c r="A41" s="50" t="n">
        <v>39110</v>
      </c>
      <c r="B41" s="55" t="s">
        <v>7789</v>
      </c>
      <c r="C41" s="54" t="n">
        <v>2015</v>
      </c>
    </row>
    <row outlineLevel="0" r="42">
      <c r="A42" s="56" t="n">
        <v>39109</v>
      </c>
      <c r="B42" s="55" t="s">
        <v>8565</v>
      </c>
      <c r="C42" s="57" t="n">
        <v>2021</v>
      </c>
    </row>
    <row outlineLevel="0" r="43">
      <c r="A43" s="50" t="n">
        <v>39111</v>
      </c>
      <c r="B43" s="55" t="s">
        <v>3487</v>
      </c>
      <c r="C43" s="49" t="n">
        <v>2022</v>
      </c>
    </row>
    <row outlineLevel="0" r="44">
      <c r="A44" s="50" t="n">
        <v>39106</v>
      </c>
      <c r="B44" s="55" t="s">
        <v>3486</v>
      </c>
      <c r="C44" s="49" t="n">
        <v>2022</v>
      </c>
      <c r="D44" s="58" t="n"/>
    </row>
    <row outlineLevel="0" r="45">
      <c r="A45" s="54" t="n">
        <v>39107</v>
      </c>
      <c r="B45" s="59" t="s">
        <v>5564</v>
      </c>
      <c r="C45" s="49" t="n">
        <v>2022</v>
      </c>
      <c r="D45" s="58" t="n"/>
    </row>
    <row outlineLevel="0" r="46">
      <c r="A46" s="50" t="n">
        <v>39108</v>
      </c>
      <c r="B46" s="59" t="s">
        <v>4028</v>
      </c>
      <c r="C46" s="49" t="n">
        <v>2022</v>
      </c>
      <c r="D46" s="58" t="n"/>
    </row>
    <row outlineLevel="0" r="47">
      <c r="A47" s="50" t="n">
        <v>39112</v>
      </c>
      <c r="B47" s="60" t="s">
        <v>2640</v>
      </c>
      <c r="C47" s="49" t="n">
        <v>2022</v>
      </c>
      <c r="D47" s="58" t="n"/>
    </row>
    <row outlineLevel="0" r="48">
      <c r="A48" s="54" t="n">
        <v>39118</v>
      </c>
      <c r="B48" s="61" t="s">
        <v>1467</v>
      </c>
      <c r="C48" s="49" t="n">
        <v>2022</v>
      </c>
    </row>
    <row outlineLevel="0" r="49">
      <c r="A49" s="54" t="n">
        <v>39117</v>
      </c>
      <c r="B49" s="61" t="s">
        <v>1468</v>
      </c>
      <c r="C49" s="49" t="n">
        <v>2022</v>
      </c>
    </row>
    <row outlineLevel="0" r="50">
      <c r="A50" s="54" t="n">
        <v>39119</v>
      </c>
      <c r="B50" s="61" t="s">
        <v>1466</v>
      </c>
      <c r="C50" s="49" t="n">
        <v>2022</v>
      </c>
    </row>
    <row outlineLevel="0" r="51">
      <c r="A51" s="54" t="n">
        <v>39115</v>
      </c>
      <c r="B51" s="61" t="s">
        <v>1719</v>
      </c>
      <c r="C51" s="49" t="n">
        <v>2022</v>
      </c>
    </row>
    <row outlineLevel="0" r="52">
      <c r="A52" s="54" t="n">
        <v>39114</v>
      </c>
      <c r="B52" s="61" t="s">
        <v>2404</v>
      </c>
      <c r="C52" s="49" t="n">
        <v>2022</v>
      </c>
    </row>
    <row outlineLevel="0" r="53">
      <c r="A53" s="54" t="n">
        <v>39116</v>
      </c>
      <c r="B53" s="61" t="s">
        <v>3072</v>
      </c>
      <c r="C53" s="49" t="n">
        <v>2022</v>
      </c>
    </row>
    <row outlineLevel="0" r="54">
      <c r="A54" s="54" t="n">
        <v>39113</v>
      </c>
      <c r="B54" s="61" t="s">
        <v>3871</v>
      </c>
      <c r="C54" s="49" t="n">
        <v>2022</v>
      </c>
    </row>
    <row outlineLevel="0" r="55">
      <c r="A55" s="54" t="n">
        <v>39120</v>
      </c>
      <c r="B55" s="61" t="s">
        <v>4695</v>
      </c>
      <c r="C55" s="49" t="n">
        <v>2022</v>
      </c>
    </row>
    <row outlineLevel="0" r="56">
      <c r="A56" s="54" t="n">
        <v>39121</v>
      </c>
      <c r="B56" s="61" t="s">
        <v>6606</v>
      </c>
      <c r="C56" s="49" t="n">
        <v>1960</v>
      </c>
      <c r="D56" s="58" t="s">
        <v>10863</v>
      </c>
    </row>
    <row outlineLevel="0" r="57">
      <c r="A57" s="54" t="n">
        <v>39124</v>
      </c>
      <c r="B57" s="61" t="s">
        <v>2662</v>
      </c>
      <c r="C57" s="49" t="n">
        <v>2015</v>
      </c>
      <c r="D57" s="58" t="s">
        <v>10864</v>
      </c>
    </row>
    <row outlineLevel="0" r="58">
      <c r="A58" s="54" t="n">
        <v>39122</v>
      </c>
      <c r="B58" s="61" t="s">
        <v>8566</v>
      </c>
      <c r="C58" s="49" t="n">
        <v>2022</v>
      </c>
      <c r="D58" s="58" t="n"/>
    </row>
    <row outlineLevel="0" r="59">
      <c r="A59" s="54" t="n">
        <v>39123</v>
      </c>
      <c r="B59" s="61" t="s">
        <v>8629</v>
      </c>
      <c r="C59" s="49" t="n">
        <v>2022</v>
      </c>
      <c r="D59" s="58" t="n"/>
    </row>
    <row outlineLevel="0" r="60">
      <c r="A60" s="54" t="n">
        <v>39127</v>
      </c>
      <c r="B60" s="61" t="s">
        <v>10014</v>
      </c>
      <c r="C60" s="49" t="n">
        <v>2008</v>
      </c>
      <c r="D60" s="58" t="n"/>
    </row>
    <row outlineLevel="0" r="61">
      <c r="A61" s="54" t="n">
        <v>39128</v>
      </c>
      <c r="B61" s="61" t="s">
        <v>10015</v>
      </c>
      <c r="C61" s="49" t="n">
        <v>2008</v>
      </c>
      <c r="D61" s="58" t="n"/>
    </row>
    <row outlineLevel="0" r="62">
      <c r="A62" s="54" t="n">
        <v>39125</v>
      </c>
      <c r="B62" s="61" t="s">
        <v>10086</v>
      </c>
      <c r="C62" s="49" t="n">
        <v>2011</v>
      </c>
      <c r="D62" s="58" t="n"/>
    </row>
    <row outlineLevel="0" r="63">
      <c r="A63" s="54" t="n">
        <v>39126</v>
      </c>
      <c r="B63" s="61" t="s">
        <v>10087</v>
      </c>
      <c r="C63" s="49" t="n">
        <v>2011</v>
      </c>
      <c r="D63" s="58" t="n"/>
    </row>
    <row outlineLevel="0" r="64">
      <c r="A64" s="54" t="n">
        <v>26583</v>
      </c>
      <c r="B64" s="61" t="s">
        <v>3287</v>
      </c>
      <c r="C64" s="49" t="n">
        <v>1966</v>
      </c>
      <c r="D64" s="58" t="s">
        <v>10865</v>
      </c>
    </row>
    <row outlineLevel="0" r="65">
      <c r="A65" s="54" t="n">
        <v>39129</v>
      </c>
      <c r="B65" s="61" t="s">
        <v>2039</v>
      </c>
      <c r="C65" s="49" t="n">
        <v>2022</v>
      </c>
    </row>
    <row outlineLevel="0" r="66">
      <c r="A66" s="54" t="n">
        <v>39130</v>
      </c>
      <c r="B66" s="61" t="s">
        <v>1431</v>
      </c>
      <c r="C66" s="54" t="n">
        <v>2022</v>
      </c>
      <c r="D66" s="58" t="n"/>
    </row>
    <row outlineLevel="0" r="67">
      <c r="A67" s="50" t="n">
        <v>39132</v>
      </c>
      <c r="B67" s="61" t="s">
        <v>2269</v>
      </c>
      <c r="C67" s="49" t="n">
        <v>1986</v>
      </c>
      <c r="D67" s="58" t="s">
        <v>10866</v>
      </c>
    </row>
    <row outlineLevel="0" r="68">
      <c r="A68" s="50" t="n">
        <v>39133</v>
      </c>
      <c r="B68" s="61" t="s">
        <v>8822</v>
      </c>
      <c r="C68" s="49" t="n">
        <v>2015</v>
      </c>
    </row>
    <row outlineLevel="0" r="69">
      <c r="A69" s="50" t="n">
        <v>39134</v>
      </c>
      <c r="B69" s="61" t="s">
        <v>8823</v>
      </c>
      <c r="C69" s="49" t="n">
        <v>2016</v>
      </c>
    </row>
  </sheetData>
  <autoFilter ref="A1:C69"/>
  <pageMargins bottom="0.75" footer="0.300000011920929" header="0.300000011920929" left="0.700000047683716" right="0.700000047683716" top="0.75"/>
</worksheet>
</file>

<file path=xl/worksheets/sheet20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  <pageSetUpPr fitToPage="true"/>
  </sheetPr>
  <dimension ref="A1:FO509"/>
  <sheetViews>
    <sheetView showZeros="true" workbookViewId="0"/>
  </sheetViews>
  <sheetFormatPr baseColWidth="8" customHeight="false" defaultColWidth="13.0000001691662" defaultRowHeight="20.25" zeroHeight="false"/>
  <cols>
    <col customWidth="true" max="1" min="1" outlineLevel="0" width="10.8554689819427"/>
    <col customWidth="true" max="2" min="2" outlineLevel="0" width="10.5703123162961"/>
    <col customWidth="true" max="3" min="3" outlineLevel="0" width="21.7109379638854"/>
    <col customWidth="true" max="4" min="4" outlineLevel="0" width="45.7109379638854"/>
    <col customWidth="true" max="9" min="5" outlineLevel="0" width="12.7109371180545"/>
    <col customWidth="true" max="10" min="10" outlineLevel="0" width="12.4257811290726"/>
    <col customWidth="true" max="11" min="11" outlineLevel="0" width="12.7109371180545"/>
    <col customWidth="true" max="14" min="12" outlineLevel="0" width="12.4257811290726"/>
    <col customWidth="true" max="15" min="15" outlineLevel="0" width="58.5703123162961"/>
    <col customWidth="true" max="16" min="16" outlineLevel="0" width="12.7109371180545"/>
    <col customWidth="true" max="17" min="17" outlineLevel="0" width="12.4257811290726"/>
    <col customWidth="true" max="18" min="18" outlineLevel="0" width="12.7109371180545"/>
    <col customWidth="true" max="20" min="19" outlineLevel="0" width="12.4257811290726"/>
    <col customWidth="true" max="36" min="21" outlineLevel="0" width="12.7109371180545"/>
    <col customWidth="true" max="38" min="37" outlineLevel="0" width="12.4257811290726"/>
    <col customWidth="true" max="46" min="39" outlineLevel="0" width="12.7109371180545"/>
    <col customWidth="true" max="47" min="47" outlineLevel="0" width="12.4257811290726"/>
    <col customWidth="true" max="48" min="48" outlineLevel="0" width="12.7109371180545"/>
    <col customWidth="true" max="59" min="49" outlineLevel="0" width="12.4257811290726"/>
    <col customWidth="true" max="71" min="60" outlineLevel="0" width="14.7109374563868"/>
    <col customWidth="true" max="72" min="72" outlineLevel="0" width="12.4257811290726"/>
    <col customWidth="true" max="73" min="73" outlineLevel="0" width="12.7109371180545"/>
    <col customWidth="true" max="74" min="74" outlineLevel="0" width="12.4257811290726"/>
    <col customWidth="true" max="76" min="75" outlineLevel="0" width="12.7109371180545"/>
    <col customWidth="true" max="77" min="77" outlineLevel="0" width="12.4257811290726"/>
    <col customWidth="true" max="78" min="78" outlineLevel="0" width="12.7109371180545"/>
    <col customWidth="true" max="79" min="79" outlineLevel="0" width="13.8554681361118"/>
    <col customWidth="true" max="111" min="80" outlineLevel="0" width="12.4257811290726"/>
  </cols>
  <sheetData>
    <row outlineLevel="0" r="1">
      <c r="C1" s="0" t="s">
        <v>15010</v>
      </c>
    </row>
    <row customFormat="true" customHeight="true" ht="20.25" outlineLevel="0" r="2" s="58">
      <c r="A2" s="551" t="n">
        <f aca="false" ca="false" dt2D="false" dtr="false" t="normal">'Региональная прогр. (июнь 2023)'!A6130+1</f>
        <v>6118</v>
      </c>
      <c r="B2" s="551" t="n">
        <f aca="false" ca="false" dt2D="false" dtr="false" t="normal">'Региональная прогр. (июнь 2023)'!B6130+1</f>
        <v>124</v>
      </c>
      <c r="C2" s="552" t="s">
        <v>334</v>
      </c>
      <c r="D2" s="216" t="s">
        <v>15011</v>
      </c>
      <c r="E2" s="552" t="n">
        <v>52701000</v>
      </c>
      <c r="F2" s="553" t="n">
        <v>32622</v>
      </c>
      <c r="G2" s="216" t="n"/>
      <c r="H2" s="216" t="n"/>
      <c r="I2" s="554" t="n">
        <v>298.4</v>
      </c>
      <c r="J2" s="554" t="n">
        <v>275.5</v>
      </c>
      <c r="K2" s="554" t="s">
        <v>12401</v>
      </c>
      <c r="L2" s="551" t="s">
        <v>15012</v>
      </c>
      <c r="M2" s="551" t="n">
        <v>52701000</v>
      </c>
      <c r="N2" s="216" t="n">
        <v>400</v>
      </c>
      <c r="O2" s="551" t="s">
        <v>12471</v>
      </c>
      <c r="P2" s="274" t="n"/>
      <c r="Q2" s="274" t="n"/>
      <c r="R2" s="274" t="n"/>
      <c r="S2" s="274" t="n"/>
      <c r="T2" s="555" t="s">
        <v>12402</v>
      </c>
      <c r="U2" s="73" t="s">
        <v>12398</v>
      </c>
      <c r="V2" s="556" t="n"/>
      <c r="W2" s="556" t="n"/>
      <c r="X2" s="556" t="n"/>
      <c r="Y2" s="556" t="n"/>
      <c r="Z2" s="556" t="n"/>
      <c r="AA2" s="556" t="n"/>
      <c r="AB2" s="556" t="n"/>
      <c r="AC2" s="556" t="n"/>
      <c r="AD2" s="73" t="s">
        <v>10</v>
      </c>
      <c r="AE2" s="73" t="s">
        <v>15013</v>
      </c>
      <c r="AF2" s="444" t="n"/>
      <c r="AG2" s="444" t="n"/>
      <c r="AH2" s="444" t="n"/>
      <c r="AI2" s="557" t="n"/>
      <c r="AJ2" s="444" t="n"/>
      <c r="AK2" s="444" t="n"/>
      <c r="AL2" s="444" t="n"/>
      <c r="AM2" s="444" t="n"/>
      <c r="AN2" s="444" t="n"/>
      <c r="AO2" s="274" t="n">
        <v>1962</v>
      </c>
      <c r="AP2" s="73" t="s">
        <v>51</v>
      </c>
      <c r="AQ2" s="558" t="n">
        <f aca="false" ca="false" dt2D="false" dtr="false" t="normal">2019-AO2</f>
        <v>57</v>
      </c>
      <c r="AR2" s="555" t="n"/>
      <c r="AS2" s="559" t="n"/>
      <c r="AT2" s="560" t="n"/>
      <c r="AU2" s="559" t="n"/>
      <c r="AV2" s="559" t="n"/>
      <c r="AW2" s="559" t="n"/>
      <c r="AX2" s="274" t="s">
        <v>12401</v>
      </c>
      <c r="AY2" s="274" t="s">
        <v>12401</v>
      </c>
      <c r="AZ2" s="274" t="s">
        <v>12401</v>
      </c>
      <c r="BA2" s="274" t="s">
        <v>12401</v>
      </c>
      <c r="BB2" s="274" t="s">
        <v>12401</v>
      </c>
      <c r="BC2" s="274" t="s">
        <v>12401</v>
      </c>
      <c r="BD2" s="274" t="s">
        <v>12401</v>
      </c>
      <c r="BE2" s="274" t="s">
        <v>12401</v>
      </c>
      <c r="BF2" s="274" t="s">
        <v>12401</v>
      </c>
      <c r="BG2" s="274" t="s">
        <v>12401</v>
      </c>
      <c r="BH2" s="274" t="s">
        <v>12393</v>
      </c>
      <c r="BI2" s="274" t="n"/>
      <c r="BJ2" s="274" t="n"/>
      <c r="BK2" s="274" t="n"/>
      <c r="BL2" s="274" t="s">
        <v>12393</v>
      </c>
      <c r="BM2" s="274" t="s">
        <v>12393</v>
      </c>
      <c r="BN2" s="274" t="s">
        <v>12393</v>
      </c>
      <c r="BO2" s="274" t="s">
        <v>12393</v>
      </c>
      <c r="BP2" s="274" t="s">
        <v>12393</v>
      </c>
      <c r="BQ2" s="274" t="n"/>
      <c r="BR2" s="274" t="n"/>
      <c r="BS2" s="274" t="s">
        <v>12393</v>
      </c>
      <c r="BT2" s="73" t="n"/>
      <c r="BU2" s="73" t="n"/>
      <c r="BV2" s="274" t="n"/>
      <c r="BW2" s="274" t="s">
        <v>15013</v>
      </c>
      <c r="BX2" s="274" t="n"/>
      <c r="BY2" s="274" t="n"/>
      <c r="BZ2" s="274" t="n"/>
      <c r="CA2" s="274" t="n"/>
      <c r="CB2" s="274" t="n"/>
      <c r="CC2" s="274" t="s">
        <v>15014</v>
      </c>
      <c r="CD2" s="274" t="n"/>
      <c r="CE2" s="274" t="n"/>
      <c r="CF2" s="73" t="n"/>
      <c r="CG2" s="73" t="n"/>
      <c r="CH2" s="73" t="n"/>
      <c r="CI2" s="274" t="s">
        <v>15015</v>
      </c>
      <c r="CJ2" s="73" t="n"/>
      <c r="CK2" s="73" t="n"/>
      <c r="CL2" s="73" t="n"/>
      <c r="CM2" s="73" t="n"/>
      <c r="CN2" s="73" t="n"/>
      <c r="CO2" s="274" t="s">
        <v>15016</v>
      </c>
      <c r="CP2" s="73" t="n"/>
      <c r="CQ2" s="73" t="n"/>
      <c r="CR2" s="73" t="n"/>
      <c r="CS2" s="73" t="n"/>
      <c r="CT2" s="73" t="n"/>
      <c r="CU2" s="274" t="s">
        <v>15017</v>
      </c>
      <c r="CV2" s="73" t="n"/>
      <c r="CW2" s="73" t="n"/>
      <c r="CX2" s="73" t="n">
        <v>1962</v>
      </c>
      <c r="CY2" s="555" t="n"/>
      <c r="CZ2" s="73" t="n">
        <v>8</v>
      </c>
      <c r="DA2" s="279" t="n"/>
      <c r="DB2" s="280" t="n">
        <v>298.4</v>
      </c>
      <c r="DC2" s="280" t="n">
        <v>275.5</v>
      </c>
      <c r="DD2" s="280" t="n">
        <v>275.5</v>
      </c>
      <c r="DE2" s="280" t="n">
        <v>74.7</v>
      </c>
      <c r="DF2" s="280" t="n">
        <v>200.8</v>
      </c>
      <c r="DG2" s="280" t="n">
        <v>0</v>
      </c>
      <c r="DH2" s="73" t="n">
        <v>2</v>
      </c>
      <c r="DI2" s="73" t="n">
        <v>2</v>
      </c>
      <c r="DJ2" s="561" t="s">
        <v>12419</v>
      </c>
      <c r="DK2" s="280" t="n">
        <v>2.0888</v>
      </c>
      <c r="DL2" s="280" t="n">
        <v>0</v>
      </c>
      <c r="DM2" s="280" t="n">
        <v>0</v>
      </c>
      <c r="DN2" s="73" t="n">
        <v>0</v>
      </c>
      <c r="DO2" s="280" t="n">
        <v>0.2175</v>
      </c>
      <c r="DP2" s="280" t="n">
        <v>5.36</v>
      </c>
      <c r="DQ2" s="280" t="n">
        <v>6</v>
      </c>
      <c r="DR2" s="280" t="n">
        <v>1.9993</v>
      </c>
      <c r="DS2" s="280" t="n">
        <v>1.9993</v>
      </c>
      <c r="DT2" s="280" t="n">
        <v>0</v>
      </c>
      <c r="DU2" s="280" t="n">
        <v>0</v>
      </c>
      <c r="DV2" s="73" t="n">
        <v>0</v>
      </c>
      <c r="DW2" s="562" t="s">
        <v>15018</v>
      </c>
      <c r="DX2" s="280" t="n">
        <v>0</v>
      </c>
      <c r="DY2" s="73" t="n">
        <v>0</v>
      </c>
      <c r="DZ2" s="562" t="s">
        <v>15019</v>
      </c>
      <c r="EA2" s="280" t="n">
        <v>1</v>
      </c>
      <c r="EB2" s="280" t="n">
        <v>1.3351</v>
      </c>
      <c r="EC2" s="73" t="n">
        <v>0</v>
      </c>
      <c r="ED2" s="73" t="n">
        <v>1</v>
      </c>
      <c r="EE2" s="280" t="n">
        <v>1</v>
      </c>
      <c r="EF2" s="280" t="n">
        <v>1</v>
      </c>
      <c r="EG2" s="562" t="s">
        <v>15019</v>
      </c>
      <c r="EH2" s="280" t="n">
        <v>0.5107</v>
      </c>
      <c r="EI2" s="73" t="n">
        <v>0</v>
      </c>
      <c r="EJ2" s="73" t="n">
        <v>1</v>
      </c>
      <c r="EK2" s="280" t="n">
        <v>0</v>
      </c>
      <c r="EL2" s="280" t="n">
        <v>0</v>
      </c>
      <c r="EM2" s="562" t="s">
        <v>15019</v>
      </c>
      <c r="EN2" s="280" t="n">
        <v>0.5107</v>
      </c>
      <c r="EO2" s="73" t="n">
        <v>0</v>
      </c>
      <c r="EP2" s="73" t="n">
        <v>1</v>
      </c>
      <c r="EQ2" s="280" t="n">
        <v>1</v>
      </c>
      <c r="ER2" s="562" t="s">
        <v>15019</v>
      </c>
      <c r="ES2" s="280" t="n">
        <v>0.4395</v>
      </c>
      <c r="ET2" s="73" t="n">
        <v>0</v>
      </c>
      <c r="EU2" s="562" t="s">
        <v>15019</v>
      </c>
      <c r="EV2" s="280" t="n">
        <v>0.5824</v>
      </c>
      <c r="EW2" s="73" t="n">
        <v>0</v>
      </c>
      <c r="EX2" s="563" t="n">
        <v>1</v>
      </c>
      <c r="EY2" s="563" t="n">
        <v>1</v>
      </c>
      <c r="EZ2" s="562" t="s">
        <v>15020</v>
      </c>
      <c r="FA2" s="280" t="n">
        <v>0</v>
      </c>
      <c r="FB2" s="73" t="n">
        <v>0</v>
      </c>
      <c r="FC2" s="73" t="n">
        <v>0</v>
      </c>
      <c r="FD2" s="73" t="n">
        <v>0</v>
      </c>
      <c r="FE2" s="563" t="n">
        <v>0</v>
      </c>
      <c r="FF2" s="564" t="n">
        <v>0</v>
      </c>
      <c r="FG2" s="58" t="s">
        <v>15021</v>
      </c>
      <c r="FH2" s="58" t="s">
        <v>12398</v>
      </c>
      <c r="FI2" s="58" t="e">
        <v>#N/A</v>
      </c>
      <c r="FJ2" s="58" t="e">
        <v>#N/A</v>
      </c>
      <c r="FK2" s="58" t="e">
        <v>#N/A</v>
      </c>
      <c r="FL2" s="58" t="e">
        <v>#N/A</v>
      </c>
    </row>
    <row customFormat="true" customHeight="true" ht="20.25" outlineLevel="0" r="3" s="58">
      <c r="A3" s="551" t="n">
        <f aca="false" ca="false" dt2D="false" dtr="false" t="normal">'Региональная прогр. (июнь 2023)'!A3318+1</f>
        <v>3310</v>
      </c>
      <c r="B3" s="551" t="n">
        <f aca="false" ca="false" dt2D="false" dtr="false" t="normal">'Региональная прогр. (июнь 2023)'!B3318+1</f>
        <v>3164</v>
      </c>
      <c r="C3" s="552" t="s">
        <v>334</v>
      </c>
      <c r="D3" s="216" t="s">
        <v>15022</v>
      </c>
      <c r="E3" s="552" t="n">
        <v>52701000</v>
      </c>
      <c r="F3" s="553" t="n">
        <v>31502</v>
      </c>
      <c r="G3" s="216" t="n"/>
      <c r="H3" s="216" t="n"/>
      <c r="I3" s="554" t="n">
        <v>580.8</v>
      </c>
      <c r="J3" s="554" t="n">
        <v>532.7</v>
      </c>
      <c r="K3" s="554" t="n">
        <v>0</v>
      </c>
      <c r="L3" s="551" t="s">
        <v>15023</v>
      </c>
      <c r="M3" s="551" t="n">
        <v>52701000</v>
      </c>
      <c r="N3" s="216" t="n">
        <v>470</v>
      </c>
      <c r="O3" s="551" t="s">
        <v>12471</v>
      </c>
      <c r="P3" s="274" t="n"/>
      <c r="Q3" s="274" t="n"/>
      <c r="R3" s="274" t="n"/>
      <c r="S3" s="274" t="n"/>
      <c r="T3" s="555" t="s">
        <v>12422</v>
      </c>
      <c r="U3" s="73" t="s">
        <v>12398</v>
      </c>
      <c r="V3" s="556" t="n"/>
      <c r="W3" s="556" t="n"/>
      <c r="X3" s="556" t="n"/>
      <c r="Y3" s="556" t="n"/>
      <c r="Z3" s="556" t="n"/>
      <c r="AA3" s="556" t="n"/>
      <c r="AB3" s="556" t="n"/>
      <c r="AC3" s="556" t="n"/>
      <c r="AD3" s="73" t="s">
        <v>10</v>
      </c>
      <c r="AE3" s="73" t="s">
        <v>15013</v>
      </c>
      <c r="AF3" s="444" t="n"/>
      <c r="AG3" s="444" t="n"/>
      <c r="AH3" s="444" t="n"/>
      <c r="AI3" s="557" t="n"/>
      <c r="AJ3" s="444" t="n"/>
      <c r="AK3" s="444" t="n"/>
      <c r="AL3" s="444" t="n"/>
      <c r="AM3" s="444" t="n"/>
      <c r="AN3" s="444" t="n"/>
      <c r="AO3" s="274" t="n">
        <v>1959</v>
      </c>
      <c r="AP3" s="73" t="s">
        <v>51</v>
      </c>
      <c r="AQ3" s="558" t="n">
        <f aca="false" ca="false" dt2D="false" dtr="false" t="normal">2019-AO3</f>
        <v>60</v>
      </c>
      <c r="AR3" s="565" t="n"/>
      <c r="AS3" s="566" t="n"/>
      <c r="AT3" s="567" t="n"/>
      <c r="AU3" s="566" t="n"/>
      <c r="AV3" s="566" t="n"/>
      <c r="AW3" s="566" t="n"/>
      <c r="AX3" s="568" t="s">
        <v>12401</v>
      </c>
      <c r="AY3" s="568" t="s">
        <v>12401</v>
      </c>
      <c r="AZ3" s="568" t="s">
        <v>12401</v>
      </c>
      <c r="BA3" s="568" t="s">
        <v>12401</v>
      </c>
      <c r="BB3" s="568" t="s">
        <v>12401</v>
      </c>
      <c r="BC3" s="568" t="s">
        <v>12401</v>
      </c>
      <c r="BD3" s="568" t="s">
        <v>12401</v>
      </c>
      <c r="BE3" s="568" t="s">
        <v>12401</v>
      </c>
      <c r="BF3" s="568" t="s">
        <v>12401</v>
      </c>
      <c r="BG3" s="568" t="s">
        <v>12401</v>
      </c>
      <c r="BH3" s="568" t="s">
        <v>12393</v>
      </c>
      <c r="BI3" s="568" t="n"/>
      <c r="BJ3" s="568" t="n"/>
      <c r="BK3" s="568" t="n"/>
      <c r="BL3" s="568" t="s">
        <v>12393</v>
      </c>
      <c r="BM3" s="568" t="n"/>
      <c r="BN3" s="568" t="s">
        <v>12393</v>
      </c>
      <c r="BO3" s="568" t="s">
        <v>12393</v>
      </c>
      <c r="BP3" s="568" t="s">
        <v>12393</v>
      </c>
      <c r="BQ3" s="568" t="s">
        <v>12393</v>
      </c>
      <c r="BR3" s="568" t="n"/>
      <c r="BS3" s="274" t="n"/>
      <c r="BT3" s="73" t="n"/>
      <c r="BU3" s="73" t="n"/>
      <c r="BV3" s="274" t="n"/>
      <c r="BW3" s="274" t="s">
        <v>15013</v>
      </c>
      <c r="BX3" s="274" t="n"/>
      <c r="BY3" s="274" t="n"/>
      <c r="BZ3" s="274" t="n"/>
      <c r="CA3" s="274" t="n"/>
      <c r="CB3" s="274" t="n"/>
      <c r="CC3" s="274" t="s">
        <v>15014</v>
      </c>
      <c r="CD3" s="274" t="n"/>
      <c r="CE3" s="274" t="n"/>
      <c r="CF3" s="73" t="n"/>
      <c r="CG3" s="73" t="n"/>
      <c r="CH3" s="73" t="n"/>
      <c r="CI3" s="274" t="s">
        <v>15015</v>
      </c>
      <c r="CJ3" s="73" t="n"/>
      <c r="CK3" s="73" t="n"/>
      <c r="CL3" s="73" t="n"/>
      <c r="CM3" s="73" t="n"/>
      <c r="CN3" s="73" t="n"/>
      <c r="CO3" s="274" t="s">
        <v>15016</v>
      </c>
      <c r="CP3" s="73" t="n"/>
      <c r="CQ3" s="73" t="n"/>
      <c r="CR3" s="73" t="n"/>
      <c r="CS3" s="73" t="n"/>
      <c r="CT3" s="73" t="n"/>
      <c r="CU3" s="274" t="s">
        <v>15017</v>
      </c>
      <c r="CV3" s="73" t="n"/>
      <c r="CW3" s="73" t="n"/>
      <c r="CX3" s="73" t="n">
        <v>1959</v>
      </c>
      <c r="CY3" s="555" t="n"/>
      <c r="CZ3" s="73" t="n">
        <v>16</v>
      </c>
      <c r="DA3" s="279" t="n"/>
      <c r="DB3" s="280" t="n">
        <v>580.8</v>
      </c>
      <c r="DC3" s="280" t="n">
        <v>532.7</v>
      </c>
      <c r="DD3" s="280" t="n">
        <v>532.7</v>
      </c>
      <c r="DE3" s="280" t="n">
        <v>162.9</v>
      </c>
      <c r="DF3" s="280" t="n">
        <v>369.8</v>
      </c>
      <c r="DG3" s="280" t="n">
        <v>0</v>
      </c>
      <c r="DH3" s="73" t="n">
        <v>2</v>
      </c>
      <c r="DI3" s="73" t="n">
        <v>2</v>
      </c>
      <c r="DJ3" s="561" t="s">
        <v>12432</v>
      </c>
      <c r="DK3" s="280" t="n">
        <v>4.0656</v>
      </c>
      <c r="DL3" s="280" t="n">
        <v>0</v>
      </c>
      <c r="DM3" s="280" t="n">
        <v>0</v>
      </c>
      <c r="DN3" s="73" t="n">
        <v>0</v>
      </c>
      <c r="DO3" s="280" t="n">
        <v>0.4234</v>
      </c>
      <c r="DP3" s="280" t="n">
        <v>5.36</v>
      </c>
      <c r="DQ3" s="280" t="n">
        <v>6</v>
      </c>
      <c r="DR3" s="280" t="n">
        <v>3.8914</v>
      </c>
      <c r="DS3" s="280" t="n">
        <v>3.8914</v>
      </c>
      <c r="DT3" s="280" t="n">
        <v>0</v>
      </c>
      <c r="DU3" s="280" t="n">
        <v>0</v>
      </c>
      <c r="DV3" s="73" t="n">
        <v>0</v>
      </c>
      <c r="DW3" s="562" t="s">
        <v>15018</v>
      </c>
      <c r="DX3" s="280" t="n">
        <v>0</v>
      </c>
      <c r="DY3" s="73" t="n">
        <v>0</v>
      </c>
      <c r="DZ3" s="562" t="s">
        <v>15019</v>
      </c>
      <c r="EA3" s="280" t="n">
        <v>1</v>
      </c>
      <c r="EB3" s="280" t="n">
        <v>2.656</v>
      </c>
      <c r="EC3" s="73" t="n">
        <v>0</v>
      </c>
      <c r="ED3" s="73" t="n">
        <v>1</v>
      </c>
      <c r="EE3" s="280" t="n">
        <v>1</v>
      </c>
      <c r="EF3" s="280" t="n">
        <v>1</v>
      </c>
      <c r="EG3" s="562" t="s">
        <v>15020</v>
      </c>
      <c r="EH3" s="280" t="n">
        <v>0</v>
      </c>
      <c r="EI3" s="73" t="n">
        <v>0</v>
      </c>
      <c r="EJ3" s="73" t="n">
        <v>0</v>
      </c>
      <c r="EK3" s="280" t="n">
        <v>0</v>
      </c>
      <c r="EL3" s="280" t="n">
        <v>0</v>
      </c>
      <c r="EM3" s="562" t="s">
        <v>15019</v>
      </c>
      <c r="EN3" s="280" t="n">
        <v>1.0138</v>
      </c>
      <c r="EO3" s="73" t="n">
        <v>0</v>
      </c>
      <c r="EP3" s="73" t="n">
        <v>1</v>
      </c>
      <c r="EQ3" s="280" t="n">
        <v>1</v>
      </c>
      <c r="ER3" s="562" t="s">
        <v>15019</v>
      </c>
      <c r="ES3" s="280" t="n">
        <v>0.8692</v>
      </c>
      <c r="ET3" s="73" t="n">
        <v>0</v>
      </c>
      <c r="EU3" s="562" t="s">
        <v>15019</v>
      </c>
      <c r="EV3" s="280" t="n">
        <v>0.6981</v>
      </c>
      <c r="EW3" s="73" t="n">
        <v>0</v>
      </c>
      <c r="EX3" s="563" t="n">
        <v>1</v>
      </c>
      <c r="EY3" s="563" t="n">
        <v>1</v>
      </c>
      <c r="EZ3" s="562" t="s">
        <v>15019</v>
      </c>
      <c r="FA3" s="280" t="n">
        <v>60.61</v>
      </c>
      <c r="FB3" s="73" t="n">
        <v>0</v>
      </c>
      <c r="FC3" s="73" t="n">
        <v>1</v>
      </c>
      <c r="FD3" s="73" t="n">
        <v>1</v>
      </c>
      <c r="FE3" s="563" t="n">
        <v>0</v>
      </c>
      <c r="FF3" s="564" t="n">
        <v>0</v>
      </c>
      <c r="FG3" s="58" t="s">
        <v>15021</v>
      </c>
      <c r="FH3" s="58" t="s">
        <v>12398</v>
      </c>
      <c r="FI3" s="58" t="e">
        <v>#N/A</v>
      </c>
      <c r="FJ3" s="58" t="e">
        <v>#N/A</v>
      </c>
      <c r="FK3" s="58" t="e">
        <v>#N/A</v>
      </c>
      <c r="FL3" s="58" t="e">
        <v>#N/A</v>
      </c>
    </row>
    <row customFormat="true" customHeight="true" ht="20.25" outlineLevel="0" r="4" s="58">
      <c r="A4" s="551" t="n">
        <f aca="false" ca="false" dt2D="false" dtr="false" t="normal">'Региональная прогр. (июнь 2023)'!A3031+1</f>
        <v>3023</v>
      </c>
      <c r="B4" s="551" t="n">
        <f aca="false" ca="false" dt2D="false" dtr="false" t="normal">'Региональная прогр. (июнь 2023)'!B3031+1</f>
        <v>2877</v>
      </c>
      <c r="C4" s="552" t="s">
        <v>334</v>
      </c>
      <c r="D4" s="216" t="s">
        <v>15024</v>
      </c>
      <c r="E4" s="552" t="n">
        <v>52701000</v>
      </c>
      <c r="F4" s="553" t="n">
        <v>35178</v>
      </c>
      <c r="G4" s="216" t="n"/>
      <c r="H4" s="216" t="n"/>
      <c r="I4" s="554" t="n">
        <v>490.7</v>
      </c>
      <c r="J4" s="554" t="n">
        <v>420.3</v>
      </c>
      <c r="K4" s="554" t="n">
        <v>0</v>
      </c>
      <c r="L4" s="551" t="s">
        <v>15025</v>
      </c>
      <c r="M4" s="551" t="n">
        <v>52701000</v>
      </c>
      <c r="N4" s="216" t="n">
        <v>480</v>
      </c>
      <c r="O4" s="551" t="s">
        <v>12471</v>
      </c>
      <c r="P4" s="274" t="n"/>
      <c r="Q4" s="274" t="n"/>
      <c r="R4" s="274" t="n"/>
      <c r="S4" s="274" t="n"/>
      <c r="T4" s="555" t="s">
        <v>12466</v>
      </c>
      <c r="U4" s="73" t="s">
        <v>12398</v>
      </c>
      <c r="V4" s="556" t="n"/>
      <c r="W4" s="556" t="n"/>
      <c r="X4" s="556" t="n"/>
      <c r="Y4" s="556" t="n"/>
      <c r="Z4" s="556" t="n"/>
      <c r="AA4" s="556" t="n"/>
      <c r="AB4" s="556" t="n"/>
      <c r="AC4" s="556" t="n"/>
      <c r="AD4" s="279" t="s">
        <v>12431</v>
      </c>
      <c r="AE4" s="279" t="s">
        <v>147</v>
      </c>
      <c r="AF4" s="569" t="s">
        <v>12414</v>
      </c>
      <c r="AG4" s="569" t="n">
        <v>2017</v>
      </c>
      <c r="AH4" s="569" t="s">
        <v>15026</v>
      </c>
      <c r="AI4" s="570" t="n">
        <v>838760.18</v>
      </c>
      <c r="AJ4" s="571" t="n">
        <v>42756</v>
      </c>
      <c r="AK4" s="571" t="n">
        <v>42817</v>
      </c>
      <c r="AL4" s="569" t="n">
        <v>100</v>
      </c>
      <c r="AM4" s="571" t="n">
        <v>42851</v>
      </c>
      <c r="AN4" s="571" t="n">
        <v>42851</v>
      </c>
      <c r="AO4" s="558" t="n">
        <v>1958</v>
      </c>
      <c r="AP4" s="279" t="s">
        <v>8285</v>
      </c>
      <c r="AQ4" s="558" t="n">
        <f aca="false" ca="false" dt2D="false" dtr="false" t="normal">2019-AO4</f>
        <v>61</v>
      </c>
      <c r="AR4" s="565" t="n"/>
      <c r="AS4" s="566" t="n"/>
      <c r="AT4" s="567" t="n"/>
      <c r="AU4" s="566" t="n"/>
      <c r="AV4" s="566" t="s">
        <v>12393</v>
      </c>
      <c r="AW4" s="566" t="n"/>
      <c r="AX4" s="568" t="s">
        <v>12401</v>
      </c>
      <c r="AY4" s="568" t="s">
        <v>12401</v>
      </c>
      <c r="AZ4" s="568" t="s">
        <v>12401</v>
      </c>
      <c r="BA4" s="568" t="s">
        <v>12401</v>
      </c>
      <c r="BB4" s="568" t="s">
        <v>12401</v>
      </c>
      <c r="BC4" s="568" t="s">
        <v>12401</v>
      </c>
      <c r="BD4" s="568" t="s">
        <v>12401</v>
      </c>
      <c r="BE4" s="568" t="s">
        <v>12401</v>
      </c>
      <c r="BF4" s="568" t="s">
        <v>12401</v>
      </c>
      <c r="BG4" s="568" t="s">
        <v>12401</v>
      </c>
      <c r="BH4" s="568" t="s">
        <v>12393</v>
      </c>
      <c r="BI4" s="568" t="n"/>
      <c r="BJ4" s="568" t="n"/>
      <c r="BK4" s="568" t="n"/>
      <c r="BL4" s="568" t="s">
        <v>12393</v>
      </c>
      <c r="BM4" s="568" t="s">
        <v>12393</v>
      </c>
      <c r="BN4" s="568" t="s">
        <v>12393</v>
      </c>
      <c r="BO4" s="568" t="s">
        <v>12393</v>
      </c>
      <c r="BP4" s="568" t="s">
        <v>12393</v>
      </c>
      <c r="BQ4" s="568" t="n"/>
      <c r="BR4" s="568" t="n"/>
      <c r="BS4" s="274" t="n"/>
      <c r="BT4" s="73" t="n"/>
      <c r="BU4" s="274" t="s">
        <v>147</v>
      </c>
      <c r="BV4" s="274" t="n"/>
      <c r="BW4" s="274" t="n"/>
      <c r="BX4" s="274" t="n"/>
      <c r="BY4" s="274" t="n"/>
      <c r="BZ4" s="274" t="n"/>
      <c r="CA4" s="274" t="s">
        <v>15027</v>
      </c>
      <c r="CB4" s="274" t="n"/>
      <c r="CC4" s="274" t="n"/>
      <c r="CD4" s="274" t="n"/>
      <c r="CE4" s="274" t="n"/>
      <c r="CF4" s="73" t="n"/>
      <c r="CG4" s="274" t="s">
        <v>15015</v>
      </c>
      <c r="CH4" s="73" t="n"/>
      <c r="CI4" s="73" t="n"/>
      <c r="CJ4" s="73" t="n"/>
      <c r="CK4" s="73" t="n"/>
      <c r="CL4" s="73" t="n"/>
      <c r="CM4" s="274" t="s">
        <v>15016</v>
      </c>
      <c r="CN4" s="73" t="n"/>
      <c r="CO4" s="73" t="n"/>
      <c r="CP4" s="73" t="n"/>
      <c r="CQ4" s="73" t="n"/>
      <c r="CR4" s="73" t="n"/>
      <c r="CS4" s="274" t="s">
        <v>15017</v>
      </c>
      <c r="CT4" s="73" t="n"/>
      <c r="CU4" s="73" t="n"/>
      <c r="CV4" s="73" t="n"/>
      <c r="CW4" s="73" t="n"/>
      <c r="CX4" s="73" t="n">
        <v>1958</v>
      </c>
      <c r="CY4" s="555" t="n"/>
      <c r="CZ4" s="73" t="n">
        <v>8</v>
      </c>
      <c r="DA4" s="279" t="n"/>
      <c r="DB4" s="280" t="n">
        <v>490.7</v>
      </c>
      <c r="DC4" s="280" t="n">
        <v>420.3</v>
      </c>
      <c r="DD4" s="280" t="n">
        <v>420.3</v>
      </c>
      <c r="DE4" s="280" t="n">
        <v>122.9</v>
      </c>
      <c r="DF4" s="280" t="n">
        <v>297.4</v>
      </c>
      <c r="DG4" s="280" t="n">
        <v>0</v>
      </c>
      <c r="DH4" s="73" t="n">
        <v>2</v>
      </c>
      <c r="DI4" s="73" t="n">
        <v>2</v>
      </c>
      <c r="DJ4" s="561" t="s">
        <v>12419</v>
      </c>
      <c r="DK4" s="280" t="n">
        <v>0</v>
      </c>
      <c r="DL4" s="280" t="n">
        <v>0</v>
      </c>
      <c r="DM4" s="280" t="n">
        <v>0</v>
      </c>
      <c r="DN4" s="73" t="n">
        <v>0</v>
      </c>
      <c r="DO4" s="280" t="n">
        <v>0.3577</v>
      </c>
      <c r="DP4" s="280" t="n">
        <v>5.36</v>
      </c>
      <c r="DQ4" s="280" t="n">
        <v>6</v>
      </c>
      <c r="DR4" s="280" t="n">
        <v>3.2877</v>
      </c>
      <c r="DS4" s="280" t="n">
        <v>3.2877</v>
      </c>
      <c r="DT4" s="280" t="n">
        <v>0</v>
      </c>
      <c r="DU4" s="280" t="n">
        <v>0</v>
      </c>
      <c r="DV4" s="73" t="n">
        <v>0</v>
      </c>
      <c r="DW4" s="562" t="s">
        <v>15018</v>
      </c>
      <c r="DX4" s="280" t="n">
        <v>0</v>
      </c>
      <c r="DY4" s="73" t="n">
        <v>0</v>
      </c>
      <c r="DZ4" s="562" t="s">
        <v>15019</v>
      </c>
      <c r="EA4" s="280" t="n">
        <v>1</v>
      </c>
      <c r="EB4" s="280" t="n">
        <v>1.506</v>
      </c>
      <c r="EC4" s="73" t="n">
        <v>0</v>
      </c>
      <c r="ED4" s="73" t="n">
        <v>1</v>
      </c>
      <c r="EE4" s="280" t="n">
        <v>1</v>
      </c>
      <c r="EF4" s="280" t="n">
        <v>1</v>
      </c>
      <c r="EG4" s="562" t="s">
        <v>15019</v>
      </c>
      <c r="EH4" s="280" t="n">
        <v>0.6027</v>
      </c>
      <c r="EI4" s="73" t="n">
        <v>0</v>
      </c>
      <c r="EJ4" s="73" t="n">
        <v>1</v>
      </c>
      <c r="EK4" s="280" t="n">
        <v>0</v>
      </c>
      <c r="EL4" s="280" t="n">
        <v>0</v>
      </c>
      <c r="EM4" s="562" t="s">
        <v>15019</v>
      </c>
      <c r="EN4" s="280" t="n">
        <v>0.6027</v>
      </c>
      <c r="EO4" s="73" t="n">
        <v>0</v>
      </c>
      <c r="EP4" s="73" t="n">
        <v>1</v>
      </c>
      <c r="EQ4" s="280" t="n">
        <v>1</v>
      </c>
      <c r="ER4" s="562" t="s">
        <v>15019</v>
      </c>
      <c r="ES4" s="280" t="n">
        <v>0.5578</v>
      </c>
      <c r="ET4" s="73" t="n">
        <v>0</v>
      </c>
      <c r="EU4" s="562" t="s">
        <v>15019</v>
      </c>
      <c r="EV4" s="280" t="n">
        <v>0.6612</v>
      </c>
      <c r="EW4" s="73" t="n">
        <v>0</v>
      </c>
      <c r="EX4" s="563" t="n">
        <v>1</v>
      </c>
      <c r="EY4" s="563" t="n">
        <v>1</v>
      </c>
      <c r="EZ4" s="562" t="s">
        <v>15020</v>
      </c>
      <c r="FA4" s="280" t="n">
        <v>0</v>
      </c>
      <c r="FB4" s="73" t="n">
        <v>0</v>
      </c>
      <c r="FC4" s="73" t="n">
        <v>0</v>
      </c>
      <c r="FD4" s="73" t="n">
        <v>0</v>
      </c>
      <c r="FE4" s="563" t="n">
        <v>0</v>
      </c>
      <c r="FF4" s="564" t="n">
        <v>0</v>
      </c>
      <c r="FG4" s="58" t="s">
        <v>15021</v>
      </c>
      <c r="FH4" s="58" t="s">
        <v>12398</v>
      </c>
      <c r="FI4" s="58" t="e">
        <v>#N/A</v>
      </c>
      <c r="FJ4" s="58" t="e">
        <v>#N/A</v>
      </c>
      <c r="FK4" s="58" t="e">
        <v>#N/A</v>
      </c>
      <c r="FL4" s="58" t="s">
        <v>12414</v>
      </c>
    </row>
    <row customFormat="true" customHeight="true" ht="20.25" outlineLevel="0" r="5" s="58">
      <c r="A5" s="551" t="n">
        <f aca="false" ca="false" dt2D="false" dtr="false" t="normal">'Региональная прогр. (июнь 2023)'!A3613+1</f>
        <v>3605</v>
      </c>
      <c r="B5" s="551" t="n">
        <f aca="false" ca="false" dt2D="false" dtr="false" t="normal">'Региональная прогр. (июнь 2023)'!B3613+1</f>
        <v>3459</v>
      </c>
      <c r="C5" s="552" t="s">
        <v>334</v>
      </c>
      <c r="D5" s="216" t="s">
        <v>15028</v>
      </c>
      <c r="E5" s="552" t="n">
        <v>52701000</v>
      </c>
      <c r="F5" s="553" t="n">
        <v>28265</v>
      </c>
      <c r="G5" s="572" t="n"/>
      <c r="H5" s="572" t="n"/>
      <c r="I5" s="554" t="n">
        <v>946.2</v>
      </c>
      <c r="J5" s="554" t="n">
        <v>901.8</v>
      </c>
      <c r="K5" s="554" t="n">
        <v>44.4</v>
      </c>
      <c r="L5" s="551" t="s">
        <v>15029</v>
      </c>
      <c r="M5" s="551" t="n">
        <v>52701000</v>
      </c>
      <c r="N5" s="216" t="n"/>
      <c r="O5" s="551" t="s">
        <v>12471</v>
      </c>
      <c r="P5" s="274" t="n"/>
      <c r="Q5" s="274" t="n"/>
      <c r="R5" s="274" t="n"/>
      <c r="S5" s="274" t="n"/>
      <c r="T5" s="555" t="s">
        <v>12422</v>
      </c>
      <c r="U5" s="73" t="s">
        <v>12461</v>
      </c>
      <c r="V5" s="573" t="n"/>
      <c r="W5" s="556" t="n"/>
      <c r="X5" s="556" t="n"/>
      <c r="Y5" s="556" t="n"/>
      <c r="Z5" s="556" t="n"/>
      <c r="AA5" s="556" t="n"/>
      <c r="AB5" s="556" t="n"/>
      <c r="AC5" s="556" t="n"/>
      <c r="AD5" s="73" t="s">
        <v>15030</v>
      </c>
      <c r="AE5" s="73" t="s">
        <v>15031</v>
      </c>
      <c r="AF5" s="444" t="n"/>
      <c r="AG5" s="444" t="n"/>
      <c r="AH5" s="444" t="n"/>
      <c r="AI5" s="557" t="n"/>
      <c r="AJ5" s="444" t="n"/>
      <c r="AK5" s="444" t="n"/>
      <c r="AL5" s="444" t="n"/>
      <c r="AM5" s="444" t="n"/>
      <c r="AN5" s="444" t="n"/>
      <c r="AO5" s="274" t="n">
        <v>1956</v>
      </c>
      <c r="AP5" s="73" t="s">
        <v>51</v>
      </c>
      <c r="AQ5" s="558" t="n">
        <f aca="false" ca="false" dt2D="false" dtr="false" t="normal">2019-AO5</f>
        <v>63</v>
      </c>
      <c r="AR5" s="565" t="n"/>
      <c r="AS5" s="566" t="n"/>
      <c r="AT5" s="567" t="n"/>
      <c r="AU5" s="566" t="n"/>
      <c r="AV5" s="566" t="n"/>
      <c r="AW5" s="566" t="n"/>
      <c r="AX5" s="568" t="n"/>
      <c r="AY5" s="568" t="n"/>
      <c r="AZ5" s="568" t="n"/>
      <c r="BA5" s="568" t="n"/>
      <c r="BB5" s="568" t="n"/>
      <c r="BC5" s="568" t="n"/>
      <c r="BD5" s="568" t="n"/>
      <c r="BE5" s="568" t="n"/>
      <c r="BF5" s="568" t="n"/>
      <c r="BG5" s="568" t="n"/>
      <c r="BH5" s="568" t="n"/>
      <c r="BI5" s="568" t="n"/>
      <c r="BJ5" s="568" t="n"/>
      <c r="BK5" s="568" t="n"/>
      <c r="BL5" s="568" t="n"/>
      <c r="BM5" s="568" t="n"/>
      <c r="BN5" s="568" t="n"/>
      <c r="BO5" s="568" t="n"/>
      <c r="BP5" s="568" t="n"/>
      <c r="BQ5" s="568" t="n"/>
      <c r="BR5" s="568" t="n"/>
      <c r="BS5" s="274" t="n"/>
      <c r="BT5" s="73" t="n"/>
      <c r="BU5" s="274" t="n"/>
      <c r="BV5" s="274" t="n"/>
      <c r="BW5" s="274" t="n"/>
      <c r="BX5" s="274" t="s">
        <v>15031</v>
      </c>
      <c r="BY5" s="274" t="n"/>
      <c r="BZ5" s="274" t="n"/>
      <c r="CA5" s="274" t="n"/>
      <c r="CB5" s="274" t="n"/>
      <c r="CC5" s="274" t="n"/>
      <c r="CD5" s="274" t="s">
        <v>15014</v>
      </c>
      <c r="CE5" s="274" t="n"/>
      <c r="CF5" s="274" t="n"/>
      <c r="CG5" s="274" t="n"/>
      <c r="CH5" s="274" t="n"/>
      <c r="CI5" s="274" t="n"/>
      <c r="CJ5" s="274" t="s">
        <v>15015</v>
      </c>
      <c r="CK5" s="274" t="n"/>
      <c r="CL5" s="274" t="n"/>
      <c r="CM5" s="274" t="n"/>
      <c r="CN5" s="274" t="n"/>
      <c r="CO5" s="274" t="n"/>
      <c r="CP5" s="274" t="s">
        <v>15016</v>
      </c>
      <c r="CQ5" s="274" t="n"/>
      <c r="CR5" s="274" t="n"/>
      <c r="CS5" s="73" t="n"/>
      <c r="CT5" s="73" t="n"/>
      <c r="CU5" s="73" t="n"/>
      <c r="CV5" s="73" t="s">
        <v>15032</v>
      </c>
      <c r="CW5" s="73" t="n"/>
      <c r="CX5" s="73" t="n">
        <v>1956</v>
      </c>
      <c r="CY5" s="555" t="n"/>
      <c r="CZ5" s="73" t="n">
        <v>27</v>
      </c>
      <c r="DA5" s="279" t="n"/>
      <c r="DB5" s="280" t="n"/>
      <c r="DC5" s="280" t="n"/>
      <c r="DD5" s="280" t="n"/>
      <c r="DE5" s="280" t="n"/>
      <c r="DF5" s="280" t="n"/>
      <c r="DG5" s="280" t="n"/>
      <c r="DH5" s="73" t="n">
        <v>2</v>
      </c>
      <c r="DI5" s="73" t="n">
        <v>1</v>
      </c>
      <c r="DJ5" s="561" t="s">
        <v>15033</v>
      </c>
      <c r="DK5" s="280" t="n"/>
      <c r="DL5" s="280" t="n"/>
      <c r="DM5" s="280" t="n"/>
      <c r="DN5" s="73" t="n"/>
      <c r="DO5" s="280" t="n"/>
      <c r="DP5" s="280" t="n"/>
      <c r="DQ5" s="280" t="n"/>
      <c r="DR5" s="280" t="n"/>
      <c r="DS5" s="280" t="n"/>
      <c r="DT5" s="280" t="n"/>
      <c r="DU5" s="280" t="n"/>
      <c r="DV5" s="73" t="n"/>
      <c r="DW5" s="562" t="n"/>
      <c r="DX5" s="280" t="n"/>
      <c r="DY5" s="73" t="n"/>
      <c r="DZ5" s="562" t="n"/>
      <c r="EA5" s="280" t="n"/>
      <c r="EB5" s="280" t="n"/>
      <c r="EC5" s="73" t="n"/>
      <c r="ED5" s="73" t="n"/>
      <c r="EE5" s="280" t="n"/>
      <c r="EF5" s="280" t="n"/>
      <c r="EG5" s="562" t="n"/>
      <c r="EH5" s="280" t="n"/>
      <c r="EI5" s="73" t="n"/>
      <c r="EJ5" s="73" t="n"/>
      <c r="EK5" s="280" t="n"/>
      <c r="EL5" s="280" t="n"/>
      <c r="EM5" s="562" t="n"/>
      <c r="EN5" s="280" t="n"/>
      <c r="EO5" s="73" t="n"/>
      <c r="EP5" s="73" t="n"/>
      <c r="EQ5" s="280" t="n"/>
      <c r="ER5" s="562" t="n"/>
      <c r="ES5" s="280" t="n"/>
      <c r="ET5" s="73" t="n"/>
      <c r="EU5" s="562" t="n"/>
      <c r="EV5" s="280" t="n"/>
      <c r="EW5" s="73" t="n"/>
      <c r="EX5" s="563" t="n"/>
      <c r="EY5" s="563" t="n"/>
      <c r="EZ5" s="562" t="n"/>
      <c r="FA5" s="280" t="n"/>
      <c r="FB5" s="73" t="n"/>
      <c r="FC5" s="73" t="n"/>
      <c r="FD5" s="73" t="n"/>
      <c r="FE5" s="563" t="n"/>
      <c r="FF5" s="564" t="n">
        <v>0</v>
      </c>
      <c r="FG5" s="58" t="e">
        <v>#N/A</v>
      </c>
      <c r="FH5" s="58" t="s">
        <v>12461</v>
      </c>
      <c r="FI5" s="58" t="e">
        <v>#N/A</v>
      </c>
      <c r="FJ5" s="58" t="e">
        <v>#N/A</v>
      </c>
      <c r="FK5" s="58" t="e">
        <v>#N/A</v>
      </c>
      <c r="FL5" s="58" t="e">
        <v>#N/A</v>
      </c>
    </row>
    <row customFormat="true" customHeight="true" ht="20.25" outlineLevel="0" r="6" s="58">
      <c r="A6" s="551" t="n">
        <f aca="false" ca="false" dt2D="false" dtr="false" t="normal">'Региональная прогр. (июнь 2023)'!A6180+1</f>
        <v>6168</v>
      </c>
      <c r="B6" s="551" t="n">
        <f aca="false" ca="false" dt2D="false" dtr="false" t="normal">'Региональная прогр. (июнь 2023)'!B6180+1</f>
        <v>174</v>
      </c>
      <c r="C6" s="552" t="s">
        <v>334</v>
      </c>
      <c r="D6" s="216" t="s">
        <v>15034</v>
      </c>
      <c r="E6" s="552" t="n">
        <v>52701000</v>
      </c>
      <c r="F6" s="553" t="n">
        <v>36462</v>
      </c>
      <c r="G6" s="216" t="n"/>
      <c r="H6" s="216" t="n"/>
      <c r="I6" s="554" t="n">
        <v>488.4</v>
      </c>
      <c r="J6" s="554" t="n">
        <v>449.7</v>
      </c>
      <c r="K6" s="554" t="n">
        <v>0</v>
      </c>
      <c r="L6" s="551" t="s">
        <v>15035</v>
      </c>
      <c r="M6" s="551" t="n">
        <v>52701000</v>
      </c>
      <c r="N6" s="216" t="n">
        <v>402</v>
      </c>
      <c r="O6" s="551" t="s">
        <v>12471</v>
      </c>
      <c r="P6" s="274" t="n"/>
      <c r="Q6" s="274" t="n"/>
      <c r="R6" s="274" t="n"/>
      <c r="S6" s="274" t="n"/>
      <c r="T6" s="555" t="s">
        <v>12466</v>
      </c>
      <c r="U6" s="73" t="s">
        <v>12398</v>
      </c>
      <c r="V6" s="556" t="n"/>
      <c r="W6" s="556" t="n"/>
      <c r="X6" s="556" t="n"/>
      <c r="Y6" s="556" t="n"/>
      <c r="Z6" s="556" t="n"/>
      <c r="AA6" s="556" t="n"/>
      <c r="AB6" s="556" t="n"/>
      <c r="AC6" s="556" t="n"/>
      <c r="AD6" s="574" t="s">
        <v>12447</v>
      </c>
      <c r="AE6" s="574" t="s">
        <v>15031</v>
      </c>
      <c r="AF6" s="575" t="s">
        <v>12412</v>
      </c>
      <c r="AG6" s="575" t="n">
        <v>2018</v>
      </c>
      <c r="AH6" s="575" t="s">
        <v>15036</v>
      </c>
      <c r="AI6" s="576" t="n">
        <v>32016.94</v>
      </c>
      <c r="AJ6" s="577" t="n">
        <v>43256</v>
      </c>
      <c r="AK6" s="577" t="n">
        <v>43389</v>
      </c>
      <c r="AL6" s="575" t="n">
        <v>0</v>
      </c>
      <c r="AM6" s="577" t="n"/>
      <c r="AN6" s="577" t="n"/>
      <c r="AO6" s="274" t="n">
        <v>1956</v>
      </c>
      <c r="AP6" s="73" t="s">
        <v>254</v>
      </c>
      <c r="AQ6" s="558" t="n">
        <f aca="false" ca="false" dt2D="false" dtr="false" t="normal">2019-AO6</f>
        <v>63</v>
      </c>
      <c r="AR6" s="565" t="n"/>
      <c r="AS6" s="566" t="n"/>
      <c r="AT6" s="567" t="n"/>
      <c r="AU6" s="566" t="n"/>
      <c r="AV6" s="566" t="n"/>
      <c r="AW6" s="566" t="n"/>
      <c r="AX6" s="568" t="s">
        <v>12401</v>
      </c>
      <c r="AY6" s="568" t="s">
        <v>12401</v>
      </c>
      <c r="AZ6" s="568" t="s">
        <v>12401</v>
      </c>
      <c r="BA6" s="568" t="s">
        <v>12401</v>
      </c>
      <c r="BB6" s="568" t="s">
        <v>12401</v>
      </c>
      <c r="BC6" s="568" t="s">
        <v>12401</v>
      </c>
      <c r="BD6" s="568" t="s">
        <v>12401</v>
      </c>
      <c r="BE6" s="568" t="s">
        <v>12401</v>
      </c>
      <c r="BF6" s="568" t="s">
        <v>12401</v>
      </c>
      <c r="BG6" s="568" t="s">
        <v>12401</v>
      </c>
      <c r="BH6" s="568" t="s">
        <v>12393</v>
      </c>
      <c r="BI6" s="568" t="n"/>
      <c r="BJ6" s="568" t="n"/>
      <c r="BK6" s="568" t="n"/>
      <c r="BL6" s="568" t="n"/>
      <c r="BM6" s="568" t="n"/>
      <c r="BN6" s="568" t="s">
        <v>12393</v>
      </c>
      <c r="BO6" s="568" t="s">
        <v>12393</v>
      </c>
      <c r="BP6" s="568" t="s">
        <v>12393</v>
      </c>
      <c r="BQ6" s="568" t="n"/>
      <c r="BR6" s="568" t="n"/>
      <c r="BS6" s="274" t="n"/>
      <c r="BT6" s="73" t="n"/>
      <c r="BU6" s="73" t="n"/>
      <c r="BV6" s="274" t="s">
        <v>15031</v>
      </c>
      <c r="BW6" s="274" t="n"/>
      <c r="BX6" s="274" t="n"/>
      <c r="BY6" s="274" t="n"/>
      <c r="BZ6" s="274" t="n"/>
      <c r="CA6" s="274" t="s">
        <v>15037</v>
      </c>
      <c r="CB6" s="274" t="n"/>
      <c r="CC6" s="274" t="n"/>
      <c r="CD6" s="274" t="n"/>
      <c r="CE6" s="274" t="n"/>
      <c r="CF6" s="73" t="n"/>
      <c r="CG6" s="274" t="s">
        <v>15015</v>
      </c>
      <c r="CH6" s="73" t="n"/>
      <c r="CI6" s="73" t="n"/>
      <c r="CJ6" s="73" t="n"/>
      <c r="CK6" s="73" t="n"/>
      <c r="CL6" s="73" t="n"/>
      <c r="CM6" s="274" t="s">
        <v>15016</v>
      </c>
      <c r="CN6" s="73" t="n"/>
      <c r="CO6" s="73" t="n"/>
      <c r="CP6" s="73" t="n"/>
      <c r="CQ6" s="73" t="n"/>
      <c r="CR6" s="73" t="n"/>
      <c r="CS6" s="274" t="s">
        <v>15017</v>
      </c>
      <c r="CT6" s="73" t="n"/>
      <c r="CU6" s="73" t="n"/>
      <c r="CV6" s="73" t="n"/>
      <c r="CW6" s="73" t="n"/>
      <c r="CX6" s="73" t="n">
        <v>1956</v>
      </c>
      <c r="CY6" s="555" t="n"/>
      <c r="CZ6" s="73" t="n">
        <v>8</v>
      </c>
      <c r="DA6" s="279" t="n"/>
      <c r="DB6" s="280" t="n">
        <v>488.4</v>
      </c>
      <c r="DC6" s="280" t="n">
        <v>449.7</v>
      </c>
      <c r="DD6" s="280" t="n">
        <v>449.7</v>
      </c>
      <c r="DE6" s="280" t="n">
        <v>0</v>
      </c>
      <c r="DF6" s="280" t="n">
        <v>449.7</v>
      </c>
      <c r="DG6" s="280" t="n">
        <v>0</v>
      </c>
      <c r="DH6" s="73" t="n">
        <v>2</v>
      </c>
      <c r="DI6" s="73" t="n">
        <v>1</v>
      </c>
      <c r="DJ6" s="561" t="s">
        <v>12419</v>
      </c>
      <c r="DK6" s="280" t="n">
        <v>3.4188</v>
      </c>
      <c r="DL6" s="280" t="n">
        <v>0</v>
      </c>
      <c r="DM6" s="280" t="n">
        <v>0</v>
      </c>
      <c r="DN6" s="73" t="n">
        <v>0</v>
      </c>
      <c r="DO6" s="280" t="n">
        <v>0.356</v>
      </c>
      <c r="DP6" s="280" t="n">
        <v>2.68</v>
      </c>
      <c r="DQ6" s="280" t="n">
        <v>3</v>
      </c>
      <c r="DR6" s="280" t="n">
        <v>3.2723</v>
      </c>
      <c r="DS6" s="280" t="n">
        <v>3.2723</v>
      </c>
      <c r="DT6" s="280" t="n">
        <v>0</v>
      </c>
      <c r="DU6" s="280" t="n">
        <v>0</v>
      </c>
      <c r="DV6" s="73" t="n">
        <v>0</v>
      </c>
      <c r="DW6" s="562" t="s">
        <v>15018</v>
      </c>
      <c r="DX6" s="280" t="n">
        <v>0</v>
      </c>
      <c r="DY6" s="73" t="n">
        <v>0</v>
      </c>
      <c r="DZ6" s="562" t="s">
        <v>15020</v>
      </c>
      <c r="EA6" s="280" t="n">
        <v>0</v>
      </c>
      <c r="EB6" s="280" t="n">
        <v>0</v>
      </c>
      <c r="EC6" s="73" t="n">
        <v>0</v>
      </c>
      <c r="ED6" s="73" t="n">
        <v>0</v>
      </c>
      <c r="EE6" s="280" t="n">
        <v>0</v>
      </c>
      <c r="EF6" s="280" t="n">
        <v>0</v>
      </c>
      <c r="EG6" s="562" t="s">
        <v>15020</v>
      </c>
      <c r="EH6" s="280" t="n">
        <v>0</v>
      </c>
      <c r="EI6" s="73" t="n">
        <v>0</v>
      </c>
      <c r="EJ6" s="73" t="n">
        <v>0</v>
      </c>
      <c r="EK6" s="280" t="n">
        <v>0</v>
      </c>
      <c r="EL6" s="280" t="n">
        <v>0</v>
      </c>
      <c r="EM6" s="562" t="s">
        <v>15019</v>
      </c>
      <c r="EN6" s="280" t="n">
        <v>0.6016</v>
      </c>
      <c r="EO6" s="73" t="n">
        <v>0</v>
      </c>
      <c r="EP6" s="73" t="n">
        <v>1</v>
      </c>
      <c r="EQ6" s="280" t="n">
        <v>1</v>
      </c>
      <c r="ER6" s="562" t="s">
        <v>15019</v>
      </c>
      <c r="ES6" s="280" t="n">
        <v>0.5564</v>
      </c>
      <c r="ET6" s="73" t="n">
        <v>0</v>
      </c>
      <c r="EU6" s="562" t="s">
        <v>15019</v>
      </c>
      <c r="EV6" s="280" t="n">
        <v>0.4303</v>
      </c>
      <c r="EW6" s="73" t="n">
        <v>0</v>
      </c>
      <c r="EX6" s="563" t="n">
        <v>1</v>
      </c>
      <c r="EY6" s="563" t="n">
        <v>1</v>
      </c>
      <c r="EZ6" s="562" t="s">
        <v>15020</v>
      </c>
      <c r="FA6" s="280" t="n">
        <v>0</v>
      </c>
      <c r="FB6" s="73" t="n">
        <v>0</v>
      </c>
      <c r="FC6" s="73" t="n">
        <v>0</v>
      </c>
      <c r="FD6" s="73" t="n">
        <v>0</v>
      </c>
      <c r="FE6" s="563" t="n">
        <v>0</v>
      </c>
      <c r="FF6" s="564" t="n">
        <v>0</v>
      </c>
      <c r="FG6" s="58" t="s">
        <v>15021</v>
      </c>
      <c r="FH6" s="58" t="s">
        <v>12398</v>
      </c>
      <c r="FI6" s="58" t="e">
        <v>#N/A</v>
      </c>
      <c r="FJ6" s="58" t="e">
        <v>#N/A</v>
      </c>
      <c r="FK6" s="58" t="e">
        <v>#N/A</v>
      </c>
      <c r="FL6" s="58" t="e">
        <v>#N/A</v>
      </c>
    </row>
    <row customFormat="true" customHeight="true" ht="20.25" outlineLevel="0" r="7" s="58">
      <c r="A7" s="551" t="n">
        <f aca="false" ca="false" dt2D="false" dtr="false" t="normal">'Региональная прогр. (июнь 2023)'!A1639+1</f>
        <v>1631</v>
      </c>
      <c r="B7" s="551" t="n">
        <f aca="false" ca="false" dt2D="false" dtr="false" t="normal">'Региональная прогр. (июнь 2023)'!B1639+1</f>
        <v>1483</v>
      </c>
      <c r="C7" s="552" t="s">
        <v>334</v>
      </c>
      <c r="D7" s="216" t="s">
        <v>15038</v>
      </c>
      <c r="E7" s="552" t="n">
        <v>52701000</v>
      </c>
      <c r="F7" s="553" t="n">
        <v>29873</v>
      </c>
      <c r="G7" s="216" t="n"/>
      <c r="H7" s="216" t="n"/>
      <c r="I7" s="554" t="n">
        <v>638.1</v>
      </c>
      <c r="J7" s="554" t="n">
        <v>594.23</v>
      </c>
      <c r="K7" s="554" t="n">
        <v>0</v>
      </c>
      <c r="L7" s="551" t="s">
        <v>15039</v>
      </c>
      <c r="M7" s="551" t="n">
        <v>52701000</v>
      </c>
      <c r="N7" s="216" t="n">
        <v>640</v>
      </c>
      <c r="O7" s="551" t="s">
        <v>12471</v>
      </c>
      <c r="P7" s="274" t="n"/>
      <c r="Q7" s="274" t="n"/>
      <c r="R7" s="274" t="n"/>
      <c r="S7" s="274" t="n"/>
      <c r="T7" s="555" t="s">
        <v>12402</v>
      </c>
      <c r="U7" s="73" t="s">
        <v>12398</v>
      </c>
      <c r="V7" s="556" t="n"/>
      <c r="W7" s="556" t="n"/>
      <c r="X7" s="556" t="n"/>
      <c r="Y7" s="556" t="n"/>
      <c r="Z7" s="556" t="n"/>
      <c r="AA7" s="556" t="n"/>
      <c r="AB7" s="556" t="n"/>
      <c r="AC7" s="556" t="n"/>
      <c r="AD7" s="574" t="s">
        <v>9</v>
      </c>
      <c r="AE7" s="574" t="s">
        <v>591</v>
      </c>
      <c r="AF7" s="575" t="s">
        <v>15040</v>
      </c>
      <c r="AG7" s="575" t="n">
        <v>2017</v>
      </c>
      <c r="AH7" s="575" t="s">
        <v>15026</v>
      </c>
      <c r="AI7" s="576" t="n">
        <v>69768.02</v>
      </c>
      <c r="AJ7" s="577" t="n">
        <v>42703</v>
      </c>
      <c r="AK7" s="577" t="n">
        <v>42748</v>
      </c>
      <c r="AL7" s="575" t="n">
        <v>100</v>
      </c>
      <c r="AM7" s="577" t="n">
        <v>43019</v>
      </c>
      <c r="AN7" s="577" t="n"/>
      <c r="AO7" s="274" t="n">
        <v>1953</v>
      </c>
      <c r="AP7" s="73" t="s">
        <v>2885</v>
      </c>
      <c r="AQ7" s="558" t="n">
        <f aca="false" ca="false" dt2D="false" dtr="false" t="normal">2019-AO7</f>
        <v>66</v>
      </c>
      <c r="AR7" s="565" t="n"/>
      <c r="AS7" s="566" t="n"/>
      <c r="AT7" s="567" t="n"/>
      <c r="AU7" s="566" t="n"/>
      <c r="AV7" s="566" t="n"/>
      <c r="AW7" s="566" t="n"/>
      <c r="AX7" s="568" t="s">
        <v>12401</v>
      </c>
      <c r="AY7" s="568" t="s">
        <v>12401</v>
      </c>
      <c r="AZ7" s="568" t="s">
        <v>12401</v>
      </c>
      <c r="BA7" s="568" t="s">
        <v>12401</v>
      </c>
      <c r="BB7" s="568" t="s">
        <v>12401</v>
      </c>
      <c r="BC7" s="568" t="s">
        <v>12401</v>
      </c>
      <c r="BD7" s="568" t="s">
        <v>12401</v>
      </c>
      <c r="BE7" s="568" t="s">
        <v>12401</v>
      </c>
      <c r="BF7" s="568" t="s">
        <v>12401</v>
      </c>
      <c r="BG7" s="568" t="s">
        <v>12401</v>
      </c>
      <c r="BH7" s="568" t="s">
        <v>12393</v>
      </c>
      <c r="BI7" s="568" t="n"/>
      <c r="BJ7" s="568" t="n"/>
      <c r="BK7" s="568" t="n"/>
      <c r="BL7" s="568" t="s">
        <v>12393</v>
      </c>
      <c r="BM7" s="568" t="s">
        <v>12393</v>
      </c>
      <c r="BN7" s="568" t="s">
        <v>12393</v>
      </c>
      <c r="BO7" s="568" t="n"/>
      <c r="BP7" s="568" t="s">
        <v>12393</v>
      </c>
      <c r="BQ7" s="568" t="s">
        <v>12393</v>
      </c>
      <c r="BR7" s="568" t="n"/>
      <c r="BS7" s="578" t="n"/>
      <c r="BT7" s="274" t="s">
        <v>591</v>
      </c>
      <c r="BU7" s="73" t="n"/>
      <c r="BV7" s="274" t="n"/>
      <c r="BW7" s="274" t="n"/>
      <c r="BX7" s="274" t="n"/>
      <c r="BY7" s="274" t="n"/>
      <c r="BZ7" s="274" t="s">
        <v>15031</v>
      </c>
      <c r="CA7" s="274" t="n"/>
      <c r="CB7" s="274" t="n"/>
      <c r="CC7" s="274" t="n"/>
      <c r="CD7" s="274" t="n"/>
      <c r="CE7" s="274" t="n"/>
      <c r="CF7" s="274" t="s">
        <v>15015</v>
      </c>
      <c r="CG7" s="274" t="n"/>
      <c r="CH7" s="274" t="n"/>
      <c r="CI7" s="274" t="n"/>
      <c r="CJ7" s="274" t="n"/>
      <c r="CK7" s="274" t="n"/>
      <c r="CL7" s="274" t="s">
        <v>15016</v>
      </c>
      <c r="CM7" s="274" t="n"/>
      <c r="CN7" s="274" t="n"/>
      <c r="CO7" s="274" t="n"/>
      <c r="CP7" s="274" t="n"/>
      <c r="CQ7" s="274" t="n"/>
      <c r="CR7" s="274" t="s">
        <v>15017</v>
      </c>
      <c r="CS7" s="73" t="n"/>
      <c r="CT7" s="73" t="n"/>
      <c r="CU7" s="73" t="n"/>
      <c r="CV7" s="73" t="n"/>
      <c r="CW7" s="73" t="n"/>
      <c r="CX7" s="73" t="n">
        <v>1953</v>
      </c>
      <c r="CY7" s="555" t="n"/>
      <c r="CZ7" s="73" t="n">
        <v>12</v>
      </c>
      <c r="DA7" s="279" t="n"/>
      <c r="DB7" s="280" t="n">
        <v>638.1</v>
      </c>
      <c r="DC7" s="280" t="n">
        <v>594.23</v>
      </c>
      <c r="DD7" s="280" t="n">
        <v>594.23</v>
      </c>
      <c r="DE7" s="280" t="n">
        <v>53.1</v>
      </c>
      <c r="DF7" s="280" t="n">
        <v>541.13</v>
      </c>
      <c r="DG7" s="280" t="n">
        <v>0</v>
      </c>
      <c r="DH7" s="73" t="n">
        <v>2</v>
      </c>
      <c r="DI7" s="73" t="n">
        <v>2</v>
      </c>
      <c r="DJ7" s="561" t="s">
        <v>12425</v>
      </c>
      <c r="DK7" s="280" t="n">
        <v>0</v>
      </c>
      <c r="DL7" s="280" t="n">
        <v>0</v>
      </c>
      <c r="DM7" s="280" t="n">
        <v>0</v>
      </c>
      <c r="DN7" s="73" t="n">
        <v>0</v>
      </c>
      <c r="DO7" s="280" t="n">
        <v>0.4651</v>
      </c>
      <c r="DP7" s="280" t="n">
        <v>5.36</v>
      </c>
      <c r="DQ7" s="280" t="n">
        <v>6</v>
      </c>
      <c r="DR7" s="280" t="n">
        <v>4.2753</v>
      </c>
      <c r="DS7" s="280" t="n">
        <v>4.2753</v>
      </c>
      <c r="DT7" s="280" t="n">
        <v>0</v>
      </c>
      <c r="DU7" s="280" t="n">
        <v>0</v>
      </c>
      <c r="DV7" s="73" t="n">
        <v>0</v>
      </c>
      <c r="DW7" s="562" t="s">
        <v>15018</v>
      </c>
      <c r="DX7" s="280" t="n">
        <v>0</v>
      </c>
      <c r="DY7" s="73" t="n">
        <v>0</v>
      </c>
      <c r="DZ7" s="562" t="s">
        <v>15019</v>
      </c>
      <c r="EA7" s="280" t="n">
        <v>1</v>
      </c>
      <c r="EB7" s="280" t="n">
        <v>2.1719</v>
      </c>
      <c r="EC7" s="73" t="n">
        <v>0</v>
      </c>
      <c r="ED7" s="73" t="n">
        <v>1</v>
      </c>
      <c r="EE7" s="280" t="n">
        <v>1</v>
      </c>
      <c r="EF7" s="280" t="n">
        <v>1</v>
      </c>
      <c r="EG7" s="562" t="s">
        <v>15019</v>
      </c>
      <c r="EH7" s="280" t="n">
        <v>0.8572</v>
      </c>
      <c r="EI7" s="73" t="n">
        <v>0</v>
      </c>
      <c r="EJ7" s="73" t="n">
        <v>1</v>
      </c>
      <c r="EK7" s="280" t="n">
        <v>0</v>
      </c>
      <c r="EL7" s="280" t="n">
        <v>0</v>
      </c>
      <c r="EM7" s="562" t="s">
        <v>15019</v>
      </c>
      <c r="EN7" s="280" t="n">
        <v>0.8572</v>
      </c>
      <c r="EO7" s="73" t="n">
        <v>0</v>
      </c>
      <c r="EP7" s="73" t="n">
        <v>1</v>
      </c>
      <c r="EQ7" s="280" t="n">
        <v>1</v>
      </c>
      <c r="ER7" s="562" t="s">
        <v>15020</v>
      </c>
      <c r="ES7" s="280" t="n">
        <v>0</v>
      </c>
      <c r="ET7" s="73" t="n">
        <v>0</v>
      </c>
      <c r="EU7" s="562" t="s">
        <v>15019</v>
      </c>
      <c r="EV7" s="280" t="n">
        <v>0.7216</v>
      </c>
      <c r="EW7" s="73" t="n">
        <v>0</v>
      </c>
      <c r="EX7" s="563" t="n">
        <v>1</v>
      </c>
      <c r="EY7" s="563" t="n">
        <v>1</v>
      </c>
      <c r="EZ7" s="562" t="s">
        <v>15019</v>
      </c>
      <c r="FA7" s="280" t="n">
        <v>45.45</v>
      </c>
      <c r="FB7" s="73" t="n">
        <v>0</v>
      </c>
      <c r="FC7" s="73" t="n">
        <v>1</v>
      </c>
      <c r="FD7" s="73" t="n">
        <v>1</v>
      </c>
      <c r="FE7" s="563" t="n">
        <v>0</v>
      </c>
      <c r="FF7" s="564" t="n">
        <v>0</v>
      </c>
      <c r="FG7" s="58" t="s">
        <v>15021</v>
      </c>
      <c r="FH7" s="58" t="s">
        <v>12398</v>
      </c>
      <c r="FI7" s="58" t="e">
        <v>#N/A</v>
      </c>
      <c r="FJ7" s="58" t="e">
        <v>#N/A</v>
      </c>
      <c r="FK7" s="58" t="s">
        <v>12409</v>
      </c>
      <c r="FL7" s="58" t="e">
        <v>#N/A</v>
      </c>
    </row>
    <row customFormat="true" customHeight="true" ht="20.25" outlineLevel="0" r="8" s="58">
      <c r="A8" s="551" t="n">
        <f aca="false" ca="false" dt2D="false" dtr="false" t="normal">'Региональная прогр. (июнь 2023)'!A1590+1</f>
        <v>1582</v>
      </c>
      <c r="B8" s="551" t="n">
        <f aca="false" ca="false" dt2D="false" dtr="false" t="normal">'Региональная прогр. (июнь 2023)'!B1590+1</f>
        <v>1434</v>
      </c>
      <c r="C8" s="552" t="s">
        <v>334</v>
      </c>
      <c r="D8" s="216" t="s">
        <v>15041</v>
      </c>
      <c r="E8" s="552" t="n">
        <v>52701000</v>
      </c>
      <c r="F8" s="553" t="n">
        <v>31811</v>
      </c>
      <c r="G8" s="216" t="n"/>
      <c r="H8" s="216" t="n"/>
      <c r="I8" s="554" t="n">
        <v>3090.2</v>
      </c>
      <c r="J8" s="554" t="n">
        <v>2603.6</v>
      </c>
      <c r="K8" s="554" t="n">
        <v>0</v>
      </c>
      <c r="L8" s="551" t="s">
        <v>15042</v>
      </c>
      <c r="M8" s="551" t="n">
        <v>52701000</v>
      </c>
      <c r="N8" s="216" t="n">
        <v>609</v>
      </c>
      <c r="O8" s="551" t="s">
        <v>12471</v>
      </c>
      <c r="P8" s="274" t="n"/>
      <c r="Q8" s="274" t="n"/>
      <c r="R8" s="274" t="n"/>
      <c r="S8" s="274" t="n"/>
      <c r="T8" s="555" t="s">
        <v>12452</v>
      </c>
      <c r="U8" s="73" t="s">
        <v>12398</v>
      </c>
      <c r="V8" s="556" t="n"/>
      <c r="W8" s="556" t="n"/>
      <c r="X8" s="556" t="n"/>
      <c r="Y8" s="556" t="n"/>
      <c r="Z8" s="556" t="n"/>
      <c r="AA8" s="556" t="n"/>
      <c r="AB8" s="556" t="n"/>
      <c r="AC8" s="556" t="n"/>
      <c r="AD8" s="279" t="s">
        <v>12431</v>
      </c>
      <c r="AE8" s="279" t="s">
        <v>43</v>
      </c>
      <c r="AF8" s="569" t="s">
        <v>12414</v>
      </c>
      <c r="AG8" s="569" t="n">
        <v>2017</v>
      </c>
      <c r="AH8" s="569" t="s">
        <v>15043</v>
      </c>
      <c r="AI8" s="570" t="n">
        <v>2184519.7</v>
      </c>
      <c r="AJ8" s="571" t="n">
        <v>43220</v>
      </c>
      <c r="AK8" s="571" t="n">
        <v>43340</v>
      </c>
      <c r="AL8" s="569" t="n">
        <v>100</v>
      </c>
      <c r="AM8" s="571" t="n">
        <v>43332</v>
      </c>
      <c r="AN8" s="571" t="n">
        <v>43332</v>
      </c>
      <c r="AO8" s="558" t="n">
        <v>1960</v>
      </c>
      <c r="AP8" s="279" t="s">
        <v>2932</v>
      </c>
      <c r="AQ8" s="558" t="n">
        <f aca="false" ca="false" dt2D="false" dtr="false" t="normal">2019-AO8</f>
        <v>59</v>
      </c>
      <c r="AR8" s="565" t="n"/>
      <c r="AS8" s="566" t="n"/>
      <c r="AT8" s="567" t="n"/>
      <c r="AU8" s="566" t="n"/>
      <c r="AV8" s="566" t="n"/>
      <c r="AW8" s="566" t="n"/>
      <c r="AX8" s="568" t="s">
        <v>12401</v>
      </c>
      <c r="AY8" s="568" t="s">
        <v>12401</v>
      </c>
      <c r="AZ8" s="568" t="s">
        <v>12401</v>
      </c>
      <c r="BA8" s="568" t="s">
        <v>12401</v>
      </c>
      <c r="BB8" s="568" t="s">
        <v>12401</v>
      </c>
      <c r="BC8" s="568" t="s">
        <v>12401</v>
      </c>
      <c r="BD8" s="568" t="s">
        <v>12401</v>
      </c>
      <c r="BE8" s="568" t="s">
        <v>12401</v>
      </c>
      <c r="BF8" s="568" t="s">
        <v>12401</v>
      </c>
      <c r="BG8" s="568" t="s">
        <v>12401</v>
      </c>
      <c r="BH8" s="568" t="n"/>
      <c r="BI8" s="568" t="s">
        <v>12393</v>
      </c>
      <c r="BJ8" s="568" t="n"/>
      <c r="BK8" s="568" t="s">
        <v>12393</v>
      </c>
      <c r="BL8" s="568" t="s">
        <v>12393</v>
      </c>
      <c r="BM8" s="568" t="s">
        <v>12393</v>
      </c>
      <c r="BN8" s="568" t="s">
        <v>12393</v>
      </c>
      <c r="BO8" s="568" t="s">
        <v>12393</v>
      </c>
      <c r="BP8" s="568" t="s">
        <v>12393</v>
      </c>
      <c r="BQ8" s="568" t="s">
        <v>12393</v>
      </c>
      <c r="BR8" s="568" t="n"/>
      <c r="BS8" s="274" t="n"/>
      <c r="BT8" s="73" t="n"/>
      <c r="BU8" s="73" t="s">
        <v>43</v>
      </c>
      <c r="BV8" s="274" t="n"/>
      <c r="BW8" s="274" t="n"/>
      <c r="BX8" s="274" t="n"/>
      <c r="BY8" s="274" t="n"/>
      <c r="BZ8" s="274" t="s">
        <v>15014</v>
      </c>
      <c r="CA8" s="274" t="n"/>
      <c r="CB8" s="274" t="n"/>
      <c r="CC8" s="274" t="n"/>
      <c r="CD8" s="274" t="n"/>
      <c r="CE8" s="274" t="n"/>
      <c r="CF8" s="274" t="s">
        <v>15015</v>
      </c>
      <c r="CG8" s="274" t="n"/>
      <c r="CH8" s="274" t="n"/>
      <c r="CI8" s="274" t="n"/>
      <c r="CJ8" s="274" t="n"/>
      <c r="CK8" s="274" t="n"/>
      <c r="CL8" s="274" t="s">
        <v>15016</v>
      </c>
      <c r="CM8" s="274" t="n"/>
      <c r="CN8" s="274" t="n"/>
      <c r="CO8" s="274" t="n"/>
      <c r="CP8" s="274" t="n"/>
      <c r="CQ8" s="274" t="n"/>
      <c r="CR8" s="274" t="s">
        <v>15032</v>
      </c>
      <c r="CS8" s="73" t="n"/>
      <c r="CT8" s="73" t="n"/>
      <c r="CU8" s="73" t="n"/>
      <c r="CV8" s="73" t="n"/>
      <c r="CW8" s="73" t="n"/>
      <c r="CX8" s="73" t="n">
        <v>1960</v>
      </c>
      <c r="CY8" s="555" t="n"/>
      <c r="CZ8" s="73" t="n">
        <v>131</v>
      </c>
      <c r="DA8" s="279" t="n"/>
      <c r="DB8" s="280" t="n">
        <v>3090.2</v>
      </c>
      <c r="DC8" s="280" t="n">
        <v>2603.6</v>
      </c>
      <c r="DD8" s="280" t="n">
        <v>2603.6</v>
      </c>
      <c r="DE8" s="280" t="n">
        <v>601.6</v>
      </c>
      <c r="DF8" s="280" t="n">
        <v>2002</v>
      </c>
      <c r="DG8" s="280" t="n">
        <v>0</v>
      </c>
      <c r="DH8" s="73" t="n">
        <v>5</v>
      </c>
      <c r="DI8" s="73" t="n">
        <v>3</v>
      </c>
      <c r="DJ8" s="561" t="s">
        <v>12419</v>
      </c>
      <c r="DK8" s="280" t="n">
        <v>13.289</v>
      </c>
      <c r="DL8" s="280" t="n">
        <v>0</v>
      </c>
      <c r="DM8" s="280" t="n">
        <v>0</v>
      </c>
      <c r="DN8" s="73" t="n">
        <v>0</v>
      </c>
      <c r="DO8" s="280" t="n">
        <v>1.2873</v>
      </c>
      <c r="DP8" s="280" t="n">
        <v>20.1</v>
      </c>
      <c r="DQ8" s="280" t="n">
        <v>9</v>
      </c>
      <c r="DR8" s="280" t="n">
        <v>7.1066</v>
      </c>
      <c r="DS8" s="280" t="n">
        <v>0</v>
      </c>
      <c r="DT8" s="280" t="n">
        <v>0</v>
      </c>
      <c r="DU8" s="280" t="n">
        <v>7.1066</v>
      </c>
      <c r="DV8" s="73" t="n">
        <v>0</v>
      </c>
      <c r="DW8" s="562" t="s">
        <v>15044</v>
      </c>
      <c r="DX8" s="280" t="n">
        <v>0</v>
      </c>
      <c r="DY8" s="73" t="n">
        <v>0</v>
      </c>
      <c r="DZ8" s="562" t="s">
        <v>15019</v>
      </c>
      <c r="EA8" s="280" t="n">
        <v>1</v>
      </c>
      <c r="EB8" s="280" t="n">
        <v>14.5719</v>
      </c>
      <c r="EC8" s="73" t="n">
        <v>0</v>
      </c>
      <c r="ED8" s="73" t="n">
        <v>1</v>
      </c>
      <c r="EE8" s="280" t="n">
        <v>1</v>
      </c>
      <c r="EF8" s="280" t="n">
        <v>1</v>
      </c>
      <c r="EG8" s="562" t="s">
        <v>15019</v>
      </c>
      <c r="EH8" s="280" t="n">
        <v>5.4397</v>
      </c>
      <c r="EI8" s="73" t="n">
        <v>0</v>
      </c>
      <c r="EJ8" s="73" t="n">
        <v>1</v>
      </c>
      <c r="EK8" s="280" t="n">
        <v>0</v>
      </c>
      <c r="EL8" s="280" t="n">
        <v>0</v>
      </c>
      <c r="EM8" s="562" t="s">
        <v>15019</v>
      </c>
      <c r="EN8" s="280" t="n">
        <v>5.4397</v>
      </c>
      <c r="EO8" s="73" t="n">
        <v>0</v>
      </c>
      <c r="EP8" s="73" t="n">
        <v>1</v>
      </c>
      <c r="EQ8" s="280" t="n">
        <v>1</v>
      </c>
      <c r="ER8" s="562" t="s">
        <v>15019</v>
      </c>
      <c r="ES8" s="280" t="n">
        <v>4.4322</v>
      </c>
      <c r="ET8" s="73" t="n">
        <v>0</v>
      </c>
      <c r="EU8" s="562" t="s">
        <v>15019</v>
      </c>
      <c r="EV8" s="280" t="n">
        <v>2.3402</v>
      </c>
      <c r="EW8" s="73" t="n">
        <v>0</v>
      </c>
      <c r="EX8" s="563" t="n">
        <v>1</v>
      </c>
      <c r="EY8" s="563" t="n">
        <v>1</v>
      </c>
      <c r="EZ8" s="562" t="s">
        <v>15019</v>
      </c>
      <c r="FA8" s="280" t="n">
        <v>496.21</v>
      </c>
      <c r="FB8" s="73" t="n">
        <v>0</v>
      </c>
      <c r="FC8" s="73" t="n">
        <v>1</v>
      </c>
      <c r="FD8" s="73" t="n">
        <v>1</v>
      </c>
      <c r="FE8" s="563" t="n">
        <v>0</v>
      </c>
      <c r="FF8" s="564" t="n">
        <v>0</v>
      </c>
      <c r="FG8" s="58" t="s">
        <v>15021</v>
      </c>
      <c r="FH8" s="58" t="s">
        <v>12398</v>
      </c>
      <c r="FI8" s="58" t="e">
        <v>#N/A</v>
      </c>
      <c r="FJ8" s="58" t="e">
        <v>#N/A</v>
      </c>
      <c r="FK8" s="58" t="s">
        <v>12412</v>
      </c>
      <c r="FL8" s="58" t="e">
        <v>#N/A</v>
      </c>
    </row>
    <row customFormat="true" customHeight="true" ht="20.25" outlineLevel="0" r="9" s="58">
      <c r="A9" s="551" t="n">
        <f aca="false" ca="false" dt2D="false" dtr="false" t="normal">'Региональная прогр. (июнь 2023)'!A6505+1</f>
        <v>6488</v>
      </c>
      <c r="B9" s="551" t="n">
        <f aca="false" ca="false" dt2D="false" dtr="false" t="normal">'Региональная прогр. (июнь 2023)'!B6505+1</f>
        <v>2</v>
      </c>
      <c r="C9" s="552" t="s">
        <v>334</v>
      </c>
      <c r="D9" s="216" t="s">
        <v>15045</v>
      </c>
      <c r="E9" s="552" t="n">
        <v>52701000</v>
      </c>
      <c r="F9" s="553" t="n">
        <v>31949</v>
      </c>
      <c r="G9" s="572" t="n">
        <v>8163423.63</v>
      </c>
      <c r="H9" s="572" t="n">
        <v>7313996.66</v>
      </c>
      <c r="I9" s="554" t="n">
        <v>360.7</v>
      </c>
      <c r="J9" s="554" t="n">
        <v>179.2</v>
      </c>
      <c r="K9" s="554" t="n">
        <v>0</v>
      </c>
      <c r="L9" s="551" t="s">
        <v>15046</v>
      </c>
      <c r="M9" s="551" t="n">
        <v>52701000</v>
      </c>
      <c r="N9" s="216" t="n">
        <v>700</v>
      </c>
      <c r="O9" s="551" t="s">
        <v>12471</v>
      </c>
      <c r="P9" s="274" t="n"/>
      <c r="Q9" s="274" t="n"/>
      <c r="R9" s="274" t="n"/>
      <c r="S9" s="274" t="n"/>
      <c r="T9" s="555" t="s">
        <v>12422</v>
      </c>
      <c r="U9" s="73" t="s">
        <v>12398</v>
      </c>
      <c r="V9" s="556" t="n"/>
      <c r="W9" s="556" t="n"/>
      <c r="X9" s="556" t="n"/>
      <c r="Y9" s="556" t="n"/>
      <c r="Z9" s="556" t="n"/>
      <c r="AA9" s="556" t="n"/>
      <c r="AB9" s="556" t="n"/>
      <c r="AC9" s="556" t="n"/>
      <c r="AD9" s="279" t="s">
        <v>9</v>
      </c>
      <c r="AE9" s="279" t="s">
        <v>24</v>
      </c>
      <c r="AF9" s="569" t="s">
        <v>12414</v>
      </c>
      <c r="AG9" s="569" t="n">
        <v>2016</v>
      </c>
      <c r="AH9" s="569" t="s">
        <v>15047</v>
      </c>
      <c r="AI9" s="570" t="n">
        <v>510790.53</v>
      </c>
      <c r="AJ9" s="571" t="n">
        <v>42772</v>
      </c>
      <c r="AK9" s="571" t="n">
        <v>42817</v>
      </c>
      <c r="AL9" s="569" t="n">
        <v>100</v>
      </c>
      <c r="AM9" s="571" t="n">
        <v>42726</v>
      </c>
      <c r="AN9" s="571" t="n">
        <v>42734</v>
      </c>
      <c r="AO9" s="558" t="n">
        <v>1950</v>
      </c>
      <c r="AP9" s="279" t="s">
        <v>15048</v>
      </c>
      <c r="AQ9" s="558" t="n">
        <f aca="false" ca="false" dt2D="false" dtr="false" t="normal">2019-AO9</f>
        <v>69</v>
      </c>
      <c r="AR9" s="565" t="n"/>
      <c r="AS9" s="566" t="n"/>
      <c r="AT9" s="567" t="n"/>
      <c r="AU9" s="566" t="n"/>
      <c r="AV9" s="566" t="n"/>
      <c r="AW9" s="566" t="n"/>
      <c r="AX9" s="568" t="s">
        <v>12401</v>
      </c>
      <c r="AY9" s="568" t="s">
        <v>12401</v>
      </c>
      <c r="AZ9" s="568" t="s">
        <v>12401</v>
      </c>
      <c r="BA9" s="568" t="s">
        <v>12401</v>
      </c>
      <c r="BB9" s="568" t="s">
        <v>12401</v>
      </c>
      <c r="BC9" s="568" t="s">
        <v>12401</v>
      </c>
      <c r="BD9" s="568" t="s">
        <v>12401</v>
      </c>
      <c r="BE9" s="568" t="s">
        <v>12401</v>
      </c>
      <c r="BF9" s="568" t="s">
        <v>12401</v>
      </c>
      <c r="BG9" s="568" t="s">
        <v>12401</v>
      </c>
      <c r="BH9" s="568" t="s">
        <v>12393</v>
      </c>
      <c r="BI9" s="568" t="n"/>
      <c r="BJ9" s="568" t="n"/>
      <c r="BK9" s="568" t="n"/>
      <c r="BL9" s="568" t="s">
        <v>12393</v>
      </c>
      <c r="BM9" s="568" t="s">
        <v>12393</v>
      </c>
      <c r="BN9" s="568" t="s">
        <v>12393</v>
      </c>
      <c r="BO9" s="568" t="n"/>
      <c r="BP9" s="568" t="s">
        <v>12393</v>
      </c>
      <c r="BQ9" s="568" t="s">
        <v>12393</v>
      </c>
      <c r="BR9" s="568" t="n"/>
      <c r="BS9" s="274" t="n"/>
      <c r="BT9" s="274" t="s">
        <v>24</v>
      </c>
      <c r="BU9" s="73" t="n"/>
      <c r="BV9" s="274" t="n"/>
      <c r="BW9" s="274" t="n"/>
      <c r="BX9" s="274" t="n"/>
      <c r="BY9" s="274" t="n"/>
      <c r="BZ9" s="274" t="s">
        <v>15049</v>
      </c>
      <c r="CA9" s="274" t="n"/>
      <c r="CB9" s="274" t="n"/>
      <c r="CC9" s="274" t="n"/>
      <c r="CD9" s="274" t="n"/>
      <c r="CE9" s="274" t="n"/>
      <c r="CF9" s="274" t="s">
        <v>15015</v>
      </c>
      <c r="CG9" s="274" t="n"/>
      <c r="CH9" s="274" t="n"/>
      <c r="CI9" s="274" t="n"/>
      <c r="CJ9" s="274" t="n"/>
      <c r="CK9" s="274" t="n"/>
      <c r="CL9" s="274" t="s">
        <v>15016</v>
      </c>
      <c r="CM9" s="274" t="n"/>
      <c r="CN9" s="274" t="n"/>
      <c r="CO9" s="274" t="n"/>
      <c r="CP9" s="274" t="n"/>
      <c r="CQ9" s="274" t="n"/>
      <c r="CR9" s="274" t="s">
        <v>15017</v>
      </c>
      <c r="CS9" s="73" t="n"/>
      <c r="CT9" s="73" t="n"/>
      <c r="CU9" s="73" t="n"/>
      <c r="CV9" s="73" t="n"/>
      <c r="CW9" s="73" t="n"/>
      <c r="CX9" s="73" t="n">
        <v>1950</v>
      </c>
      <c r="CY9" s="555" t="n"/>
      <c r="CZ9" s="73" t="n">
        <v>8</v>
      </c>
      <c r="DA9" s="279" t="n"/>
      <c r="DB9" s="280" t="n">
        <v>210.5</v>
      </c>
      <c r="DC9" s="280" t="n">
        <v>179.2</v>
      </c>
      <c r="DD9" s="280" t="n">
        <v>179.2</v>
      </c>
      <c r="DE9" s="280" t="n">
        <v>39.6</v>
      </c>
      <c r="DF9" s="280" t="n">
        <v>139.6</v>
      </c>
      <c r="DG9" s="280" t="n">
        <v>0</v>
      </c>
      <c r="DH9" s="73" t="n">
        <v>2</v>
      </c>
      <c r="DI9" s="73" t="n">
        <v>2</v>
      </c>
      <c r="DJ9" s="561" t="s">
        <v>12425</v>
      </c>
      <c r="DK9" s="280" t="n">
        <v>0</v>
      </c>
      <c r="DL9" s="280" t="n">
        <v>0</v>
      </c>
      <c r="DM9" s="280" t="n">
        <v>0</v>
      </c>
      <c r="DN9" s="73" t="n">
        <v>0</v>
      </c>
      <c r="DO9" s="280" t="n">
        <v>0.1534</v>
      </c>
      <c r="DP9" s="280" t="n">
        <v>5.36</v>
      </c>
      <c r="DQ9" s="280" t="n">
        <v>6</v>
      </c>
      <c r="DR9" s="280" t="n">
        <v>1.4104</v>
      </c>
      <c r="DS9" s="280" t="n">
        <v>1.4104</v>
      </c>
      <c r="DT9" s="280" t="n">
        <v>0</v>
      </c>
      <c r="DU9" s="280" t="n">
        <v>0</v>
      </c>
      <c r="DV9" s="73" t="n">
        <v>0</v>
      </c>
      <c r="DW9" s="562" t="s">
        <v>15018</v>
      </c>
      <c r="DX9" s="280" t="n">
        <v>0</v>
      </c>
      <c r="DY9" s="73" t="n">
        <v>0</v>
      </c>
      <c r="DZ9" s="562" t="s">
        <v>15019</v>
      </c>
      <c r="EA9" s="280" t="n">
        <v>1</v>
      </c>
      <c r="EB9" s="280" t="n">
        <v>1.257</v>
      </c>
      <c r="EC9" s="73" t="n">
        <v>0</v>
      </c>
      <c r="ED9" s="73" t="n">
        <v>1</v>
      </c>
      <c r="EE9" s="280" t="n">
        <v>1</v>
      </c>
      <c r="EF9" s="280" t="n">
        <v>1</v>
      </c>
      <c r="EG9" s="562" t="s">
        <v>15019</v>
      </c>
      <c r="EH9" s="280" t="n">
        <v>0.4687</v>
      </c>
      <c r="EI9" s="73" t="n">
        <v>0</v>
      </c>
      <c r="EJ9" s="73" t="n">
        <v>1</v>
      </c>
      <c r="EK9" s="280" t="n">
        <v>0</v>
      </c>
      <c r="EL9" s="280" t="n">
        <v>0</v>
      </c>
      <c r="EM9" s="562" t="s">
        <v>15019</v>
      </c>
      <c r="EN9" s="280" t="n">
        <v>0.4687</v>
      </c>
      <c r="EO9" s="73" t="n">
        <v>0</v>
      </c>
      <c r="EP9" s="73" t="n">
        <v>1</v>
      </c>
      <c r="EQ9" s="280" t="n">
        <v>1</v>
      </c>
      <c r="ER9" s="562" t="s">
        <v>15020</v>
      </c>
      <c r="ES9" s="280" t="n">
        <v>0</v>
      </c>
      <c r="ET9" s="73" t="n">
        <v>0</v>
      </c>
      <c r="EU9" s="562" t="s">
        <v>15019</v>
      </c>
      <c r="EV9" s="280" t="n">
        <v>0.5463</v>
      </c>
      <c r="EW9" s="73" t="n">
        <v>0</v>
      </c>
      <c r="EX9" s="563" t="n">
        <v>1</v>
      </c>
      <c r="EY9" s="563" t="n">
        <v>1</v>
      </c>
      <c r="EZ9" s="562" t="s">
        <v>15019</v>
      </c>
      <c r="FA9" s="280" t="n">
        <v>30.3</v>
      </c>
      <c r="FB9" s="73" t="n">
        <v>0</v>
      </c>
      <c r="FC9" s="73" t="n">
        <v>1</v>
      </c>
      <c r="FD9" s="73" t="n">
        <v>1</v>
      </c>
      <c r="FE9" s="563" t="n">
        <v>0</v>
      </c>
      <c r="FF9" s="564" t="n">
        <v>0</v>
      </c>
      <c r="FG9" s="58" t="s">
        <v>15021</v>
      </c>
      <c r="FH9" s="58" t="s">
        <v>12398</v>
      </c>
      <c r="FI9" s="58" t="n">
        <v>2017</v>
      </c>
      <c r="FJ9" s="58" t="e">
        <v>#N/A</v>
      </c>
      <c r="FK9" s="58" t="e">
        <v>#N/A</v>
      </c>
      <c r="FL9" s="58" t="e">
        <v>#N/A</v>
      </c>
    </row>
    <row customFormat="true" customHeight="true" ht="20.25" outlineLevel="0" r="10" s="58">
      <c r="A10" s="551" t="n">
        <f aca="false" ca="false" dt2D="false" dtr="false" t="normal">'Региональная прогр. (июнь 2023)'!A6991+1</f>
        <v>6968</v>
      </c>
      <c r="B10" s="551" t="n">
        <f aca="false" ca="false" dt2D="false" dtr="false" t="normal">'Региональная прогр. (июнь 2023)'!B6991+1</f>
        <v>29</v>
      </c>
      <c r="C10" s="552" t="s">
        <v>334</v>
      </c>
      <c r="D10" s="216" t="s">
        <v>15050</v>
      </c>
      <c r="E10" s="552" t="n">
        <v>52701000</v>
      </c>
      <c r="F10" s="553" t="n">
        <v>35317</v>
      </c>
      <c r="G10" s="216" t="n"/>
      <c r="H10" s="216" t="n"/>
      <c r="I10" s="554" t="n">
        <v>466.72</v>
      </c>
      <c r="J10" s="554" t="n">
        <f aca="false" ca="false" dt2D="false" dtr="false" t="normal">I10</f>
        <v>466.72</v>
      </c>
      <c r="K10" s="554" t="n"/>
      <c r="L10" s="551" t="s">
        <v>15051</v>
      </c>
      <c r="M10" s="551" t="n">
        <v>52701000</v>
      </c>
      <c r="N10" s="216" t="n">
        <v>1012</v>
      </c>
      <c r="O10" s="551" t="s">
        <v>12471</v>
      </c>
      <c r="P10" s="274" t="n"/>
      <c r="Q10" s="274" t="n"/>
      <c r="R10" s="274" t="n"/>
      <c r="S10" s="274" t="n"/>
      <c r="T10" s="73" t="s">
        <v>12466</v>
      </c>
      <c r="U10" s="73" t="s">
        <v>12398</v>
      </c>
      <c r="V10" s="74" t="n"/>
      <c r="W10" s="74" t="n"/>
      <c r="X10" s="74" t="n"/>
      <c r="Y10" s="74" t="n"/>
      <c r="Z10" s="74" t="n"/>
      <c r="AA10" s="74" t="n"/>
      <c r="AB10" s="74" t="n"/>
      <c r="AC10" s="74" t="n"/>
      <c r="AD10" s="73" t="s">
        <v>10</v>
      </c>
      <c r="AE10" s="73" t="s">
        <v>15013</v>
      </c>
      <c r="AF10" s="444" t="n"/>
      <c r="AG10" s="444" t="n"/>
      <c r="AH10" s="444" t="n"/>
      <c r="AI10" s="557" t="n"/>
      <c r="AJ10" s="444" t="n"/>
      <c r="AK10" s="444" t="n"/>
      <c r="AL10" s="444" t="n"/>
      <c r="AM10" s="444" t="n"/>
      <c r="AN10" s="444" t="n"/>
      <c r="AO10" s="274" t="n">
        <v>1937</v>
      </c>
      <c r="AP10" s="73" t="s">
        <v>51</v>
      </c>
      <c r="AQ10" s="558" t="n">
        <f aca="false" ca="false" dt2D="false" dtr="false" t="normal">2019-AO10</f>
        <v>82</v>
      </c>
      <c r="AR10" s="565" t="n"/>
      <c r="AS10" s="566" t="n"/>
      <c r="AT10" s="567" t="n"/>
      <c r="AU10" s="566" t="n"/>
      <c r="AV10" s="566" t="n"/>
      <c r="AW10" s="566" t="n"/>
      <c r="AX10" s="568" t="s">
        <v>12401</v>
      </c>
      <c r="AY10" s="568" t="s">
        <v>12401</v>
      </c>
      <c r="AZ10" s="568" t="s">
        <v>12401</v>
      </c>
      <c r="BA10" s="568" t="s">
        <v>12401</v>
      </c>
      <c r="BB10" s="568" t="s">
        <v>12401</v>
      </c>
      <c r="BC10" s="568" t="s">
        <v>12401</v>
      </c>
      <c r="BD10" s="568" t="s">
        <v>12401</v>
      </c>
      <c r="BE10" s="568" t="s">
        <v>12401</v>
      </c>
      <c r="BF10" s="568" t="s">
        <v>12401</v>
      </c>
      <c r="BG10" s="568" t="s">
        <v>12401</v>
      </c>
      <c r="BH10" s="568" t="s">
        <v>12393</v>
      </c>
      <c r="BI10" s="568" t="n"/>
      <c r="BJ10" s="568" t="n"/>
      <c r="BK10" s="568" t="n"/>
      <c r="BL10" s="568" t="s">
        <v>12393</v>
      </c>
      <c r="BM10" s="568" t="s">
        <v>12393</v>
      </c>
      <c r="BN10" s="568" t="s">
        <v>12393</v>
      </c>
      <c r="BO10" s="568" t="s">
        <v>12393</v>
      </c>
      <c r="BP10" s="568" t="s">
        <v>12393</v>
      </c>
      <c r="BQ10" s="568" t="s">
        <v>12393</v>
      </c>
      <c r="BR10" s="568" t="n"/>
      <c r="BS10" s="274" t="n"/>
      <c r="BT10" s="73" t="n"/>
      <c r="BU10" s="73" t="n"/>
      <c r="BV10" s="274" t="n"/>
      <c r="BW10" s="274" t="s">
        <v>15013</v>
      </c>
      <c r="BX10" s="274" t="n"/>
      <c r="BY10" s="274" t="n"/>
      <c r="BZ10" s="274" t="n"/>
      <c r="CA10" s="274" t="n"/>
      <c r="CB10" s="274" t="s">
        <v>15014</v>
      </c>
      <c r="CC10" s="274" t="n"/>
      <c r="CD10" s="274" t="n"/>
      <c r="CE10" s="274" t="n"/>
      <c r="CF10" s="73" t="n"/>
      <c r="CG10" s="73" t="n"/>
      <c r="CH10" s="274" t="s">
        <v>15015</v>
      </c>
      <c r="CI10" s="274" t="n"/>
      <c r="CJ10" s="274" t="n"/>
      <c r="CK10" s="274" t="n"/>
      <c r="CL10" s="274" t="n"/>
      <c r="CM10" s="274" t="n"/>
      <c r="CN10" s="274" t="s">
        <v>15016</v>
      </c>
      <c r="CO10" s="274" t="n"/>
      <c r="CP10" s="274" t="n"/>
      <c r="CQ10" s="274" t="n"/>
      <c r="CR10" s="274" t="n"/>
      <c r="CS10" s="274" t="n"/>
      <c r="CT10" s="274" t="s">
        <v>15017</v>
      </c>
      <c r="CU10" s="73" t="n"/>
      <c r="CV10" s="73" t="n"/>
      <c r="CW10" s="73" t="n"/>
      <c r="CX10" s="74" t="n"/>
      <c r="CY10" s="74" t="n"/>
      <c r="CZ10" s="74" t="n"/>
      <c r="DA10" s="579" t="n"/>
      <c r="DB10" s="562" t="n"/>
      <c r="DC10" s="280" t="n">
        <v>0</v>
      </c>
      <c r="DD10" s="562" t="n"/>
      <c r="DE10" s="562" t="n">
        <v>50.3</v>
      </c>
      <c r="DF10" s="280" t="n">
        <v>-50.3</v>
      </c>
      <c r="DG10" s="562" t="n"/>
      <c r="DH10" s="74" t="n"/>
      <c r="DI10" s="74" t="n"/>
      <c r="DJ10" s="579" t="n"/>
      <c r="DK10" s="74" t="n"/>
      <c r="DL10" s="74" t="n"/>
      <c r="DM10" s="74" t="n"/>
      <c r="DN10" s="74" t="n"/>
      <c r="DO10" s="74" t="n"/>
      <c r="DP10" s="74" t="n"/>
      <c r="DQ10" s="74" t="n"/>
      <c r="DR10" s="74" t="n"/>
      <c r="DS10" s="74" t="n"/>
      <c r="DT10" s="74" t="n"/>
      <c r="DU10" s="74" t="n"/>
      <c r="DV10" s="74" t="n"/>
      <c r="DW10" s="74" t="n"/>
      <c r="DX10" s="74" t="n"/>
      <c r="DY10" s="74" t="n"/>
      <c r="DZ10" s="74" t="n"/>
      <c r="EA10" s="74" t="n"/>
      <c r="EB10" s="74" t="n"/>
      <c r="EC10" s="74" t="n"/>
      <c r="ED10" s="74" t="n"/>
      <c r="EE10" s="74" t="n"/>
      <c r="EF10" s="74" t="n"/>
      <c r="EG10" s="74" t="n"/>
      <c r="EH10" s="74" t="n"/>
      <c r="EI10" s="74" t="n"/>
      <c r="EJ10" s="74" t="n"/>
      <c r="EK10" s="74" t="n"/>
      <c r="EL10" s="74" t="n"/>
      <c r="EM10" s="74" t="n"/>
      <c r="EN10" s="74" t="n"/>
      <c r="EO10" s="74" t="n"/>
      <c r="EP10" s="74" t="n"/>
      <c r="EQ10" s="74" t="n"/>
      <c r="ER10" s="74" t="n"/>
      <c r="ES10" s="74" t="n"/>
      <c r="ET10" s="74" t="n"/>
      <c r="EU10" s="74" t="n"/>
      <c r="EV10" s="74" t="n"/>
      <c r="EW10" s="74" t="n"/>
      <c r="EX10" s="74" t="n"/>
      <c r="EY10" s="74" t="n"/>
      <c r="EZ10" s="74" t="n"/>
      <c r="FA10" s="74" t="n"/>
      <c r="FB10" s="74" t="n"/>
      <c r="FC10" s="74" t="n"/>
      <c r="FD10" s="74" t="n"/>
      <c r="FE10" s="74" t="n"/>
      <c r="FF10" s="564" t="n">
        <v>0</v>
      </c>
      <c r="FG10" s="58" t="s">
        <v>15021</v>
      </c>
      <c r="FH10" s="58" t="s">
        <v>12398</v>
      </c>
      <c r="FI10" s="58" t="e">
        <v>#N/A</v>
      </c>
      <c r="FJ10" s="58" t="e">
        <v>#N/A</v>
      </c>
      <c r="FK10" s="58" t="e">
        <v>#N/A</v>
      </c>
      <c r="FL10" s="58" t="e">
        <v>#N/A</v>
      </c>
    </row>
    <row customFormat="true" customHeight="true" ht="20.25" outlineLevel="0" r="11" s="58">
      <c r="A11" s="551" t="n">
        <f aca="false" ca="false" dt2D="false" dtr="false" t="normal">'Региональная прогр. (июнь 2023)'!A5956+1</f>
        <v>5945</v>
      </c>
      <c r="B11" s="551" t="n">
        <f aca="false" ca="false" dt2D="false" dtr="false" t="normal">'Региональная прогр. (июнь 2023)'!B5956+1</f>
        <v>115</v>
      </c>
      <c r="C11" s="552" t="s">
        <v>334</v>
      </c>
      <c r="D11" s="216" t="s">
        <v>15052</v>
      </c>
      <c r="E11" s="552" t="n">
        <v>52701000</v>
      </c>
      <c r="F11" s="553" t="n">
        <v>32596</v>
      </c>
      <c r="G11" s="216" t="n"/>
      <c r="H11" s="216" t="n"/>
      <c r="I11" s="554" t="n">
        <v>302.4</v>
      </c>
      <c r="J11" s="554" t="n">
        <v>278.2</v>
      </c>
      <c r="K11" s="554" t="s">
        <v>12401</v>
      </c>
      <c r="L11" s="551" t="s">
        <v>15053</v>
      </c>
      <c r="M11" s="551" t="n">
        <v>52701000</v>
      </c>
      <c r="N11" s="216" t="n">
        <v>440</v>
      </c>
      <c r="O11" s="551" t="s">
        <v>12471</v>
      </c>
      <c r="P11" s="274" t="n"/>
      <c r="Q11" s="274" t="n"/>
      <c r="R11" s="274" t="n"/>
      <c r="S11" s="274" t="n"/>
      <c r="T11" s="555" t="s">
        <v>12402</v>
      </c>
      <c r="U11" s="73" t="s">
        <v>12398</v>
      </c>
      <c r="V11" s="556" t="n"/>
      <c r="W11" s="556" t="n"/>
      <c r="X11" s="556" t="n"/>
      <c r="Y11" s="556" t="n"/>
      <c r="Z11" s="556" t="n"/>
      <c r="AA11" s="556" t="n"/>
      <c r="AB11" s="556" t="n"/>
      <c r="AC11" s="556" t="n"/>
      <c r="AD11" s="73" t="s">
        <v>10</v>
      </c>
      <c r="AE11" s="73" t="s">
        <v>15013</v>
      </c>
      <c r="AF11" s="444" t="n"/>
      <c r="AG11" s="444" t="n"/>
      <c r="AH11" s="444" t="n"/>
      <c r="AI11" s="557" t="n"/>
      <c r="AJ11" s="444" t="n"/>
      <c r="AK11" s="444" t="n"/>
      <c r="AL11" s="444" t="n"/>
      <c r="AM11" s="444" t="n"/>
      <c r="AN11" s="444" t="n"/>
      <c r="AO11" s="274" t="n">
        <v>1960</v>
      </c>
      <c r="AP11" s="73" t="s">
        <v>3940</v>
      </c>
      <c r="AQ11" s="558" t="n">
        <f aca="false" ca="false" dt2D="false" dtr="false" t="normal">2019-AO11</f>
        <v>59</v>
      </c>
      <c r="AR11" s="565" t="n"/>
      <c r="AS11" s="566" t="n"/>
      <c r="AT11" s="567" t="n"/>
      <c r="AU11" s="566" t="n"/>
      <c r="AV11" s="566" t="n"/>
      <c r="AW11" s="566" t="n"/>
      <c r="AX11" s="568" t="s">
        <v>12401</v>
      </c>
      <c r="AY11" s="568" t="s">
        <v>12401</v>
      </c>
      <c r="AZ11" s="568" t="s">
        <v>12401</v>
      </c>
      <c r="BA11" s="568" t="s">
        <v>12401</v>
      </c>
      <c r="BB11" s="568" t="s">
        <v>12401</v>
      </c>
      <c r="BC11" s="568" t="s">
        <v>12401</v>
      </c>
      <c r="BD11" s="568" t="s">
        <v>12401</v>
      </c>
      <c r="BE11" s="568" t="s">
        <v>12401</v>
      </c>
      <c r="BF11" s="568" t="s">
        <v>12401</v>
      </c>
      <c r="BG11" s="568" t="s">
        <v>12401</v>
      </c>
      <c r="BH11" s="568" t="s">
        <v>12393</v>
      </c>
      <c r="BI11" s="568" t="n"/>
      <c r="BJ11" s="568" t="n"/>
      <c r="BK11" s="568" t="n"/>
      <c r="BL11" s="568" t="s">
        <v>12393</v>
      </c>
      <c r="BM11" s="568" t="s">
        <v>12393</v>
      </c>
      <c r="BN11" s="568" t="s">
        <v>12393</v>
      </c>
      <c r="BO11" s="568" t="s">
        <v>12393</v>
      </c>
      <c r="BP11" s="568" t="s">
        <v>12393</v>
      </c>
      <c r="BQ11" s="568" t="n"/>
      <c r="BR11" s="568" t="n"/>
      <c r="BS11" s="274" t="n"/>
      <c r="BT11" s="73" t="n"/>
      <c r="BU11" s="73" t="n"/>
      <c r="BV11" s="274" t="n"/>
      <c r="BW11" s="274" t="s">
        <v>15013</v>
      </c>
      <c r="BX11" s="274" t="n"/>
      <c r="BY11" s="274" t="n"/>
      <c r="BZ11" s="274" t="n"/>
      <c r="CA11" s="274" t="n"/>
      <c r="CB11" s="274" t="n"/>
      <c r="CC11" s="274" t="s">
        <v>15014</v>
      </c>
      <c r="CD11" s="274" t="n"/>
      <c r="CE11" s="274" t="n"/>
      <c r="CF11" s="73" t="n"/>
      <c r="CG11" s="73" t="n"/>
      <c r="CH11" s="73" t="n"/>
      <c r="CI11" s="274" t="s">
        <v>15015</v>
      </c>
      <c r="CJ11" s="73" t="n"/>
      <c r="CK11" s="73" t="n"/>
      <c r="CL11" s="73" t="n"/>
      <c r="CM11" s="73" t="n"/>
      <c r="CN11" s="73" t="n"/>
      <c r="CO11" s="274" t="s">
        <v>15016</v>
      </c>
      <c r="CP11" s="73" t="n"/>
      <c r="CQ11" s="73" t="n"/>
      <c r="CR11" s="73" t="n"/>
      <c r="CS11" s="73" t="n"/>
      <c r="CT11" s="73" t="n"/>
      <c r="CU11" s="274" t="s">
        <v>15017</v>
      </c>
      <c r="CV11" s="73" t="n"/>
      <c r="CW11" s="73" t="n"/>
      <c r="CX11" s="73" t="n">
        <v>1960</v>
      </c>
      <c r="CY11" s="555" t="n"/>
      <c r="CZ11" s="73" t="n">
        <v>8</v>
      </c>
      <c r="DA11" s="279" t="n"/>
      <c r="DB11" s="280" t="n">
        <v>302.4</v>
      </c>
      <c r="DC11" s="280" t="n">
        <v>278.2</v>
      </c>
      <c r="DD11" s="280" t="n">
        <v>278.2</v>
      </c>
      <c r="DE11" s="280" t="n">
        <v>0</v>
      </c>
      <c r="DF11" s="280" t="n">
        <v>278.2</v>
      </c>
      <c r="DG11" s="280" t="n">
        <v>0</v>
      </c>
      <c r="DH11" s="73" t="n">
        <v>2</v>
      </c>
      <c r="DI11" s="73" t="n">
        <v>2</v>
      </c>
      <c r="DJ11" s="561" t="s">
        <v>12419</v>
      </c>
      <c r="DK11" s="280" t="n">
        <v>2.1168</v>
      </c>
      <c r="DL11" s="280" t="n">
        <v>0</v>
      </c>
      <c r="DM11" s="280" t="n">
        <v>0</v>
      </c>
      <c r="DN11" s="73" t="n">
        <v>0</v>
      </c>
      <c r="DO11" s="280" t="n">
        <v>0.2204</v>
      </c>
      <c r="DP11" s="280" t="n">
        <v>5.36</v>
      </c>
      <c r="DQ11" s="280" t="n">
        <v>6</v>
      </c>
      <c r="DR11" s="280" t="n">
        <v>2.0261</v>
      </c>
      <c r="DS11" s="280" t="n">
        <v>2.0261</v>
      </c>
      <c r="DT11" s="280" t="n">
        <v>0</v>
      </c>
      <c r="DU11" s="280" t="n">
        <v>0</v>
      </c>
      <c r="DV11" s="73" t="n">
        <v>0</v>
      </c>
      <c r="DW11" s="562" t="s">
        <v>15018</v>
      </c>
      <c r="DX11" s="280" t="n">
        <v>0</v>
      </c>
      <c r="DY11" s="73" t="n">
        <v>0</v>
      </c>
      <c r="DZ11" s="562" t="s">
        <v>15019</v>
      </c>
      <c r="EA11" s="280" t="n">
        <v>1</v>
      </c>
      <c r="EB11" s="280" t="n">
        <v>1.3387</v>
      </c>
      <c r="EC11" s="73" t="n">
        <v>0</v>
      </c>
      <c r="ED11" s="73" t="n">
        <v>1</v>
      </c>
      <c r="EE11" s="280" t="n">
        <v>1</v>
      </c>
      <c r="EF11" s="280" t="n">
        <v>1</v>
      </c>
      <c r="EG11" s="562" t="s">
        <v>15019</v>
      </c>
      <c r="EH11" s="280" t="n">
        <v>0.5127</v>
      </c>
      <c r="EI11" s="73" t="n">
        <v>0</v>
      </c>
      <c r="EJ11" s="73" t="n">
        <v>1</v>
      </c>
      <c r="EK11" s="280" t="n">
        <v>0</v>
      </c>
      <c r="EL11" s="280" t="n">
        <v>0</v>
      </c>
      <c r="EM11" s="562" t="s">
        <v>15019</v>
      </c>
      <c r="EN11" s="280" t="n">
        <v>0.5127</v>
      </c>
      <c r="EO11" s="73" t="n">
        <v>0</v>
      </c>
      <c r="EP11" s="73" t="n">
        <v>1</v>
      </c>
      <c r="EQ11" s="280" t="n">
        <v>1</v>
      </c>
      <c r="ER11" s="562" t="s">
        <v>15019</v>
      </c>
      <c r="ES11" s="280" t="n">
        <v>0.442</v>
      </c>
      <c r="ET11" s="73" t="n">
        <v>0</v>
      </c>
      <c r="EU11" s="562" t="s">
        <v>15019</v>
      </c>
      <c r="EV11" s="280" t="n">
        <v>0.584</v>
      </c>
      <c r="EW11" s="73" t="n">
        <v>0</v>
      </c>
      <c r="EX11" s="563" t="n">
        <v>1</v>
      </c>
      <c r="EY11" s="563" t="n">
        <v>1</v>
      </c>
      <c r="EZ11" s="562" t="s">
        <v>15020</v>
      </c>
      <c r="FA11" s="280" t="n">
        <v>0</v>
      </c>
      <c r="FB11" s="73" t="n">
        <v>0</v>
      </c>
      <c r="FC11" s="73" t="n">
        <v>0</v>
      </c>
      <c r="FD11" s="73" t="n">
        <v>0</v>
      </c>
      <c r="FE11" s="563" t="n">
        <v>0</v>
      </c>
      <c r="FF11" s="564" t="n">
        <v>0</v>
      </c>
      <c r="FG11" s="58" t="s">
        <v>15021</v>
      </c>
      <c r="FH11" s="58" t="s">
        <v>12398</v>
      </c>
      <c r="FI11" s="58" t="e">
        <v>#N/A</v>
      </c>
      <c r="FJ11" s="58" t="e">
        <v>#N/A</v>
      </c>
      <c r="FK11" s="58" t="e">
        <v>#N/A</v>
      </c>
      <c r="FL11" s="58" t="e">
        <v>#N/A</v>
      </c>
    </row>
    <row customFormat="true" customHeight="true" ht="20.25" outlineLevel="0" r="12" s="58">
      <c r="A12" s="551" t="n">
        <f aca="false" ca="false" dt2D="false" dtr="false" t="normal">'Региональная прогр. (июнь 2023)'!A7037+1</f>
        <v>7013</v>
      </c>
      <c r="B12" s="551" t="n">
        <f aca="false" ca="false" dt2D="false" dtr="false" t="normal">'Региональная прогр. (июнь 2023)'!B7037+1</f>
        <v>29</v>
      </c>
      <c r="C12" s="552" t="s">
        <v>334</v>
      </c>
      <c r="D12" s="216" t="s">
        <v>15054</v>
      </c>
      <c r="E12" s="552" t="n">
        <v>52701000</v>
      </c>
      <c r="F12" s="553" t="n">
        <v>36315</v>
      </c>
      <c r="G12" s="216" t="n"/>
      <c r="H12" s="216" t="n"/>
      <c r="I12" s="554" t="n">
        <v>564.1</v>
      </c>
      <c r="J12" s="554" t="n">
        <v>518.3</v>
      </c>
      <c r="K12" s="554" t="n">
        <v>0</v>
      </c>
      <c r="L12" s="551" t="s">
        <v>15055</v>
      </c>
      <c r="M12" s="551" t="n">
        <v>52701000</v>
      </c>
      <c r="N12" s="216" t="n">
        <v>804</v>
      </c>
      <c r="O12" s="551" t="s">
        <v>12471</v>
      </c>
      <c r="P12" s="274" t="n"/>
      <c r="Q12" s="274" t="n"/>
      <c r="R12" s="274" t="n"/>
      <c r="S12" s="274" t="n"/>
      <c r="T12" s="555" t="s">
        <v>12422</v>
      </c>
      <c r="U12" s="73" t="s">
        <v>12398</v>
      </c>
      <c r="V12" s="556" t="n"/>
      <c r="W12" s="556" t="n"/>
      <c r="X12" s="556" t="n"/>
      <c r="Y12" s="556" t="n"/>
      <c r="Z12" s="556" t="n"/>
      <c r="AA12" s="556" t="n"/>
      <c r="AB12" s="556" t="n"/>
      <c r="AC12" s="556" t="n"/>
      <c r="AD12" s="73" t="s">
        <v>10</v>
      </c>
      <c r="AE12" s="73" t="s">
        <v>15013</v>
      </c>
      <c r="AF12" s="444" t="n"/>
      <c r="AG12" s="444" t="n"/>
      <c r="AH12" s="444" t="n"/>
      <c r="AI12" s="557" t="n"/>
      <c r="AJ12" s="444" t="n"/>
      <c r="AK12" s="444" t="n"/>
      <c r="AL12" s="444" t="n"/>
      <c r="AM12" s="444" t="n"/>
      <c r="AN12" s="444" t="n"/>
      <c r="AO12" s="274" t="n">
        <v>1940</v>
      </c>
      <c r="AP12" s="73" t="s">
        <v>51</v>
      </c>
      <c r="AQ12" s="558" t="n">
        <f aca="false" ca="false" dt2D="false" dtr="false" t="normal">2019-AO12</f>
        <v>79</v>
      </c>
      <c r="AR12" s="565" t="n"/>
      <c r="AS12" s="566" t="n"/>
      <c r="AT12" s="567" t="n"/>
      <c r="AU12" s="566" t="n"/>
      <c r="AV12" s="566" t="n"/>
      <c r="AW12" s="566" t="n"/>
      <c r="AX12" s="568" t="s">
        <v>12401</v>
      </c>
      <c r="AY12" s="568" t="s">
        <v>12401</v>
      </c>
      <c r="AZ12" s="568" t="s">
        <v>12401</v>
      </c>
      <c r="BA12" s="568" t="s">
        <v>12401</v>
      </c>
      <c r="BB12" s="568" t="s">
        <v>12401</v>
      </c>
      <c r="BC12" s="568" t="s">
        <v>12401</v>
      </c>
      <c r="BD12" s="568" t="s">
        <v>12401</v>
      </c>
      <c r="BE12" s="568" t="s">
        <v>12401</v>
      </c>
      <c r="BF12" s="568" t="s">
        <v>12401</v>
      </c>
      <c r="BG12" s="568" t="s">
        <v>12401</v>
      </c>
      <c r="BH12" s="568" t="s">
        <v>12393</v>
      </c>
      <c r="BI12" s="568" t="n"/>
      <c r="BJ12" s="568" t="n"/>
      <c r="BK12" s="568" t="n"/>
      <c r="BL12" s="568" t="s">
        <v>12393</v>
      </c>
      <c r="BM12" s="568" t="n"/>
      <c r="BN12" s="568" t="s">
        <v>12393</v>
      </c>
      <c r="BO12" s="568" t="n"/>
      <c r="BP12" s="568" t="s">
        <v>12393</v>
      </c>
      <c r="BQ12" s="568" t="s">
        <v>12393</v>
      </c>
      <c r="BR12" s="568" t="n"/>
      <c r="BS12" s="274" t="n"/>
      <c r="BT12" s="73" t="n"/>
      <c r="BU12" s="73" t="n"/>
      <c r="BV12" s="274" t="n"/>
      <c r="BW12" s="274" t="s">
        <v>15013</v>
      </c>
      <c r="BX12" s="274" t="n"/>
      <c r="BY12" s="274" t="n"/>
      <c r="BZ12" s="274" t="n"/>
      <c r="CA12" s="274" t="n"/>
      <c r="CB12" s="274" t="s">
        <v>15056</v>
      </c>
      <c r="CC12" s="274" t="n"/>
      <c r="CD12" s="274" t="n"/>
      <c r="CE12" s="274" t="n"/>
      <c r="CF12" s="73" t="n"/>
      <c r="CG12" s="73" t="n"/>
      <c r="CH12" s="274" t="s">
        <v>15015</v>
      </c>
      <c r="CI12" s="274" t="n"/>
      <c r="CJ12" s="274" t="n"/>
      <c r="CK12" s="274" t="n"/>
      <c r="CL12" s="274" t="n"/>
      <c r="CM12" s="274" t="n"/>
      <c r="CN12" s="274" t="s">
        <v>15016</v>
      </c>
      <c r="CO12" s="274" t="n"/>
      <c r="CP12" s="274" t="n"/>
      <c r="CQ12" s="274" t="n"/>
      <c r="CR12" s="274" t="n"/>
      <c r="CS12" s="274" t="n"/>
      <c r="CT12" s="274" t="s">
        <v>15017</v>
      </c>
      <c r="CU12" s="73" t="n"/>
      <c r="CV12" s="73" t="n"/>
      <c r="CW12" s="73" t="n"/>
      <c r="CX12" s="73" t="n">
        <v>1940</v>
      </c>
      <c r="CY12" s="555" t="n"/>
      <c r="CZ12" s="73" t="n">
        <v>8</v>
      </c>
      <c r="DA12" s="279" t="n"/>
      <c r="DB12" s="280" t="n">
        <v>564.1</v>
      </c>
      <c r="DC12" s="280" t="n">
        <v>518.3</v>
      </c>
      <c r="DD12" s="280" t="n">
        <v>518.3</v>
      </c>
      <c r="DE12" s="280" t="n">
        <v>146</v>
      </c>
      <c r="DF12" s="280" t="n">
        <v>372.3</v>
      </c>
      <c r="DG12" s="280" t="n">
        <v>0</v>
      </c>
      <c r="DH12" s="73" t="n">
        <v>2</v>
      </c>
      <c r="DI12" s="73" t="n">
        <v>2</v>
      </c>
      <c r="DJ12" s="561" t="s">
        <v>12425</v>
      </c>
      <c r="DK12" s="280" t="n">
        <v>0</v>
      </c>
      <c r="DL12" s="280" t="n">
        <v>0</v>
      </c>
      <c r="DM12" s="280" t="n">
        <v>0</v>
      </c>
      <c r="DN12" s="73" t="n">
        <v>0</v>
      </c>
      <c r="DO12" s="280" t="n">
        <v>0.4112</v>
      </c>
      <c r="DP12" s="280" t="n">
        <v>5.36</v>
      </c>
      <c r="DQ12" s="280" t="n">
        <v>6</v>
      </c>
      <c r="DR12" s="280" t="n">
        <v>3.7795</v>
      </c>
      <c r="DS12" s="280" t="n">
        <v>3.7795</v>
      </c>
      <c r="DT12" s="280" t="n">
        <v>0</v>
      </c>
      <c r="DU12" s="280" t="n">
        <v>0</v>
      </c>
      <c r="DV12" s="73" t="n">
        <v>0</v>
      </c>
      <c r="DW12" s="562" t="s">
        <v>15018</v>
      </c>
      <c r="DX12" s="280" t="n">
        <v>0</v>
      </c>
      <c r="DY12" s="73" t="n">
        <v>0</v>
      </c>
      <c r="DZ12" s="562" t="s">
        <v>15019</v>
      </c>
      <c r="EA12" s="280" t="n">
        <v>1</v>
      </c>
      <c r="EB12" s="280" t="n">
        <v>1.5711</v>
      </c>
      <c r="EC12" s="73" t="n">
        <v>0</v>
      </c>
      <c r="ED12" s="73" t="n">
        <v>1</v>
      </c>
      <c r="EE12" s="280" t="n">
        <v>1</v>
      </c>
      <c r="EF12" s="280" t="n">
        <v>1</v>
      </c>
      <c r="EG12" s="562" t="s">
        <v>15020</v>
      </c>
      <c r="EH12" s="280" t="n">
        <v>0</v>
      </c>
      <c r="EI12" s="73" t="n">
        <v>0</v>
      </c>
      <c r="EJ12" s="73" t="n">
        <v>0</v>
      </c>
      <c r="EK12" s="280" t="n">
        <v>0</v>
      </c>
      <c r="EL12" s="280" t="n">
        <v>0</v>
      </c>
      <c r="EM12" s="562" t="s">
        <v>15019</v>
      </c>
      <c r="EN12" s="280" t="n">
        <v>0.6378</v>
      </c>
      <c r="EO12" s="73" t="n">
        <v>0</v>
      </c>
      <c r="EP12" s="73" t="n">
        <v>1</v>
      </c>
      <c r="EQ12" s="280" t="n">
        <v>1</v>
      </c>
      <c r="ER12" s="562" t="s">
        <v>15020</v>
      </c>
      <c r="ES12" s="280" t="n">
        <v>0</v>
      </c>
      <c r="ET12" s="73" t="n">
        <v>0</v>
      </c>
      <c r="EU12" s="562" t="s">
        <v>15019</v>
      </c>
      <c r="EV12" s="280" t="n">
        <v>0.6913</v>
      </c>
      <c r="EW12" s="73" t="n">
        <v>0</v>
      </c>
      <c r="EX12" s="563" t="n">
        <v>1</v>
      </c>
      <c r="EY12" s="563" t="n">
        <v>1</v>
      </c>
      <c r="EZ12" s="562" t="s">
        <v>15019</v>
      </c>
      <c r="FA12" s="280" t="n">
        <v>30.3</v>
      </c>
      <c r="FB12" s="73" t="n">
        <v>0</v>
      </c>
      <c r="FC12" s="73" t="n">
        <v>1</v>
      </c>
      <c r="FD12" s="73" t="n">
        <v>1</v>
      </c>
      <c r="FE12" s="563" t="n">
        <v>0</v>
      </c>
      <c r="FF12" s="564" t="n">
        <v>0</v>
      </c>
      <c r="FG12" s="58" t="s">
        <v>15021</v>
      </c>
      <c r="FH12" s="58" t="s">
        <v>12398</v>
      </c>
      <c r="FI12" s="58" t="e">
        <v>#N/A</v>
      </c>
      <c r="FJ12" s="58" t="e">
        <v>#N/A</v>
      </c>
      <c r="FK12" s="58" t="e">
        <v>#N/A</v>
      </c>
      <c r="FL12" s="58" t="e">
        <v>#N/A</v>
      </c>
    </row>
    <row customFormat="true" customHeight="true" ht="20.25" outlineLevel="0" r="13" s="58">
      <c r="A13" s="551" t="n">
        <f aca="false" ca="false" dt2D="false" dtr="false" t="normal">'Региональная прогр. (июнь 2023)'!A3433+1</f>
        <v>3425</v>
      </c>
      <c r="B13" s="551" t="n">
        <f aca="false" ca="false" dt2D="false" dtr="false" t="normal">'Региональная прогр. (июнь 2023)'!B3433+1</f>
        <v>3279</v>
      </c>
      <c r="C13" s="552" t="s">
        <v>334</v>
      </c>
      <c r="D13" s="216" t="s">
        <v>15057</v>
      </c>
      <c r="E13" s="552" t="n">
        <v>52701000</v>
      </c>
      <c r="F13" s="553" t="n">
        <v>31756</v>
      </c>
      <c r="G13" s="216" t="n"/>
      <c r="H13" s="216" t="n"/>
      <c r="I13" s="554" t="n">
        <v>476.6</v>
      </c>
      <c r="J13" s="554" t="n">
        <v>439.9</v>
      </c>
      <c r="K13" s="554" t="n">
        <v>0</v>
      </c>
      <c r="L13" s="551" t="s">
        <v>15058</v>
      </c>
      <c r="M13" s="551" t="n">
        <v>52701000</v>
      </c>
      <c r="N13" s="216" t="n">
        <v>310</v>
      </c>
      <c r="O13" s="551" t="s">
        <v>12471</v>
      </c>
      <c r="P13" s="274" t="n"/>
      <c r="Q13" s="274" t="n"/>
      <c r="R13" s="274" t="n"/>
      <c r="S13" s="274" t="n"/>
      <c r="T13" s="555" t="s">
        <v>12422</v>
      </c>
      <c r="U13" s="73" t="s">
        <v>12398</v>
      </c>
      <c r="V13" s="556" t="n"/>
      <c r="W13" s="556" t="n"/>
      <c r="X13" s="556" t="n"/>
      <c r="Y13" s="556" t="n"/>
      <c r="Z13" s="556" t="n"/>
      <c r="AA13" s="556" t="n"/>
      <c r="AB13" s="556" t="n"/>
      <c r="AC13" s="556" t="n"/>
      <c r="AD13" s="574" t="s">
        <v>12447</v>
      </c>
      <c r="AE13" s="574" t="s">
        <v>15031</v>
      </c>
      <c r="AF13" s="575" t="s">
        <v>12414</v>
      </c>
      <c r="AG13" s="575" t="n">
        <v>2018</v>
      </c>
      <c r="AH13" s="575" t="s">
        <v>15059</v>
      </c>
      <c r="AI13" s="576" t="n">
        <v>28078</v>
      </c>
      <c r="AJ13" s="577" t="n">
        <v>43219</v>
      </c>
      <c r="AK13" s="577" t="n">
        <v>43373</v>
      </c>
      <c r="AL13" s="575" t="n">
        <v>0</v>
      </c>
      <c r="AM13" s="577" t="n"/>
      <c r="AN13" s="577" t="n"/>
      <c r="AO13" s="274" t="n">
        <v>1958</v>
      </c>
      <c r="AP13" s="73" t="s">
        <v>933</v>
      </c>
      <c r="AQ13" s="558" t="n">
        <f aca="false" ca="false" dt2D="false" dtr="false" t="normal">2019-AO13</f>
        <v>61</v>
      </c>
      <c r="AR13" s="565" t="n"/>
      <c r="AS13" s="566" t="n"/>
      <c r="AT13" s="567" t="n"/>
      <c r="AU13" s="566" t="n"/>
      <c r="AV13" s="566" t="n"/>
      <c r="AW13" s="566" t="n"/>
      <c r="AX13" s="568" t="s">
        <v>12401</v>
      </c>
      <c r="AY13" s="568" t="s">
        <v>12401</v>
      </c>
      <c r="AZ13" s="568" t="s">
        <v>12401</v>
      </c>
      <c r="BA13" s="568" t="s">
        <v>12401</v>
      </c>
      <c r="BB13" s="568" t="s">
        <v>12401</v>
      </c>
      <c r="BC13" s="568" t="s">
        <v>12401</v>
      </c>
      <c r="BD13" s="568" t="s">
        <v>12401</v>
      </c>
      <c r="BE13" s="568" t="s">
        <v>12401</v>
      </c>
      <c r="BF13" s="568" t="s">
        <v>12401</v>
      </c>
      <c r="BG13" s="568" t="s">
        <v>12401</v>
      </c>
      <c r="BH13" s="568" t="s">
        <v>12393</v>
      </c>
      <c r="BI13" s="568" t="n"/>
      <c r="BJ13" s="568" t="n"/>
      <c r="BK13" s="568" t="n"/>
      <c r="BL13" s="568" t="s">
        <v>12393</v>
      </c>
      <c r="BM13" s="568" t="n"/>
      <c r="BN13" s="568" t="n"/>
      <c r="BO13" s="568" t="n"/>
      <c r="BP13" s="568" t="s">
        <v>12393</v>
      </c>
      <c r="BQ13" s="568" t="n"/>
      <c r="BR13" s="568" t="n"/>
      <c r="BS13" s="274" t="n"/>
      <c r="BT13" s="73" t="n"/>
      <c r="BU13" s="73" t="n"/>
      <c r="BV13" s="274" t="s">
        <v>15031</v>
      </c>
      <c r="BW13" s="274" t="n"/>
      <c r="BX13" s="274" t="n"/>
      <c r="BY13" s="274" t="n"/>
      <c r="BZ13" s="274" t="n"/>
      <c r="CA13" s="274" t="s">
        <v>15060</v>
      </c>
      <c r="CB13" s="274" t="n"/>
      <c r="CC13" s="274" t="n"/>
      <c r="CD13" s="274" t="n"/>
      <c r="CE13" s="274" t="n"/>
      <c r="CF13" s="73" t="n"/>
      <c r="CG13" s="274" t="s">
        <v>15015</v>
      </c>
      <c r="CH13" s="73" t="n"/>
      <c r="CI13" s="73" t="n"/>
      <c r="CJ13" s="73" t="n"/>
      <c r="CK13" s="73" t="n"/>
      <c r="CL13" s="73" t="n"/>
      <c r="CM13" s="274" t="s">
        <v>15016</v>
      </c>
      <c r="CN13" s="73" t="n"/>
      <c r="CO13" s="73" t="n"/>
      <c r="CP13" s="73" t="n"/>
      <c r="CQ13" s="73" t="n"/>
      <c r="CR13" s="73" t="n"/>
      <c r="CS13" s="274" t="s">
        <v>15017</v>
      </c>
      <c r="CT13" s="73" t="n"/>
      <c r="CU13" s="73" t="n"/>
      <c r="CV13" s="73" t="n"/>
      <c r="CW13" s="73" t="n"/>
      <c r="CX13" s="73" t="n">
        <v>1958</v>
      </c>
      <c r="CY13" s="555" t="n"/>
      <c r="CZ13" s="73" t="n">
        <v>8</v>
      </c>
      <c r="DA13" s="279" t="n"/>
      <c r="DB13" s="280" t="n">
        <v>476.6</v>
      </c>
      <c r="DC13" s="280" t="n">
        <v>439.9</v>
      </c>
      <c r="DD13" s="280" t="n">
        <v>439.9</v>
      </c>
      <c r="DE13" s="280" t="n">
        <v>38.1</v>
      </c>
      <c r="DF13" s="280" t="n">
        <v>401.8</v>
      </c>
      <c r="DG13" s="280" t="n">
        <v>0</v>
      </c>
      <c r="DH13" s="73" t="n">
        <v>2</v>
      </c>
      <c r="DI13" s="73" t="n">
        <v>1</v>
      </c>
      <c r="DJ13" s="561" t="s">
        <v>12419</v>
      </c>
      <c r="DK13" s="280" t="n">
        <v>3.3362</v>
      </c>
      <c r="DL13" s="280" t="n">
        <v>0</v>
      </c>
      <c r="DM13" s="280" t="n">
        <v>0</v>
      </c>
      <c r="DN13" s="73" t="n">
        <v>0</v>
      </c>
      <c r="DO13" s="280" t="n">
        <v>0.3474</v>
      </c>
      <c r="DP13" s="280" t="n">
        <v>2.68</v>
      </c>
      <c r="DQ13" s="280" t="n">
        <v>3</v>
      </c>
      <c r="DR13" s="280" t="n">
        <v>3.1932</v>
      </c>
      <c r="DS13" s="280" t="n">
        <v>3.1932</v>
      </c>
      <c r="DT13" s="280" t="n">
        <v>0</v>
      </c>
      <c r="DU13" s="280" t="n">
        <v>0</v>
      </c>
      <c r="DV13" s="73" t="n">
        <v>0</v>
      </c>
      <c r="DW13" s="562" t="s">
        <v>15018</v>
      </c>
      <c r="DX13" s="280" t="n">
        <v>0</v>
      </c>
      <c r="DY13" s="73" t="n">
        <v>0</v>
      </c>
      <c r="DZ13" s="562" t="s">
        <v>15019</v>
      </c>
      <c r="EA13" s="280" t="n">
        <v>1</v>
      </c>
      <c r="EB13" s="280" t="n">
        <v>1.4934</v>
      </c>
      <c r="EC13" s="73" t="n">
        <v>0</v>
      </c>
      <c r="ED13" s="73" t="n">
        <v>1</v>
      </c>
      <c r="EE13" s="280" t="n">
        <v>1</v>
      </c>
      <c r="EF13" s="280" t="n">
        <v>1</v>
      </c>
      <c r="EG13" s="562" t="s">
        <v>15020</v>
      </c>
      <c r="EH13" s="280" t="n">
        <v>0</v>
      </c>
      <c r="EI13" s="73" t="n">
        <v>0</v>
      </c>
      <c r="EJ13" s="73" t="n">
        <v>0</v>
      </c>
      <c r="EK13" s="280" t="n">
        <v>0</v>
      </c>
      <c r="EL13" s="280" t="n">
        <v>0</v>
      </c>
      <c r="EM13" s="562" t="s">
        <v>15020</v>
      </c>
      <c r="EN13" s="280" t="n">
        <v>0</v>
      </c>
      <c r="EO13" s="73" t="n">
        <v>0</v>
      </c>
      <c r="EP13" s="73" t="n">
        <v>0</v>
      </c>
      <c r="EQ13" s="280" t="n">
        <v>0</v>
      </c>
      <c r="ER13" s="562" t="s">
        <v>15020</v>
      </c>
      <c r="ES13" s="280" t="n">
        <v>0</v>
      </c>
      <c r="ET13" s="73" t="n">
        <v>0</v>
      </c>
      <c r="EU13" s="562" t="s">
        <v>15019</v>
      </c>
      <c r="EV13" s="280" t="n">
        <v>0.4254</v>
      </c>
      <c r="EW13" s="73" t="n">
        <v>0</v>
      </c>
      <c r="EX13" s="563" t="n">
        <v>1</v>
      </c>
      <c r="EY13" s="563" t="n">
        <v>1</v>
      </c>
      <c r="EZ13" s="562" t="s">
        <v>15020</v>
      </c>
      <c r="FA13" s="280" t="n">
        <v>0</v>
      </c>
      <c r="FB13" s="73" t="n">
        <v>0</v>
      </c>
      <c r="FC13" s="73" t="n">
        <v>0</v>
      </c>
      <c r="FD13" s="73" t="n">
        <v>0</v>
      </c>
      <c r="FE13" s="563" t="n">
        <v>0</v>
      </c>
      <c r="FF13" s="564" t="n">
        <v>0</v>
      </c>
      <c r="FG13" s="58" t="s">
        <v>15021</v>
      </c>
      <c r="FH13" s="58" t="s">
        <v>12398</v>
      </c>
      <c r="FI13" s="58" t="e">
        <v>#N/A</v>
      </c>
      <c r="FJ13" s="58" t="e">
        <v>#N/A</v>
      </c>
      <c r="FK13" s="58" t="s">
        <v>12414</v>
      </c>
      <c r="FL13" s="58" t="e">
        <v>#N/A</v>
      </c>
    </row>
    <row customFormat="true" customHeight="true" ht="20.25" outlineLevel="0" r="14" s="58">
      <c r="A14" s="73" t="n">
        <f aca="false" ca="false" dt2D="false" dtr="false" t="normal">'Региональная прогр. (июнь 2023)'!A3023+1</f>
        <v>3015</v>
      </c>
      <c r="B14" s="73" t="n">
        <f aca="false" ca="false" dt2D="false" dtr="false" t="normal">'Региональная прогр. (июнь 2023)'!B3023+1</f>
        <v>2869</v>
      </c>
      <c r="C14" s="274" t="s">
        <v>334</v>
      </c>
      <c r="D14" s="74" t="s">
        <v>15061</v>
      </c>
      <c r="E14" s="274" t="n">
        <v>52701000</v>
      </c>
      <c r="F14" s="580" t="n">
        <v>30896</v>
      </c>
      <c r="G14" s="74" t="n"/>
      <c r="H14" s="74" t="n"/>
      <c r="I14" s="581" t="n">
        <v>297.4</v>
      </c>
      <c r="J14" s="581" t="n">
        <v>262.75</v>
      </c>
      <c r="K14" s="581" t="n">
        <v>0</v>
      </c>
      <c r="L14" s="73" t="s">
        <v>15062</v>
      </c>
      <c r="M14" s="73" t="n">
        <v>52701000</v>
      </c>
      <c r="N14" s="74" t="n">
        <v>356</v>
      </c>
      <c r="O14" s="73" t="s">
        <v>15063</v>
      </c>
      <c r="P14" s="274" t="n"/>
      <c r="Q14" s="274" t="n"/>
      <c r="R14" s="274" t="n"/>
      <c r="S14" s="274" t="n"/>
      <c r="T14" s="555" t="s">
        <v>12418</v>
      </c>
      <c r="U14" s="73" t="s">
        <v>12398</v>
      </c>
      <c r="V14" s="556" t="n"/>
      <c r="W14" s="556" t="n"/>
      <c r="X14" s="556" t="n"/>
      <c r="Y14" s="556" t="n"/>
      <c r="Z14" s="556" t="n"/>
      <c r="AA14" s="556" t="n"/>
      <c r="AB14" s="556" t="n"/>
      <c r="AC14" s="556" t="n"/>
      <c r="AD14" s="574" t="s">
        <v>12447</v>
      </c>
      <c r="AE14" s="574" t="s">
        <v>15031</v>
      </c>
      <c r="AF14" s="575" t="s">
        <v>12414</v>
      </c>
      <c r="AG14" s="575" t="n">
        <v>2018</v>
      </c>
      <c r="AH14" s="575" t="s">
        <v>15036</v>
      </c>
      <c r="AI14" s="576" t="n">
        <v>76026.5976</v>
      </c>
      <c r="AJ14" s="577" t="n">
        <v>43341</v>
      </c>
      <c r="AK14" s="577" t="n">
        <v>43479</v>
      </c>
      <c r="AL14" s="575" t="n">
        <v>0</v>
      </c>
      <c r="AM14" s="577" t="n"/>
      <c r="AN14" s="577" t="n"/>
      <c r="AO14" s="274" t="n">
        <v>1950</v>
      </c>
      <c r="AP14" s="73" t="s">
        <v>15064</v>
      </c>
      <c r="AQ14" s="558" t="n">
        <f aca="false" ca="false" dt2D="false" dtr="false" t="normal">2019-AO14</f>
        <v>69</v>
      </c>
      <c r="AR14" s="565" t="n"/>
      <c r="AS14" s="566" t="n"/>
      <c r="AT14" s="567" t="n"/>
      <c r="AU14" s="566" t="n"/>
      <c r="AV14" s="566" t="n"/>
      <c r="AW14" s="566" t="n"/>
      <c r="AX14" s="568" t="s">
        <v>12401</v>
      </c>
      <c r="AY14" s="568" t="s">
        <v>12401</v>
      </c>
      <c r="AZ14" s="568" t="s">
        <v>12401</v>
      </c>
      <c r="BA14" s="568" t="s">
        <v>12401</v>
      </c>
      <c r="BB14" s="568" t="s">
        <v>12401</v>
      </c>
      <c r="BC14" s="568" t="s">
        <v>12401</v>
      </c>
      <c r="BD14" s="568" t="s">
        <v>12401</v>
      </c>
      <c r="BE14" s="568" t="s">
        <v>12401</v>
      </c>
      <c r="BF14" s="568" t="s">
        <v>12401</v>
      </c>
      <c r="BG14" s="568" t="s">
        <v>12401</v>
      </c>
      <c r="BH14" s="568" t="s">
        <v>12393</v>
      </c>
      <c r="BI14" s="568" t="n"/>
      <c r="BJ14" s="568" t="n"/>
      <c r="BK14" s="568" t="n"/>
      <c r="BL14" s="568" t="n"/>
      <c r="BM14" s="568" t="n"/>
      <c r="BN14" s="568" t="n"/>
      <c r="BO14" s="568" t="n"/>
      <c r="BP14" s="568" t="s">
        <v>12393</v>
      </c>
      <c r="BQ14" s="568" t="n"/>
      <c r="BR14" s="568" t="n"/>
      <c r="BS14" s="274" t="n"/>
      <c r="BT14" s="73" t="n"/>
      <c r="BU14" s="73" t="n"/>
      <c r="BV14" s="274" t="s">
        <v>15031</v>
      </c>
      <c r="BW14" s="274" t="n"/>
      <c r="BX14" s="274" t="n"/>
      <c r="BY14" s="274" t="n"/>
      <c r="BZ14" s="274" t="n"/>
      <c r="CA14" s="274" t="s">
        <v>15014</v>
      </c>
      <c r="CB14" s="274" t="n"/>
      <c r="CC14" s="274" t="n"/>
      <c r="CD14" s="274" t="n"/>
      <c r="CE14" s="274" t="n"/>
      <c r="CF14" s="73" t="n"/>
      <c r="CG14" s="274" t="s">
        <v>15015</v>
      </c>
      <c r="CH14" s="73" t="n"/>
      <c r="CI14" s="73" t="n"/>
      <c r="CJ14" s="73" t="n"/>
      <c r="CK14" s="73" t="n"/>
      <c r="CL14" s="73" t="n"/>
      <c r="CM14" s="274" t="s">
        <v>15016</v>
      </c>
      <c r="CN14" s="73" t="n"/>
      <c r="CO14" s="73" t="n"/>
      <c r="CP14" s="73" t="n"/>
      <c r="CQ14" s="73" t="n"/>
      <c r="CR14" s="73" t="n"/>
      <c r="CS14" s="274" t="s">
        <v>15017</v>
      </c>
      <c r="CT14" s="73" t="n"/>
      <c r="CU14" s="73" t="n"/>
      <c r="CV14" s="73" t="n"/>
      <c r="CW14" s="73" t="n"/>
      <c r="CX14" s="73" t="n">
        <v>1950</v>
      </c>
      <c r="CY14" s="555" t="n"/>
      <c r="CZ14" s="73" t="n">
        <v>7</v>
      </c>
      <c r="DA14" s="279" t="n"/>
      <c r="DB14" s="280" t="n">
        <v>297.4</v>
      </c>
      <c r="DC14" s="280" t="n">
        <v>262.75</v>
      </c>
      <c r="DD14" s="280" t="n">
        <v>262.75</v>
      </c>
      <c r="DE14" s="280" t="n">
        <v>159.9</v>
      </c>
      <c r="DF14" s="280" t="n">
        <v>102.85</v>
      </c>
      <c r="DG14" s="280" t="n">
        <v>0</v>
      </c>
      <c r="DH14" s="73" t="n">
        <v>1</v>
      </c>
      <c r="DI14" s="73" t="n">
        <v>4</v>
      </c>
      <c r="DJ14" s="561" t="s">
        <v>12432</v>
      </c>
      <c r="DK14" s="280" t="n">
        <v>2.974</v>
      </c>
      <c r="DL14" s="280" t="n">
        <v>0</v>
      </c>
      <c r="DM14" s="280" t="n">
        <v>0</v>
      </c>
      <c r="DN14" s="73" t="n">
        <v>0</v>
      </c>
      <c r="DO14" s="280" t="n">
        <v>0.3587</v>
      </c>
      <c r="DP14" s="280" t="n">
        <v>0</v>
      </c>
      <c r="DQ14" s="280" t="n">
        <v>9.6</v>
      </c>
      <c r="DR14" s="280" t="n">
        <v>4.1636</v>
      </c>
      <c r="DS14" s="280" t="n">
        <v>4.1636</v>
      </c>
      <c r="DT14" s="280" t="n">
        <v>0</v>
      </c>
      <c r="DU14" s="280" t="n">
        <v>0</v>
      </c>
      <c r="DV14" s="73" t="n">
        <v>0</v>
      </c>
      <c r="DW14" s="562" t="s">
        <v>15018</v>
      </c>
      <c r="DX14" s="280" t="n">
        <v>0</v>
      </c>
      <c r="DY14" s="73" t="n">
        <v>0</v>
      </c>
      <c r="DZ14" s="562" t="s">
        <v>15020</v>
      </c>
      <c r="EA14" s="280" t="n">
        <v>0</v>
      </c>
      <c r="EB14" s="280" t="n">
        <v>0</v>
      </c>
      <c r="EC14" s="73" t="n">
        <v>0</v>
      </c>
      <c r="ED14" s="73" t="n">
        <v>0</v>
      </c>
      <c r="EE14" s="280" t="n">
        <v>0</v>
      </c>
      <c r="EF14" s="280" t="n">
        <v>0</v>
      </c>
      <c r="EG14" s="562" t="s">
        <v>15020</v>
      </c>
      <c r="EH14" s="280" t="n">
        <v>0</v>
      </c>
      <c r="EI14" s="73" t="n">
        <v>0</v>
      </c>
      <c r="EJ14" s="73" t="n">
        <v>0</v>
      </c>
      <c r="EK14" s="280" t="n">
        <v>0</v>
      </c>
      <c r="EL14" s="280" t="n">
        <v>0</v>
      </c>
      <c r="EM14" s="562" t="s">
        <v>15020</v>
      </c>
      <c r="EN14" s="280" t="n">
        <v>0</v>
      </c>
      <c r="EO14" s="73" t="n">
        <v>0</v>
      </c>
      <c r="EP14" s="73" t="n">
        <v>0</v>
      </c>
      <c r="EQ14" s="280" t="n">
        <v>0</v>
      </c>
      <c r="ER14" s="562" t="s">
        <v>15020</v>
      </c>
      <c r="ES14" s="280" t="n">
        <v>0</v>
      </c>
      <c r="ET14" s="73" t="n">
        <v>0</v>
      </c>
      <c r="EU14" s="562" t="s">
        <v>15019</v>
      </c>
      <c r="EV14" s="280" t="n">
        <v>0.44</v>
      </c>
      <c r="EW14" s="73" t="n">
        <v>0</v>
      </c>
      <c r="EX14" s="563" t="n">
        <v>0</v>
      </c>
      <c r="EY14" s="563" t="n">
        <v>1</v>
      </c>
      <c r="EZ14" s="562" t="s">
        <v>15020</v>
      </c>
      <c r="FA14" s="280" t="n">
        <v>0</v>
      </c>
      <c r="FB14" s="73" t="n">
        <v>0</v>
      </c>
      <c r="FC14" s="73" t="n">
        <v>0</v>
      </c>
      <c r="FD14" s="73" t="n">
        <v>0</v>
      </c>
      <c r="FE14" s="563" t="n">
        <v>0</v>
      </c>
      <c r="FF14" s="564" t="n">
        <v>0</v>
      </c>
      <c r="FG14" s="58" t="s">
        <v>15021</v>
      </c>
      <c r="FH14" s="58" t="s">
        <v>12398</v>
      </c>
      <c r="FI14" s="58" t="e">
        <v>#N/A</v>
      </c>
      <c r="FJ14" s="58" t="s">
        <v>12414</v>
      </c>
      <c r="FK14" s="58" t="s">
        <v>12414</v>
      </c>
      <c r="FL14" s="58" t="e">
        <v>#N/A</v>
      </c>
    </row>
    <row customFormat="true" customHeight="true" ht="20.25" outlineLevel="0" r="15" s="58">
      <c r="A15" s="73" t="n">
        <f aca="false" ca="false" dt2D="false" dtr="false" t="normal">A14+1</f>
        <v>3016</v>
      </c>
      <c r="B15" s="73" t="n">
        <f aca="false" ca="false" dt2D="false" dtr="false" t="normal">B14+1</f>
        <v>2870</v>
      </c>
      <c r="C15" s="274" t="s">
        <v>334</v>
      </c>
      <c r="D15" s="74" t="s">
        <v>15065</v>
      </c>
      <c r="E15" s="274" t="n">
        <v>52701000</v>
      </c>
      <c r="F15" s="580" t="n">
        <v>30898</v>
      </c>
      <c r="G15" s="74" t="n"/>
      <c r="H15" s="74" t="n"/>
      <c r="I15" s="581" t="n">
        <v>315.3</v>
      </c>
      <c r="J15" s="581" t="n">
        <v>280.9</v>
      </c>
      <c r="K15" s="581" t="n">
        <v>0</v>
      </c>
      <c r="L15" s="73" t="s">
        <v>15066</v>
      </c>
      <c r="M15" s="73" t="n">
        <v>52701000</v>
      </c>
      <c r="N15" s="74" t="n">
        <v>442</v>
      </c>
      <c r="O15" s="73" t="s">
        <v>15063</v>
      </c>
      <c r="P15" s="274" t="n"/>
      <c r="Q15" s="274" t="n"/>
      <c r="R15" s="274" t="n"/>
      <c r="S15" s="274" t="n"/>
      <c r="T15" s="555" t="s">
        <v>12418</v>
      </c>
      <c r="U15" s="73" t="s">
        <v>12398</v>
      </c>
      <c r="V15" s="556" t="n"/>
      <c r="W15" s="556" t="n"/>
      <c r="X15" s="556" t="n"/>
      <c r="Y15" s="556" t="n"/>
      <c r="Z15" s="556" t="n"/>
      <c r="AA15" s="556" t="n"/>
      <c r="AB15" s="556" t="n"/>
      <c r="AC15" s="556" t="n"/>
      <c r="AD15" s="574" t="s">
        <v>12447</v>
      </c>
      <c r="AE15" s="574" t="s">
        <v>15031</v>
      </c>
      <c r="AF15" s="575" t="s">
        <v>12414</v>
      </c>
      <c r="AG15" s="575" t="n">
        <v>2018</v>
      </c>
      <c r="AH15" s="575" t="s">
        <v>15036</v>
      </c>
      <c r="AI15" s="576" t="n">
        <v>76026.5976</v>
      </c>
      <c r="AJ15" s="577" t="n">
        <v>43341</v>
      </c>
      <c r="AK15" s="577" t="n">
        <v>43479</v>
      </c>
      <c r="AL15" s="575" t="n">
        <v>0</v>
      </c>
      <c r="AM15" s="577" t="n"/>
      <c r="AN15" s="577" t="n"/>
      <c r="AO15" s="274" t="n">
        <v>1950</v>
      </c>
      <c r="AP15" s="73" t="s">
        <v>15067</v>
      </c>
      <c r="AQ15" s="558" t="n">
        <f aca="false" ca="false" dt2D="false" dtr="false" t="normal">2019-AO15</f>
        <v>69</v>
      </c>
      <c r="AR15" s="565" t="n"/>
      <c r="AS15" s="566" t="n"/>
      <c r="AT15" s="567" t="n"/>
      <c r="AU15" s="566" t="n"/>
      <c r="AV15" s="566" t="n"/>
      <c r="AW15" s="566" t="n"/>
      <c r="AX15" s="568" t="s">
        <v>12401</v>
      </c>
      <c r="AY15" s="568" t="s">
        <v>12401</v>
      </c>
      <c r="AZ15" s="568" t="s">
        <v>12401</v>
      </c>
      <c r="BA15" s="568" t="s">
        <v>12401</v>
      </c>
      <c r="BB15" s="568" t="s">
        <v>12401</v>
      </c>
      <c r="BC15" s="568" t="s">
        <v>12401</v>
      </c>
      <c r="BD15" s="568" t="s">
        <v>12401</v>
      </c>
      <c r="BE15" s="568" t="s">
        <v>12401</v>
      </c>
      <c r="BF15" s="568" t="s">
        <v>12401</v>
      </c>
      <c r="BG15" s="568" t="s">
        <v>12401</v>
      </c>
      <c r="BH15" s="568" t="s">
        <v>12393</v>
      </c>
      <c r="BI15" s="568" t="n"/>
      <c r="BJ15" s="568" t="n"/>
      <c r="BK15" s="568" t="n"/>
      <c r="BL15" s="568" t="n"/>
      <c r="BM15" s="568" t="n"/>
      <c r="BN15" s="568" t="n"/>
      <c r="BO15" s="568" t="n"/>
      <c r="BP15" s="568" t="s">
        <v>12393</v>
      </c>
      <c r="BQ15" s="568" t="s">
        <v>12393</v>
      </c>
      <c r="BR15" s="568" t="n"/>
      <c r="BS15" s="274" t="n"/>
      <c r="BT15" s="73" t="n"/>
      <c r="BU15" s="73" t="n"/>
      <c r="BV15" s="274" t="s">
        <v>15031</v>
      </c>
      <c r="BW15" s="274" t="n"/>
      <c r="BX15" s="274" t="n"/>
      <c r="BY15" s="274" t="n"/>
      <c r="BZ15" s="274" t="n"/>
      <c r="CA15" s="274" t="s">
        <v>15014</v>
      </c>
      <c r="CB15" s="274" t="n"/>
      <c r="CC15" s="274" t="n"/>
      <c r="CD15" s="274" t="n"/>
      <c r="CE15" s="274" t="n"/>
      <c r="CF15" s="73" t="n"/>
      <c r="CG15" s="274" t="s">
        <v>15015</v>
      </c>
      <c r="CH15" s="73" t="n"/>
      <c r="CI15" s="73" t="n"/>
      <c r="CJ15" s="73" t="n"/>
      <c r="CK15" s="73" t="n"/>
      <c r="CL15" s="73" t="n"/>
      <c r="CM15" s="274" t="s">
        <v>15016</v>
      </c>
      <c r="CN15" s="73" t="n"/>
      <c r="CO15" s="73" t="n"/>
      <c r="CP15" s="73" t="n"/>
      <c r="CQ15" s="73" t="n"/>
      <c r="CR15" s="73" t="n"/>
      <c r="CS15" s="274" t="s">
        <v>15017</v>
      </c>
      <c r="CT15" s="73" t="n"/>
      <c r="CU15" s="73" t="n"/>
      <c r="CV15" s="73" t="n"/>
      <c r="CW15" s="73" t="n"/>
      <c r="CX15" s="73" t="n">
        <v>1950</v>
      </c>
      <c r="CY15" s="555" t="n"/>
      <c r="CZ15" s="73" t="n">
        <v>7</v>
      </c>
      <c r="DA15" s="279" t="n"/>
      <c r="DB15" s="280" t="n">
        <v>315.3</v>
      </c>
      <c r="DC15" s="280" t="n">
        <v>280.9</v>
      </c>
      <c r="DD15" s="280" t="n">
        <v>280.9</v>
      </c>
      <c r="DE15" s="280" t="n">
        <v>185.2</v>
      </c>
      <c r="DF15" s="280" t="n">
        <v>95.7</v>
      </c>
      <c r="DG15" s="280" t="n">
        <v>0</v>
      </c>
      <c r="DH15" s="73" t="n">
        <v>1</v>
      </c>
      <c r="DI15" s="73" t="n">
        <v>4</v>
      </c>
      <c r="DJ15" s="561" t="s">
        <v>12432</v>
      </c>
      <c r="DK15" s="280" t="n">
        <v>3.153</v>
      </c>
      <c r="DL15" s="280" t="n">
        <v>0</v>
      </c>
      <c r="DM15" s="280" t="n">
        <v>0</v>
      </c>
      <c r="DN15" s="73" t="n">
        <v>0</v>
      </c>
      <c r="DO15" s="280" t="n">
        <v>0.3803</v>
      </c>
      <c r="DP15" s="280" t="n">
        <v>0</v>
      </c>
      <c r="DQ15" s="280" t="n">
        <v>9.6</v>
      </c>
      <c r="DR15" s="280" t="n">
        <v>4.4142</v>
      </c>
      <c r="DS15" s="280" t="n">
        <v>4.4142</v>
      </c>
      <c r="DT15" s="280" t="n">
        <v>0</v>
      </c>
      <c r="DU15" s="280" t="n">
        <v>0</v>
      </c>
      <c r="DV15" s="73" t="n">
        <v>0</v>
      </c>
      <c r="DW15" s="562" t="s">
        <v>15018</v>
      </c>
      <c r="DX15" s="280" t="n">
        <v>0</v>
      </c>
      <c r="DY15" s="73" t="n">
        <v>0</v>
      </c>
      <c r="DZ15" s="562" t="s">
        <v>15020</v>
      </c>
      <c r="EA15" s="280" t="n">
        <v>0</v>
      </c>
      <c r="EB15" s="280" t="n">
        <v>0</v>
      </c>
      <c r="EC15" s="73" t="n">
        <v>0</v>
      </c>
      <c r="ED15" s="73" t="n">
        <v>0</v>
      </c>
      <c r="EE15" s="280" t="n">
        <v>0</v>
      </c>
      <c r="EF15" s="280" t="n">
        <v>0</v>
      </c>
      <c r="EG15" s="562" t="s">
        <v>15020</v>
      </c>
      <c r="EH15" s="280" t="n">
        <v>0</v>
      </c>
      <c r="EI15" s="73" t="n">
        <v>0</v>
      </c>
      <c r="EJ15" s="73" t="n">
        <v>0</v>
      </c>
      <c r="EK15" s="280" t="n">
        <v>0</v>
      </c>
      <c r="EL15" s="280" t="n">
        <v>0</v>
      </c>
      <c r="EM15" s="562" t="s">
        <v>15020</v>
      </c>
      <c r="EN15" s="280" t="n">
        <v>0</v>
      </c>
      <c r="EO15" s="73" t="n">
        <v>0</v>
      </c>
      <c r="EP15" s="73" t="n">
        <v>0</v>
      </c>
      <c r="EQ15" s="280" t="n">
        <v>0</v>
      </c>
      <c r="ER15" s="562" t="s">
        <v>15020</v>
      </c>
      <c r="ES15" s="280" t="n">
        <v>0</v>
      </c>
      <c r="ET15" s="73" t="n">
        <v>0</v>
      </c>
      <c r="EU15" s="562" t="s">
        <v>15019</v>
      </c>
      <c r="EV15" s="280" t="n">
        <v>0.44</v>
      </c>
      <c r="EW15" s="73" t="n">
        <v>0</v>
      </c>
      <c r="EX15" s="563" t="n">
        <v>0</v>
      </c>
      <c r="EY15" s="563" t="n">
        <v>1</v>
      </c>
      <c r="EZ15" s="562" t="s">
        <v>15019</v>
      </c>
      <c r="FA15" s="280" t="n">
        <v>26.52</v>
      </c>
      <c r="FB15" s="73" t="n">
        <v>0</v>
      </c>
      <c r="FC15" s="73" t="n">
        <v>1</v>
      </c>
      <c r="FD15" s="73" t="n">
        <v>1</v>
      </c>
      <c r="FE15" s="563" t="n">
        <v>0</v>
      </c>
      <c r="FF15" s="564" t="n">
        <v>0</v>
      </c>
      <c r="FG15" s="58" t="s">
        <v>15021</v>
      </c>
      <c r="FH15" s="58" t="s">
        <v>12398</v>
      </c>
      <c r="FI15" s="58" t="e">
        <v>#N/A</v>
      </c>
      <c r="FJ15" s="58" t="s">
        <v>12414</v>
      </c>
      <c r="FK15" s="58" t="s">
        <v>12414</v>
      </c>
      <c r="FL15" s="58" t="e">
        <v>#N/A</v>
      </c>
    </row>
    <row customFormat="true" customHeight="true" ht="20.25" outlineLevel="0" r="16" s="58">
      <c r="A16" s="73" t="n">
        <f aca="false" ca="false" dt2D="false" dtr="false" t="normal">A15+1</f>
        <v>3017</v>
      </c>
      <c r="B16" s="73" t="n">
        <f aca="false" ca="false" dt2D="false" dtr="false" t="normal">B15+1</f>
        <v>2871</v>
      </c>
      <c r="C16" s="274" t="s">
        <v>334</v>
      </c>
      <c r="D16" s="74" t="s">
        <v>15068</v>
      </c>
      <c r="E16" s="274" t="n">
        <v>52701000</v>
      </c>
      <c r="F16" s="580" t="n">
        <v>30899</v>
      </c>
      <c r="G16" s="74" t="n"/>
      <c r="H16" s="74" t="n"/>
      <c r="I16" s="581" t="n">
        <v>320.5</v>
      </c>
      <c r="J16" s="581" t="n">
        <v>277</v>
      </c>
      <c r="K16" s="581" t="n">
        <v>0</v>
      </c>
      <c r="L16" s="73" t="s">
        <v>15069</v>
      </c>
      <c r="M16" s="73" t="n">
        <v>52701000</v>
      </c>
      <c r="N16" s="74" t="n">
        <v>442</v>
      </c>
      <c r="O16" s="73" t="s">
        <v>15070</v>
      </c>
      <c r="P16" s="274" t="n"/>
      <c r="Q16" s="274" t="n"/>
      <c r="R16" s="274" t="n"/>
      <c r="S16" s="274" t="n"/>
      <c r="T16" s="555" t="s">
        <v>12418</v>
      </c>
      <c r="U16" s="73" t="s">
        <v>12398</v>
      </c>
      <c r="V16" s="556" t="n"/>
      <c r="W16" s="556" t="n"/>
      <c r="X16" s="556" t="n"/>
      <c r="Y16" s="556" t="n"/>
      <c r="Z16" s="556" t="n"/>
      <c r="AA16" s="556" t="n"/>
      <c r="AB16" s="556" t="n"/>
      <c r="AC16" s="556" t="n"/>
      <c r="AD16" s="574" t="s">
        <v>12447</v>
      </c>
      <c r="AE16" s="574" t="s">
        <v>15031</v>
      </c>
      <c r="AF16" s="575" t="s">
        <v>12414</v>
      </c>
      <c r="AG16" s="575" t="n">
        <v>2018</v>
      </c>
      <c r="AH16" s="575" t="s">
        <v>15036</v>
      </c>
      <c r="AI16" s="576" t="n">
        <v>76026.5976</v>
      </c>
      <c r="AJ16" s="577" t="n">
        <v>43341</v>
      </c>
      <c r="AK16" s="577" t="n">
        <v>43479</v>
      </c>
      <c r="AL16" s="575" t="n">
        <v>0</v>
      </c>
      <c r="AM16" s="577" t="n"/>
      <c r="AN16" s="577" t="n"/>
      <c r="AO16" s="274" t="n">
        <v>1950</v>
      </c>
      <c r="AP16" s="73" t="s">
        <v>15071</v>
      </c>
      <c r="AQ16" s="558" t="n">
        <f aca="false" ca="false" dt2D="false" dtr="false" t="normal">2019-AO16</f>
        <v>69</v>
      </c>
      <c r="AR16" s="565" t="n"/>
      <c r="AS16" s="566" t="n"/>
      <c r="AT16" s="567" t="n"/>
      <c r="AU16" s="566" t="n"/>
      <c r="AV16" s="566" t="n"/>
      <c r="AW16" s="566" t="n"/>
      <c r="AX16" s="568" t="s">
        <v>12401</v>
      </c>
      <c r="AY16" s="568" t="s">
        <v>12401</v>
      </c>
      <c r="AZ16" s="568" t="s">
        <v>12401</v>
      </c>
      <c r="BA16" s="568" t="s">
        <v>12401</v>
      </c>
      <c r="BB16" s="568" t="s">
        <v>12401</v>
      </c>
      <c r="BC16" s="568" t="s">
        <v>12401</v>
      </c>
      <c r="BD16" s="568" t="s">
        <v>12401</v>
      </c>
      <c r="BE16" s="568" t="s">
        <v>12401</v>
      </c>
      <c r="BF16" s="568" t="s">
        <v>12401</v>
      </c>
      <c r="BG16" s="568" t="s">
        <v>12401</v>
      </c>
      <c r="BH16" s="568" t="s">
        <v>12393</v>
      </c>
      <c r="BI16" s="568" t="n"/>
      <c r="BJ16" s="568" t="n"/>
      <c r="BK16" s="568" t="n"/>
      <c r="BL16" s="568" t="n"/>
      <c r="BM16" s="568" t="n"/>
      <c r="BN16" s="568" t="n"/>
      <c r="BO16" s="568" t="n"/>
      <c r="BP16" s="568" t="s">
        <v>12393</v>
      </c>
      <c r="BQ16" s="568" t="s">
        <v>12393</v>
      </c>
      <c r="BR16" s="568" t="n"/>
      <c r="BS16" s="274" t="n"/>
      <c r="BT16" s="73" t="n"/>
      <c r="BU16" s="73" t="n"/>
      <c r="BV16" s="274" t="s">
        <v>15031</v>
      </c>
      <c r="BW16" s="274" t="n"/>
      <c r="BX16" s="274" t="n"/>
      <c r="BY16" s="274" t="n"/>
      <c r="BZ16" s="274" t="n"/>
      <c r="CA16" s="274" t="s">
        <v>15014</v>
      </c>
      <c r="CB16" s="274" t="n"/>
      <c r="CC16" s="274" t="n"/>
      <c r="CD16" s="274" t="n"/>
      <c r="CE16" s="274" t="n"/>
      <c r="CF16" s="73" t="n"/>
      <c r="CG16" s="274" t="s">
        <v>15015</v>
      </c>
      <c r="CH16" s="73" t="n"/>
      <c r="CI16" s="73" t="n"/>
      <c r="CJ16" s="73" t="n"/>
      <c r="CK16" s="73" t="n"/>
      <c r="CL16" s="73" t="n"/>
      <c r="CM16" s="274" t="s">
        <v>15016</v>
      </c>
      <c r="CN16" s="73" t="n"/>
      <c r="CO16" s="73" t="n"/>
      <c r="CP16" s="73" t="n"/>
      <c r="CQ16" s="73" t="n"/>
      <c r="CR16" s="73" t="n"/>
      <c r="CS16" s="274" t="s">
        <v>15017</v>
      </c>
      <c r="CT16" s="73" t="n"/>
      <c r="CU16" s="73" t="n"/>
      <c r="CV16" s="73" t="n"/>
      <c r="CW16" s="73" t="n"/>
      <c r="CX16" s="73" t="n">
        <v>1950</v>
      </c>
      <c r="CY16" s="555" t="n"/>
      <c r="CZ16" s="73" t="n">
        <v>7</v>
      </c>
      <c r="DA16" s="279" t="n"/>
      <c r="DB16" s="280" t="n">
        <v>320.5</v>
      </c>
      <c r="DC16" s="280" t="n">
        <v>277</v>
      </c>
      <c r="DD16" s="280" t="n">
        <v>277</v>
      </c>
      <c r="DE16" s="280" t="n">
        <v>121.6</v>
      </c>
      <c r="DF16" s="280" t="n">
        <v>155.4</v>
      </c>
      <c r="DG16" s="280" t="n">
        <v>0</v>
      </c>
      <c r="DH16" s="73" t="n">
        <v>1</v>
      </c>
      <c r="DI16" s="73" t="n">
        <v>4</v>
      </c>
      <c r="DJ16" s="561" t="s">
        <v>12432</v>
      </c>
      <c r="DK16" s="280" t="n">
        <v>3.205</v>
      </c>
      <c r="DL16" s="280" t="n">
        <v>0</v>
      </c>
      <c r="DM16" s="280" t="n">
        <v>0</v>
      </c>
      <c r="DN16" s="73" t="n">
        <v>0</v>
      </c>
      <c r="DO16" s="280" t="n">
        <v>0.3865</v>
      </c>
      <c r="DP16" s="280" t="n">
        <v>0</v>
      </c>
      <c r="DQ16" s="280" t="n">
        <v>9.6</v>
      </c>
      <c r="DR16" s="280" t="n">
        <v>4.487</v>
      </c>
      <c r="DS16" s="280" t="n">
        <v>4.487</v>
      </c>
      <c r="DT16" s="280" t="n">
        <v>0</v>
      </c>
      <c r="DU16" s="280" t="n">
        <v>0</v>
      </c>
      <c r="DV16" s="73" t="n">
        <v>0</v>
      </c>
      <c r="DW16" s="562" t="s">
        <v>15018</v>
      </c>
      <c r="DX16" s="280" t="n">
        <v>0</v>
      </c>
      <c r="DY16" s="73" t="n">
        <v>0</v>
      </c>
      <c r="DZ16" s="562" t="s">
        <v>15020</v>
      </c>
      <c r="EA16" s="280" t="n">
        <v>0</v>
      </c>
      <c r="EB16" s="280" t="n">
        <v>0</v>
      </c>
      <c r="EC16" s="73" t="n">
        <v>0</v>
      </c>
      <c r="ED16" s="73" t="n">
        <v>0</v>
      </c>
      <c r="EE16" s="280" t="n">
        <v>0</v>
      </c>
      <c r="EF16" s="280" t="n">
        <v>0</v>
      </c>
      <c r="EG16" s="562" t="s">
        <v>15020</v>
      </c>
      <c r="EH16" s="280" t="n">
        <v>0</v>
      </c>
      <c r="EI16" s="73" t="n">
        <v>0</v>
      </c>
      <c r="EJ16" s="73" t="n">
        <v>0</v>
      </c>
      <c r="EK16" s="280" t="n">
        <v>0</v>
      </c>
      <c r="EL16" s="280" t="n">
        <v>0</v>
      </c>
      <c r="EM16" s="562" t="s">
        <v>15020</v>
      </c>
      <c r="EN16" s="280" t="n">
        <v>0</v>
      </c>
      <c r="EO16" s="73" t="n">
        <v>0</v>
      </c>
      <c r="EP16" s="73" t="n">
        <v>0</v>
      </c>
      <c r="EQ16" s="280" t="n">
        <v>0</v>
      </c>
      <c r="ER16" s="562" t="s">
        <v>15020</v>
      </c>
      <c r="ES16" s="280" t="n">
        <v>0</v>
      </c>
      <c r="ET16" s="73" t="n">
        <v>0</v>
      </c>
      <c r="EU16" s="562" t="s">
        <v>15019</v>
      </c>
      <c r="EV16" s="280" t="n">
        <v>0.44</v>
      </c>
      <c r="EW16" s="73" t="n">
        <v>0</v>
      </c>
      <c r="EX16" s="563" t="n">
        <v>0</v>
      </c>
      <c r="EY16" s="563" t="n">
        <v>1</v>
      </c>
      <c r="EZ16" s="562" t="s">
        <v>15019</v>
      </c>
      <c r="FA16" s="280" t="n">
        <v>26.52</v>
      </c>
      <c r="FB16" s="73" t="n">
        <v>0</v>
      </c>
      <c r="FC16" s="73" t="n">
        <v>1</v>
      </c>
      <c r="FD16" s="73" t="n">
        <v>1</v>
      </c>
      <c r="FE16" s="563" t="n">
        <v>0</v>
      </c>
      <c r="FF16" s="564" t="n">
        <v>0</v>
      </c>
      <c r="FG16" s="58" t="s">
        <v>15021</v>
      </c>
      <c r="FH16" s="58" t="s">
        <v>12398</v>
      </c>
      <c r="FI16" s="58" t="e">
        <v>#N/A</v>
      </c>
      <c r="FJ16" s="58" t="e">
        <v>#N/A</v>
      </c>
      <c r="FK16" s="58" t="s">
        <v>12414</v>
      </c>
      <c r="FL16" s="58" t="e">
        <v>#N/A</v>
      </c>
    </row>
    <row customFormat="true" customHeight="true" ht="20.25" outlineLevel="0" r="17" s="69">
      <c r="A17" s="179" t="n">
        <f aca="false" ca="false" dt2D="false" dtr="false" t="normal">'Региональная прогр. (июнь 2023)'!A8069+1</f>
        <v>8035</v>
      </c>
      <c r="B17" s="179" t="n">
        <f aca="false" ca="false" dt2D="false" dtr="false" t="normal">'Региональная прогр. (июнь 2023)'!B8069+1</f>
        <v>36</v>
      </c>
      <c r="C17" s="65" t="s">
        <v>10582</v>
      </c>
      <c r="D17" s="160" t="s">
        <v>15072</v>
      </c>
      <c r="E17" s="65" t="n">
        <v>52656000</v>
      </c>
      <c r="F17" s="582" t="n">
        <v>23324</v>
      </c>
      <c r="G17" s="66" t="n"/>
      <c r="H17" s="66" t="n"/>
      <c r="I17" s="583" t="n">
        <v>213.5</v>
      </c>
      <c r="J17" s="583" t="n">
        <v>213.5</v>
      </c>
      <c r="K17" s="583" t="n">
        <v>0</v>
      </c>
      <c r="L17" s="179" t="s">
        <v>15073</v>
      </c>
      <c r="M17" s="179" t="n">
        <v>52656101</v>
      </c>
      <c r="N17" s="160" t="n">
        <v>251</v>
      </c>
      <c r="O17" s="584" t="s">
        <v>15074</v>
      </c>
      <c r="P17" s="65" t="n"/>
      <c r="Q17" s="65" t="n"/>
      <c r="R17" s="65" t="n"/>
      <c r="S17" s="65" t="n"/>
      <c r="T17" s="585" t="n"/>
      <c r="U17" s="179" t="s">
        <v>12398</v>
      </c>
      <c r="V17" s="586" t="n"/>
      <c r="W17" s="586" t="n"/>
      <c r="X17" s="586" t="n"/>
      <c r="Y17" s="586" t="n"/>
      <c r="Z17" s="586" t="n"/>
      <c r="AA17" s="586" t="n"/>
      <c r="AB17" s="586" t="n"/>
      <c r="AC17" s="586" t="n"/>
      <c r="AD17" s="179" t="s">
        <v>10</v>
      </c>
      <c r="AE17" s="179" t="s">
        <v>15075</v>
      </c>
      <c r="AF17" s="587" t="n"/>
      <c r="AG17" s="587" t="n"/>
      <c r="AH17" s="587" t="n"/>
      <c r="AI17" s="588" t="n"/>
      <c r="AJ17" s="587" t="n"/>
      <c r="AK17" s="587" t="n"/>
      <c r="AL17" s="587" t="n"/>
      <c r="AM17" s="587" t="n"/>
      <c r="AN17" s="587" t="n"/>
      <c r="AO17" s="65" t="n">
        <v>1960</v>
      </c>
      <c r="AP17" s="179" t="s">
        <v>51</v>
      </c>
      <c r="AQ17" s="589" t="n">
        <f aca="false" ca="false" dt2D="false" dtr="false" t="normal">2019-AO17</f>
        <v>59</v>
      </c>
      <c r="AR17" s="590" t="n"/>
      <c r="AS17" s="591" t="n"/>
      <c r="AT17" s="592" t="n"/>
      <c r="AU17" s="591" t="n"/>
      <c r="AV17" s="591" t="n"/>
      <c r="AW17" s="591" t="n"/>
      <c r="AX17" s="593" t="n">
        <v>2011</v>
      </c>
      <c r="AY17" s="593" t="n">
        <v>2011</v>
      </c>
      <c r="AZ17" s="593" t="n"/>
      <c r="BA17" s="593" t="n"/>
      <c r="BB17" s="593" t="n"/>
      <c r="BC17" s="593" t="n"/>
      <c r="BD17" s="593" t="n"/>
      <c r="BE17" s="593" t="n"/>
      <c r="BF17" s="593" t="n"/>
      <c r="BG17" s="593" t="n"/>
      <c r="BH17" s="593" t="s">
        <v>12393</v>
      </c>
      <c r="BI17" s="593" t="n"/>
      <c r="BJ17" s="593" t="n"/>
      <c r="BK17" s="593" t="n"/>
      <c r="BL17" s="593" t="s">
        <v>12393</v>
      </c>
      <c r="BM17" s="593" t="s">
        <v>12393</v>
      </c>
      <c r="BN17" s="593" t="s">
        <v>12393</v>
      </c>
      <c r="BO17" s="593" t="s">
        <v>12393</v>
      </c>
      <c r="BP17" s="593" t="s">
        <v>12393</v>
      </c>
      <c r="BQ17" s="593" t="s">
        <v>12393</v>
      </c>
      <c r="BR17" s="593" t="n"/>
      <c r="BS17" s="65" t="n"/>
      <c r="BT17" s="179" t="n"/>
      <c r="BU17" s="179" t="n"/>
      <c r="BV17" s="65" t="n"/>
      <c r="BW17" s="65" t="s">
        <v>15075</v>
      </c>
      <c r="BX17" s="65" t="n"/>
      <c r="BY17" s="65" t="n"/>
      <c r="BZ17" s="65" t="n"/>
      <c r="CA17" s="65" t="n"/>
      <c r="CB17" s="65" t="n"/>
      <c r="CC17" s="65" t="s">
        <v>15014</v>
      </c>
      <c r="CD17" s="65" t="n"/>
      <c r="CE17" s="65" t="n"/>
      <c r="CF17" s="179" t="n"/>
      <c r="CG17" s="179" t="n"/>
      <c r="CH17" s="65" t="n"/>
      <c r="CI17" s="65" t="s">
        <v>15016</v>
      </c>
      <c r="CJ17" s="179" t="n"/>
      <c r="CK17" s="179" t="n"/>
      <c r="CL17" s="179" t="n"/>
      <c r="CM17" s="179" t="n"/>
      <c r="CN17" s="179" t="n"/>
      <c r="CO17" s="65" t="s">
        <v>15017</v>
      </c>
      <c r="CP17" s="179" t="n"/>
      <c r="CQ17" s="179" t="n"/>
      <c r="CR17" s="179" t="n"/>
      <c r="CS17" s="179" t="n"/>
      <c r="CT17" s="179" t="n"/>
      <c r="CU17" s="65" t="s">
        <v>15031</v>
      </c>
      <c r="CV17" s="179" t="n"/>
      <c r="CW17" s="179" t="n"/>
      <c r="CX17" s="179" t="n"/>
      <c r="CY17" s="585" t="n"/>
      <c r="CZ17" s="179" t="n"/>
      <c r="DA17" s="594" t="n"/>
      <c r="DB17" s="595" t="n"/>
      <c r="DC17" s="595" t="n"/>
      <c r="DD17" s="595" t="n"/>
      <c r="DE17" s="595" t="n"/>
      <c r="DF17" s="595" t="n"/>
      <c r="DG17" s="595" t="n"/>
      <c r="DH17" s="179" t="n"/>
      <c r="DI17" s="179" t="n"/>
      <c r="DJ17" s="596" t="n"/>
      <c r="DK17" s="595" t="n"/>
      <c r="DL17" s="595" t="n"/>
      <c r="DM17" s="595" t="n"/>
      <c r="DN17" s="179" t="n"/>
      <c r="DO17" s="595" t="n"/>
      <c r="DP17" s="595" t="n"/>
      <c r="DQ17" s="595" t="n"/>
      <c r="DR17" s="595" t="n"/>
      <c r="DS17" s="595" t="n"/>
      <c r="DT17" s="595" t="n"/>
      <c r="DU17" s="595" t="n"/>
      <c r="DV17" s="179" t="n"/>
      <c r="DW17" s="597" t="n"/>
      <c r="DX17" s="595" t="n"/>
      <c r="DY17" s="179" t="n"/>
      <c r="DZ17" s="597" t="n"/>
      <c r="EA17" s="595" t="n"/>
      <c r="EB17" s="595" t="n"/>
      <c r="EC17" s="179" t="n"/>
      <c r="ED17" s="179" t="n"/>
      <c r="EE17" s="595" t="n"/>
      <c r="EF17" s="595" t="n"/>
      <c r="EG17" s="597" t="n"/>
      <c r="EH17" s="595" t="n"/>
      <c r="EI17" s="179" t="n"/>
      <c r="EJ17" s="179" t="n"/>
      <c r="EK17" s="595" t="n"/>
      <c r="EL17" s="595" t="n"/>
      <c r="EM17" s="597" t="n"/>
      <c r="EN17" s="595" t="n"/>
      <c r="EO17" s="179" t="n"/>
      <c r="EP17" s="179" t="n"/>
      <c r="EQ17" s="595" t="n"/>
      <c r="ER17" s="597" t="n"/>
      <c r="ES17" s="595" t="n"/>
      <c r="ET17" s="179" t="n"/>
      <c r="EU17" s="597" t="n"/>
      <c r="EV17" s="595" t="n"/>
      <c r="EW17" s="179" t="n"/>
      <c r="EX17" s="598" t="n"/>
      <c r="EY17" s="598" t="n"/>
      <c r="EZ17" s="597" t="n"/>
      <c r="FA17" s="595" t="n"/>
      <c r="FB17" s="179" t="n"/>
      <c r="FC17" s="179" t="n"/>
      <c r="FD17" s="179" t="n"/>
      <c r="FE17" s="598" t="n"/>
      <c r="FF17" s="599" t="n">
        <v>0</v>
      </c>
      <c r="FG17" s="69" t="s">
        <v>15021</v>
      </c>
      <c r="FH17" s="69" t="s">
        <v>12398</v>
      </c>
      <c r="FI17" s="69" t="e">
        <v>#N/A</v>
      </c>
      <c r="FJ17" s="69" t="e">
        <v>#N/A</v>
      </c>
      <c r="FK17" s="69" t="e">
        <v>#N/A</v>
      </c>
      <c r="FL17" s="69" t="e">
        <v>#N/A</v>
      </c>
    </row>
    <row customFormat="true" customHeight="true" ht="20.25" outlineLevel="0" r="18" s="69">
      <c r="A18" s="179" t="e">
        <f aca="false" ca="false" dt2D="false" dtr="false" t="normal">#REF!+1</f>
        <v>#REF!</v>
      </c>
      <c r="B18" s="179" t="e">
        <f aca="false" ca="false" dt2D="false" dtr="false" t="normal">#REF!+1</f>
        <v>#REF!</v>
      </c>
      <c r="C18" s="65" t="s">
        <v>10770</v>
      </c>
      <c r="D18" s="160" t="s">
        <v>15076</v>
      </c>
      <c r="E18" s="65" t="n">
        <v>52659000</v>
      </c>
      <c r="F18" s="582" t="n">
        <v>25641</v>
      </c>
      <c r="G18" s="66" t="n"/>
      <c r="H18" s="66" t="n"/>
      <c r="I18" s="583" t="n">
        <v>296.5</v>
      </c>
      <c r="J18" s="583" t="n">
        <v>276.2</v>
      </c>
      <c r="K18" s="583" t="n">
        <v>0</v>
      </c>
      <c r="L18" s="179" t="s">
        <v>15077</v>
      </c>
      <c r="M18" s="179" t="n">
        <v>52659151</v>
      </c>
      <c r="N18" s="160" t="n">
        <v>140</v>
      </c>
      <c r="O18" s="584" t="s">
        <v>15074</v>
      </c>
      <c r="P18" s="65" t="n"/>
      <c r="Q18" s="65" t="n"/>
      <c r="R18" s="65" t="n"/>
      <c r="S18" s="65" t="n"/>
      <c r="T18" s="585" t="n"/>
      <c r="U18" s="179" t="s">
        <v>12398</v>
      </c>
      <c r="V18" s="586" t="n"/>
      <c r="W18" s="586" t="n"/>
      <c r="X18" s="586" t="n"/>
      <c r="Y18" s="586" t="n"/>
      <c r="Z18" s="586" t="n"/>
      <c r="AA18" s="586" t="n"/>
      <c r="AB18" s="586" t="n"/>
      <c r="AC18" s="586" t="n"/>
      <c r="AD18" s="179" t="s">
        <v>10</v>
      </c>
      <c r="AE18" s="179" t="s">
        <v>15075</v>
      </c>
      <c r="AF18" s="587" t="n"/>
      <c r="AG18" s="587" t="n"/>
      <c r="AH18" s="587" t="n"/>
      <c r="AI18" s="588" t="n"/>
      <c r="AJ18" s="587" t="n"/>
      <c r="AK18" s="587" t="n"/>
      <c r="AL18" s="587" t="n"/>
      <c r="AM18" s="587" t="n"/>
      <c r="AN18" s="587" t="n"/>
      <c r="AO18" s="65" t="n">
        <v>1970</v>
      </c>
      <c r="AP18" s="179" t="s">
        <v>7824</v>
      </c>
      <c r="AQ18" s="589" t="n">
        <f aca="false" ca="false" dt2D="false" dtr="false" t="normal">2019-AO18</f>
        <v>49</v>
      </c>
      <c r="AR18" s="590" t="n"/>
      <c r="AS18" s="591" t="n"/>
      <c r="AT18" s="592" t="n"/>
      <c r="AU18" s="591" t="n"/>
      <c r="AV18" s="591" t="n"/>
      <c r="AW18" s="591" t="n"/>
      <c r="AX18" s="593" t="n">
        <v>2013</v>
      </c>
      <c r="AY18" s="593" t="n">
        <v>2013</v>
      </c>
      <c r="AZ18" s="593" t="n"/>
      <c r="BA18" s="593" t="n"/>
      <c r="BB18" s="593" t="s">
        <v>12401</v>
      </c>
      <c r="BC18" s="593" t="s">
        <v>12401</v>
      </c>
      <c r="BD18" s="593" t="n"/>
      <c r="BE18" s="593" t="n">
        <v>2013</v>
      </c>
      <c r="BF18" s="593" t="n"/>
      <c r="BG18" s="593" t="n"/>
      <c r="BH18" s="593" t="s">
        <v>12393</v>
      </c>
      <c r="BI18" s="593" t="n"/>
      <c r="BJ18" s="593" t="n"/>
      <c r="BK18" s="593" t="n"/>
      <c r="BL18" s="593" t="s">
        <v>12393</v>
      </c>
      <c r="BM18" s="593" t="s">
        <v>12393</v>
      </c>
      <c r="BN18" s="593" t="s">
        <v>12393</v>
      </c>
      <c r="BO18" s="593" t="s">
        <v>12393</v>
      </c>
      <c r="BP18" s="593" t="s">
        <v>12393</v>
      </c>
      <c r="BQ18" s="593" t="s">
        <v>12393</v>
      </c>
      <c r="BR18" s="593" t="n"/>
      <c r="BS18" s="65" t="n"/>
      <c r="BT18" s="179" t="n"/>
      <c r="BU18" s="179" t="n"/>
      <c r="BV18" s="65" t="n"/>
      <c r="BW18" s="65" t="s">
        <v>15075</v>
      </c>
      <c r="BX18" s="65" t="n"/>
      <c r="BY18" s="65" t="n"/>
      <c r="BZ18" s="65" t="n"/>
      <c r="CA18" s="65" t="n"/>
      <c r="CB18" s="65" t="n"/>
      <c r="CC18" s="65" t="s">
        <v>15014</v>
      </c>
      <c r="CD18" s="65" t="n"/>
      <c r="CE18" s="65" t="n"/>
      <c r="CF18" s="179" t="n"/>
      <c r="CG18" s="179" t="n"/>
      <c r="CH18" s="65" t="n"/>
      <c r="CI18" s="65" t="s">
        <v>15016</v>
      </c>
      <c r="CJ18" s="179" t="n"/>
      <c r="CK18" s="179" t="n"/>
      <c r="CL18" s="179" t="n"/>
      <c r="CM18" s="179" t="n"/>
      <c r="CN18" s="179" t="n"/>
      <c r="CO18" s="65" t="s">
        <v>15017</v>
      </c>
      <c r="CP18" s="179" t="n"/>
      <c r="CQ18" s="179" t="n"/>
      <c r="CR18" s="179" t="n"/>
      <c r="CS18" s="179" t="n"/>
      <c r="CT18" s="179" t="n"/>
      <c r="CU18" s="65" t="s">
        <v>15031</v>
      </c>
      <c r="CV18" s="179" t="n"/>
      <c r="CW18" s="179" t="n"/>
      <c r="CX18" s="179" t="n"/>
      <c r="CY18" s="585" t="n"/>
      <c r="CZ18" s="179" t="n"/>
      <c r="DA18" s="594" t="n"/>
      <c r="DB18" s="595" t="n"/>
      <c r="DC18" s="595" t="n"/>
      <c r="DD18" s="595" t="n"/>
      <c r="DE18" s="595" t="n"/>
      <c r="DF18" s="595" t="n"/>
      <c r="DG18" s="595" t="n"/>
      <c r="DH18" s="179" t="n"/>
      <c r="DI18" s="179" t="n"/>
      <c r="DJ18" s="596" t="n"/>
      <c r="DK18" s="595" t="n"/>
      <c r="DL18" s="595" t="n"/>
      <c r="DM18" s="595" t="n"/>
      <c r="DN18" s="179" t="n"/>
      <c r="DO18" s="595" t="n"/>
      <c r="DP18" s="595" t="n"/>
      <c r="DQ18" s="595" t="n"/>
      <c r="DR18" s="595" t="n"/>
      <c r="DS18" s="595" t="n"/>
      <c r="DT18" s="595" t="n"/>
      <c r="DU18" s="595" t="n"/>
      <c r="DV18" s="179" t="n"/>
      <c r="DW18" s="597" t="n"/>
      <c r="DX18" s="595" t="n"/>
      <c r="DY18" s="179" t="n"/>
      <c r="DZ18" s="597" t="n"/>
      <c r="EA18" s="595" t="n"/>
      <c r="EB18" s="595" t="n"/>
      <c r="EC18" s="179" t="n"/>
      <c r="ED18" s="179" t="n"/>
      <c r="EE18" s="595" t="n"/>
      <c r="EF18" s="595" t="n"/>
      <c r="EG18" s="597" t="n"/>
      <c r="EH18" s="595" t="n"/>
      <c r="EI18" s="179" t="n"/>
      <c r="EJ18" s="179" t="n"/>
      <c r="EK18" s="595" t="n"/>
      <c r="EL18" s="595" t="n"/>
      <c r="EM18" s="597" t="n"/>
      <c r="EN18" s="595" t="n"/>
      <c r="EO18" s="179" t="n"/>
      <c r="EP18" s="179" t="n"/>
      <c r="EQ18" s="595" t="n"/>
      <c r="ER18" s="597" t="n"/>
      <c r="ES18" s="595" t="n"/>
      <c r="ET18" s="179" t="n"/>
      <c r="EU18" s="597" t="n"/>
      <c r="EV18" s="595" t="n"/>
      <c r="EW18" s="179" t="n"/>
      <c r="EX18" s="598" t="n"/>
      <c r="EY18" s="598" t="n"/>
      <c r="EZ18" s="597" t="n"/>
      <c r="FA18" s="595" t="n"/>
      <c r="FB18" s="179" t="n"/>
      <c r="FC18" s="179" t="n"/>
      <c r="FD18" s="179" t="n"/>
      <c r="FE18" s="598" t="n"/>
      <c r="FF18" s="599" t="n">
        <v>0</v>
      </c>
      <c r="FG18" s="69" t="s">
        <v>15021</v>
      </c>
      <c r="FH18" s="69" t="s">
        <v>12398</v>
      </c>
      <c r="FI18" s="69" t="e">
        <v>#N/A</v>
      </c>
      <c r="FJ18" s="69" t="e">
        <v>#N/A</v>
      </c>
      <c r="FK18" s="69" t="s">
        <v>15040</v>
      </c>
      <c r="FL18" s="69" t="e">
        <v>#N/A</v>
      </c>
    </row>
    <row customFormat="true" customHeight="true" ht="20.25" outlineLevel="0" r="19" s="69">
      <c r="A19" s="179" t="n">
        <f aca="false" ca="false" dt2D="false" dtr="false" t="normal">'Исключенные в ред. 12.2019'!A39+1</f>
        <v>7960</v>
      </c>
      <c r="B19" s="179" t="n">
        <f aca="false" ca="false" dt2D="false" dtr="false" t="normal">'Исключенные в ред. 12.2019'!B39+1</f>
        <v>119</v>
      </c>
      <c r="C19" s="65" t="s">
        <v>10403</v>
      </c>
      <c r="D19" s="160" t="s">
        <v>15078</v>
      </c>
      <c r="E19" s="65" t="n">
        <v>52654000</v>
      </c>
      <c r="F19" s="582" t="n">
        <v>26980</v>
      </c>
      <c r="G19" s="66" t="n"/>
      <c r="H19" s="66" t="n"/>
      <c r="I19" s="583" t="n">
        <v>258</v>
      </c>
      <c r="J19" s="583" t="n">
        <v>219.4</v>
      </c>
      <c r="K19" s="583" t="n">
        <v>0</v>
      </c>
      <c r="L19" s="179" t="s">
        <v>15079</v>
      </c>
      <c r="M19" s="179" t="n">
        <v>52654101</v>
      </c>
      <c r="N19" s="160" t="n">
        <v>-235</v>
      </c>
      <c r="O19" s="584" t="s">
        <v>15074</v>
      </c>
      <c r="P19" s="65" t="n"/>
      <c r="Q19" s="65" t="n"/>
      <c r="R19" s="65" t="n"/>
      <c r="S19" s="65" t="n"/>
      <c r="T19" s="585" t="n"/>
      <c r="U19" s="179" t="s">
        <v>12398</v>
      </c>
      <c r="V19" s="586" t="n"/>
      <c r="W19" s="586" t="n"/>
      <c r="X19" s="586" t="n"/>
      <c r="Y19" s="586" t="n"/>
      <c r="Z19" s="586" t="n"/>
      <c r="AA19" s="586" t="n"/>
      <c r="AB19" s="586" t="n"/>
      <c r="AC19" s="586" t="n"/>
      <c r="AD19" s="179" t="s">
        <v>15080</v>
      </c>
      <c r="AE19" s="179" t="s">
        <v>15081</v>
      </c>
      <c r="AF19" s="587" t="n"/>
      <c r="AG19" s="587" t="n"/>
      <c r="AH19" s="587" t="n"/>
      <c r="AI19" s="588" t="n"/>
      <c r="AJ19" s="587" t="n"/>
      <c r="AK19" s="587" t="n"/>
      <c r="AL19" s="587" t="n"/>
      <c r="AM19" s="587" t="n"/>
      <c r="AN19" s="587" t="n"/>
      <c r="AO19" s="65" t="n">
        <v>1991</v>
      </c>
      <c r="AP19" s="179" t="s">
        <v>15082</v>
      </c>
      <c r="AQ19" s="589" t="n">
        <f aca="false" ca="false" dt2D="false" dtr="false" t="normal">2019-AO19</f>
        <v>28</v>
      </c>
      <c r="AR19" s="590" t="n"/>
      <c r="AS19" s="591" t="n"/>
      <c r="AT19" s="592" t="n"/>
      <c r="AU19" s="591" t="n"/>
      <c r="AV19" s="591" t="n"/>
      <c r="AW19" s="591" t="n"/>
      <c r="AX19" s="593" t="n">
        <v>2009</v>
      </c>
      <c r="AY19" s="593" t="n">
        <v>2009</v>
      </c>
      <c r="AZ19" s="593" t="n"/>
      <c r="BA19" s="593" t="n">
        <v>2009</v>
      </c>
      <c r="BB19" s="593" t="n"/>
      <c r="BC19" s="593" t="n">
        <v>2009</v>
      </c>
      <c r="BD19" s="593" t="n"/>
      <c r="BE19" s="593" t="n"/>
      <c r="BF19" s="593" t="n"/>
      <c r="BG19" s="593" t="n"/>
      <c r="BH19" s="593" t="s">
        <v>12393</v>
      </c>
      <c r="BI19" s="593" t="n"/>
      <c r="BJ19" s="593" t="n"/>
      <c r="BK19" s="593" t="s">
        <v>12393</v>
      </c>
      <c r="BL19" s="593" t="s">
        <v>12393</v>
      </c>
      <c r="BM19" s="593" t="n"/>
      <c r="BN19" s="593" t="s">
        <v>12393</v>
      </c>
      <c r="BO19" s="593" t="s">
        <v>12393</v>
      </c>
      <c r="BP19" s="593" t="s">
        <v>12393</v>
      </c>
      <c r="BQ19" s="593" t="s">
        <v>12393</v>
      </c>
      <c r="BR19" s="593" t="n"/>
      <c r="BS19" s="65" t="n"/>
      <c r="BT19" s="179" t="n"/>
      <c r="BU19" s="179" t="n"/>
      <c r="BV19" s="65" t="n"/>
      <c r="BW19" s="65" t="n"/>
      <c r="BX19" s="65" t="n"/>
      <c r="BY19" s="65" t="s">
        <v>15081</v>
      </c>
      <c r="BZ19" s="65" t="n"/>
      <c r="CA19" s="65" t="n"/>
      <c r="CB19" s="65" t="n"/>
      <c r="CC19" s="65" t="n"/>
      <c r="CD19" s="65" t="n"/>
      <c r="CE19" s="65" t="s">
        <v>15016</v>
      </c>
      <c r="CF19" s="179" t="n"/>
      <c r="CG19" s="179" t="n"/>
      <c r="CH19" s="179" t="n"/>
      <c r="CI19" s="179" t="n"/>
      <c r="CJ19" s="179" t="n"/>
      <c r="CK19" s="65" t="s">
        <v>15032</v>
      </c>
      <c r="CL19" s="179" t="n"/>
      <c r="CM19" s="179" t="n"/>
      <c r="CN19" s="179" t="n"/>
      <c r="CO19" s="179" t="n"/>
      <c r="CP19" s="179" t="n"/>
      <c r="CQ19" s="65" t="s">
        <v>15031</v>
      </c>
      <c r="CR19" s="179" t="n"/>
      <c r="CS19" s="179" t="n"/>
      <c r="CT19" s="179" t="n"/>
      <c r="CU19" s="179" t="n"/>
      <c r="CV19" s="179" t="n"/>
      <c r="CW19" s="65" t="s">
        <v>15056</v>
      </c>
      <c r="CX19" s="179" t="n"/>
      <c r="CY19" s="585" t="n"/>
      <c r="CZ19" s="179" t="n"/>
      <c r="DA19" s="594" t="n"/>
      <c r="DB19" s="595" t="n"/>
      <c r="DC19" s="595" t="n"/>
      <c r="DD19" s="595" t="n"/>
      <c r="DE19" s="595" t="n"/>
      <c r="DF19" s="595" t="n"/>
      <c r="DG19" s="595" t="n"/>
      <c r="DH19" s="179" t="n"/>
      <c r="DI19" s="179" t="n"/>
      <c r="DJ19" s="596" t="n"/>
      <c r="DK19" s="595" t="n"/>
      <c r="DL19" s="595" t="n"/>
      <c r="DM19" s="595" t="n"/>
      <c r="DN19" s="179" t="n"/>
      <c r="DO19" s="595" t="n"/>
      <c r="DP19" s="595" t="n"/>
      <c r="DQ19" s="595" t="n"/>
      <c r="DR19" s="595" t="n"/>
      <c r="DS19" s="595" t="n"/>
      <c r="DT19" s="595" t="n"/>
      <c r="DU19" s="595" t="n"/>
      <c r="DV19" s="179" t="n"/>
      <c r="DW19" s="597" t="n"/>
      <c r="DX19" s="595" t="n"/>
      <c r="DY19" s="179" t="n"/>
      <c r="DZ19" s="597" t="n"/>
      <c r="EA19" s="595" t="n"/>
      <c r="EB19" s="595" t="n"/>
      <c r="EC19" s="179" t="n"/>
      <c r="ED19" s="179" t="n"/>
      <c r="EE19" s="595" t="n"/>
      <c r="EF19" s="595" t="n"/>
      <c r="EG19" s="597" t="n"/>
      <c r="EH19" s="595" t="n"/>
      <c r="EI19" s="179" t="n"/>
      <c r="EJ19" s="179" t="n"/>
      <c r="EK19" s="595" t="n"/>
      <c r="EL19" s="595" t="n"/>
      <c r="EM19" s="597" t="n"/>
      <c r="EN19" s="595" t="n"/>
      <c r="EO19" s="179" t="n"/>
      <c r="EP19" s="179" t="n"/>
      <c r="EQ19" s="595" t="n"/>
      <c r="ER19" s="597" t="n"/>
      <c r="ES19" s="595" t="n"/>
      <c r="ET19" s="179" t="n"/>
      <c r="EU19" s="597" t="n"/>
      <c r="EV19" s="595" t="n"/>
      <c r="EW19" s="179" t="n"/>
      <c r="EX19" s="598" t="n"/>
      <c r="EY19" s="598" t="n"/>
      <c r="EZ19" s="597" t="n"/>
      <c r="FA19" s="595" t="n"/>
      <c r="FB19" s="179" t="n"/>
      <c r="FC19" s="179" t="n"/>
      <c r="FD19" s="179" t="n"/>
      <c r="FE19" s="598" t="n"/>
      <c r="FF19" s="599" t="n">
        <v>0</v>
      </c>
      <c r="FG19" s="69" t="s">
        <v>15021</v>
      </c>
      <c r="FH19" s="69" t="s">
        <v>12398</v>
      </c>
      <c r="FI19" s="69" t="e">
        <v>#N/A</v>
      </c>
      <c r="FJ19" s="69" t="e">
        <v>#N/A</v>
      </c>
      <c r="FK19" s="69" t="e">
        <v>#N/A</v>
      </c>
      <c r="FL19" s="69" t="e">
        <v>#N/A</v>
      </c>
    </row>
    <row customFormat="true" customHeight="true" ht="20.25" outlineLevel="0" r="20" s="69">
      <c r="A20" s="179" t="n">
        <f aca="false" ca="false" dt2D="false" dtr="false" t="normal">'Исключенные в ред. 12.2019'!A36+1</f>
        <v>7961</v>
      </c>
      <c r="B20" s="179" t="n">
        <f aca="false" ca="false" dt2D="false" dtr="false" t="normal">'Исключенные в ред. 12.2019'!B36+1</f>
        <v>120</v>
      </c>
      <c r="C20" s="65" t="s">
        <v>10403</v>
      </c>
      <c r="D20" s="160" t="s">
        <v>15083</v>
      </c>
      <c r="E20" s="65" t="n">
        <v>52654000</v>
      </c>
      <c r="F20" s="582" t="n">
        <v>26972</v>
      </c>
      <c r="G20" s="66" t="n"/>
      <c r="H20" s="66" t="n"/>
      <c r="I20" s="583" t="n">
        <v>288.5</v>
      </c>
      <c r="J20" s="583" t="n">
        <v>168.7</v>
      </c>
      <c r="K20" s="583" t="n">
        <v>71.72</v>
      </c>
      <c r="L20" s="179" t="s">
        <v>15084</v>
      </c>
      <c r="M20" s="179" t="n">
        <v>52654101</v>
      </c>
      <c r="N20" s="160" t="n">
        <v>-142</v>
      </c>
      <c r="O20" s="584" t="s">
        <v>15074</v>
      </c>
      <c r="P20" s="65" t="n"/>
      <c r="Q20" s="65" t="n"/>
      <c r="R20" s="65" t="n"/>
      <c r="S20" s="65" t="n"/>
      <c r="T20" s="585" t="n"/>
      <c r="U20" s="179" t="s">
        <v>12398</v>
      </c>
      <c r="V20" s="586" t="n"/>
      <c r="W20" s="586" t="n"/>
      <c r="X20" s="586" t="n"/>
      <c r="Y20" s="586" t="n"/>
      <c r="Z20" s="586" t="n"/>
      <c r="AA20" s="586" t="n"/>
      <c r="AB20" s="586" t="n"/>
      <c r="AC20" s="586" t="n"/>
      <c r="AD20" s="179" t="s">
        <v>15080</v>
      </c>
      <c r="AE20" s="179" t="s">
        <v>15081</v>
      </c>
      <c r="AF20" s="587" t="n"/>
      <c r="AG20" s="587" t="n"/>
      <c r="AH20" s="587" t="n"/>
      <c r="AI20" s="588" t="n"/>
      <c r="AJ20" s="587" t="n"/>
      <c r="AK20" s="587" t="n"/>
      <c r="AL20" s="587" t="n"/>
      <c r="AM20" s="587" t="n"/>
      <c r="AN20" s="587" t="n"/>
      <c r="AO20" s="65" t="n">
        <v>1984</v>
      </c>
      <c r="AP20" s="179" t="s">
        <v>3384</v>
      </c>
      <c r="AQ20" s="589" t="n">
        <f aca="false" ca="false" dt2D="false" dtr="false" t="normal">2019-AO20</f>
        <v>35</v>
      </c>
      <c r="AR20" s="590" t="n"/>
      <c r="AS20" s="591" t="n"/>
      <c r="AT20" s="592" t="n"/>
      <c r="AU20" s="591" t="n"/>
      <c r="AV20" s="591" t="n"/>
      <c r="AW20" s="591" t="n"/>
      <c r="AX20" s="593" t="n">
        <v>2009</v>
      </c>
      <c r="AY20" s="593" t="n">
        <v>2009</v>
      </c>
      <c r="AZ20" s="593" t="n"/>
      <c r="BA20" s="593" t="n">
        <v>2009</v>
      </c>
      <c r="BB20" s="593" t="n"/>
      <c r="BC20" s="593" t="n">
        <v>2009</v>
      </c>
      <c r="BD20" s="593" t="n"/>
      <c r="BE20" s="593" t="n"/>
      <c r="BF20" s="593" t="n"/>
      <c r="BG20" s="593" t="n"/>
      <c r="BH20" s="593" t="s">
        <v>12393</v>
      </c>
      <c r="BI20" s="593" t="n"/>
      <c r="BJ20" s="593" t="n"/>
      <c r="BK20" s="593" t="s">
        <v>12393</v>
      </c>
      <c r="BL20" s="593" t="s">
        <v>12393</v>
      </c>
      <c r="BM20" s="593" t="n"/>
      <c r="BN20" s="593" t="s">
        <v>12393</v>
      </c>
      <c r="BO20" s="593" t="s">
        <v>12393</v>
      </c>
      <c r="BP20" s="593" t="s">
        <v>12393</v>
      </c>
      <c r="BQ20" s="593" t="s">
        <v>12393</v>
      </c>
      <c r="BR20" s="593" t="n"/>
      <c r="BS20" s="65" t="n"/>
      <c r="BT20" s="179" t="n"/>
      <c r="BU20" s="179" t="n"/>
      <c r="BV20" s="65" t="n"/>
      <c r="BW20" s="65" t="n"/>
      <c r="BX20" s="65" t="n"/>
      <c r="BY20" s="65" t="s">
        <v>15081</v>
      </c>
      <c r="BZ20" s="65" t="n"/>
      <c r="CA20" s="65" t="n"/>
      <c r="CB20" s="65" t="n"/>
      <c r="CC20" s="65" t="n"/>
      <c r="CD20" s="65" t="n"/>
      <c r="CE20" s="65" t="s">
        <v>15016</v>
      </c>
      <c r="CF20" s="179" t="n"/>
      <c r="CG20" s="179" t="n"/>
      <c r="CH20" s="179" t="n"/>
      <c r="CI20" s="179" t="n"/>
      <c r="CJ20" s="179" t="n"/>
      <c r="CK20" s="65" t="s">
        <v>15032</v>
      </c>
      <c r="CL20" s="179" t="n"/>
      <c r="CM20" s="179" t="n"/>
      <c r="CN20" s="179" t="n"/>
      <c r="CO20" s="179" t="n"/>
      <c r="CP20" s="179" t="n"/>
      <c r="CQ20" s="65" t="s">
        <v>15031</v>
      </c>
      <c r="CR20" s="179" t="n"/>
      <c r="CS20" s="179" t="n"/>
      <c r="CT20" s="179" t="n"/>
      <c r="CU20" s="179" t="n"/>
      <c r="CV20" s="179" t="n"/>
      <c r="CW20" s="65" t="s">
        <v>15056</v>
      </c>
      <c r="CX20" s="179" t="n"/>
      <c r="CY20" s="585" t="n"/>
      <c r="CZ20" s="179" t="n"/>
      <c r="DA20" s="594" t="n"/>
      <c r="DB20" s="595" t="n"/>
      <c r="DC20" s="595" t="n"/>
      <c r="DD20" s="595" t="n"/>
      <c r="DE20" s="595" t="n"/>
      <c r="DF20" s="595" t="n"/>
      <c r="DG20" s="595" t="n"/>
      <c r="DH20" s="179" t="n"/>
      <c r="DI20" s="179" t="n"/>
      <c r="DJ20" s="596" t="n"/>
      <c r="DK20" s="595" t="n"/>
      <c r="DL20" s="595" t="n"/>
      <c r="DM20" s="595" t="n"/>
      <c r="DN20" s="179" t="n"/>
      <c r="DO20" s="595" t="n"/>
      <c r="DP20" s="595" t="n"/>
      <c r="DQ20" s="595" t="n"/>
      <c r="DR20" s="595" t="n"/>
      <c r="DS20" s="595" t="n"/>
      <c r="DT20" s="595" t="n"/>
      <c r="DU20" s="595" t="n"/>
      <c r="DV20" s="179" t="n"/>
      <c r="DW20" s="597" t="n"/>
      <c r="DX20" s="595" t="n"/>
      <c r="DY20" s="179" t="n"/>
      <c r="DZ20" s="597" t="n"/>
      <c r="EA20" s="595" t="n"/>
      <c r="EB20" s="595" t="n"/>
      <c r="EC20" s="179" t="n"/>
      <c r="ED20" s="179" t="n"/>
      <c r="EE20" s="595" t="n"/>
      <c r="EF20" s="595" t="n"/>
      <c r="EG20" s="597" t="n"/>
      <c r="EH20" s="595" t="n"/>
      <c r="EI20" s="179" t="n"/>
      <c r="EJ20" s="179" t="n"/>
      <c r="EK20" s="595" t="n"/>
      <c r="EL20" s="595" t="n"/>
      <c r="EM20" s="597" t="n"/>
      <c r="EN20" s="595" t="n"/>
      <c r="EO20" s="179" t="n"/>
      <c r="EP20" s="179" t="n"/>
      <c r="EQ20" s="595" t="n"/>
      <c r="ER20" s="597" t="n"/>
      <c r="ES20" s="595" t="n"/>
      <c r="ET20" s="179" t="n"/>
      <c r="EU20" s="597" t="n"/>
      <c r="EV20" s="595" t="n"/>
      <c r="EW20" s="179" t="n"/>
      <c r="EX20" s="598" t="n"/>
      <c r="EY20" s="598" t="n"/>
      <c r="EZ20" s="597" t="n"/>
      <c r="FA20" s="595" t="n"/>
      <c r="FB20" s="179" t="n"/>
      <c r="FC20" s="179" t="n"/>
      <c r="FD20" s="179" t="n"/>
      <c r="FE20" s="598" t="n"/>
      <c r="FF20" s="599" t="n">
        <v>0</v>
      </c>
      <c r="FG20" s="69" t="s">
        <v>15021</v>
      </c>
      <c r="FH20" s="69" t="s">
        <v>12398</v>
      </c>
      <c r="FI20" s="69" t="e">
        <v>#N/A</v>
      </c>
      <c r="FJ20" s="69" t="e">
        <v>#N/A</v>
      </c>
      <c r="FK20" s="69" t="e">
        <v>#N/A</v>
      </c>
      <c r="FL20" s="69" t="e">
        <v>#N/A</v>
      </c>
    </row>
    <row customFormat="true" customHeight="true" ht="20.25" outlineLevel="0" r="21" s="600">
      <c r="A21" s="601" t="n">
        <f aca="false" ca="false" dt2D="false" dtr="false" t="normal">'Региональная прогр. (июнь 2023)'!A7993+1</f>
        <v>7961</v>
      </c>
      <c r="B21" s="601" t="n">
        <f aca="false" ca="false" dt2D="false" dtr="false" t="normal">'Региональная прогр. (июнь 2023)'!B7993+1</f>
        <v>120</v>
      </c>
      <c r="C21" s="602" t="s">
        <v>10403</v>
      </c>
      <c r="D21" s="603" t="s">
        <v>15085</v>
      </c>
      <c r="E21" s="602" t="n">
        <v>52654000</v>
      </c>
      <c r="F21" s="604" t="n">
        <v>26971</v>
      </c>
      <c r="G21" s="603" t="n"/>
      <c r="H21" s="603" t="n"/>
      <c r="I21" s="605" t="n">
        <v>311.9</v>
      </c>
      <c r="J21" s="605" t="n">
        <v>182.9</v>
      </c>
      <c r="K21" s="605" t="n">
        <v>77.02</v>
      </c>
      <c r="L21" s="601" t="s">
        <v>15086</v>
      </c>
      <c r="M21" s="601" t="n">
        <v>52654101</v>
      </c>
      <c r="N21" s="603" t="n">
        <v>64</v>
      </c>
      <c r="O21" s="601" t="s">
        <v>15074</v>
      </c>
      <c r="P21" s="602" t="n"/>
      <c r="Q21" s="602" t="n"/>
      <c r="R21" s="602" t="n"/>
      <c r="S21" s="602" t="n"/>
      <c r="T21" s="606" t="n"/>
      <c r="U21" s="601" t="s">
        <v>12398</v>
      </c>
      <c r="V21" s="607" t="n"/>
      <c r="W21" s="607" t="n"/>
      <c r="X21" s="607" t="n"/>
      <c r="Y21" s="607" t="n"/>
      <c r="Z21" s="607" t="n"/>
      <c r="AA21" s="607" t="n"/>
      <c r="AB21" s="607" t="n"/>
      <c r="AC21" s="607" t="n"/>
      <c r="AD21" s="601" t="s">
        <v>10</v>
      </c>
      <c r="AE21" s="601" t="s">
        <v>15081</v>
      </c>
      <c r="AF21" s="608" t="n"/>
      <c r="AG21" s="608" t="n"/>
      <c r="AH21" s="608" t="n"/>
      <c r="AI21" s="609" t="n"/>
      <c r="AJ21" s="608" t="n"/>
      <c r="AK21" s="608" t="n"/>
      <c r="AL21" s="608" t="n"/>
      <c r="AM21" s="608" t="n"/>
      <c r="AN21" s="608" t="n"/>
      <c r="AO21" s="602" t="n">
        <v>1985</v>
      </c>
      <c r="AP21" s="601" t="s">
        <v>15087</v>
      </c>
      <c r="AQ21" s="602" t="n">
        <f aca="false" ca="false" dt2D="false" dtr="false" t="normal">2019-AO21</f>
        <v>34</v>
      </c>
      <c r="AR21" s="606" t="n"/>
      <c r="AS21" s="610" t="n"/>
      <c r="AT21" s="611" t="n"/>
      <c r="AU21" s="610" t="n"/>
      <c r="AV21" s="610" t="n"/>
      <c r="AW21" s="610" t="n"/>
      <c r="AX21" s="602" t="s">
        <v>12401</v>
      </c>
      <c r="AY21" s="602" t="n"/>
      <c r="AZ21" s="602" t="n"/>
      <c r="BA21" s="602" t="n"/>
      <c r="BB21" s="602" t="n"/>
      <c r="BC21" s="602" t="n"/>
      <c r="BD21" s="602" t="n"/>
      <c r="BE21" s="602" t="n"/>
      <c r="BF21" s="602" t="n"/>
      <c r="BG21" s="602" t="n"/>
      <c r="BH21" s="602" t="s">
        <v>12393</v>
      </c>
      <c r="BI21" s="602" t="n"/>
      <c r="BJ21" s="602" t="n"/>
      <c r="BK21" s="602" t="s">
        <v>12393</v>
      </c>
      <c r="BL21" s="602" t="s">
        <v>12393</v>
      </c>
      <c r="BM21" s="602" t="n"/>
      <c r="BN21" s="602" t="s">
        <v>12393</v>
      </c>
      <c r="BO21" s="602" t="s">
        <v>12393</v>
      </c>
      <c r="BP21" s="602" t="s">
        <v>12393</v>
      </c>
      <c r="BQ21" s="602" t="s">
        <v>12393</v>
      </c>
      <c r="BR21" s="602" t="n"/>
      <c r="BS21" s="602" t="n"/>
      <c r="BT21" s="601" t="n"/>
      <c r="BU21" s="601" t="n"/>
      <c r="BV21" s="602" t="n"/>
      <c r="BW21" s="602" t="s">
        <v>15081</v>
      </c>
      <c r="BX21" s="602" t="n"/>
      <c r="BY21" s="602" t="n"/>
      <c r="BZ21" s="602" t="n"/>
      <c r="CA21" s="602" t="n"/>
      <c r="CB21" s="602" t="n"/>
      <c r="CC21" s="602" t="s">
        <v>15031</v>
      </c>
      <c r="CD21" s="602" t="n"/>
      <c r="CE21" s="602" t="n"/>
      <c r="CF21" s="601" t="n"/>
      <c r="CG21" s="601" t="n"/>
      <c r="CH21" s="601" t="n"/>
      <c r="CI21" s="602" t="s">
        <v>15015</v>
      </c>
      <c r="CJ21" s="601" t="n"/>
      <c r="CK21" s="601" t="n"/>
      <c r="CL21" s="601" t="n"/>
      <c r="CM21" s="601" t="n"/>
      <c r="CN21" s="601" t="n"/>
      <c r="CO21" s="602" t="s">
        <v>15016</v>
      </c>
      <c r="CP21" s="601" t="n"/>
      <c r="CQ21" s="601" t="n"/>
      <c r="CR21" s="601" t="n"/>
      <c r="CS21" s="601" t="n"/>
      <c r="CT21" s="601" t="n"/>
      <c r="CU21" s="602" t="s">
        <v>15032</v>
      </c>
      <c r="CV21" s="601" t="n"/>
      <c r="CW21" s="601" t="n"/>
      <c r="CX21" s="601" t="n"/>
      <c r="CY21" s="606" t="n"/>
      <c r="CZ21" s="601" t="n"/>
      <c r="DA21" s="601" t="n"/>
      <c r="DB21" s="612" t="n"/>
      <c r="DC21" s="612" t="n"/>
      <c r="DD21" s="612" t="n"/>
      <c r="DE21" s="612" t="n"/>
      <c r="DF21" s="612" t="n"/>
      <c r="DG21" s="612" t="n"/>
      <c r="DH21" s="601" t="n"/>
      <c r="DI21" s="601" t="n"/>
      <c r="DJ21" s="607" t="n"/>
      <c r="DK21" s="612" t="n"/>
      <c r="DL21" s="612" t="n"/>
      <c r="DM21" s="612" t="n"/>
      <c r="DN21" s="601" t="n"/>
      <c r="DO21" s="612" t="n"/>
      <c r="DP21" s="612" t="n"/>
      <c r="DQ21" s="612" t="n"/>
      <c r="DR21" s="612" t="n"/>
      <c r="DS21" s="612" t="n"/>
      <c r="DT21" s="612" t="n"/>
      <c r="DU21" s="612" t="n"/>
      <c r="DV21" s="601" t="n"/>
      <c r="DW21" s="613" t="n"/>
      <c r="DX21" s="612" t="n"/>
      <c r="DY21" s="601" t="n"/>
      <c r="DZ21" s="613" t="n"/>
      <c r="EA21" s="612" t="n"/>
      <c r="EB21" s="612" t="n"/>
      <c r="EC21" s="601" t="n"/>
      <c r="ED21" s="601" t="n"/>
      <c r="EE21" s="612" t="n"/>
      <c r="EF21" s="612" t="n"/>
      <c r="EG21" s="613" t="n"/>
      <c r="EH21" s="612" t="n"/>
      <c r="EI21" s="601" t="n"/>
      <c r="EJ21" s="601" t="n"/>
      <c r="EK21" s="612" t="n"/>
      <c r="EL21" s="612" t="n"/>
      <c r="EM21" s="613" t="n"/>
      <c r="EN21" s="612" t="n"/>
      <c r="EO21" s="601" t="n"/>
      <c r="EP21" s="601" t="n"/>
      <c r="EQ21" s="612" t="n"/>
      <c r="ER21" s="613" t="n"/>
      <c r="ES21" s="612" t="n"/>
      <c r="ET21" s="601" t="n"/>
      <c r="EU21" s="613" t="n"/>
      <c r="EV21" s="612" t="n"/>
      <c r="EW21" s="601" t="n"/>
      <c r="EX21" s="614" t="n"/>
      <c r="EY21" s="614" t="n"/>
      <c r="EZ21" s="613" t="n"/>
      <c r="FA21" s="612" t="n"/>
      <c r="FB21" s="601" t="n"/>
      <c r="FC21" s="601" t="n"/>
      <c r="FD21" s="601" t="n"/>
      <c r="FE21" s="614" t="n"/>
      <c r="FF21" s="615" t="n">
        <v>0</v>
      </c>
      <c r="FG21" s="600" t="s">
        <v>15021</v>
      </c>
      <c r="FH21" s="600" t="s">
        <v>12398</v>
      </c>
      <c r="FI21" s="600" t="e">
        <v>#N/A</v>
      </c>
      <c r="FJ21" s="600" t="e">
        <v>#N/A</v>
      </c>
      <c r="FK21" s="600" t="s">
        <v>15088</v>
      </c>
      <c r="FL21" s="600" t="e">
        <v>#N/A</v>
      </c>
    </row>
    <row customFormat="true" customHeight="true" ht="20.25" outlineLevel="0" r="22" s="600">
      <c r="A22" s="601" t="n">
        <f aca="false" ca="false" dt2D="false" dtr="false" t="normal">'Региональная прогр. (июнь 2023)'!A7088+1</f>
        <v>7063</v>
      </c>
      <c r="B22" s="601" t="n">
        <f aca="false" ca="false" dt2D="false" dtr="false" t="normal">'Региональная прогр. (июнь 2023)'!B7088+1</f>
        <v>43</v>
      </c>
      <c r="C22" s="602" t="s">
        <v>9353</v>
      </c>
      <c r="D22" s="603" t="s">
        <v>15089</v>
      </c>
      <c r="E22" s="602" t="n">
        <v>52644000</v>
      </c>
      <c r="F22" s="604" t="n">
        <v>33154</v>
      </c>
      <c r="G22" s="603" t="n"/>
      <c r="H22" s="603" t="n"/>
      <c r="I22" s="605" t="n">
        <v>391.6</v>
      </c>
      <c r="J22" s="605" t="n">
        <v>281.4</v>
      </c>
      <c r="K22" s="605" t="n">
        <v>0</v>
      </c>
      <c r="L22" s="601" t="s">
        <v>15090</v>
      </c>
      <c r="M22" s="601" t="n">
        <v>52644153</v>
      </c>
      <c r="N22" s="603" t="n">
        <v>326</v>
      </c>
      <c r="O22" s="601" t="s">
        <v>15074</v>
      </c>
      <c r="P22" s="602" t="n"/>
      <c r="Q22" s="602" t="n"/>
      <c r="R22" s="602" t="n"/>
      <c r="S22" s="602" t="n"/>
      <c r="T22" s="606" t="n"/>
      <c r="U22" s="601" t="s">
        <v>12398</v>
      </c>
      <c r="V22" s="607" t="n"/>
      <c r="W22" s="607" t="n"/>
      <c r="X22" s="607" t="n"/>
      <c r="Y22" s="607" t="n"/>
      <c r="Z22" s="607" t="n"/>
      <c r="AA22" s="607" t="n"/>
      <c r="AB22" s="607" t="n"/>
      <c r="AC22" s="607" t="n"/>
      <c r="AD22" s="601" t="s">
        <v>12447</v>
      </c>
      <c r="AE22" s="601" t="s">
        <v>43</v>
      </c>
      <c r="AF22" s="608" t="n"/>
      <c r="AG22" s="608" t="n"/>
      <c r="AH22" s="608" t="n"/>
      <c r="AI22" s="609" t="n"/>
      <c r="AJ22" s="608" t="n"/>
      <c r="AK22" s="608" t="n"/>
      <c r="AL22" s="608" t="n"/>
      <c r="AM22" s="608" t="n"/>
      <c r="AN22" s="608" t="n"/>
      <c r="AO22" s="602" t="n">
        <v>1981</v>
      </c>
      <c r="AP22" s="601" t="s">
        <v>289</v>
      </c>
      <c r="AQ22" s="602" t="n">
        <f aca="false" ca="false" dt2D="false" dtr="false" t="normal">2019-AO22</f>
        <v>38</v>
      </c>
      <c r="AR22" s="606" t="n"/>
      <c r="AS22" s="610" t="n"/>
      <c r="AT22" s="611" t="n"/>
      <c r="AU22" s="610" t="n"/>
      <c r="AV22" s="610" t="n"/>
      <c r="AW22" s="610" t="n"/>
      <c r="AX22" s="602" t="n"/>
      <c r="AY22" s="602" t="n"/>
      <c r="AZ22" s="602" t="n"/>
      <c r="BA22" s="602" t="n"/>
      <c r="BB22" s="602" t="n"/>
      <c r="BC22" s="602" t="n"/>
      <c r="BD22" s="602" t="n"/>
      <c r="BE22" s="602" t="n"/>
      <c r="BF22" s="602" t="n"/>
      <c r="BG22" s="602" t="n"/>
      <c r="BH22" s="602" t="s">
        <v>12393</v>
      </c>
      <c r="BI22" s="602" t="n"/>
      <c r="BJ22" s="602" t="n"/>
      <c r="BK22" s="602" t="n"/>
      <c r="BL22" s="602" t="s">
        <v>12393</v>
      </c>
      <c r="BM22" s="602" t="n"/>
      <c r="BN22" s="602" t="s">
        <v>12393</v>
      </c>
      <c r="BO22" s="602" t="s">
        <v>12393</v>
      </c>
      <c r="BP22" s="602" t="s">
        <v>12393</v>
      </c>
      <c r="BQ22" s="602" t="s">
        <v>12393</v>
      </c>
      <c r="BR22" s="602" t="n"/>
      <c r="BS22" s="602" t="n"/>
      <c r="BT22" s="616" t="n"/>
      <c r="BU22" s="616" t="n"/>
      <c r="BV22" s="617" t="s">
        <v>43</v>
      </c>
      <c r="BW22" s="617" t="n"/>
      <c r="BX22" s="617" t="n"/>
      <c r="BY22" s="617" t="n"/>
      <c r="BZ22" s="617" t="n"/>
      <c r="CA22" s="617" t="s">
        <v>15014</v>
      </c>
      <c r="CB22" s="617" t="n"/>
      <c r="CC22" s="617" t="n"/>
      <c r="CD22" s="617" t="n"/>
      <c r="CE22" s="617" t="n"/>
      <c r="CF22" s="616" t="n"/>
      <c r="CG22" s="617" t="s">
        <v>15015</v>
      </c>
      <c r="CH22" s="616" t="n"/>
      <c r="CI22" s="616" t="n"/>
      <c r="CJ22" s="616" t="n"/>
      <c r="CK22" s="616" t="n"/>
      <c r="CL22" s="616" t="n"/>
      <c r="CM22" s="617" t="s">
        <v>15016</v>
      </c>
      <c r="CN22" s="616" t="n"/>
      <c r="CO22" s="616" t="n"/>
      <c r="CP22" s="616" t="n"/>
      <c r="CQ22" s="616" t="n"/>
      <c r="CR22" s="616" t="n"/>
      <c r="CS22" s="617" t="s">
        <v>15017</v>
      </c>
      <c r="CT22" s="616" t="n"/>
      <c r="CU22" s="616" t="n"/>
      <c r="CV22" s="616" t="n"/>
      <c r="CW22" s="616" t="n"/>
      <c r="CX22" s="601" t="n"/>
      <c r="CY22" s="606" t="n"/>
      <c r="CZ22" s="601" t="n"/>
      <c r="DA22" s="601" t="n"/>
      <c r="DB22" s="612" t="n"/>
      <c r="DC22" s="612" t="n"/>
      <c r="DD22" s="612" t="n"/>
      <c r="DE22" s="612" t="n"/>
      <c r="DF22" s="612" t="n"/>
      <c r="DG22" s="612" t="n"/>
      <c r="DH22" s="601" t="n"/>
      <c r="DI22" s="601" t="n"/>
      <c r="DJ22" s="607" t="n"/>
      <c r="DK22" s="612" t="n"/>
      <c r="DL22" s="612" t="n"/>
      <c r="DM22" s="612" t="n"/>
      <c r="DN22" s="601" t="n"/>
      <c r="DO22" s="612" t="n"/>
      <c r="DP22" s="612" t="n"/>
      <c r="DQ22" s="612" t="n"/>
      <c r="DR22" s="612" t="n"/>
      <c r="DS22" s="612" t="n"/>
      <c r="DT22" s="612" t="n"/>
      <c r="DU22" s="612" t="n"/>
      <c r="DV22" s="601" t="n"/>
      <c r="DW22" s="613" t="n"/>
      <c r="DX22" s="612" t="n"/>
      <c r="DY22" s="601" t="n"/>
      <c r="DZ22" s="613" t="n"/>
      <c r="EA22" s="612" t="n"/>
      <c r="EB22" s="612" t="n"/>
      <c r="EC22" s="601" t="n"/>
      <c r="ED22" s="601" t="n"/>
      <c r="EE22" s="612" t="n"/>
      <c r="EF22" s="612" t="n"/>
      <c r="EG22" s="613" t="n"/>
      <c r="EH22" s="612" t="n"/>
      <c r="EI22" s="601" t="n"/>
      <c r="EJ22" s="601" t="n"/>
      <c r="EK22" s="612" t="n"/>
      <c r="EL22" s="612" t="n"/>
      <c r="EM22" s="613" t="n"/>
      <c r="EN22" s="612" t="n"/>
      <c r="EO22" s="601" t="n"/>
      <c r="EP22" s="601" t="n"/>
      <c r="EQ22" s="612" t="n"/>
      <c r="ER22" s="613" t="n"/>
      <c r="ES22" s="612" t="n"/>
      <c r="ET22" s="601" t="n"/>
      <c r="EU22" s="613" t="n"/>
      <c r="EV22" s="612" t="n"/>
      <c r="EW22" s="601" t="n"/>
      <c r="EX22" s="614" t="n"/>
      <c r="EY22" s="614" t="n"/>
      <c r="EZ22" s="613" t="n"/>
      <c r="FA22" s="612" t="n"/>
      <c r="FB22" s="601" t="n"/>
      <c r="FC22" s="601" t="n"/>
      <c r="FD22" s="601" t="n"/>
      <c r="FE22" s="614" t="n"/>
      <c r="FF22" s="615" t="n">
        <v>0</v>
      </c>
      <c r="FG22" s="600" t="s">
        <v>15021</v>
      </c>
      <c r="FH22" s="600" t="s">
        <v>12398</v>
      </c>
      <c r="FI22" s="600" t="e">
        <v>#N/A</v>
      </c>
      <c r="FJ22" s="600" t="e">
        <v>#N/A</v>
      </c>
      <c r="FK22" s="600" t="s">
        <v>12414</v>
      </c>
      <c r="FL22" s="600" t="e">
        <v>#N/A</v>
      </c>
    </row>
    <row customFormat="true" customHeight="true" ht="20.25" outlineLevel="0" r="23" s="600">
      <c r="A23" s="601" t="e">
        <f aca="false" ca="false" dt2D="false" dtr="false" t="normal">'Исключенные в ред. 12.2019'!A29+1</f>
        <v>#REF!</v>
      </c>
      <c r="B23" s="601" t="e">
        <f aca="false" ca="false" dt2D="false" dtr="false" t="normal">'Исключенные в ред. 12.2019'!B29+1</f>
        <v>#REF!</v>
      </c>
      <c r="C23" s="602" t="s">
        <v>10770</v>
      </c>
      <c r="D23" s="603" t="s">
        <v>15091</v>
      </c>
      <c r="E23" s="602" t="n">
        <v>52659000</v>
      </c>
      <c r="F23" s="604" t="n">
        <v>26273</v>
      </c>
      <c r="G23" s="603" t="n"/>
      <c r="H23" s="603" t="n"/>
      <c r="I23" s="605" t="n">
        <v>303.2</v>
      </c>
      <c r="J23" s="605" t="n">
        <v>205.6</v>
      </c>
      <c r="K23" s="605" t="n">
        <v>0</v>
      </c>
      <c r="L23" s="601" t="s">
        <v>15092</v>
      </c>
      <c r="M23" s="601" t="n">
        <v>52659407</v>
      </c>
      <c r="N23" s="603" t="n">
        <v>150</v>
      </c>
      <c r="O23" s="601" t="s">
        <v>15074</v>
      </c>
      <c r="P23" s="602" t="n"/>
      <c r="Q23" s="602" t="n"/>
      <c r="R23" s="602" t="n"/>
      <c r="S23" s="602" t="n"/>
      <c r="T23" s="606" t="n"/>
      <c r="U23" s="601" t="s">
        <v>12398</v>
      </c>
      <c r="V23" s="607" t="n"/>
      <c r="W23" s="607" t="n"/>
      <c r="X23" s="607" t="n"/>
      <c r="Y23" s="607" t="n"/>
      <c r="Z23" s="607" t="n"/>
      <c r="AA23" s="607" t="n"/>
      <c r="AB23" s="607" t="n"/>
      <c r="AC23" s="607" t="n"/>
      <c r="AD23" s="601" t="s">
        <v>10</v>
      </c>
      <c r="AE23" s="601" t="s">
        <v>15013</v>
      </c>
      <c r="AF23" s="608" t="n"/>
      <c r="AG23" s="608" t="n"/>
      <c r="AH23" s="608" t="n"/>
      <c r="AI23" s="609" t="n"/>
      <c r="AJ23" s="608" t="n"/>
      <c r="AK23" s="608" t="n"/>
      <c r="AL23" s="608" t="n"/>
      <c r="AM23" s="608" t="n"/>
      <c r="AN23" s="608" t="n"/>
      <c r="AO23" s="602" t="n">
        <v>1980</v>
      </c>
      <c r="AP23" s="601" t="s">
        <v>6576</v>
      </c>
      <c r="AQ23" s="602" t="n">
        <f aca="false" ca="false" dt2D="false" dtr="false" t="normal">2019-AO23</f>
        <v>39</v>
      </c>
      <c r="AR23" s="606" t="n"/>
      <c r="AS23" s="610" t="n"/>
      <c r="AT23" s="611" t="n"/>
      <c r="AU23" s="610" t="n"/>
      <c r="AV23" s="610" t="n"/>
      <c r="AW23" s="610" t="n"/>
      <c r="AX23" s="602" t="s">
        <v>12401</v>
      </c>
      <c r="AY23" s="602" t="n"/>
      <c r="AZ23" s="602" t="n"/>
      <c r="BA23" s="602" t="n"/>
      <c r="BB23" s="602" t="n"/>
      <c r="BC23" s="602" t="n"/>
      <c r="BD23" s="602" t="n"/>
      <c r="BE23" s="602" t="n"/>
      <c r="BF23" s="602" t="n"/>
      <c r="BG23" s="602" t="n"/>
      <c r="BH23" s="602" t="s">
        <v>12393</v>
      </c>
      <c r="BI23" s="602" t="n"/>
      <c r="BJ23" s="602" t="n"/>
      <c r="BK23" s="602" t="n"/>
      <c r="BL23" s="602" t="s">
        <v>12393</v>
      </c>
      <c r="BM23" s="602" t="s">
        <v>12393</v>
      </c>
      <c r="BN23" s="602" t="s">
        <v>12393</v>
      </c>
      <c r="BO23" s="602" t="s">
        <v>12393</v>
      </c>
      <c r="BP23" s="602" t="s">
        <v>12393</v>
      </c>
      <c r="BQ23" s="602" t="n"/>
      <c r="BR23" s="602" t="n"/>
      <c r="BS23" s="602" t="n"/>
      <c r="BT23" s="601" t="n"/>
      <c r="BU23" s="601" t="n"/>
      <c r="BV23" s="602" t="n"/>
      <c r="BW23" s="602" t="s">
        <v>15013</v>
      </c>
      <c r="BX23" s="602" t="n"/>
      <c r="BY23" s="602" t="n"/>
      <c r="BZ23" s="602" t="n"/>
      <c r="CA23" s="602" t="n"/>
      <c r="CB23" s="602" t="n"/>
      <c r="CC23" s="602" t="s">
        <v>15014</v>
      </c>
      <c r="CD23" s="602" t="n"/>
      <c r="CE23" s="602" t="n"/>
      <c r="CF23" s="601" t="n"/>
      <c r="CG23" s="601" t="n"/>
      <c r="CH23" s="601" t="n"/>
      <c r="CI23" s="602" t="s">
        <v>15015</v>
      </c>
      <c r="CJ23" s="601" t="n"/>
      <c r="CK23" s="601" t="n"/>
      <c r="CL23" s="601" t="n"/>
      <c r="CM23" s="601" t="n"/>
      <c r="CN23" s="601" t="n"/>
      <c r="CO23" s="602" t="s">
        <v>15016</v>
      </c>
      <c r="CP23" s="601" t="n"/>
      <c r="CQ23" s="601" t="n"/>
      <c r="CR23" s="601" t="n"/>
      <c r="CS23" s="601" t="n"/>
      <c r="CT23" s="601" t="n"/>
      <c r="CU23" s="602" t="s">
        <v>15017</v>
      </c>
      <c r="CV23" s="601" t="n"/>
      <c r="CW23" s="601" t="n"/>
      <c r="CX23" s="601" t="n"/>
      <c r="CY23" s="606" t="n"/>
      <c r="CZ23" s="601" t="n"/>
      <c r="DA23" s="601" t="n"/>
      <c r="DB23" s="612" t="n"/>
      <c r="DC23" s="612" t="n"/>
      <c r="DD23" s="612" t="n"/>
      <c r="DE23" s="612" t="n"/>
      <c r="DF23" s="612" t="n"/>
      <c r="DG23" s="612" t="n"/>
      <c r="DH23" s="601" t="n"/>
      <c r="DI23" s="601" t="n"/>
      <c r="DJ23" s="607" t="n"/>
      <c r="DK23" s="612" t="n"/>
      <c r="DL23" s="612" t="n"/>
      <c r="DM23" s="612" t="n"/>
      <c r="DN23" s="601" t="n"/>
      <c r="DO23" s="612" t="n"/>
      <c r="DP23" s="612" t="n"/>
      <c r="DQ23" s="612" t="n"/>
      <c r="DR23" s="612" t="n"/>
      <c r="DS23" s="612" t="n"/>
      <c r="DT23" s="612" t="n"/>
      <c r="DU23" s="612" t="n"/>
      <c r="DV23" s="601" t="n"/>
      <c r="DW23" s="613" t="n"/>
      <c r="DX23" s="612" t="n"/>
      <c r="DY23" s="601" t="n"/>
      <c r="DZ23" s="613" t="n"/>
      <c r="EA23" s="612" t="n"/>
      <c r="EB23" s="612" t="n"/>
      <c r="EC23" s="601" t="n"/>
      <c r="ED23" s="601" t="n"/>
      <c r="EE23" s="612" t="n"/>
      <c r="EF23" s="612" t="n"/>
      <c r="EG23" s="613" t="n"/>
      <c r="EH23" s="612" t="n"/>
      <c r="EI23" s="601" t="n"/>
      <c r="EJ23" s="601" t="n"/>
      <c r="EK23" s="612" t="n"/>
      <c r="EL23" s="612" t="n"/>
      <c r="EM23" s="613" t="n"/>
      <c r="EN23" s="612" t="n"/>
      <c r="EO23" s="601" t="n"/>
      <c r="EP23" s="601" t="n"/>
      <c r="EQ23" s="612" t="n"/>
      <c r="ER23" s="613" t="n"/>
      <c r="ES23" s="612" t="n"/>
      <c r="ET23" s="601" t="n"/>
      <c r="EU23" s="613" t="n"/>
      <c r="EV23" s="612" t="n"/>
      <c r="EW23" s="601" t="n"/>
      <c r="EX23" s="614" t="n"/>
      <c r="EY23" s="614" t="n"/>
      <c r="EZ23" s="613" t="n"/>
      <c r="FA23" s="612" t="n"/>
      <c r="FB23" s="601" t="n"/>
      <c r="FC23" s="601" t="n"/>
      <c r="FD23" s="601" t="n"/>
      <c r="FE23" s="614" t="n"/>
      <c r="FF23" s="615" t="n">
        <v>0</v>
      </c>
      <c r="FG23" s="600" t="s">
        <v>15021</v>
      </c>
      <c r="FH23" s="600" t="s">
        <v>12398</v>
      </c>
      <c r="FI23" s="600" t="e">
        <v>#N/A</v>
      </c>
      <c r="FJ23" s="600" t="e">
        <v>#N/A</v>
      </c>
      <c r="FK23" s="600" t="s">
        <v>12414</v>
      </c>
      <c r="FL23" s="600" t="e">
        <v>#N/A</v>
      </c>
    </row>
    <row customFormat="true" customHeight="true" ht="20.25" outlineLevel="0" r="24" s="600">
      <c r="A24" s="601" t="e">
        <f aca="false" ca="false" dt2D="false" dtr="false" t="normal">#REF!+1</f>
        <v>#REF!</v>
      </c>
      <c r="B24" s="601" t="e">
        <f aca="false" ca="false" dt2D="false" dtr="false" t="normal">#REF!+1</f>
        <v>#REF!</v>
      </c>
      <c r="C24" s="602" t="s">
        <v>10770</v>
      </c>
      <c r="D24" s="603" t="s">
        <v>15093</v>
      </c>
      <c r="E24" s="602" t="n">
        <v>52659000</v>
      </c>
      <c r="F24" s="604" t="n">
        <v>26258</v>
      </c>
      <c r="G24" s="603" t="n"/>
      <c r="H24" s="603" t="n"/>
      <c r="I24" s="605" t="n">
        <v>302.4</v>
      </c>
      <c r="J24" s="605" t="n">
        <v>209</v>
      </c>
      <c r="K24" s="605" t="n">
        <v>0</v>
      </c>
      <c r="L24" s="601" t="s">
        <v>15094</v>
      </c>
      <c r="M24" s="601" t="n">
        <v>52659407</v>
      </c>
      <c r="N24" s="603" t="n">
        <v>212</v>
      </c>
      <c r="O24" s="601" t="s">
        <v>15074</v>
      </c>
      <c r="P24" s="602" t="n"/>
      <c r="Q24" s="602" t="n"/>
      <c r="R24" s="602" t="n"/>
      <c r="S24" s="602" t="n"/>
      <c r="T24" s="606" t="n"/>
      <c r="U24" s="601" t="s">
        <v>12398</v>
      </c>
      <c r="V24" s="607" t="n"/>
      <c r="W24" s="607" t="n"/>
      <c r="X24" s="607" t="n"/>
      <c r="Y24" s="607" t="n"/>
      <c r="Z24" s="607" t="n"/>
      <c r="AA24" s="607" t="n"/>
      <c r="AB24" s="607" t="n"/>
      <c r="AC24" s="607" t="n"/>
      <c r="AD24" s="601" t="s">
        <v>10</v>
      </c>
      <c r="AE24" s="601" t="s">
        <v>15013</v>
      </c>
      <c r="AF24" s="608" t="n"/>
      <c r="AG24" s="608" t="n"/>
      <c r="AH24" s="608" t="n"/>
      <c r="AI24" s="609" t="n"/>
      <c r="AJ24" s="608" t="n"/>
      <c r="AK24" s="608" t="n"/>
      <c r="AL24" s="608" t="n"/>
      <c r="AM24" s="608" t="n"/>
      <c r="AN24" s="608" t="n"/>
      <c r="AO24" s="602" t="n">
        <v>1977</v>
      </c>
      <c r="AP24" s="601" t="s">
        <v>3388</v>
      </c>
      <c r="AQ24" s="602" t="n">
        <f aca="false" ca="false" dt2D="false" dtr="false" t="normal">2019-AO24</f>
        <v>42</v>
      </c>
      <c r="AR24" s="606" t="n"/>
      <c r="AS24" s="610" t="n"/>
      <c r="AT24" s="611" t="n"/>
      <c r="AU24" s="610" t="n"/>
      <c r="AV24" s="610" t="n"/>
      <c r="AW24" s="610" t="n"/>
      <c r="AX24" s="602" t="s">
        <v>12401</v>
      </c>
      <c r="AY24" s="602" t="n"/>
      <c r="AZ24" s="602" t="n"/>
      <c r="BA24" s="602" t="n"/>
      <c r="BB24" s="602" t="n"/>
      <c r="BC24" s="602" t="n"/>
      <c r="BD24" s="602" t="n"/>
      <c r="BE24" s="602" t="n"/>
      <c r="BF24" s="602" t="n"/>
      <c r="BG24" s="602" t="n"/>
      <c r="BH24" s="602" t="s">
        <v>12393</v>
      </c>
      <c r="BI24" s="602" t="n"/>
      <c r="BJ24" s="602" t="n"/>
      <c r="BK24" s="602" t="n"/>
      <c r="BL24" s="602" t="s">
        <v>12393</v>
      </c>
      <c r="BM24" s="602" t="s">
        <v>12393</v>
      </c>
      <c r="BN24" s="602" t="s">
        <v>12393</v>
      </c>
      <c r="BO24" s="602" t="s">
        <v>12393</v>
      </c>
      <c r="BP24" s="602" t="s">
        <v>12393</v>
      </c>
      <c r="BQ24" s="602" t="n"/>
      <c r="BR24" s="602" t="n"/>
      <c r="BS24" s="602" t="n"/>
      <c r="BT24" s="601" t="n"/>
      <c r="BU24" s="601" t="n"/>
      <c r="BV24" s="602" t="n"/>
      <c r="BW24" s="602" t="s">
        <v>15013</v>
      </c>
      <c r="BX24" s="602" t="n"/>
      <c r="BY24" s="602" t="n"/>
      <c r="BZ24" s="602" t="n"/>
      <c r="CA24" s="602" t="n"/>
      <c r="CB24" s="602" t="s">
        <v>15014</v>
      </c>
      <c r="CC24" s="602" t="n"/>
      <c r="CD24" s="602" t="n"/>
      <c r="CE24" s="602" t="n"/>
      <c r="CF24" s="601" t="n"/>
      <c r="CG24" s="601" t="n"/>
      <c r="CH24" s="602" t="s">
        <v>15015</v>
      </c>
      <c r="CI24" s="602" t="n"/>
      <c r="CJ24" s="602" t="n"/>
      <c r="CK24" s="602" t="n"/>
      <c r="CL24" s="602" t="n"/>
      <c r="CM24" s="602" t="n"/>
      <c r="CN24" s="602" t="s">
        <v>15016</v>
      </c>
      <c r="CO24" s="602" t="n"/>
      <c r="CP24" s="602" t="n"/>
      <c r="CQ24" s="602" t="n"/>
      <c r="CR24" s="602" t="n"/>
      <c r="CS24" s="602" t="n"/>
      <c r="CT24" s="602" t="s">
        <v>15017</v>
      </c>
      <c r="CU24" s="601" t="n"/>
      <c r="CV24" s="601" t="n"/>
      <c r="CW24" s="601" t="n"/>
      <c r="CX24" s="601" t="n"/>
      <c r="CY24" s="606" t="n"/>
      <c r="CZ24" s="601" t="n"/>
      <c r="DA24" s="601" t="n"/>
      <c r="DB24" s="612" t="n"/>
      <c r="DC24" s="612" t="n"/>
      <c r="DD24" s="612" t="n"/>
      <c r="DE24" s="612" t="n"/>
      <c r="DF24" s="612" t="n"/>
      <c r="DG24" s="612" t="n"/>
      <c r="DH24" s="601" t="n"/>
      <c r="DI24" s="601" t="n"/>
      <c r="DJ24" s="607" t="n"/>
      <c r="DK24" s="612" t="n"/>
      <c r="DL24" s="612" t="n"/>
      <c r="DM24" s="612" t="n"/>
      <c r="DN24" s="601" t="n"/>
      <c r="DO24" s="612" t="n"/>
      <c r="DP24" s="612" t="n"/>
      <c r="DQ24" s="612" t="n"/>
      <c r="DR24" s="612" t="n"/>
      <c r="DS24" s="612" t="n"/>
      <c r="DT24" s="612" t="n"/>
      <c r="DU24" s="612" t="n"/>
      <c r="DV24" s="601" t="n"/>
      <c r="DW24" s="613" t="n"/>
      <c r="DX24" s="612" t="n"/>
      <c r="DY24" s="601" t="n"/>
      <c r="DZ24" s="613" t="n"/>
      <c r="EA24" s="612" t="n"/>
      <c r="EB24" s="612" t="n"/>
      <c r="EC24" s="601" t="n"/>
      <c r="ED24" s="601" t="n"/>
      <c r="EE24" s="612" t="n"/>
      <c r="EF24" s="612" t="n"/>
      <c r="EG24" s="613" t="n"/>
      <c r="EH24" s="612" t="n"/>
      <c r="EI24" s="601" t="n"/>
      <c r="EJ24" s="601" t="n"/>
      <c r="EK24" s="612" t="n"/>
      <c r="EL24" s="612" t="n"/>
      <c r="EM24" s="613" t="n"/>
      <c r="EN24" s="612" t="n"/>
      <c r="EO24" s="601" t="n"/>
      <c r="EP24" s="601" t="n"/>
      <c r="EQ24" s="612" t="n"/>
      <c r="ER24" s="613" t="n"/>
      <c r="ES24" s="612" t="n"/>
      <c r="ET24" s="601" t="n"/>
      <c r="EU24" s="613" t="n"/>
      <c r="EV24" s="612" t="n"/>
      <c r="EW24" s="601" t="n"/>
      <c r="EX24" s="614" t="n"/>
      <c r="EY24" s="614" t="n"/>
      <c r="EZ24" s="613" t="n"/>
      <c r="FA24" s="612" t="n"/>
      <c r="FB24" s="601" t="n"/>
      <c r="FC24" s="601" t="n"/>
      <c r="FD24" s="601" t="n"/>
      <c r="FE24" s="614" t="n"/>
      <c r="FF24" s="615" t="n">
        <v>0</v>
      </c>
      <c r="FG24" s="600" t="s">
        <v>15021</v>
      </c>
      <c r="FH24" s="600" t="s">
        <v>12398</v>
      </c>
      <c r="FI24" s="600" t="e">
        <v>#N/A</v>
      </c>
      <c r="FJ24" s="600" t="e">
        <v>#N/A</v>
      </c>
      <c r="FK24" s="600" t="s">
        <v>12414</v>
      </c>
      <c r="FL24" s="600" t="e">
        <v>#N/A</v>
      </c>
    </row>
    <row customFormat="true" customHeight="true" ht="20.25" outlineLevel="0" r="25" s="600">
      <c r="A25" s="601" t="e">
        <f aca="false" ca="false" dt2D="false" dtr="false" t="normal">A24+1</f>
        <v>#REF!</v>
      </c>
      <c r="B25" s="601" t="e">
        <f aca="false" ca="false" dt2D="false" dtr="false" t="normal">B24+1</f>
        <v>#REF!</v>
      </c>
      <c r="C25" s="602" t="s">
        <v>10770</v>
      </c>
      <c r="D25" s="603" t="s">
        <v>15095</v>
      </c>
      <c r="E25" s="602" t="n">
        <v>52659000</v>
      </c>
      <c r="F25" s="604" t="n">
        <v>26267</v>
      </c>
      <c r="G25" s="603" t="n"/>
      <c r="H25" s="603" t="n"/>
      <c r="I25" s="605" t="n">
        <v>305.6</v>
      </c>
      <c r="J25" s="605" t="n">
        <v>212</v>
      </c>
      <c r="K25" s="605" t="n">
        <v>0</v>
      </c>
      <c r="L25" s="601" t="s">
        <v>15096</v>
      </c>
      <c r="M25" s="601" t="n">
        <v>52659407</v>
      </c>
      <c r="N25" s="603" t="n">
        <v>192</v>
      </c>
      <c r="O25" s="601" t="s">
        <v>15074</v>
      </c>
      <c r="P25" s="602" t="n"/>
      <c r="Q25" s="602" t="n"/>
      <c r="R25" s="602" t="n"/>
      <c r="S25" s="602" t="n"/>
      <c r="T25" s="606" t="n"/>
      <c r="U25" s="601" t="s">
        <v>12398</v>
      </c>
      <c r="V25" s="607" t="n"/>
      <c r="W25" s="607" t="n"/>
      <c r="X25" s="607" t="n"/>
      <c r="Y25" s="607" t="n"/>
      <c r="Z25" s="607" t="n"/>
      <c r="AA25" s="607" t="n"/>
      <c r="AB25" s="607" t="n"/>
      <c r="AC25" s="607" t="n"/>
      <c r="AD25" s="601" t="s">
        <v>10</v>
      </c>
      <c r="AE25" s="601" t="s">
        <v>15013</v>
      </c>
      <c r="AF25" s="608" t="n"/>
      <c r="AG25" s="608" t="n"/>
      <c r="AH25" s="608" t="n"/>
      <c r="AI25" s="609" t="n"/>
      <c r="AJ25" s="608" t="n"/>
      <c r="AK25" s="608" t="n"/>
      <c r="AL25" s="608" t="n"/>
      <c r="AM25" s="608" t="n"/>
      <c r="AN25" s="608" t="n"/>
      <c r="AO25" s="602" t="n">
        <v>1978</v>
      </c>
      <c r="AP25" s="601" t="s">
        <v>3388</v>
      </c>
      <c r="AQ25" s="602" t="n">
        <f aca="false" ca="false" dt2D="false" dtr="false" t="normal">2019-AO25</f>
        <v>41</v>
      </c>
      <c r="AR25" s="606" t="n"/>
      <c r="AS25" s="610" t="n"/>
      <c r="AT25" s="611" t="n"/>
      <c r="AU25" s="610" t="n"/>
      <c r="AV25" s="610" t="n"/>
      <c r="AW25" s="610" t="n"/>
      <c r="AX25" s="602" t="s">
        <v>12401</v>
      </c>
      <c r="AY25" s="602" t="n"/>
      <c r="AZ25" s="602" t="n"/>
      <c r="BA25" s="602" t="n"/>
      <c r="BB25" s="602" t="n"/>
      <c r="BC25" s="602" t="n"/>
      <c r="BD25" s="602" t="n"/>
      <c r="BE25" s="602" t="n"/>
      <c r="BF25" s="602" t="n"/>
      <c r="BG25" s="602" t="n"/>
      <c r="BH25" s="602" t="s">
        <v>12393</v>
      </c>
      <c r="BI25" s="602" t="n"/>
      <c r="BJ25" s="602" t="n"/>
      <c r="BK25" s="602" t="n"/>
      <c r="BL25" s="602" t="s">
        <v>12393</v>
      </c>
      <c r="BM25" s="602" t="s">
        <v>12393</v>
      </c>
      <c r="BN25" s="602" t="s">
        <v>12393</v>
      </c>
      <c r="BO25" s="602" t="s">
        <v>12393</v>
      </c>
      <c r="BP25" s="602" t="s">
        <v>12393</v>
      </c>
      <c r="BQ25" s="602" t="n"/>
      <c r="BR25" s="602" t="n"/>
      <c r="BS25" s="602" t="n"/>
      <c r="BT25" s="601" t="n"/>
      <c r="BU25" s="601" t="n"/>
      <c r="BV25" s="602" t="n"/>
      <c r="BW25" s="602" t="s">
        <v>15013</v>
      </c>
      <c r="BX25" s="602" t="n"/>
      <c r="BY25" s="602" t="n"/>
      <c r="BZ25" s="602" t="n"/>
      <c r="CA25" s="602" t="n"/>
      <c r="CB25" s="602" t="s">
        <v>15014</v>
      </c>
      <c r="CC25" s="602" t="n"/>
      <c r="CD25" s="602" t="n"/>
      <c r="CE25" s="602" t="n"/>
      <c r="CF25" s="601" t="n"/>
      <c r="CG25" s="601" t="n"/>
      <c r="CH25" s="602" t="s">
        <v>15015</v>
      </c>
      <c r="CI25" s="602" t="n"/>
      <c r="CJ25" s="602" t="n"/>
      <c r="CK25" s="602" t="n"/>
      <c r="CL25" s="602" t="n"/>
      <c r="CM25" s="602" t="n"/>
      <c r="CN25" s="602" t="s">
        <v>15016</v>
      </c>
      <c r="CO25" s="602" t="n"/>
      <c r="CP25" s="602" t="n"/>
      <c r="CQ25" s="602" t="n"/>
      <c r="CR25" s="602" t="n"/>
      <c r="CS25" s="602" t="n"/>
      <c r="CT25" s="602" t="s">
        <v>15017</v>
      </c>
      <c r="CU25" s="601" t="n"/>
      <c r="CV25" s="601" t="n"/>
      <c r="CW25" s="601" t="n"/>
      <c r="CX25" s="601" t="n"/>
      <c r="CY25" s="606" t="n"/>
      <c r="CZ25" s="601" t="n"/>
      <c r="DA25" s="601" t="n"/>
      <c r="DB25" s="612" t="n"/>
      <c r="DC25" s="612" t="n"/>
      <c r="DD25" s="612" t="n"/>
      <c r="DE25" s="612" t="n"/>
      <c r="DF25" s="612" t="n"/>
      <c r="DG25" s="612" t="n"/>
      <c r="DH25" s="601" t="n"/>
      <c r="DI25" s="601" t="n"/>
      <c r="DJ25" s="607" t="n"/>
      <c r="DK25" s="612" t="n"/>
      <c r="DL25" s="612" t="n"/>
      <c r="DM25" s="612" t="n"/>
      <c r="DN25" s="601" t="n"/>
      <c r="DO25" s="612" t="n"/>
      <c r="DP25" s="612" t="n"/>
      <c r="DQ25" s="612" t="n"/>
      <c r="DR25" s="612" t="n"/>
      <c r="DS25" s="612" t="n"/>
      <c r="DT25" s="612" t="n"/>
      <c r="DU25" s="612" t="n"/>
      <c r="DV25" s="601" t="n"/>
      <c r="DW25" s="613" t="n"/>
      <c r="DX25" s="612" t="n"/>
      <c r="DY25" s="601" t="n"/>
      <c r="DZ25" s="613" t="n"/>
      <c r="EA25" s="612" t="n"/>
      <c r="EB25" s="612" t="n"/>
      <c r="EC25" s="601" t="n"/>
      <c r="ED25" s="601" t="n"/>
      <c r="EE25" s="612" t="n"/>
      <c r="EF25" s="612" t="n"/>
      <c r="EG25" s="613" t="n"/>
      <c r="EH25" s="612" t="n"/>
      <c r="EI25" s="601" t="n"/>
      <c r="EJ25" s="601" t="n"/>
      <c r="EK25" s="612" t="n"/>
      <c r="EL25" s="612" t="n"/>
      <c r="EM25" s="613" t="n"/>
      <c r="EN25" s="612" t="n"/>
      <c r="EO25" s="601" t="n"/>
      <c r="EP25" s="601" t="n"/>
      <c r="EQ25" s="612" t="n"/>
      <c r="ER25" s="613" t="n"/>
      <c r="ES25" s="612" t="n"/>
      <c r="ET25" s="601" t="n"/>
      <c r="EU25" s="613" t="n"/>
      <c r="EV25" s="612" t="n"/>
      <c r="EW25" s="601" t="n"/>
      <c r="EX25" s="614" t="n"/>
      <c r="EY25" s="614" t="n"/>
      <c r="EZ25" s="613" t="n"/>
      <c r="FA25" s="612" t="n"/>
      <c r="FB25" s="601" t="n"/>
      <c r="FC25" s="601" t="n"/>
      <c r="FD25" s="601" t="n"/>
      <c r="FE25" s="614" t="n"/>
      <c r="FF25" s="615" t="n">
        <v>0</v>
      </c>
      <c r="FG25" s="600" t="s">
        <v>15021</v>
      </c>
      <c r="FH25" s="600" t="s">
        <v>12398</v>
      </c>
      <c r="FI25" s="600" t="e">
        <v>#N/A</v>
      </c>
      <c r="FJ25" s="600" t="e">
        <v>#N/A</v>
      </c>
      <c r="FK25" s="600" t="s">
        <v>12414</v>
      </c>
      <c r="FL25" s="600" t="e">
        <v>#N/A</v>
      </c>
    </row>
    <row customFormat="true" customHeight="true" ht="20.25" outlineLevel="0" r="26" s="600">
      <c r="A26" s="601" t="e">
        <f aca="false" ca="false" dt2D="false" dtr="false" t="normal">A25+1</f>
        <v>#REF!</v>
      </c>
      <c r="B26" s="601" t="e">
        <f aca="false" ca="false" dt2D="false" dtr="false" t="normal">B25+1</f>
        <v>#REF!</v>
      </c>
      <c r="C26" s="602" t="s">
        <v>10770</v>
      </c>
      <c r="D26" s="603" t="s">
        <v>15097</v>
      </c>
      <c r="E26" s="602" t="n">
        <v>52659000</v>
      </c>
      <c r="F26" s="604" t="n">
        <v>26268</v>
      </c>
      <c r="G26" s="603" t="n"/>
      <c r="H26" s="603" t="n"/>
      <c r="I26" s="605" t="n">
        <v>302.1</v>
      </c>
      <c r="J26" s="605" t="n">
        <v>198.2</v>
      </c>
      <c r="K26" s="605" t="n">
        <v>0</v>
      </c>
      <c r="L26" s="601" t="s">
        <v>15098</v>
      </c>
      <c r="M26" s="601" t="n">
        <v>52659407</v>
      </c>
      <c r="N26" s="603" t="n">
        <v>187</v>
      </c>
      <c r="O26" s="601" t="s">
        <v>15074</v>
      </c>
      <c r="P26" s="602" t="n"/>
      <c r="Q26" s="602" t="n"/>
      <c r="R26" s="602" t="n"/>
      <c r="S26" s="602" t="n"/>
      <c r="T26" s="606" t="n"/>
      <c r="U26" s="601" t="s">
        <v>12398</v>
      </c>
      <c r="V26" s="607" t="n"/>
      <c r="W26" s="607" t="n"/>
      <c r="X26" s="607" t="n"/>
      <c r="Y26" s="607" t="n"/>
      <c r="Z26" s="607" t="n"/>
      <c r="AA26" s="607" t="n"/>
      <c r="AB26" s="607" t="n"/>
      <c r="AC26" s="607" t="n"/>
      <c r="AD26" s="601" t="s">
        <v>10</v>
      </c>
      <c r="AE26" s="601" t="s">
        <v>15013</v>
      </c>
      <c r="AF26" s="608" t="n"/>
      <c r="AG26" s="608" t="n"/>
      <c r="AH26" s="608" t="n"/>
      <c r="AI26" s="609" t="n"/>
      <c r="AJ26" s="608" t="n"/>
      <c r="AK26" s="608" t="n"/>
      <c r="AL26" s="608" t="n"/>
      <c r="AM26" s="608" t="n"/>
      <c r="AN26" s="608" t="n"/>
      <c r="AO26" s="602" t="n">
        <v>1978</v>
      </c>
      <c r="AP26" s="601" t="s">
        <v>1171</v>
      </c>
      <c r="AQ26" s="602" t="n">
        <f aca="false" ca="false" dt2D="false" dtr="false" t="normal">2019-AO26</f>
        <v>41</v>
      </c>
      <c r="AR26" s="606" t="n"/>
      <c r="AS26" s="610" t="n"/>
      <c r="AT26" s="611" t="n"/>
      <c r="AU26" s="610" t="n"/>
      <c r="AV26" s="610" t="n"/>
      <c r="AW26" s="610" t="n"/>
      <c r="AX26" s="602" t="s">
        <v>12401</v>
      </c>
      <c r="AY26" s="602" t="n"/>
      <c r="AZ26" s="602" t="n"/>
      <c r="BA26" s="602" t="n"/>
      <c r="BB26" s="602" t="n"/>
      <c r="BC26" s="602" t="n"/>
      <c r="BD26" s="602" t="n"/>
      <c r="BE26" s="602" t="n"/>
      <c r="BF26" s="602" t="n"/>
      <c r="BG26" s="602" t="n"/>
      <c r="BH26" s="602" t="s">
        <v>12393</v>
      </c>
      <c r="BI26" s="602" t="n"/>
      <c r="BJ26" s="602" t="n"/>
      <c r="BK26" s="602" t="n"/>
      <c r="BL26" s="602" t="s">
        <v>12393</v>
      </c>
      <c r="BM26" s="602" t="s">
        <v>12393</v>
      </c>
      <c r="BN26" s="602" t="s">
        <v>12393</v>
      </c>
      <c r="BO26" s="602" t="s">
        <v>12393</v>
      </c>
      <c r="BP26" s="602" t="s">
        <v>12393</v>
      </c>
      <c r="BQ26" s="602" t="n"/>
      <c r="BR26" s="602" t="n"/>
      <c r="BS26" s="602" t="n"/>
      <c r="BT26" s="601" t="n"/>
      <c r="BU26" s="601" t="n"/>
      <c r="BV26" s="602" t="n"/>
      <c r="BW26" s="602" t="s">
        <v>15013</v>
      </c>
      <c r="BX26" s="602" t="n"/>
      <c r="BY26" s="602" t="n"/>
      <c r="BZ26" s="602" t="n"/>
      <c r="CA26" s="602" t="n"/>
      <c r="CB26" s="602" t="s">
        <v>15014</v>
      </c>
      <c r="CC26" s="602" t="n"/>
      <c r="CD26" s="602" t="n"/>
      <c r="CE26" s="602" t="n"/>
      <c r="CF26" s="601" t="n"/>
      <c r="CG26" s="601" t="n"/>
      <c r="CH26" s="602" t="s">
        <v>15015</v>
      </c>
      <c r="CI26" s="602" t="n"/>
      <c r="CJ26" s="602" t="n"/>
      <c r="CK26" s="602" t="n"/>
      <c r="CL26" s="602" t="n"/>
      <c r="CM26" s="602" t="n"/>
      <c r="CN26" s="602" t="s">
        <v>15016</v>
      </c>
      <c r="CO26" s="602" t="n"/>
      <c r="CP26" s="602" t="n"/>
      <c r="CQ26" s="602" t="n"/>
      <c r="CR26" s="602" t="n"/>
      <c r="CS26" s="602" t="n"/>
      <c r="CT26" s="602" t="s">
        <v>15017</v>
      </c>
      <c r="CU26" s="601" t="n"/>
      <c r="CV26" s="601" t="n"/>
      <c r="CW26" s="601" t="n"/>
      <c r="CX26" s="601" t="n"/>
      <c r="CY26" s="606" t="n"/>
      <c r="CZ26" s="601" t="n"/>
      <c r="DA26" s="601" t="n"/>
      <c r="DB26" s="612" t="n"/>
      <c r="DC26" s="612" t="n"/>
      <c r="DD26" s="612" t="n"/>
      <c r="DE26" s="612" t="n"/>
      <c r="DF26" s="612" t="n"/>
      <c r="DG26" s="612" t="n"/>
      <c r="DH26" s="601" t="n"/>
      <c r="DI26" s="601" t="n"/>
      <c r="DJ26" s="607" t="n"/>
      <c r="DK26" s="612" t="n"/>
      <c r="DL26" s="612" t="n"/>
      <c r="DM26" s="612" t="n"/>
      <c r="DN26" s="601" t="n"/>
      <c r="DO26" s="612" t="n"/>
      <c r="DP26" s="612" t="n"/>
      <c r="DQ26" s="612" t="n"/>
      <c r="DR26" s="612" t="n"/>
      <c r="DS26" s="612" t="n"/>
      <c r="DT26" s="612" t="n"/>
      <c r="DU26" s="612" t="n"/>
      <c r="DV26" s="601" t="n"/>
      <c r="DW26" s="613" t="n"/>
      <c r="DX26" s="612" t="n"/>
      <c r="DY26" s="601" t="n"/>
      <c r="DZ26" s="613" t="n"/>
      <c r="EA26" s="612" t="n"/>
      <c r="EB26" s="612" t="n"/>
      <c r="EC26" s="601" t="n"/>
      <c r="ED26" s="601" t="n"/>
      <c r="EE26" s="612" t="n"/>
      <c r="EF26" s="612" t="n"/>
      <c r="EG26" s="613" t="n"/>
      <c r="EH26" s="612" t="n"/>
      <c r="EI26" s="601" t="n"/>
      <c r="EJ26" s="601" t="n"/>
      <c r="EK26" s="612" t="n"/>
      <c r="EL26" s="612" t="n"/>
      <c r="EM26" s="613" t="n"/>
      <c r="EN26" s="612" t="n"/>
      <c r="EO26" s="601" t="n"/>
      <c r="EP26" s="601" t="n"/>
      <c r="EQ26" s="612" t="n"/>
      <c r="ER26" s="613" t="n"/>
      <c r="ES26" s="612" t="n"/>
      <c r="ET26" s="601" t="n"/>
      <c r="EU26" s="613" t="n"/>
      <c r="EV26" s="612" t="n"/>
      <c r="EW26" s="601" t="n"/>
      <c r="EX26" s="614" t="n"/>
      <c r="EY26" s="614" t="n"/>
      <c r="EZ26" s="613" t="n"/>
      <c r="FA26" s="612" t="n"/>
      <c r="FB26" s="601" t="n"/>
      <c r="FC26" s="601" t="n"/>
      <c r="FD26" s="601" t="n"/>
      <c r="FE26" s="614" t="n"/>
      <c r="FF26" s="615" t="n">
        <v>0</v>
      </c>
      <c r="FG26" s="600" t="s">
        <v>15021</v>
      </c>
      <c r="FH26" s="600" t="s">
        <v>12398</v>
      </c>
      <c r="FI26" s="600" t="e">
        <v>#N/A</v>
      </c>
      <c r="FJ26" s="600" t="e">
        <v>#N/A</v>
      </c>
      <c r="FK26" s="600" t="s">
        <v>12414</v>
      </c>
      <c r="FL26" s="600" t="e">
        <v>#N/A</v>
      </c>
    </row>
    <row customFormat="true" customHeight="true" ht="20.25" outlineLevel="0" r="27" s="600">
      <c r="A27" s="601" t="e">
        <f aca="false" ca="false" dt2D="false" dtr="false" t="normal">A26+1</f>
        <v>#REF!</v>
      </c>
      <c r="B27" s="601" t="e">
        <f aca="false" ca="false" dt2D="false" dtr="false" t="normal">B26+1</f>
        <v>#REF!</v>
      </c>
      <c r="C27" s="602" t="s">
        <v>10770</v>
      </c>
      <c r="D27" s="603" t="s">
        <v>15099</v>
      </c>
      <c r="E27" s="602" t="n">
        <v>52659000</v>
      </c>
      <c r="F27" s="604" t="n">
        <v>26269</v>
      </c>
      <c r="G27" s="603" t="n"/>
      <c r="H27" s="603" t="n"/>
      <c r="I27" s="605" t="n">
        <v>305.4</v>
      </c>
      <c r="J27" s="605" t="n">
        <v>206.2</v>
      </c>
      <c r="K27" s="605" t="n">
        <v>0</v>
      </c>
      <c r="L27" s="601" t="s">
        <v>15100</v>
      </c>
      <c r="M27" s="601" t="n">
        <v>52659407</v>
      </c>
      <c r="N27" s="603" t="n">
        <v>113</v>
      </c>
      <c r="O27" s="601" t="s">
        <v>15074</v>
      </c>
      <c r="P27" s="602" t="n"/>
      <c r="Q27" s="602" t="n"/>
      <c r="R27" s="602" t="n"/>
      <c r="S27" s="602" t="n"/>
      <c r="T27" s="606" t="n"/>
      <c r="U27" s="601" t="s">
        <v>12398</v>
      </c>
      <c r="V27" s="607" t="n"/>
      <c r="W27" s="607" t="n"/>
      <c r="X27" s="607" t="n"/>
      <c r="Y27" s="607" t="n"/>
      <c r="Z27" s="607" t="n"/>
      <c r="AA27" s="607" t="n"/>
      <c r="AB27" s="607" t="n"/>
      <c r="AC27" s="607" t="n"/>
      <c r="AD27" s="601" t="s">
        <v>10</v>
      </c>
      <c r="AE27" s="601" t="s">
        <v>15013</v>
      </c>
      <c r="AF27" s="608" t="n"/>
      <c r="AG27" s="608" t="n"/>
      <c r="AH27" s="608" t="n"/>
      <c r="AI27" s="609" t="n"/>
      <c r="AJ27" s="608" t="n"/>
      <c r="AK27" s="608" t="n"/>
      <c r="AL27" s="608" t="n"/>
      <c r="AM27" s="608" t="n"/>
      <c r="AN27" s="608" t="n"/>
      <c r="AO27" s="602" t="n">
        <v>1979</v>
      </c>
      <c r="AP27" s="601" t="s">
        <v>3388</v>
      </c>
      <c r="AQ27" s="602" t="n">
        <f aca="false" ca="false" dt2D="false" dtr="false" t="normal">2019-AO27</f>
        <v>40</v>
      </c>
      <c r="AR27" s="606" t="n"/>
      <c r="AS27" s="610" t="n"/>
      <c r="AT27" s="611" t="n"/>
      <c r="AU27" s="610" t="n"/>
      <c r="AV27" s="610" t="n"/>
      <c r="AW27" s="610" t="n"/>
      <c r="AX27" s="602" t="s">
        <v>12401</v>
      </c>
      <c r="AY27" s="602" t="n"/>
      <c r="AZ27" s="602" t="n"/>
      <c r="BA27" s="602" t="n"/>
      <c r="BB27" s="602" t="n"/>
      <c r="BC27" s="602" t="n"/>
      <c r="BD27" s="602" t="n"/>
      <c r="BE27" s="602" t="n"/>
      <c r="BF27" s="602" t="n"/>
      <c r="BG27" s="602" t="n"/>
      <c r="BH27" s="602" t="s">
        <v>12393</v>
      </c>
      <c r="BI27" s="602" t="n"/>
      <c r="BJ27" s="602" t="n"/>
      <c r="BK27" s="602" t="n"/>
      <c r="BL27" s="602" t="s">
        <v>12393</v>
      </c>
      <c r="BM27" s="602" t="s">
        <v>12393</v>
      </c>
      <c r="BN27" s="602" t="s">
        <v>12393</v>
      </c>
      <c r="BO27" s="602" t="s">
        <v>12393</v>
      </c>
      <c r="BP27" s="602" t="s">
        <v>12393</v>
      </c>
      <c r="BQ27" s="602" t="n"/>
      <c r="BR27" s="602" t="n"/>
      <c r="BS27" s="602" t="n"/>
      <c r="BT27" s="601" t="n"/>
      <c r="BU27" s="601" t="n"/>
      <c r="BV27" s="602" t="n"/>
      <c r="BW27" s="602" t="s">
        <v>15013</v>
      </c>
      <c r="BX27" s="602" t="n"/>
      <c r="BY27" s="602" t="n"/>
      <c r="BZ27" s="602" t="n"/>
      <c r="CA27" s="602" t="n"/>
      <c r="CB27" s="602" t="n"/>
      <c r="CC27" s="602" t="s">
        <v>15014</v>
      </c>
      <c r="CD27" s="602" t="n"/>
      <c r="CE27" s="602" t="n"/>
      <c r="CF27" s="601" t="n"/>
      <c r="CG27" s="601" t="n"/>
      <c r="CH27" s="601" t="n"/>
      <c r="CI27" s="602" t="s">
        <v>15015</v>
      </c>
      <c r="CJ27" s="601" t="n"/>
      <c r="CK27" s="601" t="n"/>
      <c r="CL27" s="601" t="n"/>
      <c r="CM27" s="601" t="n"/>
      <c r="CN27" s="601" t="n"/>
      <c r="CO27" s="602" t="s">
        <v>15016</v>
      </c>
      <c r="CP27" s="601" t="n"/>
      <c r="CQ27" s="601" t="n"/>
      <c r="CR27" s="601" t="n"/>
      <c r="CS27" s="601" t="n"/>
      <c r="CT27" s="601" t="n"/>
      <c r="CU27" s="602" t="s">
        <v>15017</v>
      </c>
      <c r="CV27" s="601" t="n"/>
      <c r="CW27" s="601" t="n"/>
      <c r="CX27" s="601" t="n"/>
      <c r="CY27" s="606" t="n"/>
      <c r="CZ27" s="601" t="n"/>
      <c r="DA27" s="601" t="n"/>
      <c r="DB27" s="612" t="n"/>
      <c r="DC27" s="612" t="n"/>
      <c r="DD27" s="612" t="n"/>
      <c r="DE27" s="612" t="n"/>
      <c r="DF27" s="612" t="n"/>
      <c r="DG27" s="612" t="n"/>
      <c r="DH27" s="601" t="n"/>
      <c r="DI27" s="601" t="n"/>
      <c r="DJ27" s="607" t="n"/>
      <c r="DK27" s="612" t="n"/>
      <c r="DL27" s="612" t="n"/>
      <c r="DM27" s="612" t="n"/>
      <c r="DN27" s="601" t="n"/>
      <c r="DO27" s="612" t="n"/>
      <c r="DP27" s="612" t="n"/>
      <c r="DQ27" s="612" t="n"/>
      <c r="DR27" s="612" t="n"/>
      <c r="DS27" s="612" t="n"/>
      <c r="DT27" s="612" t="n"/>
      <c r="DU27" s="612" t="n"/>
      <c r="DV27" s="601" t="n"/>
      <c r="DW27" s="613" t="n"/>
      <c r="DX27" s="612" t="n"/>
      <c r="DY27" s="601" t="n"/>
      <c r="DZ27" s="613" t="n"/>
      <c r="EA27" s="612" t="n"/>
      <c r="EB27" s="612" t="n"/>
      <c r="EC27" s="601" t="n"/>
      <c r="ED27" s="601" t="n"/>
      <c r="EE27" s="612" t="n"/>
      <c r="EF27" s="612" t="n"/>
      <c r="EG27" s="613" t="n"/>
      <c r="EH27" s="612" t="n"/>
      <c r="EI27" s="601" t="n"/>
      <c r="EJ27" s="601" t="n"/>
      <c r="EK27" s="612" t="n"/>
      <c r="EL27" s="612" t="n"/>
      <c r="EM27" s="613" t="n"/>
      <c r="EN27" s="612" t="n"/>
      <c r="EO27" s="601" t="n"/>
      <c r="EP27" s="601" t="n"/>
      <c r="EQ27" s="612" t="n"/>
      <c r="ER27" s="613" t="n"/>
      <c r="ES27" s="612" t="n"/>
      <c r="ET27" s="601" t="n"/>
      <c r="EU27" s="613" t="n"/>
      <c r="EV27" s="612" t="n"/>
      <c r="EW27" s="601" t="n"/>
      <c r="EX27" s="614" t="n"/>
      <c r="EY27" s="614" t="n"/>
      <c r="EZ27" s="613" t="n"/>
      <c r="FA27" s="612" t="n"/>
      <c r="FB27" s="601" t="n"/>
      <c r="FC27" s="601" t="n"/>
      <c r="FD27" s="601" t="n"/>
      <c r="FE27" s="614" t="n"/>
      <c r="FF27" s="615" t="n">
        <v>0</v>
      </c>
      <c r="FG27" s="600" t="s">
        <v>15021</v>
      </c>
      <c r="FH27" s="600" t="s">
        <v>12398</v>
      </c>
      <c r="FI27" s="600" t="e">
        <v>#N/A</v>
      </c>
      <c r="FJ27" s="600" t="e">
        <v>#N/A</v>
      </c>
      <c r="FK27" s="600" t="s">
        <v>12414</v>
      </c>
      <c r="FL27" s="600" t="e">
        <v>#N/A</v>
      </c>
    </row>
    <row customFormat="true" customHeight="true" ht="20.25" outlineLevel="0" r="28" s="600">
      <c r="A28" s="601" t="e">
        <f aca="false" ca="false" dt2D="false" dtr="false" t="normal">A27+1</f>
        <v>#REF!</v>
      </c>
      <c r="B28" s="601" t="e">
        <f aca="false" ca="false" dt2D="false" dtr="false" t="normal">B27+1</f>
        <v>#REF!</v>
      </c>
      <c r="C28" s="602" t="s">
        <v>10770</v>
      </c>
      <c r="D28" s="603" t="s">
        <v>15101</v>
      </c>
      <c r="E28" s="602" t="n">
        <v>52659000</v>
      </c>
      <c r="F28" s="604" t="n">
        <v>26270</v>
      </c>
      <c r="G28" s="603" t="n"/>
      <c r="H28" s="603" t="n"/>
      <c r="I28" s="605" t="n">
        <v>305.1</v>
      </c>
      <c r="J28" s="605" t="n">
        <v>205.7</v>
      </c>
      <c r="K28" s="605" t="n">
        <v>0</v>
      </c>
      <c r="L28" s="601" t="s">
        <v>15102</v>
      </c>
      <c r="M28" s="601" t="n">
        <v>52659407</v>
      </c>
      <c r="N28" s="603" t="n">
        <v>180</v>
      </c>
      <c r="O28" s="601" t="s">
        <v>15074</v>
      </c>
      <c r="P28" s="602" t="n"/>
      <c r="Q28" s="602" t="n"/>
      <c r="R28" s="602" t="n"/>
      <c r="S28" s="602" t="n"/>
      <c r="T28" s="606" t="n"/>
      <c r="U28" s="601" t="s">
        <v>12398</v>
      </c>
      <c r="V28" s="607" t="n"/>
      <c r="W28" s="607" t="n"/>
      <c r="X28" s="607" t="n"/>
      <c r="Y28" s="607" t="n"/>
      <c r="Z28" s="607" t="n"/>
      <c r="AA28" s="607" t="n"/>
      <c r="AB28" s="607" t="n"/>
      <c r="AC28" s="607" t="n"/>
      <c r="AD28" s="601" t="s">
        <v>10</v>
      </c>
      <c r="AE28" s="601" t="s">
        <v>15013</v>
      </c>
      <c r="AF28" s="608" t="n"/>
      <c r="AG28" s="608" t="n"/>
      <c r="AH28" s="608" t="n"/>
      <c r="AI28" s="609" t="n"/>
      <c r="AJ28" s="608" t="n"/>
      <c r="AK28" s="608" t="n"/>
      <c r="AL28" s="608" t="n"/>
      <c r="AM28" s="608" t="n"/>
      <c r="AN28" s="608" t="n"/>
      <c r="AO28" s="602" t="n">
        <v>1979</v>
      </c>
      <c r="AP28" s="601" t="s">
        <v>15103</v>
      </c>
      <c r="AQ28" s="602" t="n">
        <f aca="false" ca="false" dt2D="false" dtr="false" t="normal">2019-AO28</f>
        <v>40</v>
      </c>
      <c r="AR28" s="606" t="n"/>
      <c r="AS28" s="610" t="n"/>
      <c r="AT28" s="611" t="n"/>
      <c r="AU28" s="610" t="n"/>
      <c r="AV28" s="610" t="n"/>
      <c r="AW28" s="610" t="n"/>
      <c r="AX28" s="602" t="s">
        <v>12401</v>
      </c>
      <c r="AY28" s="602" t="n"/>
      <c r="AZ28" s="602" t="n"/>
      <c r="BA28" s="602" t="n"/>
      <c r="BB28" s="602" t="n"/>
      <c r="BC28" s="602" t="n"/>
      <c r="BD28" s="602" t="n"/>
      <c r="BE28" s="602" t="n"/>
      <c r="BF28" s="602" t="n"/>
      <c r="BG28" s="602" t="n"/>
      <c r="BH28" s="602" t="s">
        <v>12393</v>
      </c>
      <c r="BI28" s="602" t="n"/>
      <c r="BJ28" s="602" t="n"/>
      <c r="BK28" s="602" t="n"/>
      <c r="BL28" s="602" t="s">
        <v>12393</v>
      </c>
      <c r="BM28" s="602" t="s">
        <v>12393</v>
      </c>
      <c r="BN28" s="602" t="s">
        <v>12393</v>
      </c>
      <c r="BO28" s="602" t="s">
        <v>12393</v>
      </c>
      <c r="BP28" s="602" t="s">
        <v>12393</v>
      </c>
      <c r="BQ28" s="602" t="n"/>
      <c r="BR28" s="602" t="n"/>
      <c r="BS28" s="602" t="n"/>
      <c r="BT28" s="601" t="n"/>
      <c r="BU28" s="601" t="n"/>
      <c r="BV28" s="602" t="n"/>
      <c r="BW28" s="602" t="s">
        <v>15013</v>
      </c>
      <c r="BX28" s="602" t="n"/>
      <c r="BY28" s="602" t="n"/>
      <c r="BZ28" s="602" t="n"/>
      <c r="CA28" s="602" t="n"/>
      <c r="CB28" s="602" t="s">
        <v>15014</v>
      </c>
      <c r="CC28" s="602" t="n"/>
      <c r="CD28" s="602" t="n"/>
      <c r="CE28" s="602" t="n"/>
      <c r="CF28" s="601" t="n"/>
      <c r="CG28" s="601" t="n"/>
      <c r="CH28" s="602" t="s">
        <v>15015</v>
      </c>
      <c r="CI28" s="602" t="n"/>
      <c r="CJ28" s="602" t="n"/>
      <c r="CK28" s="602" t="n"/>
      <c r="CL28" s="602" t="n"/>
      <c r="CM28" s="602" t="n"/>
      <c r="CN28" s="602" t="s">
        <v>15016</v>
      </c>
      <c r="CO28" s="602" t="n"/>
      <c r="CP28" s="602" t="n"/>
      <c r="CQ28" s="602" t="n"/>
      <c r="CR28" s="602" t="n"/>
      <c r="CS28" s="602" t="n"/>
      <c r="CT28" s="602" t="s">
        <v>15017</v>
      </c>
      <c r="CU28" s="601" t="n"/>
      <c r="CV28" s="601" t="n"/>
      <c r="CW28" s="601" t="n"/>
      <c r="CX28" s="601" t="n"/>
      <c r="CY28" s="606" t="n"/>
      <c r="CZ28" s="601" t="n"/>
      <c r="DA28" s="601" t="n"/>
      <c r="DB28" s="612" t="n"/>
      <c r="DC28" s="612" t="n"/>
      <c r="DD28" s="612" t="n"/>
      <c r="DE28" s="612" t="n"/>
      <c r="DF28" s="612" t="n"/>
      <c r="DG28" s="612" t="n"/>
      <c r="DH28" s="601" t="n"/>
      <c r="DI28" s="601" t="n"/>
      <c r="DJ28" s="607" t="n"/>
      <c r="DK28" s="612" t="n"/>
      <c r="DL28" s="612" t="n"/>
      <c r="DM28" s="612" t="n"/>
      <c r="DN28" s="601" t="n"/>
      <c r="DO28" s="612" t="n"/>
      <c r="DP28" s="612" t="n"/>
      <c r="DQ28" s="612" t="n"/>
      <c r="DR28" s="612" t="n"/>
      <c r="DS28" s="612" t="n"/>
      <c r="DT28" s="612" t="n"/>
      <c r="DU28" s="612" t="n"/>
      <c r="DV28" s="601" t="n"/>
      <c r="DW28" s="613" t="n"/>
      <c r="DX28" s="612" t="n"/>
      <c r="DY28" s="601" t="n"/>
      <c r="DZ28" s="613" t="n"/>
      <c r="EA28" s="612" t="n"/>
      <c r="EB28" s="612" t="n"/>
      <c r="EC28" s="601" t="n"/>
      <c r="ED28" s="601" t="n"/>
      <c r="EE28" s="612" t="n"/>
      <c r="EF28" s="612" t="n"/>
      <c r="EG28" s="613" t="n"/>
      <c r="EH28" s="612" t="n"/>
      <c r="EI28" s="601" t="n"/>
      <c r="EJ28" s="601" t="n"/>
      <c r="EK28" s="612" t="n"/>
      <c r="EL28" s="612" t="n"/>
      <c r="EM28" s="613" t="n"/>
      <c r="EN28" s="612" t="n"/>
      <c r="EO28" s="601" t="n"/>
      <c r="EP28" s="601" t="n"/>
      <c r="EQ28" s="612" t="n"/>
      <c r="ER28" s="613" t="n"/>
      <c r="ES28" s="612" t="n"/>
      <c r="ET28" s="601" t="n"/>
      <c r="EU28" s="613" t="n"/>
      <c r="EV28" s="612" t="n"/>
      <c r="EW28" s="601" t="n"/>
      <c r="EX28" s="614" t="n"/>
      <c r="EY28" s="614" t="n"/>
      <c r="EZ28" s="613" t="n"/>
      <c r="FA28" s="612" t="n"/>
      <c r="FB28" s="601" t="n"/>
      <c r="FC28" s="601" t="n"/>
      <c r="FD28" s="601" t="n"/>
      <c r="FE28" s="614" t="n"/>
      <c r="FF28" s="615" t="n">
        <v>0</v>
      </c>
      <c r="FG28" s="600" t="s">
        <v>15021</v>
      </c>
      <c r="FH28" s="600" t="s">
        <v>12398</v>
      </c>
      <c r="FI28" s="600" t="e">
        <v>#N/A</v>
      </c>
      <c r="FJ28" s="600" t="e">
        <v>#N/A</v>
      </c>
      <c r="FK28" s="600" t="s">
        <v>12414</v>
      </c>
      <c r="FL28" s="600" t="e">
        <v>#N/A</v>
      </c>
    </row>
    <row customFormat="true" customHeight="true" ht="20.25" outlineLevel="0" r="29" s="600">
      <c r="A29" s="601" t="e">
        <f aca="false" ca="false" dt2D="false" dtr="false" t="normal">A28+1</f>
        <v>#REF!</v>
      </c>
      <c r="B29" s="601" t="e">
        <f aca="false" ca="false" dt2D="false" dtr="false" t="normal">B28+1</f>
        <v>#REF!</v>
      </c>
      <c r="C29" s="602" t="s">
        <v>10770</v>
      </c>
      <c r="D29" s="603" t="s">
        <v>15104</v>
      </c>
      <c r="E29" s="602" t="n">
        <v>52659000</v>
      </c>
      <c r="F29" s="604" t="n">
        <v>26272</v>
      </c>
      <c r="G29" s="603" t="n"/>
      <c r="H29" s="603" t="n"/>
      <c r="I29" s="605" t="n">
        <v>304.3</v>
      </c>
      <c r="J29" s="605" t="n">
        <v>204.9</v>
      </c>
      <c r="K29" s="605" t="n">
        <v>0</v>
      </c>
      <c r="L29" s="601" t="s">
        <v>15105</v>
      </c>
      <c r="M29" s="601" t="n">
        <v>52659407</v>
      </c>
      <c r="N29" s="603" t="n">
        <v>170</v>
      </c>
      <c r="O29" s="601" t="s">
        <v>15074</v>
      </c>
      <c r="P29" s="602" t="n"/>
      <c r="Q29" s="602" t="n"/>
      <c r="R29" s="602" t="n"/>
      <c r="S29" s="602" t="n"/>
      <c r="T29" s="606" t="n"/>
      <c r="U29" s="601" t="s">
        <v>12398</v>
      </c>
      <c r="V29" s="607" t="n"/>
      <c r="W29" s="607" t="n"/>
      <c r="X29" s="607" t="n"/>
      <c r="Y29" s="607" t="n"/>
      <c r="Z29" s="607" t="n"/>
      <c r="AA29" s="607" t="n"/>
      <c r="AB29" s="607" t="n"/>
      <c r="AC29" s="607" t="n"/>
      <c r="AD29" s="601" t="s">
        <v>10</v>
      </c>
      <c r="AE29" s="601" t="s">
        <v>15013</v>
      </c>
      <c r="AF29" s="608" t="n"/>
      <c r="AG29" s="608" t="n"/>
      <c r="AH29" s="608" t="n"/>
      <c r="AI29" s="609" t="n"/>
      <c r="AJ29" s="608" t="n"/>
      <c r="AK29" s="608" t="n"/>
      <c r="AL29" s="608" t="n"/>
      <c r="AM29" s="608" t="n"/>
      <c r="AN29" s="608" t="n"/>
      <c r="AO29" s="602" t="n">
        <v>1979</v>
      </c>
      <c r="AP29" s="601" t="s">
        <v>3388</v>
      </c>
      <c r="AQ29" s="602" t="n">
        <f aca="false" ca="false" dt2D="false" dtr="false" t="normal">2019-AO29</f>
        <v>40</v>
      </c>
      <c r="AR29" s="606" t="n"/>
      <c r="AS29" s="610" t="n"/>
      <c r="AT29" s="611" t="n"/>
      <c r="AU29" s="610" t="n"/>
      <c r="AV29" s="610" t="n"/>
      <c r="AW29" s="610" t="n"/>
      <c r="AX29" s="602" t="s">
        <v>12401</v>
      </c>
      <c r="AY29" s="602" t="n"/>
      <c r="AZ29" s="602" t="n"/>
      <c r="BA29" s="602" t="n"/>
      <c r="BB29" s="602" t="n"/>
      <c r="BC29" s="602" t="n"/>
      <c r="BD29" s="602" t="n"/>
      <c r="BE29" s="602" t="n"/>
      <c r="BF29" s="602" t="n"/>
      <c r="BG29" s="602" t="n"/>
      <c r="BH29" s="602" t="s">
        <v>12393</v>
      </c>
      <c r="BI29" s="602" t="n"/>
      <c r="BJ29" s="602" t="n"/>
      <c r="BK29" s="602" t="n"/>
      <c r="BL29" s="602" t="s">
        <v>12393</v>
      </c>
      <c r="BM29" s="602" t="s">
        <v>12393</v>
      </c>
      <c r="BN29" s="602" t="s">
        <v>12393</v>
      </c>
      <c r="BO29" s="602" t="s">
        <v>12393</v>
      </c>
      <c r="BP29" s="602" t="s">
        <v>12393</v>
      </c>
      <c r="BQ29" s="602" t="n"/>
      <c r="BR29" s="602" t="n"/>
      <c r="BS29" s="602" t="n"/>
      <c r="BT29" s="601" t="n"/>
      <c r="BU29" s="601" t="n"/>
      <c r="BV29" s="602" t="n"/>
      <c r="BW29" s="602" t="s">
        <v>15013</v>
      </c>
      <c r="BX29" s="602" t="n"/>
      <c r="BY29" s="602" t="n"/>
      <c r="BZ29" s="602" t="n"/>
      <c r="CA29" s="602" t="n"/>
      <c r="CB29" s="602" t="n"/>
      <c r="CC29" s="602" t="s">
        <v>15014</v>
      </c>
      <c r="CD29" s="602" t="n"/>
      <c r="CE29" s="602" t="n"/>
      <c r="CF29" s="601" t="n"/>
      <c r="CG29" s="601" t="n"/>
      <c r="CH29" s="601" t="n"/>
      <c r="CI29" s="602" t="s">
        <v>15015</v>
      </c>
      <c r="CJ29" s="601" t="n"/>
      <c r="CK29" s="601" t="n"/>
      <c r="CL29" s="601" t="n"/>
      <c r="CM29" s="601" t="n"/>
      <c r="CN29" s="601" t="n"/>
      <c r="CO29" s="602" t="s">
        <v>15016</v>
      </c>
      <c r="CP29" s="601" t="n"/>
      <c r="CQ29" s="601" t="n"/>
      <c r="CR29" s="601" t="n"/>
      <c r="CS29" s="601" t="n"/>
      <c r="CT29" s="601" t="n"/>
      <c r="CU29" s="602" t="s">
        <v>15017</v>
      </c>
      <c r="CV29" s="601" t="n"/>
      <c r="CW29" s="601" t="n"/>
      <c r="CX29" s="601" t="n"/>
      <c r="CY29" s="606" t="n"/>
      <c r="CZ29" s="601" t="n"/>
      <c r="DA29" s="601" t="n"/>
      <c r="DB29" s="612" t="n"/>
      <c r="DC29" s="612" t="n"/>
      <c r="DD29" s="612" t="n"/>
      <c r="DE29" s="612" t="n"/>
      <c r="DF29" s="612" t="n"/>
      <c r="DG29" s="612" t="n"/>
      <c r="DH29" s="601" t="n"/>
      <c r="DI29" s="601" t="n"/>
      <c r="DJ29" s="607" t="n"/>
      <c r="DK29" s="612" t="n"/>
      <c r="DL29" s="612" t="n"/>
      <c r="DM29" s="612" t="n"/>
      <c r="DN29" s="601" t="n"/>
      <c r="DO29" s="612" t="n"/>
      <c r="DP29" s="612" t="n"/>
      <c r="DQ29" s="612" t="n"/>
      <c r="DR29" s="612" t="n"/>
      <c r="DS29" s="612" t="n"/>
      <c r="DT29" s="612" t="n"/>
      <c r="DU29" s="612" t="n"/>
      <c r="DV29" s="601" t="n"/>
      <c r="DW29" s="613" t="n"/>
      <c r="DX29" s="612" t="n"/>
      <c r="DY29" s="601" t="n"/>
      <c r="DZ29" s="613" t="n"/>
      <c r="EA29" s="612" t="n"/>
      <c r="EB29" s="612" t="n"/>
      <c r="EC29" s="601" t="n"/>
      <c r="ED29" s="601" t="n"/>
      <c r="EE29" s="612" t="n"/>
      <c r="EF29" s="612" t="n"/>
      <c r="EG29" s="613" t="n"/>
      <c r="EH29" s="612" t="n"/>
      <c r="EI29" s="601" t="n"/>
      <c r="EJ29" s="601" t="n"/>
      <c r="EK29" s="612" t="n"/>
      <c r="EL29" s="612" t="n"/>
      <c r="EM29" s="613" t="n"/>
      <c r="EN29" s="612" t="n"/>
      <c r="EO29" s="601" t="n"/>
      <c r="EP29" s="601" t="n"/>
      <c r="EQ29" s="612" t="n"/>
      <c r="ER29" s="613" t="n"/>
      <c r="ES29" s="612" t="n"/>
      <c r="ET29" s="601" t="n"/>
      <c r="EU29" s="613" t="n"/>
      <c r="EV29" s="612" t="n"/>
      <c r="EW29" s="601" t="n"/>
      <c r="EX29" s="614" t="n"/>
      <c r="EY29" s="614" t="n"/>
      <c r="EZ29" s="613" t="n"/>
      <c r="FA29" s="612" t="n"/>
      <c r="FB29" s="601" t="n"/>
      <c r="FC29" s="601" t="n"/>
      <c r="FD29" s="601" t="n"/>
      <c r="FE29" s="614" t="n"/>
      <c r="FF29" s="615" t="n">
        <v>0</v>
      </c>
      <c r="FG29" s="600" t="s">
        <v>15021</v>
      </c>
      <c r="FH29" s="600" t="s">
        <v>12398</v>
      </c>
      <c r="FI29" s="600" t="e">
        <v>#N/A</v>
      </c>
      <c r="FJ29" s="600" t="e">
        <v>#N/A</v>
      </c>
      <c r="FK29" s="600" t="s">
        <v>12414</v>
      </c>
      <c r="FL29" s="600" t="e">
        <v>#N/A</v>
      </c>
    </row>
    <row customFormat="true" customHeight="true" ht="20.25" outlineLevel="0" r="30" s="600">
      <c r="A30" s="601" t="e">
        <f aca="false" ca="false" dt2D="false" dtr="false" t="normal">#REF!+1</f>
        <v>#REF!</v>
      </c>
      <c r="B30" s="601" t="e">
        <f aca="false" ca="false" dt2D="false" dtr="false" t="normal">#REF!+1</f>
        <v>#REF!</v>
      </c>
      <c r="C30" s="602" t="s">
        <v>10770</v>
      </c>
      <c r="D30" s="603" t="s">
        <v>15106</v>
      </c>
      <c r="E30" s="602" t="n">
        <v>52659000</v>
      </c>
      <c r="F30" s="604" t="n">
        <v>26260</v>
      </c>
      <c r="G30" s="603" t="n"/>
      <c r="H30" s="603" t="n"/>
      <c r="I30" s="605" t="n">
        <v>334.6</v>
      </c>
      <c r="J30" s="605" t="n">
        <v>211.6</v>
      </c>
      <c r="K30" s="605" t="n">
        <v>0</v>
      </c>
      <c r="L30" s="601" t="s">
        <v>15107</v>
      </c>
      <c r="M30" s="601" t="n">
        <v>52659407</v>
      </c>
      <c r="N30" s="603" t="n">
        <v>212</v>
      </c>
      <c r="O30" s="601" t="s">
        <v>15074</v>
      </c>
      <c r="P30" s="602" t="n"/>
      <c r="Q30" s="602" t="n"/>
      <c r="R30" s="602" t="n"/>
      <c r="S30" s="602" t="n"/>
      <c r="T30" s="606" t="n"/>
      <c r="U30" s="601" t="s">
        <v>12398</v>
      </c>
      <c r="V30" s="607" t="n"/>
      <c r="W30" s="607" t="n"/>
      <c r="X30" s="607" t="n"/>
      <c r="Y30" s="607" t="n"/>
      <c r="Z30" s="607" t="n"/>
      <c r="AA30" s="607" t="n"/>
      <c r="AB30" s="607" t="n"/>
      <c r="AC30" s="607" t="n"/>
      <c r="AD30" s="601" t="s">
        <v>10</v>
      </c>
      <c r="AE30" s="601" t="s">
        <v>15013</v>
      </c>
      <c r="AF30" s="608" t="n"/>
      <c r="AG30" s="608" t="n"/>
      <c r="AH30" s="608" t="n"/>
      <c r="AI30" s="609" t="n"/>
      <c r="AJ30" s="608" t="n"/>
      <c r="AK30" s="608" t="n"/>
      <c r="AL30" s="608" t="n"/>
      <c r="AM30" s="608" t="n"/>
      <c r="AN30" s="608" t="n"/>
      <c r="AO30" s="602" t="n">
        <v>1977</v>
      </c>
      <c r="AP30" s="601" t="s">
        <v>9807</v>
      </c>
      <c r="AQ30" s="602" t="n">
        <f aca="false" ca="false" dt2D="false" dtr="false" t="normal">2019-AO30</f>
        <v>42</v>
      </c>
      <c r="AR30" s="606" t="n"/>
      <c r="AS30" s="610" t="n"/>
      <c r="AT30" s="611" t="n"/>
      <c r="AU30" s="610" t="n"/>
      <c r="AV30" s="610" t="n"/>
      <c r="AW30" s="610" t="n"/>
      <c r="AX30" s="602" t="s">
        <v>12401</v>
      </c>
      <c r="AY30" s="602" t="n"/>
      <c r="AZ30" s="602" t="n"/>
      <c r="BA30" s="602" t="n"/>
      <c r="BB30" s="602" t="n"/>
      <c r="BC30" s="602" t="n"/>
      <c r="BD30" s="602" t="n"/>
      <c r="BE30" s="602" t="n"/>
      <c r="BF30" s="602" t="n"/>
      <c r="BG30" s="602" t="n"/>
      <c r="BH30" s="602" t="s">
        <v>12393</v>
      </c>
      <c r="BI30" s="602" t="n"/>
      <c r="BJ30" s="602" t="n"/>
      <c r="BK30" s="602" t="n"/>
      <c r="BL30" s="602" t="s">
        <v>12393</v>
      </c>
      <c r="BM30" s="602" t="s">
        <v>12393</v>
      </c>
      <c r="BN30" s="602" t="s">
        <v>12393</v>
      </c>
      <c r="BO30" s="602" t="s">
        <v>12393</v>
      </c>
      <c r="BP30" s="602" t="s">
        <v>12393</v>
      </c>
      <c r="BQ30" s="602" t="n"/>
      <c r="BR30" s="602" t="n"/>
      <c r="BS30" s="602" t="n"/>
      <c r="BT30" s="601" t="n"/>
      <c r="BU30" s="601" t="n"/>
      <c r="BV30" s="602" t="n"/>
      <c r="BW30" s="602" t="s">
        <v>15013</v>
      </c>
      <c r="BX30" s="602" t="n"/>
      <c r="BY30" s="602" t="n"/>
      <c r="BZ30" s="602" t="n"/>
      <c r="CA30" s="602" t="n"/>
      <c r="CB30" s="602" t="s">
        <v>15014</v>
      </c>
      <c r="CC30" s="602" t="n"/>
      <c r="CD30" s="602" t="n"/>
      <c r="CE30" s="602" t="n"/>
      <c r="CF30" s="601" t="n"/>
      <c r="CG30" s="601" t="n"/>
      <c r="CH30" s="602" t="s">
        <v>15015</v>
      </c>
      <c r="CI30" s="602" t="n"/>
      <c r="CJ30" s="602" t="n"/>
      <c r="CK30" s="602" t="n"/>
      <c r="CL30" s="602" t="n"/>
      <c r="CM30" s="602" t="n"/>
      <c r="CN30" s="602" t="s">
        <v>15016</v>
      </c>
      <c r="CO30" s="602" t="n"/>
      <c r="CP30" s="602" t="n"/>
      <c r="CQ30" s="602" t="n"/>
      <c r="CR30" s="602" t="n"/>
      <c r="CS30" s="602" t="n"/>
      <c r="CT30" s="602" t="s">
        <v>15017</v>
      </c>
      <c r="CU30" s="601" t="n"/>
      <c r="CV30" s="601" t="n"/>
      <c r="CW30" s="601" t="n"/>
      <c r="CX30" s="601" t="n"/>
      <c r="CY30" s="606" t="n"/>
      <c r="CZ30" s="601" t="n"/>
      <c r="DA30" s="601" t="n"/>
      <c r="DB30" s="612" t="n"/>
      <c r="DC30" s="612" t="n"/>
      <c r="DD30" s="612" t="n"/>
      <c r="DE30" s="612" t="n"/>
      <c r="DF30" s="612" t="n"/>
      <c r="DG30" s="612" t="n"/>
      <c r="DH30" s="601" t="n"/>
      <c r="DI30" s="601" t="n"/>
      <c r="DJ30" s="607" t="n"/>
      <c r="DK30" s="612" t="n"/>
      <c r="DL30" s="612" t="n"/>
      <c r="DM30" s="612" t="n"/>
      <c r="DN30" s="601" t="n"/>
      <c r="DO30" s="612" t="n"/>
      <c r="DP30" s="612" t="n"/>
      <c r="DQ30" s="612" t="n"/>
      <c r="DR30" s="612" t="n"/>
      <c r="DS30" s="612" t="n"/>
      <c r="DT30" s="612" t="n"/>
      <c r="DU30" s="612" t="n"/>
      <c r="DV30" s="601" t="n"/>
      <c r="DW30" s="613" t="n"/>
      <c r="DX30" s="612" t="n"/>
      <c r="DY30" s="601" t="n"/>
      <c r="DZ30" s="613" t="n"/>
      <c r="EA30" s="612" t="n"/>
      <c r="EB30" s="612" t="n"/>
      <c r="EC30" s="601" t="n"/>
      <c r="ED30" s="601" t="n"/>
      <c r="EE30" s="612" t="n"/>
      <c r="EF30" s="612" t="n"/>
      <c r="EG30" s="613" t="n"/>
      <c r="EH30" s="612" t="n"/>
      <c r="EI30" s="601" t="n"/>
      <c r="EJ30" s="601" t="n"/>
      <c r="EK30" s="612" t="n"/>
      <c r="EL30" s="612" t="n"/>
      <c r="EM30" s="613" t="n"/>
      <c r="EN30" s="612" t="n"/>
      <c r="EO30" s="601" t="n"/>
      <c r="EP30" s="601" t="n"/>
      <c r="EQ30" s="612" t="n"/>
      <c r="ER30" s="613" t="n"/>
      <c r="ES30" s="612" t="n"/>
      <c r="ET30" s="601" t="n"/>
      <c r="EU30" s="613" t="n"/>
      <c r="EV30" s="612" t="n"/>
      <c r="EW30" s="601" t="n"/>
      <c r="EX30" s="614" t="n"/>
      <c r="EY30" s="614" t="n"/>
      <c r="EZ30" s="613" t="n"/>
      <c r="FA30" s="612" t="n"/>
      <c r="FB30" s="601" t="n"/>
      <c r="FC30" s="601" t="n"/>
      <c r="FD30" s="601" t="n"/>
      <c r="FE30" s="614" t="n"/>
      <c r="FF30" s="615" t="n">
        <v>0</v>
      </c>
      <c r="FG30" s="600" t="s">
        <v>15021</v>
      </c>
      <c r="FH30" s="600" t="s">
        <v>12398</v>
      </c>
      <c r="FI30" s="600" t="e">
        <v>#N/A</v>
      </c>
      <c r="FJ30" s="600" t="e">
        <v>#N/A</v>
      </c>
      <c r="FK30" s="600" t="s">
        <v>12414</v>
      </c>
      <c r="FL30" s="600" t="e">
        <v>#N/A</v>
      </c>
    </row>
    <row customFormat="true" customHeight="true" ht="20.25" outlineLevel="0" r="31" s="600">
      <c r="A31" s="601" t="e">
        <f aca="false" ca="false" dt2D="false" dtr="false" t="normal">A30+1</f>
        <v>#REF!</v>
      </c>
      <c r="B31" s="601" t="e">
        <f aca="false" ca="false" dt2D="false" dtr="false" t="normal">B30+1</f>
        <v>#REF!</v>
      </c>
      <c r="C31" s="602" t="s">
        <v>10770</v>
      </c>
      <c r="D31" s="603" t="s">
        <v>15108</v>
      </c>
      <c r="E31" s="602" t="n">
        <v>52659000</v>
      </c>
      <c r="F31" s="604" t="n">
        <v>26261</v>
      </c>
      <c r="G31" s="603" t="n"/>
      <c r="H31" s="603" t="n"/>
      <c r="I31" s="605" t="n">
        <v>302.8</v>
      </c>
      <c r="J31" s="605" t="n">
        <v>198.7</v>
      </c>
      <c r="K31" s="605" t="n">
        <v>0</v>
      </c>
      <c r="L31" s="601" t="s">
        <v>15109</v>
      </c>
      <c r="M31" s="601" t="n">
        <v>52659407</v>
      </c>
      <c r="N31" s="603" t="n">
        <v>207</v>
      </c>
      <c r="O31" s="601" t="s">
        <v>15074</v>
      </c>
      <c r="P31" s="602" t="n"/>
      <c r="Q31" s="602" t="n"/>
      <c r="R31" s="602" t="n"/>
      <c r="S31" s="602" t="n"/>
      <c r="T31" s="606" t="n"/>
      <c r="U31" s="601" t="s">
        <v>12398</v>
      </c>
      <c r="V31" s="607" t="n"/>
      <c r="W31" s="607" t="n"/>
      <c r="X31" s="607" t="n"/>
      <c r="Y31" s="607" t="n"/>
      <c r="Z31" s="607" t="n"/>
      <c r="AA31" s="607" t="n"/>
      <c r="AB31" s="607" t="n"/>
      <c r="AC31" s="607" t="n"/>
      <c r="AD31" s="601" t="s">
        <v>10</v>
      </c>
      <c r="AE31" s="601" t="s">
        <v>15013</v>
      </c>
      <c r="AF31" s="608" t="n"/>
      <c r="AG31" s="608" t="n"/>
      <c r="AH31" s="608" t="n"/>
      <c r="AI31" s="609" t="n"/>
      <c r="AJ31" s="608" t="n"/>
      <c r="AK31" s="608" t="n"/>
      <c r="AL31" s="608" t="n"/>
      <c r="AM31" s="608" t="n"/>
      <c r="AN31" s="608" t="n"/>
      <c r="AO31" s="602" t="n">
        <v>1977</v>
      </c>
      <c r="AP31" s="601" t="s">
        <v>3388</v>
      </c>
      <c r="AQ31" s="602" t="n">
        <f aca="false" ca="false" dt2D="false" dtr="false" t="normal">2019-AO31</f>
        <v>42</v>
      </c>
      <c r="AR31" s="606" t="n"/>
      <c r="AS31" s="610" t="n"/>
      <c r="AT31" s="611" t="n"/>
      <c r="AU31" s="610" t="n"/>
      <c r="AV31" s="610" t="n"/>
      <c r="AW31" s="610" t="n"/>
      <c r="AX31" s="602" t="s">
        <v>12401</v>
      </c>
      <c r="AY31" s="602" t="n"/>
      <c r="AZ31" s="602" t="n"/>
      <c r="BA31" s="602" t="n"/>
      <c r="BB31" s="602" t="n"/>
      <c r="BC31" s="602" t="n"/>
      <c r="BD31" s="602" t="n"/>
      <c r="BE31" s="602" t="n"/>
      <c r="BF31" s="602" t="n"/>
      <c r="BG31" s="602" t="n"/>
      <c r="BH31" s="602" t="s">
        <v>12393</v>
      </c>
      <c r="BI31" s="602" t="n"/>
      <c r="BJ31" s="602" t="n"/>
      <c r="BK31" s="602" t="n"/>
      <c r="BL31" s="602" t="s">
        <v>12393</v>
      </c>
      <c r="BM31" s="602" t="s">
        <v>12393</v>
      </c>
      <c r="BN31" s="602" t="s">
        <v>12393</v>
      </c>
      <c r="BO31" s="602" t="s">
        <v>12393</v>
      </c>
      <c r="BP31" s="602" t="s">
        <v>12393</v>
      </c>
      <c r="BQ31" s="602" t="n"/>
      <c r="BR31" s="602" t="n"/>
      <c r="BS31" s="602" t="n"/>
      <c r="BT31" s="601" t="n"/>
      <c r="BU31" s="601" t="n"/>
      <c r="BV31" s="602" t="n"/>
      <c r="BW31" s="602" t="s">
        <v>15013</v>
      </c>
      <c r="BX31" s="602" t="n"/>
      <c r="BY31" s="602" t="n"/>
      <c r="BZ31" s="602" t="n"/>
      <c r="CA31" s="602" t="n"/>
      <c r="CB31" s="602" t="s">
        <v>15014</v>
      </c>
      <c r="CC31" s="602" t="n"/>
      <c r="CD31" s="602" t="n"/>
      <c r="CE31" s="602" t="n"/>
      <c r="CF31" s="601" t="n"/>
      <c r="CG31" s="601" t="n"/>
      <c r="CH31" s="602" t="s">
        <v>15015</v>
      </c>
      <c r="CI31" s="602" t="n"/>
      <c r="CJ31" s="602" t="n"/>
      <c r="CK31" s="602" t="n"/>
      <c r="CL31" s="602" t="n"/>
      <c r="CM31" s="602" t="n"/>
      <c r="CN31" s="602" t="s">
        <v>15016</v>
      </c>
      <c r="CO31" s="602" t="n"/>
      <c r="CP31" s="602" t="n"/>
      <c r="CQ31" s="602" t="n"/>
      <c r="CR31" s="602" t="n"/>
      <c r="CS31" s="602" t="n"/>
      <c r="CT31" s="602" t="s">
        <v>15017</v>
      </c>
      <c r="CU31" s="601" t="n"/>
      <c r="CV31" s="601" t="n"/>
      <c r="CW31" s="601" t="n"/>
      <c r="CX31" s="601" t="n"/>
      <c r="CY31" s="606" t="n"/>
      <c r="CZ31" s="601" t="n"/>
      <c r="DA31" s="601" t="n"/>
      <c r="DB31" s="612" t="n"/>
      <c r="DC31" s="612" t="n"/>
      <c r="DD31" s="612" t="n"/>
      <c r="DE31" s="612" t="n"/>
      <c r="DF31" s="612" t="n"/>
      <c r="DG31" s="612" t="n"/>
      <c r="DH31" s="601" t="n"/>
      <c r="DI31" s="601" t="n"/>
      <c r="DJ31" s="607" t="n"/>
      <c r="DK31" s="612" t="n"/>
      <c r="DL31" s="612" t="n"/>
      <c r="DM31" s="612" t="n"/>
      <c r="DN31" s="601" t="n"/>
      <c r="DO31" s="612" t="n"/>
      <c r="DP31" s="612" t="n"/>
      <c r="DQ31" s="612" t="n"/>
      <c r="DR31" s="612" t="n"/>
      <c r="DS31" s="612" t="n"/>
      <c r="DT31" s="612" t="n"/>
      <c r="DU31" s="612" t="n"/>
      <c r="DV31" s="601" t="n"/>
      <c r="DW31" s="613" t="n"/>
      <c r="DX31" s="612" t="n"/>
      <c r="DY31" s="601" t="n"/>
      <c r="DZ31" s="613" t="n"/>
      <c r="EA31" s="612" t="n"/>
      <c r="EB31" s="612" t="n"/>
      <c r="EC31" s="601" t="n"/>
      <c r="ED31" s="601" t="n"/>
      <c r="EE31" s="612" t="n"/>
      <c r="EF31" s="612" t="n"/>
      <c r="EG31" s="613" t="n"/>
      <c r="EH31" s="612" t="n"/>
      <c r="EI31" s="601" t="n"/>
      <c r="EJ31" s="601" t="n"/>
      <c r="EK31" s="612" t="n"/>
      <c r="EL31" s="612" t="n"/>
      <c r="EM31" s="613" t="n"/>
      <c r="EN31" s="612" t="n"/>
      <c r="EO31" s="601" t="n"/>
      <c r="EP31" s="601" t="n"/>
      <c r="EQ31" s="612" t="n"/>
      <c r="ER31" s="613" t="n"/>
      <c r="ES31" s="612" t="n"/>
      <c r="ET31" s="601" t="n"/>
      <c r="EU31" s="613" t="n"/>
      <c r="EV31" s="612" t="n"/>
      <c r="EW31" s="601" t="n"/>
      <c r="EX31" s="614" t="n"/>
      <c r="EY31" s="614" t="n"/>
      <c r="EZ31" s="613" t="n"/>
      <c r="FA31" s="612" t="n"/>
      <c r="FB31" s="601" t="n"/>
      <c r="FC31" s="601" t="n"/>
      <c r="FD31" s="601" t="n"/>
      <c r="FE31" s="614" t="n"/>
      <c r="FF31" s="615" t="n">
        <v>0</v>
      </c>
      <c r="FG31" s="600" t="s">
        <v>15021</v>
      </c>
      <c r="FH31" s="600" t="s">
        <v>12398</v>
      </c>
      <c r="FI31" s="600" t="e">
        <v>#N/A</v>
      </c>
      <c r="FJ31" s="600" t="e">
        <v>#N/A</v>
      </c>
      <c r="FK31" s="600" t="s">
        <v>12414</v>
      </c>
      <c r="FL31" s="600" t="e">
        <v>#N/A</v>
      </c>
    </row>
    <row customFormat="true" customHeight="true" ht="20.25" outlineLevel="0" r="32" s="600">
      <c r="A32" s="601" t="e">
        <f aca="false" ca="false" dt2D="false" dtr="false" t="normal">#REF!+1</f>
        <v>#REF!</v>
      </c>
      <c r="B32" s="601" t="e">
        <f aca="false" ca="false" dt2D="false" dtr="false" t="normal">#REF!+1</f>
        <v>#REF!</v>
      </c>
      <c r="C32" s="602" t="s">
        <v>10770</v>
      </c>
      <c r="D32" s="603" t="s">
        <v>15110</v>
      </c>
      <c r="E32" s="602" t="n">
        <v>52659000</v>
      </c>
      <c r="F32" s="604" t="n">
        <v>26263</v>
      </c>
      <c r="G32" s="603" t="n"/>
      <c r="H32" s="603" t="n"/>
      <c r="I32" s="605" t="n">
        <v>305.3</v>
      </c>
      <c r="J32" s="605" t="n">
        <v>205.3</v>
      </c>
      <c r="K32" s="605" t="s">
        <v>12401</v>
      </c>
      <c r="L32" s="601" t="s">
        <v>15111</v>
      </c>
      <c r="M32" s="601" t="n">
        <v>52659407</v>
      </c>
      <c r="N32" s="603" t="n">
        <v>213</v>
      </c>
      <c r="O32" s="601" t="s">
        <v>15074</v>
      </c>
      <c r="P32" s="602" t="n"/>
      <c r="Q32" s="602" t="n"/>
      <c r="R32" s="602" t="n"/>
      <c r="S32" s="602" t="n"/>
      <c r="T32" s="606" t="n"/>
      <c r="U32" s="601" t="s">
        <v>12398</v>
      </c>
      <c r="V32" s="607" t="n"/>
      <c r="W32" s="607" t="n"/>
      <c r="X32" s="607" t="n"/>
      <c r="Y32" s="607" t="n"/>
      <c r="Z32" s="607" t="n"/>
      <c r="AA32" s="607" t="n"/>
      <c r="AB32" s="607" t="n"/>
      <c r="AC32" s="607" t="n"/>
      <c r="AD32" s="601" t="s">
        <v>12447</v>
      </c>
      <c r="AE32" s="601" t="s">
        <v>43</v>
      </c>
      <c r="AF32" s="608" t="s">
        <v>12414</v>
      </c>
      <c r="AG32" s="608" t="n">
        <v>2018</v>
      </c>
      <c r="AH32" s="608" t="s">
        <v>15112</v>
      </c>
      <c r="AI32" s="609" t="n">
        <v>75629.1991666667</v>
      </c>
      <c r="AJ32" s="618" t="n">
        <v>43340</v>
      </c>
      <c r="AK32" s="618" t="n">
        <v>43479</v>
      </c>
      <c r="AL32" s="608" t="n">
        <v>0</v>
      </c>
      <c r="AM32" s="618" t="n"/>
      <c r="AN32" s="618" t="n"/>
      <c r="AO32" s="602" t="n">
        <v>1977</v>
      </c>
      <c r="AP32" s="601" t="s">
        <v>8996</v>
      </c>
      <c r="AQ32" s="602" t="n">
        <f aca="false" ca="false" dt2D="false" dtr="false" t="normal">2019-AO32</f>
        <v>42</v>
      </c>
      <c r="AR32" s="606" t="n"/>
      <c r="AS32" s="610" t="n"/>
      <c r="AT32" s="611" t="n"/>
      <c r="AU32" s="610" t="n"/>
      <c r="AV32" s="610" t="n"/>
      <c r="AW32" s="610" t="n"/>
      <c r="AX32" s="602" t="s">
        <v>12401</v>
      </c>
      <c r="AY32" s="602" t="n"/>
      <c r="AZ32" s="602" t="n"/>
      <c r="BA32" s="602" t="n"/>
      <c r="BB32" s="602" t="n"/>
      <c r="BC32" s="602" t="n"/>
      <c r="BD32" s="602" t="n"/>
      <c r="BE32" s="602" t="n"/>
      <c r="BF32" s="602" t="n"/>
      <c r="BG32" s="602" t="n"/>
      <c r="BH32" s="602" t="s">
        <v>12393</v>
      </c>
      <c r="BI32" s="602" t="n"/>
      <c r="BJ32" s="602" t="n"/>
      <c r="BK32" s="602" t="n"/>
      <c r="BL32" s="602" t="s">
        <v>12393</v>
      </c>
      <c r="BM32" s="602" t="s">
        <v>12393</v>
      </c>
      <c r="BN32" s="602" t="s">
        <v>12393</v>
      </c>
      <c r="BO32" s="602" t="s">
        <v>12393</v>
      </c>
      <c r="BP32" s="602" t="s">
        <v>12393</v>
      </c>
      <c r="BQ32" s="602" t="n"/>
      <c r="BR32" s="602" t="n"/>
      <c r="BS32" s="602" t="n"/>
      <c r="BT32" s="601" t="n"/>
      <c r="BU32" s="601" t="n"/>
      <c r="BV32" s="602" t="s">
        <v>43</v>
      </c>
      <c r="BW32" s="602" t="n"/>
      <c r="BX32" s="602" t="n"/>
      <c r="BY32" s="602" t="n"/>
      <c r="BZ32" s="602" t="n"/>
      <c r="CA32" s="602" t="n"/>
      <c r="CB32" s="602" t="s">
        <v>15113</v>
      </c>
      <c r="CC32" s="602" t="n"/>
      <c r="CD32" s="602" t="n"/>
      <c r="CE32" s="602" t="n"/>
      <c r="CF32" s="601" t="n"/>
      <c r="CG32" s="601" t="n"/>
      <c r="CH32" s="602" t="s">
        <v>15015</v>
      </c>
      <c r="CI32" s="602" t="n"/>
      <c r="CJ32" s="602" t="n"/>
      <c r="CK32" s="602" t="n"/>
      <c r="CL32" s="602" t="n"/>
      <c r="CM32" s="602" t="n"/>
      <c r="CN32" s="602" t="s">
        <v>15016</v>
      </c>
      <c r="CO32" s="602" t="n"/>
      <c r="CP32" s="602" t="n"/>
      <c r="CQ32" s="602" t="n"/>
      <c r="CR32" s="602" t="n"/>
      <c r="CS32" s="602" t="n"/>
      <c r="CT32" s="602" t="s">
        <v>15017</v>
      </c>
      <c r="CU32" s="601" t="n"/>
      <c r="CV32" s="601" t="n"/>
      <c r="CW32" s="601" t="n"/>
      <c r="CX32" s="601" t="n"/>
      <c r="CY32" s="606" t="n"/>
      <c r="CZ32" s="601" t="n"/>
      <c r="DA32" s="601" t="n"/>
      <c r="DB32" s="612" t="n"/>
      <c r="DC32" s="612" t="n"/>
      <c r="DD32" s="612" t="n"/>
      <c r="DE32" s="612" t="n"/>
      <c r="DF32" s="612" t="n"/>
      <c r="DG32" s="612" t="n"/>
      <c r="DH32" s="601" t="n"/>
      <c r="DI32" s="601" t="n"/>
      <c r="DJ32" s="607" t="n"/>
      <c r="DK32" s="612" t="n"/>
      <c r="DL32" s="612" t="n"/>
      <c r="DM32" s="612" t="n"/>
      <c r="DN32" s="601" t="n"/>
      <c r="DO32" s="612" t="n"/>
      <c r="DP32" s="612" t="n"/>
      <c r="DQ32" s="612" t="n"/>
      <c r="DR32" s="612" t="n"/>
      <c r="DS32" s="612" t="n"/>
      <c r="DT32" s="612" t="n"/>
      <c r="DU32" s="612" t="n"/>
      <c r="DV32" s="601" t="n"/>
      <c r="DW32" s="613" t="n"/>
      <c r="DX32" s="612" t="n"/>
      <c r="DY32" s="601" t="n"/>
      <c r="DZ32" s="613" t="n"/>
      <c r="EA32" s="612" t="n"/>
      <c r="EB32" s="612" t="n"/>
      <c r="EC32" s="601" t="n"/>
      <c r="ED32" s="601" t="n"/>
      <c r="EE32" s="612" t="n"/>
      <c r="EF32" s="612" t="n"/>
      <c r="EG32" s="613" t="n"/>
      <c r="EH32" s="612" t="n"/>
      <c r="EI32" s="601" t="n"/>
      <c r="EJ32" s="601" t="n"/>
      <c r="EK32" s="612" t="n"/>
      <c r="EL32" s="612" t="n"/>
      <c r="EM32" s="613" t="n"/>
      <c r="EN32" s="612" t="n"/>
      <c r="EO32" s="601" t="n"/>
      <c r="EP32" s="601" t="n"/>
      <c r="EQ32" s="612" t="n"/>
      <c r="ER32" s="613" t="n"/>
      <c r="ES32" s="612" t="n"/>
      <c r="ET32" s="601" t="n"/>
      <c r="EU32" s="613" t="n"/>
      <c r="EV32" s="612" t="n"/>
      <c r="EW32" s="601" t="n"/>
      <c r="EX32" s="614" t="n"/>
      <c r="EY32" s="614" t="n"/>
      <c r="EZ32" s="613" t="n"/>
      <c r="FA32" s="612" t="n"/>
      <c r="FB32" s="601" t="n"/>
      <c r="FC32" s="601" t="n"/>
      <c r="FD32" s="601" t="n"/>
      <c r="FE32" s="614" t="n"/>
      <c r="FF32" s="615" t="n">
        <v>0</v>
      </c>
      <c r="FG32" s="600" t="s">
        <v>15021</v>
      </c>
      <c r="FH32" s="600" t="s">
        <v>12398</v>
      </c>
      <c r="FI32" s="600" t="e">
        <v>#N/A</v>
      </c>
      <c r="FJ32" s="600" t="e">
        <v>#N/A</v>
      </c>
      <c r="FK32" s="600" t="s">
        <v>12414</v>
      </c>
      <c r="FL32" s="600" t="e">
        <v>#N/A</v>
      </c>
    </row>
    <row customFormat="true" customHeight="true" ht="20.25" outlineLevel="0" r="33" s="600">
      <c r="A33" s="601" t="e">
        <f aca="false" ca="false" dt2D="false" dtr="false" t="normal">#REF!+1</f>
        <v>#REF!</v>
      </c>
      <c r="B33" s="601" t="e">
        <f aca="false" ca="false" dt2D="false" dtr="false" t="normal">#REF!+1</f>
        <v>#REF!</v>
      </c>
      <c r="C33" s="602" t="s">
        <v>10770</v>
      </c>
      <c r="D33" s="603" t="s">
        <v>15114</v>
      </c>
      <c r="E33" s="602" t="n">
        <v>52659000</v>
      </c>
      <c r="F33" s="604" t="n">
        <v>26266</v>
      </c>
      <c r="G33" s="603" t="n"/>
      <c r="H33" s="603" t="n"/>
      <c r="I33" s="605" t="n">
        <v>304.1</v>
      </c>
      <c r="J33" s="605" t="n">
        <v>200.5</v>
      </c>
      <c r="K33" s="605" t="n">
        <v>0</v>
      </c>
      <c r="L33" s="601" t="s">
        <v>15115</v>
      </c>
      <c r="M33" s="601" t="n">
        <v>52659407</v>
      </c>
      <c r="N33" s="603" t="n">
        <v>200</v>
      </c>
      <c r="O33" s="601" t="s">
        <v>15074</v>
      </c>
      <c r="P33" s="602" t="n"/>
      <c r="Q33" s="602" t="n"/>
      <c r="R33" s="602" t="n"/>
      <c r="S33" s="602" t="n"/>
      <c r="T33" s="606" t="n"/>
      <c r="U33" s="601" t="s">
        <v>12398</v>
      </c>
      <c r="V33" s="607" t="n"/>
      <c r="W33" s="607" t="n"/>
      <c r="X33" s="607" t="n"/>
      <c r="Y33" s="607" t="n"/>
      <c r="Z33" s="607" t="n"/>
      <c r="AA33" s="607" t="n"/>
      <c r="AB33" s="607" t="n"/>
      <c r="AC33" s="607" t="n"/>
      <c r="AD33" s="601" t="s">
        <v>10</v>
      </c>
      <c r="AE33" s="601" t="s">
        <v>15013</v>
      </c>
      <c r="AF33" s="608" t="n"/>
      <c r="AG33" s="608" t="n"/>
      <c r="AH33" s="608" t="n"/>
      <c r="AI33" s="609" t="n"/>
      <c r="AJ33" s="608" t="n"/>
      <c r="AK33" s="608" t="n"/>
      <c r="AL33" s="608" t="n"/>
      <c r="AM33" s="608" t="n"/>
      <c r="AN33" s="608" t="n"/>
      <c r="AO33" s="602" t="n">
        <v>1978</v>
      </c>
      <c r="AP33" s="601" t="s">
        <v>3388</v>
      </c>
      <c r="AQ33" s="602" t="n">
        <f aca="false" ca="false" dt2D="false" dtr="false" t="normal">2019-AO33</f>
        <v>41</v>
      </c>
      <c r="AR33" s="606" t="n"/>
      <c r="AS33" s="610" t="n"/>
      <c r="AT33" s="611" t="n"/>
      <c r="AU33" s="610" t="n"/>
      <c r="AV33" s="610" t="n"/>
      <c r="AW33" s="610" t="n"/>
      <c r="AX33" s="602" t="s">
        <v>12401</v>
      </c>
      <c r="AY33" s="602" t="n"/>
      <c r="AZ33" s="602" t="n"/>
      <c r="BA33" s="602" t="n"/>
      <c r="BB33" s="602" t="n"/>
      <c r="BC33" s="602" t="n"/>
      <c r="BD33" s="602" t="n"/>
      <c r="BE33" s="602" t="n"/>
      <c r="BF33" s="602" t="n"/>
      <c r="BG33" s="602" t="n"/>
      <c r="BH33" s="602" t="s">
        <v>12393</v>
      </c>
      <c r="BI33" s="602" t="n"/>
      <c r="BJ33" s="602" t="n"/>
      <c r="BK33" s="602" t="n"/>
      <c r="BL33" s="602" t="s">
        <v>12393</v>
      </c>
      <c r="BM33" s="602" t="s">
        <v>12393</v>
      </c>
      <c r="BN33" s="602" t="s">
        <v>12393</v>
      </c>
      <c r="BO33" s="602" t="s">
        <v>12393</v>
      </c>
      <c r="BP33" s="602" t="s">
        <v>12393</v>
      </c>
      <c r="BQ33" s="602" t="n"/>
      <c r="BR33" s="602" t="n"/>
      <c r="BS33" s="602" t="n"/>
      <c r="BT33" s="601" t="n"/>
      <c r="BU33" s="601" t="n"/>
      <c r="BV33" s="602" t="n"/>
      <c r="BW33" s="602" t="s">
        <v>15013</v>
      </c>
      <c r="BX33" s="602" t="n"/>
      <c r="BY33" s="602" t="n"/>
      <c r="BZ33" s="602" t="n"/>
      <c r="CA33" s="602" t="n"/>
      <c r="CB33" s="602" t="s">
        <v>15014</v>
      </c>
      <c r="CC33" s="602" t="n"/>
      <c r="CD33" s="602" t="n"/>
      <c r="CE33" s="602" t="n"/>
      <c r="CF33" s="601" t="n"/>
      <c r="CG33" s="601" t="n"/>
      <c r="CH33" s="602" t="s">
        <v>15015</v>
      </c>
      <c r="CI33" s="602" t="n"/>
      <c r="CJ33" s="602" t="n"/>
      <c r="CK33" s="602" t="n"/>
      <c r="CL33" s="602" t="n"/>
      <c r="CM33" s="602" t="n"/>
      <c r="CN33" s="602" t="s">
        <v>15016</v>
      </c>
      <c r="CO33" s="602" t="n"/>
      <c r="CP33" s="602" t="n"/>
      <c r="CQ33" s="602" t="n"/>
      <c r="CR33" s="602" t="n"/>
      <c r="CS33" s="602" t="n"/>
      <c r="CT33" s="602" t="s">
        <v>15017</v>
      </c>
      <c r="CU33" s="601" t="n"/>
      <c r="CV33" s="601" t="n"/>
      <c r="CW33" s="601" t="n"/>
      <c r="CX33" s="601" t="n"/>
      <c r="CY33" s="606" t="n"/>
      <c r="CZ33" s="601" t="n"/>
      <c r="DA33" s="601" t="n"/>
      <c r="DB33" s="612" t="n"/>
      <c r="DC33" s="612" t="n"/>
      <c r="DD33" s="612" t="n"/>
      <c r="DE33" s="612" t="n"/>
      <c r="DF33" s="612" t="n"/>
      <c r="DG33" s="612" t="n"/>
      <c r="DH33" s="601" t="n"/>
      <c r="DI33" s="601" t="n"/>
      <c r="DJ33" s="607" t="n"/>
      <c r="DK33" s="612" t="n"/>
      <c r="DL33" s="612" t="n"/>
      <c r="DM33" s="612" t="n"/>
      <c r="DN33" s="601" t="n"/>
      <c r="DO33" s="612" t="n"/>
      <c r="DP33" s="612" t="n"/>
      <c r="DQ33" s="612" t="n"/>
      <c r="DR33" s="612" t="n"/>
      <c r="DS33" s="612" t="n"/>
      <c r="DT33" s="612" t="n"/>
      <c r="DU33" s="612" t="n"/>
      <c r="DV33" s="601" t="n"/>
      <c r="DW33" s="613" t="n"/>
      <c r="DX33" s="612" t="n"/>
      <c r="DY33" s="601" t="n"/>
      <c r="DZ33" s="613" t="n"/>
      <c r="EA33" s="612" t="n"/>
      <c r="EB33" s="612" t="n"/>
      <c r="EC33" s="601" t="n"/>
      <c r="ED33" s="601" t="n"/>
      <c r="EE33" s="612" t="n"/>
      <c r="EF33" s="612" t="n"/>
      <c r="EG33" s="613" t="n"/>
      <c r="EH33" s="612" t="n"/>
      <c r="EI33" s="601" t="n"/>
      <c r="EJ33" s="601" t="n"/>
      <c r="EK33" s="612" t="n"/>
      <c r="EL33" s="612" t="n"/>
      <c r="EM33" s="613" t="n"/>
      <c r="EN33" s="612" t="n"/>
      <c r="EO33" s="601" t="n"/>
      <c r="EP33" s="601" t="n"/>
      <c r="EQ33" s="612" t="n"/>
      <c r="ER33" s="613" t="n"/>
      <c r="ES33" s="612" t="n"/>
      <c r="ET33" s="601" t="n"/>
      <c r="EU33" s="613" t="n"/>
      <c r="EV33" s="612" t="n"/>
      <c r="EW33" s="601" t="n"/>
      <c r="EX33" s="614" t="n"/>
      <c r="EY33" s="614" t="n"/>
      <c r="EZ33" s="613" t="n"/>
      <c r="FA33" s="612" t="n"/>
      <c r="FB33" s="601" t="n"/>
      <c r="FC33" s="601" t="n"/>
      <c r="FD33" s="601" t="n"/>
      <c r="FE33" s="614" t="n"/>
      <c r="FF33" s="615" t="n">
        <v>0</v>
      </c>
      <c r="FG33" s="600" t="s">
        <v>15021</v>
      </c>
      <c r="FH33" s="600" t="s">
        <v>12398</v>
      </c>
      <c r="FI33" s="600" t="e">
        <v>#N/A</v>
      </c>
      <c r="FJ33" s="600" t="e">
        <v>#N/A</v>
      </c>
      <c r="FK33" s="600" t="s">
        <v>12414</v>
      </c>
      <c r="FL33" s="600" t="e">
        <v>#N/A</v>
      </c>
    </row>
    <row customFormat="true" customHeight="true" ht="20.25" outlineLevel="0" r="34" s="69">
      <c r="A34" s="179" t="n">
        <f aca="false" ca="false" dt2D="false" dtr="false" t="normal">'Региональная прогр. (июнь 2023)'!A8219+1</f>
        <v>8182</v>
      </c>
      <c r="B34" s="65" t="n">
        <v>1</v>
      </c>
      <c r="C34" s="65" t="s">
        <v>10770</v>
      </c>
      <c r="D34" s="66" t="s">
        <v>15116</v>
      </c>
      <c r="E34" s="65" t="n">
        <v>52659000</v>
      </c>
      <c r="F34" s="582" t="n">
        <v>26276</v>
      </c>
      <c r="G34" s="66" t="n"/>
      <c r="H34" s="66" t="n"/>
      <c r="I34" s="583" t="n">
        <v>304.6</v>
      </c>
      <c r="J34" s="583" t="n">
        <v>210.6</v>
      </c>
      <c r="K34" s="583" t="s">
        <v>12401</v>
      </c>
      <c r="L34" s="179" t="s">
        <v>15117</v>
      </c>
      <c r="M34" s="179" t="n">
        <v>52659407</v>
      </c>
      <c r="N34" s="66" t="n">
        <v>151</v>
      </c>
      <c r="O34" s="179" t="s">
        <v>15074</v>
      </c>
      <c r="P34" s="65" t="n"/>
      <c r="Q34" s="65" t="n"/>
      <c r="R34" s="65" t="n"/>
      <c r="S34" s="65" t="n"/>
      <c r="T34" s="585" t="n"/>
      <c r="U34" s="179" t="s">
        <v>12398</v>
      </c>
      <c r="V34" s="586" t="n"/>
      <c r="W34" s="586" t="n"/>
      <c r="X34" s="586" t="n"/>
      <c r="Y34" s="586" t="n"/>
      <c r="Z34" s="586" t="n"/>
      <c r="AA34" s="586" t="n"/>
      <c r="AB34" s="586" t="n"/>
      <c r="AC34" s="586" t="n"/>
      <c r="AD34" s="179" t="s">
        <v>10</v>
      </c>
      <c r="AE34" s="179" t="s">
        <v>15013</v>
      </c>
      <c r="AF34" s="587" t="n"/>
      <c r="AG34" s="587" t="n"/>
      <c r="AH34" s="587" t="n"/>
      <c r="AI34" s="588" t="n"/>
      <c r="AJ34" s="587" t="n"/>
      <c r="AK34" s="587" t="n"/>
      <c r="AL34" s="587" t="n"/>
      <c r="AM34" s="587" t="n"/>
      <c r="AN34" s="587" t="n"/>
      <c r="AO34" s="65" t="n">
        <v>1980</v>
      </c>
      <c r="AP34" s="179" t="s">
        <v>159</v>
      </c>
      <c r="AQ34" s="65" t="n">
        <f aca="false" ca="false" dt2D="false" dtr="false" t="normal">2019-AO34</f>
        <v>39</v>
      </c>
      <c r="AR34" s="585" t="n"/>
      <c r="AS34" s="619" t="n"/>
      <c r="AT34" s="186" t="n"/>
      <c r="AU34" s="619" t="n"/>
      <c r="AV34" s="619" t="n"/>
      <c r="AW34" s="619" t="n"/>
      <c r="AX34" s="65" t="s">
        <v>12401</v>
      </c>
      <c r="AY34" s="65" t="n"/>
      <c r="AZ34" s="65" t="n"/>
      <c r="BA34" s="65" t="n"/>
      <c r="BB34" s="65" t="n"/>
      <c r="BC34" s="65" t="n"/>
      <c r="BD34" s="65" t="n"/>
      <c r="BE34" s="65" t="n"/>
      <c r="BF34" s="65" t="n"/>
      <c r="BG34" s="65" t="n"/>
      <c r="BH34" s="65" t="s">
        <v>12393</v>
      </c>
      <c r="BI34" s="65" t="n"/>
      <c r="BJ34" s="65" t="n"/>
      <c r="BK34" s="65" t="n"/>
      <c r="BL34" s="65" t="s">
        <v>12393</v>
      </c>
      <c r="BM34" s="65" t="s">
        <v>12393</v>
      </c>
      <c r="BN34" s="65" t="s">
        <v>12393</v>
      </c>
      <c r="BO34" s="65" t="s">
        <v>12393</v>
      </c>
      <c r="BP34" s="65" t="s">
        <v>12393</v>
      </c>
      <c r="BQ34" s="65" t="n"/>
      <c r="BR34" s="65" t="n"/>
      <c r="BS34" s="65" t="n"/>
      <c r="BT34" s="179" t="n"/>
      <c r="BU34" s="179" t="n"/>
      <c r="BV34" s="65" t="n"/>
      <c r="BW34" s="65" t="s">
        <v>15013</v>
      </c>
      <c r="BX34" s="65" t="n"/>
      <c r="BY34" s="65" t="n"/>
      <c r="BZ34" s="65" t="n"/>
      <c r="CA34" s="65" t="n"/>
      <c r="CB34" s="65" t="n"/>
      <c r="CC34" s="65" t="s">
        <v>15014</v>
      </c>
      <c r="CD34" s="65" t="n"/>
      <c r="CE34" s="65" t="n"/>
      <c r="CF34" s="179" t="n"/>
      <c r="CG34" s="179" t="n"/>
      <c r="CH34" s="179" t="n"/>
      <c r="CI34" s="65" t="s">
        <v>15015</v>
      </c>
      <c r="CJ34" s="179" t="n"/>
      <c r="CK34" s="179" t="n"/>
      <c r="CL34" s="179" t="n"/>
      <c r="CM34" s="179" t="n"/>
      <c r="CN34" s="179" t="n"/>
      <c r="CO34" s="65" t="s">
        <v>15016</v>
      </c>
      <c r="CP34" s="179" t="n"/>
      <c r="CQ34" s="179" t="n"/>
      <c r="CR34" s="179" t="n"/>
      <c r="CS34" s="179" t="n"/>
      <c r="CT34" s="179" t="n"/>
      <c r="CU34" s="65" t="s">
        <v>15017</v>
      </c>
      <c r="CV34" s="179" t="n"/>
      <c r="CW34" s="179" t="n"/>
      <c r="CX34" s="179" t="n"/>
      <c r="CY34" s="585" t="n"/>
      <c r="CZ34" s="179" t="n"/>
      <c r="DA34" s="179" t="n"/>
      <c r="DB34" s="595" t="n"/>
      <c r="DC34" s="595" t="n"/>
      <c r="DD34" s="595" t="n"/>
      <c r="DE34" s="595" t="n"/>
      <c r="DF34" s="595" t="n"/>
      <c r="DG34" s="595" t="n"/>
      <c r="DH34" s="179" t="n"/>
      <c r="DI34" s="179" t="n"/>
      <c r="DJ34" s="586" t="n"/>
      <c r="DK34" s="595" t="n"/>
      <c r="DL34" s="595" t="n"/>
      <c r="DM34" s="595" t="n"/>
      <c r="DN34" s="179" t="n"/>
      <c r="DO34" s="595" t="n"/>
      <c r="DP34" s="595" t="n"/>
      <c r="DQ34" s="595" t="n"/>
      <c r="DR34" s="595" t="n"/>
      <c r="DS34" s="595" t="n"/>
      <c r="DT34" s="595" t="n"/>
      <c r="DU34" s="595" t="n"/>
      <c r="DV34" s="179" t="n"/>
      <c r="DW34" s="597" t="n"/>
      <c r="DX34" s="595" t="n"/>
      <c r="DY34" s="179" t="n"/>
      <c r="DZ34" s="597" t="n"/>
      <c r="EA34" s="595" t="n"/>
      <c r="EB34" s="595" t="n"/>
      <c r="EC34" s="179" t="n"/>
      <c r="ED34" s="179" t="n"/>
      <c r="EE34" s="595" t="n"/>
      <c r="EF34" s="595" t="n"/>
      <c r="EG34" s="597" t="n"/>
      <c r="EH34" s="595" t="n"/>
      <c r="EI34" s="179" t="n"/>
      <c r="EJ34" s="179" t="n"/>
      <c r="EK34" s="595" t="n"/>
      <c r="EL34" s="595" t="n"/>
      <c r="EM34" s="597" t="n"/>
      <c r="EN34" s="595" t="n"/>
      <c r="EO34" s="179" t="n"/>
      <c r="EP34" s="179" t="n"/>
      <c r="EQ34" s="595" t="n"/>
      <c r="ER34" s="597" t="n"/>
      <c r="ES34" s="595" t="n"/>
      <c r="ET34" s="179" t="n"/>
      <c r="EU34" s="597" t="n"/>
      <c r="EV34" s="595" t="n"/>
      <c r="EW34" s="179" t="n"/>
      <c r="EX34" s="598" t="n"/>
      <c r="EY34" s="598" t="n"/>
      <c r="EZ34" s="597" t="n"/>
      <c r="FA34" s="595" t="n"/>
      <c r="FB34" s="179" t="n"/>
      <c r="FC34" s="179" t="n"/>
      <c r="FD34" s="179" t="n"/>
      <c r="FE34" s="598" t="n"/>
      <c r="FF34" s="599" t="n">
        <v>0</v>
      </c>
      <c r="FG34" s="69" t="s">
        <v>15021</v>
      </c>
      <c r="FH34" s="69" t="s">
        <v>12398</v>
      </c>
      <c r="FI34" s="69" t="e">
        <v>#N/A</v>
      </c>
      <c r="FJ34" s="69" t="e">
        <v>#N/A</v>
      </c>
      <c r="FK34" s="69" t="e">
        <v>#N/A</v>
      </c>
      <c r="FL34" s="69" t="e">
        <v>#N/A</v>
      </c>
    </row>
    <row customFormat="true" customHeight="true" ht="20.25" outlineLevel="0" r="35" s="600">
      <c r="A35" s="601" t="n">
        <f aca="false" ca="false" dt2D="false" dtr="false" t="normal">'Исключенные в ред. 12.2019'!A91+1</f>
        <v>8184</v>
      </c>
      <c r="B35" s="601" t="n">
        <f aca="false" ca="false" dt2D="false" dtr="false" t="normal">'Исключенные в ред. 12.2019'!B91+1</f>
        <v>3</v>
      </c>
      <c r="C35" s="602" t="s">
        <v>10770</v>
      </c>
      <c r="D35" s="603" t="s">
        <v>15118</v>
      </c>
      <c r="E35" s="602" t="n">
        <v>52659000</v>
      </c>
      <c r="F35" s="604" t="n">
        <v>26278</v>
      </c>
      <c r="G35" s="603" t="n"/>
      <c r="H35" s="603" t="n"/>
      <c r="I35" s="605" t="n">
        <v>336.7</v>
      </c>
      <c r="J35" s="605" t="n">
        <v>211.2</v>
      </c>
      <c r="K35" s="605" t="n">
        <v>0</v>
      </c>
      <c r="L35" s="601" t="s">
        <v>15119</v>
      </c>
      <c r="M35" s="601" t="n">
        <v>52659407</v>
      </c>
      <c r="N35" s="603" t="n">
        <v>220</v>
      </c>
      <c r="O35" s="601" t="s">
        <v>15074</v>
      </c>
      <c r="P35" s="602" t="n"/>
      <c r="Q35" s="602" t="n"/>
      <c r="R35" s="602" t="n"/>
      <c r="S35" s="602" t="n"/>
      <c r="T35" s="606" t="n"/>
      <c r="U35" s="601" t="s">
        <v>12398</v>
      </c>
      <c r="V35" s="607" t="n"/>
      <c r="W35" s="607" t="n"/>
      <c r="X35" s="607" t="n"/>
      <c r="Y35" s="607" t="n"/>
      <c r="Z35" s="607" t="n"/>
      <c r="AA35" s="607" t="n"/>
      <c r="AB35" s="607" t="n"/>
      <c r="AC35" s="607" t="n"/>
      <c r="AD35" s="601" t="s">
        <v>12447</v>
      </c>
      <c r="AE35" s="601" t="s">
        <v>43</v>
      </c>
      <c r="AF35" s="608" t="s">
        <v>12414</v>
      </c>
      <c r="AG35" s="608" t="n">
        <v>2018</v>
      </c>
      <c r="AH35" s="608" t="s">
        <v>15112</v>
      </c>
      <c r="AI35" s="609" t="n">
        <v>75629.1991666667</v>
      </c>
      <c r="AJ35" s="618" t="n">
        <v>43340</v>
      </c>
      <c r="AK35" s="618" t="n">
        <v>43479</v>
      </c>
      <c r="AL35" s="608" t="n">
        <v>0</v>
      </c>
      <c r="AM35" s="618" t="n"/>
      <c r="AN35" s="618" t="n"/>
      <c r="AO35" s="602" t="n">
        <v>1980</v>
      </c>
      <c r="AP35" s="601" t="s">
        <v>3388</v>
      </c>
      <c r="AQ35" s="602" t="n">
        <f aca="false" ca="false" dt2D="false" dtr="false" t="normal">2019-AO35</f>
        <v>39</v>
      </c>
      <c r="AR35" s="606" t="n"/>
      <c r="AS35" s="610" t="n"/>
      <c r="AT35" s="611" t="n"/>
      <c r="AU35" s="610" t="n"/>
      <c r="AV35" s="610" t="n"/>
      <c r="AW35" s="610" t="n"/>
      <c r="AX35" s="602" t="s">
        <v>12401</v>
      </c>
      <c r="AY35" s="602" t="n"/>
      <c r="AZ35" s="602" t="n"/>
      <c r="BA35" s="602" t="n"/>
      <c r="BB35" s="602" t="n"/>
      <c r="BC35" s="602" t="n"/>
      <c r="BD35" s="602" t="n"/>
      <c r="BE35" s="602" t="n"/>
      <c r="BF35" s="602" t="n"/>
      <c r="BG35" s="602" t="n"/>
      <c r="BH35" s="602" t="s">
        <v>12393</v>
      </c>
      <c r="BI35" s="602" t="n"/>
      <c r="BJ35" s="602" t="n"/>
      <c r="BK35" s="602" t="n"/>
      <c r="BL35" s="602" t="s">
        <v>12393</v>
      </c>
      <c r="BM35" s="602" t="s">
        <v>12393</v>
      </c>
      <c r="BN35" s="602" t="s">
        <v>12393</v>
      </c>
      <c r="BO35" s="602" t="s">
        <v>12393</v>
      </c>
      <c r="BP35" s="602" t="s">
        <v>12393</v>
      </c>
      <c r="BQ35" s="602" t="n"/>
      <c r="BR35" s="602" t="n"/>
      <c r="BS35" s="602" t="n"/>
      <c r="BT35" s="601" t="n"/>
      <c r="BU35" s="601" t="n"/>
      <c r="BV35" s="602" t="s">
        <v>43</v>
      </c>
      <c r="BW35" s="602" t="n"/>
      <c r="BX35" s="602" t="n"/>
      <c r="BY35" s="602" t="n"/>
      <c r="BZ35" s="602" t="n"/>
      <c r="CA35" s="602" t="n"/>
      <c r="CB35" s="602" t="s">
        <v>15014</v>
      </c>
      <c r="CC35" s="602" t="n"/>
      <c r="CD35" s="602" t="n"/>
      <c r="CE35" s="602" t="n"/>
      <c r="CF35" s="601" t="n"/>
      <c r="CG35" s="601" t="n"/>
      <c r="CH35" s="602" t="s">
        <v>15015</v>
      </c>
      <c r="CI35" s="602" t="n"/>
      <c r="CJ35" s="602" t="n"/>
      <c r="CK35" s="602" t="n"/>
      <c r="CL35" s="602" t="n"/>
      <c r="CM35" s="602" t="n"/>
      <c r="CN35" s="602" t="s">
        <v>15016</v>
      </c>
      <c r="CO35" s="602" t="n"/>
      <c r="CP35" s="602" t="n"/>
      <c r="CQ35" s="602" t="n"/>
      <c r="CR35" s="602" t="n"/>
      <c r="CS35" s="602" t="n"/>
      <c r="CT35" s="602" t="s">
        <v>15017</v>
      </c>
      <c r="CU35" s="601" t="n"/>
      <c r="CV35" s="601" t="n"/>
      <c r="CW35" s="601" t="n"/>
      <c r="CX35" s="601" t="n"/>
      <c r="CY35" s="606" t="n"/>
      <c r="CZ35" s="601" t="n"/>
      <c r="DA35" s="601" t="n"/>
      <c r="DB35" s="612" t="n"/>
      <c r="DC35" s="612" t="n"/>
      <c r="DD35" s="612" t="n"/>
      <c r="DE35" s="612" t="n"/>
      <c r="DF35" s="612" t="n"/>
      <c r="DG35" s="612" t="n"/>
      <c r="DH35" s="601" t="n"/>
      <c r="DI35" s="601" t="n"/>
      <c r="DJ35" s="607" t="n"/>
      <c r="DK35" s="612" t="n"/>
      <c r="DL35" s="612" t="n"/>
      <c r="DM35" s="612" t="n"/>
      <c r="DN35" s="601" t="n"/>
      <c r="DO35" s="612" t="n"/>
      <c r="DP35" s="612" t="n"/>
      <c r="DQ35" s="612" t="n"/>
      <c r="DR35" s="612" t="n"/>
      <c r="DS35" s="612" t="n"/>
      <c r="DT35" s="612" t="n"/>
      <c r="DU35" s="612" t="n"/>
      <c r="DV35" s="601" t="n"/>
      <c r="DW35" s="613" t="n"/>
      <c r="DX35" s="612" t="n"/>
      <c r="DY35" s="601" t="n"/>
      <c r="DZ35" s="613" t="n"/>
      <c r="EA35" s="612" t="n"/>
      <c r="EB35" s="612" t="n"/>
      <c r="EC35" s="601" t="n"/>
      <c r="ED35" s="601" t="n"/>
      <c r="EE35" s="612" t="n"/>
      <c r="EF35" s="612" t="n"/>
      <c r="EG35" s="613" t="n"/>
      <c r="EH35" s="612" t="n"/>
      <c r="EI35" s="601" t="n"/>
      <c r="EJ35" s="601" t="n"/>
      <c r="EK35" s="612" t="n"/>
      <c r="EL35" s="612" t="n"/>
      <c r="EM35" s="613" t="n"/>
      <c r="EN35" s="612" t="n"/>
      <c r="EO35" s="601" t="n"/>
      <c r="EP35" s="601" t="n"/>
      <c r="EQ35" s="612" t="n"/>
      <c r="ER35" s="613" t="n"/>
      <c r="ES35" s="612" t="n"/>
      <c r="ET35" s="601" t="n"/>
      <c r="EU35" s="613" t="n"/>
      <c r="EV35" s="612" t="n"/>
      <c r="EW35" s="601" t="n"/>
      <c r="EX35" s="614" t="n"/>
      <c r="EY35" s="614" t="n"/>
      <c r="EZ35" s="613" t="n"/>
      <c r="FA35" s="612" t="n"/>
      <c r="FB35" s="601" t="n"/>
      <c r="FC35" s="601" t="n"/>
      <c r="FD35" s="601" t="n"/>
      <c r="FE35" s="614" t="n"/>
      <c r="FF35" s="615" t="n">
        <v>0</v>
      </c>
      <c r="FG35" s="600" t="s">
        <v>15021</v>
      </c>
      <c r="FH35" s="600" t="s">
        <v>12398</v>
      </c>
      <c r="FI35" s="600" t="e">
        <v>#N/A</v>
      </c>
      <c r="FJ35" s="600" t="e">
        <v>#N/A</v>
      </c>
      <c r="FK35" s="600" t="s">
        <v>12414</v>
      </c>
      <c r="FL35" s="600" t="e">
        <v>#N/A</v>
      </c>
    </row>
    <row customFormat="true" customHeight="true" ht="20.25" outlineLevel="0" r="36" s="69">
      <c r="A36" s="179" t="n">
        <f aca="false" ca="false" dt2D="false" dtr="false" t="normal">'Региональная прогр. (июнь 2023)'!A7992+1</f>
        <v>7960</v>
      </c>
      <c r="B36" s="179" t="n">
        <f aca="false" ca="false" dt2D="false" dtr="false" t="normal">'Региональная прогр. (июнь 2023)'!B7992+1</f>
        <v>119</v>
      </c>
      <c r="C36" s="65" t="s">
        <v>10403</v>
      </c>
      <c r="D36" s="160" t="s">
        <v>15120</v>
      </c>
      <c r="E36" s="65" t="n">
        <v>52654000</v>
      </c>
      <c r="F36" s="582" t="n">
        <v>26919</v>
      </c>
      <c r="G36" s="66" t="n"/>
      <c r="H36" s="66" t="n"/>
      <c r="I36" s="583" t="n">
        <v>306.8</v>
      </c>
      <c r="J36" s="583" t="n">
        <v>188.8</v>
      </c>
      <c r="K36" s="583" t="n">
        <v>66.87</v>
      </c>
      <c r="L36" s="179" t="s">
        <v>15121</v>
      </c>
      <c r="M36" s="179" t="n">
        <v>52654101</v>
      </c>
      <c r="N36" s="160" t="n">
        <v>-134</v>
      </c>
      <c r="O36" s="584" t="s">
        <v>15074</v>
      </c>
      <c r="P36" s="65" t="n"/>
      <c r="Q36" s="65" t="n"/>
      <c r="R36" s="65" t="n"/>
      <c r="S36" s="65" t="n"/>
      <c r="T36" s="585" t="n"/>
      <c r="U36" s="179" t="s">
        <v>12398</v>
      </c>
      <c r="V36" s="586" t="n"/>
      <c r="W36" s="586" t="n"/>
      <c r="X36" s="586" t="n"/>
      <c r="Y36" s="586" t="n"/>
      <c r="Z36" s="586" t="n"/>
      <c r="AA36" s="586" t="n"/>
      <c r="AB36" s="586" t="n"/>
      <c r="AC36" s="586" t="n"/>
      <c r="AD36" s="179" t="s">
        <v>15080</v>
      </c>
      <c r="AE36" s="179" t="s">
        <v>15081</v>
      </c>
      <c r="AF36" s="587" t="n"/>
      <c r="AG36" s="587" t="n"/>
      <c r="AH36" s="587" t="n"/>
      <c r="AI36" s="588" t="n"/>
      <c r="AJ36" s="587" t="n"/>
      <c r="AK36" s="587" t="n"/>
      <c r="AL36" s="587" t="n"/>
      <c r="AM36" s="587" t="n"/>
      <c r="AN36" s="587" t="n"/>
      <c r="AO36" s="65" t="n">
        <v>1983</v>
      </c>
      <c r="AP36" s="179" t="s">
        <v>9951</v>
      </c>
      <c r="AQ36" s="589" t="n">
        <f aca="false" ca="false" dt2D="false" dtr="false" t="normal">2019-AO36</f>
        <v>36</v>
      </c>
      <c r="AR36" s="590" t="n"/>
      <c r="AS36" s="591" t="n"/>
      <c r="AT36" s="592" t="n"/>
      <c r="AU36" s="591" t="n"/>
      <c r="AV36" s="591" t="n"/>
      <c r="AW36" s="591" t="n"/>
      <c r="AX36" s="593" t="n">
        <v>2009</v>
      </c>
      <c r="AY36" s="593" t="n">
        <v>2009</v>
      </c>
      <c r="AZ36" s="593" t="n"/>
      <c r="BA36" s="593" t="n">
        <v>2009</v>
      </c>
      <c r="BB36" s="593" t="n"/>
      <c r="BC36" s="593" t="n">
        <v>2009</v>
      </c>
      <c r="BD36" s="593" t="n"/>
      <c r="BE36" s="593" t="n"/>
      <c r="BF36" s="593" t="n"/>
      <c r="BG36" s="593" t="n"/>
      <c r="BH36" s="593" t="s">
        <v>12393</v>
      </c>
      <c r="BI36" s="593" t="n"/>
      <c r="BJ36" s="593" t="n"/>
      <c r="BK36" s="593" t="s">
        <v>12393</v>
      </c>
      <c r="BL36" s="593" t="s">
        <v>12393</v>
      </c>
      <c r="BM36" s="593" t="n"/>
      <c r="BN36" s="593" t="s">
        <v>12393</v>
      </c>
      <c r="BO36" s="593" t="s">
        <v>12393</v>
      </c>
      <c r="BP36" s="593" t="s">
        <v>12393</v>
      </c>
      <c r="BQ36" s="593" t="s">
        <v>12393</v>
      </c>
      <c r="BR36" s="593" t="n"/>
      <c r="BS36" s="65" t="n"/>
      <c r="BT36" s="179" t="n"/>
      <c r="BU36" s="179" t="n"/>
      <c r="BV36" s="65" t="n"/>
      <c r="BW36" s="65" t="n"/>
      <c r="BX36" s="65" t="n"/>
      <c r="BY36" s="65" t="s">
        <v>15081</v>
      </c>
      <c r="BZ36" s="65" t="n"/>
      <c r="CA36" s="65" t="n"/>
      <c r="CB36" s="65" t="n"/>
      <c r="CC36" s="65" t="n"/>
      <c r="CD36" s="65" t="s">
        <v>15016</v>
      </c>
      <c r="CE36" s="65" t="n"/>
      <c r="CF36" s="179" t="n"/>
      <c r="CG36" s="179" t="n"/>
      <c r="CH36" s="179" t="n"/>
      <c r="CI36" s="179" t="n"/>
      <c r="CJ36" s="65" t="s">
        <v>15032</v>
      </c>
      <c r="CK36" s="179" t="n"/>
      <c r="CL36" s="179" t="n"/>
      <c r="CM36" s="179" t="n"/>
      <c r="CN36" s="179" t="n"/>
      <c r="CO36" s="179" t="n"/>
      <c r="CP36" s="65" t="s">
        <v>15031</v>
      </c>
      <c r="CQ36" s="179" t="n"/>
      <c r="CR36" s="179" t="n"/>
      <c r="CS36" s="179" t="n"/>
      <c r="CT36" s="179" t="n"/>
      <c r="CU36" s="179" t="n"/>
      <c r="CV36" s="65" t="s">
        <v>15056</v>
      </c>
      <c r="CW36" s="179" t="n"/>
      <c r="CX36" s="179" t="n"/>
      <c r="CY36" s="585" t="n"/>
      <c r="CZ36" s="179" t="n"/>
      <c r="DA36" s="594" t="n"/>
      <c r="DB36" s="595" t="n"/>
      <c r="DC36" s="595" t="n"/>
      <c r="DD36" s="595" t="n"/>
      <c r="DE36" s="595" t="n"/>
      <c r="DF36" s="595" t="n"/>
      <c r="DG36" s="595" t="n"/>
      <c r="DH36" s="179" t="n"/>
      <c r="DI36" s="179" t="n"/>
      <c r="DJ36" s="596" t="n"/>
      <c r="DK36" s="595" t="n"/>
      <c r="DL36" s="595" t="n"/>
      <c r="DM36" s="595" t="n"/>
      <c r="DN36" s="179" t="n"/>
      <c r="DO36" s="595" t="n"/>
      <c r="DP36" s="595" t="n"/>
      <c r="DQ36" s="595" t="n"/>
      <c r="DR36" s="595" t="n"/>
      <c r="DS36" s="595" t="n"/>
      <c r="DT36" s="595" t="n"/>
      <c r="DU36" s="595" t="n"/>
      <c r="DV36" s="179" t="n"/>
      <c r="DW36" s="597" t="n"/>
      <c r="DX36" s="595" t="n"/>
      <c r="DY36" s="179" t="n"/>
      <c r="DZ36" s="597" t="n"/>
      <c r="EA36" s="595" t="n"/>
      <c r="EB36" s="595" t="n"/>
      <c r="EC36" s="179" t="n"/>
      <c r="ED36" s="179" t="n"/>
      <c r="EE36" s="595" t="n"/>
      <c r="EF36" s="595" t="n"/>
      <c r="EG36" s="597" t="n"/>
      <c r="EH36" s="595" t="n"/>
      <c r="EI36" s="179" t="n"/>
      <c r="EJ36" s="179" t="n"/>
      <c r="EK36" s="595" t="n"/>
      <c r="EL36" s="595" t="n"/>
      <c r="EM36" s="597" t="n"/>
      <c r="EN36" s="595" t="n"/>
      <c r="EO36" s="179" t="n"/>
      <c r="EP36" s="179" t="n"/>
      <c r="EQ36" s="595" t="n"/>
      <c r="ER36" s="597" t="n"/>
      <c r="ES36" s="595" t="n"/>
      <c r="ET36" s="179" t="n"/>
      <c r="EU36" s="597" t="n"/>
      <c r="EV36" s="595" t="n"/>
      <c r="EW36" s="179" t="n"/>
      <c r="EX36" s="598" t="n"/>
      <c r="EY36" s="598" t="n"/>
      <c r="EZ36" s="597" t="n"/>
      <c r="FA36" s="595" t="n"/>
      <c r="FB36" s="179" t="n"/>
      <c r="FC36" s="179" t="n"/>
      <c r="FD36" s="179" t="n"/>
      <c r="FE36" s="598" t="n"/>
      <c r="FF36" s="599" t="n">
        <v>0</v>
      </c>
      <c r="FG36" s="69" t="s">
        <v>15021</v>
      </c>
      <c r="FH36" s="69" t="s">
        <v>12398</v>
      </c>
      <c r="FI36" s="69" t="e">
        <v>#N/A</v>
      </c>
      <c r="FJ36" s="69" t="e">
        <v>#N/A</v>
      </c>
      <c r="FK36" s="69" t="e">
        <v>#N/A</v>
      </c>
      <c r="FL36" s="69" t="e">
        <v>#N/A</v>
      </c>
    </row>
    <row customFormat="true" customHeight="true" ht="20.25" outlineLevel="0" r="37" s="69">
      <c r="A37" s="179" t="n">
        <f aca="false" ca="false" dt2D="false" dtr="false" t="normal">'Исключенные в ред. 12.2019'!A21+1</f>
        <v>7962</v>
      </c>
      <c r="B37" s="179" t="n">
        <f aca="false" ca="false" dt2D="false" dtr="false" t="normal">'Исключенные в ред. 12.2019'!B21+1</f>
        <v>121</v>
      </c>
      <c r="C37" s="65" t="s">
        <v>10403</v>
      </c>
      <c r="D37" s="160" t="s">
        <v>15122</v>
      </c>
      <c r="E37" s="65" t="n">
        <v>52654000</v>
      </c>
      <c r="F37" s="582" t="n">
        <v>26981</v>
      </c>
      <c r="G37" s="66" t="n"/>
      <c r="H37" s="66" t="n"/>
      <c r="I37" s="583" t="n">
        <v>338.5</v>
      </c>
      <c r="J37" s="583" t="n">
        <v>210.7</v>
      </c>
      <c r="K37" s="583" t="n">
        <v>71.38</v>
      </c>
      <c r="L37" s="179" t="s">
        <v>15123</v>
      </c>
      <c r="M37" s="179" t="n">
        <v>52654101</v>
      </c>
      <c r="N37" s="160" t="n">
        <v>-154</v>
      </c>
      <c r="O37" s="584" t="s">
        <v>15074</v>
      </c>
      <c r="P37" s="65" t="n"/>
      <c r="Q37" s="65" t="n"/>
      <c r="R37" s="65" t="n"/>
      <c r="S37" s="65" t="n"/>
      <c r="T37" s="585" t="n"/>
      <c r="U37" s="179" t="s">
        <v>12398</v>
      </c>
      <c r="V37" s="586" t="n"/>
      <c r="W37" s="586" t="n"/>
      <c r="X37" s="586" t="n"/>
      <c r="Y37" s="586" t="n"/>
      <c r="Z37" s="586" t="n"/>
      <c r="AA37" s="586" t="n"/>
      <c r="AB37" s="586" t="n"/>
      <c r="AC37" s="586" t="n"/>
      <c r="AD37" s="179" t="s">
        <v>15080</v>
      </c>
      <c r="AE37" s="179" t="s">
        <v>15081</v>
      </c>
      <c r="AF37" s="587" t="n"/>
      <c r="AG37" s="587" t="n"/>
      <c r="AH37" s="587" t="n"/>
      <c r="AI37" s="588" t="n"/>
      <c r="AJ37" s="587" t="n"/>
      <c r="AK37" s="587" t="n"/>
      <c r="AL37" s="587" t="n"/>
      <c r="AM37" s="587" t="n"/>
      <c r="AN37" s="587" t="n"/>
      <c r="AO37" s="65" t="n">
        <v>1985</v>
      </c>
      <c r="AP37" s="179" t="s">
        <v>5196</v>
      </c>
      <c r="AQ37" s="589" t="n">
        <f aca="false" ca="false" dt2D="false" dtr="false" t="normal">2019-AO37</f>
        <v>34</v>
      </c>
      <c r="AR37" s="590" t="n"/>
      <c r="AS37" s="591" t="n"/>
      <c r="AT37" s="592" t="n"/>
      <c r="AU37" s="591" t="n"/>
      <c r="AV37" s="591" t="n"/>
      <c r="AW37" s="591" t="n"/>
      <c r="AX37" s="593" t="n">
        <v>2009</v>
      </c>
      <c r="AY37" s="593" t="n">
        <v>2009</v>
      </c>
      <c r="AZ37" s="593" t="n"/>
      <c r="BA37" s="593" t="n">
        <v>2009</v>
      </c>
      <c r="BB37" s="593" t="n"/>
      <c r="BC37" s="593" t="n">
        <v>2009</v>
      </c>
      <c r="BD37" s="593" t="n"/>
      <c r="BE37" s="593" t="n"/>
      <c r="BF37" s="593" t="n"/>
      <c r="BG37" s="593" t="n"/>
      <c r="BH37" s="593" t="s">
        <v>12393</v>
      </c>
      <c r="BI37" s="593" t="n"/>
      <c r="BJ37" s="593" t="n"/>
      <c r="BK37" s="593" t="s">
        <v>12393</v>
      </c>
      <c r="BL37" s="593" t="s">
        <v>12393</v>
      </c>
      <c r="BM37" s="593" t="n"/>
      <c r="BN37" s="593" t="s">
        <v>12393</v>
      </c>
      <c r="BO37" s="593" t="s">
        <v>12393</v>
      </c>
      <c r="BP37" s="593" t="s">
        <v>12393</v>
      </c>
      <c r="BQ37" s="593" t="s">
        <v>12393</v>
      </c>
      <c r="BR37" s="593" t="n"/>
      <c r="BS37" s="65" t="n"/>
      <c r="BT37" s="179" t="n"/>
      <c r="BU37" s="179" t="n"/>
      <c r="BV37" s="65" t="n"/>
      <c r="BW37" s="65" t="n"/>
      <c r="BX37" s="65" t="n"/>
      <c r="BY37" s="65" t="s">
        <v>15081</v>
      </c>
      <c r="BZ37" s="65" t="n"/>
      <c r="CA37" s="65" t="n"/>
      <c r="CB37" s="65" t="n"/>
      <c r="CC37" s="65" t="n"/>
      <c r="CD37" s="65" t="n"/>
      <c r="CE37" s="65" t="s">
        <v>15016</v>
      </c>
      <c r="CF37" s="179" t="n"/>
      <c r="CG37" s="179" t="n"/>
      <c r="CH37" s="179" t="n"/>
      <c r="CI37" s="179" t="n"/>
      <c r="CJ37" s="179" t="n"/>
      <c r="CK37" s="65" t="s">
        <v>15032</v>
      </c>
      <c r="CL37" s="179" t="n"/>
      <c r="CM37" s="179" t="n"/>
      <c r="CN37" s="179" t="n"/>
      <c r="CO37" s="179" t="n"/>
      <c r="CP37" s="179" t="n"/>
      <c r="CQ37" s="65" t="s">
        <v>15031</v>
      </c>
      <c r="CR37" s="179" t="n"/>
      <c r="CS37" s="179" t="n"/>
      <c r="CT37" s="179" t="n"/>
      <c r="CU37" s="179" t="n"/>
      <c r="CV37" s="179" t="n"/>
      <c r="CW37" s="65" t="s">
        <v>15056</v>
      </c>
      <c r="CX37" s="179" t="n"/>
      <c r="CY37" s="585" t="n"/>
      <c r="CZ37" s="179" t="n"/>
      <c r="DA37" s="594" t="n"/>
      <c r="DB37" s="595" t="n"/>
      <c r="DC37" s="595" t="n"/>
      <c r="DD37" s="595" t="n"/>
      <c r="DE37" s="595" t="n"/>
      <c r="DF37" s="595" t="n"/>
      <c r="DG37" s="595" t="n"/>
      <c r="DH37" s="179" t="n"/>
      <c r="DI37" s="179" t="n"/>
      <c r="DJ37" s="596" t="n"/>
      <c r="DK37" s="595" t="n"/>
      <c r="DL37" s="595" t="n"/>
      <c r="DM37" s="595" t="n"/>
      <c r="DN37" s="179" t="n"/>
      <c r="DO37" s="595" t="n"/>
      <c r="DP37" s="595" t="n"/>
      <c r="DQ37" s="595" t="n"/>
      <c r="DR37" s="595" t="n"/>
      <c r="DS37" s="595" t="n"/>
      <c r="DT37" s="595" t="n"/>
      <c r="DU37" s="595" t="n"/>
      <c r="DV37" s="179" t="n"/>
      <c r="DW37" s="597" t="n"/>
      <c r="DX37" s="595" t="n"/>
      <c r="DY37" s="179" t="n"/>
      <c r="DZ37" s="597" t="n"/>
      <c r="EA37" s="595" t="n"/>
      <c r="EB37" s="595" t="n"/>
      <c r="EC37" s="179" t="n"/>
      <c r="ED37" s="179" t="n"/>
      <c r="EE37" s="595" t="n"/>
      <c r="EF37" s="595" t="n"/>
      <c r="EG37" s="597" t="n"/>
      <c r="EH37" s="595" t="n"/>
      <c r="EI37" s="179" t="n"/>
      <c r="EJ37" s="179" t="n"/>
      <c r="EK37" s="595" t="n"/>
      <c r="EL37" s="595" t="n"/>
      <c r="EM37" s="597" t="n"/>
      <c r="EN37" s="595" t="n"/>
      <c r="EO37" s="179" t="n"/>
      <c r="EP37" s="179" t="n"/>
      <c r="EQ37" s="595" t="n"/>
      <c r="ER37" s="597" t="n"/>
      <c r="ES37" s="595" t="n"/>
      <c r="ET37" s="179" t="n"/>
      <c r="EU37" s="597" t="n"/>
      <c r="EV37" s="595" t="n"/>
      <c r="EW37" s="179" t="n"/>
      <c r="EX37" s="598" t="n"/>
      <c r="EY37" s="598" t="n"/>
      <c r="EZ37" s="597" t="n"/>
      <c r="FA37" s="595" t="n"/>
      <c r="FB37" s="179" t="n"/>
      <c r="FC37" s="179" t="n"/>
      <c r="FD37" s="179" t="n"/>
      <c r="FE37" s="598" t="n"/>
      <c r="FF37" s="599" t="n">
        <v>0</v>
      </c>
      <c r="FG37" s="69" t="s">
        <v>15021</v>
      </c>
      <c r="FH37" s="69" t="s">
        <v>12398</v>
      </c>
      <c r="FI37" s="69" t="e">
        <v>#N/A</v>
      </c>
      <c r="FJ37" s="69" t="e">
        <v>#N/A</v>
      </c>
      <c r="FK37" s="69" t="e">
        <v>#N/A</v>
      </c>
      <c r="FL37" s="69" t="e">
        <v>#N/A</v>
      </c>
    </row>
    <row customFormat="true" customHeight="true" ht="20.25" outlineLevel="0" r="38" s="69">
      <c r="A38" s="179" t="n">
        <f aca="false" ca="false" dt2D="false" dtr="false" t="normal">'Региональная прогр. (июнь 2023)'!A7990+1</f>
        <v>7958</v>
      </c>
      <c r="B38" s="179" t="n">
        <f aca="false" ca="false" dt2D="false" dtr="false" t="normal">'Региональная прогр. (июнь 2023)'!B7990+1</f>
        <v>117</v>
      </c>
      <c r="C38" s="65" t="s">
        <v>10403</v>
      </c>
      <c r="D38" s="160" t="s">
        <v>15124</v>
      </c>
      <c r="E38" s="65" t="n">
        <v>52654000</v>
      </c>
      <c r="F38" s="582" t="n">
        <v>26982</v>
      </c>
      <c r="G38" s="66" t="n"/>
      <c r="H38" s="66" t="n"/>
      <c r="I38" s="583" t="n">
        <v>336</v>
      </c>
      <c r="J38" s="583" t="n">
        <v>202.8</v>
      </c>
      <c r="K38" s="583" t="n">
        <v>77.2</v>
      </c>
      <c r="L38" s="179" t="s">
        <v>15125</v>
      </c>
      <c r="M38" s="179" t="n">
        <v>52654101</v>
      </c>
      <c r="N38" s="160" t="n">
        <v>-215</v>
      </c>
      <c r="O38" s="584" t="s">
        <v>15074</v>
      </c>
      <c r="P38" s="65" t="n"/>
      <c r="Q38" s="65" t="n"/>
      <c r="R38" s="65" t="n"/>
      <c r="S38" s="65" t="n"/>
      <c r="T38" s="585" t="n"/>
      <c r="U38" s="179" t="s">
        <v>12398</v>
      </c>
      <c r="V38" s="586" t="n"/>
      <c r="W38" s="586" t="n"/>
      <c r="X38" s="586" t="n"/>
      <c r="Y38" s="586" t="n"/>
      <c r="Z38" s="586" t="n"/>
      <c r="AA38" s="586" t="n"/>
      <c r="AB38" s="586" t="n"/>
      <c r="AC38" s="586" t="n"/>
      <c r="AD38" s="179" t="s">
        <v>15080</v>
      </c>
      <c r="AE38" s="179" t="s">
        <v>15081</v>
      </c>
      <c r="AF38" s="587" t="n"/>
      <c r="AG38" s="587" t="n"/>
      <c r="AH38" s="587" t="n"/>
      <c r="AI38" s="588" t="n"/>
      <c r="AJ38" s="587" t="n"/>
      <c r="AK38" s="587" t="n"/>
      <c r="AL38" s="587" t="n"/>
      <c r="AM38" s="587" t="n"/>
      <c r="AN38" s="587" t="n"/>
      <c r="AO38" s="65" t="n">
        <v>1988</v>
      </c>
      <c r="AP38" s="179" t="s">
        <v>2633</v>
      </c>
      <c r="AQ38" s="589" t="n">
        <f aca="false" ca="false" dt2D="false" dtr="false" t="normal">2019-AO38</f>
        <v>31</v>
      </c>
      <c r="AR38" s="590" t="n"/>
      <c r="AS38" s="591" t="n"/>
      <c r="AT38" s="592" t="n"/>
      <c r="AU38" s="591" t="n"/>
      <c r="AV38" s="591" t="n"/>
      <c r="AW38" s="591" t="n"/>
      <c r="AX38" s="593" t="n">
        <v>2012</v>
      </c>
      <c r="AY38" s="593" t="n">
        <v>2012</v>
      </c>
      <c r="AZ38" s="593" t="n"/>
      <c r="BA38" s="593" t="n"/>
      <c r="BB38" s="593" t="n"/>
      <c r="BC38" s="593" t="n"/>
      <c r="BD38" s="593" t="n"/>
      <c r="BE38" s="593" t="n"/>
      <c r="BF38" s="593" t="n"/>
      <c r="BG38" s="593" t="n"/>
      <c r="BH38" s="593" t="s">
        <v>12393</v>
      </c>
      <c r="BI38" s="593" t="n"/>
      <c r="BJ38" s="593" t="n"/>
      <c r="BK38" s="593" t="s">
        <v>12393</v>
      </c>
      <c r="BL38" s="593" t="s">
        <v>12393</v>
      </c>
      <c r="BM38" s="593" t="n"/>
      <c r="BN38" s="593" t="s">
        <v>12393</v>
      </c>
      <c r="BO38" s="593" t="s">
        <v>12393</v>
      </c>
      <c r="BP38" s="593" t="s">
        <v>12393</v>
      </c>
      <c r="BQ38" s="593" t="s">
        <v>12393</v>
      </c>
      <c r="BR38" s="593" t="n"/>
      <c r="BS38" s="65" t="n"/>
      <c r="BT38" s="179" t="n"/>
      <c r="BU38" s="179" t="n"/>
      <c r="BV38" s="65" t="n"/>
      <c r="BW38" s="65" t="n"/>
      <c r="BX38" s="65" t="n"/>
      <c r="BY38" s="65" t="s">
        <v>15081</v>
      </c>
      <c r="BZ38" s="65" t="n"/>
      <c r="CA38" s="65" t="n"/>
      <c r="CB38" s="65" t="n"/>
      <c r="CC38" s="65" t="n"/>
      <c r="CD38" s="65" t="n"/>
      <c r="CE38" s="65" t="s">
        <v>15016</v>
      </c>
      <c r="CF38" s="179" t="n"/>
      <c r="CG38" s="179" t="n"/>
      <c r="CH38" s="179" t="n"/>
      <c r="CI38" s="179" t="n"/>
      <c r="CJ38" s="179" t="n"/>
      <c r="CK38" s="65" t="s">
        <v>15032</v>
      </c>
      <c r="CL38" s="179" t="n"/>
      <c r="CM38" s="179" t="n"/>
      <c r="CN38" s="179" t="n"/>
      <c r="CO38" s="179" t="n"/>
      <c r="CP38" s="179" t="n"/>
      <c r="CQ38" s="65" t="s">
        <v>15031</v>
      </c>
      <c r="CR38" s="179" t="n"/>
      <c r="CS38" s="179" t="n"/>
      <c r="CT38" s="179" t="n"/>
      <c r="CU38" s="179" t="n"/>
      <c r="CV38" s="179" t="n"/>
      <c r="CW38" s="65" t="s">
        <v>15056</v>
      </c>
      <c r="CX38" s="179" t="n"/>
      <c r="CY38" s="585" t="n"/>
      <c r="CZ38" s="179" t="n"/>
      <c r="DA38" s="594" t="n"/>
      <c r="DB38" s="595" t="n"/>
      <c r="DC38" s="595" t="n"/>
      <c r="DD38" s="595" t="n"/>
      <c r="DE38" s="595" t="n"/>
      <c r="DF38" s="595" t="n"/>
      <c r="DG38" s="595" t="n"/>
      <c r="DH38" s="179" t="n"/>
      <c r="DI38" s="179" t="n"/>
      <c r="DJ38" s="596" t="n"/>
      <c r="DK38" s="595" t="n"/>
      <c r="DL38" s="595" t="n"/>
      <c r="DM38" s="595" t="n"/>
      <c r="DN38" s="179" t="n"/>
      <c r="DO38" s="595" t="n"/>
      <c r="DP38" s="595" t="n"/>
      <c r="DQ38" s="595" t="n"/>
      <c r="DR38" s="595" t="n"/>
      <c r="DS38" s="595" t="n"/>
      <c r="DT38" s="595" t="n"/>
      <c r="DU38" s="595" t="n"/>
      <c r="DV38" s="179" t="n"/>
      <c r="DW38" s="597" t="n"/>
      <c r="DX38" s="595" t="n"/>
      <c r="DY38" s="179" t="n"/>
      <c r="DZ38" s="597" t="n"/>
      <c r="EA38" s="595" t="n"/>
      <c r="EB38" s="595" t="n"/>
      <c r="EC38" s="179" t="n"/>
      <c r="ED38" s="179" t="n"/>
      <c r="EE38" s="595" t="n"/>
      <c r="EF38" s="595" t="n"/>
      <c r="EG38" s="597" t="n"/>
      <c r="EH38" s="595" t="n"/>
      <c r="EI38" s="179" t="n"/>
      <c r="EJ38" s="179" t="n"/>
      <c r="EK38" s="595" t="n"/>
      <c r="EL38" s="595" t="n"/>
      <c r="EM38" s="597" t="n"/>
      <c r="EN38" s="595" t="n"/>
      <c r="EO38" s="179" t="n"/>
      <c r="EP38" s="179" t="n"/>
      <c r="EQ38" s="595" t="n"/>
      <c r="ER38" s="597" t="n"/>
      <c r="ES38" s="595" t="n"/>
      <c r="ET38" s="179" t="n"/>
      <c r="EU38" s="597" t="n"/>
      <c r="EV38" s="595" t="n"/>
      <c r="EW38" s="179" t="n"/>
      <c r="EX38" s="598" t="n"/>
      <c r="EY38" s="598" t="n"/>
      <c r="EZ38" s="597" t="n"/>
      <c r="FA38" s="595" t="n"/>
      <c r="FB38" s="179" t="n"/>
      <c r="FC38" s="179" t="n"/>
      <c r="FD38" s="179" t="n"/>
      <c r="FE38" s="598" t="n"/>
      <c r="FF38" s="599" t="n">
        <v>0</v>
      </c>
      <c r="FG38" s="69" t="s">
        <v>15021</v>
      </c>
      <c r="FH38" s="69" t="s">
        <v>12398</v>
      </c>
      <c r="FI38" s="69" t="e">
        <v>#N/A</v>
      </c>
      <c r="FJ38" s="69" t="e">
        <v>#N/A</v>
      </c>
      <c r="FK38" s="69" t="e">
        <v>#N/A</v>
      </c>
      <c r="FL38" s="69" t="e">
        <v>#N/A</v>
      </c>
    </row>
    <row customFormat="true" customHeight="true" ht="20.25" outlineLevel="0" r="39" s="69">
      <c r="A39" s="179" t="n">
        <f aca="false" ca="false" dt2D="false" dtr="false" t="normal">'Исключенные в ред. 12.2019'!A38+1</f>
        <v>7959</v>
      </c>
      <c r="B39" s="179" t="n">
        <f aca="false" ca="false" dt2D="false" dtr="false" t="normal">'Исключенные в ред. 12.2019'!B38+1</f>
        <v>118</v>
      </c>
      <c r="C39" s="65" t="s">
        <v>10403</v>
      </c>
      <c r="D39" s="160" t="s">
        <v>15126</v>
      </c>
      <c r="E39" s="65" t="n">
        <v>52654000</v>
      </c>
      <c r="F39" s="582" t="n">
        <v>27489</v>
      </c>
      <c r="G39" s="66" t="n"/>
      <c r="H39" s="66" t="n"/>
      <c r="I39" s="583" t="n">
        <v>361.2</v>
      </c>
      <c r="J39" s="583" t="n">
        <v>218.4</v>
      </c>
      <c r="K39" s="583" t="n">
        <v>140.6</v>
      </c>
      <c r="L39" s="179" t="s">
        <v>15127</v>
      </c>
      <c r="M39" s="179" t="n">
        <v>52654101</v>
      </c>
      <c r="N39" s="160" t="n">
        <v>-60</v>
      </c>
      <c r="O39" s="584" t="s">
        <v>15074</v>
      </c>
      <c r="P39" s="65" t="n"/>
      <c r="Q39" s="65" t="n"/>
      <c r="R39" s="65" t="n"/>
      <c r="S39" s="65" t="n"/>
      <c r="T39" s="585" t="n"/>
      <c r="U39" s="179" t="s">
        <v>12398</v>
      </c>
      <c r="V39" s="586" t="n"/>
      <c r="W39" s="586" t="n"/>
      <c r="X39" s="586" t="n"/>
      <c r="Y39" s="586" t="n"/>
      <c r="Z39" s="586" t="n"/>
      <c r="AA39" s="586" t="n"/>
      <c r="AB39" s="586" t="n"/>
      <c r="AC39" s="586" t="n"/>
      <c r="AD39" s="179" t="s">
        <v>15030</v>
      </c>
      <c r="AE39" s="179" t="s">
        <v>15013</v>
      </c>
      <c r="AF39" s="587" t="n"/>
      <c r="AG39" s="587" t="n"/>
      <c r="AH39" s="587" t="n"/>
      <c r="AI39" s="588" t="n"/>
      <c r="AJ39" s="587" t="n"/>
      <c r="AK39" s="587" t="n"/>
      <c r="AL39" s="587" t="n"/>
      <c r="AM39" s="587" t="n"/>
      <c r="AN39" s="587" t="n"/>
      <c r="AO39" s="65" t="n">
        <v>1990</v>
      </c>
      <c r="AP39" s="179" t="s">
        <v>10201</v>
      </c>
      <c r="AQ39" s="589" t="n">
        <f aca="false" ca="false" dt2D="false" dtr="false" t="normal">2019-AO39</f>
        <v>29</v>
      </c>
      <c r="AR39" s="590" t="n"/>
      <c r="AS39" s="591" t="n"/>
      <c r="AT39" s="592" t="n"/>
      <c r="AU39" s="591" t="n"/>
      <c r="AV39" s="591" t="n"/>
      <c r="AW39" s="591" t="n"/>
      <c r="AX39" s="593" t="s">
        <v>12401</v>
      </c>
      <c r="AY39" s="593" t="n"/>
      <c r="AZ39" s="593" t="n"/>
      <c r="BA39" s="593" t="n"/>
      <c r="BB39" s="593" t="n"/>
      <c r="BC39" s="593" t="n"/>
      <c r="BD39" s="593" t="n"/>
      <c r="BE39" s="593" t="n"/>
      <c r="BF39" s="593" t="n"/>
      <c r="BG39" s="593" t="n"/>
      <c r="BH39" s="593" t="s">
        <v>12393</v>
      </c>
      <c r="BI39" s="593" t="n"/>
      <c r="BJ39" s="593" t="n"/>
      <c r="BK39" s="593" t="s">
        <v>12393</v>
      </c>
      <c r="BL39" s="593" t="s">
        <v>12393</v>
      </c>
      <c r="BM39" s="593" t="n"/>
      <c r="BN39" s="593" t="s">
        <v>12393</v>
      </c>
      <c r="BO39" s="593" t="s">
        <v>12393</v>
      </c>
      <c r="BP39" s="593" t="s">
        <v>12393</v>
      </c>
      <c r="BQ39" s="593" t="s">
        <v>12393</v>
      </c>
      <c r="BR39" s="593" t="n"/>
      <c r="BS39" s="65" t="n"/>
      <c r="BT39" s="179" t="n"/>
      <c r="BU39" s="179" t="n"/>
      <c r="BV39" s="65" t="n"/>
      <c r="BW39" s="65" t="n"/>
      <c r="BX39" s="65" t="s">
        <v>15013</v>
      </c>
      <c r="BY39" s="65" t="n"/>
      <c r="BZ39" s="65" t="n"/>
      <c r="CA39" s="65" t="n"/>
      <c r="CB39" s="65" t="n"/>
      <c r="CC39" s="65" t="n"/>
      <c r="CD39" s="65" t="s">
        <v>15014</v>
      </c>
      <c r="CE39" s="65" t="n"/>
      <c r="CF39" s="179" t="n"/>
      <c r="CG39" s="179" t="n"/>
      <c r="CH39" s="179" t="n"/>
      <c r="CI39" s="65" t="n"/>
      <c r="CJ39" s="65" t="s">
        <v>15015</v>
      </c>
      <c r="CK39" s="179" t="n"/>
      <c r="CL39" s="179" t="n"/>
      <c r="CM39" s="179" t="n"/>
      <c r="CN39" s="179" t="n"/>
      <c r="CO39" s="179" t="n"/>
      <c r="CP39" s="65" t="s">
        <v>15016</v>
      </c>
      <c r="CQ39" s="179" t="n"/>
      <c r="CR39" s="179" t="n"/>
      <c r="CS39" s="179" t="n"/>
      <c r="CT39" s="179" t="n"/>
      <c r="CU39" s="179" t="n"/>
      <c r="CV39" s="65" t="s">
        <v>15032</v>
      </c>
      <c r="CW39" s="179" t="n"/>
      <c r="CX39" s="179" t="n"/>
      <c r="CY39" s="585" t="n"/>
      <c r="CZ39" s="179" t="n"/>
      <c r="DA39" s="594" t="n"/>
      <c r="DB39" s="595" t="n"/>
      <c r="DC39" s="595" t="n"/>
      <c r="DD39" s="595" t="n"/>
      <c r="DE39" s="595" t="n"/>
      <c r="DF39" s="595" t="n"/>
      <c r="DG39" s="595" t="n"/>
      <c r="DH39" s="179" t="n"/>
      <c r="DI39" s="179" t="n"/>
      <c r="DJ39" s="596" t="n"/>
      <c r="DK39" s="595" t="n"/>
      <c r="DL39" s="595" t="n"/>
      <c r="DM39" s="595" t="n"/>
      <c r="DN39" s="179" t="n"/>
      <c r="DO39" s="595" t="n"/>
      <c r="DP39" s="595" t="n"/>
      <c r="DQ39" s="595" t="n"/>
      <c r="DR39" s="595" t="n"/>
      <c r="DS39" s="595" t="n"/>
      <c r="DT39" s="595" t="n"/>
      <c r="DU39" s="595" t="n"/>
      <c r="DV39" s="179" t="n"/>
      <c r="DW39" s="597" t="n"/>
      <c r="DX39" s="595" t="n"/>
      <c r="DY39" s="179" t="n"/>
      <c r="DZ39" s="597" t="n"/>
      <c r="EA39" s="595" t="n"/>
      <c r="EB39" s="595" t="n"/>
      <c r="EC39" s="179" t="n"/>
      <c r="ED39" s="179" t="n"/>
      <c r="EE39" s="595" t="n"/>
      <c r="EF39" s="595" t="n"/>
      <c r="EG39" s="597" t="n"/>
      <c r="EH39" s="595" t="n"/>
      <c r="EI39" s="179" t="n"/>
      <c r="EJ39" s="179" t="n"/>
      <c r="EK39" s="595" t="n"/>
      <c r="EL39" s="595" t="n"/>
      <c r="EM39" s="597" t="n"/>
      <c r="EN39" s="595" t="n"/>
      <c r="EO39" s="179" t="n"/>
      <c r="EP39" s="179" t="n"/>
      <c r="EQ39" s="595" t="n"/>
      <c r="ER39" s="597" t="n"/>
      <c r="ES39" s="595" t="n"/>
      <c r="ET39" s="179" t="n"/>
      <c r="EU39" s="597" t="n"/>
      <c r="EV39" s="595" t="n"/>
      <c r="EW39" s="179" t="n"/>
      <c r="EX39" s="598" t="n"/>
      <c r="EY39" s="598" t="n"/>
      <c r="EZ39" s="597" t="n"/>
      <c r="FA39" s="595" t="n"/>
      <c r="FB39" s="179" t="n"/>
      <c r="FC39" s="179" t="n"/>
      <c r="FD39" s="179" t="n"/>
      <c r="FE39" s="598" t="n"/>
      <c r="FF39" s="599" t="n">
        <v>0</v>
      </c>
      <c r="FG39" s="69" t="s">
        <v>15021</v>
      </c>
      <c r="FH39" s="69" t="s">
        <v>12398</v>
      </c>
      <c r="FI39" s="69" t="e">
        <v>#N/A</v>
      </c>
      <c r="FJ39" s="69" t="e">
        <v>#N/A</v>
      </c>
      <c r="FK39" s="69" t="e">
        <v>#N/A</v>
      </c>
      <c r="FL39" s="69" t="e">
        <v>#N/A</v>
      </c>
    </row>
    <row customFormat="true" customHeight="true" ht="20.25" outlineLevel="0" r="40" s="69">
      <c r="A40" s="179" t="n">
        <f aca="false" ca="false" dt2D="false" dtr="false" t="normal">'Региональная прогр. (июнь 2023)'!A7989+1</f>
        <v>7957</v>
      </c>
      <c r="B40" s="179" t="n">
        <f aca="false" ca="false" dt2D="false" dtr="false" t="normal">'Региональная прогр. (июнь 2023)'!B7989+1</f>
        <v>116</v>
      </c>
      <c r="C40" s="65" t="s">
        <v>10403</v>
      </c>
      <c r="D40" s="160" t="s">
        <v>15128</v>
      </c>
      <c r="E40" s="65" t="n">
        <v>52654000</v>
      </c>
      <c r="F40" s="582" t="n">
        <v>20994</v>
      </c>
      <c r="G40" s="620" t="n">
        <v>8282543</v>
      </c>
      <c r="H40" s="620" t="n">
        <v>7735512.08</v>
      </c>
      <c r="I40" s="583" t="n">
        <v>190.7</v>
      </c>
      <c r="J40" s="583" t="n">
        <v>184.7</v>
      </c>
      <c r="K40" s="583" t="n">
        <v>0</v>
      </c>
      <c r="L40" s="179" t="s">
        <v>15129</v>
      </c>
      <c r="M40" s="179" t="n">
        <v>52654101</v>
      </c>
      <c r="N40" s="160" t="n">
        <v>-252</v>
      </c>
      <c r="O40" s="584" t="s">
        <v>15074</v>
      </c>
      <c r="P40" s="65" t="n"/>
      <c r="Q40" s="65" t="n"/>
      <c r="R40" s="65" t="n"/>
      <c r="S40" s="65" t="n"/>
      <c r="T40" s="585" t="n"/>
      <c r="U40" s="179" t="s">
        <v>12398</v>
      </c>
      <c r="V40" s="586" t="n"/>
      <c r="W40" s="586" t="n"/>
      <c r="X40" s="586" t="n"/>
      <c r="Y40" s="586" t="n"/>
      <c r="Z40" s="586" t="n"/>
      <c r="AA40" s="586" t="n"/>
      <c r="AB40" s="586" t="n"/>
      <c r="AC40" s="586" t="n"/>
      <c r="AD40" s="594" t="s">
        <v>12447</v>
      </c>
      <c r="AE40" s="594" t="s">
        <v>54</v>
      </c>
      <c r="AF40" s="621" t="s">
        <v>15130</v>
      </c>
      <c r="AG40" s="621" t="n">
        <v>2016</v>
      </c>
      <c r="AH40" s="621" t="s">
        <v>15131</v>
      </c>
      <c r="AI40" s="622" t="n">
        <v>54231.62</v>
      </c>
      <c r="AJ40" s="623" t="n">
        <v>42604</v>
      </c>
      <c r="AK40" s="623" t="n">
        <v>42654</v>
      </c>
      <c r="AL40" s="621" t="n">
        <v>100</v>
      </c>
      <c r="AM40" s="623" t="n">
        <v>42633</v>
      </c>
      <c r="AN40" s="623" t="n">
        <v>42646</v>
      </c>
      <c r="AO40" s="589" t="n">
        <v>1982</v>
      </c>
      <c r="AP40" s="594" t="s">
        <v>15132</v>
      </c>
      <c r="AQ40" s="589" t="n">
        <f aca="false" ca="false" dt2D="false" dtr="false" t="normal">2019-AO40</f>
        <v>37</v>
      </c>
      <c r="AR40" s="590" t="n"/>
      <c r="AS40" s="591" t="n"/>
      <c r="AT40" s="592" t="n"/>
      <c r="AU40" s="591" t="n"/>
      <c r="AV40" s="591" t="n"/>
      <c r="AW40" s="591" t="n"/>
      <c r="AX40" s="593" t="n">
        <v>2009</v>
      </c>
      <c r="AY40" s="593" t="n">
        <v>2009</v>
      </c>
      <c r="AZ40" s="593" t="n"/>
      <c r="BA40" s="593" t="n">
        <v>2009</v>
      </c>
      <c r="BB40" s="593" t="n"/>
      <c r="BC40" s="593" t="n">
        <v>2009</v>
      </c>
      <c r="BD40" s="593" t="n"/>
      <c r="BE40" s="593" t="n"/>
      <c r="BF40" s="593" t="n"/>
      <c r="BG40" s="593" t="n"/>
      <c r="BH40" s="593" t="s">
        <v>12393</v>
      </c>
      <c r="BI40" s="593" t="n"/>
      <c r="BJ40" s="593" t="n"/>
      <c r="BK40" s="593" t="s">
        <v>12393</v>
      </c>
      <c r="BL40" s="593" t="s">
        <v>12393</v>
      </c>
      <c r="BM40" s="593" t="n"/>
      <c r="BN40" s="593" t="s">
        <v>12393</v>
      </c>
      <c r="BO40" s="593" t="s">
        <v>12393</v>
      </c>
      <c r="BP40" s="593" t="s">
        <v>12393</v>
      </c>
      <c r="BQ40" s="593" t="s">
        <v>12393</v>
      </c>
      <c r="BR40" s="593" t="n"/>
      <c r="BS40" s="65" t="n"/>
      <c r="BT40" s="179" t="n"/>
      <c r="BU40" s="179" t="n"/>
      <c r="BV40" s="65" t="s">
        <v>54</v>
      </c>
      <c r="BW40" s="65" t="n"/>
      <c r="BX40" s="65" t="n"/>
      <c r="BY40" s="65" t="n"/>
      <c r="BZ40" s="65" t="n"/>
      <c r="CA40" s="65" t="s">
        <v>15133</v>
      </c>
      <c r="CB40" s="179" t="n"/>
      <c r="CC40" s="65" t="n"/>
      <c r="CD40" s="65" t="n"/>
      <c r="CE40" s="65" t="n"/>
      <c r="CF40" s="179" t="n"/>
      <c r="CG40" s="65" t="s">
        <v>15032</v>
      </c>
      <c r="CH40" s="179" t="n"/>
      <c r="CI40" s="179" t="n"/>
      <c r="CJ40" s="179" t="n"/>
      <c r="CK40" s="179" t="n"/>
      <c r="CL40" s="179" t="n"/>
      <c r="CM40" s="65" t="s">
        <v>15031</v>
      </c>
      <c r="CN40" s="179" t="n"/>
      <c r="CO40" s="179" t="n"/>
      <c r="CP40" s="179" t="n"/>
      <c r="CQ40" s="179" t="n"/>
      <c r="CR40" s="179" t="n"/>
      <c r="CS40" s="65" t="s">
        <v>15015</v>
      </c>
      <c r="CT40" s="179" t="n"/>
      <c r="CU40" s="179" t="n"/>
      <c r="CV40" s="179" t="n"/>
      <c r="CW40" s="179" t="n"/>
      <c r="CX40" s="179" t="n"/>
      <c r="CY40" s="585" t="n"/>
      <c r="CZ40" s="179" t="n"/>
      <c r="DA40" s="594" t="n"/>
      <c r="DB40" s="595" t="n"/>
      <c r="DC40" s="595" t="n"/>
      <c r="DD40" s="595" t="n"/>
      <c r="DE40" s="595" t="n"/>
      <c r="DF40" s="595" t="n"/>
      <c r="DG40" s="595" t="n"/>
      <c r="DH40" s="179" t="n"/>
      <c r="DI40" s="179" t="n"/>
      <c r="DJ40" s="596" t="n"/>
      <c r="DK40" s="595" t="n"/>
      <c r="DL40" s="595" t="n"/>
      <c r="DM40" s="595" t="n"/>
      <c r="DN40" s="179" t="n"/>
      <c r="DO40" s="595" t="n"/>
      <c r="DP40" s="595" t="n"/>
      <c r="DQ40" s="595" t="n"/>
      <c r="DR40" s="595" t="n"/>
      <c r="DS40" s="595" t="n"/>
      <c r="DT40" s="595" t="n"/>
      <c r="DU40" s="595" t="n"/>
      <c r="DV40" s="179" t="n"/>
      <c r="DW40" s="597" t="n"/>
      <c r="DX40" s="595" t="n"/>
      <c r="DY40" s="179" t="n"/>
      <c r="DZ40" s="597" t="n"/>
      <c r="EA40" s="595" t="n"/>
      <c r="EB40" s="595" t="n"/>
      <c r="EC40" s="179" t="n"/>
      <c r="ED40" s="179" t="n"/>
      <c r="EE40" s="595" t="n"/>
      <c r="EF40" s="595" t="n"/>
      <c r="EG40" s="597" t="n"/>
      <c r="EH40" s="595" t="n"/>
      <c r="EI40" s="179" t="n"/>
      <c r="EJ40" s="179" t="n"/>
      <c r="EK40" s="595" t="n"/>
      <c r="EL40" s="595" t="n"/>
      <c r="EM40" s="597" t="n"/>
      <c r="EN40" s="595" t="n"/>
      <c r="EO40" s="179" t="n"/>
      <c r="EP40" s="179" t="n"/>
      <c r="EQ40" s="595" t="n"/>
      <c r="ER40" s="597" t="n"/>
      <c r="ES40" s="595" t="n"/>
      <c r="ET40" s="179" t="n"/>
      <c r="EU40" s="597" t="n"/>
      <c r="EV40" s="595" t="n"/>
      <c r="EW40" s="179" t="n"/>
      <c r="EX40" s="598" t="n"/>
      <c r="EY40" s="598" t="n"/>
      <c r="EZ40" s="597" t="n"/>
      <c r="FA40" s="595" t="n"/>
      <c r="FB40" s="179" t="n"/>
      <c r="FC40" s="179" t="n"/>
      <c r="FD40" s="179" t="n"/>
      <c r="FE40" s="598" t="n"/>
      <c r="FF40" s="599" t="n">
        <v>0</v>
      </c>
      <c r="FG40" s="69" t="s">
        <v>15021</v>
      </c>
      <c r="FH40" s="69" t="s">
        <v>12398</v>
      </c>
      <c r="FI40" s="69" t="n">
        <v>2016</v>
      </c>
      <c r="FJ40" s="69" t="e">
        <v>#N/A</v>
      </c>
      <c r="FK40" s="69" t="e">
        <v>#N/A</v>
      </c>
      <c r="FL40" s="69" t="s">
        <v>15130</v>
      </c>
    </row>
    <row customFormat="true" customHeight="true" ht="20.25" outlineLevel="0" r="41" s="69">
      <c r="A41" s="179" t="n">
        <f aca="false" ca="false" dt2D="false" dtr="false" t="normal">'Региональная прогр. (июнь 2023)'!A885+1</f>
        <v>877</v>
      </c>
      <c r="B41" s="65" t="n">
        <f aca="false" ca="false" dt2D="false" dtr="false" t="normal">'Региональная прогр. (июнь 2023)'!B885+1</f>
        <v>728</v>
      </c>
      <c r="C41" s="65" t="s">
        <v>8479</v>
      </c>
      <c r="D41" s="160" t="s">
        <v>15134</v>
      </c>
      <c r="E41" s="65" t="n">
        <v>52629000</v>
      </c>
      <c r="F41" s="582" t="n">
        <v>23315</v>
      </c>
      <c r="G41" s="66" t="n"/>
      <c r="H41" s="66" t="n"/>
      <c r="I41" s="583" t="n">
        <v>283.9</v>
      </c>
      <c r="J41" s="583" t="n">
        <v>283.9</v>
      </c>
      <c r="K41" s="583" t="n">
        <v>0</v>
      </c>
      <c r="L41" s="179" t="s">
        <v>15135</v>
      </c>
      <c r="M41" s="179" t="n">
        <v>52629151</v>
      </c>
      <c r="N41" s="160" t="n">
        <v>143</v>
      </c>
      <c r="O41" s="584" t="s">
        <v>15074</v>
      </c>
      <c r="P41" s="65" t="n"/>
      <c r="Q41" s="65" t="n"/>
      <c r="R41" s="65" t="n"/>
      <c r="S41" s="65" t="n"/>
      <c r="T41" s="179" t="n"/>
      <c r="U41" s="179" t="s">
        <v>12398</v>
      </c>
      <c r="V41" s="179" t="n"/>
      <c r="W41" s="179" t="n"/>
      <c r="X41" s="179" t="n"/>
      <c r="Y41" s="179" t="n"/>
      <c r="Z41" s="179" t="n"/>
      <c r="AA41" s="179" t="n"/>
      <c r="AB41" s="179" t="n"/>
      <c r="AC41" s="179" t="n"/>
      <c r="AD41" s="179" t="s">
        <v>10</v>
      </c>
      <c r="AE41" s="179" t="s">
        <v>15015</v>
      </c>
      <c r="AF41" s="587" t="n"/>
      <c r="AG41" s="587" t="n"/>
      <c r="AH41" s="587" t="n"/>
      <c r="AI41" s="588" t="n"/>
      <c r="AJ41" s="587" t="n"/>
      <c r="AK41" s="587" t="n"/>
      <c r="AL41" s="587" t="n"/>
      <c r="AM41" s="587" t="n"/>
      <c r="AN41" s="587" t="n"/>
      <c r="AO41" s="65" t="n">
        <v>1974</v>
      </c>
      <c r="AP41" s="179" t="s">
        <v>194</v>
      </c>
      <c r="AQ41" s="589" t="n">
        <f aca="false" ca="false" dt2D="false" dtr="false" t="normal">2019-AO41</f>
        <v>45</v>
      </c>
      <c r="AR41" s="590" t="s">
        <v>12393</v>
      </c>
      <c r="AS41" s="591" t="n">
        <v>42768</v>
      </c>
      <c r="AT41" s="592" t="s">
        <v>15136</v>
      </c>
      <c r="AU41" s="591" t="n"/>
      <c r="AV41" s="591" t="n"/>
      <c r="AW41" s="591" t="n"/>
      <c r="AX41" s="593" t="n">
        <v>2011</v>
      </c>
      <c r="AY41" s="593" t="n">
        <v>2011</v>
      </c>
      <c r="AZ41" s="593" t="n"/>
      <c r="BA41" s="593" t="n"/>
      <c r="BB41" s="593" t="n"/>
      <c r="BC41" s="593" t="n"/>
      <c r="BD41" s="593" t="n"/>
      <c r="BE41" s="593" t="n"/>
      <c r="BF41" s="593" t="n"/>
      <c r="BG41" s="593" t="n"/>
      <c r="BH41" s="593" t="s">
        <v>12393</v>
      </c>
      <c r="BI41" s="593" t="n"/>
      <c r="BJ41" s="593" t="n"/>
      <c r="BK41" s="593" t="n"/>
      <c r="BL41" s="593" t="s">
        <v>12393</v>
      </c>
      <c r="BM41" s="593" t="n"/>
      <c r="BN41" s="593" t="s">
        <v>12393</v>
      </c>
      <c r="BO41" s="593" t="s">
        <v>12393</v>
      </c>
      <c r="BP41" s="593" t="s">
        <v>12393</v>
      </c>
      <c r="BQ41" s="593" t="s">
        <v>12393</v>
      </c>
      <c r="BR41" s="593" t="n"/>
      <c r="BS41" s="65" t="n"/>
      <c r="BT41" s="179" t="n"/>
      <c r="BU41" s="179" t="n"/>
      <c r="BV41" s="65" t="n"/>
      <c r="BW41" s="65" t="s">
        <v>15015</v>
      </c>
      <c r="BX41" s="65" t="n"/>
      <c r="BY41" s="65" t="n"/>
      <c r="BZ41" s="65" t="n"/>
      <c r="CA41" s="65" t="n"/>
      <c r="CB41" s="65" t="s">
        <v>15031</v>
      </c>
      <c r="CC41" s="65" t="n"/>
      <c r="CD41" s="65" t="n"/>
      <c r="CE41" s="65" t="n"/>
      <c r="CF41" s="179" t="n"/>
      <c r="CG41" s="179" t="n"/>
      <c r="CH41" s="65" t="s">
        <v>15137</v>
      </c>
      <c r="CI41" s="65" t="n"/>
      <c r="CJ41" s="65" t="n"/>
      <c r="CK41" s="65" t="n"/>
      <c r="CL41" s="65" t="n"/>
      <c r="CM41" s="65" t="n"/>
      <c r="CN41" s="65" t="s">
        <v>15138</v>
      </c>
      <c r="CO41" s="179" t="n"/>
      <c r="CP41" s="65" t="n"/>
      <c r="CQ41" s="65" t="n"/>
      <c r="CR41" s="65" t="n"/>
      <c r="CS41" s="65" t="n"/>
      <c r="CT41" s="65" t="s">
        <v>15016</v>
      </c>
      <c r="CU41" s="179" t="n"/>
      <c r="CV41" s="179" t="n"/>
      <c r="CW41" s="179" t="n"/>
      <c r="CX41" s="179" t="n"/>
      <c r="CY41" s="179" t="n"/>
      <c r="CZ41" s="179" t="n"/>
      <c r="DA41" s="594" t="n"/>
      <c r="DB41" s="595" t="n"/>
      <c r="DC41" s="595" t="n"/>
      <c r="DD41" s="595" t="n"/>
      <c r="DE41" s="595" t="n"/>
      <c r="DF41" s="595" t="n"/>
      <c r="DG41" s="595" t="n"/>
      <c r="DH41" s="179" t="n"/>
      <c r="DI41" s="179" t="n"/>
      <c r="DJ41" s="594" t="n"/>
      <c r="DK41" s="179" t="n"/>
      <c r="DL41" s="179" t="n"/>
      <c r="DM41" s="179" t="n"/>
      <c r="DN41" s="179" t="n"/>
      <c r="DO41" s="179" t="n"/>
      <c r="DP41" s="179" t="n"/>
      <c r="DQ41" s="179" t="n"/>
      <c r="DR41" s="179" t="n"/>
      <c r="DS41" s="179" t="n"/>
      <c r="DT41" s="179" t="n"/>
      <c r="DU41" s="179" t="n"/>
      <c r="DV41" s="179" t="n"/>
      <c r="DW41" s="179" t="n"/>
      <c r="DX41" s="179" t="n"/>
      <c r="DY41" s="179" t="n"/>
      <c r="DZ41" s="179" t="n"/>
      <c r="EA41" s="179" t="n"/>
      <c r="EB41" s="179" t="n"/>
      <c r="EC41" s="179" t="n"/>
      <c r="ED41" s="179" t="n"/>
      <c r="EE41" s="179" t="n"/>
      <c r="EF41" s="179" t="n"/>
      <c r="EG41" s="179" t="n"/>
      <c r="EH41" s="179" t="n"/>
      <c r="EI41" s="179" t="n"/>
      <c r="EJ41" s="179" t="n"/>
      <c r="EK41" s="179" t="n"/>
      <c r="EL41" s="179" t="n"/>
      <c r="EM41" s="179" t="n"/>
      <c r="EN41" s="179" t="n"/>
      <c r="EO41" s="179" t="n"/>
      <c r="EP41" s="179" t="n"/>
      <c r="EQ41" s="179" t="n"/>
      <c r="ER41" s="179" t="n"/>
      <c r="ES41" s="179" t="n"/>
      <c r="ET41" s="179" t="n"/>
      <c r="EU41" s="179" t="n"/>
      <c r="EV41" s="179" t="n"/>
      <c r="EW41" s="179" t="n"/>
      <c r="EX41" s="179" t="n"/>
      <c r="EY41" s="179" t="n"/>
      <c r="EZ41" s="179" t="n"/>
      <c r="FA41" s="179" t="n"/>
      <c r="FB41" s="179" t="n"/>
      <c r="FC41" s="179" t="n"/>
      <c r="FD41" s="179" t="n"/>
      <c r="FE41" s="179" t="n"/>
      <c r="FF41" s="599" t="n">
        <v>0</v>
      </c>
      <c r="FG41" s="69" t="s">
        <v>15021</v>
      </c>
      <c r="FH41" s="69" t="s">
        <v>12398</v>
      </c>
      <c r="FI41" s="69" t="e">
        <v>#N/A</v>
      </c>
      <c r="FJ41" s="69" t="e">
        <v>#N/A</v>
      </c>
      <c r="FK41" s="69" t="e">
        <v>#N/A</v>
      </c>
      <c r="FL41" s="69" t="e">
        <v>#N/A</v>
      </c>
    </row>
    <row customFormat="true" customHeight="true" ht="20.25" outlineLevel="0" r="42" s="600">
      <c r="A42" s="601" t="n">
        <f aca="false" ca="false" dt2D="false" dtr="false" t="normal">'Региональная прогр. (июнь 2023)'!A157+1</f>
        <v>150</v>
      </c>
      <c r="B42" s="602" t="n">
        <f aca="false" ca="false" dt2D="false" dtr="false" t="normal">'Региональная прогр. (июнь 2023)'!B157+1</f>
        <v>18</v>
      </c>
      <c r="C42" s="602" t="s">
        <v>297</v>
      </c>
      <c r="D42" s="603" t="s">
        <v>15139</v>
      </c>
      <c r="E42" s="602" t="n">
        <v>52606000</v>
      </c>
      <c r="F42" s="604" t="n">
        <v>24333</v>
      </c>
      <c r="G42" s="603" t="n">
        <v>8085144.69</v>
      </c>
      <c r="H42" s="603" t="n">
        <v>7713816.74</v>
      </c>
      <c r="I42" s="605" t="n">
        <v>161.8</v>
      </c>
      <c r="J42" s="605" t="n">
        <v>119.6</v>
      </c>
      <c r="K42" s="605" t="n">
        <v>0</v>
      </c>
      <c r="L42" s="601" t="s">
        <v>15140</v>
      </c>
      <c r="M42" s="601" t="n">
        <v>52606404</v>
      </c>
      <c r="N42" s="603" t="n">
        <v>96</v>
      </c>
      <c r="O42" s="601" t="s">
        <v>15074</v>
      </c>
      <c r="P42" s="602" t="n"/>
      <c r="Q42" s="602" t="n"/>
      <c r="R42" s="602" t="n"/>
      <c r="S42" s="602" t="n"/>
      <c r="T42" s="601" t="n"/>
      <c r="U42" s="601" t="s">
        <v>12398</v>
      </c>
      <c r="V42" s="601" t="n"/>
      <c r="W42" s="601" t="n"/>
      <c r="X42" s="601" t="n"/>
      <c r="Y42" s="601" t="n"/>
      <c r="Z42" s="601" t="n"/>
      <c r="AA42" s="601" t="n"/>
      <c r="AB42" s="601" t="n"/>
      <c r="AC42" s="601" t="n"/>
      <c r="AD42" s="601" t="s">
        <v>12447</v>
      </c>
      <c r="AE42" s="601" t="s">
        <v>43</v>
      </c>
      <c r="AF42" s="608" t="n"/>
      <c r="AG42" s="608" t="n"/>
      <c r="AH42" s="608" t="n"/>
      <c r="AI42" s="609" t="n"/>
      <c r="AJ42" s="608" t="n"/>
      <c r="AK42" s="608" t="n"/>
      <c r="AL42" s="608" t="n"/>
      <c r="AM42" s="608" t="n"/>
      <c r="AN42" s="608" t="n"/>
      <c r="AO42" s="602" t="n">
        <v>1976</v>
      </c>
      <c r="AP42" s="601" t="s">
        <v>8013</v>
      </c>
      <c r="AQ42" s="602" t="n">
        <f aca="false" ca="false" dt2D="false" dtr="false" t="normal">2019-AO42</f>
        <v>43</v>
      </c>
      <c r="AR42" s="606" t="n"/>
      <c r="AS42" s="610" t="n"/>
      <c r="AT42" s="611" t="n"/>
      <c r="AU42" s="610" t="n"/>
      <c r="AV42" s="610" t="n"/>
      <c r="AW42" s="610" t="n"/>
      <c r="AX42" s="602" t="s">
        <v>12401</v>
      </c>
      <c r="AY42" s="602" t="n"/>
      <c r="AZ42" s="602" t="n"/>
      <c r="BA42" s="602" t="n"/>
      <c r="BB42" s="602" t="n"/>
      <c r="BC42" s="602" t="n"/>
      <c r="BD42" s="602" t="n"/>
      <c r="BE42" s="602" t="n"/>
      <c r="BF42" s="602" t="n"/>
      <c r="BG42" s="602" t="n"/>
      <c r="BH42" s="602" t="s">
        <v>12393</v>
      </c>
      <c r="BI42" s="602" t="n"/>
      <c r="BJ42" s="602" t="n"/>
      <c r="BK42" s="602" t="n"/>
      <c r="BL42" s="602" t="s">
        <v>12393</v>
      </c>
      <c r="BM42" s="602" t="n"/>
      <c r="BN42" s="602" t="s">
        <v>12393</v>
      </c>
      <c r="BO42" s="602" t="s">
        <v>12393</v>
      </c>
      <c r="BP42" s="602" t="s">
        <v>12393</v>
      </c>
      <c r="BQ42" s="602" t="n"/>
      <c r="BR42" s="602" t="n"/>
      <c r="BS42" s="602" t="n"/>
      <c r="BT42" s="601" t="n"/>
      <c r="BU42" s="601" t="n"/>
      <c r="BV42" s="602" t="s">
        <v>43</v>
      </c>
      <c r="BW42" s="602" t="n"/>
      <c r="BX42" s="602" t="n"/>
      <c r="BY42" s="602" t="n"/>
      <c r="BZ42" s="602" t="n"/>
      <c r="CA42" s="602" t="s">
        <v>15014</v>
      </c>
      <c r="CB42" s="602" t="n"/>
      <c r="CC42" s="602" t="n"/>
      <c r="CD42" s="602" t="n"/>
      <c r="CE42" s="602" t="n"/>
      <c r="CF42" s="601" t="n"/>
      <c r="CG42" s="602" t="s">
        <v>15015</v>
      </c>
      <c r="CH42" s="601" t="n"/>
      <c r="CI42" s="601" t="n"/>
      <c r="CJ42" s="601" t="n"/>
      <c r="CK42" s="601" t="n"/>
      <c r="CL42" s="601" t="n"/>
      <c r="CM42" s="602" t="s">
        <v>15016</v>
      </c>
      <c r="CN42" s="601" t="n"/>
      <c r="CO42" s="601" t="n"/>
      <c r="CP42" s="601" t="n"/>
      <c r="CQ42" s="601" t="n"/>
      <c r="CR42" s="601" t="n"/>
      <c r="CS42" s="602" t="s">
        <v>15017</v>
      </c>
      <c r="CT42" s="601" t="n"/>
      <c r="CU42" s="601" t="n"/>
      <c r="CV42" s="601" t="n"/>
      <c r="CW42" s="601" t="n"/>
      <c r="CX42" s="601" t="n"/>
      <c r="CY42" s="601" t="n"/>
      <c r="CZ42" s="601" t="n"/>
      <c r="DA42" s="601" t="n"/>
      <c r="DB42" s="612" t="n"/>
      <c r="DC42" s="612" t="n"/>
      <c r="DD42" s="612" t="n"/>
      <c r="DE42" s="612" t="n"/>
      <c r="DF42" s="612" t="n"/>
      <c r="DG42" s="612" t="n"/>
      <c r="DH42" s="601" t="n"/>
      <c r="DI42" s="601" t="n"/>
      <c r="DJ42" s="601" t="n"/>
      <c r="DK42" s="601" t="n"/>
      <c r="DL42" s="601" t="n"/>
      <c r="DM42" s="601" t="n"/>
      <c r="DN42" s="601" t="n"/>
      <c r="DO42" s="601" t="n"/>
      <c r="DP42" s="601" t="n"/>
      <c r="DQ42" s="601" t="n"/>
      <c r="DR42" s="601" t="n"/>
      <c r="DS42" s="601" t="n"/>
      <c r="DT42" s="601" t="n"/>
      <c r="DU42" s="601" t="n"/>
      <c r="DV42" s="601" t="n"/>
      <c r="DW42" s="601" t="n"/>
      <c r="DX42" s="601" t="n"/>
      <c r="DY42" s="601" t="n"/>
      <c r="DZ42" s="601" t="n"/>
      <c r="EA42" s="601" t="n"/>
      <c r="EB42" s="601" t="n"/>
      <c r="EC42" s="601" t="n"/>
      <c r="ED42" s="601" t="n"/>
      <c r="EE42" s="601" t="n"/>
      <c r="EF42" s="601" t="n"/>
      <c r="EG42" s="601" t="n"/>
      <c r="EH42" s="601" t="n"/>
      <c r="EI42" s="601" t="n"/>
      <c r="EJ42" s="601" t="n"/>
      <c r="EK42" s="601" t="n"/>
      <c r="EL42" s="601" t="n"/>
      <c r="EM42" s="601" t="n"/>
      <c r="EN42" s="601" t="n"/>
      <c r="EO42" s="601" t="n"/>
      <c r="EP42" s="601" t="n"/>
      <c r="EQ42" s="601" t="n"/>
      <c r="ER42" s="601" t="n"/>
      <c r="ES42" s="601" t="n"/>
      <c r="ET42" s="601" t="n"/>
      <c r="EU42" s="601" t="n"/>
      <c r="EV42" s="601" t="n"/>
      <c r="EW42" s="601" t="n"/>
      <c r="EX42" s="601" t="n"/>
      <c r="EY42" s="601" t="n"/>
      <c r="EZ42" s="601" t="n"/>
      <c r="FA42" s="601" t="n"/>
      <c r="FB42" s="601" t="n"/>
      <c r="FC42" s="601" t="n"/>
      <c r="FD42" s="601" t="n"/>
      <c r="FE42" s="601" t="n"/>
      <c r="FF42" s="615" t="n">
        <v>0</v>
      </c>
      <c r="FG42" s="600" t="s">
        <v>15021</v>
      </c>
      <c r="FH42" s="600" t="s">
        <v>12398</v>
      </c>
      <c r="FI42" s="600" t="e">
        <v>#N/A</v>
      </c>
      <c r="FJ42" s="600" t="e">
        <v>#N/A</v>
      </c>
      <c r="FK42" s="600" t="s">
        <v>12414</v>
      </c>
      <c r="FL42" s="600" t="e">
        <v>#N/A</v>
      </c>
    </row>
    <row customFormat="true" customHeight="true" ht="20.25" outlineLevel="0" r="43" s="600">
      <c r="A43" s="601" t="e">
        <f aca="false" ca="false" dt2D="false" dtr="false" t="normal">#REF!+1</f>
        <v>#REF!</v>
      </c>
      <c r="B43" s="602" t="e">
        <f aca="false" ca="false" dt2D="false" dtr="false" t="normal">#REF!+1</f>
        <v>#REF!</v>
      </c>
      <c r="C43" s="602" t="s">
        <v>8645</v>
      </c>
      <c r="D43" s="603" t="s">
        <v>15141</v>
      </c>
      <c r="E43" s="602" t="n">
        <v>52630000</v>
      </c>
      <c r="F43" s="604" t="n">
        <v>27773</v>
      </c>
      <c r="G43" s="603" t="n"/>
      <c r="H43" s="603" t="n"/>
      <c r="I43" s="605" t="n">
        <v>167.9</v>
      </c>
      <c r="J43" s="605" t="n">
        <v>140.5</v>
      </c>
      <c r="K43" s="605" t="n">
        <v>0</v>
      </c>
      <c r="L43" s="601" t="s">
        <v>15142</v>
      </c>
      <c r="M43" s="601" t="n">
        <v>52630419</v>
      </c>
      <c r="N43" s="603" t="n">
        <v>520</v>
      </c>
      <c r="O43" s="601" t="s">
        <v>15074</v>
      </c>
      <c r="P43" s="602" t="n"/>
      <c r="Q43" s="602" t="n"/>
      <c r="R43" s="602" t="n"/>
      <c r="S43" s="602" t="n"/>
      <c r="T43" s="601" t="n"/>
      <c r="U43" s="601" t="s">
        <v>12398</v>
      </c>
      <c r="V43" s="601" t="n"/>
      <c r="W43" s="601" t="n"/>
      <c r="X43" s="601" t="n"/>
      <c r="Y43" s="601" t="n"/>
      <c r="Z43" s="601" t="n"/>
      <c r="AA43" s="601" t="n"/>
      <c r="AB43" s="601" t="n"/>
      <c r="AC43" s="601" t="n"/>
      <c r="AD43" s="601" t="s">
        <v>12431</v>
      </c>
      <c r="AE43" s="601" t="s">
        <v>43</v>
      </c>
      <c r="AF43" s="608" t="s">
        <v>12414</v>
      </c>
      <c r="AG43" s="608" t="n">
        <v>2017</v>
      </c>
      <c r="AH43" s="608" t="s">
        <v>15036</v>
      </c>
      <c r="AI43" s="609" t="n">
        <v>75014.9108333333</v>
      </c>
      <c r="AJ43" s="618" t="n">
        <v>43341</v>
      </c>
      <c r="AK43" s="618" t="n">
        <v>43479</v>
      </c>
      <c r="AL43" s="608" t="n">
        <v>0</v>
      </c>
      <c r="AM43" s="618" t="n"/>
      <c r="AN43" s="618" t="n"/>
      <c r="AO43" s="602" t="n">
        <v>1964</v>
      </c>
      <c r="AP43" s="601" t="s">
        <v>7736</v>
      </c>
      <c r="AQ43" s="602" t="n">
        <f aca="false" ca="false" dt2D="false" dtr="false" t="normal">2019-AO43</f>
        <v>55</v>
      </c>
      <c r="AR43" s="606" t="n"/>
      <c r="AS43" s="610" t="n"/>
      <c r="AT43" s="611" t="n"/>
      <c r="AU43" s="610" t="n"/>
      <c r="AV43" s="610" t="n"/>
      <c r="AW43" s="610" t="n"/>
      <c r="AX43" s="602" t="n"/>
      <c r="AY43" s="602" t="n"/>
      <c r="AZ43" s="602" t="s">
        <v>12401</v>
      </c>
      <c r="BA43" s="602" t="n"/>
      <c r="BB43" s="602" t="s">
        <v>12401</v>
      </c>
      <c r="BC43" s="602" t="n"/>
      <c r="BD43" s="602" t="n"/>
      <c r="BE43" s="602" t="n"/>
      <c r="BF43" s="602" t="n"/>
      <c r="BG43" s="602" t="n"/>
      <c r="BH43" s="602" t="s">
        <v>12393</v>
      </c>
      <c r="BI43" s="602" t="n"/>
      <c r="BJ43" s="602" t="n"/>
      <c r="BK43" s="602" t="n"/>
      <c r="BL43" s="602" t="s">
        <v>12393</v>
      </c>
      <c r="BM43" s="602" t="n"/>
      <c r="BN43" s="602" t="s">
        <v>12393</v>
      </c>
      <c r="BO43" s="602" t="s">
        <v>12393</v>
      </c>
      <c r="BP43" s="602" t="s">
        <v>12393</v>
      </c>
      <c r="BQ43" s="602" t="n"/>
      <c r="BR43" s="602" t="n"/>
      <c r="BS43" s="602" t="n"/>
      <c r="BT43" s="601" t="n"/>
      <c r="BU43" s="602" t="s">
        <v>43</v>
      </c>
      <c r="BV43" s="602" t="n"/>
      <c r="BW43" s="602" t="n"/>
      <c r="BX43" s="602" t="n"/>
      <c r="BY43" s="602" t="n"/>
      <c r="BZ43" s="602" t="s">
        <v>15014</v>
      </c>
      <c r="CA43" s="602" t="n"/>
      <c r="CB43" s="602" t="n"/>
      <c r="CC43" s="602" t="n"/>
      <c r="CD43" s="602" t="n"/>
      <c r="CE43" s="602" t="n"/>
      <c r="CF43" s="602" t="s">
        <v>15015</v>
      </c>
      <c r="CG43" s="602" t="n"/>
      <c r="CH43" s="602" t="n"/>
      <c r="CI43" s="602" t="n"/>
      <c r="CJ43" s="602" t="n"/>
      <c r="CK43" s="602" t="n"/>
      <c r="CL43" s="602" t="s">
        <v>15016</v>
      </c>
      <c r="CM43" s="602" t="n"/>
      <c r="CN43" s="602" t="n"/>
      <c r="CO43" s="602" t="n"/>
      <c r="CP43" s="602" t="n"/>
      <c r="CQ43" s="602" t="n"/>
      <c r="CR43" s="602" t="s">
        <v>15017</v>
      </c>
      <c r="CS43" s="601" t="n"/>
      <c r="CT43" s="601" t="n"/>
      <c r="CU43" s="601" t="n"/>
      <c r="CV43" s="601" t="n"/>
      <c r="CW43" s="601" t="n"/>
      <c r="CX43" s="601" t="n"/>
      <c r="CY43" s="601" t="n"/>
      <c r="CZ43" s="601" t="n"/>
      <c r="DA43" s="601" t="n"/>
      <c r="DB43" s="612" t="n"/>
      <c r="DC43" s="612" t="n"/>
      <c r="DD43" s="612" t="n"/>
      <c r="DE43" s="612" t="n"/>
      <c r="DF43" s="612" t="n"/>
      <c r="DG43" s="612" t="n"/>
      <c r="DH43" s="601" t="n"/>
      <c r="DI43" s="601" t="n"/>
      <c r="DJ43" s="601" t="n"/>
      <c r="DK43" s="601" t="n"/>
      <c r="DL43" s="601" t="n"/>
      <c r="DM43" s="601" t="n"/>
      <c r="DN43" s="601" t="n"/>
      <c r="DO43" s="601" t="n"/>
      <c r="DP43" s="601" t="n"/>
      <c r="DQ43" s="601" t="n"/>
      <c r="DR43" s="601" t="n"/>
      <c r="DS43" s="601" t="n"/>
      <c r="DT43" s="601" t="n"/>
      <c r="DU43" s="601" t="n"/>
      <c r="DV43" s="601" t="n"/>
      <c r="DW43" s="601" t="n"/>
      <c r="DX43" s="601" t="n"/>
      <c r="DY43" s="601" t="n"/>
      <c r="DZ43" s="601" t="n"/>
      <c r="EA43" s="601" t="n"/>
      <c r="EB43" s="601" t="n"/>
      <c r="EC43" s="601" t="n"/>
      <c r="ED43" s="601" t="n"/>
      <c r="EE43" s="601" t="n"/>
      <c r="EF43" s="601" t="n"/>
      <c r="EG43" s="601" t="n"/>
      <c r="EH43" s="601" t="n"/>
      <c r="EI43" s="601" t="n"/>
      <c r="EJ43" s="601" t="n"/>
      <c r="EK43" s="601" t="n"/>
      <c r="EL43" s="601" t="n"/>
      <c r="EM43" s="601" t="n"/>
      <c r="EN43" s="601" t="n"/>
      <c r="EO43" s="601" t="n"/>
      <c r="EP43" s="601" t="n"/>
      <c r="EQ43" s="601" t="n"/>
      <c r="ER43" s="601" t="n"/>
      <c r="ES43" s="601" t="n"/>
      <c r="ET43" s="601" t="n"/>
      <c r="EU43" s="601" t="n"/>
      <c r="EV43" s="601" t="n"/>
      <c r="EW43" s="601" t="n"/>
      <c r="EX43" s="601" t="n"/>
      <c r="EY43" s="601" t="n"/>
      <c r="EZ43" s="601" t="n"/>
      <c r="FA43" s="601" t="n"/>
      <c r="FB43" s="601" t="n"/>
      <c r="FC43" s="601" t="n"/>
      <c r="FD43" s="601" t="n"/>
      <c r="FE43" s="601" t="n"/>
      <c r="FF43" s="615" t="n">
        <v>0</v>
      </c>
      <c r="FG43" s="600" t="s">
        <v>15021</v>
      </c>
      <c r="FH43" s="600" t="s">
        <v>12398</v>
      </c>
      <c r="FI43" s="600" t="e">
        <v>#N/A</v>
      </c>
      <c r="FJ43" s="600" t="e">
        <v>#N/A</v>
      </c>
      <c r="FK43" s="600" t="s">
        <v>12414</v>
      </c>
      <c r="FL43" s="600" t="e">
        <v>#N/A</v>
      </c>
    </row>
    <row customFormat="true" customHeight="true" ht="20.25" outlineLevel="0" r="44" s="600">
      <c r="A44" s="601" t="e">
        <f aca="false" ca="false" dt2D="false" dtr="false" t="normal">A43+1</f>
        <v>#REF!</v>
      </c>
      <c r="B44" s="602" t="e">
        <f aca="false" ca="false" dt2D="false" dtr="false" t="normal">B43+1</f>
        <v>#REF!</v>
      </c>
      <c r="C44" s="602" t="s">
        <v>8645</v>
      </c>
      <c r="D44" s="603" t="s">
        <v>15143</v>
      </c>
      <c r="E44" s="602" t="n">
        <v>52630000</v>
      </c>
      <c r="F44" s="604" t="n">
        <v>27774</v>
      </c>
      <c r="G44" s="603" t="n"/>
      <c r="H44" s="603" t="n"/>
      <c r="I44" s="605" t="n">
        <v>182.4</v>
      </c>
      <c r="J44" s="605" t="n">
        <v>162.4</v>
      </c>
      <c r="K44" s="605" t="n">
        <v>0</v>
      </c>
      <c r="L44" s="601" t="s">
        <v>15144</v>
      </c>
      <c r="M44" s="601" t="n">
        <v>52630419</v>
      </c>
      <c r="N44" s="603" t="n">
        <v>438</v>
      </c>
      <c r="O44" s="601" t="s">
        <v>15074</v>
      </c>
      <c r="P44" s="602" t="n"/>
      <c r="Q44" s="602" t="n"/>
      <c r="R44" s="602" t="n"/>
      <c r="S44" s="602" t="n"/>
      <c r="T44" s="601" t="n"/>
      <c r="U44" s="601" t="s">
        <v>12398</v>
      </c>
      <c r="V44" s="601" t="n"/>
      <c r="W44" s="601" t="n"/>
      <c r="X44" s="601" t="n"/>
      <c r="Y44" s="601" t="n"/>
      <c r="Z44" s="601" t="n"/>
      <c r="AA44" s="601" t="n"/>
      <c r="AB44" s="601" t="n"/>
      <c r="AC44" s="601" t="n"/>
      <c r="AD44" s="601" t="s">
        <v>12431</v>
      </c>
      <c r="AE44" s="601" t="s">
        <v>43</v>
      </c>
      <c r="AF44" s="608" t="s">
        <v>12414</v>
      </c>
      <c r="AG44" s="608" t="n">
        <v>2017</v>
      </c>
      <c r="AH44" s="608" t="s">
        <v>15036</v>
      </c>
      <c r="AI44" s="609" t="n">
        <v>75014.9108333333</v>
      </c>
      <c r="AJ44" s="618" t="n">
        <v>43341</v>
      </c>
      <c r="AK44" s="618" t="n">
        <v>43479</v>
      </c>
      <c r="AL44" s="608" t="n">
        <v>0</v>
      </c>
      <c r="AM44" s="618" t="n"/>
      <c r="AN44" s="618" t="n"/>
      <c r="AO44" s="602" t="n">
        <v>1967</v>
      </c>
      <c r="AP44" s="601" t="s">
        <v>3518</v>
      </c>
      <c r="AQ44" s="602" t="n">
        <f aca="false" ca="false" dt2D="false" dtr="false" t="normal">2019-AO44</f>
        <v>52</v>
      </c>
      <c r="AR44" s="606" t="n"/>
      <c r="AS44" s="610" t="n"/>
      <c r="AT44" s="611" t="n"/>
      <c r="AU44" s="610" t="n"/>
      <c r="AV44" s="610" t="n"/>
      <c r="AW44" s="610" t="n"/>
      <c r="AX44" s="602" t="n"/>
      <c r="AY44" s="602" t="n"/>
      <c r="AZ44" s="602" t="s">
        <v>12401</v>
      </c>
      <c r="BA44" s="602" t="n"/>
      <c r="BB44" s="602" t="n"/>
      <c r="BC44" s="602" t="n"/>
      <c r="BD44" s="602" t="n"/>
      <c r="BE44" s="602" t="n"/>
      <c r="BF44" s="602" t="s">
        <v>12401</v>
      </c>
      <c r="BG44" s="602" t="n"/>
      <c r="BH44" s="602" t="s">
        <v>12393</v>
      </c>
      <c r="BI44" s="602" t="n"/>
      <c r="BJ44" s="602" t="n"/>
      <c r="BK44" s="602" t="n"/>
      <c r="BL44" s="602" t="s">
        <v>12393</v>
      </c>
      <c r="BM44" s="602" t="n"/>
      <c r="BN44" s="602" t="s">
        <v>12393</v>
      </c>
      <c r="BO44" s="602" t="n"/>
      <c r="BP44" s="602" t="s">
        <v>12393</v>
      </c>
      <c r="BQ44" s="602" t="n"/>
      <c r="BR44" s="602" t="n"/>
      <c r="BS44" s="602" t="n"/>
      <c r="BT44" s="601" t="n"/>
      <c r="BU44" s="602" t="s">
        <v>43</v>
      </c>
      <c r="BV44" s="602" t="n"/>
      <c r="BW44" s="602" t="n"/>
      <c r="BX44" s="602" t="n"/>
      <c r="BY44" s="602" t="n"/>
      <c r="BZ44" s="602" t="n"/>
      <c r="CA44" s="602" t="s">
        <v>15056</v>
      </c>
      <c r="CB44" s="602" t="n"/>
      <c r="CC44" s="602" t="n"/>
      <c r="CD44" s="602" t="n"/>
      <c r="CE44" s="602" t="n"/>
      <c r="CF44" s="601" t="n"/>
      <c r="CG44" s="602" t="s">
        <v>15015</v>
      </c>
      <c r="CH44" s="601" t="n"/>
      <c r="CI44" s="601" t="n"/>
      <c r="CJ44" s="601" t="n"/>
      <c r="CK44" s="601" t="n"/>
      <c r="CL44" s="601" t="n"/>
      <c r="CM44" s="602" t="s">
        <v>15016</v>
      </c>
      <c r="CN44" s="601" t="n"/>
      <c r="CO44" s="601" t="n"/>
      <c r="CP44" s="601" t="n"/>
      <c r="CQ44" s="601" t="n"/>
      <c r="CR44" s="601" t="n"/>
      <c r="CS44" s="602" t="s">
        <v>15017</v>
      </c>
      <c r="CT44" s="601" t="n"/>
      <c r="CU44" s="601" t="n"/>
      <c r="CV44" s="601" t="n"/>
      <c r="CW44" s="601" t="n"/>
      <c r="CX44" s="601" t="n"/>
      <c r="CY44" s="601" t="n"/>
      <c r="CZ44" s="601" t="n"/>
      <c r="DA44" s="601" t="n"/>
      <c r="DB44" s="612" t="n"/>
      <c r="DC44" s="612" t="n"/>
      <c r="DD44" s="612" t="n"/>
      <c r="DE44" s="612" t="n"/>
      <c r="DF44" s="612" t="n"/>
      <c r="DG44" s="612" t="n"/>
      <c r="DH44" s="601" t="n"/>
      <c r="DI44" s="601" t="n"/>
      <c r="DJ44" s="601" t="n"/>
      <c r="DK44" s="601" t="n"/>
      <c r="DL44" s="601" t="n"/>
      <c r="DM44" s="601" t="n"/>
      <c r="DN44" s="601" t="n"/>
      <c r="DO44" s="601" t="n"/>
      <c r="DP44" s="601" t="n"/>
      <c r="DQ44" s="601" t="n"/>
      <c r="DR44" s="601" t="n"/>
      <c r="DS44" s="601" t="n"/>
      <c r="DT44" s="601" t="n"/>
      <c r="DU44" s="601" t="n"/>
      <c r="DV44" s="601" t="n"/>
      <c r="DW44" s="601" t="n"/>
      <c r="DX44" s="601" t="n"/>
      <c r="DY44" s="601" t="n"/>
      <c r="DZ44" s="601" t="n"/>
      <c r="EA44" s="601" t="n"/>
      <c r="EB44" s="601" t="n"/>
      <c r="EC44" s="601" t="n"/>
      <c r="ED44" s="601" t="n"/>
      <c r="EE44" s="601" t="n"/>
      <c r="EF44" s="601" t="n"/>
      <c r="EG44" s="601" t="n"/>
      <c r="EH44" s="601" t="n"/>
      <c r="EI44" s="601" t="n"/>
      <c r="EJ44" s="601" t="n"/>
      <c r="EK44" s="601" t="n"/>
      <c r="EL44" s="601" t="n"/>
      <c r="EM44" s="601" t="n"/>
      <c r="EN44" s="601" t="n"/>
      <c r="EO44" s="601" t="n"/>
      <c r="EP44" s="601" t="n"/>
      <c r="EQ44" s="601" t="n"/>
      <c r="ER44" s="601" t="n"/>
      <c r="ES44" s="601" t="n"/>
      <c r="ET44" s="601" t="n"/>
      <c r="EU44" s="601" t="n"/>
      <c r="EV44" s="601" t="n"/>
      <c r="EW44" s="601" t="n"/>
      <c r="EX44" s="601" t="n"/>
      <c r="EY44" s="601" t="n"/>
      <c r="EZ44" s="601" t="n"/>
      <c r="FA44" s="601" t="n"/>
      <c r="FB44" s="601" t="n"/>
      <c r="FC44" s="601" t="n"/>
      <c r="FD44" s="601" t="n"/>
      <c r="FE44" s="601" t="n"/>
      <c r="FF44" s="615" t="n">
        <v>0</v>
      </c>
      <c r="FG44" s="600" t="s">
        <v>15021</v>
      </c>
      <c r="FH44" s="600" t="s">
        <v>12398</v>
      </c>
      <c r="FI44" s="600" t="e">
        <v>#N/A</v>
      </c>
      <c r="FJ44" s="600" t="e">
        <v>#N/A</v>
      </c>
      <c r="FK44" s="600" t="s">
        <v>12414</v>
      </c>
      <c r="FL44" s="600" t="e">
        <v>#N/A</v>
      </c>
    </row>
    <row customFormat="true" customHeight="true" ht="20.25" outlineLevel="0" r="45" s="600">
      <c r="A45" s="601" t="n">
        <f aca="false" ca="false" dt2D="false" dtr="false" t="normal">'Региональная прогр. (июнь 2023)'!A1228+1</f>
        <v>1220</v>
      </c>
      <c r="B45" s="602" t="n">
        <f aca="false" ca="false" dt2D="false" dtr="false" t="normal">'Региональная прогр. (июнь 2023)'!B1228+1</f>
        <v>1072</v>
      </c>
      <c r="C45" s="602" t="s">
        <v>8952</v>
      </c>
      <c r="D45" s="603" t="s">
        <v>15145</v>
      </c>
      <c r="E45" s="602" t="n">
        <v>52636000</v>
      </c>
      <c r="F45" s="604" t="n">
        <v>23345</v>
      </c>
      <c r="G45" s="603" t="n"/>
      <c r="H45" s="603" t="n"/>
      <c r="I45" s="605" t="n">
        <v>171.4</v>
      </c>
      <c r="J45" s="605" t="n">
        <v>171.4</v>
      </c>
      <c r="K45" s="605" t="n">
        <v>0</v>
      </c>
      <c r="L45" s="601" t="s">
        <v>15146</v>
      </c>
      <c r="M45" s="601" t="n">
        <v>52636101</v>
      </c>
      <c r="N45" s="603" t="n">
        <v>222</v>
      </c>
      <c r="O45" s="601" t="s">
        <v>15074</v>
      </c>
      <c r="P45" s="602" t="n"/>
      <c r="Q45" s="602" t="n"/>
      <c r="R45" s="602" t="n"/>
      <c r="S45" s="602" t="n"/>
      <c r="T45" s="601" t="n"/>
      <c r="U45" s="601" t="s">
        <v>12398</v>
      </c>
      <c r="V45" s="601" t="n"/>
      <c r="W45" s="601" t="n"/>
      <c r="X45" s="601" t="n"/>
      <c r="Y45" s="601" t="n"/>
      <c r="Z45" s="601" t="n"/>
      <c r="AA45" s="601" t="n"/>
      <c r="AB45" s="601" t="n"/>
      <c r="AC45" s="601" t="n"/>
      <c r="AD45" s="601" t="s">
        <v>10</v>
      </c>
      <c r="AE45" s="601" t="s">
        <v>15027</v>
      </c>
      <c r="AF45" s="608" t="n"/>
      <c r="AG45" s="608" t="n"/>
      <c r="AH45" s="608" t="n"/>
      <c r="AI45" s="609" t="n"/>
      <c r="AJ45" s="608" t="n"/>
      <c r="AK45" s="608" t="n"/>
      <c r="AL45" s="608" t="n"/>
      <c r="AM45" s="608" t="n"/>
      <c r="AN45" s="608" t="n"/>
      <c r="AO45" s="602" t="n">
        <v>1911</v>
      </c>
      <c r="AP45" s="601" t="s">
        <v>1163</v>
      </c>
      <c r="AQ45" s="602" t="n">
        <f aca="false" ca="false" dt2D="false" dtr="false" t="normal">2019-AO45</f>
        <v>108</v>
      </c>
      <c r="AR45" s="606" t="n"/>
      <c r="AS45" s="610" t="n"/>
      <c r="AT45" s="611" t="n"/>
      <c r="AU45" s="610" t="n"/>
      <c r="AV45" s="610" t="n"/>
      <c r="AW45" s="610" t="n"/>
      <c r="AX45" s="602" t="n">
        <v>2011</v>
      </c>
      <c r="AY45" s="602" t="n">
        <v>2011</v>
      </c>
      <c r="AZ45" s="602" t="n"/>
      <c r="BA45" s="602" t="n">
        <v>2011</v>
      </c>
      <c r="BB45" s="602" t="n"/>
      <c r="BC45" s="602" t="n">
        <v>2011</v>
      </c>
      <c r="BD45" s="602" t="n"/>
      <c r="BE45" s="602" t="n"/>
      <c r="BF45" s="602" t="n"/>
      <c r="BG45" s="602" t="n"/>
      <c r="BH45" s="602" t="s">
        <v>12393</v>
      </c>
      <c r="BI45" s="602" t="n"/>
      <c r="BJ45" s="602" t="n"/>
      <c r="BK45" s="602" t="n"/>
      <c r="BL45" s="602" t="s">
        <v>12393</v>
      </c>
      <c r="BM45" s="602" t="n"/>
      <c r="BN45" s="602" t="s">
        <v>12393</v>
      </c>
      <c r="BO45" s="602" t="n"/>
      <c r="BP45" s="602" t="s">
        <v>12393</v>
      </c>
      <c r="BQ45" s="602" t="n"/>
      <c r="BR45" s="602" t="n"/>
      <c r="BS45" s="602" t="n"/>
      <c r="BT45" s="601" t="n"/>
      <c r="BU45" s="601" t="n"/>
      <c r="BV45" s="602" t="n"/>
      <c r="BW45" s="602" t="s">
        <v>15027</v>
      </c>
      <c r="BX45" s="602" t="n"/>
      <c r="BY45" s="602" t="n"/>
      <c r="BZ45" s="602" t="n"/>
      <c r="CA45" s="602" t="n"/>
      <c r="CB45" s="602" t="n"/>
      <c r="CC45" s="602" t="s">
        <v>15016</v>
      </c>
      <c r="CD45" s="602" t="n"/>
      <c r="CE45" s="602" t="n"/>
      <c r="CF45" s="601" t="n"/>
      <c r="CG45" s="601" t="n"/>
      <c r="CH45" s="601" t="n"/>
      <c r="CI45" s="602" t="s">
        <v>15017</v>
      </c>
      <c r="CJ45" s="601" t="n"/>
      <c r="CK45" s="601" t="n"/>
      <c r="CL45" s="601" t="n"/>
      <c r="CM45" s="601" t="n"/>
      <c r="CN45" s="601" t="n"/>
      <c r="CO45" s="602" t="s">
        <v>15031</v>
      </c>
      <c r="CP45" s="601" t="n"/>
      <c r="CQ45" s="601" t="n"/>
      <c r="CR45" s="601" t="n"/>
      <c r="CS45" s="601" t="n"/>
      <c r="CT45" s="601" t="n"/>
      <c r="CU45" s="602" t="s">
        <v>15147</v>
      </c>
      <c r="CV45" s="601" t="n"/>
      <c r="CW45" s="601" t="n"/>
      <c r="CX45" s="601" t="n"/>
      <c r="CY45" s="601" t="n"/>
      <c r="CZ45" s="601" t="n"/>
      <c r="DA45" s="601" t="n"/>
      <c r="DB45" s="612" t="n"/>
      <c r="DC45" s="612" t="n"/>
      <c r="DD45" s="612" t="n"/>
      <c r="DE45" s="612" t="n"/>
      <c r="DF45" s="612" t="n"/>
      <c r="DG45" s="612" t="n"/>
      <c r="DH45" s="601" t="n"/>
      <c r="DI45" s="601" t="n"/>
      <c r="DJ45" s="601" t="n"/>
      <c r="DK45" s="601" t="n"/>
      <c r="DL45" s="601" t="n"/>
      <c r="DM45" s="601" t="n"/>
      <c r="DN45" s="601" t="n"/>
      <c r="DO45" s="601" t="n"/>
      <c r="DP45" s="601" t="n"/>
      <c r="DQ45" s="601" t="n"/>
      <c r="DR45" s="601" t="n"/>
      <c r="DS45" s="601" t="n"/>
      <c r="DT45" s="601" t="n"/>
      <c r="DU45" s="601" t="n"/>
      <c r="DV45" s="601" t="n"/>
      <c r="DW45" s="601" t="n"/>
      <c r="DX45" s="601" t="n"/>
      <c r="DY45" s="601" t="n"/>
      <c r="DZ45" s="601" t="n"/>
      <c r="EA45" s="601" t="n"/>
      <c r="EB45" s="601" t="n"/>
      <c r="EC45" s="601" t="n"/>
      <c r="ED45" s="601" t="n"/>
      <c r="EE45" s="601" t="n"/>
      <c r="EF45" s="601" t="n"/>
      <c r="EG45" s="601" t="n"/>
      <c r="EH45" s="601" t="n"/>
      <c r="EI45" s="601" t="n"/>
      <c r="EJ45" s="601" t="n"/>
      <c r="EK45" s="601" t="n"/>
      <c r="EL45" s="601" t="n"/>
      <c r="EM45" s="601" t="n"/>
      <c r="EN45" s="601" t="n"/>
      <c r="EO45" s="601" t="n"/>
      <c r="EP45" s="601" t="n"/>
      <c r="EQ45" s="601" t="n"/>
      <c r="ER45" s="601" t="n"/>
      <c r="ES45" s="601" t="n"/>
      <c r="ET45" s="601" t="n"/>
      <c r="EU45" s="601" t="n"/>
      <c r="EV45" s="601" t="n"/>
      <c r="EW45" s="601" t="n"/>
      <c r="EX45" s="601" t="n"/>
      <c r="EY45" s="601" t="n"/>
      <c r="EZ45" s="601" t="n"/>
      <c r="FA45" s="601" t="n"/>
      <c r="FB45" s="601" t="n"/>
      <c r="FC45" s="601" t="n"/>
      <c r="FD45" s="601" t="n"/>
      <c r="FE45" s="601" t="n"/>
      <c r="FF45" s="615" t="n">
        <v>0</v>
      </c>
      <c r="FG45" s="600" t="s">
        <v>15021</v>
      </c>
      <c r="FH45" s="600" t="s">
        <v>12398</v>
      </c>
      <c r="FI45" s="600" t="e">
        <v>#N/A</v>
      </c>
      <c r="FJ45" s="600" t="e">
        <v>#N/A</v>
      </c>
      <c r="FK45" s="600" t="s">
        <v>12409</v>
      </c>
      <c r="FL45" s="600" t="e">
        <v>#N/A</v>
      </c>
    </row>
    <row customFormat="true" customHeight="true" ht="20.25" outlineLevel="0" r="46" s="69">
      <c r="A46" s="179" t="n"/>
      <c r="B46" s="65" t="n"/>
      <c r="C46" s="65" t="s">
        <v>8952</v>
      </c>
      <c r="D46" s="160" t="s">
        <v>15148</v>
      </c>
      <c r="E46" s="65" t="n">
        <v>52636000</v>
      </c>
      <c r="F46" s="582" t="n">
        <v>20087</v>
      </c>
      <c r="G46" s="66" t="n"/>
      <c r="H46" s="66" t="n"/>
      <c r="I46" s="583" t="n">
        <v>173.2</v>
      </c>
      <c r="J46" s="583" t="n">
        <v>173.2</v>
      </c>
      <c r="K46" s="583" t="n">
        <v>0</v>
      </c>
      <c r="L46" s="179" t="s">
        <v>15149</v>
      </c>
      <c r="M46" s="179" t="n">
        <v>52636101</v>
      </c>
      <c r="N46" s="160" t="n">
        <v>1248</v>
      </c>
      <c r="O46" s="584" t="s">
        <v>15074</v>
      </c>
      <c r="P46" s="65" t="n"/>
      <c r="Q46" s="65" t="n"/>
      <c r="R46" s="65" t="n"/>
      <c r="S46" s="65" t="n"/>
      <c r="T46" s="179" t="n"/>
      <c r="U46" s="179" t="s">
        <v>12398</v>
      </c>
      <c r="V46" s="179" t="n"/>
      <c r="W46" s="179" t="n"/>
      <c r="X46" s="179" t="n"/>
      <c r="Y46" s="179" t="n"/>
      <c r="Z46" s="179" t="n"/>
      <c r="AA46" s="179" t="n"/>
      <c r="AB46" s="179" t="n"/>
      <c r="AC46" s="179" t="n"/>
      <c r="AD46" s="179" t="s">
        <v>9</v>
      </c>
      <c r="AE46" s="179" t="s">
        <v>43</v>
      </c>
      <c r="AF46" s="587" t="n"/>
      <c r="AG46" s="587" t="n"/>
      <c r="AH46" s="587" t="n"/>
      <c r="AI46" s="588" t="n"/>
      <c r="AJ46" s="587" t="n"/>
      <c r="AK46" s="587" t="n"/>
      <c r="AL46" s="587" t="n"/>
      <c r="AM46" s="587" t="n"/>
      <c r="AN46" s="587" t="n"/>
      <c r="AO46" s="65" t="n">
        <v>1912</v>
      </c>
      <c r="AP46" s="179" t="s">
        <v>15150</v>
      </c>
      <c r="AQ46" s="589" t="n">
        <f aca="false" ca="false" dt2D="false" dtr="false" t="normal">2019-AO46</f>
        <v>107</v>
      </c>
      <c r="AR46" s="590" t="n"/>
      <c r="AS46" s="591" t="n"/>
      <c r="AT46" s="592" t="n"/>
      <c r="AU46" s="591" t="n"/>
      <c r="AV46" s="591" t="n"/>
      <c r="AW46" s="591" t="n"/>
      <c r="AX46" s="593" t="s">
        <v>12401</v>
      </c>
      <c r="AY46" s="593" t="n"/>
      <c r="AZ46" s="593" t="n"/>
      <c r="BA46" s="593" t="n"/>
      <c r="BB46" s="593" t="n"/>
      <c r="BC46" s="593" t="n"/>
      <c r="BD46" s="593" t="n"/>
      <c r="BE46" s="593" t="n"/>
      <c r="BF46" s="593" t="n"/>
      <c r="BG46" s="593" t="n"/>
      <c r="BH46" s="593" t="s">
        <v>12393</v>
      </c>
      <c r="BI46" s="593" t="n"/>
      <c r="BJ46" s="593" t="n"/>
      <c r="BK46" s="593" t="n"/>
      <c r="BL46" s="593" t="s">
        <v>12393</v>
      </c>
      <c r="BM46" s="593" t="n"/>
      <c r="BN46" s="593" t="s">
        <v>12393</v>
      </c>
      <c r="BO46" s="593" t="s">
        <v>12393</v>
      </c>
      <c r="BP46" s="593" t="s">
        <v>12393</v>
      </c>
      <c r="BQ46" s="593" t="n"/>
      <c r="BR46" s="593" t="n"/>
      <c r="BS46" s="65" t="n"/>
      <c r="BT46" s="179" t="s">
        <v>43</v>
      </c>
      <c r="BU46" s="179" t="n"/>
      <c r="BV46" s="65" t="n"/>
      <c r="BW46" s="65" t="n"/>
      <c r="BX46" s="65" t="n"/>
      <c r="BY46" s="65" t="n"/>
      <c r="BZ46" s="65" t="s">
        <v>15014</v>
      </c>
      <c r="CA46" s="65" t="n"/>
      <c r="CB46" s="65" t="n"/>
      <c r="CC46" s="65" t="n"/>
      <c r="CD46" s="65" t="n"/>
      <c r="CE46" s="65" t="n"/>
      <c r="CF46" s="65" t="s">
        <v>15015</v>
      </c>
      <c r="CG46" s="65" t="n"/>
      <c r="CH46" s="65" t="n"/>
      <c r="CI46" s="65" t="n"/>
      <c r="CJ46" s="65" t="n"/>
      <c r="CK46" s="65" t="n"/>
      <c r="CL46" s="65" t="s">
        <v>15016</v>
      </c>
      <c r="CM46" s="65" t="n"/>
      <c r="CN46" s="65" t="n"/>
      <c r="CO46" s="65" t="n"/>
      <c r="CP46" s="65" t="n"/>
      <c r="CQ46" s="65" t="n"/>
      <c r="CR46" s="65" t="s">
        <v>15032</v>
      </c>
      <c r="CS46" s="179" t="n"/>
      <c r="CT46" s="179" t="n"/>
      <c r="CU46" s="179" t="n"/>
      <c r="CV46" s="179" t="n"/>
      <c r="CW46" s="179" t="n"/>
      <c r="CX46" s="179" t="n"/>
      <c r="CY46" s="179" t="n"/>
      <c r="CZ46" s="179" t="n"/>
      <c r="DA46" s="594" t="n"/>
      <c r="DB46" s="595" t="n"/>
      <c r="DC46" s="595" t="n"/>
      <c r="DD46" s="595" t="n"/>
      <c r="DE46" s="595" t="n"/>
      <c r="DF46" s="595" t="n"/>
      <c r="DG46" s="595" t="n"/>
      <c r="DH46" s="179" t="n"/>
      <c r="DI46" s="179" t="n"/>
      <c r="DJ46" s="594" t="n"/>
      <c r="DK46" s="179" t="n"/>
      <c r="DL46" s="179" t="n"/>
      <c r="DM46" s="179" t="n"/>
      <c r="DN46" s="179" t="n"/>
      <c r="DO46" s="179" t="n"/>
      <c r="DP46" s="179" t="n"/>
      <c r="DQ46" s="179" t="n"/>
      <c r="DR46" s="179" t="n"/>
      <c r="DS46" s="179" t="n"/>
      <c r="DT46" s="179" t="n"/>
      <c r="DU46" s="179" t="n"/>
      <c r="DV46" s="179" t="n"/>
      <c r="DW46" s="179" t="n"/>
      <c r="DX46" s="179" t="n"/>
      <c r="DY46" s="179" t="n"/>
      <c r="DZ46" s="179" t="n"/>
      <c r="EA46" s="179" t="n"/>
      <c r="EB46" s="179" t="n"/>
      <c r="EC46" s="179" t="n"/>
      <c r="ED46" s="179" t="n"/>
      <c r="EE46" s="179" t="n"/>
      <c r="EF46" s="179" t="n"/>
      <c r="EG46" s="179" t="n"/>
      <c r="EH46" s="179" t="n"/>
      <c r="EI46" s="179" t="n"/>
      <c r="EJ46" s="179" t="n"/>
      <c r="EK46" s="179" t="n"/>
      <c r="EL46" s="179" t="n"/>
      <c r="EM46" s="179" t="n"/>
      <c r="EN46" s="179" t="n"/>
      <c r="EO46" s="179" t="n"/>
      <c r="EP46" s="179" t="n"/>
      <c r="EQ46" s="179" t="n"/>
      <c r="ER46" s="179" t="n"/>
      <c r="ES46" s="179" t="n"/>
      <c r="ET46" s="179" t="n"/>
      <c r="EU46" s="179" t="n"/>
      <c r="EV46" s="179" t="n"/>
      <c r="EW46" s="179" t="n"/>
      <c r="EX46" s="179" t="n"/>
      <c r="EY46" s="179" t="n"/>
      <c r="EZ46" s="179" t="n"/>
      <c r="FA46" s="179" t="n"/>
      <c r="FB46" s="179" t="n"/>
      <c r="FC46" s="179" t="n"/>
      <c r="FD46" s="179" t="n"/>
      <c r="FE46" s="179" t="n"/>
      <c r="FF46" s="599" t="n">
        <v>0</v>
      </c>
      <c r="FG46" s="69" t="s">
        <v>15021</v>
      </c>
      <c r="FH46" s="69" t="s">
        <v>12398</v>
      </c>
      <c r="FI46" s="69" t="e">
        <v>#N/A</v>
      </c>
      <c r="FJ46" s="69" t="e">
        <v>#N/A</v>
      </c>
      <c r="FK46" s="69" t="e">
        <v>#N/A</v>
      </c>
      <c r="FL46" s="69" t="e">
        <v>#N/A</v>
      </c>
    </row>
    <row customFormat="true" customHeight="true" ht="20.25" outlineLevel="0" r="47" s="69">
      <c r="A47" s="179" t="n">
        <f aca="false" ca="false" dt2D="false" dtr="false" t="normal">'Региональная прогр. (июнь 2023)'!A7254+1</f>
        <v>7229</v>
      </c>
      <c r="B47" s="179" t="n">
        <f aca="false" ca="false" dt2D="false" dtr="false" t="normal">'Региональная прогр. (июнь 2023)'!B7254+1</f>
        <v>209</v>
      </c>
      <c r="C47" s="65" t="s">
        <v>9353</v>
      </c>
      <c r="D47" s="160" t="s">
        <v>15151</v>
      </c>
      <c r="E47" s="65" t="n">
        <v>52644000</v>
      </c>
      <c r="F47" s="582" t="n">
        <v>31747</v>
      </c>
      <c r="G47" s="66" t="n"/>
      <c r="H47" s="66" t="n"/>
      <c r="I47" s="583" t="n">
        <v>304</v>
      </c>
      <c r="J47" s="583" t="n">
        <v>207.6</v>
      </c>
      <c r="K47" s="583" t="n">
        <v>0</v>
      </c>
      <c r="L47" s="179" t="s">
        <v>15152</v>
      </c>
      <c r="M47" s="179" t="n">
        <v>52644407</v>
      </c>
      <c r="N47" s="160" t="n">
        <v>-5</v>
      </c>
      <c r="O47" s="584" t="s">
        <v>15074</v>
      </c>
      <c r="P47" s="65" t="n"/>
      <c r="Q47" s="65" t="n"/>
      <c r="R47" s="65" t="n"/>
      <c r="S47" s="65" t="n"/>
      <c r="T47" s="585" t="n"/>
      <c r="U47" s="179" t="s">
        <v>12398</v>
      </c>
      <c r="V47" s="586" t="n"/>
      <c r="W47" s="586" t="n"/>
      <c r="X47" s="586" t="n"/>
      <c r="Y47" s="586" t="n"/>
      <c r="Z47" s="586" t="n"/>
      <c r="AA47" s="586" t="n"/>
      <c r="AB47" s="586" t="n"/>
      <c r="AC47" s="586" t="n"/>
      <c r="AD47" s="179" t="s">
        <v>15030</v>
      </c>
      <c r="AE47" s="179" t="s">
        <v>15013</v>
      </c>
      <c r="AF47" s="587" t="n"/>
      <c r="AG47" s="587" t="n"/>
      <c r="AH47" s="587" t="n"/>
      <c r="AI47" s="588" t="n"/>
      <c r="AJ47" s="587" t="n"/>
      <c r="AK47" s="587" t="n"/>
      <c r="AL47" s="587" t="n"/>
      <c r="AM47" s="587" t="n"/>
      <c r="AN47" s="587" t="n"/>
      <c r="AO47" s="65" t="n">
        <v>1983</v>
      </c>
      <c r="AP47" s="179" t="s">
        <v>111</v>
      </c>
      <c r="AQ47" s="589" t="n">
        <f aca="false" ca="false" dt2D="false" dtr="false" t="normal">2019-AO47</f>
        <v>36</v>
      </c>
      <c r="AR47" s="590" t="n"/>
      <c r="AS47" s="591" t="n"/>
      <c r="AT47" s="592" t="n"/>
      <c r="AU47" s="591" t="n"/>
      <c r="AV47" s="591" t="n"/>
      <c r="AW47" s="591" t="n"/>
      <c r="AX47" s="593" t="s">
        <v>12401</v>
      </c>
      <c r="AY47" s="593" t="n"/>
      <c r="AZ47" s="593" t="n"/>
      <c r="BA47" s="593" t="n"/>
      <c r="BB47" s="593" t="n"/>
      <c r="BC47" s="593" t="n"/>
      <c r="BD47" s="593" t="n"/>
      <c r="BE47" s="593" t="n"/>
      <c r="BF47" s="593" t="n"/>
      <c r="BG47" s="593" t="n"/>
      <c r="BH47" s="593" t="s">
        <v>12393</v>
      </c>
      <c r="BI47" s="593" t="s">
        <v>12401</v>
      </c>
      <c r="BJ47" s="593" t="n"/>
      <c r="BK47" s="593" t="s">
        <v>12393</v>
      </c>
      <c r="BL47" s="593" t="s">
        <v>12393</v>
      </c>
      <c r="BM47" s="593" t="n"/>
      <c r="BN47" s="593" t="s">
        <v>12393</v>
      </c>
      <c r="BO47" s="593" t="s">
        <v>12393</v>
      </c>
      <c r="BP47" s="593" t="s">
        <v>12393</v>
      </c>
      <c r="BQ47" s="593" t="s">
        <v>12393</v>
      </c>
      <c r="BR47" s="593" t="n"/>
      <c r="BS47" s="65" t="n"/>
      <c r="BT47" s="624" t="n"/>
      <c r="BU47" s="624" t="n"/>
      <c r="BV47" s="625" t="n"/>
      <c r="BW47" s="625" t="n"/>
      <c r="BX47" s="625" t="s">
        <v>15013</v>
      </c>
      <c r="BY47" s="625" t="n"/>
      <c r="BZ47" s="625" t="n"/>
      <c r="CA47" s="625" t="n"/>
      <c r="CB47" s="625" t="n"/>
      <c r="CC47" s="625" t="n"/>
      <c r="CD47" s="625" t="s">
        <v>15014</v>
      </c>
      <c r="CE47" s="625" t="n"/>
      <c r="CF47" s="624" t="n"/>
      <c r="CG47" s="624" t="n"/>
      <c r="CH47" s="624" t="n"/>
      <c r="CI47" s="625" t="n"/>
      <c r="CJ47" s="625" t="s">
        <v>15015</v>
      </c>
      <c r="CK47" s="624" t="n"/>
      <c r="CL47" s="624" t="n"/>
      <c r="CM47" s="624" t="n"/>
      <c r="CN47" s="624" t="n"/>
      <c r="CO47" s="624" t="n"/>
      <c r="CP47" s="625" t="s">
        <v>15016</v>
      </c>
      <c r="CQ47" s="624" t="n"/>
      <c r="CR47" s="624" t="n"/>
      <c r="CS47" s="624" t="n"/>
      <c r="CT47" s="624" t="n"/>
      <c r="CU47" s="624" t="n"/>
      <c r="CV47" s="625" t="s">
        <v>15032</v>
      </c>
      <c r="CW47" s="624" t="n"/>
      <c r="CX47" s="179" t="n"/>
      <c r="CY47" s="585" t="n"/>
      <c r="CZ47" s="179" t="n"/>
      <c r="DA47" s="594" t="n"/>
      <c r="DB47" s="595" t="n"/>
      <c r="DC47" s="595" t="n"/>
      <c r="DD47" s="595" t="n"/>
      <c r="DE47" s="595" t="n"/>
      <c r="DF47" s="595" t="n"/>
      <c r="DG47" s="595" t="n"/>
      <c r="DH47" s="179" t="n"/>
      <c r="DI47" s="179" t="n"/>
      <c r="DJ47" s="596" t="n"/>
      <c r="DK47" s="595" t="n"/>
      <c r="DL47" s="595" t="n"/>
      <c r="DM47" s="595" t="n"/>
      <c r="DN47" s="179" t="n"/>
      <c r="DO47" s="595" t="n"/>
      <c r="DP47" s="595" t="n"/>
      <c r="DQ47" s="595" t="n"/>
      <c r="DR47" s="595" t="n"/>
      <c r="DS47" s="595" t="n"/>
      <c r="DT47" s="595" t="n"/>
      <c r="DU47" s="595" t="n"/>
      <c r="DV47" s="179" t="n"/>
      <c r="DW47" s="597" t="n"/>
      <c r="DX47" s="595" t="n"/>
      <c r="DY47" s="179" t="n"/>
      <c r="DZ47" s="597" t="n"/>
      <c r="EA47" s="595" t="n"/>
      <c r="EB47" s="595" t="n"/>
      <c r="EC47" s="179" t="n"/>
      <c r="ED47" s="179" t="n"/>
      <c r="EE47" s="595" t="n"/>
      <c r="EF47" s="595" t="n"/>
      <c r="EG47" s="597" t="n"/>
      <c r="EH47" s="595" t="n"/>
      <c r="EI47" s="179" t="n"/>
      <c r="EJ47" s="179" t="n"/>
      <c r="EK47" s="595" t="n"/>
      <c r="EL47" s="595" t="n"/>
      <c r="EM47" s="597" t="n"/>
      <c r="EN47" s="595" t="n"/>
      <c r="EO47" s="179" t="n"/>
      <c r="EP47" s="179" t="n"/>
      <c r="EQ47" s="595" t="n"/>
      <c r="ER47" s="597" t="n"/>
      <c r="ES47" s="595" t="n"/>
      <c r="ET47" s="179" t="n"/>
      <c r="EU47" s="597" t="n"/>
      <c r="EV47" s="595" t="n"/>
      <c r="EW47" s="179" t="n"/>
      <c r="EX47" s="598" t="n"/>
      <c r="EY47" s="598" t="n"/>
      <c r="EZ47" s="597" t="n"/>
      <c r="FA47" s="595" t="n"/>
      <c r="FB47" s="179" t="n"/>
      <c r="FC47" s="179" t="n"/>
      <c r="FD47" s="179" t="n"/>
      <c r="FE47" s="598" t="n"/>
      <c r="FF47" s="599" t="n">
        <v>0</v>
      </c>
      <c r="FG47" s="69" t="s">
        <v>15021</v>
      </c>
      <c r="FH47" s="69" t="s">
        <v>12398</v>
      </c>
      <c r="FI47" s="69" t="e">
        <v>#N/A</v>
      </c>
      <c r="FJ47" s="69" t="e">
        <v>#N/A</v>
      </c>
      <c r="FK47" s="69" t="e">
        <v>#N/A</v>
      </c>
      <c r="FL47" s="69" t="e">
        <v>#N/A</v>
      </c>
    </row>
    <row customFormat="true" customHeight="true" ht="20.25" outlineLevel="0" r="48" s="69">
      <c r="A48" s="179" t="n">
        <f aca="false" ca="false" dt2D="false" dtr="false" t="normal">A47+1</f>
        <v>7230</v>
      </c>
      <c r="B48" s="179" t="n">
        <f aca="false" ca="false" dt2D="false" dtr="false" t="normal">B47+1</f>
        <v>210</v>
      </c>
      <c r="C48" s="65" t="s">
        <v>9353</v>
      </c>
      <c r="D48" s="160" t="s">
        <v>15153</v>
      </c>
      <c r="E48" s="65" t="n">
        <v>52644000</v>
      </c>
      <c r="F48" s="582" t="n">
        <v>31748</v>
      </c>
      <c r="G48" s="66" t="n"/>
      <c r="H48" s="66" t="n"/>
      <c r="I48" s="583" t="n">
        <v>306.7</v>
      </c>
      <c r="J48" s="583" t="n">
        <v>209.9</v>
      </c>
      <c r="K48" s="583" t="n">
        <v>0</v>
      </c>
      <c r="L48" s="179" t="s">
        <v>15154</v>
      </c>
      <c r="M48" s="179" t="n">
        <v>52644407</v>
      </c>
      <c r="N48" s="160" t="n">
        <v>-5</v>
      </c>
      <c r="O48" s="584" t="s">
        <v>15074</v>
      </c>
      <c r="P48" s="65" t="n"/>
      <c r="Q48" s="65" t="n"/>
      <c r="R48" s="65" t="n"/>
      <c r="S48" s="65" t="n"/>
      <c r="T48" s="585" t="n"/>
      <c r="U48" s="179" t="s">
        <v>12398</v>
      </c>
      <c r="V48" s="586" t="n"/>
      <c r="W48" s="586" t="n"/>
      <c r="X48" s="586" t="n"/>
      <c r="Y48" s="586" t="n"/>
      <c r="Z48" s="586" t="n"/>
      <c r="AA48" s="586" t="n"/>
      <c r="AB48" s="586" t="n"/>
      <c r="AC48" s="586" t="n"/>
      <c r="AD48" s="179" t="s">
        <v>15030</v>
      </c>
      <c r="AE48" s="179" t="s">
        <v>15013</v>
      </c>
      <c r="AF48" s="587" t="n"/>
      <c r="AG48" s="587" t="n"/>
      <c r="AH48" s="587" t="n"/>
      <c r="AI48" s="588" t="n"/>
      <c r="AJ48" s="587" t="n"/>
      <c r="AK48" s="587" t="n"/>
      <c r="AL48" s="587" t="n"/>
      <c r="AM48" s="587" t="n"/>
      <c r="AN48" s="587" t="n"/>
      <c r="AO48" s="65" t="n">
        <v>1983</v>
      </c>
      <c r="AP48" s="179" t="s">
        <v>15155</v>
      </c>
      <c r="AQ48" s="589" t="n">
        <f aca="false" ca="false" dt2D="false" dtr="false" t="normal">2019-AO48</f>
        <v>36</v>
      </c>
      <c r="AR48" s="590" t="n"/>
      <c r="AS48" s="591" t="n"/>
      <c r="AT48" s="592" t="n"/>
      <c r="AU48" s="591" t="n"/>
      <c r="AV48" s="591" t="n"/>
      <c r="AW48" s="591" t="n"/>
      <c r="AX48" s="593" t="s">
        <v>12401</v>
      </c>
      <c r="AY48" s="593" t="n"/>
      <c r="AZ48" s="593" t="n"/>
      <c r="BA48" s="593" t="n"/>
      <c r="BB48" s="593" t="n"/>
      <c r="BC48" s="593" t="n"/>
      <c r="BD48" s="593" t="n"/>
      <c r="BE48" s="593" t="n"/>
      <c r="BF48" s="593" t="n"/>
      <c r="BG48" s="593" t="n"/>
      <c r="BH48" s="593" t="s">
        <v>12393</v>
      </c>
      <c r="BI48" s="593" t="s">
        <v>12401</v>
      </c>
      <c r="BJ48" s="593" t="n"/>
      <c r="BK48" s="593" t="s">
        <v>12393</v>
      </c>
      <c r="BL48" s="593" t="s">
        <v>12393</v>
      </c>
      <c r="BM48" s="593" t="n"/>
      <c r="BN48" s="593" t="s">
        <v>12393</v>
      </c>
      <c r="BO48" s="593" t="s">
        <v>12393</v>
      </c>
      <c r="BP48" s="593" t="s">
        <v>12393</v>
      </c>
      <c r="BQ48" s="593" t="s">
        <v>12393</v>
      </c>
      <c r="BR48" s="593" t="n"/>
      <c r="BS48" s="65" t="n"/>
      <c r="BT48" s="624" t="n"/>
      <c r="BU48" s="624" t="n"/>
      <c r="BV48" s="625" t="n"/>
      <c r="BW48" s="625" t="n"/>
      <c r="BX48" s="625" t="s">
        <v>15013</v>
      </c>
      <c r="BY48" s="625" t="n"/>
      <c r="BZ48" s="625" t="n"/>
      <c r="CA48" s="625" t="n"/>
      <c r="CB48" s="625" t="n"/>
      <c r="CC48" s="625" t="n"/>
      <c r="CD48" s="625" t="s">
        <v>15014</v>
      </c>
      <c r="CE48" s="625" t="n"/>
      <c r="CF48" s="624" t="n"/>
      <c r="CG48" s="624" t="n"/>
      <c r="CH48" s="624" t="n"/>
      <c r="CI48" s="625" t="n"/>
      <c r="CJ48" s="625" t="s">
        <v>15015</v>
      </c>
      <c r="CK48" s="624" t="n"/>
      <c r="CL48" s="624" t="n"/>
      <c r="CM48" s="624" t="n"/>
      <c r="CN48" s="624" t="n"/>
      <c r="CO48" s="624" t="n"/>
      <c r="CP48" s="625" t="s">
        <v>15016</v>
      </c>
      <c r="CQ48" s="624" t="n"/>
      <c r="CR48" s="624" t="n"/>
      <c r="CS48" s="624" t="n"/>
      <c r="CT48" s="624" t="n"/>
      <c r="CU48" s="624" t="n"/>
      <c r="CV48" s="625" t="s">
        <v>15032</v>
      </c>
      <c r="CW48" s="624" t="n"/>
      <c r="CX48" s="179" t="n"/>
      <c r="CY48" s="585" t="n"/>
      <c r="CZ48" s="179" t="n"/>
      <c r="DA48" s="594" t="n"/>
      <c r="DB48" s="595" t="n"/>
      <c r="DC48" s="595" t="n"/>
      <c r="DD48" s="595" t="n"/>
      <c r="DE48" s="595" t="n"/>
      <c r="DF48" s="595" t="n"/>
      <c r="DG48" s="595" t="n"/>
      <c r="DH48" s="179" t="n"/>
      <c r="DI48" s="179" t="n"/>
      <c r="DJ48" s="596" t="n"/>
      <c r="DK48" s="595" t="n"/>
      <c r="DL48" s="595" t="n"/>
      <c r="DM48" s="595" t="n"/>
      <c r="DN48" s="179" t="n"/>
      <c r="DO48" s="595" t="n"/>
      <c r="DP48" s="595" t="n"/>
      <c r="DQ48" s="595" t="n"/>
      <c r="DR48" s="595" t="n"/>
      <c r="DS48" s="595" t="n"/>
      <c r="DT48" s="595" t="n"/>
      <c r="DU48" s="595" t="n"/>
      <c r="DV48" s="179" t="n"/>
      <c r="DW48" s="597" t="n"/>
      <c r="DX48" s="595" t="n"/>
      <c r="DY48" s="179" t="n"/>
      <c r="DZ48" s="597" t="n"/>
      <c r="EA48" s="595" t="n"/>
      <c r="EB48" s="595" t="n"/>
      <c r="EC48" s="179" t="n"/>
      <c r="ED48" s="179" t="n"/>
      <c r="EE48" s="595" t="n"/>
      <c r="EF48" s="595" t="n"/>
      <c r="EG48" s="597" t="n"/>
      <c r="EH48" s="595" t="n"/>
      <c r="EI48" s="179" t="n"/>
      <c r="EJ48" s="179" t="n"/>
      <c r="EK48" s="595" t="n"/>
      <c r="EL48" s="595" t="n"/>
      <c r="EM48" s="597" t="n"/>
      <c r="EN48" s="595" t="n"/>
      <c r="EO48" s="179" t="n"/>
      <c r="EP48" s="179" t="n"/>
      <c r="EQ48" s="595" t="n"/>
      <c r="ER48" s="597" t="n"/>
      <c r="ES48" s="595" t="n"/>
      <c r="ET48" s="179" t="n"/>
      <c r="EU48" s="597" t="n"/>
      <c r="EV48" s="595" t="n"/>
      <c r="EW48" s="179" t="n"/>
      <c r="EX48" s="598" t="n"/>
      <c r="EY48" s="598" t="n"/>
      <c r="EZ48" s="597" t="n"/>
      <c r="FA48" s="595" t="n"/>
      <c r="FB48" s="179" t="n"/>
      <c r="FC48" s="179" t="n"/>
      <c r="FD48" s="179" t="n"/>
      <c r="FE48" s="598" t="n"/>
      <c r="FF48" s="599" t="n">
        <v>0</v>
      </c>
      <c r="FG48" s="69" t="s">
        <v>15021</v>
      </c>
      <c r="FH48" s="69" t="s">
        <v>12398</v>
      </c>
      <c r="FI48" s="69" t="e">
        <v>#N/A</v>
      </c>
      <c r="FJ48" s="69" t="e">
        <v>#N/A</v>
      </c>
      <c r="FK48" s="69" t="e">
        <v>#N/A</v>
      </c>
      <c r="FL48" s="69" t="e">
        <v>#N/A</v>
      </c>
    </row>
    <row customFormat="true" customHeight="true" ht="20.25" outlineLevel="0" r="49" s="69">
      <c r="A49" s="179" t="n">
        <f aca="false" ca="false" dt2D="false" dtr="false" t="normal">A48+1</f>
        <v>7231</v>
      </c>
      <c r="B49" s="179" t="n">
        <f aca="false" ca="false" dt2D="false" dtr="false" t="normal">B48+1</f>
        <v>211</v>
      </c>
      <c r="C49" s="65" t="s">
        <v>9353</v>
      </c>
      <c r="D49" s="160" t="s">
        <v>15156</v>
      </c>
      <c r="E49" s="65" t="n">
        <v>52644000</v>
      </c>
      <c r="F49" s="582" t="n">
        <v>31749</v>
      </c>
      <c r="G49" s="66" t="n"/>
      <c r="H49" s="66" t="n"/>
      <c r="I49" s="583" t="n">
        <v>305</v>
      </c>
      <c r="J49" s="583" t="n">
        <v>209</v>
      </c>
      <c r="K49" s="583" t="n">
        <v>0</v>
      </c>
      <c r="L49" s="179" t="s">
        <v>15157</v>
      </c>
      <c r="M49" s="179" t="n">
        <v>52644407</v>
      </c>
      <c r="N49" s="160" t="n">
        <v>-5</v>
      </c>
      <c r="O49" s="584" t="s">
        <v>15074</v>
      </c>
      <c r="P49" s="65" t="n"/>
      <c r="Q49" s="65" t="n"/>
      <c r="R49" s="65" t="n"/>
      <c r="S49" s="65" t="n"/>
      <c r="T49" s="585" t="n"/>
      <c r="U49" s="179" t="s">
        <v>12398</v>
      </c>
      <c r="V49" s="586" t="n"/>
      <c r="W49" s="586" t="n"/>
      <c r="X49" s="586" t="n"/>
      <c r="Y49" s="586" t="n"/>
      <c r="Z49" s="586" t="n"/>
      <c r="AA49" s="586" t="n"/>
      <c r="AB49" s="586" t="n"/>
      <c r="AC49" s="586" t="n"/>
      <c r="AD49" s="179" t="s">
        <v>15030</v>
      </c>
      <c r="AE49" s="179" t="s">
        <v>15013</v>
      </c>
      <c r="AF49" s="587" t="n"/>
      <c r="AG49" s="587" t="n"/>
      <c r="AH49" s="587" t="n"/>
      <c r="AI49" s="588" t="n"/>
      <c r="AJ49" s="587" t="n"/>
      <c r="AK49" s="587" t="n"/>
      <c r="AL49" s="587" t="n"/>
      <c r="AM49" s="587" t="n"/>
      <c r="AN49" s="587" t="n"/>
      <c r="AO49" s="65" t="n">
        <v>1983</v>
      </c>
      <c r="AP49" s="179" t="s">
        <v>6928</v>
      </c>
      <c r="AQ49" s="589" t="n">
        <f aca="false" ca="false" dt2D="false" dtr="false" t="normal">2019-AO49</f>
        <v>36</v>
      </c>
      <c r="AR49" s="590" t="n"/>
      <c r="AS49" s="591" t="n"/>
      <c r="AT49" s="592" t="n"/>
      <c r="AU49" s="591" t="n"/>
      <c r="AV49" s="591" t="n"/>
      <c r="AW49" s="591" t="n"/>
      <c r="AX49" s="593" t="s">
        <v>12401</v>
      </c>
      <c r="AY49" s="593" t="n"/>
      <c r="AZ49" s="593" t="n"/>
      <c r="BA49" s="593" t="n"/>
      <c r="BB49" s="593" t="n"/>
      <c r="BC49" s="593" t="n"/>
      <c r="BD49" s="593" t="n"/>
      <c r="BE49" s="593" t="n"/>
      <c r="BF49" s="593" t="n"/>
      <c r="BG49" s="593" t="n"/>
      <c r="BH49" s="593" t="s">
        <v>12393</v>
      </c>
      <c r="BI49" s="593" t="s">
        <v>12401</v>
      </c>
      <c r="BJ49" s="593" t="n"/>
      <c r="BK49" s="593" t="s">
        <v>12393</v>
      </c>
      <c r="BL49" s="593" t="s">
        <v>12393</v>
      </c>
      <c r="BM49" s="593" t="n"/>
      <c r="BN49" s="593" t="s">
        <v>12393</v>
      </c>
      <c r="BO49" s="593" t="s">
        <v>12393</v>
      </c>
      <c r="BP49" s="593" t="s">
        <v>12393</v>
      </c>
      <c r="BQ49" s="593" t="s">
        <v>12393</v>
      </c>
      <c r="BR49" s="593" t="n"/>
      <c r="BS49" s="65" t="n"/>
      <c r="BT49" s="624" t="n"/>
      <c r="BU49" s="624" t="n"/>
      <c r="BV49" s="625" t="n"/>
      <c r="BW49" s="625" t="n"/>
      <c r="BX49" s="625" t="s">
        <v>15013</v>
      </c>
      <c r="BY49" s="625" t="n"/>
      <c r="BZ49" s="625" t="n"/>
      <c r="CA49" s="625" t="n"/>
      <c r="CB49" s="625" t="n"/>
      <c r="CC49" s="625" t="n"/>
      <c r="CD49" s="625" t="s">
        <v>15014</v>
      </c>
      <c r="CE49" s="625" t="n"/>
      <c r="CF49" s="624" t="n"/>
      <c r="CG49" s="624" t="n"/>
      <c r="CH49" s="624" t="n"/>
      <c r="CI49" s="625" t="n"/>
      <c r="CJ49" s="625" t="s">
        <v>15015</v>
      </c>
      <c r="CK49" s="624" t="n"/>
      <c r="CL49" s="624" t="n"/>
      <c r="CM49" s="624" t="n"/>
      <c r="CN49" s="624" t="n"/>
      <c r="CO49" s="624" t="n"/>
      <c r="CP49" s="625" t="s">
        <v>15016</v>
      </c>
      <c r="CQ49" s="624" t="n"/>
      <c r="CR49" s="624" t="n"/>
      <c r="CS49" s="624" t="n"/>
      <c r="CT49" s="624" t="n"/>
      <c r="CU49" s="624" t="n"/>
      <c r="CV49" s="625" t="s">
        <v>15032</v>
      </c>
      <c r="CW49" s="624" t="n"/>
      <c r="CX49" s="179" t="n"/>
      <c r="CY49" s="585" t="n"/>
      <c r="CZ49" s="179" t="n"/>
      <c r="DA49" s="594" t="n"/>
      <c r="DB49" s="595" t="n"/>
      <c r="DC49" s="595" t="n"/>
      <c r="DD49" s="595" t="n"/>
      <c r="DE49" s="595" t="n"/>
      <c r="DF49" s="595" t="n"/>
      <c r="DG49" s="595" t="n"/>
      <c r="DH49" s="179" t="n"/>
      <c r="DI49" s="179" t="n"/>
      <c r="DJ49" s="596" t="n"/>
      <c r="DK49" s="595" t="n"/>
      <c r="DL49" s="595" t="n"/>
      <c r="DM49" s="595" t="n"/>
      <c r="DN49" s="179" t="n"/>
      <c r="DO49" s="595" t="n"/>
      <c r="DP49" s="595" t="n"/>
      <c r="DQ49" s="595" t="n"/>
      <c r="DR49" s="595" t="n"/>
      <c r="DS49" s="595" t="n"/>
      <c r="DT49" s="595" t="n"/>
      <c r="DU49" s="595" t="n"/>
      <c r="DV49" s="179" t="n"/>
      <c r="DW49" s="597" t="n"/>
      <c r="DX49" s="595" t="n"/>
      <c r="DY49" s="179" t="n"/>
      <c r="DZ49" s="597" t="n"/>
      <c r="EA49" s="595" t="n"/>
      <c r="EB49" s="595" t="n"/>
      <c r="EC49" s="179" t="n"/>
      <c r="ED49" s="179" t="n"/>
      <c r="EE49" s="595" t="n"/>
      <c r="EF49" s="595" t="n"/>
      <c r="EG49" s="597" t="n"/>
      <c r="EH49" s="595" t="n"/>
      <c r="EI49" s="179" t="n"/>
      <c r="EJ49" s="179" t="n"/>
      <c r="EK49" s="595" t="n"/>
      <c r="EL49" s="595" t="n"/>
      <c r="EM49" s="597" t="n"/>
      <c r="EN49" s="595" t="n"/>
      <c r="EO49" s="179" t="n"/>
      <c r="EP49" s="179" t="n"/>
      <c r="EQ49" s="595" t="n"/>
      <c r="ER49" s="597" t="n"/>
      <c r="ES49" s="595" t="n"/>
      <c r="ET49" s="179" t="n"/>
      <c r="EU49" s="597" t="n"/>
      <c r="EV49" s="595" t="n"/>
      <c r="EW49" s="179" t="n"/>
      <c r="EX49" s="598" t="n"/>
      <c r="EY49" s="598" t="n"/>
      <c r="EZ49" s="597" t="n"/>
      <c r="FA49" s="595" t="n"/>
      <c r="FB49" s="179" t="n"/>
      <c r="FC49" s="179" t="n"/>
      <c r="FD49" s="179" t="n"/>
      <c r="FE49" s="598" t="n"/>
      <c r="FF49" s="599" t="n">
        <v>0</v>
      </c>
      <c r="FG49" s="69" t="s">
        <v>15021</v>
      </c>
      <c r="FH49" s="69" t="s">
        <v>12398</v>
      </c>
      <c r="FI49" s="69" t="e">
        <v>#N/A</v>
      </c>
      <c r="FJ49" s="69" t="e">
        <v>#N/A</v>
      </c>
      <c r="FK49" s="69" t="e">
        <v>#N/A</v>
      </c>
      <c r="FL49" s="69" t="e">
        <v>#N/A</v>
      </c>
    </row>
    <row customFormat="true" customHeight="true" ht="20.25" outlineLevel="0" r="50" s="69">
      <c r="A50" s="179" t="n">
        <f aca="false" ca="false" dt2D="false" dtr="false" t="normal">A49+1</f>
        <v>7232</v>
      </c>
      <c r="B50" s="179" t="n">
        <f aca="false" ca="false" dt2D="false" dtr="false" t="normal">B49+1</f>
        <v>212</v>
      </c>
      <c r="C50" s="65" t="s">
        <v>9353</v>
      </c>
      <c r="D50" s="160" t="s">
        <v>15158</v>
      </c>
      <c r="E50" s="65" t="n">
        <v>52644000</v>
      </c>
      <c r="F50" s="582" t="n">
        <v>31750</v>
      </c>
      <c r="G50" s="66" t="n"/>
      <c r="H50" s="66" t="n"/>
      <c r="I50" s="583" t="n">
        <v>303.7</v>
      </c>
      <c r="J50" s="583" t="n">
        <v>208.1</v>
      </c>
      <c r="K50" s="583" t="n">
        <v>0</v>
      </c>
      <c r="L50" s="179" t="s">
        <v>15159</v>
      </c>
      <c r="M50" s="179" t="n">
        <v>52644407</v>
      </c>
      <c r="N50" s="160" t="n">
        <v>-5</v>
      </c>
      <c r="O50" s="584" t="s">
        <v>15074</v>
      </c>
      <c r="P50" s="65" t="n"/>
      <c r="Q50" s="65" t="n"/>
      <c r="R50" s="65" t="n"/>
      <c r="S50" s="65" t="n"/>
      <c r="T50" s="585" t="n"/>
      <c r="U50" s="179" t="s">
        <v>12398</v>
      </c>
      <c r="V50" s="586" t="n"/>
      <c r="W50" s="586" t="n"/>
      <c r="X50" s="586" t="n"/>
      <c r="Y50" s="586" t="n"/>
      <c r="Z50" s="586" t="n"/>
      <c r="AA50" s="586" t="n"/>
      <c r="AB50" s="586" t="n"/>
      <c r="AC50" s="586" t="n"/>
      <c r="AD50" s="179" t="s">
        <v>15030</v>
      </c>
      <c r="AE50" s="179" t="s">
        <v>15013</v>
      </c>
      <c r="AF50" s="587" t="n"/>
      <c r="AG50" s="587" t="n"/>
      <c r="AH50" s="587" t="n"/>
      <c r="AI50" s="588" t="n"/>
      <c r="AJ50" s="587" t="n"/>
      <c r="AK50" s="587" t="n"/>
      <c r="AL50" s="587" t="n"/>
      <c r="AM50" s="587" t="n"/>
      <c r="AN50" s="587" t="n"/>
      <c r="AO50" s="65" t="n">
        <v>1983</v>
      </c>
      <c r="AP50" s="179" t="s">
        <v>15160</v>
      </c>
      <c r="AQ50" s="589" t="n">
        <f aca="false" ca="false" dt2D="false" dtr="false" t="normal">2019-AO50</f>
        <v>36</v>
      </c>
      <c r="AR50" s="590" t="n"/>
      <c r="AS50" s="591" t="n"/>
      <c r="AT50" s="592" t="n"/>
      <c r="AU50" s="591" t="n"/>
      <c r="AV50" s="591" t="n"/>
      <c r="AW50" s="591" t="n"/>
      <c r="AX50" s="593" t="s">
        <v>12401</v>
      </c>
      <c r="AY50" s="593" t="n"/>
      <c r="AZ50" s="593" t="n"/>
      <c r="BA50" s="593" t="n"/>
      <c r="BB50" s="593" t="n"/>
      <c r="BC50" s="593" t="n"/>
      <c r="BD50" s="593" t="n"/>
      <c r="BE50" s="593" t="n"/>
      <c r="BF50" s="593" t="n"/>
      <c r="BG50" s="593" t="n"/>
      <c r="BH50" s="593" t="s">
        <v>12393</v>
      </c>
      <c r="BI50" s="593" t="s">
        <v>12401</v>
      </c>
      <c r="BJ50" s="593" t="n"/>
      <c r="BK50" s="593" t="s">
        <v>12393</v>
      </c>
      <c r="BL50" s="593" t="s">
        <v>12393</v>
      </c>
      <c r="BM50" s="593" t="n"/>
      <c r="BN50" s="593" t="s">
        <v>12393</v>
      </c>
      <c r="BO50" s="593" t="s">
        <v>12393</v>
      </c>
      <c r="BP50" s="593" t="s">
        <v>12393</v>
      </c>
      <c r="BQ50" s="593" t="s">
        <v>12393</v>
      </c>
      <c r="BR50" s="593" t="n"/>
      <c r="BS50" s="65" t="n"/>
      <c r="BT50" s="624" t="n"/>
      <c r="BU50" s="624" t="n"/>
      <c r="BV50" s="625" t="n"/>
      <c r="BW50" s="625" t="n"/>
      <c r="BX50" s="625" t="s">
        <v>15013</v>
      </c>
      <c r="BY50" s="625" t="n"/>
      <c r="BZ50" s="625" t="n"/>
      <c r="CA50" s="625" t="n"/>
      <c r="CB50" s="625" t="n"/>
      <c r="CC50" s="625" t="n"/>
      <c r="CD50" s="625" t="s">
        <v>15014</v>
      </c>
      <c r="CE50" s="625" t="n"/>
      <c r="CF50" s="624" t="n"/>
      <c r="CG50" s="624" t="n"/>
      <c r="CH50" s="624" t="n"/>
      <c r="CI50" s="625" t="n"/>
      <c r="CJ50" s="625" t="s">
        <v>15015</v>
      </c>
      <c r="CK50" s="624" t="n"/>
      <c r="CL50" s="624" t="n"/>
      <c r="CM50" s="624" t="n"/>
      <c r="CN50" s="624" t="n"/>
      <c r="CO50" s="624" t="n"/>
      <c r="CP50" s="625" t="s">
        <v>15016</v>
      </c>
      <c r="CQ50" s="624" t="n"/>
      <c r="CR50" s="624" t="n"/>
      <c r="CS50" s="624" t="n"/>
      <c r="CT50" s="624" t="n"/>
      <c r="CU50" s="624" t="n"/>
      <c r="CV50" s="625" t="s">
        <v>15032</v>
      </c>
      <c r="CW50" s="624" t="n"/>
      <c r="CX50" s="179" t="n"/>
      <c r="CY50" s="585" t="n"/>
      <c r="CZ50" s="179" t="n"/>
      <c r="DA50" s="594" t="n"/>
      <c r="DB50" s="595" t="n"/>
      <c r="DC50" s="595" t="n"/>
      <c r="DD50" s="595" t="n"/>
      <c r="DE50" s="595" t="n"/>
      <c r="DF50" s="595" t="n"/>
      <c r="DG50" s="595" t="n"/>
      <c r="DH50" s="179" t="n"/>
      <c r="DI50" s="179" t="n"/>
      <c r="DJ50" s="596" t="n"/>
      <c r="DK50" s="595" t="n"/>
      <c r="DL50" s="595" t="n"/>
      <c r="DM50" s="595" t="n"/>
      <c r="DN50" s="179" t="n"/>
      <c r="DO50" s="595" t="n"/>
      <c r="DP50" s="595" t="n"/>
      <c r="DQ50" s="595" t="n"/>
      <c r="DR50" s="595" t="n"/>
      <c r="DS50" s="595" t="n"/>
      <c r="DT50" s="595" t="n"/>
      <c r="DU50" s="595" t="n"/>
      <c r="DV50" s="179" t="n"/>
      <c r="DW50" s="597" t="n"/>
      <c r="DX50" s="595" t="n"/>
      <c r="DY50" s="179" t="n"/>
      <c r="DZ50" s="597" t="n"/>
      <c r="EA50" s="595" t="n"/>
      <c r="EB50" s="595" t="n"/>
      <c r="EC50" s="179" t="n"/>
      <c r="ED50" s="179" t="n"/>
      <c r="EE50" s="595" t="n"/>
      <c r="EF50" s="595" t="n"/>
      <c r="EG50" s="597" t="n"/>
      <c r="EH50" s="595" t="n"/>
      <c r="EI50" s="179" t="n"/>
      <c r="EJ50" s="179" t="n"/>
      <c r="EK50" s="595" t="n"/>
      <c r="EL50" s="595" t="n"/>
      <c r="EM50" s="597" t="n"/>
      <c r="EN50" s="595" t="n"/>
      <c r="EO50" s="179" t="n"/>
      <c r="EP50" s="179" t="n"/>
      <c r="EQ50" s="595" t="n"/>
      <c r="ER50" s="597" t="n"/>
      <c r="ES50" s="595" t="n"/>
      <c r="ET50" s="179" t="n"/>
      <c r="EU50" s="597" t="n"/>
      <c r="EV50" s="595" t="n"/>
      <c r="EW50" s="179" t="n"/>
      <c r="EX50" s="598" t="n"/>
      <c r="EY50" s="598" t="n"/>
      <c r="EZ50" s="597" t="n"/>
      <c r="FA50" s="595" t="n"/>
      <c r="FB50" s="179" t="n"/>
      <c r="FC50" s="179" t="n"/>
      <c r="FD50" s="179" t="n"/>
      <c r="FE50" s="598" t="n"/>
      <c r="FF50" s="599" t="n">
        <v>0</v>
      </c>
      <c r="FG50" s="69" t="s">
        <v>15021</v>
      </c>
      <c r="FH50" s="69" t="s">
        <v>12398</v>
      </c>
      <c r="FI50" s="69" t="e">
        <v>#N/A</v>
      </c>
      <c r="FJ50" s="69" t="e">
        <v>#N/A</v>
      </c>
      <c r="FK50" s="69" t="e">
        <v>#N/A</v>
      </c>
      <c r="FL50" s="69" t="e">
        <v>#N/A</v>
      </c>
    </row>
    <row customFormat="true" customHeight="true" ht="20.25" outlineLevel="0" r="51" s="69">
      <c r="A51" s="179" t="n">
        <f aca="false" ca="false" dt2D="false" dtr="false" t="normal">A50+1</f>
        <v>7233</v>
      </c>
      <c r="B51" s="179" t="n">
        <f aca="false" ca="false" dt2D="false" dtr="false" t="normal">B50+1</f>
        <v>213</v>
      </c>
      <c r="C51" s="65" t="s">
        <v>9353</v>
      </c>
      <c r="D51" s="160" t="s">
        <v>15161</v>
      </c>
      <c r="E51" s="65" t="n">
        <v>52644000</v>
      </c>
      <c r="F51" s="582" t="n">
        <v>31752</v>
      </c>
      <c r="G51" s="66" t="n"/>
      <c r="H51" s="66" t="n"/>
      <c r="I51" s="583" t="n">
        <v>304.3</v>
      </c>
      <c r="J51" s="583" t="n">
        <v>209.5</v>
      </c>
      <c r="K51" s="583" t="n">
        <v>0</v>
      </c>
      <c r="L51" s="179" t="s">
        <v>15162</v>
      </c>
      <c r="M51" s="179" t="n">
        <v>52644407</v>
      </c>
      <c r="N51" s="160" t="n">
        <v>16</v>
      </c>
      <c r="O51" s="584" t="s">
        <v>15074</v>
      </c>
      <c r="P51" s="65" t="n"/>
      <c r="Q51" s="65" t="n"/>
      <c r="R51" s="65" t="n"/>
      <c r="S51" s="65" t="n"/>
      <c r="T51" s="585" t="n"/>
      <c r="U51" s="179" t="s">
        <v>12398</v>
      </c>
      <c r="V51" s="586" t="n"/>
      <c r="W51" s="586" t="n"/>
      <c r="X51" s="586" t="n"/>
      <c r="Y51" s="586" t="n"/>
      <c r="Z51" s="586" t="n"/>
      <c r="AA51" s="586" t="n"/>
      <c r="AB51" s="586" t="n"/>
      <c r="AC51" s="586" t="n"/>
      <c r="AD51" s="179" t="s">
        <v>15030</v>
      </c>
      <c r="AE51" s="179" t="s">
        <v>15013</v>
      </c>
      <c r="AF51" s="587" t="n"/>
      <c r="AG51" s="587" t="n"/>
      <c r="AH51" s="587" t="n"/>
      <c r="AI51" s="588" t="n"/>
      <c r="AJ51" s="587" t="n"/>
      <c r="AK51" s="587" t="n"/>
      <c r="AL51" s="587" t="n"/>
      <c r="AM51" s="587" t="n"/>
      <c r="AN51" s="587" t="n"/>
      <c r="AO51" s="65" t="n">
        <v>1982</v>
      </c>
      <c r="AP51" s="179" t="s">
        <v>15160</v>
      </c>
      <c r="AQ51" s="589" t="n">
        <f aca="false" ca="false" dt2D="false" dtr="false" t="normal">2019-AO51</f>
        <v>37</v>
      </c>
      <c r="AR51" s="590" t="n"/>
      <c r="AS51" s="591" t="n"/>
      <c r="AT51" s="592" t="n"/>
      <c r="AU51" s="591" t="n"/>
      <c r="AV51" s="591" t="n"/>
      <c r="AW51" s="591" t="n"/>
      <c r="AX51" s="593" t="s">
        <v>12401</v>
      </c>
      <c r="AY51" s="593" t="n"/>
      <c r="AZ51" s="593" t="n"/>
      <c r="BA51" s="593" t="n"/>
      <c r="BB51" s="593" t="n"/>
      <c r="BC51" s="593" t="n"/>
      <c r="BD51" s="593" t="n"/>
      <c r="BE51" s="593" t="n"/>
      <c r="BF51" s="593" t="n"/>
      <c r="BG51" s="593" t="n"/>
      <c r="BH51" s="593" t="s">
        <v>12393</v>
      </c>
      <c r="BI51" s="593" t="s">
        <v>12401</v>
      </c>
      <c r="BJ51" s="593" t="n"/>
      <c r="BK51" s="593" t="s">
        <v>12393</v>
      </c>
      <c r="BL51" s="593" t="s">
        <v>12393</v>
      </c>
      <c r="BM51" s="593" t="n"/>
      <c r="BN51" s="593" t="s">
        <v>12393</v>
      </c>
      <c r="BO51" s="593" t="s">
        <v>12393</v>
      </c>
      <c r="BP51" s="593" t="s">
        <v>12393</v>
      </c>
      <c r="BQ51" s="593" t="s">
        <v>12393</v>
      </c>
      <c r="BR51" s="593" t="n"/>
      <c r="BS51" s="65" t="n"/>
      <c r="BT51" s="624" t="n"/>
      <c r="BU51" s="624" t="n"/>
      <c r="BV51" s="625" t="n"/>
      <c r="BW51" s="625" t="n"/>
      <c r="BX51" s="625" t="s">
        <v>15013</v>
      </c>
      <c r="BY51" s="625" t="n"/>
      <c r="BZ51" s="625" t="n"/>
      <c r="CA51" s="625" t="n"/>
      <c r="CB51" s="625" t="n"/>
      <c r="CC51" s="625" t="s">
        <v>15014</v>
      </c>
      <c r="CD51" s="625" t="n"/>
      <c r="CE51" s="625" t="n"/>
      <c r="CF51" s="624" t="n"/>
      <c r="CG51" s="624" t="n"/>
      <c r="CH51" s="624" t="n"/>
      <c r="CI51" s="625" t="s">
        <v>15015</v>
      </c>
      <c r="CJ51" s="625" t="n"/>
      <c r="CK51" s="624" t="n"/>
      <c r="CL51" s="624" t="n"/>
      <c r="CM51" s="624" t="n"/>
      <c r="CN51" s="624" t="n"/>
      <c r="CO51" s="625" t="s">
        <v>15016</v>
      </c>
      <c r="CP51" s="624" t="n"/>
      <c r="CQ51" s="624" t="n"/>
      <c r="CR51" s="624" t="n"/>
      <c r="CS51" s="624" t="n"/>
      <c r="CT51" s="624" t="n"/>
      <c r="CU51" s="625" t="s">
        <v>15032</v>
      </c>
      <c r="CV51" s="624" t="n"/>
      <c r="CW51" s="624" t="n"/>
      <c r="CX51" s="179" t="n"/>
      <c r="CY51" s="585" t="n"/>
      <c r="CZ51" s="179" t="n"/>
      <c r="DA51" s="594" t="n"/>
      <c r="DB51" s="595" t="n"/>
      <c r="DC51" s="595" t="n"/>
      <c r="DD51" s="595" t="n"/>
      <c r="DE51" s="595" t="n"/>
      <c r="DF51" s="595" t="n"/>
      <c r="DG51" s="595" t="n"/>
      <c r="DH51" s="179" t="n"/>
      <c r="DI51" s="179" t="n"/>
      <c r="DJ51" s="596" t="n"/>
      <c r="DK51" s="595" t="n"/>
      <c r="DL51" s="595" t="n"/>
      <c r="DM51" s="595" t="n"/>
      <c r="DN51" s="179" t="n"/>
      <c r="DO51" s="595" t="n"/>
      <c r="DP51" s="595" t="n"/>
      <c r="DQ51" s="595" t="n"/>
      <c r="DR51" s="595" t="n"/>
      <c r="DS51" s="595" t="n"/>
      <c r="DT51" s="595" t="n"/>
      <c r="DU51" s="595" t="n"/>
      <c r="DV51" s="179" t="n"/>
      <c r="DW51" s="597" t="n"/>
      <c r="DX51" s="595" t="n"/>
      <c r="DY51" s="179" t="n"/>
      <c r="DZ51" s="597" t="n"/>
      <c r="EA51" s="595" t="n"/>
      <c r="EB51" s="595" t="n"/>
      <c r="EC51" s="179" t="n"/>
      <c r="ED51" s="179" t="n"/>
      <c r="EE51" s="595" t="n"/>
      <c r="EF51" s="595" t="n"/>
      <c r="EG51" s="597" t="n"/>
      <c r="EH51" s="595" t="n"/>
      <c r="EI51" s="179" t="n"/>
      <c r="EJ51" s="179" t="n"/>
      <c r="EK51" s="595" t="n"/>
      <c r="EL51" s="595" t="n"/>
      <c r="EM51" s="597" t="n"/>
      <c r="EN51" s="595" t="n"/>
      <c r="EO51" s="179" t="n"/>
      <c r="EP51" s="179" t="n"/>
      <c r="EQ51" s="595" t="n"/>
      <c r="ER51" s="597" t="n"/>
      <c r="ES51" s="595" t="n"/>
      <c r="ET51" s="179" t="n"/>
      <c r="EU51" s="597" t="n"/>
      <c r="EV51" s="595" t="n"/>
      <c r="EW51" s="179" t="n"/>
      <c r="EX51" s="598" t="n"/>
      <c r="EY51" s="598" t="n"/>
      <c r="EZ51" s="597" t="n"/>
      <c r="FA51" s="595" t="n"/>
      <c r="FB51" s="179" t="n"/>
      <c r="FC51" s="179" t="n"/>
      <c r="FD51" s="179" t="n"/>
      <c r="FE51" s="598" t="n"/>
      <c r="FF51" s="599" t="n">
        <v>0</v>
      </c>
      <c r="FG51" s="69" t="s">
        <v>15021</v>
      </c>
      <c r="FH51" s="69" t="s">
        <v>12398</v>
      </c>
      <c r="FI51" s="69" t="e">
        <v>#N/A</v>
      </c>
      <c r="FJ51" s="69" t="e">
        <v>#N/A</v>
      </c>
      <c r="FK51" s="69" t="e">
        <v>#N/A</v>
      </c>
      <c r="FL51" s="69" t="e">
        <v>#N/A</v>
      </c>
    </row>
    <row customFormat="true" customHeight="true" ht="20.25" outlineLevel="0" r="52" s="69">
      <c r="A52" s="179" t="n">
        <f aca="false" ca="false" dt2D="false" dtr="false" t="normal">A51+1</f>
        <v>7234</v>
      </c>
      <c r="B52" s="179" t="n">
        <f aca="false" ca="false" dt2D="false" dtr="false" t="normal">B51+1</f>
        <v>214</v>
      </c>
      <c r="C52" s="65" t="s">
        <v>9353</v>
      </c>
      <c r="D52" s="160" t="s">
        <v>15163</v>
      </c>
      <c r="E52" s="65" t="n">
        <v>52644000</v>
      </c>
      <c r="F52" s="582" t="n">
        <v>31754</v>
      </c>
      <c r="G52" s="66" t="n"/>
      <c r="H52" s="66" t="n"/>
      <c r="I52" s="583" t="n">
        <v>304.1</v>
      </c>
      <c r="J52" s="583" t="n">
        <v>209.1</v>
      </c>
      <c r="K52" s="583" t="n">
        <v>0</v>
      </c>
      <c r="L52" s="179" t="s">
        <v>15164</v>
      </c>
      <c r="M52" s="179" t="n">
        <v>52644407</v>
      </c>
      <c r="N52" s="160" t="n">
        <v>-5</v>
      </c>
      <c r="O52" s="584" t="s">
        <v>15074</v>
      </c>
      <c r="P52" s="65" t="n"/>
      <c r="Q52" s="65" t="n"/>
      <c r="R52" s="65" t="n"/>
      <c r="S52" s="65" t="n"/>
      <c r="T52" s="585" t="n"/>
      <c r="U52" s="179" t="s">
        <v>12398</v>
      </c>
      <c r="V52" s="586" t="n"/>
      <c r="W52" s="586" t="n"/>
      <c r="X52" s="586" t="n"/>
      <c r="Y52" s="586" t="n"/>
      <c r="Z52" s="586" t="n"/>
      <c r="AA52" s="586" t="n"/>
      <c r="AB52" s="586" t="n"/>
      <c r="AC52" s="586" t="n"/>
      <c r="AD52" s="179" t="s">
        <v>15030</v>
      </c>
      <c r="AE52" s="179" t="s">
        <v>15013</v>
      </c>
      <c r="AF52" s="587" t="n"/>
      <c r="AG52" s="587" t="n"/>
      <c r="AH52" s="587" t="n"/>
      <c r="AI52" s="588" t="n"/>
      <c r="AJ52" s="587" t="n"/>
      <c r="AK52" s="587" t="n"/>
      <c r="AL52" s="587" t="n"/>
      <c r="AM52" s="587" t="n"/>
      <c r="AN52" s="587" t="n"/>
      <c r="AO52" s="65" t="n">
        <v>1983</v>
      </c>
      <c r="AP52" s="179" t="s">
        <v>6861</v>
      </c>
      <c r="AQ52" s="589" t="n">
        <f aca="false" ca="false" dt2D="false" dtr="false" t="normal">2019-AO52</f>
        <v>36</v>
      </c>
      <c r="AR52" s="590" t="n"/>
      <c r="AS52" s="591" t="n"/>
      <c r="AT52" s="592" t="n"/>
      <c r="AU52" s="591" t="n"/>
      <c r="AV52" s="591" t="n"/>
      <c r="AW52" s="591" t="n"/>
      <c r="AX52" s="593" t="s">
        <v>12401</v>
      </c>
      <c r="AY52" s="593" t="n"/>
      <c r="AZ52" s="593" t="n"/>
      <c r="BA52" s="593" t="n"/>
      <c r="BB52" s="593" t="n"/>
      <c r="BC52" s="593" t="n"/>
      <c r="BD52" s="593" t="n"/>
      <c r="BE52" s="593" t="n"/>
      <c r="BF52" s="593" t="n"/>
      <c r="BG52" s="593" t="n"/>
      <c r="BH52" s="593" t="s">
        <v>12393</v>
      </c>
      <c r="BI52" s="593" t="s">
        <v>12401</v>
      </c>
      <c r="BJ52" s="593" t="n"/>
      <c r="BK52" s="593" t="s">
        <v>12393</v>
      </c>
      <c r="BL52" s="593" t="s">
        <v>12393</v>
      </c>
      <c r="BM52" s="593" t="n"/>
      <c r="BN52" s="593" t="s">
        <v>12393</v>
      </c>
      <c r="BO52" s="593" t="s">
        <v>12393</v>
      </c>
      <c r="BP52" s="593" t="s">
        <v>12393</v>
      </c>
      <c r="BQ52" s="593" t="s">
        <v>12393</v>
      </c>
      <c r="BR52" s="593" t="n"/>
      <c r="BS52" s="65" t="n"/>
      <c r="BT52" s="624" t="n"/>
      <c r="BU52" s="624" t="n"/>
      <c r="BV52" s="625" t="n"/>
      <c r="BW52" s="625" t="n"/>
      <c r="BX52" s="625" t="s">
        <v>15013</v>
      </c>
      <c r="BY52" s="625" t="n"/>
      <c r="BZ52" s="625" t="n"/>
      <c r="CA52" s="625" t="n"/>
      <c r="CB52" s="625" t="n"/>
      <c r="CC52" s="625" t="n"/>
      <c r="CD52" s="625" t="s">
        <v>15014</v>
      </c>
      <c r="CE52" s="625" t="n"/>
      <c r="CF52" s="624" t="n"/>
      <c r="CG52" s="624" t="n"/>
      <c r="CH52" s="624" t="n"/>
      <c r="CI52" s="625" t="n"/>
      <c r="CJ52" s="625" t="s">
        <v>15015</v>
      </c>
      <c r="CK52" s="624" t="n"/>
      <c r="CL52" s="624" t="n"/>
      <c r="CM52" s="624" t="n"/>
      <c r="CN52" s="624" t="n"/>
      <c r="CO52" s="624" t="n"/>
      <c r="CP52" s="625" t="s">
        <v>15016</v>
      </c>
      <c r="CQ52" s="624" t="n"/>
      <c r="CR52" s="624" t="n"/>
      <c r="CS52" s="624" t="n"/>
      <c r="CT52" s="624" t="n"/>
      <c r="CU52" s="624" t="n"/>
      <c r="CV52" s="625" t="s">
        <v>15032</v>
      </c>
      <c r="CW52" s="624" t="n"/>
      <c r="CX52" s="179" t="n"/>
      <c r="CY52" s="585" t="n"/>
      <c r="CZ52" s="179" t="n"/>
      <c r="DA52" s="594" t="n"/>
      <c r="DB52" s="595" t="n"/>
      <c r="DC52" s="595" t="n"/>
      <c r="DD52" s="595" t="n"/>
      <c r="DE52" s="595" t="n"/>
      <c r="DF52" s="595" t="n"/>
      <c r="DG52" s="595" t="n"/>
      <c r="DH52" s="179" t="n"/>
      <c r="DI52" s="179" t="n"/>
      <c r="DJ52" s="596" t="n"/>
      <c r="DK52" s="595" t="n"/>
      <c r="DL52" s="595" t="n"/>
      <c r="DM52" s="595" t="n"/>
      <c r="DN52" s="179" t="n"/>
      <c r="DO52" s="595" t="n"/>
      <c r="DP52" s="595" t="n"/>
      <c r="DQ52" s="595" t="n"/>
      <c r="DR52" s="595" t="n"/>
      <c r="DS52" s="595" t="n"/>
      <c r="DT52" s="595" t="n"/>
      <c r="DU52" s="595" t="n"/>
      <c r="DV52" s="179" t="n"/>
      <c r="DW52" s="597" t="n"/>
      <c r="DX52" s="595" t="n"/>
      <c r="DY52" s="179" t="n"/>
      <c r="DZ52" s="597" t="n"/>
      <c r="EA52" s="595" t="n"/>
      <c r="EB52" s="595" t="n"/>
      <c r="EC52" s="179" t="n"/>
      <c r="ED52" s="179" t="n"/>
      <c r="EE52" s="595" t="n"/>
      <c r="EF52" s="595" t="n"/>
      <c r="EG52" s="597" t="n"/>
      <c r="EH52" s="595" t="n"/>
      <c r="EI52" s="179" t="n"/>
      <c r="EJ52" s="179" t="n"/>
      <c r="EK52" s="595" t="n"/>
      <c r="EL52" s="595" t="n"/>
      <c r="EM52" s="597" t="n"/>
      <c r="EN52" s="595" t="n"/>
      <c r="EO52" s="179" t="n"/>
      <c r="EP52" s="179" t="n"/>
      <c r="EQ52" s="595" t="n"/>
      <c r="ER52" s="597" t="n"/>
      <c r="ES52" s="595" t="n"/>
      <c r="ET52" s="179" t="n"/>
      <c r="EU52" s="597" t="n"/>
      <c r="EV52" s="595" t="n"/>
      <c r="EW52" s="179" t="n"/>
      <c r="EX52" s="598" t="n"/>
      <c r="EY52" s="598" t="n"/>
      <c r="EZ52" s="597" t="n"/>
      <c r="FA52" s="595" t="n"/>
      <c r="FB52" s="179" t="n"/>
      <c r="FC52" s="179" t="n"/>
      <c r="FD52" s="179" t="n"/>
      <c r="FE52" s="598" t="n"/>
      <c r="FF52" s="599" t="n">
        <v>0</v>
      </c>
      <c r="FG52" s="69" t="s">
        <v>15021</v>
      </c>
      <c r="FH52" s="69" t="s">
        <v>12398</v>
      </c>
      <c r="FI52" s="69" t="e">
        <v>#N/A</v>
      </c>
      <c r="FJ52" s="69" t="e">
        <v>#N/A</v>
      </c>
      <c r="FK52" s="69" t="e">
        <v>#N/A</v>
      </c>
      <c r="FL52" s="69" t="e">
        <v>#N/A</v>
      </c>
    </row>
    <row customFormat="true" customHeight="true" ht="20.25" outlineLevel="0" r="53" s="69">
      <c r="A53" s="179" t="n">
        <f aca="false" ca="false" dt2D="false" dtr="false" t="normal">A52+1</f>
        <v>7235</v>
      </c>
      <c r="B53" s="179" t="n">
        <f aca="false" ca="false" dt2D="false" dtr="false" t="normal">B52+1</f>
        <v>215</v>
      </c>
      <c r="C53" s="65" t="s">
        <v>9353</v>
      </c>
      <c r="D53" s="160" t="s">
        <v>15165</v>
      </c>
      <c r="E53" s="65" t="n">
        <v>52644000</v>
      </c>
      <c r="F53" s="582" t="n">
        <v>31778</v>
      </c>
      <c r="G53" s="66" t="n"/>
      <c r="H53" s="66" t="n"/>
      <c r="I53" s="583" t="n">
        <v>306</v>
      </c>
      <c r="J53" s="583" t="n">
        <v>209.1</v>
      </c>
      <c r="K53" s="583" t="n">
        <v>0</v>
      </c>
      <c r="L53" s="179" t="s">
        <v>15166</v>
      </c>
      <c r="M53" s="179" t="n">
        <v>52644407</v>
      </c>
      <c r="N53" s="160" t="n">
        <v>5</v>
      </c>
      <c r="O53" s="584" t="s">
        <v>15074</v>
      </c>
      <c r="P53" s="65" t="n"/>
      <c r="Q53" s="65" t="n"/>
      <c r="R53" s="65" t="n"/>
      <c r="S53" s="65" t="n"/>
      <c r="T53" s="585" t="n"/>
      <c r="U53" s="179" t="s">
        <v>12398</v>
      </c>
      <c r="V53" s="586" t="n"/>
      <c r="W53" s="586" t="n"/>
      <c r="X53" s="586" t="n"/>
      <c r="Y53" s="586" t="n"/>
      <c r="Z53" s="586" t="n"/>
      <c r="AA53" s="586" t="n"/>
      <c r="AB53" s="586" t="n"/>
      <c r="AC53" s="586" t="n"/>
      <c r="AD53" s="179" t="s">
        <v>15030</v>
      </c>
      <c r="AE53" s="179" t="s">
        <v>15013</v>
      </c>
      <c r="AF53" s="587" t="n"/>
      <c r="AG53" s="587" t="n"/>
      <c r="AH53" s="587" t="n"/>
      <c r="AI53" s="588" t="n"/>
      <c r="AJ53" s="587" t="n"/>
      <c r="AK53" s="587" t="n"/>
      <c r="AL53" s="587" t="n"/>
      <c r="AM53" s="587" t="n"/>
      <c r="AN53" s="587" t="n"/>
      <c r="AO53" s="65" t="n">
        <v>1983</v>
      </c>
      <c r="AP53" s="179" t="s">
        <v>3470</v>
      </c>
      <c r="AQ53" s="589" t="n">
        <f aca="false" ca="false" dt2D="false" dtr="false" t="normal">2019-AO53</f>
        <v>36</v>
      </c>
      <c r="AR53" s="590" t="n"/>
      <c r="AS53" s="591" t="n"/>
      <c r="AT53" s="592" t="n"/>
      <c r="AU53" s="591" t="n"/>
      <c r="AV53" s="591" t="n"/>
      <c r="AW53" s="591" t="n"/>
      <c r="AX53" s="593" t="s">
        <v>12401</v>
      </c>
      <c r="AY53" s="593" t="n"/>
      <c r="AZ53" s="593" t="n"/>
      <c r="BA53" s="593" t="n"/>
      <c r="BB53" s="593" t="n"/>
      <c r="BC53" s="593" t="n"/>
      <c r="BD53" s="593" t="n"/>
      <c r="BE53" s="593" t="n"/>
      <c r="BF53" s="593" t="n"/>
      <c r="BG53" s="593" t="n"/>
      <c r="BH53" s="593" t="s">
        <v>12393</v>
      </c>
      <c r="BI53" s="593" t="s">
        <v>12401</v>
      </c>
      <c r="BJ53" s="593" t="n"/>
      <c r="BK53" s="593" t="s">
        <v>12393</v>
      </c>
      <c r="BL53" s="593" t="s">
        <v>12393</v>
      </c>
      <c r="BM53" s="593" t="s">
        <v>12393</v>
      </c>
      <c r="BN53" s="593" t="s">
        <v>12393</v>
      </c>
      <c r="BO53" s="593" t="s">
        <v>12393</v>
      </c>
      <c r="BP53" s="593" t="s">
        <v>12393</v>
      </c>
      <c r="BQ53" s="593" t="s">
        <v>12393</v>
      </c>
      <c r="BR53" s="593" t="n"/>
      <c r="BS53" s="65" t="n"/>
      <c r="BT53" s="624" t="n"/>
      <c r="BU53" s="624" t="n"/>
      <c r="BV53" s="625" t="n"/>
      <c r="BW53" s="625" t="n"/>
      <c r="BX53" s="625" t="s">
        <v>15013</v>
      </c>
      <c r="BY53" s="625" t="n"/>
      <c r="BZ53" s="625" t="n"/>
      <c r="CA53" s="625" t="n"/>
      <c r="CB53" s="625" t="n"/>
      <c r="CC53" s="625" t="s">
        <v>15014</v>
      </c>
      <c r="CD53" s="625" t="n"/>
      <c r="CE53" s="625" t="n"/>
      <c r="CF53" s="624" t="n"/>
      <c r="CG53" s="624" t="n"/>
      <c r="CH53" s="624" t="n"/>
      <c r="CI53" s="625" t="s">
        <v>15015</v>
      </c>
      <c r="CJ53" s="625" t="n"/>
      <c r="CK53" s="624" t="n"/>
      <c r="CL53" s="624" t="n"/>
      <c r="CM53" s="624" t="n"/>
      <c r="CN53" s="624" t="n"/>
      <c r="CO53" s="625" t="s">
        <v>15016</v>
      </c>
      <c r="CP53" s="624" t="n"/>
      <c r="CQ53" s="624" t="n"/>
      <c r="CR53" s="624" t="n"/>
      <c r="CS53" s="624" t="n"/>
      <c r="CT53" s="624" t="n"/>
      <c r="CU53" s="625" t="s">
        <v>15032</v>
      </c>
      <c r="CV53" s="624" t="n"/>
      <c r="CW53" s="624" t="n"/>
      <c r="CX53" s="179" t="n"/>
      <c r="CY53" s="585" t="n"/>
      <c r="CZ53" s="179" t="n"/>
      <c r="DA53" s="594" t="n"/>
      <c r="DB53" s="595" t="n"/>
      <c r="DC53" s="595" t="n"/>
      <c r="DD53" s="595" t="n"/>
      <c r="DE53" s="595" t="n"/>
      <c r="DF53" s="595" t="n"/>
      <c r="DG53" s="595" t="n"/>
      <c r="DH53" s="179" t="n"/>
      <c r="DI53" s="179" t="n"/>
      <c r="DJ53" s="596" t="n"/>
      <c r="DK53" s="595" t="n"/>
      <c r="DL53" s="595" t="n"/>
      <c r="DM53" s="595" t="n"/>
      <c r="DN53" s="179" t="n"/>
      <c r="DO53" s="595" t="n"/>
      <c r="DP53" s="595" t="n"/>
      <c r="DQ53" s="595" t="n"/>
      <c r="DR53" s="595" t="n"/>
      <c r="DS53" s="595" t="n"/>
      <c r="DT53" s="595" t="n"/>
      <c r="DU53" s="595" t="n"/>
      <c r="DV53" s="179" t="n"/>
      <c r="DW53" s="597" t="n"/>
      <c r="DX53" s="595" t="n"/>
      <c r="DY53" s="179" t="n"/>
      <c r="DZ53" s="597" t="n"/>
      <c r="EA53" s="595" t="n"/>
      <c r="EB53" s="595" t="n"/>
      <c r="EC53" s="179" t="n"/>
      <c r="ED53" s="179" t="n"/>
      <c r="EE53" s="595" t="n"/>
      <c r="EF53" s="595" t="n"/>
      <c r="EG53" s="597" t="n"/>
      <c r="EH53" s="595" t="n"/>
      <c r="EI53" s="179" t="n"/>
      <c r="EJ53" s="179" t="n"/>
      <c r="EK53" s="595" t="n"/>
      <c r="EL53" s="595" t="n"/>
      <c r="EM53" s="597" t="n"/>
      <c r="EN53" s="595" t="n"/>
      <c r="EO53" s="179" t="n"/>
      <c r="EP53" s="179" t="n"/>
      <c r="EQ53" s="595" t="n"/>
      <c r="ER53" s="597" t="n"/>
      <c r="ES53" s="595" t="n"/>
      <c r="ET53" s="179" t="n"/>
      <c r="EU53" s="597" t="n"/>
      <c r="EV53" s="595" t="n"/>
      <c r="EW53" s="179" t="n"/>
      <c r="EX53" s="598" t="n"/>
      <c r="EY53" s="598" t="n"/>
      <c r="EZ53" s="597" t="n"/>
      <c r="FA53" s="595" t="n"/>
      <c r="FB53" s="179" t="n"/>
      <c r="FC53" s="179" t="n"/>
      <c r="FD53" s="179" t="n"/>
      <c r="FE53" s="598" t="n"/>
      <c r="FF53" s="599" t="n">
        <v>0</v>
      </c>
      <c r="FG53" s="69" t="s">
        <v>15021</v>
      </c>
      <c r="FH53" s="69" t="s">
        <v>12398</v>
      </c>
      <c r="FI53" s="69" t="e">
        <v>#N/A</v>
      </c>
      <c r="FJ53" s="69" t="e">
        <v>#N/A</v>
      </c>
      <c r="FK53" s="69" t="e">
        <v>#N/A</v>
      </c>
      <c r="FL53" s="69" t="e">
        <v>#N/A</v>
      </c>
    </row>
    <row customFormat="true" customHeight="true" ht="20.25" outlineLevel="0" r="54" s="69">
      <c r="A54" s="179" t="n">
        <f aca="false" ca="false" dt2D="false" dtr="false" t="normal">A53+1</f>
        <v>7236</v>
      </c>
      <c r="B54" s="179" t="n">
        <f aca="false" ca="false" dt2D="false" dtr="false" t="normal">B53+1</f>
        <v>216</v>
      </c>
      <c r="C54" s="65" t="s">
        <v>9353</v>
      </c>
      <c r="D54" s="160" t="s">
        <v>15167</v>
      </c>
      <c r="E54" s="65" t="n">
        <v>52644000</v>
      </c>
      <c r="F54" s="582" t="n">
        <v>31784</v>
      </c>
      <c r="G54" s="66" t="n"/>
      <c r="H54" s="66" t="n"/>
      <c r="I54" s="583" t="n">
        <v>303.2</v>
      </c>
      <c r="J54" s="583" t="n">
        <v>208.3</v>
      </c>
      <c r="K54" s="583" t="n">
        <v>0</v>
      </c>
      <c r="L54" s="179" t="s">
        <v>15168</v>
      </c>
      <c r="M54" s="179" t="n">
        <v>52644407</v>
      </c>
      <c r="N54" s="160" t="n">
        <v>-5</v>
      </c>
      <c r="O54" s="584" t="s">
        <v>15074</v>
      </c>
      <c r="P54" s="65" t="n"/>
      <c r="Q54" s="65" t="n"/>
      <c r="R54" s="65" t="n"/>
      <c r="S54" s="65" t="n"/>
      <c r="T54" s="585" t="n"/>
      <c r="U54" s="179" t="s">
        <v>12398</v>
      </c>
      <c r="V54" s="586" t="n"/>
      <c r="W54" s="586" t="n"/>
      <c r="X54" s="586" t="n"/>
      <c r="Y54" s="586" t="n"/>
      <c r="Z54" s="586" t="n"/>
      <c r="AA54" s="586" t="n"/>
      <c r="AB54" s="586" t="n"/>
      <c r="AC54" s="586" t="n"/>
      <c r="AD54" s="179" t="s">
        <v>15030</v>
      </c>
      <c r="AE54" s="179" t="s">
        <v>15013</v>
      </c>
      <c r="AF54" s="587" t="n"/>
      <c r="AG54" s="587" t="n"/>
      <c r="AH54" s="587" t="n"/>
      <c r="AI54" s="588" t="n"/>
      <c r="AJ54" s="587" t="n"/>
      <c r="AK54" s="587" t="n"/>
      <c r="AL54" s="587" t="n"/>
      <c r="AM54" s="587" t="n"/>
      <c r="AN54" s="587" t="n"/>
      <c r="AO54" s="65" t="n">
        <v>1983</v>
      </c>
      <c r="AP54" s="179" t="s">
        <v>10238</v>
      </c>
      <c r="AQ54" s="589" t="n">
        <f aca="false" ca="false" dt2D="false" dtr="false" t="normal">2019-AO54</f>
        <v>36</v>
      </c>
      <c r="AR54" s="590" t="n"/>
      <c r="AS54" s="591" t="n"/>
      <c r="AT54" s="592" t="n"/>
      <c r="AU54" s="591" t="n"/>
      <c r="AV54" s="591" t="n"/>
      <c r="AW54" s="591" t="n"/>
      <c r="AX54" s="593" t="s">
        <v>12401</v>
      </c>
      <c r="AY54" s="593" t="n"/>
      <c r="AZ54" s="593" t="n"/>
      <c r="BA54" s="593" t="n"/>
      <c r="BB54" s="593" t="n"/>
      <c r="BC54" s="593" t="n"/>
      <c r="BD54" s="593" t="n"/>
      <c r="BE54" s="593" t="n"/>
      <c r="BF54" s="593" t="n"/>
      <c r="BG54" s="593" t="n"/>
      <c r="BH54" s="593" t="s">
        <v>12393</v>
      </c>
      <c r="BI54" s="593" t="s">
        <v>12401</v>
      </c>
      <c r="BJ54" s="593" t="n"/>
      <c r="BK54" s="593" t="s">
        <v>12393</v>
      </c>
      <c r="BL54" s="593" t="s">
        <v>12393</v>
      </c>
      <c r="BM54" s="593" t="n"/>
      <c r="BN54" s="593" t="s">
        <v>12393</v>
      </c>
      <c r="BO54" s="593" t="s">
        <v>12393</v>
      </c>
      <c r="BP54" s="593" t="s">
        <v>12393</v>
      </c>
      <c r="BQ54" s="593" t="s">
        <v>12393</v>
      </c>
      <c r="BR54" s="593" t="n"/>
      <c r="BS54" s="65" t="n"/>
      <c r="BT54" s="624" t="n"/>
      <c r="BU54" s="624" t="n"/>
      <c r="BV54" s="625" t="n"/>
      <c r="BW54" s="625" t="n"/>
      <c r="BX54" s="625" t="s">
        <v>15013</v>
      </c>
      <c r="BY54" s="625" t="n"/>
      <c r="BZ54" s="625" t="n"/>
      <c r="CA54" s="625" t="n"/>
      <c r="CB54" s="625" t="n"/>
      <c r="CC54" s="625" t="n"/>
      <c r="CD54" s="625" t="s">
        <v>15014</v>
      </c>
      <c r="CE54" s="625" t="n"/>
      <c r="CF54" s="624" t="n"/>
      <c r="CG54" s="624" t="n"/>
      <c r="CH54" s="624" t="n"/>
      <c r="CI54" s="625" t="n"/>
      <c r="CJ54" s="625" t="s">
        <v>15015</v>
      </c>
      <c r="CK54" s="624" t="n"/>
      <c r="CL54" s="624" t="n"/>
      <c r="CM54" s="624" t="n"/>
      <c r="CN54" s="624" t="n"/>
      <c r="CO54" s="624" t="n"/>
      <c r="CP54" s="625" t="s">
        <v>15016</v>
      </c>
      <c r="CQ54" s="624" t="n"/>
      <c r="CR54" s="624" t="n"/>
      <c r="CS54" s="624" t="n"/>
      <c r="CT54" s="624" t="n"/>
      <c r="CU54" s="624" t="n"/>
      <c r="CV54" s="625" t="s">
        <v>15032</v>
      </c>
      <c r="CW54" s="624" t="n"/>
      <c r="CX54" s="179" t="n"/>
      <c r="CY54" s="585" t="n"/>
      <c r="CZ54" s="179" t="n"/>
      <c r="DA54" s="594" t="n"/>
      <c r="DB54" s="595" t="n"/>
      <c r="DC54" s="595" t="n"/>
      <c r="DD54" s="595" t="n"/>
      <c r="DE54" s="595" t="n"/>
      <c r="DF54" s="595" t="n"/>
      <c r="DG54" s="595" t="n"/>
      <c r="DH54" s="179" t="n"/>
      <c r="DI54" s="179" t="n"/>
      <c r="DJ54" s="596" t="n"/>
      <c r="DK54" s="595" t="n"/>
      <c r="DL54" s="595" t="n"/>
      <c r="DM54" s="595" t="n"/>
      <c r="DN54" s="179" t="n"/>
      <c r="DO54" s="595" t="n"/>
      <c r="DP54" s="595" t="n"/>
      <c r="DQ54" s="595" t="n"/>
      <c r="DR54" s="595" t="n"/>
      <c r="DS54" s="595" t="n"/>
      <c r="DT54" s="595" t="n"/>
      <c r="DU54" s="595" t="n"/>
      <c r="DV54" s="179" t="n"/>
      <c r="DW54" s="597" t="n"/>
      <c r="DX54" s="595" t="n"/>
      <c r="DY54" s="179" t="n"/>
      <c r="DZ54" s="597" t="n"/>
      <c r="EA54" s="595" t="n"/>
      <c r="EB54" s="595" t="n"/>
      <c r="EC54" s="179" t="n"/>
      <c r="ED54" s="179" t="n"/>
      <c r="EE54" s="595" t="n"/>
      <c r="EF54" s="595" t="n"/>
      <c r="EG54" s="597" t="n"/>
      <c r="EH54" s="595" t="n"/>
      <c r="EI54" s="179" t="n"/>
      <c r="EJ54" s="179" t="n"/>
      <c r="EK54" s="595" t="n"/>
      <c r="EL54" s="595" t="n"/>
      <c r="EM54" s="597" t="n"/>
      <c r="EN54" s="595" t="n"/>
      <c r="EO54" s="179" t="n"/>
      <c r="EP54" s="179" t="n"/>
      <c r="EQ54" s="595" t="n"/>
      <c r="ER54" s="597" t="n"/>
      <c r="ES54" s="595" t="n"/>
      <c r="ET54" s="179" t="n"/>
      <c r="EU54" s="597" t="n"/>
      <c r="EV54" s="595" t="n"/>
      <c r="EW54" s="179" t="n"/>
      <c r="EX54" s="598" t="n"/>
      <c r="EY54" s="598" t="n"/>
      <c r="EZ54" s="597" t="n"/>
      <c r="FA54" s="595" t="n"/>
      <c r="FB54" s="179" t="n"/>
      <c r="FC54" s="179" t="n"/>
      <c r="FD54" s="179" t="n"/>
      <c r="FE54" s="598" t="n"/>
      <c r="FF54" s="599" t="n">
        <v>0</v>
      </c>
      <c r="FG54" s="69" t="s">
        <v>15021</v>
      </c>
      <c r="FH54" s="69" t="s">
        <v>12398</v>
      </c>
      <c r="FI54" s="69" t="e">
        <v>#N/A</v>
      </c>
      <c r="FJ54" s="69" t="e">
        <v>#N/A</v>
      </c>
      <c r="FK54" s="69" t="e">
        <v>#N/A</v>
      </c>
      <c r="FL54" s="69" t="e">
        <v>#N/A</v>
      </c>
    </row>
    <row customFormat="true" customHeight="true" ht="20.25" outlineLevel="0" r="55" s="69">
      <c r="A55" s="179" t="n">
        <f aca="false" ca="false" dt2D="false" dtr="false" t="normal">A54+1</f>
        <v>7237</v>
      </c>
      <c r="B55" s="179" t="n">
        <f aca="false" ca="false" dt2D="false" dtr="false" t="normal">B54+1</f>
        <v>217</v>
      </c>
      <c r="C55" s="65" t="s">
        <v>9353</v>
      </c>
      <c r="D55" s="160" t="s">
        <v>15169</v>
      </c>
      <c r="E55" s="65" t="n">
        <v>52644000</v>
      </c>
      <c r="F55" s="582" t="n">
        <v>31788</v>
      </c>
      <c r="G55" s="66" t="n"/>
      <c r="H55" s="66" t="n"/>
      <c r="I55" s="583" t="n">
        <v>303.3</v>
      </c>
      <c r="J55" s="583" t="n">
        <v>207.9</v>
      </c>
      <c r="K55" s="583" t="n">
        <v>0</v>
      </c>
      <c r="L55" s="179" t="s">
        <v>15170</v>
      </c>
      <c r="M55" s="179" t="n">
        <v>52644407</v>
      </c>
      <c r="N55" s="160" t="n">
        <v>-5</v>
      </c>
      <c r="O55" s="584" t="s">
        <v>15074</v>
      </c>
      <c r="P55" s="65" t="n"/>
      <c r="Q55" s="65" t="n"/>
      <c r="R55" s="65" t="n"/>
      <c r="S55" s="65" t="n"/>
      <c r="T55" s="585" t="n"/>
      <c r="U55" s="179" t="s">
        <v>12398</v>
      </c>
      <c r="V55" s="586" t="n"/>
      <c r="W55" s="586" t="n"/>
      <c r="X55" s="586" t="n"/>
      <c r="Y55" s="586" t="n"/>
      <c r="Z55" s="586" t="n"/>
      <c r="AA55" s="586" t="n"/>
      <c r="AB55" s="586" t="n"/>
      <c r="AC55" s="586" t="n"/>
      <c r="AD55" s="179" t="s">
        <v>15030</v>
      </c>
      <c r="AE55" s="179" t="s">
        <v>15013</v>
      </c>
      <c r="AF55" s="587" t="n"/>
      <c r="AG55" s="587" t="n"/>
      <c r="AH55" s="587" t="n"/>
      <c r="AI55" s="588" t="n"/>
      <c r="AJ55" s="587" t="n"/>
      <c r="AK55" s="587" t="n"/>
      <c r="AL55" s="587" t="n"/>
      <c r="AM55" s="587" t="n"/>
      <c r="AN55" s="587" t="n"/>
      <c r="AO55" s="65" t="n">
        <v>1983</v>
      </c>
      <c r="AP55" s="179" t="s">
        <v>633</v>
      </c>
      <c r="AQ55" s="589" t="n">
        <f aca="false" ca="false" dt2D="false" dtr="false" t="normal">2019-AO55</f>
        <v>36</v>
      </c>
      <c r="AR55" s="590" t="n"/>
      <c r="AS55" s="591" t="n"/>
      <c r="AT55" s="592" t="n"/>
      <c r="AU55" s="591" t="n"/>
      <c r="AV55" s="591" t="n"/>
      <c r="AW55" s="591" t="n"/>
      <c r="AX55" s="593" t="s">
        <v>12401</v>
      </c>
      <c r="AY55" s="593" t="n"/>
      <c r="AZ55" s="593" t="n"/>
      <c r="BA55" s="593" t="n"/>
      <c r="BB55" s="593" t="n"/>
      <c r="BC55" s="593" t="n"/>
      <c r="BD55" s="593" t="n"/>
      <c r="BE55" s="593" t="n"/>
      <c r="BF55" s="593" t="n"/>
      <c r="BG55" s="593" t="n"/>
      <c r="BH55" s="593" t="s">
        <v>12393</v>
      </c>
      <c r="BI55" s="593" t="s">
        <v>12401</v>
      </c>
      <c r="BJ55" s="593" t="n"/>
      <c r="BK55" s="593" t="s">
        <v>12393</v>
      </c>
      <c r="BL55" s="593" t="s">
        <v>12393</v>
      </c>
      <c r="BM55" s="593" t="n"/>
      <c r="BN55" s="593" t="s">
        <v>12393</v>
      </c>
      <c r="BO55" s="593" t="s">
        <v>12393</v>
      </c>
      <c r="BP55" s="593" t="s">
        <v>12393</v>
      </c>
      <c r="BQ55" s="593" t="s">
        <v>12393</v>
      </c>
      <c r="BR55" s="593" t="n"/>
      <c r="BS55" s="65" t="n"/>
      <c r="BT55" s="624" t="n"/>
      <c r="BU55" s="624" t="n"/>
      <c r="BV55" s="625" t="n"/>
      <c r="BW55" s="625" t="n"/>
      <c r="BX55" s="625" t="s">
        <v>15013</v>
      </c>
      <c r="BY55" s="625" t="n"/>
      <c r="BZ55" s="625" t="n"/>
      <c r="CA55" s="625" t="n"/>
      <c r="CB55" s="625" t="n"/>
      <c r="CC55" s="625" t="n"/>
      <c r="CD55" s="625" t="s">
        <v>15014</v>
      </c>
      <c r="CE55" s="625" t="n"/>
      <c r="CF55" s="624" t="n"/>
      <c r="CG55" s="624" t="n"/>
      <c r="CH55" s="624" t="n"/>
      <c r="CI55" s="625" t="n"/>
      <c r="CJ55" s="625" t="s">
        <v>15015</v>
      </c>
      <c r="CK55" s="624" t="n"/>
      <c r="CL55" s="624" t="n"/>
      <c r="CM55" s="624" t="n"/>
      <c r="CN55" s="624" t="n"/>
      <c r="CO55" s="624" t="n"/>
      <c r="CP55" s="625" t="s">
        <v>15016</v>
      </c>
      <c r="CQ55" s="624" t="n"/>
      <c r="CR55" s="624" t="n"/>
      <c r="CS55" s="624" t="n"/>
      <c r="CT55" s="624" t="n"/>
      <c r="CU55" s="624" t="n"/>
      <c r="CV55" s="625" t="s">
        <v>15032</v>
      </c>
      <c r="CW55" s="624" t="n"/>
      <c r="CX55" s="179" t="n"/>
      <c r="CY55" s="585" t="n"/>
      <c r="CZ55" s="179" t="n"/>
      <c r="DA55" s="594" t="n"/>
      <c r="DB55" s="595" t="n"/>
      <c r="DC55" s="595" t="n"/>
      <c r="DD55" s="595" t="n"/>
      <c r="DE55" s="595" t="n"/>
      <c r="DF55" s="595" t="n"/>
      <c r="DG55" s="595" t="n"/>
      <c r="DH55" s="179" t="n"/>
      <c r="DI55" s="179" t="n"/>
      <c r="DJ55" s="596" t="n"/>
      <c r="DK55" s="595" t="n"/>
      <c r="DL55" s="595" t="n"/>
      <c r="DM55" s="595" t="n"/>
      <c r="DN55" s="179" t="n"/>
      <c r="DO55" s="595" t="n"/>
      <c r="DP55" s="595" t="n"/>
      <c r="DQ55" s="595" t="n"/>
      <c r="DR55" s="595" t="n"/>
      <c r="DS55" s="595" t="n"/>
      <c r="DT55" s="595" t="n"/>
      <c r="DU55" s="595" t="n"/>
      <c r="DV55" s="179" t="n"/>
      <c r="DW55" s="597" t="n"/>
      <c r="DX55" s="595" t="n"/>
      <c r="DY55" s="179" t="n"/>
      <c r="DZ55" s="597" t="n"/>
      <c r="EA55" s="595" t="n"/>
      <c r="EB55" s="595" t="n"/>
      <c r="EC55" s="179" t="n"/>
      <c r="ED55" s="179" t="n"/>
      <c r="EE55" s="595" t="n"/>
      <c r="EF55" s="595" t="n"/>
      <c r="EG55" s="597" t="n"/>
      <c r="EH55" s="595" t="n"/>
      <c r="EI55" s="179" t="n"/>
      <c r="EJ55" s="179" t="n"/>
      <c r="EK55" s="595" t="n"/>
      <c r="EL55" s="595" t="n"/>
      <c r="EM55" s="597" t="n"/>
      <c r="EN55" s="595" t="n"/>
      <c r="EO55" s="179" t="n"/>
      <c r="EP55" s="179" t="n"/>
      <c r="EQ55" s="595" t="n"/>
      <c r="ER55" s="597" t="n"/>
      <c r="ES55" s="595" t="n"/>
      <c r="ET55" s="179" t="n"/>
      <c r="EU55" s="597" t="n"/>
      <c r="EV55" s="595" t="n"/>
      <c r="EW55" s="179" t="n"/>
      <c r="EX55" s="598" t="n"/>
      <c r="EY55" s="598" t="n"/>
      <c r="EZ55" s="597" t="n"/>
      <c r="FA55" s="595" t="n"/>
      <c r="FB55" s="179" t="n"/>
      <c r="FC55" s="179" t="n"/>
      <c r="FD55" s="179" t="n"/>
      <c r="FE55" s="598" t="n"/>
      <c r="FF55" s="599" t="n">
        <v>0</v>
      </c>
      <c r="FG55" s="69" t="s">
        <v>15021</v>
      </c>
      <c r="FH55" s="69" t="s">
        <v>12398</v>
      </c>
      <c r="FI55" s="69" t="e">
        <v>#N/A</v>
      </c>
      <c r="FJ55" s="69" t="e">
        <v>#N/A</v>
      </c>
      <c r="FK55" s="69" t="e">
        <v>#N/A</v>
      </c>
      <c r="FL55" s="69" t="e">
        <v>#N/A</v>
      </c>
    </row>
    <row customFormat="true" customHeight="true" ht="20.25" outlineLevel="0" r="56" s="69">
      <c r="A56" s="179" t="n">
        <f aca="false" ca="false" dt2D="false" dtr="false" t="normal">A55+1</f>
        <v>7238</v>
      </c>
      <c r="B56" s="179" t="n">
        <f aca="false" ca="false" dt2D="false" dtr="false" t="normal">B55+1</f>
        <v>218</v>
      </c>
      <c r="C56" s="65" t="s">
        <v>9353</v>
      </c>
      <c r="D56" s="160" t="s">
        <v>15171</v>
      </c>
      <c r="E56" s="65" t="n">
        <v>52644000</v>
      </c>
      <c r="F56" s="582" t="n">
        <v>31605</v>
      </c>
      <c r="G56" s="66" t="n"/>
      <c r="H56" s="66" t="n"/>
      <c r="I56" s="583" t="n">
        <v>304.4</v>
      </c>
      <c r="J56" s="583" t="n">
        <v>207.9</v>
      </c>
      <c r="K56" s="583" t="n">
        <v>0</v>
      </c>
      <c r="L56" s="179" t="s">
        <v>15172</v>
      </c>
      <c r="M56" s="179" t="n">
        <v>52644407</v>
      </c>
      <c r="N56" s="160" t="n">
        <v>77</v>
      </c>
      <c r="O56" s="584" t="s">
        <v>15074</v>
      </c>
      <c r="P56" s="65" t="n"/>
      <c r="Q56" s="65" t="n"/>
      <c r="R56" s="65" t="n"/>
      <c r="S56" s="65" t="n"/>
      <c r="T56" s="585" t="n"/>
      <c r="U56" s="179" t="s">
        <v>12398</v>
      </c>
      <c r="V56" s="586" t="n"/>
      <c r="W56" s="586" t="n"/>
      <c r="X56" s="586" t="n"/>
      <c r="Y56" s="586" t="n"/>
      <c r="Z56" s="586" t="n"/>
      <c r="AA56" s="586" t="n"/>
      <c r="AB56" s="586" t="n"/>
      <c r="AC56" s="586" t="n"/>
      <c r="AD56" s="179" t="s">
        <v>10</v>
      </c>
      <c r="AE56" s="179" t="s">
        <v>15013</v>
      </c>
      <c r="AF56" s="587" t="n"/>
      <c r="AG56" s="587" t="n"/>
      <c r="AH56" s="587" t="n"/>
      <c r="AI56" s="588" t="n"/>
      <c r="AJ56" s="587" t="n"/>
      <c r="AK56" s="587" t="n"/>
      <c r="AL56" s="587" t="n"/>
      <c r="AM56" s="587" t="n"/>
      <c r="AN56" s="587" t="n"/>
      <c r="AO56" s="65" t="n">
        <v>1979</v>
      </c>
      <c r="AP56" s="179" t="s">
        <v>6928</v>
      </c>
      <c r="AQ56" s="589" t="n">
        <f aca="false" ca="false" dt2D="false" dtr="false" t="normal">2019-AO56</f>
        <v>40</v>
      </c>
      <c r="AR56" s="590" t="n"/>
      <c r="AS56" s="591" t="n"/>
      <c r="AT56" s="592" t="n"/>
      <c r="AU56" s="591" t="n"/>
      <c r="AV56" s="591" t="n"/>
      <c r="AW56" s="591" t="n"/>
      <c r="AX56" s="593" t="s">
        <v>12401</v>
      </c>
      <c r="AY56" s="593" t="n"/>
      <c r="AZ56" s="593" t="n"/>
      <c r="BA56" s="593" t="n"/>
      <c r="BB56" s="593" t="n"/>
      <c r="BC56" s="593" t="n"/>
      <c r="BD56" s="593" t="n"/>
      <c r="BE56" s="593" t="n"/>
      <c r="BF56" s="593" t="n"/>
      <c r="BG56" s="593" t="n"/>
      <c r="BH56" s="593" t="s">
        <v>12393</v>
      </c>
      <c r="BI56" s="593" t="s">
        <v>12401</v>
      </c>
      <c r="BJ56" s="593" t="n"/>
      <c r="BK56" s="593" t="s">
        <v>12393</v>
      </c>
      <c r="BL56" s="593" t="s">
        <v>12393</v>
      </c>
      <c r="BM56" s="593" t="n"/>
      <c r="BN56" s="593" t="s">
        <v>12393</v>
      </c>
      <c r="BO56" s="593" t="s">
        <v>12393</v>
      </c>
      <c r="BP56" s="593" t="s">
        <v>12393</v>
      </c>
      <c r="BQ56" s="593" t="s">
        <v>12393</v>
      </c>
      <c r="BR56" s="593" t="n"/>
      <c r="BS56" s="65" t="n"/>
      <c r="BT56" s="624" t="n"/>
      <c r="BU56" s="624" t="n"/>
      <c r="BV56" s="625" t="n"/>
      <c r="BW56" s="625" t="s">
        <v>15013</v>
      </c>
      <c r="BX56" s="625" t="n"/>
      <c r="BY56" s="625" t="n"/>
      <c r="BZ56" s="625" t="n"/>
      <c r="CA56" s="625" t="n"/>
      <c r="CB56" s="625" t="n"/>
      <c r="CC56" s="625" t="s">
        <v>15014</v>
      </c>
      <c r="CD56" s="625" t="n"/>
      <c r="CE56" s="625" t="n"/>
      <c r="CF56" s="624" t="n"/>
      <c r="CG56" s="624" t="n"/>
      <c r="CH56" s="624" t="n"/>
      <c r="CI56" s="625" t="s">
        <v>15015</v>
      </c>
      <c r="CJ56" s="624" t="n"/>
      <c r="CK56" s="624" t="n"/>
      <c r="CL56" s="624" t="n"/>
      <c r="CM56" s="624" t="n"/>
      <c r="CN56" s="624" t="n"/>
      <c r="CO56" s="625" t="s">
        <v>15016</v>
      </c>
      <c r="CP56" s="624" t="n"/>
      <c r="CQ56" s="624" t="n"/>
      <c r="CR56" s="624" t="n"/>
      <c r="CS56" s="624" t="n"/>
      <c r="CT56" s="624" t="n"/>
      <c r="CU56" s="625" t="s">
        <v>15032</v>
      </c>
      <c r="CV56" s="624" t="n"/>
      <c r="CW56" s="624" t="n"/>
      <c r="CX56" s="179" t="n"/>
      <c r="CY56" s="585" t="n"/>
      <c r="CZ56" s="179" t="n"/>
      <c r="DA56" s="594" t="n"/>
      <c r="DB56" s="595" t="n"/>
      <c r="DC56" s="595" t="n"/>
      <c r="DD56" s="595" t="n"/>
      <c r="DE56" s="595" t="n"/>
      <c r="DF56" s="595" t="n"/>
      <c r="DG56" s="595" t="n"/>
      <c r="DH56" s="179" t="n"/>
      <c r="DI56" s="179" t="n"/>
      <c r="DJ56" s="596" t="n"/>
      <c r="DK56" s="595" t="n"/>
      <c r="DL56" s="595" t="n"/>
      <c r="DM56" s="595" t="n"/>
      <c r="DN56" s="179" t="n"/>
      <c r="DO56" s="595" t="n"/>
      <c r="DP56" s="595" t="n"/>
      <c r="DQ56" s="595" t="n"/>
      <c r="DR56" s="595" t="n"/>
      <c r="DS56" s="595" t="n"/>
      <c r="DT56" s="595" t="n"/>
      <c r="DU56" s="595" t="n"/>
      <c r="DV56" s="179" t="n"/>
      <c r="DW56" s="597" t="n"/>
      <c r="DX56" s="595" t="n"/>
      <c r="DY56" s="179" t="n"/>
      <c r="DZ56" s="597" t="n"/>
      <c r="EA56" s="595" t="n"/>
      <c r="EB56" s="595" t="n"/>
      <c r="EC56" s="179" t="n"/>
      <c r="ED56" s="179" t="n"/>
      <c r="EE56" s="595" t="n"/>
      <c r="EF56" s="595" t="n"/>
      <c r="EG56" s="597" t="n"/>
      <c r="EH56" s="595" t="n"/>
      <c r="EI56" s="179" t="n"/>
      <c r="EJ56" s="179" t="n"/>
      <c r="EK56" s="595" t="n"/>
      <c r="EL56" s="595" t="n"/>
      <c r="EM56" s="597" t="n"/>
      <c r="EN56" s="595" t="n"/>
      <c r="EO56" s="179" t="n"/>
      <c r="EP56" s="179" t="n"/>
      <c r="EQ56" s="595" t="n"/>
      <c r="ER56" s="597" t="n"/>
      <c r="ES56" s="595" t="n"/>
      <c r="ET56" s="179" t="n"/>
      <c r="EU56" s="597" t="n"/>
      <c r="EV56" s="595" t="n"/>
      <c r="EW56" s="179" t="n"/>
      <c r="EX56" s="598" t="n"/>
      <c r="EY56" s="598" t="n"/>
      <c r="EZ56" s="597" t="n"/>
      <c r="FA56" s="595" t="n"/>
      <c r="FB56" s="179" t="n"/>
      <c r="FC56" s="179" t="n"/>
      <c r="FD56" s="179" t="n"/>
      <c r="FE56" s="598" t="n"/>
      <c r="FF56" s="599" t="n">
        <v>0</v>
      </c>
      <c r="FG56" s="69" t="s">
        <v>15021</v>
      </c>
      <c r="FH56" s="69" t="s">
        <v>12398</v>
      </c>
      <c r="FI56" s="69" t="e">
        <v>#N/A</v>
      </c>
      <c r="FJ56" s="69" t="e">
        <v>#N/A</v>
      </c>
      <c r="FK56" s="69" t="e">
        <v>#N/A</v>
      </c>
      <c r="FL56" s="69" t="e">
        <v>#N/A</v>
      </c>
    </row>
    <row customFormat="true" customHeight="true" ht="20.25" outlineLevel="0" r="57" s="69">
      <c r="A57" s="179" t="n">
        <f aca="false" ca="false" dt2D="false" dtr="false" t="normal">A56+1</f>
        <v>7239</v>
      </c>
      <c r="B57" s="179" t="n">
        <f aca="false" ca="false" dt2D="false" dtr="false" t="normal">B56+1</f>
        <v>219</v>
      </c>
      <c r="C57" s="65" t="s">
        <v>9353</v>
      </c>
      <c r="D57" s="160" t="s">
        <v>15173</v>
      </c>
      <c r="E57" s="65" t="n">
        <v>52644000</v>
      </c>
      <c r="F57" s="582" t="n">
        <v>31616</v>
      </c>
      <c r="G57" s="66" t="n"/>
      <c r="H57" s="66" t="n"/>
      <c r="I57" s="583" t="n">
        <v>304.1</v>
      </c>
      <c r="J57" s="583" t="n">
        <v>208.5</v>
      </c>
      <c r="K57" s="583" t="n">
        <v>0</v>
      </c>
      <c r="L57" s="179" t="s">
        <v>15174</v>
      </c>
      <c r="M57" s="179" t="n">
        <v>52644407</v>
      </c>
      <c r="N57" s="160" t="n">
        <v>76</v>
      </c>
      <c r="O57" s="584" t="s">
        <v>15074</v>
      </c>
      <c r="P57" s="65" t="n"/>
      <c r="Q57" s="65" t="n"/>
      <c r="R57" s="65" t="n"/>
      <c r="S57" s="65" t="n"/>
      <c r="T57" s="585" t="n"/>
      <c r="U57" s="179" t="s">
        <v>12398</v>
      </c>
      <c r="V57" s="586" t="n"/>
      <c r="W57" s="586" t="n"/>
      <c r="X57" s="586" t="n"/>
      <c r="Y57" s="586" t="n"/>
      <c r="Z57" s="586" t="n"/>
      <c r="AA57" s="586" t="n"/>
      <c r="AB57" s="586" t="n"/>
      <c r="AC57" s="586" t="n"/>
      <c r="AD57" s="179" t="s">
        <v>10</v>
      </c>
      <c r="AE57" s="179" t="s">
        <v>15013</v>
      </c>
      <c r="AF57" s="587" t="n"/>
      <c r="AG57" s="587" t="n"/>
      <c r="AH57" s="587" t="n"/>
      <c r="AI57" s="588" t="n"/>
      <c r="AJ57" s="587" t="n"/>
      <c r="AK57" s="587" t="n"/>
      <c r="AL57" s="587" t="n"/>
      <c r="AM57" s="587" t="n"/>
      <c r="AN57" s="587" t="n"/>
      <c r="AO57" s="65" t="n">
        <v>1979</v>
      </c>
      <c r="AP57" s="179" t="s">
        <v>8654</v>
      </c>
      <c r="AQ57" s="589" t="n">
        <f aca="false" ca="false" dt2D="false" dtr="false" t="normal">2019-AO57</f>
        <v>40</v>
      </c>
      <c r="AR57" s="590" t="n"/>
      <c r="AS57" s="591" t="n"/>
      <c r="AT57" s="592" t="n"/>
      <c r="AU57" s="591" t="n"/>
      <c r="AV57" s="591" t="n"/>
      <c r="AW57" s="591" t="n"/>
      <c r="AX57" s="593" t="s">
        <v>12401</v>
      </c>
      <c r="AY57" s="593" t="n"/>
      <c r="AZ57" s="593" t="n"/>
      <c r="BA57" s="593" t="n"/>
      <c r="BB57" s="593" t="n"/>
      <c r="BC57" s="593" t="n"/>
      <c r="BD57" s="593" t="n"/>
      <c r="BE57" s="593" t="n"/>
      <c r="BF57" s="593" t="n"/>
      <c r="BG57" s="593" t="n"/>
      <c r="BH57" s="593" t="s">
        <v>12393</v>
      </c>
      <c r="BI57" s="593" t="s">
        <v>12401</v>
      </c>
      <c r="BJ57" s="593" t="n"/>
      <c r="BK57" s="593" t="s">
        <v>12393</v>
      </c>
      <c r="BL57" s="593" t="s">
        <v>12393</v>
      </c>
      <c r="BM57" s="593" t="n"/>
      <c r="BN57" s="593" t="s">
        <v>12393</v>
      </c>
      <c r="BO57" s="593" t="s">
        <v>12393</v>
      </c>
      <c r="BP57" s="593" t="s">
        <v>12393</v>
      </c>
      <c r="BQ57" s="593" t="s">
        <v>12393</v>
      </c>
      <c r="BR57" s="593" t="n"/>
      <c r="BS57" s="65" t="n"/>
      <c r="BT57" s="624" t="n"/>
      <c r="BU57" s="624" t="n"/>
      <c r="BV57" s="625" t="n"/>
      <c r="BW57" s="625" t="s">
        <v>15013</v>
      </c>
      <c r="BX57" s="625" t="n"/>
      <c r="BY57" s="625" t="n"/>
      <c r="BZ57" s="625" t="n"/>
      <c r="CA57" s="625" t="n"/>
      <c r="CB57" s="625" t="n"/>
      <c r="CC57" s="625" t="s">
        <v>15014</v>
      </c>
      <c r="CD57" s="625" t="n"/>
      <c r="CE57" s="625" t="n"/>
      <c r="CF57" s="624" t="n"/>
      <c r="CG57" s="624" t="n"/>
      <c r="CH57" s="624" t="n"/>
      <c r="CI57" s="625" t="s">
        <v>15015</v>
      </c>
      <c r="CJ57" s="624" t="n"/>
      <c r="CK57" s="624" t="n"/>
      <c r="CL57" s="624" t="n"/>
      <c r="CM57" s="624" t="n"/>
      <c r="CN57" s="624" t="n"/>
      <c r="CO57" s="625" t="s">
        <v>15016</v>
      </c>
      <c r="CP57" s="624" t="n"/>
      <c r="CQ57" s="624" t="n"/>
      <c r="CR57" s="624" t="n"/>
      <c r="CS57" s="624" t="n"/>
      <c r="CT57" s="624" t="n"/>
      <c r="CU57" s="625" t="s">
        <v>15032</v>
      </c>
      <c r="CV57" s="624" t="n"/>
      <c r="CW57" s="624" t="n"/>
      <c r="CX57" s="179" t="n"/>
      <c r="CY57" s="585" t="n"/>
      <c r="CZ57" s="179" t="n"/>
      <c r="DA57" s="594" t="n"/>
      <c r="DB57" s="595" t="n"/>
      <c r="DC57" s="595" t="n"/>
      <c r="DD57" s="595" t="n"/>
      <c r="DE57" s="595" t="n"/>
      <c r="DF57" s="595" t="n"/>
      <c r="DG57" s="595" t="n"/>
      <c r="DH57" s="179" t="n"/>
      <c r="DI57" s="179" t="n"/>
      <c r="DJ57" s="596" t="n"/>
      <c r="DK57" s="595" t="n"/>
      <c r="DL57" s="595" t="n"/>
      <c r="DM57" s="595" t="n"/>
      <c r="DN57" s="179" t="n"/>
      <c r="DO57" s="595" t="n"/>
      <c r="DP57" s="595" t="n"/>
      <c r="DQ57" s="595" t="n"/>
      <c r="DR57" s="595" t="n"/>
      <c r="DS57" s="595" t="n"/>
      <c r="DT57" s="595" t="n"/>
      <c r="DU57" s="595" t="n"/>
      <c r="DV57" s="179" t="n"/>
      <c r="DW57" s="597" t="n"/>
      <c r="DX57" s="595" t="n"/>
      <c r="DY57" s="179" t="n"/>
      <c r="DZ57" s="597" t="n"/>
      <c r="EA57" s="595" t="n"/>
      <c r="EB57" s="595" t="n"/>
      <c r="EC57" s="179" t="n"/>
      <c r="ED57" s="179" t="n"/>
      <c r="EE57" s="595" t="n"/>
      <c r="EF57" s="595" t="n"/>
      <c r="EG57" s="597" t="n"/>
      <c r="EH57" s="595" t="n"/>
      <c r="EI57" s="179" t="n"/>
      <c r="EJ57" s="179" t="n"/>
      <c r="EK57" s="595" t="n"/>
      <c r="EL57" s="595" t="n"/>
      <c r="EM57" s="597" t="n"/>
      <c r="EN57" s="595" t="n"/>
      <c r="EO57" s="179" t="n"/>
      <c r="EP57" s="179" t="n"/>
      <c r="EQ57" s="595" t="n"/>
      <c r="ER57" s="597" t="n"/>
      <c r="ES57" s="595" t="n"/>
      <c r="ET57" s="179" t="n"/>
      <c r="EU57" s="597" t="n"/>
      <c r="EV57" s="595" t="n"/>
      <c r="EW57" s="179" t="n"/>
      <c r="EX57" s="598" t="n"/>
      <c r="EY57" s="598" t="n"/>
      <c r="EZ57" s="597" t="n"/>
      <c r="FA57" s="595" t="n"/>
      <c r="FB57" s="179" t="n"/>
      <c r="FC57" s="179" t="n"/>
      <c r="FD57" s="179" t="n"/>
      <c r="FE57" s="598" t="n"/>
      <c r="FF57" s="599" t="n">
        <v>0</v>
      </c>
      <c r="FG57" s="69" t="s">
        <v>15021</v>
      </c>
      <c r="FH57" s="69" t="s">
        <v>12398</v>
      </c>
      <c r="FI57" s="69" t="e">
        <v>#N/A</v>
      </c>
      <c r="FJ57" s="69" t="e">
        <v>#N/A</v>
      </c>
      <c r="FK57" s="69" t="e">
        <v>#N/A</v>
      </c>
      <c r="FL57" s="69" t="e">
        <v>#N/A</v>
      </c>
    </row>
    <row customFormat="true" customHeight="true" ht="20.25" outlineLevel="0" r="58" s="69">
      <c r="A58" s="179" t="n">
        <f aca="false" ca="false" dt2D="false" dtr="false" t="normal">A57+1</f>
        <v>7240</v>
      </c>
      <c r="B58" s="179" t="n">
        <f aca="false" ca="false" dt2D="false" dtr="false" t="normal">B57+1</f>
        <v>220</v>
      </c>
      <c r="C58" s="65" t="s">
        <v>9353</v>
      </c>
      <c r="D58" s="626" t="s">
        <v>15175</v>
      </c>
      <c r="E58" s="65" t="n">
        <v>52644000</v>
      </c>
      <c r="F58" s="582" t="n">
        <v>31617</v>
      </c>
      <c r="G58" s="66" t="n"/>
      <c r="H58" s="66" t="n"/>
      <c r="I58" s="583" t="n">
        <v>305.1</v>
      </c>
      <c r="J58" s="583" t="n">
        <v>208.7</v>
      </c>
      <c r="K58" s="583" t="n">
        <v>0</v>
      </c>
      <c r="L58" s="179" t="s">
        <v>15176</v>
      </c>
      <c r="M58" s="179" t="n">
        <v>52644407</v>
      </c>
      <c r="N58" s="160" t="n">
        <v>76</v>
      </c>
      <c r="O58" s="584" t="s">
        <v>15074</v>
      </c>
      <c r="P58" s="65" t="n"/>
      <c r="Q58" s="65" t="n"/>
      <c r="R58" s="65" t="n"/>
      <c r="S58" s="65" t="n"/>
      <c r="T58" s="585" t="n"/>
      <c r="U58" s="179" t="s">
        <v>12398</v>
      </c>
      <c r="V58" s="586" t="n"/>
      <c r="W58" s="586" t="n"/>
      <c r="X58" s="586" t="n"/>
      <c r="Y58" s="586" t="n"/>
      <c r="Z58" s="586" t="n"/>
      <c r="AA58" s="586" t="n"/>
      <c r="AB58" s="586" t="n"/>
      <c r="AC58" s="586" t="n"/>
      <c r="AD58" s="179" t="s">
        <v>10</v>
      </c>
      <c r="AE58" s="179" t="s">
        <v>15013</v>
      </c>
      <c r="AF58" s="587" t="n"/>
      <c r="AG58" s="587" t="n"/>
      <c r="AH58" s="587" t="n"/>
      <c r="AI58" s="588" t="n"/>
      <c r="AJ58" s="587" t="n"/>
      <c r="AK58" s="587" t="n"/>
      <c r="AL58" s="587" t="n"/>
      <c r="AM58" s="587" t="n"/>
      <c r="AN58" s="587" t="n"/>
      <c r="AO58" s="65" t="n">
        <v>1979</v>
      </c>
      <c r="AP58" s="179" t="s">
        <v>1905</v>
      </c>
      <c r="AQ58" s="589" t="n">
        <f aca="false" ca="false" dt2D="false" dtr="false" t="normal">2019-AO58</f>
        <v>40</v>
      </c>
      <c r="AR58" s="590" t="n"/>
      <c r="AS58" s="591" t="n"/>
      <c r="AT58" s="592" t="n"/>
      <c r="AU58" s="591" t="n"/>
      <c r="AV58" s="591" t="n"/>
      <c r="AW58" s="591" t="n"/>
      <c r="AX58" s="593" t="s">
        <v>12401</v>
      </c>
      <c r="AY58" s="593" t="s">
        <v>12401</v>
      </c>
      <c r="AZ58" s="593" t="s">
        <v>12401</v>
      </c>
      <c r="BA58" s="593" t="s">
        <v>12401</v>
      </c>
      <c r="BB58" s="593" t="s">
        <v>12401</v>
      </c>
      <c r="BC58" s="593" t="s">
        <v>12401</v>
      </c>
      <c r="BD58" s="593" t="s">
        <v>12401</v>
      </c>
      <c r="BE58" s="593" t="s">
        <v>12401</v>
      </c>
      <c r="BF58" s="593" t="s">
        <v>12401</v>
      </c>
      <c r="BG58" s="593" t="s">
        <v>12401</v>
      </c>
      <c r="BH58" s="593" t="s">
        <v>12393</v>
      </c>
      <c r="BI58" s="593" t="n"/>
      <c r="BJ58" s="593" t="n"/>
      <c r="BK58" s="593" t="s">
        <v>12393</v>
      </c>
      <c r="BL58" s="593" t="s">
        <v>12393</v>
      </c>
      <c r="BM58" s="593" t="n"/>
      <c r="BN58" s="593" t="s">
        <v>12393</v>
      </c>
      <c r="BO58" s="593" t="s">
        <v>12393</v>
      </c>
      <c r="BP58" s="593" t="s">
        <v>12393</v>
      </c>
      <c r="BQ58" s="593" t="s">
        <v>12393</v>
      </c>
      <c r="BR58" s="593" t="n"/>
      <c r="BS58" s="65" t="n"/>
      <c r="BT58" s="624" t="n"/>
      <c r="BU58" s="624" t="n"/>
      <c r="BV58" s="625" t="n"/>
      <c r="BW58" s="625" t="s">
        <v>15013</v>
      </c>
      <c r="BX58" s="625" t="n"/>
      <c r="BY58" s="625" t="n"/>
      <c r="BZ58" s="625" t="n"/>
      <c r="CA58" s="625" t="n"/>
      <c r="CB58" s="625" t="n"/>
      <c r="CC58" s="625" t="s">
        <v>15014</v>
      </c>
      <c r="CD58" s="625" t="n"/>
      <c r="CE58" s="625" t="n"/>
      <c r="CF58" s="624" t="n"/>
      <c r="CG58" s="624" t="n"/>
      <c r="CH58" s="624" t="n"/>
      <c r="CI58" s="625" t="s">
        <v>15015</v>
      </c>
      <c r="CJ58" s="624" t="n"/>
      <c r="CK58" s="624" t="n"/>
      <c r="CL58" s="624" t="n"/>
      <c r="CM58" s="624" t="n"/>
      <c r="CN58" s="624" t="n"/>
      <c r="CO58" s="625" t="s">
        <v>15016</v>
      </c>
      <c r="CP58" s="624" t="n"/>
      <c r="CQ58" s="624" t="n"/>
      <c r="CR58" s="624" t="n"/>
      <c r="CS58" s="624" t="n"/>
      <c r="CT58" s="624" t="n"/>
      <c r="CU58" s="625" t="s">
        <v>15032</v>
      </c>
      <c r="CV58" s="624" t="n"/>
      <c r="CW58" s="624" t="n"/>
      <c r="CX58" s="179" t="n"/>
      <c r="CY58" s="585" t="n"/>
      <c r="CZ58" s="179" t="n"/>
      <c r="DA58" s="594" t="n"/>
      <c r="DB58" s="595" t="n"/>
      <c r="DC58" s="595" t="n"/>
      <c r="DD58" s="595" t="n"/>
      <c r="DE58" s="595" t="n"/>
      <c r="DF58" s="595" t="n"/>
      <c r="DG58" s="595" t="n"/>
      <c r="DH58" s="179" t="n"/>
      <c r="DI58" s="179" t="n"/>
      <c r="DJ58" s="596" t="n"/>
      <c r="DK58" s="595" t="n"/>
      <c r="DL58" s="595" t="n"/>
      <c r="DM58" s="595" t="n"/>
      <c r="DN58" s="179" t="n"/>
      <c r="DO58" s="595" t="n"/>
      <c r="DP58" s="595" t="n"/>
      <c r="DQ58" s="595" t="n"/>
      <c r="DR58" s="595" t="n"/>
      <c r="DS58" s="595" t="n"/>
      <c r="DT58" s="595" t="n"/>
      <c r="DU58" s="595" t="n"/>
      <c r="DV58" s="179" t="n"/>
      <c r="DW58" s="597" t="n"/>
      <c r="DX58" s="595" t="n"/>
      <c r="DY58" s="179" t="n"/>
      <c r="DZ58" s="597" t="n"/>
      <c r="EA58" s="595" t="n"/>
      <c r="EB58" s="595" t="n"/>
      <c r="EC58" s="179" t="n"/>
      <c r="ED58" s="179" t="n"/>
      <c r="EE58" s="595" t="n"/>
      <c r="EF58" s="595" t="n"/>
      <c r="EG58" s="597" t="n"/>
      <c r="EH58" s="595" t="n"/>
      <c r="EI58" s="179" t="n"/>
      <c r="EJ58" s="179" t="n"/>
      <c r="EK58" s="595" t="n"/>
      <c r="EL58" s="595" t="n"/>
      <c r="EM58" s="597" t="n"/>
      <c r="EN58" s="595" t="n"/>
      <c r="EO58" s="179" t="n"/>
      <c r="EP58" s="179" t="n"/>
      <c r="EQ58" s="595" t="n"/>
      <c r="ER58" s="597" t="n"/>
      <c r="ES58" s="595" t="n"/>
      <c r="ET58" s="179" t="n"/>
      <c r="EU58" s="597" t="n"/>
      <c r="EV58" s="595" t="n"/>
      <c r="EW58" s="179" t="n"/>
      <c r="EX58" s="598" t="n"/>
      <c r="EY58" s="598" t="n"/>
      <c r="EZ58" s="597" t="n"/>
      <c r="FA58" s="595" t="n"/>
      <c r="FB58" s="179" t="n"/>
      <c r="FC58" s="179" t="n"/>
      <c r="FD58" s="179" t="n"/>
      <c r="FE58" s="598" t="n"/>
      <c r="FF58" s="599" t="n">
        <v>0</v>
      </c>
      <c r="FG58" s="69" t="s">
        <v>15021</v>
      </c>
      <c r="FH58" s="69" t="s">
        <v>12398</v>
      </c>
      <c r="FI58" s="69" t="e">
        <v>#N/A</v>
      </c>
      <c r="FJ58" s="69" t="e">
        <v>#N/A</v>
      </c>
      <c r="FK58" s="69" t="e">
        <v>#N/A</v>
      </c>
      <c r="FL58" s="69" t="e">
        <v>#N/A</v>
      </c>
    </row>
    <row customFormat="true" customHeight="true" ht="20.25" outlineLevel="0" r="59" s="69">
      <c r="A59" s="179" t="n">
        <f aca="false" ca="false" dt2D="false" dtr="false" t="normal">A58+1</f>
        <v>7241</v>
      </c>
      <c r="B59" s="179" t="n">
        <f aca="false" ca="false" dt2D="false" dtr="false" t="normal">B58+1</f>
        <v>221</v>
      </c>
      <c r="C59" s="65" t="s">
        <v>9353</v>
      </c>
      <c r="D59" s="160" t="s">
        <v>15177</v>
      </c>
      <c r="E59" s="65" t="n">
        <v>52644000</v>
      </c>
      <c r="F59" s="582" t="n">
        <v>31619</v>
      </c>
      <c r="G59" s="66" t="n"/>
      <c r="H59" s="66" t="n"/>
      <c r="I59" s="583" t="n">
        <v>304.7</v>
      </c>
      <c r="J59" s="583" t="n">
        <v>208.3</v>
      </c>
      <c r="K59" s="583" t="n">
        <v>0</v>
      </c>
      <c r="L59" s="179" t="s">
        <v>15178</v>
      </c>
      <c r="M59" s="179" t="n">
        <v>52644407</v>
      </c>
      <c r="N59" s="160" t="n">
        <v>79</v>
      </c>
      <c r="O59" s="584" t="s">
        <v>15074</v>
      </c>
      <c r="P59" s="65" t="n"/>
      <c r="Q59" s="65" t="n"/>
      <c r="R59" s="65" t="n"/>
      <c r="S59" s="65" t="n"/>
      <c r="T59" s="585" t="n"/>
      <c r="U59" s="179" t="s">
        <v>12398</v>
      </c>
      <c r="V59" s="586" t="n"/>
      <c r="W59" s="586" t="n"/>
      <c r="X59" s="586" t="n"/>
      <c r="Y59" s="586" t="n"/>
      <c r="Z59" s="586" t="n"/>
      <c r="AA59" s="586" t="n"/>
      <c r="AB59" s="586" t="n"/>
      <c r="AC59" s="586" t="n"/>
      <c r="AD59" s="179" t="s">
        <v>10</v>
      </c>
      <c r="AE59" s="179" t="s">
        <v>15013</v>
      </c>
      <c r="AF59" s="587" t="n"/>
      <c r="AG59" s="587" t="n"/>
      <c r="AH59" s="587" t="n"/>
      <c r="AI59" s="588" t="n"/>
      <c r="AJ59" s="587" t="n"/>
      <c r="AK59" s="587" t="n"/>
      <c r="AL59" s="587" t="n"/>
      <c r="AM59" s="587" t="n"/>
      <c r="AN59" s="587" t="n"/>
      <c r="AO59" s="65" t="n">
        <v>1979</v>
      </c>
      <c r="AP59" s="179" t="s">
        <v>9785</v>
      </c>
      <c r="AQ59" s="589" t="n">
        <f aca="false" ca="false" dt2D="false" dtr="false" t="normal">2019-AO59</f>
        <v>40</v>
      </c>
      <c r="AR59" s="590" t="n"/>
      <c r="AS59" s="591" t="n"/>
      <c r="AT59" s="592" t="n"/>
      <c r="AU59" s="591" t="n"/>
      <c r="AV59" s="591" t="n"/>
      <c r="AW59" s="591" t="n"/>
      <c r="AX59" s="593" t="s">
        <v>12401</v>
      </c>
      <c r="AY59" s="593" t="s">
        <v>12401</v>
      </c>
      <c r="AZ59" s="593" t="s">
        <v>12401</v>
      </c>
      <c r="BA59" s="593" t="s">
        <v>12401</v>
      </c>
      <c r="BB59" s="593" t="s">
        <v>12401</v>
      </c>
      <c r="BC59" s="593" t="s">
        <v>12401</v>
      </c>
      <c r="BD59" s="593" t="s">
        <v>12401</v>
      </c>
      <c r="BE59" s="593" t="s">
        <v>12401</v>
      </c>
      <c r="BF59" s="593" t="s">
        <v>12401</v>
      </c>
      <c r="BG59" s="593" t="s">
        <v>12401</v>
      </c>
      <c r="BH59" s="593" t="s">
        <v>12393</v>
      </c>
      <c r="BI59" s="593" t="n"/>
      <c r="BJ59" s="593" t="n"/>
      <c r="BK59" s="593" t="s">
        <v>12393</v>
      </c>
      <c r="BL59" s="593" t="s">
        <v>12393</v>
      </c>
      <c r="BM59" s="593" t="n"/>
      <c r="BN59" s="593" t="s">
        <v>12393</v>
      </c>
      <c r="BO59" s="593" t="s">
        <v>12393</v>
      </c>
      <c r="BP59" s="593" t="s">
        <v>12393</v>
      </c>
      <c r="BQ59" s="593" t="s">
        <v>12393</v>
      </c>
      <c r="BR59" s="593" t="n"/>
      <c r="BS59" s="65" t="n"/>
      <c r="BT59" s="624" t="n"/>
      <c r="BU59" s="624" t="n"/>
      <c r="BV59" s="625" t="n"/>
      <c r="BW59" s="625" t="s">
        <v>15013</v>
      </c>
      <c r="BX59" s="625" t="n"/>
      <c r="BY59" s="625" t="n"/>
      <c r="BZ59" s="625" t="n"/>
      <c r="CA59" s="625" t="n"/>
      <c r="CB59" s="625" t="n"/>
      <c r="CC59" s="625" t="s">
        <v>15014</v>
      </c>
      <c r="CD59" s="625" t="n"/>
      <c r="CE59" s="625" t="n"/>
      <c r="CF59" s="624" t="n"/>
      <c r="CG59" s="624" t="n"/>
      <c r="CH59" s="624" t="n"/>
      <c r="CI59" s="625" t="s">
        <v>15015</v>
      </c>
      <c r="CJ59" s="624" t="n"/>
      <c r="CK59" s="624" t="n"/>
      <c r="CL59" s="624" t="n"/>
      <c r="CM59" s="624" t="n"/>
      <c r="CN59" s="624" t="n"/>
      <c r="CO59" s="625" t="s">
        <v>15016</v>
      </c>
      <c r="CP59" s="624" t="n"/>
      <c r="CQ59" s="624" t="n"/>
      <c r="CR59" s="624" t="n"/>
      <c r="CS59" s="624" t="n"/>
      <c r="CT59" s="624" t="n"/>
      <c r="CU59" s="625" t="s">
        <v>15032</v>
      </c>
      <c r="CV59" s="624" t="n"/>
      <c r="CW59" s="624" t="n"/>
      <c r="CX59" s="179" t="n"/>
      <c r="CY59" s="585" t="n"/>
      <c r="CZ59" s="179" t="n"/>
      <c r="DA59" s="594" t="n"/>
      <c r="DB59" s="595" t="n"/>
      <c r="DC59" s="595" t="n"/>
      <c r="DD59" s="595" t="n"/>
      <c r="DE59" s="595" t="n"/>
      <c r="DF59" s="595" t="n"/>
      <c r="DG59" s="595" t="n"/>
      <c r="DH59" s="179" t="n"/>
      <c r="DI59" s="179" t="n"/>
      <c r="DJ59" s="596" t="n"/>
      <c r="DK59" s="595" t="n"/>
      <c r="DL59" s="595" t="n"/>
      <c r="DM59" s="595" t="n"/>
      <c r="DN59" s="179" t="n"/>
      <c r="DO59" s="595" t="n"/>
      <c r="DP59" s="595" t="n"/>
      <c r="DQ59" s="595" t="n"/>
      <c r="DR59" s="595" t="n"/>
      <c r="DS59" s="595" t="n"/>
      <c r="DT59" s="595" t="n"/>
      <c r="DU59" s="595" t="n"/>
      <c r="DV59" s="179" t="n"/>
      <c r="DW59" s="597" t="n"/>
      <c r="DX59" s="595" t="n"/>
      <c r="DY59" s="179" t="n"/>
      <c r="DZ59" s="597" t="n"/>
      <c r="EA59" s="595" t="n"/>
      <c r="EB59" s="595" t="n"/>
      <c r="EC59" s="179" t="n"/>
      <c r="ED59" s="179" t="n"/>
      <c r="EE59" s="595" t="n"/>
      <c r="EF59" s="595" t="n"/>
      <c r="EG59" s="597" t="n"/>
      <c r="EH59" s="595" t="n"/>
      <c r="EI59" s="179" t="n"/>
      <c r="EJ59" s="179" t="n"/>
      <c r="EK59" s="595" t="n"/>
      <c r="EL59" s="595" t="n"/>
      <c r="EM59" s="597" t="n"/>
      <c r="EN59" s="595" t="n"/>
      <c r="EO59" s="179" t="n"/>
      <c r="EP59" s="179" t="n"/>
      <c r="EQ59" s="595" t="n"/>
      <c r="ER59" s="597" t="n"/>
      <c r="ES59" s="595" t="n"/>
      <c r="ET59" s="179" t="n"/>
      <c r="EU59" s="597" t="n"/>
      <c r="EV59" s="595" t="n"/>
      <c r="EW59" s="179" t="n"/>
      <c r="EX59" s="598" t="n"/>
      <c r="EY59" s="598" t="n"/>
      <c r="EZ59" s="597" t="n"/>
      <c r="FA59" s="595" t="n"/>
      <c r="FB59" s="179" t="n"/>
      <c r="FC59" s="179" t="n"/>
      <c r="FD59" s="179" t="n"/>
      <c r="FE59" s="598" t="n"/>
      <c r="FF59" s="599" t="n">
        <v>0</v>
      </c>
      <c r="FG59" s="69" t="s">
        <v>15021</v>
      </c>
      <c r="FH59" s="69" t="s">
        <v>12398</v>
      </c>
      <c r="FI59" s="69" t="e">
        <v>#N/A</v>
      </c>
      <c r="FJ59" s="69" t="e">
        <v>#N/A</v>
      </c>
      <c r="FK59" s="69" t="e">
        <v>#N/A</v>
      </c>
      <c r="FL59" s="69" t="e">
        <v>#N/A</v>
      </c>
    </row>
    <row customFormat="true" customHeight="true" ht="20.25" outlineLevel="0" r="60" s="69">
      <c r="A60" s="179" t="n">
        <f aca="false" ca="false" dt2D="false" dtr="false" t="normal">A59+1</f>
        <v>7242</v>
      </c>
      <c r="B60" s="179" t="n">
        <f aca="false" ca="false" dt2D="false" dtr="false" t="normal">B59+1</f>
        <v>222</v>
      </c>
      <c r="C60" s="65" t="s">
        <v>9353</v>
      </c>
      <c r="D60" s="160" t="s">
        <v>15179</v>
      </c>
      <c r="E60" s="65" t="n">
        <v>52644000</v>
      </c>
      <c r="F60" s="582" t="n">
        <v>31620</v>
      </c>
      <c r="G60" s="66" t="n"/>
      <c r="H60" s="66" t="n"/>
      <c r="I60" s="583" t="n">
        <v>304</v>
      </c>
      <c r="J60" s="583" t="n">
        <v>209.7</v>
      </c>
      <c r="K60" s="583" t="n">
        <v>0</v>
      </c>
      <c r="L60" s="179" t="s">
        <v>15180</v>
      </c>
      <c r="M60" s="179" t="n">
        <v>52644407</v>
      </c>
      <c r="N60" s="160" t="n">
        <v>95</v>
      </c>
      <c r="O60" s="584" t="s">
        <v>15074</v>
      </c>
      <c r="P60" s="65" t="n"/>
      <c r="Q60" s="65" t="n"/>
      <c r="R60" s="65" t="n"/>
      <c r="S60" s="65" t="n"/>
      <c r="T60" s="585" t="n"/>
      <c r="U60" s="179" t="s">
        <v>12398</v>
      </c>
      <c r="V60" s="586" t="n"/>
      <c r="W60" s="586" t="n"/>
      <c r="X60" s="586" t="n"/>
      <c r="Y60" s="586" t="n"/>
      <c r="Z60" s="586" t="n"/>
      <c r="AA60" s="586" t="n"/>
      <c r="AB60" s="586" t="n"/>
      <c r="AC60" s="586" t="n"/>
      <c r="AD60" s="179" t="s">
        <v>10</v>
      </c>
      <c r="AE60" s="179" t="s">
        <v>15013</v>
      </c>
      <c r="AF60" s="587" t="n"/>
      <c r="AG60" s="587" t="n"/>
      <c r="AH60" s="587" t="n"/>
      <c r="AI60" s="588" t="n"/>
      <c r="AJ60" s="587" t="n"/>
      <c r="AK60" s="587" t="n"/>
      <c r="AL60" s="587" t="n"/>
      <c r="AM60" s="587" t="n"/>
      <c r="AN60" s="587" t="n"/>
      <c r="AO60" s="65" t="n">
        <v>1979</v>
      </c>
      <c r="AP60" s="179" t="s">
        <v>2086</v>
      </c>
      <c r="AQ60" s="589" t="n">
        <f aca="false" ca="false" dt2D="false" dtr="false" t="normal">2019-AO60</f>
        <v>40</v>
      </c>
      <c r="AR60" s="590" t="n"/>
      <c r="AS60" s="591" t="n"/>
      <c r="AT60" s="592" t="n"/>
      <c r="AU60" s="591" t="n"/>
      <c r="AV60" s="591" t="n"/>
      <c r="AW60" s="591" t="n"/>
      <c r="AX60" s="593" t="s">
        <v>12401</v>
      </c>
      <c r="AY60" s="593" t="n"/>
      <c r="AZ60" s="593" t="n"/>
      <c r="BA60" s="593" t="n"/>
      <c r="BB60" s="593" t="n"/>
      <c r="BC60" s="593" t="n"/>
      <c r="BD60" s="593" t="n"/>
      <c r="BE60" s="593" t="n"/>
      <c r="BF60" s="593" t="n"/>
      <c r="BG60" s="593" t="n"/>
      <c r="BH60" s="593" t="s">
        <v>12393</v>
      </c>
      <c r="BI60" s="593" t="s">
        <v>12401</v>
      </c>
      <c r="BJ60" s="593" t="n"/>
      <c r="BK60" s="593" t="s">
        <v>12393</v>
      </c>
      <c r="BL60" s="593" t="s">
        <v>12393</v>
      </c>
      <c r="BM60" s="593" t="s">
        <v>12393</v>
      </c>
      <c r="BN60" s="593" t="s">
        <v>12393</v>
      </c>
      <c r="BO60" s="593" t="s">
        <v>12393</v>
      </c>
      <c r="BP60" s="593" t="s">
        <v>12393</v>
      </c>
      <c r="BQ60" s="593" t="s">
        <v>12393</v>
      </c>
      <c r="BR60" s="593" t="n"/>
      <c r="BS60" s="65" t="n"/>
      <c r="BT60" s="624" t="n"/>
      <c r="BU60" s="624" t="n"/>
      <c r="BV60" s="625" t="n"/>
      <c r="BW60" s="625" t="s">
        <v>15013</v>
      </c>
      <c r="BX60" s="625" t="n"/>
      <c r="BY60" s="625" t="n"/>
      <c r="BZ60" s="625" t="n"/>
      <c r="CA60" s="625" t="n"/>
      <c r="CB60" s="625" t="n"/>
      <c r="CC60" s="625" t="s">
        <v>15014</v>
      </c>
      <c r="CD60" s="625" t="n"/>
      <c r="CE60" s="625" t="n"/>
      <c r="CF60" s="624" t="n"/>
      <c r="CG60" s="624" t="n"/>
      <c r="CH60" s="624" t="n"/>
      <c r="CI60" s="625" t="s">
        <v>15015</v>
      </c>
      <c r="CJ60" s="624" t="n"/>
      <c r="CK60" s="624" t="n"/>
      <c r="CL60" s="624" t="n"/>
      <c r="CM60" s="624" t="n"/>
      <c r="CN60" s="624" t="n"/>
      <c r="CO60" s="625" t="s">
        <v>15016</v>
      </c>
      <c r="CP60" s="624" t="n"/>
      <c r="CQ60" s="624" t="n"/>
      <c r="CR60" s="624" t="n"/>
      <c r="CS60" s="624" t="n"/>
      <c r="CT60" s="624" t="n"/>
      <c r="CU60" s="625" t="s">
        <v>15032</v>
      </c>
      <c r="CV60" s="624" t="n"/>
      <c r="CW60" s="624" t="n"/>
      <c r="CX60" s="179" t="n"/>
      <c r="CY60" s="585" t="n"/>
      <c r="CZ60" s="179" t="n"/>
      <c r="DA60" s="594" t="n"/>
      <c r="DB60" s="595" t="n"/>
      <c r="DC60" s="595" t="n"/>
      <c r="DD60" s="595" t="n"/>
      <c r="DE60" s="595" t="n"/>
      <c r="DF60" s="595" t="n"/>
      <c r="DG60" s="595" t="n"/>
      <c r="DH60" s="179" t="n"/>
      <c r="DI60" s="179" t="n"/>
      <c r="DJ60" s="596" t="n"/>
      <c r="DK60" s="595" t="n"/>
      <c r="DL60" s="595" t="n"/>
      <c r="DM60" s="595" t="n"/>
      <c r="DN60" s="179" t="n"/>
      <c r="DO60" s="595" t="n"/>
      <c r="DP60" s="595" t="n"/>
      <c r="DQ60" s="595" t="n"/>
      <c r="DR60" s="595" t="n"/>
      <c r="DS60" s="595" t="n"/>
      <c r="DT60" s="595" t="n"/>
      <c r="DU60" s="595" t="n"/>
      <c r="DV60" s="179" t="n"/>
      <c r="DW60" s="597" t="n"/>
      <c r="DX60" s="595" t="n"/>
      <c r="DY60" s="179" t="n"/>
      <c r="DZ60" s="597" t="n"/>
      <c r="EA60" s="595" t="n"/>
      <c r="EB60" s="595" t="n"/>
      <c r="EC60" s="179" t="n"/>
      <c r="ED60" s="179" t="n"/>
      <c r="EE60" s="595" t="n"/>
      <c r="EF60" s="595" t="n"/>
      <c r="EG60" s="597" t="n"/>
      <c r="EH60" s="595" t="n"/>
      <c r="EI60" s="179" t="n"/>
      <c r="EJ60" s="179" t="n"/>
      <c r="EK60" s="595" t="n"/>
      <c r="EL60" s="595" t="n"/>
      <c r="EM60" s="597" t="n"/>
      <c r="EN60" s="595" t="n"/>
      <c r="EO60" s="179" t="n"/>
      <c r="EP60" s="179" t="n"/>
      <c r="EQ60" s="595" t="n"/>
      <c r="ER60" s="597" t="n"/>
      <c r="ES60" s="595" t="n"/>
      <c r="ET60" s="179" t="n"/>
      <c r="EU60" s="597" t="n"/>
      <c r="EV60" s="595" t="n"/>
      <c r="EW60" s="179" t="n"/>
      <c r="EX60" s="598" t="n"/>
      <c r="EY60" s="598" t="n"/>
      <c r="EZ60" s="597" t="n"/>
      <c r="FA60" s="595" t="n"/>
      <c r="FB60" s="179" t="n"/>
      <c r="FC60" s="179" t="n"/>
      <c r="FD60" s="179" t="n"/>
      <c r="FE60" s="598" t="n"/>
      <c r="FF60" s="599" t="n">
        <v>0</v>
      </c>
      <c r="FG60" s="69" t="s">
        <v>15021</v>
      </c>
      <c r="FH60" s="69" t="s">
        <v>12398</v>
      </c>
      <c r="FI60" s="69" t="e">
        <v>#N/A</v>
      </c>
      <c r="FJ60" s="69" t="e">
        <v>#N/A</v>
      </c>
      <c r="FK60" s="69" t="e">
        <v>#N/A</v>
      </c>
      <c r="FL60" s="69" t="e">
        <v>#N/A</v>
      </c>
    </row>
    <row customFormat="true" customHeight="true" ht="20.25" outlineLevel="0" r="61" s="69">
      <c r="A61" s="179" t="n">
        <f aca="false" ca="false" dt2D="false" dtr="false" t="normal">A60+1</f>
        <v>7243</v>
      </c>
      <c r="B61" s="179" t="n">
        <f aca="false" ca="false" dt2D="false" dtr="false" t="normal">B60+1</f>
        <v>223</v>
      </c>
      <c r="C61" s="65" t="s">
        <v>9353</v>
      </c>
      <c r="D61" s="160" t="s">
        <v>15181</v>
      </c>
      <c r="E61" s="65" t="n">
        <v>52644000</v>
      </c>
      <c r="F61" s="582" t="n">
        <v>31629</v>
      </c>
      <c r="G61" s="66" t="n"/>
      <c r="H61" s="66" t="n"/>
      <c r="I61" s="583" t="n">
        <v>304.5</v>
      </c>
      <c r="J61" s="583" t="n">
        <v>207.8</v>
      </c>
      <c r="K61" s="583" t="n">
        <v>0</v>
      </c>
      <c r="L61" s="179" t="s">
        <v>15182</v>
      </c>
      <c r="M61" s="179" t="n">
        <v>52644407</v>
      </c>
      <c r="N61" s="160" t="n">
        <v>100</v>
      </c>
      <c r="O61" s="584" t="s">
        <v>15074</v>
      </c>
      <c r="P61" s="65" t="n"/>
      <c r="Q61" s="65" t="n"/>
      <c r="R61" s="65" t="n"/>
      <c r="S61" s="65" t="n"/>
      <c r="T61" s="585" t="n"/>
      <c r="U61" s="179" t="s">
        <v>12398</v>
      </c>
      <c r="V61" s="586" t="n"/>
      <c r="W61" s="586" t="n"/>
      <c r="X61" s="586" t="n"/>
      <c r="Y61" s="586" t="n"/>
      <c r="Z61" s="586" t="n"/>
      <c r="AA61" s="586" t="n"/>
      <c r="AB61" s="586" t="n"/>
      <c r="AC61" s="586" t="n"/>
      <c r="AD61" s="179" t="s">
        <v>10</v>
      </c>
      <c r="AE61" s="179" t="s">
        <v>15013</v>
      </c>
      <c r="AF61" s="587" t="n"/>
      <c r="AG61" s="587" t="n"/>
      <c r="AH61" s="587" t="n"/>
      <c r="AI61" s="588" t="n"/>
      <c r="AJ61" s="587" t="n"/>
      <c r="AK61" s="587" t="n"/>
      <c r="AL61" s="587" t="n"/>
      <c r="AM61" s="587" t="n"/>
      <c r="AN61" s="587" t="n"/>
      <c r="AO61" s="65" t="n">
        <v>1978</v>
      </c>
      <c r="AP61" s="179" t="s">
        <v>1940</v>
      </c>
      <c r="AQ61" s="589" t="n">
        <f aca="false" ca="false" dt2D="false" dtr="false" t="normal">2019-AO61</f>
        <v>41</v>
      </c>
      <c r="AR61" s="590" t="n"/>
      <c r="AS61" s="591" t="n"/>
      <c r="AT61" s="592" t="n"/>
      <c r="AU61" s="591" t="n"/>
      <c r="AV61" s="591" t="n"/>
      <c r="AW61" s="591" t="n"/>
      <c r="AX61" s="593" t="s">
        <v>12401</v>
      </c>
      <c r="AY61" s="593" t="n"/>
      <c r="AZ61" s="593" t="n"/>
      <c r="BA61" s="593" t="n"/>
      <c r="BB61" s="593" t="n"/>
      <c r="BC61" s="593" t="n"/>
      <c r="BD61" s="593" t="n"/>
      <c r="BE61" s="593" t="n"/>
      <c r="BF61" s="593" t="n"/>
      <c r="BG61" s="593" t="n"/>
      <c r="BH61" s="593" t="s">
        <v>12393</v>
      </c>
      <c r="BI61" s="593" t="s">
        <v>12401</v>
      </c>
      <c r="BJ61" s="593" t="n"/>
      <c r="BK61" s="593" t="s">
        <v>12393</v>
      </c>
      <c r="BL61" s="593" t="s">
        <v>12393</v>
      </c>
      <c r="BM61" s="593" t="n"/>
      <c r="BN61" s="593" t="s">
        <v>12393</v>
      </c>
      <c r="BO61" s="593" t="s">
        <v>12393</v>
      </c>
      <c r="BP61" s="593" t="s">
        <v>12393</v>
      </c>
      <c r="BQ61" s="593" t="s">
        <v>12393</v>
      </c>
      <c r="BR61" s="593" t="n"/>
      <c r="BS61" s="65" t="n"/>
      <c r="BT61" s="624" t="n"/>
      <c r="BU61" s="624" t="n"/>
      <c r="BV61" s="625" t="n"/>
      <c r="BW61" s="625" t="s">
        <v>15013</v>
      </c>
      <c r="BX61" s="625" t="n"/>
      <c r="BY61" s="625" t="n"/>
      <c r="BZ61" s="625" t="n"/>
      <c r="CA61" s="625" t="n"/>
      <c r="CB61" s="625" t="s">
        <v>15014</v>
      </c>
      <c r="CC61" s="625" t="n"/>
      <c r="CD61" s="625" t="n"/>
      <c r="CE61" s="625" t="n"/>
      <c r="CF61" s="624" t="n"/>
      <c r="CG61" s="624" t="n"/>
      <c r="CH61" s="625" t="s">
        <v>15015</v>
      </c>
      <c r="CI61" s="625" t="n"/>
      <c r="CJ61" s="625" t="n"/>
      <c r="CK61" s="625" t="n"/>
      <c r="CL61" s="625" t="n"/>
      <c r="CM61" s="625" t="n"/>
      <c r="CN61" s="625" t="s">
        <v>15016</v>
      </c>
      <c r="CO61" s="625" t="n"/>
      <c r="CP61" s="625" t="n"/>
      <c r="CQ61" s="625" t="n"/>
      <c r="CR61" s="625" t="n"/>
      <c r="CS61" s="625" t="n"/>
      <c r="CT61" s="625" t="s">
        <v>15032</v>
      </c>
      <c r="CU61" s="624" t="n"/>
      <c r="CV61" s="624" t="n"/>
      <c r="CW61" s="624" t="n"/>
      <c r="CX61" s="179" t="n"/>
      <c r="CY61" s="585" t="n"/>
      <c r="CZ61" s="179" t="n"/>
      <c r="DA61" s="594" t="n"/>
      <c r="DB61" s="595" t="n"/>
      <c r="DC61" s="595" t="n"/>
      <c r="DD61" s="595" t="n"/>
      <c r="DE61" s="595" t="n"/>
      <c r="DF61" s="595" t="n"/>
      <c r="DG61" s="595" t="n"/>
      <c r="DH61" s="179" t="n"/>
      <c r="DI61" s="179" t="n"/>
      <c r="DJ61" s="596" t="n"/>
      <c r="DK61" s="595" t="n"/>
      <c r="DL61" s="595" t="n"/>
      <c r="DM61" s="595" t="n"/>
      <c r="DN61" s="179" t="n"/>
      <c r="DO61" s="595" t="n"/>
      <c r="DP61" s="595" t="n"/>
      <c r="DQ61" s="595" t="n"/>
      <c r="DR61" s="595" t="n"/>
      <c r="DS61" s="595" t="n"/>
      <c r="DT61" s="595" t="n"/>
      <c r="DU61" s="595" t="n"/>
      <c r="DV61" s="179" t="n"/>
      <c r="DW61" s="597" t="n"/>
      <c r="DX61" s="595" t="n"/>
      <c r="DY61" s="179" t="n"/>
      <c r="DZ61" s="597" t="n"/>
      <c r="EA61" s="595" t="n"/>
      <c r="EB61" s="595" t="n"/>
      <c r="EC61" s="179" t="n"/>
      <c r="ED61" s="179" t="n"/>
      <c r="EE61" s="595" t="n"/>
      <c r="EF61" s="595" t="n"/>
      <c r="EG61" s="597" t="n"/>
      <c r="EH61" s="595" t="n"/>
      <c r="EI61" s="179" t="n"/>
      <c r="EJ61" s="179" t="n"/>
      <c r="EK61" s="595" t="n"/>
      <c r="EL61" s="595" t="n"/>
      <c r="EM61" s="597" t="n"/>
      <c r="EN61" s="595" t="n"/>
      <c r="EO61" s="179" t="n"/>
      <c r="EP61" s="179" t="n"/>
      <c r="EQ61" s="595" t="n"/>
      <c r="ER61" s="597" t="n"/>
      <c r="ES61" s="595" t="n"/>
      <c r="ET61" s="179" t="n"/>
      <c r="EU61" s="597" t="n"/>
      <c r="EV61" s="595" t="n"/>
      <c r="EW61" s="179" t="n"/>
      <c r="EX61" s="598" t="n"/>
      <c r="EY61" s="598" t="n"/>
      <c r="EZ61" s="597" t="n"/>
      <c r="FA61" s="595" t="n"/>
      <c r="FB61" s="179" t="n"/>
      <c r="FC61" s="179" t="n"/>
      <c r="FD61" s="179" t="n"/>
      <c r="FE61" s="598" t="n"/>
      <c r="FF61" s="599" t="n">
        <v>0</v>
      </c>
      <c r="FG61" s="69" t="s">
        <v>15021</v>
      </c>
      <c r="FH61" s="69" t="s">
        <v>12398</v>
      </c>
      <c r="FI61" s="69" t="e">
        <v>#N/A</v>
      </c>
      <c r="FJ61" s="69" t="e">
        <v>#N/A</v>
      </c>
      <c r="FK61" s="69" t="e">
        <v>#N/A</v>
      </c>
      <c r="FL61" s="69" t="e">
        <v>#N/A</v>
      </c>
    </row>
    <row customFormat="true" customHeight="true" ht="20.25" outlineLevel="0" r="62" s="69">
      <c r="A62" s="179" t="n">
        <f aca="false" ca="false" dt2D="false" dtr="false" t="normal">A61+1</f>
        <v>7244</v>
      </c>
      <c r="B62" s="179" t="n">
        <f aca="false" ca="false" dt2D="false" dtr="false" t="normal">B61+1</f>
        <v>224</v>
      </c>
      <c r="C62" s="65" t="s">
        <v>9353</v>
      </c>
      <c r="D62" s="160" t="s">
        <v>15183</v>
      </c>
      <c r="E62" s="65" t="n">
        <v>52644000</v>
      </c>
      <c r="F62" s="582" t="n">
        <v>31635</v>
      </c>
      <c r="G62" s="66" t="n"/>
      <c r="H62" s="66" t="n"/>
      <c r="I62" s="583" t="n">
        <v>303.2</v>
      </c>
      <c r="J62" s="583" t="n">
        <v>208.5</v>
      </c>
      <c r="K62" s="583" t="n">
        <v>0</v>
      </c>
      <c r="L62" s="179" t="s">
        <v>15184</v>
      </c>
      <c r="M62" s="179" t="n">
        <v>52644407</v>
      </c>
      <c r="N62" s="160" t="n">
        <v>77</v>
      </c>
      <c r="O62" s="584" t="s">
        <v>15074</v>
      </c>
      <c r="P62" s="65" t="n"/>
      <c r="Q62" s="65" t="n"/>
      <c r="R62" s="65" t="n"/>
      <c r="S62" s="65" t="n"/>
      <c r="T62" s="585" t="n"/>
      <c r="U62" s="179" t="s">
        <v>12398</v>
      </c>
      <c r="V62" s="586" t="n"/>
      <c r="W62" s="586" t="n"/>
      <c r="X62" s="586" t="n"/>
      <c r="Y62" s="586" t="n"/>
      <c r="Z62" s="586" t="n"/>
      <c r="AA62" s="586" t="n"/>
      <c r="AB62" s="586" t="n"/>
      <c r="AC62" s="586" t="n"/>
      <c r="AD62" s="179" t="s">
        <v>10</v>
      </c>
      <c r="AE62" s="179" t="s">
        <v>15013</v>
      </c>
      <c r="AF62" s="587" t="n"/>
      <c r="AG62" s="587" t="n"/>
      <c r="AH62" s="587" t="n"/>
      <c r="AI62" s="588" t="n"/>
      <c r="AJ62" s="587" t="n"/>
      <c r="AK62" s="587" t="n"/>
      <c r="AL62" s="587" t="n"/>
      <c r="AM62" s="587" t="n"/>
      <c r="AN62" s="587" t="n"/>
      <c r="AO62" s="65" t="n">
        <v>1979</v>
      </c>
      <c r="AP62" s="179" t="s">
        <v>6928</v>
      </c>
      <c r="AQ62" s="589" t="n">
        <f aca="false" ca="false" dt2D="false" dtr="false" t="normal">2019-AO62</f>
        <v>40</v>
      </c>
      <c r="AR62" s="590" t="n"/>
      <c r="AS62" s="591" t="n"/>
      <c r="AT62" s="592" t="n"/>
      <c r="AU62" s="591" t="n"/>
      <c r="AV62" s="591" t="n"/>
      <c r="AW62" s="591" t="n"/>
      <c r="AX62" s="593" t="s">
        <v>12401</v>
      </c>
      <c r="AY62" s="593" t="n"/>
      <c r="AZ62" s="593" t="n"/>
      <c r="BA62" s="593" t="n"/>
      <c r="BB62" s="593" t="n"/>
      <c r="BC62" s="593" t="n"/>
      <c r="BD62" s="593" t="n"/>
      <c r="BE62" s="593" t="n"/>
      <c r="BF62" s="593" t="n"/>
      <c r="BG62" s="593" t="n"/>
      <c r="BH62" s="593" t="s">
        <v>12393</v>
      </c>
      <c r="BI62" s="593" t="s">
        <v>12401</v>
      </c>
      <c r="BJ62" s="593" t="n"/>
      <c r="BK62" s="593" t="s">
        <v>12393</v>
      </c>
      <c r="BL62" s="593" t="s">
        <v>12393</v>
      </c>
      <c r="BM62" s="593" t="n"/>
      <c r="BN62" s="593" t="s">
        <v>12393</v>
      </c>
      <c r="BO62" s="593" t="s">
        <v>12393</v>
      </c>
      <c r="BP62" s="593" t="s">
        <v>12393</v>
      </c>
      <c r="BQ62" s="593" t="s">
        <v>12393</v>
      </c>
      <c r="BR62" s="593" t="n"/>
      <c r="BS62" s="65" t="n"/>
      <c r="BT62" s="624" t="n"/>
      <c r="BU62" s="624" t="n"/>
      <c r="BV62" s="625" t="n"/>
      <c r="BW62" s="625" t="s">
        <v>15013</v>
      </c>
      <c r="BX62" s="625" t="n"/>
      <c r="BY62" s="625" t="n"/>
      <c r="BZ62" s="625" t="n"/>
      <c r="CA62" s="625" t="n"/>
      <c r="CB62" s="625" t="n"/>
      <c r="CC62" s="625" t="s">
        <v>15014</v>
      </c>
      <c r="CD62" s="625" t="n"/>
      <c r="CE62" s="625" t="n"/>
      <c r="CF62" s="624" t="n"/>
      <c r="CG62" s="624" t="n"/>
      <c r="CH62" s="624" t="n"/>
      <c r="CI62" s="625" t="s">
        <v>15015</v>
      </c>
      <c r="CJ62" s="624" t="n"/>
      <c r="CK62" s="624" t="n"/>
      <c r="CL62" s="624" t="n"/>
      <c r="CM62" s="624" t="n"/>
      <c r="CN62" s="624" t="n"/>
      <c r="CO62" s="625" t="s">
        <v>15016</v>
      </c>
      <c r="CP62" s="624" t="n"/>
      <c r="CQ62" s="624" t="n"/>
      <c r="CR62" s="624" t="n"/>
      <c r="CS62" s="624" t="n"/>
      <c r="CT62" s="624" t="n"/>
      <c r="CU62" s="625" t="s">
        <v>15032</v>
      </c>
      <c r="CV62" s="624" t="n"/>
      <c r="CW62" s="624" t="n"/>
      <c r="CX62" s="179" t="n"/>
      <c r="CY62" s="585" t="n"/>
      <c r="CZ62" s="179" t="n"/>
      <c r="DA62" s="594" t="n"/>
      <c r="DB62" s="595" t="n"/>
      <c r="DC62" s="595" t="n"/>
      <c r="DD62" s="595" t="n"/>
      <c r="DE62" s="595" t="n"/>
      <c r="DF62" s="595" t="n"/>
      <c r="DG62" s="595" t="n"/>
      <c r="DH62" s="179" t="n"/>
      <c r="DI62" s="179" t="n"/>
      <c r="DJ62" s="596" t="n"/>
      <c r="DK62" s="595" t="n"/>
      <c r="DL62" s="595" t="n"/>
      <c r="DM62" s="595" t="n"/>
      <c r="DN62" s="179" t="n"/>
      <c r="DO62" s="595" t="n"/>
      <c r="DP62" s="595" t="n"/>
      <c r="DQ62" s="595" t="n"/>
      <c r="DR62" s="595" t="n"/>
      <c r="DS62" s="595" t="n"/>
      <c r="DT62" s="595" t="n"/>
      <c r="DU62" s="595" t="n"/>
      <c r="DV62" s="179" t="n"/>
      <c r="DW62" s="597" t="n"/>
      <c r="DX62" s="595" t="n"/>
      <c r="DY62" s="179" t="n"/>
      <c r="DZ62" s="597" t="n"/>
      <c r="EA62" s="595" t="n"/>
      <c r="EB62" s="595" t="n"/>
      <c r="EC62" s="179" t="n"/>
      <c r="ED62" s="179" t="n"/>
      <c r="EE62" s="595" t="n"/>
      <c r="EF62" s="595" t="n"/>
      <c r="EG62" s="597" t="n"/>
      <c r="EH62" s="595" t="n"/>
      <c r="EI62" s="179" t="n"/>
      <c r="EJ62" s="179" t="n"/>
      <c r="EK62" s="595" t="n"/>
      <c r="EL62" s="595" t="n"/>
      <c r="EM62" s="597" t="n"/>
      <c r="EN62" s="595" t="n"/>
      <c r="EO62" s="179" t="n"/>
      <c r="EP62" s="179" t="n"/>
      <c r="EQ62" s="595" t="n"/>
      <c r="ER62" s="597" t="n"/>
      <c r="ES62" s="595" t="n"/>
      <c r="ET62" s="179" t="n"/>
      <c r="EU62" s="597" t="n"/>
      <c r="EV62" s="595" t="n"/>
      <c r="EW62" s="179" t="n"/>
      <c r="EX62" s="598" t="n"/>
      <c r="EY62" s="598" t="n"/>
      <c r="EZ62" s="597" t="n"/>
      <c r="FA62" s="595" t="n"/>
      <c r="FB62" s="179" t="n"/>
      <c r="FC62" s="179" t="n"/>
      <c r="FD62" s="179" t="n"/>
      <c r="FE62" s="598" t="n"/>
      <c r="FF62" s="599" t="n">
        <v>0</v>
      </c>
      <c r="FG62" s="69" t="s">
        <v>15021</v>
      </c>
      <c r="FH62" s="69" t="s">
        <v>12398</v>
      </c>
      <c r="FI62" s="69" t="e">
        <v>#N/A</v>
      </c>
      <c r="FJ62" s="69" t="e">
        <v>#N/A</v>
      </c>
      <c r="FK62" s="69" t="e">
        <v>#N/A</v>
      </c>
      <c r="FL62" s="69" t="e">
        <v>#N/A</v>
      </c>
    </row>
    <row customFormat="true" customHeight="true" ht="20.25" outlineLevel="0" r="63" s="69">
      <c r="A63" s="179" t="n">
        <f aca="false" ca="false" dt2D="false" dtr="false" t="normal">A62+1</f>
        <v>7245</v>
      </c>
      <c r="B63" s="179" t="n">
        <f aca="false" ca="false" dt2D="false" dtr="false" t="normal">B62+1</f>
        <v>225</v>
      </c>
      <c r="C63" s="65" t="s">
        <v>9353</v>
      </c>
      <c r="D63" s="160" t="s">
        <v>15185</v>
      </c>
      <c r="E63" s="65" t="n">
        <v>52644000</v>
      </c>
      <c r="F63" s="582" t="n">
        <v>31651</v>
      </c>
      <c r="G63" s="66" t="n"/>
      <c r="H63" s="66" t="n"/>
      <c r="I63" s="583" t="n">
        <v>304.7</v>
      </c>
      <c r="J63" s="583" t="n">
        <v>208.3</v>
      </c>
      <c r="K63" s="583" t="n">
        <v>0</v>
      </c>
      <c r="L63" s="179" t="s">
        <v>15186</v>
      </c>
      <c r="M63" s="179" t="n">
        <v>52644407</v>
      </c>
      <c r="N63" s="160" t="n">
        <v>100</v>
      </c>
      <c r="O63" s="584" t="s">
        <v>15074</v>
      </c>
      <c r="P63" s="65" t="n"/>
      <c r="Q63" s="65" t="n"/>
      <c r="R63" s="65" t="n"/>
      <c r="S63" s="65" t="n"/>
      <c r="T63" s="585" t="n"/>
      <c r="U63" s="179" t="s">
        <v>12398</v>
      </c>
      <c r="V63" s="586" t="n"/>
      <c r="W63" s="586" t="n"/>
      <c r="X63" s="586" t="n"/>
      <c r="Y63" s="586" t="n"/>
      <c r="Z63" s="586" t="n"/>
      <c r="AA63" s="586" t="n"/>
      <c r="AB63" s="586" t="n"/>
      <c r="AC63" s="586" t="n"/>
      <c r="AD63" s="179" t="s">
        <v>10</v>
      </c>
      <c r="AE63" s="179" t="s">
        <v>15187</v>
      </c>
      <c r="AF63" s="587" t="n"/>
      <c r="AG63" s="587" t="n"/>
      <c r="AH63" s="587" t="n"/>
      <c r="AI63" s="588" t="n"/>
      <c r="AJ63" s="587" t="n"/>
      <c r="AK63" s="587" t="n"/>
      <c r="AL63" s="587" t="n"/>
      <c r="AM63" s="587" t="n"/>
      <c r="AN63" s="587" t="n"/>
      <c r="AO63" s="65" t="n">
        <v>1978</v>
      </c>
      <c r="AP63" s="179" t="s">
        <v>9591</v>
      </c>
      <c r="AQ63" s="589" t="n">
        <f aca="false" ca="false" dt2D="false" dtr="false" t="normal">2019-AO63</f>
        <v>41</v>
      </c>
      <c r="AR63" s="590" t="s">
        <v>15188</v>
      </c>
      <c r="AS63" s="591" t="n">
        <v>43305</v>
      </c>
      <c r="AT63" s="592" t="n"/>
      <c r="AU63" s="591" t="n"/>
      <c r="AV63" s="591" t="n"/>
      <c r="AW63" s="591" t="n"/>
      <c r="AX63" s="593" t="s">
        <v>12401</v>
      </c>
      <c r="AY63" s="593" t="n"/>
      <c r="AZ63" s="593" t="n"/>
      <c r="BA63" s="593" t="n"/>
      <c r="BB63" s="593" t="n"/>
      <c r="BC63" s="593" t="n"/>
      <c r="BD63" s="593" t="n"/>
      <c r="BE63" s="593" t="n"/>
      <c r="BF63" s="593" t="n"/>
      <c r="BG63" s="593" t="n"/>
      <c r="BH63" s="593" t="s">
        <v>12393</v>
      </c>
      <c r="BI63" s="593" t="s">
        <v>12401</v>
      </c>
      <c r="BJ63" s="593" t="n"/>
      <c r="BK63" s="593" t="s">
        <v>12393</v>
      </c>
      <c r="BL63" s="593" t="s">
        <v>12393</v>
      </c>
      <c r="BM63" s="593" t="n"/>
      <c r="BN63" s="593" t="s">
        <v>12393</v>
      </c>
      <c r="BO63" s="593" t="s">
        <v>12393</v>
      </c>
      <c r="BP63" s="593" t="s">
        <v>12393</v>
      </c>
      <c r="BQ63" s="593" t="s">
        <v>12393</v>
      </c>
      <c r="BR63" s="593" t="n"/>
      <c r="BS63" s="313" t="s">
        <v>12393</v>
      </c>
      <c r="BT63" s="624" t="n"/>
      <c r="BU63" s="624" t="n"/>
      <c r="BV63" s="625" t="n"/>
      <c r="BW63" s="627" t="s">
        <v>15189</v>
      </c>
      <c r="BX63" s="625" t="n"/>
      <c r="BY63" s="625" t="n"/>
      <c r="BZ63" s="625" t="n"/>
      <c r="CA63" s="625" t="n"/>
      <c r="CB63" s="625" t="s">
        <v>15031</v>
      </c>
      <c r="CC63" s="625" t="n"/>
      <c r="CD63" s="625" t="n"/>
      <c r="CE63" s="625" t="n"/>
      <c r="CF63" s="624" t="n"/>
      <c r="CG63" s="624" t="n"/>
      <c r="CH63" s="625" t="s">
        <v>15015</v>
      </c>
      <c r="CI63" s="625" t="n"/>
      <c r="CJ63" s="625" t="n"/>
      <c r="CK63" s="625" t="n"/>
      <c r="CL63" s="625" t="n"/>
      <c r="CM63" s="625" t="n"/>
      <c r="CN63" s="625" t="s">
        <v>15032</v>
      </c>
      <c r="CO63" s="625" t="n"/>
      <c r="CP63" s="625" t="n"/>
      <c r="CQ63" s="625" t="n"/>
      <c r="CR63" s="625" t="n"/>
      <c r="CS63" s="625" t="n"/>
      <c r="CT63" s="625" t="s">
        <v>15056</v>
      </c>
      <c r="CU63" s="624" t="n"/>
      <c r="CV63" s="624" t="n"/>
      <c r="CW63" s="624" t="n"/>
      <c r="CX63" s="179" t="n"/>
      <c r="CY63" s="585" t="n"/>
      <c r="CZ63" s="179" t="n"/>
      <c r="DA63" s="594" t="n"/>
      <c r="DB63" s="595" t="n"/>
      <c r="DC63" s="595" t="n"/>
      <c r="DD63" s="595" t="n"/>
      <c r="DE63" s="595" t="n"/>
      <c r="DF63" s="595" t="n"/>
      <c r="DG63" s="595" t="n"/>
      <c r="DH63" s="179" t="n"/>
      <c r="DI63" s="179" t="n"/>
      <c r="DJ63" s="596" t="n"/>
      <c r="DK63" s="595" t="n"/>
      <c r="DL63" s="595" t="n"/>
      <c r="DM63" s="595" t="n"/>
      <c r="DN63" s="179" t="n"/>
      <c r="DO63" s="595" t="n"/>
      <c r="DP63" s="595" t="n"/>
      <c r="DQ63" s="595" t="n"/>
      <c r="DR63" s="595" t="n"/>
      <c r="DS63" s="595" t="n"/>
      <c r="DT63" s="595" t="n"/>
      <c r="DU63" s="595" t="n"/>
      <c r="DV63" s="179" t="n"/>
      <c r="DW63" s="597" t="n"/>
      <c r="DX63" s="595" t="n"/>
      <c r="DY63" s="179" t="n"/>
      <c r="DZ63" s="597" t="n"/>
      <c r="EA63" s="595" t="n"/>
      <c r="EB63" s="595" t="n"/>
      <c r="EC63" s="179" t="n"/>
      <c r="ED63" s="179" t="n"/>
      <c r="EE63" s="595" t="n"/>
      <c r="EF63" s="595" t="n"/>
      <c r="EG63" s="597" t="n"/>
      <c r="EH63" s="595" t="n"/>
      <c r="EI63" s="179" t="n"/>
      <c r="EJ63" s="179" t="n"/>
      <c r="EK63" s="595" t="n"/>
      <c r="EL63" s="595" t="n"/>
      <c r="EM63" s="597" t="n"/>
      <c r="EN63" s="595" t="n"/>
      <c r="EO63" s="179" t="n"/>
      <c r="EP63" s="179" t="n"/>
      <c r="EQ63" s="595" t="n"/>
      <c r="ER63" s="597" t="n"/>
      <c r="ES63" s="595" t="n"/>
      <c r="ET63" s="179" t="n"/>
      <c r="EU63" s="597" t="n"/>
      <c r="EV63" s="595" t="n"/>
      <c r="EW63" s="179" t="n"/>
      <c r="EX63" s="598" t="n"/>
      <c r="EY63" s="598" t="n"/>
      <c r="EZ63" s="597" t="n"/>
      <c r="FA63" s="595" t="n"/>
      <c r="FB63" s="179" t="n"/>
      <c r="FC63" s="179" t="n"/>
      <c r="FD63" s="179" t="n"/>
      <c r="FE63" s="598" t="n"/>
      <c r="FF63" s="599" t="n">
        <v>0</v>
      </c>
      <c r="FG63" s="69" t="s">
        <v>15021</v>
      </c>
      <c r="FH63" s="69" t="s">
        <v>12398</v>
      </c>
      <c r="FI63" s="69" t="e">
        <v>#N/A</v>
      </c>
      <c r="FJ63" s="69" t="e">
        <v>#N/A</v>
      </c>
      <c r="FK63" s="69" t="e">
        <v>#N/A</v>
      </c>
      <c r="FL63" s="69" t="e">
        <v>#N/A</v>
      </c>
    </row>
    <row customFormat="true" customHeight="true" ht="20.25" outlineLevel="0" r="64" s="69">
      <c r="A64" s="179" t="n">
        <f aca="false" ca="false" dt2D="false" dtr="false" t="normal">A63+1</f>
        <v>7246</v>
      </c>
      <c r="B64" s="179" t="n">
        <f aca="false" ca="false" dt2D="false" dtr="false" t="normal">B63+1</f>
        <v>226</v>
      </c>
      <c r="C64" s="65" t="s">
        <v>9353</v>
      </c>
      <c r="D64" s="160" t="s">
        <v>15190</v>
      </c>
      <c r="E64" s="65" t="n">
        <v>52644000</v>
      </c>
      <c r="F64" s="582" t="n">
        <v>31744</v>
      </c>
      <c r="G64" s="66" t="n"/>
      <c r="H64" s="66" t="n"/>
      <c r="I64" s="583" t="n">
        <v>303.6</v>
      </c>
      <c r="J64" s="583" t="n">
        <v>206.7</v>
      </c>
      <c r="K64" s="583" t="n">
        <v>0</v>
      </c>
      <c r="L64" s="179" t="s">
        <v>15191</v>
      </c>
      <c r="M64" s="179" t="n">
        <v>52644407</v>
      </c>
      <c r="N64" s="160" t="n">
        <v>99</v>
      </c>
      <c r="O64" s="584" t="s">
        <v>15074</v>
      </c>
      <c r="P64" s="65" t="n"/>
      <c r="Q64" s="65" t="n"/>
      <c r="R64" s="65" t="n"/>
      <c r="S64" s="65" t="n"/>
      <c r="T64" s="585" t="n"/>
      <c r="U64" s="179" t="s">
        <v>12398</v>
      </c>
      <c r="V64" s="586" t="n"/>
      <c r="W64" s="586" t="n"/>
      <c r="X64" s="586" t="n"/>
      <c r="Y64" s="586" t="n"/>
      <c r="Z64" s="586" t="n"/>
      <c r="AA64" s="586" t="n"/>
      <c r="AB64" s="586" t="n"/>
      <c r="AC64" s="586" t="n"/>
      <c r="AD64" s="179" t="s">
        <v>10</v>
      </c>
      <c r="AE64" s="179" t="s">
        <v>15013</v>
      </c>
      <c r="AF64" s="587" t="n"/>
      <c r="AG64" s="587" t="n"/>
      <c r="AH64" s="587" t="n"/>
      <c r="AI64" s="588" t="n"/>
      <c r="AJ64" s="587" t="n"/>
      <c r="AK64" s="587" t="n"/>
      <c r="AL64" s="587" t="n"/>
      <c r="AM64" s="587" t="n"/>
      <c r="AN64" s="587" t="n"/>
      <c r="AO64" s="65" t="n">
        <v>1978</v>
      </c>
      <c r="AP64" s="179" t="s">
        <v>15192</v>
      </c>
      <c r="AQ64" s="589" t="n">
        <f aca="false" ca="false" dt2D="false" dtr="false" t="normal">2019-AO64</f>
        <v>41</v>
      </c>
      <c r="AR64" s="590" t="n"/>
      <c r="AS64" s="591" t="n"/>
      <c r="AT64" s="592" t="n"/>
      <c r="AU64" s="591" t="n"/>
      <c r="AV64" s="591" t="n"/>
      <c r="AW64" s="591" t="n"/>
      <c r="AX64" s="593" t="s">
        <v>12401</v>
      </c>
      <c r="AY64" s="593" t="n"/>
      <c r="AZ64" s="593" t="n"/>
      <c r="BA64" s="593" t="n"/>
      <c r="BB64" s="593" t="n"/>
      <c r="BC64" s="593" t="n"/>
      <c r="BD64" s="593" t="n"/>
      <c r="BE64" s="593" t="n"/>
      <c r="BF64" s="593" t="n"/>
      <c r="BG64" s="593" t="n"/>
      <c r="BH64" s="593" t="s">
        <v>12393</v>
      </c>
      <c r="BI64" s="593" t="s">
        <v>12401</v>
      </c>
      <c r="BJ64" s="593" t="n"/>
      <c r="BK64" s="593" t="s">
        <v>12393</v>
      </c>
      <c r="BL64" s="593" t="s">
        <v>12393</v>
      </c>
      <c r="BM64" s="593" t="n"/>
      <c r="BN64" s="593" t="s">
        <v>12393</v>
      </c>
      <c r="BO64" s="593" t="s">
        <v>12393</v>
      </c>
      <c r="BP64" s="593" t="s">
        <v>12393</v>
      </c>
      <c r="BQ64" s="593" t="s">
        <v>12393</v>
      </c>
      <c r="BR64" s="593" t="n"/>
      <c r="BS64" s="65" t="n"/>
      <c r="BT64" s="624" t="n"/>
      <c r="BU64" s="624" t="n"/>
      <c r="BV64" s="625" t="n"/>
      <c r="BW64" s="625" t="s">
        <v>15013</v>
      </c>
      <c r="BX64" s="625" t="n"/>
      <c r="BY64" s="625" t="n"/>
      <c r="BZ64" s="625" t="n"/>
      <c r="CA64" s="625" t="n"/>
      <c r="CB64" s="625" t="s">
        <v>15014</v>
      </c>
      <c r="CC64" s="625" t="n"/>
      <c r="CD64" s="625" t="n"/>
      <c r="CE64" s="625" t="n"/>
      <c r="CF64" s="624" t="n"/>
      <c r="CG64" s="624" t="n"/>
      <c r="CH64" s="625" t="s">
        <v>15015</v>
      </c>
      <c r="CI64" s="625" t="n"/>
      <c r="CJ64" s="625" t="n"/>
      <c r="CK64" s="625" t="n"/>
      <c r="CL64" s="625" t="n"/>
      <c r="CM64" s="625" t="n"/>
      <c r="CN64" s="625" t="s">
        <v>15016</v>
      </c>
      <c r="CO64" s="625" t="n"/>
      <c r="CP64" s="625" t="n"/>
      <c r="CQ64" s="625" t="n"/>
      <c r="CR64" s="625" t="n"/>
      <c r="CS64" s="625" t="n"/>
      <c r="CT64" s="625" t="s">
        <v>15032</v>
      </c>
      <c r="CU64" s="624" t="n"/>
      <c r="CV64" s="624" t="n"/>
      <c r="CW64" s="624" t="n"/>
      <c r="CX64" s="179" t="n"/>
      <c r="CY64" s="585" t="n"/>
      <c r="CZ64" s="179" t="n"/>
      <c r="DA64" s="594" t="n"/>
      <c r="DB64" s="595" t="n"/>
      <c r="DC64" s="595" t="n"/>
      <c r="DD64" s="595" t="n"/>
      <c r="DE64" s="595" t="n"/>
      <c r="DF64" s="595" t="n"/>
      <c r="DG64" s="595" t="n"/>
      <c r="DH64" s="179" t="n"/>
      <c r="DI64" s="179" t="n"/>
      <c r="DJ64" s="596" t="n"/>
      <c r="DK64" s="595" t="n"/>
      <c r="DL64" s="595" t="n"/>
      <c r="DM64" s="595" t="n"/>
      <c r="DN64" s="179" t="n"/>
      <c r="DO64" s="595" t="n"/>
      <c r="DP64" s="595" t="n"/>
      <c r="DQ64" s="595" t="n"/>
      <c r="DR64" s="595" t="n"/>
      <c r="DS64" s="595" t="n"/>
      <c r="DT64" s="595" t="n"/>
      <c r="DU64" s="595" t="n"/>
      <c r="DV64" s="179" t="n"/>
      <c r="DW64" s="597" t="n"/>
      <c r="DX64" s="595" t="n"/>
      <c r="DY64" s="179" t="n"/>
      <c r="DZ64" s="597" t="n"/>
      <c r="EA64" s="595" t="n"/>
      <c r="EB64" s="595" t="n"/>
      <c r="EC64" s="179" t="n"/>
      <c r="ED64" s="179" t="n"/>
      <c r="EE64" s="595" t="n"/>
      <c r="EF64" s="595" t="n"/>
      <c r="EG64" s="597" t="n"/>
      <c r="EH64" s="595" t="n"/>
      <c r="EI64" s="179" t="n"/>
      <c r="EJ64" s="179" t="n"/>
      <c r="EK64" s="595" t="n"/>
      <c r="EL64" s="595" t="n"/>
      <c r="EM64" s="597" t="n"/>
      <c r="EN64" s="595" t="n"/>
      <c r="EO64" s="179" t="n"/>
      <c r="EP64" s="179" t="n"/>
      <c r="EQ64" s="595" t="n"/>
      <c r="ER64" s="597" t="n"/>
      <c r="ES64" s="595" t="n"/>
      <c r="ET64" s="179" t="n"/>
      <c r="EU64" s="597" t="n"/>
      <c r="EV64" s="595" t="n"/>
      <c r="EW64" s="179" t="n"/>
      <c r="EX64" s="598" t="n"/>
      <c r="EY64" s="598" t="n"/>
      <c r="EZ64" s="597" t="n"/>
      <c r="FA64" s="595" t="n"/>
      <c r="FB64" s="179" t="n"/>
      <c r="FC64" s="179" t="n"/>
      <c r="FD64" s="179" t="n"/>
      <c r="FE64" s="598" t="n"/>
      <c r="FF64" s="599" t="n">
        <v>0</v>
      </c>
      <c r="FG64" s="69" t="s">
        <v>15021</v>
      </c>
      <c r="FH64" s="69" t="s">
        <v>12398</v>
      </c>
      <c r="FI64" s="69" t="e">
        <v>#N/A</v>
      </c>
      <c r="FJ64" s="69" t="e">
        <v>#N/A</v>
      </c>
      <c r="FK64" s="69" t="e">
        <v>#N/A</v>
      </c>
      <c r="FL64" s="69" t="e">
        <v>#N/A</v>
      </c>
    </row>
    <row customFormat="true" customHeight="true" ht="20.25" outlineLevel="0" r="65" s="69">
      <c r="A65" s="179" t="n">
        <f aca="false" ca="false" dt2D="false" dtr="false" t="normal">A64+1</f>
        <v>7247</v>
      </c>
      <c r="B65" s="179" t="n">
        <f aca="false" ca="false" dt2D="false" dtr="false" t="normal">B64+1</f>
        <v>227</v>
      </c>
      <c r="C65" s="65" t="s">
        <v>9353</v>
      </c>
      <c r="D65" s="160" t="s">
        <v>15193</v>
      </c>
      <c r="E65" s="65" t="n">
        <v>52644000</v>
      </c>
      <c r="F65" s="582" t="n">
        <v>31745</v>
      </c>
      <c r="G65" s="66" t="n"/>
      <c r="H65" s="66" t="n"/>
      <c r="I65" s="583" t="n">
        <v>304</v>
      </c>
      <c r="J65" s="583" t="n">
        <v>205.9</v>
      </c>
      <c r="K65" s="583" t="n">
        <v>0</v>
      </c>
      <c r="L65" s="179" t="s">
        <v>15194</v>
      </c>
      <c r="M65" s="179" t="n">
        <v>52644407</v>
      </c>
      <c r="N65" s="160" t="n">
        <v>99</v>
      </c>
      <c r="O65" s="584" t="s">
        <v>15074</v>
      </c>
      <c r="P65" s="65" t="n"/>
      <c r="Q65" s="65" t="n"/>
      <c r="R65" s="65" t="n"/>
      <c r="S65" s="65" t="n"/>
      <c r="T65" s="585" t="n"/>
      <c r="U65" s="179" t="s">
        <v>12398</v>
      </c>
      <c r="V65" s="586" t="n"/>
      <c r="W65" s="586" t="n"/>
      <c r="X65" s="586" t="n"/>
      <c r="Y65" s="586" t="n"/>
      <c r="Z65" s="586" t="n"/>
      <c r="AA65" s="586" t="n"/>
      <c r="AB65" s="586" t="n"/>
      <c r="AC65" s="586" t="n"/>
      <c r="AD65" s="179" t="s">
        <v>10</v>
      </c>
      <c r="AE65" s="179" t="s">
        <v>15013</v>
      </c>
      <c r="AF65" s="587" t="n"/>
      <c r="AG65" s="587" t="n"/>
      <c r="AH65" s="587" t="n"/>
      <c r="AI65" s="588" t="n"/>
      <c r="AJ65" s="587" t="n"/>
      <c r="AK65" s="587" t="n"/>
      <c r="AL65" s="587" t="n"/>
      <c r="AM65" s="587" t="n"/>
      <c r="AN65" s="587" t="n"/>
      <c r="AO65" s="65" t="n">
        <v>1978</v>
      </c>
      <c r="AP65" s="179" t="s">
        <v>6928</v>
      </c>
      <c r="AQ65" s="589" t="n">
        <f aca="false" ca="false" dt2D="false" dtr="false" t="normal">2019-AO65</f>
        <v>41</v>
      </c>
      <c r="AR65" s="590" t="n"/>
      <c r="AS65" s="591" t="n"/>
      <c r="AT65" s="592" t="n"/>
      <c r="AU65" s="591" t="n"/>
      <c r="AV65" s="591" t="n"/>
      <c r="AW65" s="591" t="n"/>
      <c r="AX65" s="593" t="s">
        <v>12401</v>
      </c>
      <c r="AY65" s="593" t="n"/>
      <c r="AZ65" s="593" t="n"/>
      <c r="BA65" s="593" t="n"/>
      <c r="BB65" s="593" t="n"/>
      <c r="BC65" s="593" t="n"/>
      <c r="BD65" s="593" t="n"/>
      <c r="BE65" s="593" t="n"/>
      <c r="BF65" s="593" t="n"/>
      <c r="BG65" s="593" t="n"/>
      <c r="BH65" s="593" t="s">
        <v>12393</v>
      </c>
      <c r="BI65" s="593" t="s">
        <v>12401</v>
      </c>
      <c r="BJ65" s="593" t="n"/>
      <c r="BK65" s="593" t="s">
        <v>12393</v>
      </c>
      <c r="BL65" s="593" t="s">
        <v>12393</v>
      </c>
      <c r="BM65" s="593" t="n"/>
      <c r="BN65" s="593" t="s">
        <v>12393</v>
      </c>
      <c r="BO65" s="593" t="s">
        <v>12393</v>
      </c>
      <c r="BP65" s="593" t="s">
        <v>12393</v>
      </c>
      <c r="BQ65" s="593" t="s">
        <v>12393</v>
      </c>
      <c r="BR65" s="593" t="n"/>
      <c r="BS65" s="65" t="n"/>
      <c r="BT65" s="624" t="n"/>
      <c r="BU65" s="624" t="n"/>
      <c r="BV65" s="625" t="n"/>
      <c r="BW65" s="625" t="s">
        <v>15013</v>
      </c>
      <c r="BX65" s="625" t="n"/>
      <c r="BY65" s="625" t="n"/>
      <c r="BZ65" s="625" t="n"/>
      <c r="CA65" s="625" t="n"/>
      <c r="CB65" s="625" t="s">
        <v>15014</v>
      </c>
      <c r="CC65" s="625" t="n"/>
      <c r="CD65" s="625" t="n"/>
      <c r="CE65" s="625" t="n"/>
      <c r="CF65" s="624" t="n"/>
      <c r="CG65" s="624" t="n"/>
      <c r="CH65" s="625" t="s">
        <v>15015</v>
      </c>
      <c r="CI65" s="625" t="n"/>
      <c r="CJ65" s="625" t="n"/>
      <c r="CK65" s="625" t="n"/>
      <c r="CL65" s="625" t="n"/>
      <c r="CM65" s="625" t="n"/>
      <c r="CN65" s="625" t="s">
        <v>15016</v>
      </c>
      <c r="CO65" s="625" t="n"/>
      <c r="CP65" s="625" t="n"/>
      <c r="CQ65" s="625" t="n"/>
      <c r="CR65" s="625" t="n"/>
      <c r="CS65" s="625" t="n"/>
      <c r="CT65" s="625" t="s">
        <v>15032</v>
      </c>
      <c r="CU65" s="624" t="n"/>
      <c r="CV65" s="624" t="n"/>
      <c r="CW65" s="624" t="n"/>
      <c r="CX65" s="179" t="n"/>
      <c r="CY65" s="585" t="n"/>
      <c r="CZ65" s="179" t="n"/>
      <c r="DA65" s="594" t="n"/>
      <c r="DB65" s="595" t="n"/>
      <c r="DC65" s="595" t="n"/>
      <c r="DD65" s="595" t="n"/>
      <c r="DE65" s="595" t="n"/>
      <c r="DF65" s="595" t="n"/>
      <c r="DG65" s="595" t="n"/>
      <c r="DH65" s="179" t="n"/>
      <c r="DI65" s="179" t="n"/>
      <c r="DJ65" s="596" t="n"/>
      <c r="DK65" s="595" t="n"/>
      <c r="DL65" s="595" t="n"/>
      <c r="DM65" s="595" t="n"/>
      <c r="DN65" s="179" t="n"/>
      <c r="DO65" s="595" t="n"/>
      <c r="DP65" s="595" t="n"/>
      <c r="DQ65" s="595" t="n"/>
      <c r="DR65" s="595" t="n"/>
      <c r="DS65" s="595" t="n"/>
      <c r="DT65" s="595" t="n"/>
      <c r="DU65" s="595" t="n"/>
      <c r="DV65" s="179" t="n"/>
      <c r="DW65" s="597" t="n"/>
      <c r="DX65" s="595" t="n"/>
      <c r="DY65" s="179" t="n"/>
      <c r="DZ65" s="597" t="n"/>
      <c r="EA65" s="595" t="n"/>
      <c r="EB65" s="595" t="n"/>
      <c r="EC65" s="179" t="n"/>
      <c r="ED65" s="179" t="n"/>
      <c r="EE65" s="595" t="n"/>
      <c r="EF65" s="595" t="n"/>
      <c r="EG65" s="597" t="n"/>
      <c r="EH65" s="595" t="n"/>
      <c r="EI65" s="179" t="n"/>
      <c r="EJ65" s="179" t="n"/>
      <c r="EK65" s="595" t="n"/>
      <c r="EL65" s="595" t="n"/>
      <c r="EM65" s="597" t="n"/>
      <c r="EN65" s="595" t="n"/>
      <c r="EO65" s="179" t="n"/>
      <c r="EP65" s="179" t="n"/>
      <c r="EQ65" s="595" t="n"/>
      <c r="ER65" s="597" t="n"/>
      <c r="ES65" s="595" t="n"/>
      <c r="ET65" s="179" t="n"/>
      <c r="EU65" s="597" t="n"/>
      <c r="EV65" s="595" t="n"/>
      <c r="EW65" s="179" t="n"/>
      <c r="EX65" s="598" t="n"/>
      <c r="EY65" s="598" t="n"/>
      <c r="EZ65" s="597" t="n"/>
      <c r="FA65" s="595" t="n"/>
      <c r="FB65" s="179" t="n"/>
      <c r="FC65" s="179" t="n"/>
      <c r="FD65" s="179" t="n"/>
      <c r="FE65" s="598" t="n"/>
      <c r="FF65" s="599" t="n">
        <v>0</v>
      </c>
      <c r="FG65" s="69" t="s">
        <v>15021</v>
      </c>
      <c r="FH65" s="69" t="s">
        <v>12398</v>
      </c>
      <c r="FI65" s="69" t="e">
        <v>#N/A</v>
      </c>
      <c r="FJ65" s="69" t="e">
        <v>#N/A</v>
      </c>
      <c r="FK65" s="69" t="e">
        <v>#N/A</v>
      </c>
      <c r="FL65" s="69" t="e">
        <v>#N/A</v>
      </c>
    </row>
    <row customFormat="true" customHeight="true" ht="20.25" outlineLevel="0" r="66" s="69">
      <c r="A66" s="179" t="n">
        <f aca="false" ca="false" dt2D="false" dtr="false" t="normal">'Региональная прогр. (июнь 2023)'!A7354+1</f>
        <v>7329</v>
      </c>
      <c r="B66" s="179" t="n">
        <f aca="false" ca="false" dt2D="false" dtr="false" t="normal">'Региональная прогр. (июнь 2023)'!B7354+1</f>
        <v>309</v>
      </c>
      <c r="C66" s="65" t="s">
        <v>9353</v>
      </c>
      <c r="D66" s="160" t="s">
        <v>15195</v>
      </c>
      <c r="E66" s="65" t="n">
        <v>52644000</v>
      </c>
      <c r="F66" s="582" t="n">
        <v>28511</v>
      </c>
      <c r="G66" s="66" t="n"/>
      <c r="H66" s="66" t="n"/>
      <c r="I66" s="583" t="n">
        <v>591.46</v>
      </c>
      <c r="J66" s="583" t="n">
        <v>228.5</v>
      </c>
      <c r="K66" s="583" t="n">
        <v>106.6</v>
      </c>
      <c r="L66" s="179" t="s">
        <v>15196</v>
      </c>
      <c r="M66" s="179" t="n">
        <v>52644428</v>
      </c>
      <c r="N66" s="160" t="n">
        <v>28</v>
      </c>
      <c r="O66" s="584" t="s">
        <v>15074</v>
      </c>
      <c r="P66" s="65" t="n"/>
      <c r="Q66" s="65" t="n"/>
      <c r="R66" s="65" t="n"/>
      <c r="S66" s="65" t="n"/>
      <c r="T66" s="585" t="n"/>
      <c r="U66" s="179" t="s">
        <v>12398</v>
      </c>
      <c r="V66" s="586" t="n"/>
      <c r="W66" s="586" t="n"/>
      <c r="X66" s="586" t="n"/>
      <c r="Y66" s="586" t="n"/>
      <c r="Z66" s="586" t="n"/>
      <c r="AA66" s="586" t="n"/>
      <c r="AB66" s="586" t="n"/>
      <c r="AC66" s="586" t="n"/>
      <c r="AD66" s="179" t="s">
        <v>15030</v>
      </c>
      <c r="AE66" s="179" t="s">
        <v>15013</v>
      </c>
      <c r="AF66" s="587" t="n"/>
      <c r="AG66" s="587" t="n"/>
      <c r="AH66" s="587" t="n"/>
      <c r="AI66" s="588" t="n"/>
      <c r="AJ66" s="587" t="n"/>
      <c r="AK66" s="587" t="n"/>
      <c r="AL66" s="587" t="n"/>
      <c r="AM66" s="587" t="n"/>
      <c r="AN66" s="587" t="n"/>
      <c r="AO66" s="65" t="n">
        <v>1989</v>
      </c>
      <c r="AP66" s="179" t="s">
        <v>15197</v>
      </c>
      <c r="AQ66" s="589" t="n">
        <f aca="false" ca="false" dt2D="false" dtr="false" t="normal">2019-AO66</f>
        <v>30</v>
      </c>
      <c r="AR66" s="590" t="n"/>
      <c r="AS66" s="591" t="n"/>
      <c r="AT66" s="592" t="n"/>
      <c r="AU66" s="591" t="n"/>
      <c r="AV66" s="591" t="n"/>
      <c r="AW66" s="591" t="n"/>
      <c r="AX66" s="593" t="s">
        <v>12401</v>
      </c>
      <c r="AY66" s="593" t="s">
        <v>12401</v>
      </c>
      <c r="AZ66" s="593" t="s">
        <v>12401</v>
      </c>
      <c r="BA66" s="593" t="s">
        <v>12401</v>
      </c>
      <c r="BB66" s="593" t="s">
        <v>12401</v>
      </c>
      <c r="BC66" s="593" t="s">
        <v>12401</v>
      </c>
      <c r="BD66" s="593" t="s">
        <v>12401</v>
      </c>
      <c r="BE66" s="593" t="s">
        <v>12401</v>
      </c>
      <c r="BF66" s="593" t="s">
        <v>12401</v>
      </c>
      <c r="BG66" s="593" t="s">
        <v>12401</v>
      </c>
      <c r="BH66" s="593" t="n"/>
      <c r="BI66" s="593" t="s">
        <v>12393</v>
      </c>
      <c r="BJ66" s="593" t="n"/>
      <c r="BK66" s="593" t="s">
        <v>12393</v>
      </c>
      <c r="BL66" s="593" t="s">
        <v>12393</v>
      </c>
      <c r="BM66" s="593" t="s">
        <v>12393</v>
      </c>
      <c r="BN66" s="593" t="s">
        <v>12393</v>
      </c>
      <c r="BO66" s="593" t="s">
        <v>12393</v>
      </c>
      <c r="BP66" s="593" t="s">
        <v>12393</v>
      </c>
      <c r="BQ66" s="593" t="s">
        <v>12393</v>
      </c>
      <c r="BR66" s="593" t="n"/>
      <c r="BS66" s="65" t="n"/>
      <c r="BT66" s="624" t="n"/>
      <c r="BU66" s="624" t="n"/>
      <c r="BV66" s="625" t="n"/>
      <c r="BW66" s="625" t="n"/>
      <c r="BX66" s="625" t="s">
        <v>15013</v>
      </c>
      <c r="BY66" s="625" t="n"/>
      <c r="BZ66" s="625" t="n"/>
      <c r="CA66" s="625" t="n"/>
      <c r="CB66" s="625" t="n"/>
      <c r="CC66" s="625" t="s">
        <v>15014</v>
      </c>
      <c r="CD66" s="625" t="n"/>
      <c r="CE66" s="625" t="n"/>
      <c r="CF66" s="624" t="n"/>
      <c r="CG66" s="624" t="n"/>
      <c r="CH66" s="624" t="n"/>
      <c r="CI66" s="625" t="s">
        <v>15015</v>
      </c>
      <c r="CJ66" s="625" t="n"/>
      <c r="CK66" s="624" t="n"/>
      <c r="CL66" s="624" t="n"/>
      <c r="CM66" s="624" t="n"/>
      <c r="CN66" s="624" t="n"/>
      <c r="CO66" s="625" t="s">
        <v>15016</v>
      </c>
      <c r="CP66" s="624" t="n"/>
      <c r="CQ66" s="624" t="n"/>
      <c r="CR66" s="624" t="n"/>
      <c r="CS66" s="624" t="n"/>
      <c r="CT66" s="624" t="n"/>
      <c r="CU66" s="625" t="s">
        <v>15032</v>
      </c>
      <c r="CV66" s="624" t="n"/>
      <c r="CW66" s="624" t="n"/>
      <c r="CX66" s="179" t="n"/>
      <c r="CY66" s="585" t="n"/>
      <c r="CZ66" s="179" t="n"/>
      <c r="DA66" s="594" t="n"/>
      <c r="DB66" s="595" t="n"/>
      <c r="DC66" s="595" t="n"/>
      <c r="DD66" s="595" t="n"/>
      <c r="DE66" s="595" t="n"/>
      <c r="DF66" s="595" t="n"/>
      <c r="DG66" s="595" t="n"/>
      <c r="DH66" s="179" t="n"/>
      <c r="DI66" s="179" t="n"/>
      <c r="DJ66" s="596" t="n"/>
      <c r="DK66" s="595" t="n"/>
      <c r="DL66" s="595" t="n"/>
      <c r="DM66" s="595" t="n"/>
      <c r="DN66" s="179" t="n"/>
      <c r="DO66" s="595" t="n"/>
      <c r="DP66" s="595" t="n"/>
      <c r="DQ66" s="595" t="n"/>
      <c r="DR66" s="595" t="n"/>
      <c r="DS66" s="595" t="n"/>
      <c r="DT66" s="595" t="n"/>
      <c r="DU66" s="595" t="n"/>
      <c r="DV66" s="179" t="n"/>
      <c r="DW66" s="597" t="n"/>
      <c r="DX66" s="595" t="n"/>
      <c r="DY66" s="179" t="n"/>
      <c r="DZ66" s="597" t="n"/>
      <c r="EA66" s="595" t="n"/>
      <c r="EB66" s="595" t="n"/>
      <c r="EC66" s="179" t="n"/>
      <c r="ED66" s="179" t="n"/>
      <c r="EE66" s="595" t="n"/>
      <c r="EF66" s="595" t="n"/>
      <c r="EG66" s="597" t="n"/>
      <c r="EH66" s="595" t="n"/>
      <c r="EI66" s="179" t="n"/>
      <c r="EJ66" s="179" t="n"/>
      <c r="EK66" s="595" t="n"/>
      <c r="EL66" s="595" t="n"/>
      <c r="EM66" s="597" t="n"/>
      <c r="EN66" s="595" t="n"/>
      <c r="EO66" s="179" t="n"/>
      <c r="EP66" s="179" t="n"/>
      <c r="EQ66" s="595" t="n"/>
      <c r="ER66" s="597" t="n"/>
      <c r="ES66" s="595" t="n"/>
      <c r="ET66" s="179" t="n"/>
      <c r="EU66" s="597" t="n"/>
      <c r="EV66" s="595" t="n"/>
      <c r="EW66" s="179" t="n"/>
      <c r="EX66" s="598" t="n"/>
      <c r="EY66" s="598" t="n"/>
      <c r="EZ66" s="597" t="n"/>
      <c r="FA66" s="595" t="n"/>
      <c r="FB66" s="179" t="n"/>
      <c r="FC66" s="179" t="n"/>
      <c r="FD66" s="179" t="n"/>
      <c r="FE66" s="598" t="n"/>
      <c r="FF66" s="599" t="n">
        <v>0</v>
      </c>
      <c r="FG66" s="69" t="s">
        <v>15021</v>
      </c>
      <c r="FH66" s="69" t="s">
        <v>12398</v>
      </c>
      <c r="FI66" s="69" t="e">
        <v>#N/A</v>
      </c>
      <c r="FJ66" s="69" t="e">
        <v>#N/A</v>
      </c>
      <c r="FK66" s="69" t="e">
        <v>#N/A</v>
      </c>
      <c r="FL66" s="69" t="e">
        <v>#N/A</v>
      </c>
    </row>
    <row customFormat="true" customHeight="true" ht="20.25" outlineLevel="0" r="67" s="69">
      <c r="A67" s="179" t="n">
        <f aca="false" ca="false" dt2D="false" dtr="false" t="normal">'Региональная прогр. (июнь 2023)'!A7355+1</f>
        <v>7330</v>
      </c>
      <c r="B67" s="179" t="n">
        <f aca="false" ca="false" dt2D="false" dtr="false" t="normal">'Региональная прогр. (июнь 2023)'!B7355+1</f>
        <v>310</v>
      </c>
      <c r="C67" s="65" t="s">
        <v>9353</v>
      </c>
      <c r="D67" s="160" t="s">
        <v>15198</v>
      </c>
      <c r="E67" s="65" t="n">
        <v>52644000</v>
      </c>
      <c r="F67" s="582" t="n">
        <v>28513</v>
      </c>
      <c r="G67" s="66" t="n"/>
      <c r="H67" s="66" t="n"/>
      <c r="I67" s="583" t="n">
        <v>594.65</v>
      </c>
      <c r="J67" s="583" t="n">
        <v>224.2</v>
      </c>
      <c r="K67" s="583" t="n">
        <v>105.3</v>
      </c>
      <c r="L67" s="179" t="s">
        <v>15199</v>
      </c>
      <c r="M67" s="179" t="n">
        <v>52644428</v>
      </c>
      <c r="N67" s="160" t="n">
        <v>16</v>
      </c>
      <c r="O67" s="584" t="s">
        <v>15074</v>
      </c>
      <c r="P67" s="65" t="n"/>
      <c r="Q67" s="65" t="n"/>
      <c r="R67" s="65" t="n"/>
      <c r="S67" s="65" t="n"/>
      <c r="T67" s="585" t="n"/>
      <c r="U67" s="179" t="s">
        <v>12398</v>
      </c>
      <c r="V67" s="586" t="n"/>
      <c r="W67" s="586" t="n"/>
      <c r="X67" s="586" t="n"/>
      <c r="Y67" s="586" t="n"/>
      <c r="Z67" s="586" t="n"/>
      <c r="AA67" s="586" t="n"/>
      <c r="AB67" s="586" t="n"/>
      <c r="AC67" s="586" t="n"/>
      <c r="AD67" s="179" t="s">
        <v>15030</v>
      </c>
      <c r="AE67" s="179" t="s">
        <v>15013</v>
      </c>
      <c r="AF67" s="587" t="n"/>
      <c r="AG67" s="587" t="n"/>
      <c r="AH67" s="587" t="n"/>
      <c r="AI67" s="588" t="n"/>
      <c r="AJ67" s="587" t="n"/>
      <c r="AK67" s="587" t="n"/>
      <c r="AL67" s="587" t="n"/>
      <c r="AM67" s="587" t="n"/>
      <c r="AN67" s="587" t="n"/>
      <c r="AO67" s="65" t="n">
        <v>1989</v>
      </c>
      <c r="AP67" s="179" t="s">
        <v>8036</v>
      </c>
      <c r="AQ67" s="589" t="n">
        <f aca="false" ca="false" dt2D="false" dtr="false" t="normal">2019-AO67</f>
        <v>30</v>
      </c>
      <c r="AR67" s="590" t="n"/>
      <c r="AS67" s="591" t="n"/>
      <c r="AT67" s="592" t="n"/>
      <c r="AU67" s="591" t="n"/>
      <c r="AV67" s="591" t="n"/>
      <c r="AW67" s="591" t="n"/>
      <c r="AX67" s="593" t="s">
        <v>12401</v>
      </c>
      <c r="AY67" s="593" t="s">
        <v>12401</v>
      </c>
      <c r="AZ67" s="593" t="s">
        <v>12401</v>
      </c>
      <c r="BA67" s="593" t="s">
        <v>12401</v>
      </c>
      <c r="BB67" s="593" t="s">
        <v>12401</v>
      </c>
      <c r="BC67" s="593" t="s">
        <v>12401</v>
      </c>
      <c r="BD67" s="593" t="s">
        <v>12401</v>
      </c>
      <c r="BE67" s="593" t="s">
        <v>12401</v>
      </c>
      <c r="BF67" s="593" t="s">
        <v>12401</v>
      </c>
      <c r="BG67" s="593" t="s">
        <v>12401</v>
      </c>
      <c r="BH67" s="593" t="n"/>
      <c r="BI67" s="593" t="s">
        <v>12393</v>
      </c>
      <c r="BJ67" s="593" t="n"/>
      <c r="BK67" s="593" t="s">
        <v>12393</v>
      </c>
      <c r="BL67" s="593" t="s">
        <v>12393</v>
      </c>
      <c r="BM67" s="593" t="s">
        <v>12393</v>
      </c>
      <c r="BN67" s="593" t="s">
        <v>12393</v>
      </c>
      <c r="BO67" s="593" t="s">
        <v>12393</v>
      </c>
      <c r="BP67" s="593" t="s">
        <v>12393</v>
      </c>
      <c r="BQ67" s="593" t="s">
        <v>12393</v>
      </c>
      <c r="BR67" s="593" t="n"/>
      <c r="BS67" s="65" t="n"/>
      <c r="BT67" s="624" t="n"/>
      <c r="BU67" s="624" t="n"/>
      <c r="BV67" s="625" t="n"/>
      <c r="BW67" s="625" t="n"/>
      <c r="BX67" s="625" t="s">
        <v>15013</v>
      </c>
      <c r="BY67" s="625" t="n"/>
      <c r="BZ67" s="625" t="n"/>
      <c r="CA67" s="625" t="n"/>
      <c r="CB67" s="625" t="n"/>
      <c r="CC67" s="625" t="s">
        <v>15014</v>
      </c>
      <c r="CD67" s="625" t="n"/>
      <c r="CE67" s="625" t="n"/>
      <c r="CF67" s="624" t="n"/>
      <c r="CG67" s="624" t="n"/>
      <c r="CH67" s="624" t="n"/>
      <c r="CI67" s="625" t="s">
        <v>15015</v>
      </c>
      <c r="CJ67" s="625" t="n"/>
      <c r="CK67" s="624" t="n"/>
      <c r="CL67" s="624" t="n"/>
      <c r="CM67" s="624" t="n"/>
      <c r="CN67" s="624" t="n"/>
      <c r="CO67" s="625" t="s">
        <v>15016</v>
      </c>
      <c r="CP67" s="624" t="n"/>
      <c r="CQ67" s="624" t="n"/>
      <c r="CR67" s="624" t="n"/>
      <c r="CS67" s="624" t="n"/>
      <c r="CT67" s="624" t="n"/>
      <c r="CU67" s="625" t="s">
        <v>15032</v>
      </c>
      <c r="CV67" s="624" t="n"/>
      <c r="CW67" s="624" t="n"/>
      <c r="CX67" s="179" t="n"/>
      <c r="CY67" s="585" t="n"/>
      <c r="CZ67" s="179" t="n"/>
      <c r="DA67" s="594" t="n"/>
      <c r="DB67" s="595" t="n"/>
      <c r="DC67" s="595" t="n"/>
      <c r="DD67" s="595" t="n"/>
      <c r="DE67" s="595" t="n"/>
      <c r="DF67" s="595" t="n"/>
      <c r="DG67" s="595" t="n"/>
      <c r="DH67" s="179" t="n"/>
      <c r="DI67" s="179" t="n"/>
      <c r="DJ67" s="596" t="n"/>
      <c r="DK67" s="595" t="n"/>
      <c r="DL67" s="595" t="n"/>
      <c r="DM67" s="595" t="n"/>
      <c r="DN67" s="179" t="n"/>
      <c r="DO67" s="595" t="n"/>
      <c r="DP67" s="595" t="n"/>
      <c r="DQ67" s="595" t="n"/>
      <c r="DR67" s="595" t="n"/>
      <c r="DS67" s="595" t="n"/>
      <c r="DT67" s="595" t="n"/>
      <c r="DU67" s="595" t="n"/>
      <c r="DV67" s="179" t="n"/>
      <c r="DW67" s="597" t="n"/>
      <c r="DX67" s="595" t="n"/>
      <c r="DY67" s="179" t="n"/>
      <c r="DZ67" s="597" t="n"/>
      <c r="EA67" s="595" t="n"/>
      <c r="EB67" s="595" t="n"/>
      <c r="EC67" s="179" t="n"/>
      <c r="ED67" s="179" t="n"/>
      <c r="EE67" s="595" t="n"/>
      <c r="EF67" s="595" t="n"/>
      <c r="EG67" s="597" t="n"/>
      <c r="EH67" s="595" t="n"/>
      <c r="EI67" s="179" t="n"/>
      <c r="EJ67" s="179" t="n"/>
      <c r="EK67" s="595" t="n"/>
      <c r="EL67" s="595" t="n"/>
      <c r="EM67" s="597" t="n"/>
      <c r="EN67" s="595" t="n"/>
      <c r="EO67" s="179" t="n"/>
      <c r="EP67" s="179" t="n"/>
      <c r="EQ67" s="595" t="n"/>
      <c r="ER67" s="597" t="n"/>
      <c r="ES67" s="595" t="n"/>
      <c r="ET67" s="179" t="n"/>
      <c r="EU67" s="597" t="n"/>
      <c r="EV67" s="595" t="n"/>
      <c r="EW67" s="179" t="n"/>
      <c r="EX67" s="598" t="n"/>
      <c r="EY67" s="598" t="n"/>
      <c r="EZ67" s="597" t="n"/>
      <c r="FA67" s="595" t="n"/>
      <c r="FB67" s="179" t="n"/>
      <c r="FC67" s="179" t="n"/>
      <c r="FD67" s="179" t="n"/>
      <c r="FE67" s="598" t="n"/>
      <c r="FF67" s="599" t="n">
        <v>0</v>
      </c>
      <c r="FG67" s="69" t="s">
        <v>15021</v>
      </c>
      <c r="FH67" s="69" t="s">
        <v>12398</v>
      </c>
      <c r="FI67" s="69" t="e">
        <v>#N/A</v>
      </c>
      <c r="FJ67" s="69" t="e">
        <v>#N/A</v>
      </c>
      <c r="FK67" s="69" t="e">
        <v>#N/A</v>
      </c>
      <c r="FL67" s="69" t="e">
        <v>#N/A</v>
      </c>
    </row>
    <row customFormat="true" customHeight="true" ht="20.25" outlineLevel="0" r="68" s="69">
      <c r="A68" s="179" t="n">
        <f aca="false" ca="false" dt2D="false" dtr="false" t="normal">'Региональная прогр. (июнь 2023)'!A7445+1</f>
        <v>7420</v>
      </c>
      <c r="B68" s="179" t="n">
        <f aca="false" ca="false" dt2D="false" dtr="false" t="normal">'Региональная прогр. (июнь 2023)'!B7445+1</f>
        <v>400</v>
      </c>
      <c r="C68" s="65" t="s">
        <v>9353</v>
      </c>
      <c r="D68" s="160" t="s">
        <v>15200</v>
      </c>
      <c r="E68" s="65" t="n">
        <v>52644000</v>
      </c>
      <c r="F68" s="582" t="n">
        <v>32497</v>
      </c>
      <c r="G68" s="66" t="n"/>
      <c r="H68" s="66" t="n"/>
      <c r="I68" s="583" t="n">
        <v>357.2</v>
      </c>
      <c r="J68" s="583" t="n">
        <v>277.2</v>
      </c>
      <c r="K68" s="583" t="n">
        <v>0</v>
      </c>
      <c r="L68" s="179" t="s">
        <v>15201</v>
      </c>
      <c r="M68" s="179" t="n">
        <v>52644430</v>
      </c>
      <c r="N68" s="160" t="n">
        <v>-48</v>
      </c>
      <c r="O68" s="584" t="s">
        <v>15074</v>
      </c>
      <c r="P68" s="65" t="n"/>
      <c r="Q68" s="65" t="n"/>
      <c r="R68" s="65" t="n"/>
      <c r="S68" s="65" t="n"/>
      <c r="T68" s="585" t="n"/>
      <c r="U68" s="179" t="s">
        <v>12398</v>
      </c>
      <c r="V68" s="586" t="n"/>
      <c r="W68" s="586" t="n"/>
      <c r="X68" s="586" t="n"/>
      <c r="Y68" s="586" t="n"/>
      <c r="Z68" s="586" t="n"/>
      <c r="AA68" s="586" t="n"/>
      <c r="AB68" s="586" t="n"/>
      <c r="AC68" s="586" t="n"/>
      <c r="AD68" s="179" t="s">
        <v>15030</v>
      </c>
      <c r="AE68" s="179" t="s">
        <v>15013</v>
      </c>
      <c r="AF68" s="587" t="n"/>
      <c r="AG68" s="587" t="n"/>
      <c r="AH68" s="587" t="n"/>
      <c r="AI68" s="588" t="n"/>
      <c r="AJ68" s="587" t="n"/>
      <c r="AK68" s="587" t="n"/>
      <c r="AL68" s="587" t="n"/>
      <c r="AM68" s="587" t="n"/>
      <c r="AN68" s="587" t="n"/>
      <c r="AO68" s="65" t="n">
        <v>1987</v>
      </c>
      <c r="AP68" s="179" t="s">
        <v>15202</v>
      </c>
      <c r="AQ68" s="589" t="n">
        <f aca="false" ca="false" dt2D="false" dtr="false" t="normal">2019-AO68</f>
        <v>32</v>
      </c>
      <c r="AR68" s="590" t="n"/>
      <c r="AS68" s="591" t="n"/>
      <c r="AT68" s="592" t="n"/>
      <c r="AU68" s="591" t="n"/>
      <c r="AV68" s="591" t="n"/>
      <c r="AW68" s="591" t="n"/>
      <c r="AX68" s="593" t="s">
        <v>12401</v>
      </c>
      <c r="AY68" s="593" t="n"/>
      <c r="AZ68" s="593" t="n"/>
      <c r="BA68" s="593" t="n"/>
      <c r="BB68" s="593" t="n"/>
      <c r="BC68" s="593" t="n"/>
      <c r="BD68" s="593" t="n"/>
      <c r="BE68" s="593" t="n"/>
      <c r="BF68" s="593" t="n"/>
      <c r="BG68" s="593" t="n"/>
      <c r="BH68" s="593" t="s">
        <v>12393</v>
      </c>
      <c r="BI68" s="593" t="s">
        <v>12401</v>
      </c>
      <c r="BJ68" s="593" t="n"/>
      <c r="BK68" s="593" t="n"/>
      <c r="BL68" s="593" t="s">
        <v>12393</v>
      </c>
      <c r="BM68" s="593" t="s">
        <v>12393</v>
      </c>
      <c r="BN68" s="593" t="s">
        <v>12393</v>
      </c>
      <c r="BO68" s="593" t="s">
        <v>12393</v>
      </c>
      <c r="BP68" s="593" t="s">
        <v>12393</v>
      </c>
      <c r="BQ68" s="593" t="s">
        <v>12393</v>
      </c>
      <c r="BR68" s="593" t="n"/>
      <c r="BS68" s="65" t="n"/>
      <c r="BT68" s="624" t="n"/>
      <c r="BU68" s="624" t="n"/>
      <c r="BV68" s="625" t="n"/>
      <c r="BW68" s="625" t="n"/>
      <c r="BX68" s="625" t="s">
        <v>15013</v>
      </c>
      <c r="BY68" s="625" t="n"/>
      <c r="BZ68" s="625" t="n"/>
      <c r="CA68" s="625" t="n"/>
      <c r="CB68" s="625" t="n"/>
      <c r="CC68" s="625" t="n"/>
      <c r="CD68" s="625" t="s">
        <v>15014</v>
      </c>
      <c r="CE68" s="625" t="n"/>
      <c r="CF68" s="624" t="n"/>
      <c r="CG68" s="624" t="n"/>
      <c r="CH68" s="624" t="n"/>
      <c r="CI68" s="625" t="n"/>
      <c r="CJ68" s="625" t="s">
        <v>15015</v>
      </c>
      <c r="CK68" s="624" t="n"/>
      <c r="CL68" s="624" t="n"/>
      <c r="CM68" s="624" t="n"/>
      <c r="CN68" s="624" t="n"/>
      <c r="CO68" s="624" t="n"/>
      <c r="CP68" s="625" t="s">
        <v>15016</v>
      </c>
      <c r="CQ68" s="624" t="n"/>
      <c r="CR68" s="624" t="n"/>
      <c r="CS68" s="624" t="n"/>
      <c r="CT68" s="624" t="n"/>
      <c r="CU68" s="624" t="n"/>
      <c r="CV68" s="625" t="s">
        <v>15017</v>
      </c>
      <c r="CW68" s="624" t="n"/>
      <c r="CX68" s="179" t="n"/>
      <c r="CY68" s="585" t="n"/>
      <c r="CZ68" s="179" t="n"/>
      <c r="DA68" s="594" t="n"/>
      <c r="DB68" s="595" t="n"/>
      <c r="DC68" s="595" t="n"/>
      <c r="DD68" s="595" t="n"/>
      <c r="DE68" s="595" t="n"/>
      <c r="DF68" s="595" t="n"/>
      <c r="DG68" s="595" t="n"/>
      <c r="DH68" s="179" t="n"/>
      <c r="DI68" s="179" t="n"/>
      <c r="DJ68" s="596" t="n"/>
      <c r="DK68" s="595" t="n"/>
      <c r="DL68" s="595" t="n"/>
      <c r="DM68" s="595" t="n"/>
      <c r="DN68" s="179" t="n"/>
      <c r="DO68" s="595" t="n"/>
      <c r="DP68" s="595" t="n"/>
      <c r="DQ68" s="595" t="n"/>
      <c r="DR68" s="595" t="n"/>
      <c r="DS68" s="595" t="n"/>
      <c r="DT68" s="595" t="n"/>
      <c r="DU68" s="595" t="n"/>
      <c r="DV68" s="179" t="n"/>
      <c r="DW68" s="597" t="n"/>
      <c r="DX68" s="595" t="n"/>
      <c r="DY68" s="179" t="n"/>
      <c r="DZ68" s="597" t="n"/>
      <c r="EA68" s="595" t="n"/>
      <c r="EB68" s="595" t="n"/>
      <c r="EC68" s="179" t="n"/>
      <c r="ED68" s="179" t="n"/>
      <c r="EE68" s="595" t="n"/>
      <c r="EF68" s="595" t="n"/>
      <c r="EG68" s="597" t="n"/>
      <c r="EH68" s="595" t="n"/>
      <c r="EI68" s="179" t="n"/>
      <c r="EJ68" s="179" t="n"/>
      <c r="EK68" s="595" t="n"/>
      <c r="EL68" s="595" t="n"/>
      <c r="EM68" s="597" t="n"/>
      <c r="EN68" s="595" t="n"/>
      <c r="EO68" s="179" t="n"/>
      <c r="EP68" s="179" t="n"/>
      <c r="EQ68" s="595" t="n"/>
      <c r="ER68" s="597" t="n"/>
      <c r="ES68" s="595" t="n"/>
      <c r="ET68" s="179" t="n"/>
      <c r="EU68" s="597" t="n"/>
      <c r="EV68" s="595" t="n"/>
      <c r="EW68" s="179" t="n"/>
      <c r="EX68" s="598" t="n"/>
      <c r="EY68" s="598" t="n"/>
      <c r="EZ68" s="597" t="n"/>
      <c r="FA68" s="595" t="n"/>
      <c r="FB68" s="179" t="n"/>
      <c r="FC68" s="179" t="n"/>
      <c r="FD68" s="179" t="n"/>
      <c r="FE68" s="598" t="n"/>
      <c r="FF68" s="599" t="n">
        <v>0</v>
      </c>
      <c r="FG68" s="69" t="s">
        <v>15021</v>
      </c>
      <c r="FH68" s="69" t="s">
        <v>12398</v>
      </c>
      <c r="FI68" s="69" t="e">
        <v>#N/A</v>
      </c>
      <c r="FJ68" s="69" t="e">
        <v>#N/A</v>
      </c>
      <c r="FK68" s="69" t="e">
        <v>#N/A</v>
      </c>
      <c r="FL68" s="69" t="e">
        <v>#N/A</v>
      </c>
    </row>
    <row customFormat="true" customHeight="true" ht="20.25" outlineLevel="0" r="69" s="69">
      <c r="A69" s="179" t="n">
        <f aca="false" ca="false" dt2D="false" dtr="false" t="normal">'Региональная прогр. (июнь 2023)'!A7353+1</f>
        <v>7328</v>
      </c>
      <c r="B69" s="179" t="n">
        <f aca="false" ca="false" dt2D="false" dtr="false" t="normal">'Региональная прогр. (июнь 2023)'!B7353+1</f>
        <v>308</v>
      </c>
      <c r="C69" s="65" t="s">
        <v>9353</v>
      </c>
      <c r="D69" s="160" t="s">
        <v>15203</v>
      </c>
      <c r="E69" s="65" t="n">
        <v>52644000</v>
      </c>
      <c r="F69" s="582" t="n">
        <v>28518</v>
      </c>
      <c r="G69" s="66" t="n"/>
      <c r="H69" s="66" t="n"/>
      <c r="I69" s="583" t="n">
        <v>592.66</v>
      </c>
      <c r="J69" s="583" t="n">
        <v>219.7</v>
      </c>
      <c r="K69" s="583" t="n">
        <v>108.7</v>
      </c>
      <c r="L69" s="179" t="s">
        <v>15204</v>
      </c>
      <c r="M69" s="179" t="n">
        <v>52644428</v>
      </c>
      <c r="N69" s="160" t="n">
        <v>16</v>
      </c>
      <c r="O69" s="584" t="s">
        <v>15074</v>
      </c>
      <c r="P69" s="65" t="n"/>
      <c r="Q69" s="65" t="n"/>
      <c r="R69" s="65" t="n"/>
      <c r="S69" s="65" t="n"/>
      <c r="T69" s="585" t="n"/>
      <c r="U69" s="179" t="s">
        <v>12398</v>
      </c>
      <c r="V69" s="586" t="n"/>
      <c r="W69" s="586" t="n"/>
      <c r="X69" s="586" t="n"/>
      <c r="Y69" s="586" t="n"/>
      <c r="Z69" s="586" t="n"/>
      <c r="AA69" s="586" t="n"/>
      <c r="AB69" s="586" t="n"/>
      <c r="AC69" s="586" t="n"/>
      <c r="AD69" s="179" t="s">
        <v>15030</v>
      </c>
      <c r="AE69" s="179" t="s">
        <v>15013</v>
      </c>
      <c r="AF69" s="587" t="n"/>
      <c r="AG69" s="587" t="n"/>
      <c r="AH69" s="587" t="n"/>
      <c r="AI69" s="588" t="n"/>
      <c r="AJ69" s="587" t="n"/>
      <c r="AK69" s="587" t="n"/>
      <c r="AL69" s="587" t="n"/>
      <c r="AM69" s="587" t="n"/>
      <c r="AN69" s="587" t="n"/>
      <c r="AO69" s="65" t="n">
        <v>1990</v>
      </c>
      <c r="AP69" s="179" t="s">
        <v>9465</v>
      </c>
      <c r="AQ69" s="589" t="n">
        <f aca="false" ca="false" dt2D="false" dtr="false" t="normal">2019-AO69</f>
        <v>29</v>
      </c>
      <c r="AR69" s="590" t="n"/>
      <c r="AS69" s="591" t="n"/>
      <c r="AT69" s="592" t="n"/>
      <c r="AU69" s="591" t="n"/>
      <c r="AV69" s="591" t="n"/>
      <c r="AW69" s="591" t="n"/>
      <c r="AX69" s="593" t="s">
        <v>12401</v>
      </c>
      <c r="AY69" s="593" t="s">
        <v>12401</v>
      </c>
      <c r="AZ69" s="593" t="s">
        <v>12401</v>
      </c>
      <c r="BA69" s="593" t="s">
        <v>12401</v>
      </c>
      <c r="BB69" s="593" t="s">
        <v>12401</v>
      </c>
      <c r="BC69" s="593" t="s">
        <v>12401</v>
      </c>
      <c r="BD69" s="593" t="s">
        <v>12401</v>
      </c>
      <c r="BE69" s="593" t="s">
        <v>12401</v>
      </c>
      <c r="BF69" s="593" t="s">
        <v>12401</v>
      </c>
      <c r="BG69" s="593" t="s">
        <v>12401</v>
      </c>
      <c r="BH69" s="593" t="n"/>
      <c r="BI69" s="593" t="s">
        <v>12393</v>
      </c>
      <c r="BJ69" s="593" t="n"/>
      <c r="BK69" s="593" t="s">
        <v>12393</v>
      </c>
      <c r="BL69" s="593" t="s">
        <v>12393</v>
      </c>
      <c r="BM69" s="593" t="s">
        <v>12393</v>
      </c>
      <c r="BN69" s="593" t="s">
        <v>12393</v>
      </c>
      <c r="BO69" s="593" t="s">
        <v>12393</v>
      </c>
      <c r="BP69" s="593" t="s">
        <v>12393</v>
      </c>
      <c r="BQ69" s="593" t="s">
        <v>12393</v>
      </c>
      <c r="BR69" s="593" t="n"/>
      <c r="BS69" s="65" t="n"/>
      <c r="BT69" s="624" t="n"/>
      <c r="BU69" s="624" t="n"/>
      <c r="BV69" s="625" t="n"/>
      <c r="BW69" s="625" t="n"/>
      <c r="BX69" s="625" t="s">
        <v>15013</v>
      </c>
      <c r="BY69" s="625" t="n"/>
      <c r="BZ69" s="625" t="n"/>
      <c r="CA69" s="625" t="n"/>
      <c r="CB69" s="625" t="n"/>
      <c r="CC69" s="625" t="s">
        <v>15014</v>
      </c>
      <c r="CD69" s="625" t="n"/>
      <c r="CE69" s="625" t="n"/>
      <c r="CF69" s="624" t="n"/>
      <c r="CG69" s="624" t="n"/>
      <c r="CH69" s="624" t="n"/>
      <c r="CI69" s="625" t="s">
        <v>15015</v>
      </c>
      <c r="CJ69" s="625" t="n"/>
      <c r="CK69" s="624" t="n"/>
      <c r="CL69" s="624" t="n"/>
      <c r="CM69" s="624" t="n"/>
      <c r="CN69" s="624" t="n"/>
      <c r="CO69" s="625" t="s">
        <v>15016</v>
      </c>
      <c r="CP69" s="624" t="n"/>
      <c r="CQ69" s="624" t="n"/>
      <c r="CR69" s="624" t="n"/>
      <c r="CS69" s="624" t="n"/>
      <c r="CT69" s="624" t="n"/>
      <c r="CU69" s="625" t="s">
        <v>15032</v>
      </c>
      <c r="CV69" s="624" t="n"/>
      <c r="CW69" s="624" t="n"/>
      <c r="CX69" s="179" t="n"/>
      <c r="CY69" s="585" t="n"/>
      <c r="CZ69" s="179" t="n"/>
      <c r="DA69" s="594" t="n"/>
      <c r="DB69" s="595" t="n"/>
      <c r="DC69" s="595" t="n"/>
      <c r="DD69" s="595" t="n"/>
      <c r="DE69" s="595" t="n"/>
      <c r="DF69" s="595" t="n"/>
      <c r="DG69" s="595" t="n"/>
      <c r="DH69" s="179" t="n"/>
      <c r="DI69" s="179" t="n"/>
      <c r="DJ69" s="596" t="n"/>
      <c r="DK69" s="595" t="n"/>
      <c r="DL69" s="595" t="n"/>
      <c r="DM69" s="595" t="n"/>
      <c r="DN69" s="179" t="n"/>
      <c r="DO69" s="595" t="n"/>
      <c r="DP69" s="595" t="n"/>
      <c r="DQ69" s="595" t="n"/>
      <c r="DR69" s="595" t="n"/>
      <c r="DS69" s="595" t="n"/>
      <c r="DT69" s="595" t="n"/>
      <c r="DU69" s="595" t="n"/>
      <c r="DV69" s="179" t="n"/>
      <c r="DW69" s="597" t="n"/>
      <c r="DX69" s="595" t="n"/>
      <c r="DY69" s="179" t="n"/>
      <c r="DZ69" s="597" t="n"/>
      <c r="EA69" s="595" t="n"/>
      <c r="EB69" s="595" t="n"/>
      <c r="EC69" s="179" t="n"/>
      <c r="ED69" s="179" t="n"/>
      <c r="EE69" s="595" t="n"/>
      <c r="EF69" s="595" t="n"/>
      <c r="EG69" s="597" t="n"/>
      <c r="EH69" s="595" t="n"/>
      <c r="EI69" s="179" t="n"/>
      <c r="EJ69" s="179" t="n"/>
      <c r="EK69" s="595" t="n"/>
      <c r="EL69" s="595" t="n"/>
      <c r="EM69" s="597" t="n"/>
      <c r="EN69" s="595" t="n"/>
      <c r="EO69" s="179" t="n"/>
      <c r="EP69" s="179" t="n"/>
      <c r="EQ69" s="595" t="n"/>
      <c r="ER69" s="597" t="n"/>
      <c r="ES69" s="595" t="n"/>
      <c r="ET69" s="179" t="n"/>
      <c r="EU69" s="597" t="n"/>
      <c r="EV69" s="595" t="n"/>
      <c r="EW69" s="179" t="n"/>
      <c r="EX69" s="598" t="n"/>
      <c r="EY69" s="598" t="n"/>
      <c r="EZ69" s="597" t="n"/>
      <c r="FA69" s="595" t="n"/>
      <c r="FB69" s="179" t="n"/>
      <c r="FC69" s="179" t="n"/>
      <c r="FD69" s="179" t="n"/>
      <c r="FE69" s="598" t="n"/>
      <c r="FF69" s="599" t="n">
        <v>0</v>
      </c>
      <c r="FG69" s="69" t="s">
        <v>15021</v>
      </c>
      <c r="FH69" s="69" t="s">
        <v>12398</v>
      </c>
      <c r="FI69" s="69" t="e">
        <v>#N/A</v>
      </c>
      <c r="FJ69" s="69" t="e">
        <v>#N/A</v>
      </c>
      <c r="FK69" s="69" t="e">
        <v>#N/A</v>
      </c>
      <c r="FL69" s="69" t="e">
        <v>#N/A</v>
      </c>
    </row>
    <row customFormat="true" customHeight="true" ht="20.25" outlineLevel="0" r="70" s="69">
      <c r="A70" s="179" t="n">
        <f aca="false" ca="false" dt2D="false" dtr="false" t="normal">'Региональная прогр. (июнь 2023)'!A7357+1</f>
        <v>7332</v>
      </c>
      <c r="B70" s="179" t="n">
        <f aca="false" ca="false" dt2D="false" dtr="false" t="normal">'Региональная прогр. (июнь 2023)'!B7357+1</f>
        <v>312</v>
      </c>
      <c r="C70" s="65" t="s">
        <v>9353</v>
      </c>
      <c r="D70" s="160" t="s">
        <v>15205</v>
      </c>
      <c r="E70" s="65" t="n">
        <v>52644000</v>
      </c>
      <c r="F70" s="582" t="n">
        <v>28516</v>
      </c>
      <c r="G70" s="66" t="n"/>
      <c r="H70" s="66" t="n"/>
      <c r="I70" s="583" t="n">
        <v>331.1</v>
      </c>
      <c r="J70" s="583" t="n">
        <v>227.2</v>
      </c>
      <c r="K70" s="583" t="n">
        <v>100</v>
      </c>
      <c r="L70" s="179" t="s">
        <v>15206</v>
      </c>
      <c r="M70" s="179" t="n">
        <v>52644428</v>
      </c>
      <c r="N70" s="160" t="n">
        <v>16</v>
      </c>
      <c r="O70" s="584" t="s">
        <v>15074</v>
      </c>
      <c r="P70" s="65" t="n"/>
      <c r="Q70" s="65" t="n"/>
      <c r="R70" s="65" t="n"/>
      <c r="S70" s="65" t="n"/>
      <c r="T70" s="585" t="n"/>
      <c r="U70" s="179" t="s">
        <v>12398</v>
      </c>
      <c r="V70" s="586" t="n"/>
      <c r="W70" s="586" t="n"/>
      <c r="X70" s="586" t="n"/>
      <c r="Y70" s="586" t="n"/>
      <c r="Z70" s="586" t="n"/>
      <c r="AA70" s="586" t="n"/>
      <c r="AB70" s="586" t="n"/>
      <c r="AC70" s="586" t="n"/>
      <c r="AD70" s="179" t="s">
        <v>15030</v>
      </c>
      <c r="AE70" s="179" t="s">
        <v>15013</v>
      </c>
      <c r="AF70" s="587" t="n"/>
      <c r="AG70" s="587" t="n"/>
      <c r="AH70" s="587" t="n"/>
      <c r="AI70" s="588" t="n"/>
      <c r="AJ70" s="587" t="n"/>
      <c r="AK70" s="587" t="n"/>
      <c r="AL70" s="587" t="n"/>
      <c r="AM70" s="587" t="n"/>
      <c r="AN70" s="587" t="n"/>
      <c r="AO70" s="65" t="n">
        <v>1991</v>
      </c>
      <c r="AP70" s="179" t="s">
        <v>7517</v>
      </c>
      <c r="AQ70" s="589" t="n">
        <f aca="false" ca="false" dt2D="false" dtr="false" t="normal">2019-AO70</f>
        <v>28</v>
      </c>
      <c r="AR70" s="590" t="n"/>
      <c r="AS70" s="591" t="n"/>
      <c r="AT70" s="592" t="n"/>
      <c r="AU70" s="591" t="n"/>
      <c r="AV70" s="591" t="n"/>
      <c r="AW70" s="591" t="n"/>
      <c r="AX70" s="593" t="s">
        <v>12401</v>
      </c>
      <c r="AY70" s="593" t="s">
        <v>12401</v>
      </c>
      <c r="AZ70" s="593" t="s">
        <v>12401</v>
      </c>
      <c r="BA70" s="593" t="s">
        <v>12401</v>
      </c>
      <c r="BB70" s="593" t="s">
        <v>12401</v>
      </c>
      <c r="BC70" s="593" t="s">
        <v>12401</v>
      </c>
      <c r="BD70" s="593" t="s">
        <v>12401</v>
      </c>
      <c r="BE70" s="593" t="s">
        <v>12401</v>
      </c>
      <c r="BF70" s="593" t="s">
        <v>12401</v>
      </c>
      <c r="BG70" s="593" t="s">
        <v>12401</v>
      </c>
      <c r="BH70" s="593" t="n"/>
      <c r="BI70" s="593" t="s">
        <v>12393</v>
      </c>
      <c r="BJ70" s="593" t="n"/>
      <c r="BK70" s="593" t="s">
        <v>12393</v>
      </c>
      <c r="BL70" s="593" t="s">
        <v>12393</v>
      </c>
      <c r="BM70" s="593" t="s">
        <v>12393</v>
      </c>
      <c r="BN70" s="593" t="s">
        <v>12393</v>
      </c>
      <c r="BO70" s="593" t="s">
        <v>12393</v>
      </c>
      <c r="BP70" s="593" t="s">
        <v>12393</v>
      </c>
      <c r="BQ70" s="593" t="s">
        <v>12393</v>
      </c>
      <c r="BR70" s="593" t="n"/>
      <c r="BS70" s="65" t="n"/>
      <c r="BT70" s="624" t="n"/>
      <c r="BU70" s="624" t="n"/>
      <c r="BV70" s="625" t="n"/>
      <c r="BW70" s="625" t="n"/>
      <c r="BX70" s="625" t="s">
        <v>15013</v>
      </c>
      <c r="BY70" s="625" t="n"/>
      <c r="BZ70" s="625" t="n"/>
      <c r="CA70" s="625" t="n"/>
      <c r="CB70" s="625" t="n"/>
      <c r="CC70" s="625" t="s">
        <v>15014</v>
      </c>
      <c r="CD70" s="625" t="n"/>
      <c r="CE70" s="625" t="n"/>
      <c r="CF70" s="624" t="n"/>
      <c r="CG70" s="624" t="n"/>
      <c r="CH70" s="624" t="n"/>
      <c r="CI70" s="625" t="s">
        <v>15015</v>
      </c>
      <c r="CJ70" s="625" t="n"/>
      <c r="CK70" s="624" t="n"/>
      <c r="CL70" s="624" t="n"/>
      <c r="CM70" s="624" t="n"/>
      <c r="CN70" s="624" t="n"/>
      <c r="CO70" s="625" t="s">
        <v>15016</v>
      </c>
      <c r="CP70" s="624" t="n"/>
      <c r="CQ70" s="624" t="n"/>
      <c r="CR70" s="624" t="n"/>
      <c r="CS70" s="624" t="n"/>
      <c r="CT70" s="624" t="n"/>
      <c r="CU70" s="625" t="s">
        <v>15032</v>
      </c>
      <c r="CV70" s="624" t="n"/>
      <c r="CW70" s="624" t="n"/>
      <c r="CX70" s="179" t="n"/>
      <c r="CY70" s="585" t="n"/>
      <c r="CZ70" s="179" t="n"/>
      <c r="DA70" s="594" t="n"/>
      <c r="DB70" s="595" t="n"/>
      <c r="DC70" s="595" t="n"/>
      <c r="DD70" s="595" t="n"/>
      <c r="DE70" s="595" t="n"/>
      <c r="DF70" s="595" t="n"/>
      <c r="DG70" s="595" t="n"/>
      <c r="DH70" s="179" t="n"/>
      <c r="DI70" s="179" t="n"/>
      <c r="DJ70" s="596" t="n"/>
      <c r="DK70" s="595" t="n"/>
      <c r="DL70" s="595" t="n"/>
      <c r="DM70" s="595" t="n"/>
      <c r="DN70" s="179" t="n"/>
      <c r="DO70" s="595" t="n"/>
      <c r="DP70" s="595" t="n"/>
      <c r="DQ70" s="595" t="n"/>
      <c r="DR70" s="595" t="n"/>
      <c r="DS70" s="595" t="n"/>
      <c r="DT70" s="595" t="n"/>
      <c r="DU70" s="595" t="n"/>
      <c r="DV70" s="179" t="n"/>
      <c r="DW70" s="597" t="n"/>
      <c r="DX70" s="595" t="n"/>
      <c r="DY70" s="179" t="n"/>
      <c r="DZ70" s="597" t="n"/>
      <c r="EA70" s="595" t="n"/>
      <c r="EB70" s="595" t="n"/>
      <c r="EC70" s="179" t="n"/>
      <c r="ED70" s="179" t="n"/>
      <c r="EE70" s="595" t="n"/>
      <c r="EF70" s="595" t="n"/>
      <c r="EG70" s="597" t="n"/>
      <c r="EH70" s="595" t="n"/>
      <c r="EI70" s="179" t="n"/>
      <c r="EJ70" s="179" t="n"/>
      <c r="EK70" s="595" t="n"/>
      <c r="EL70" s="595" t="n"/>
      <c r="EM70" s="597" t="n"/>
      <c r="EN70" s="595" t="n"/>
      <c r="EO70" s="179" t="n"/>
      <c r="EP70" s="179" t="n"/>
      <c r="EQ70" s="595" t="n"/>
      <c r="ER70" s="597" t="n"/>
      <c r="ES70" s="595" t="n"/>
      <c r="ET70" s="179" t="n"/>
      <c r="EU70" s="597" t="n"/>
      <c r="EV70" s="595" t="n"/>
      <c r="EW70" s="179" t="n"/>
      <c r="EX70" s="598" t="n"/>
      <c r="EY70" s="598" t="n"/>
      <c r="EZ70" s="597" t="n"/>
      <c r="FA70" s="595" t="n"/>
      <c r="FB70" s="179" t="n"/>
      <c r="FC70" s="179" t="n"/>
      <c r="FD70" s="179" t="n"/>
      <c r="FE70" s="598" t="n"/>
      <c r="FF70" s="599" t="n">
        <v>0</v>
      </c>
      <c r="FG70" s="69" t="s">
        <v>15021</v>
      </c>
      <c r="FH70" s="69" t="s">
        <v>12398</v>
      </c>
      <c r="FI70" s="69" t="e">
        <v>#N/A</v>
      </c>
      <c r="FJ70" s="69" t="e">
        <v>#N/A</v>
      </c>
      <c r="FK70" s="69" t="e">
        <v>#N/A</v>
      </c>
      <c r="FL70" s="69" t="e">
        <v>#N/A</v>
      </c>
    </row>
    <row customFormat="true" customHeight="true" ht="20.25" outlineLevel="0" r="71" s="600">
      <c r="A71" s="601" t="n">
        <f aca="false" ca="false" dt2D="false" dtr="false" t="normal">'Региональная прогр. (июнь 2023)'!A8162+1</f>
        <v>8126</v>
      </c>
      <c r="B71" s="601" t="n">
        <f aca="false" ca="false" dt2D="false" dtr="false" t="normal">'Региональная прогр. (июнь 2023)'!B8162+1</f>
        <v>51</v>
      </c>
      <c r="C71" s="602" t="s">
        <v>10681</v>
      </c>
      <c r="D71" s="603" t="s">
        <v>15207</v>
      </c>
      <c r="E71" s="602" t="n">
        <v>52658000</v>
      </c>
      <c r="F71" s="604" t="n">
        <v>26243</v>
      </c>
      <c r="G71" s="603" t="n"/>
      <c r="H71" s="603" t="n"/>
      <c r="I71" s="605" t="n">
        <v>206.83</v>
      </c>
      <c r="J71" s="605" t="n">
        <v>180.6</v>
      </c>
      <c r="K71" s="605" t="n">
        <v>26</v>
      </c>
      <c r="L71" s="601" t="s">
        <v>15208</v>
      </c>
      <c r="M71" s="601" t="n">
        <v>52658151</v>
      </c>
      <c r="N71" s="603" t="n">
        <v>305</v>
      </c>
      <c r="O71" s="601" t="s">
        <v>15074</v>
      </c>
      <c r="P71" s="602" t="n"/>
      <c r="Q71" s="602" t="n"/>
      <c r="R71" s="602" t="n"/>
      <c r="S71" s="602" t="n"/>
      <c r="T71" s="606" t="n"/>
      <c r="U71" s="601" t="s">
        <v>12398</v>
      </c>
      <c r="V71" s="607" t="n"/>
      <c r="W71" s="607" t="n"/>
      <c r="X71" s="607" t="n"/>
      <c r="Y71" s="607" t="n"/>
      <c r="Z71" s="607" t="n"/>
      <c r="AA71" s="607" t="n"/>
      <c r="AB71" s="607" t="n"/>
      <c r="AC71" s="607" t="n"/>
      <c r="AD71" s="601" t="s">
        <v>12447</v>
      </c>
      <c r="AE71" s="601" t="s">
        <v>662</v>
      </c>
      <c r="AF71" s="608" t="n"/>
      <c r="AG71" s="608" t="n"/>
      <c r="AH71" s="608" t="n"/>
      <c r="AI71" s="609" t="n"/>
      <c r="AJ71" s="608" t="n"/>
      <c r="AK71" s="608" t="n"/>
      <c r="AL71" s="608" t="n"/>
      <c r="AM71" s="608" t="n"/>
      <c r="AN71" s="608" t="n"/>
      <c r="AO71" s="602" t="n">
        <v>1958</v>
      </c>
      <c r="AP71" s="601" t="s">
        <v>3940</v>
      </c>
      <c r="AQ71" s="602" t="n">
        <f aca="false" ca="false" dt2D="false" dtr="false" t="normal">2019-AO71</f>
        <v>61</v>
      </c>
      <c r="AR71" s="606" t="n"/>
      <c r="AS71" s="610" t="n"/>
      <c r="AT71" s="611" t="n"/>
      <c r="AU71" s="610" t="n"/>
      <c r="AV71" s="610" t="n"/>
      <c r="AW71" s="610" t="n"/>
      <c r="AX71" s="602" t="s">
        <v>12401</v>
      </c>
      <c r="AY71" s="602" t="n">
        <v>2007</v>
      </c>
      <c r="AZ71" s="602" t="n"/>
      <c r="BA71" s="602" t="n"/>
      <c r="BB71" s="602" t="n"/>
      <c r="BC71" s="602" t="n"/>
      <c r="BD71" s="602" t="n"/>
      <c r="BE71" s="602" t="n"/>
      <c r="BF71" s="602" t="n"/>
      <c r="BG71" s="602" t="n"/>
      <c r="BH71" s="602" t="s">
        <v>12393</v>
      </c>
      <c r="BI71" s="602" t="n"/>
      <c r="BJ71" s="602" t="n"/>
      <c r="BK71" s="602" t="n"/>
      <c r="BL71" s="602" t="s">
        <v>12393</v>
      </c>
      <c r="BM71" s="602" t="s">
        <v>12393</v>
      </c>
      <c r="BN71" s="602" t="s">
        <v>12393</v>
      </c>
      <c r="BO71" s="602" t="s">
        <v>12393</v>
      </c>
      <c r="BP71" s="602" t="s">
        <v>12393</v>
      </c>
      <c r="BQ71" s="602" t="s">
        <v>12393</v>
      </c>
      <c r="BR71" s="602" t="n"/>
      <c r="BS71" s="602" t="n"/>
      <c r="BT71" s="601" t="n"/>
      <c r="BU71" s="601" t="n"/>
      <c r="BV71" s="602" t="s">
        <v>662</v>
      </c>
      <c r="BW71" s="602" t="n"/>
      <c r="BX71" s="602" t="n"/>
      <c r="BY71" s="602" t="n"/>
      <c r="BZ71" s="602" t="n"/>
      <c r="CA71" s="602" t="s">
        <v>15014</v>
      </c>
      <c r="CB71" s="602" t="n"/>
      <c r="CC71" s="602" t="n"/>
      <c r="CD71" s="602" t="n"/>
      <c r="CE71" s="602" t="n"/>
      <c r="CF71" s="601" t="n"/>
      <c r="CG71" s="602" t="s">
        <v>15016</v>
      </c>
      <c r="CH71" s="601" t="n"/>
      <c r="CI71" s="601" t="n"/>
      <c r="CJ71" s="601" t="n"/>
      <c r="CK71" s="601" t="n"/>
      <c r="CL71" s="601" t="n"/>
      <c r="CM71" s="602" t="s">
        <v>15017</v>
      </c>
      <c r="CN71" s="601" t="n"/>
      <c r="CO71" s="601" t="n"/>
      <c r="CP71" s="601" t="n"/>
      <c r="CQ71" s="601" t="n"/>
      <c r="CR71" s="601" t="n"/>
      <c r="CS71" s="602" t="s">
        <v>12506</v>
      </c>
      <c r="CT71" s="601" t="n"/>
      <c r="CU71" s="601" t="n"/>
      <c r="CV71" s="601" t="n"/>
      <c r="CW71" s="601" t="n"/>
      <c r="CX71" s="601" t="n"/>
      <c r="CY71" s="606" t="n"/>
      <c r="CZ71" s="601" t="n"/>
      <c r="DA71" s="601" t="n"/>
      <c r="DB71" s="612" t="n"/>
      <c r="DC71" s="612" t="n"/>
      <c r="DD71" s="612" t="n"/>
      <c r="DE71" s="612" t="n"/>
      <c r="DF71" s="612" t="n"/>
      <c r="DG71" s="612" t="n"/>
      <c r="DH71" s="601" t="n"/>
      <c r="DI71" s="601" t="n"/>
      <c r="DJ71" s="607" t="n"/>
      <c r="DK71" s="612" t="n"/>
      <c r="DL71" s="612" t="n"/>
      <c r="DM71" s="612" t="n"/>
      <c r="DN71" s="601" t="n"/>
      <c r="DO71" s="612" t="n"/>
      <c r="DP71" s="612" t="n"/>
      <c r="DQ71" s="612" t="n"/>
      <c r="DR71" s="612" t="n"/>
      <c r="DS71" s="612" t="n"/>
      <c r="DT71" s="612" t="n"/>
      <c r="DU71" s="612" t="n"/>
      <c r="DV71" s="601" t="n"/>
      <c r="DW71" s="613" t="n"/>
      <c r="DX71" s="612" t="n"/>
      <c r="DY71" s="601" t="n"/>
      <c r="DZ71" s="613" t="n"/>
      <c r="EA71" s="612" t="n"/>
      <c r="EB71" s="612" t="n"/>
      <c r="EC71" s="601" t="n"/>
      <c r="ED71" s="601" t="n"/>
      <c r="EE71" s="612" t="n"/>
      <c r="EF71" s="612" t="n"/>
      <c r="EG71" s="613" t="n"/>
      <c r="EH71" s="612" t="n"/>
      <c r="EI71" s="601" t="n"/>
      <c r="EJ71" s="601" t="n"/>
      <c r="EK71" s="612" t="n"/>
      <c r="EL71" s="612" t="n"/>
      <c r="EM71" s="613" t="n"/>
      <c r="EN71" s="612" t="n"/>
      <c r="EO71" s="601" t="n"/>
      <c r="EP71" s="601" t="n"/>
      <c r="EQ71" s="612" t="n"/>
      <c r="ER71" s="613" t="n"/>
      <c r="ES71" s="612" t="n"/>
      <c r="ET71" s="601" t="n"/>
      <c r="EU71" s="613" t="n"/>
      <c r="EV71" s="612" t="n"/>
      <c r="EW71" s="601" t="n"/>
      <c r="EX71" s="614" t="n"/>
      <c r="EY71" s="614" t="n"/>
      <c r="EZ71" s="613" t="n"/>
      <c r="FA71" s="612" t="n"/>
      <c r="FB71" s="601" t="n"/>
      <c r="FC71" s="601" t="n"/>
      <c r="FD71" s="601" t="n"/>
      <c r="FE71" s="614" t="n"/>
      <c r="FF71" s="615" t="n">
        <v>0</v>
      </c>
      <c r="FG71" s="600" t="s">
        <v>15021</v>
      </c>
      <c r="FH71" s="600" t="s">
        <v>12398</v>
      </c>
      <c r="FI71" s="600" t="e">
        <v>#N/A</v>
      </c>
      <c r="FJ71" s="600" t="e">
        <v>#N/A</v>
      </c>
      <c r="FK71" s="600" t="s">
        <v>15209</v>
      </c>
      <c r="FL71" s="600" t="e">
        <v>#N/A</v>
      </c>
    </row>
    <row customFormat="true" customHeight="true" ht="20.25" outlineLevel="0" r="72" s="69">
      <c r="A72" s="179" t="n">
        <f aca="false" ca="false" dt2D="false" dtr="false" t="normal">'Региональная прогр. (июнь 2023)'!A8086+1</f>
        <v>8052</v>
      </c>
      <c r="B72" s="179" t="n">
        <f aca="false" ca="false" dt2D="false" dtr="false" t="normal">'Региональная прогр. (июнь 2023)'!B8086+1</f>
        <v>53</v>
      </c>
      <c r="C72" s="65" t="s">
        <v>10582</v>
      </c>
      <c r="D72" s="160" t="s">
        <v>11764</v>
      </c>
      <c r="E72" s="65" t="n">
        <v>52656000</v>
      </c>
      <c r="F72" s="582" t="n">
        <v>26078</v>
      </c>
      <c r="G72" s="66" t="n"/>
      <c r="H72" s="66" t="n"/>
      <c r="I72" s="583" t="n">
        <v>234.1</v>
      </c>
      <c r="J72" s="583" t="n">
        <v>214</v>
      </c>
      <c r="K72" s="583" t="n">
        <v>0</v>
      </c>
      <c r="L72" s="179" t="s">
        <v>15210</v>
      </c>
      <c r="M72" s="179" t="n">
        <v>52656101</v>
      </c>
      <c r="N72" s="160" t="n">
        <v>236</v>
      </c>
      <c r="O72" s="584" t="s">
        <v>15074</v>
      </c>
      <c r="P72" s="65" t="n"/>
      <c r="Q72" s="65" t="n"/>
      <c r="R72" s="65" t="n"/>
      <c r="S72" s="65" t="n"/>
      <c r="T72" s="585" t="n"/>
      <c r="U72" s="179" t="s">
        <v>12398</v>
      </c>
      <c r="V72" s="586" t="n"/>
      <c r="W72" s="586" t="n"/>
      <c r="X72" s="586" t="n"/>
      <c r="Y72" s="586" t="n"/>
      <c r="Z72" s="586" t="n"/>
      <c r="AA72" s="586" t="n"/>
      <c r="AB72" s="586" t="n"/>
      <c r="AC72" s="586" t="n"/>
      <c r="AD72" s="179" t="s">
        <v>10</v>
      </c>
      <c r="AE72" s="179" t="s">
        <v>15013</v>
      </c>
      <c r="AF72" s="587" t="n"/>
      <c r="AG72" s="587" t="n"/>
      <c r="AH72" s="587" t="n"/>
      <c r="AI72" s="588" t="n"/>
      <c r="AJ72" s="587" t="n"/>
      <c r="AK72" s="587" t="n"/>
      <c r="AL72" s="587" t="n"/>
      <c r="AM72" s="587" t="n"/>
      <c r="AN72" s="587" t="n"/>
      <c r="AO72" s="65" t="n">
        <v>1960</v>
      </c>
      <c r="AP72" s="179" t="s">
        <v>51</v>
      </c>
      <c r="AQ72" s="589" t="n">
        <f aca="false" ca="false" dt2D="false" dtr="false" t="normal">2019-AO72</f>
        <v>59</v>
      </c>
      <c r="AR72" s="590" t="n"/>
      <c r="AS72" s="591" t="n"/>
      <c r="AT72" s="592" t="n"/>
      <c r="AU72" s="591" t="n"/>
      <c r="AV72" s="591" t="n"/>
      <c r="AW72" s="591" t="n"/>
      <c r="AX72" s="593" t="s">
        <v>12401</v>
      </c>
      <c r="AY72" s="593" t="n"/>
      <c r="AZ72" s="593" t="n"/>
      <c r="BA72" s="593" t="n"/>
      <c r="BB72" s="593" t="n"/>
      <c r="BC72" s="593" t="n"/>
      <c r="BD72" s="593" t="n"/>
      <c r="BE72" s="593" t="n"/>
      <c r="BF72" s="593" t="n"/>
      <c r="BG72" s="593" t="n"/>
      <c r="BH72" s="593" t="s">
        <v>12393</v>
      </c>
      <c r="BI72" s="593" t="n"/>
      <c r="BJ72" s="593" t="n"/>
      <c r="BK72" s="593" t="n"/>
      <c r="BL72" s="593" t="n"/>
      <c r="BM72" s="593" t="n"/>
      <c r="BN72" s="593" t="n"/>
      <c r="BO72" s="593" t="n"/>
      <c r="BP72" s="593" t="s">
        <v>12393</v>
      </c>
      <c r="BQ72" s="593" t="n"/>
      <c r="BR72" s="593" t="n"/>
      <c r="BS72" s="65" t="n"/>
      <c r="BT72" s="179" t="n"/>
      <c r="BU72" s="179" t="n"/>
      <c r="BV72" s="65" t="n"/>
      <c r="BW72" s="65" t="s">
        <v>15013</v>
      </c>
      <c r="BX72" s="65" t="n"/>
      <c r="BY72" s="65" t="n"/>
      <c r="BZ72" s="65" t="n"/>
      <c r="CA72" s="65" t="n"/>
      <c r="CB72" s="65" t="n"/>
      <c r="CC72" s="65" t="s">
        <v>15211</v>
      </c>
      <c r="CD72" s="65" t="n"/>
      <c r="CE72" s="65" t="n"/>
      <c r="CF72" s="179" t="n"/>
      <c r="CG72" s="179" t="n"/>
      <c r="CH72" s="179" t="n"/>
      <c r="CI72" s="65" t="s">
        <v>15015</v>
      </c>
      <c r="CJ72" s="179" t="n"/>
      <c r="CK72" s="179" t="n"/>
      <c r="CL72" s="179" t="n"/>
      <c r="CM72" s="179" t="n"/>
      <c r="CN72" s="179" t="n"/>
      <c r="CO72" s="65" t="s">
        <v>15016</v>
      </c>
      <c r="CP72" s="179" t="n"/>
      <c r="CQ72" s="179" t="n"/>
      <c r="CR72" s="179" t="n"/>
      <c r="CS72" s="179" t="n"/>
      <c r="CT72" s="179" t="n"/>
      <c r="CU72" s="65" t="s">
        <v>15017</v>
      </c>
      <c r="CV72" s="179" t="n"/>
      <c r="CW72" s="179" t="n"/>
      <c r="CX72" s="179" t="n"/>
      <c r="CY72" s="585" t="n"/>
      <c r="CZ72" s="179" t="n"/>
      <c r="DA72" s="594" t="n"/>
      <c r="DB72" s="595" t="n"/>
      <c r="DC72" s="595" t="n"/>
      <c r="DD72" s="595" t="n"/>
      <c r="DE72" s="595" t="n"/>
      <c r="DF72" s="595" t="n"/>
      <c r="DG72" s="595" t="n"/>
      <c r="DH72" s="179" t="n"/>
      <c r="DI72" s="179" t="n"/>
      <c r="DJ72" s="596" t="n"/>
      <c r="DK72" s="595" t="n"/>
      <c r="DL72" s="595" t="n"/>
      <c r="DM72" s="595" t="n"/>
      <c r="DN72" s="179" t="n"/>
      <c r="DO72" s="595" t="n"/>
      <c r="DP72" s="595" t="n"/>
      <c r="DQ72" s="595" t="n"/>
      <c r="DR72" s="595" t="n"/>
      <c r="DS72" s="595" t="n"/>
      <c r="DT72" s="595" t="n"/>
      <c r="DU72" s="595" t="n"/>
      <c r="DV72" s="179" t="n"/>
      <c r="DW72" s="597" t="n"/>
      <c r="DX72" s="595" t="n"/>
      <c r="DY72" s="179" t="n"/>
      <c r="DZ72" s="597" t="n"/>
      <c r="EA72" s="595" t="n"/>
      <c r="EB72" s="595" t="n"/>
      <c r="EC72" s="179" t="n"/>
      <c r="ED72" s="179" t="n"/>
      <c r="EE72" s="595" t="n"/>
      <c r="EF72" s="595" t="n"/>
      <c r="EG72" s="597" t="n"/>
      <c r="EH72" s="595" t="n"/>
      <c r="EI72" s="179" t="n"/>
      <c r="EJ72" s="179" t="n"/>
      <c r="EK72" s="595" t="n"/>
      <c r="EL72" s="595" t="n"/>
      <c r="EM72" s="597" t="n"/>
      <c r="EN72" s="595" t="n"/>
      <c r="EO72" s="179" t="n"/>
      <c r="EP72" s="179" t="n"/>
      <c r="EQ72" s="595" t="n"/>
      <c r="ER72" s="597" t="n"/>
      <c r="ES72" s="595" t="n"/>
      <c r="ET72" s="179" t="n"/>
      <c r="EU72" s="597" t="n"/>
      <c r="EV72" s="595" t="n"/>
      <c r="EW72" s="179" t="n"/>
      <c r="EX72" s="598" t="n"/>
      <c r="EY72" s="598" t="n"/>
      <c r="EZ72" s="597" t="n"/>
      <c r="FA72" s="595" t="n"/>
      <c r="FB72" s="179" t="n"/>
      <c r="FC72" s="179" t="n"/>
      <c r="FD72" s="179" t="n"/>
      <c r="FE72" s="598" t="n"/>
      <c r="FF72" s="599" t="n">
        <v>0</v>
      </c>
      <c r="FG72" s="69" t="e">
        <v>#N/A</v>
      </c>
      <c r="FH72" s="69" t="s">
        <v>12398</v>
      </c>
      <c r="FI72" s="69" t="e">
        <v>#N/A</v>
      </c>
      <c r="FJ72" s="69" t="e">
        <v>#N/A</v>
      </c>
      <c r="FK72" s="69" t="e">
        <v>#N/A</v>
      </c>
      <c r="FL72" s="69" t="e">
        <v>#N/A</v>
      </c>
    </row>
    <row customFormat="true" customHeight="true" ht="20.25" outlineLevel="0" r="73" s="69">
      <c r="A73" s="179" t="n">
        <f aca="false" ca="false" dt2D="false" dtr="false" t="normal">'Региональная прогр. (июнь 2023)'!A8116+1</f>
        <v>8080</v>
      </c>
      <c r="B73" s="179" t="n">
        <f aca="false" ca="false" dt2D="false" dtr="false" t="normal">'Региональная прогр. (июнь 2023)'!B8116+1</f>
        <v>5</v>
      </c>
      <c r="C73" s="65" t="s">
        <v>10582</v>
      </c>
      <c r="D73" s="160" t="s">
        <v>15212</v>
      </c>
      <c r="E73" s="65" t="n">
        <v>52656000</v>
      </c>
      <c r="F73" s="582" t="n">
        <v>26180</v>
      </c>
      <c r="G73" s="66" t="n"/>
      <c r="H73" s="66" t="n"/>
      <c r="I73" s="583" t="n">
        <v>221</v>
      </c>
      <c r="J73" s="583" t="n">
        <v>154.6</v>
      </c>
      <c r="K73" s="583" t="n">
        <v>0</v>
      </c>
      <c r="L73" s="179" t="s">
        <v>15213</v>
      </c>
      <c r="M73" s="179" t="n">
        <v>52656101</v>
      </c>
      <c r="N73" s="160" t="n">
        <v>60</v>
      </c>
      <c r="O73" s="584" t="s">
        <v>15074</v>
      </c>
      <c r="P73" s="65" t="n"/>
      <c r="Q73" s="65" t="n"/>
      <c r="R73" s="65" t="n"/>
      <c r="S73" s="65" t="n"/>
      <c r="T73" s="585" t="n"/>
      <c r="U73" s="179" t="s">
        <v>12398</v>
      </c>
      <c r="V73" s="586" t="n"/>
      <c r="W73" s="586" t="n"/>
      <c r="X73" s="586" t="n"/>
      <c r="Y73" s="586" t="n"/>
      <c r="Z73" s="586" t="n"/>
      <c r="AA73" s="586" t="n"/>
      <c r="AB73" s="586" t="n"/>
      <c r="AC73" s="586" t="n"/>
      <c r="AD73" s="179" t="s">
        <v>15030</v>
      </c>
      <c r="AE73" s="179" t="s">
        <v>15075</v>
      </c>
      <c r="AF73" s="587" t="n"/>
      <c r="AG73" s="587" t="n"/>
      <c r="AH73" s="587" t="n"/>
      <c r="AI73" s="588" t="n"/>
      <c r="AJ73" s="587" t="n"/>
      <c r="AK73" s="587" t="n"/>
      <c r="AL73" s="587" t="n"/>
      <c r="AM73" s="587" t="n"/>
      <c r="AN73" s="587" t="n"/>
      <c r="AO73" s="65" t="n">
        <v>1968</v>
      </c>
      <c r="AP73" s="179" t="s">
        <v>51</v>
      </c>
      <c r="AQ73" s="589" t="n">
        <f aca="false" ca="false" dt2D="false" dtr="false" t="normal">2019-AO73</f>
        <v>51</v>
      </c>
      <c r="AR73" s="590" t="n"/>
      <c r="AS73" s="591" t="n"/>
      <c r="AT73" s="592" t="n"/>
      <c r="AU73" s="591" t="n"/>
      <c r="AV73" s="591" t="n"/>
      <c r="AW73" s="591" t="n"/>
      <c r="AX73" s="593" t="s">
        <v>12401</v>
      </c>
      <c r="AY73" s="593" t="n">
        <v>2013</v>
      </c>
      <c r="AZ73" s="593" t="n"/>
      <c r="BA73" s="593" t="n"/>
      <c r="BB73" s="593" t="n"/>
      <c r="BC73" s="593" t="n"/>
      <c r="BD73" s="593" t="n"/>
      <c r="BE73" s="593" t="n"/>
      <c r="BF73" s="593" t="n"/>
      <c r="BG73" s="593" t="n"/>
      <c r="BH73" s="593" t="s">
        <v>12393</v>
      </c>
      <c r="BI73" s="593" t="n"/>
      <c r="BJ73" s="593" t="n"/>
      <c r="BK73" s="593" t="s">
        <v>12393</v>
      </c>
      <c r="BL73" s="593" t="s">
        <v>12393</v>
      </c>
      <c r="BM73" s="593" t="n"/>
      <c r="BN73" s="593" t="s">
        <v>12393</v>
      </c>
      <c r="BO73" s="593" t="s">
        <v>12393</v>
      </c>
      <c r="BP73" s="593" t="s">
        <v>12393</v>
      </c>
      <c r="BQ73" s="593" t="s">
        <v>12393</v>
      </c>
      <c r="BR73" s="593" t="n"/>
      <c r="BS73" s="65" t="n"/>
      <c r="BT73" s="179" t="n"/>
      <c r="BU73" s="179" t="n"/>
      <c r="BV73" s="65" t="n"/>
      <c r="BW73" s="65" t="n"/>
      <c r="BX73" s="65" t="s">
        <v>15075</v>
      </c>
      <c r="BY73" s="65" t="n"/>
      <c r="BZ73" s="65" t="n"/>
      <c r="CA73" s="65" t="n"/>
      <c r="CB73" s="65" t="n"/>
      <c r="CC73" s="65" t="n"/>
      <c r="CD73" s="65" t="s">
        <v>15014</v>
      </c>
      <c r="CE73" s="65" t="n"/>
      <c r="CF73" s="179" t="n"/>
      <c r="CG73" s="179" t="n"/>
      <c r="CH73" s="179" t="n"/>
      <c r="CI73" s="65" t="n"/>
      <c r="CJ73" s="65" t="s">
        <v>15016</v>
      </c>
      <c r="CK73" s="179" t="n"/>
      <c r="CL73" s="179" t="n"/>
      <c r="CM73" s="179" t="n"/>
      <c r="CN73" s="179" t="n"/>
      <c r="CO73" s="179" t="n"/>
      <c r="CP73" s="65" t="s">
        <v>15032</v>
      </c>
      <c r="CQ73" s="179" t="n"/>
      <c r="CR73" s="179" t="n"/>
      <c r="CS73" s="179" t="n"/>
      <c r="CT73" s="179" t="n"/>
      <c r="CU73" s="179" t="n"/>
      <c r="CV73" s="65" t="s">
        <v>12506</v>
      </c>
      <c r="CW73" s="179" t="n"/>
      <c r="CX73" s="179" t="n"/>
      <c r="CY73" s="585" t="n"/>
      <c r="CZ73" s="179" t="n"/>
      <c r="DA73" s="594" t="n"/>
      <c r="DB73" s="595" t="n"/>
      <c r="DC73" s="595" t="n"/>
      <c r="DD73" s="595" t="n"/>
      <c r="DE73" s="595" t="n"/>
      <c r="DF73" s="595" t="n"/>
      <c r="DG73" s="595" t="n"/>
      <c r="DH73" s="179" t="n"/>
      <c r="DI73" s="179" t="n"/>
      <c r="DJ73" s="596" t="n"/>
      <c r="DK73" s="595" t="n"/>
      <c r="DL73" s="595" t="n"/>
      <c r="DM73" s="595" t="n"/>
      <c r="DN73" s="179" t="n"/>
      <c r="DO73" s="595" t="n"/>
      <c r="DP73" s="595" t="n"/>
      <c r="DQ73" s="595" t="n"/>
      <c r="DR73" s="595" t="n"/>
      <c r="DS73" s="595" t="n"/>
      <c r="DT73" s="595" t="n"/>
      <c r="DU73" s="595" t="n"/>
      <c r="DV73" s="179" t="n"/>
      <c r="DW73" s="597" t="n"/>
      <c r="DX73" s="595" t="n"/>
      <c r="DY73" s="179" t="n"/>
      <c r="DZ73" s="597" t="n"/>
      <c r="EA73" s="595" t="n"/>
      <c r="EB73" s="595" t="n"/>
      <c r="EC73" s="179" t="n"/>
      <c r="ED73" s="179" t="n"/>
      <c r="EE73" s="595" t="n"/>
      <c r="EF73" s="595" t="n"/>
      <c r="EG73" s="597" t="n"/>
      <c r="EH73" s="595" t="n"/>
      <c r="EI73" s="179" t="n"/>
      <c r="EJ73" s="179" t="n"/>
      <c r="EK73" s="595" t="n"/>
      <c r="EL73" s="595" t="n"/>
      <c r="EM73" s="597" t="n"/>
      <c r="EN73" s="595" t="n"/>
      <c r="EO73" s="179" t="n"/>
      <c r="EP73" s="179" t="n"/>
      <c r="EQ73" s="595" t="n"/>
      <c r="ER73" s="597" t="n"/>
      <c r="ES73" s="595" t="n"/>
      <c r="ET73" s="179" t="n"/>
      <c r="EU73" s="597" t="n"/>
      <c r="EV73" s="595" t="n"/>
      <c r="EW73" s="179" t="n"/>
      <c r="EX73" s="598" t="n"/>
      <c r="EY73" s="598" t="n"/>
      <c r="EZ73" s="597" t="n"/>
      <c r="FA73" s="595" t="n"/>
      <c r="FB73" s="179" t="n"/>
      <c r="FC73" s="179" t="n"/>
      <c r="FD73" s="179" t="n"/>
      <c r="FE73" s="598" t="n"/>
      <c r="FF73" s="599" t="n">
        <v>0</v>
      </c>
      <c r="FG73" s="69" t="s">
        <v>15021</v>
      </c>
      <c r="FH73" s="69" t="s">
        <v>12398</v>
      </c>
      <c r="FI73" s="69" t="e">
        <v>#N/A</v>
      </c>
      <c r="FJ73" s="69" t="e">
        <v>#N/A</v>
      </c>
      <c r="FK73" s="69" t="e">
        <v>#N/A</v>
      </c>
      <c r="FL73" s="69" t="e">
        <v>#N/A</v>
      </c>
    </row>
    <row customFormat="true" customHeight="true" ht="20.25" outlineLevel="0" r="74" s="69">
      <c r="A74" s="179" t="n">
        <f aca="false" ca="false" dt2D="false" dtr="false" t="normal">'Исключенные в ред. 12.2019'!A72+1</f>
        <v>8053</v>
      </c>
      <c r="B74" s="179" t="n">
        <f aca="false" ca="false" dt2D="false" dtr="false" t="normal">'Исключенные в ред. 12.2019'!B72+1</f>
        <v>54</v>
      </c>
      <c r="C74" s="65" t="s">
        <v>10582</v>
      </c>
      <c r="D74" s="160" t="s">
        <v>15214</v>
      </c>
      <c r="E74" s="65" t="n">
        <v>52656000</v>
      </c>
      <c r="F74" s="582" t="n">
        <v>26079</v>
      </c>
      <c r="G74" s="66" t="n"/>
      <c r="H74" s="66" t="n"/>
      <c r="I74" s="583" t="n">
        <v>234.1</v>
      </c>
      <c r="J74" s="583" t="n">
        <v>214</v>
      </c>
      <c r="K74" s="583" t="n">
        <v>0</v>
      </c>
      <c r="L74" s="179" t="s">
        <v>15215</v>
      </c>
      <c r="M74" s="179" t="n">
        <v>52656101</v>
      </c>
      <c r="N74" s="160" t="n">
        <v>180</v>
      </c>
      <c r="O74" s="584" t="s">
        <v>15074</v>
      </c>
      <c r="P74" s="65" t="n"/>
      <c r="Q74" s="65" t="n"/>
      <c r="R74" s="65" t="n"/>
      <c r="S74" s="65" t="n"/>
      <c r="T74" s="585" t="n"/>
      <c r="U74" s="179" t="s">
        <v>12398</v>
      </c>
      <c r="V74" s="586" t="n"/>
      <c r="W74" s="586" t="n"/>
      <c r="X74" s="586" t="n"/>
      <c r="Y74" s="586" t="n"/>
      <c r="Z74" s="586" t="n"/>
      <c r="AA74" s="586" t="n"/>
      <c r="AB74" s="586" t="n"/>
      <c r="AC74" s="586" t="n"/>
      <c r="AD74" s="179" t="s">
        <v>10</v>
      </c>
      <c r="AE74" s="179" t="s">
        <v>15013</v>
      </c>
      <c r="AF74" s="587" t="n"/>
      <c r="AG74" s="587" t="n"/>
      <c r="AH74" s="587" t="n"/>
      <c r="AI74" s="588" t="n"/>
      <c r="AJ74" s="587" t="n"/>
      <c r="AK74" s="587" t="n"/>
      <c r="AL74" s="587" t="n"/>
      <c r="AM74" s="587" t="n"/>
      <c r="AN74" s="587" t="n"/>
      <c r="AO74" s="65" t="n">
        <v>1967</v>
      </c>
      <c r="AP74" s="179" t="s">
        <v>51</v>
      </c>
      <c r="AQ74" s="589" t="n">
        <f aca="false" ca="false" dt2D="false" dtr="false" t="normal">2019-AO74</f>
        <v>52</v>
      </c>
      <c r="AR74" s="590" t="n"/>
      <c r="AS74" s="591" t="n"/>
      <c r="AT74" s="592" t="n"/>
      <c r="AU74" s="591" t="n"/>
      <c r="AV74" s="591" t="n"/>
      <c r="AW74" s="591" t="n"/>
      <c r="AX74" s="593" t="s">
        <v>12401</v>
      </c>
      <c r="AY74" s="593" t="n"/>
      <c r="AZ74" s="593" t="n"/>
      <c r="BA74" s="593" t="n"/>
      <c r="BB74" s="593" t="n"/>
      <c r="BC74" s="593" t="n"/>
      <c r="BD74" s="593" t="n"/>
      <c r="BE74" s="593" t="n"/>
      <c r="BF74" s="593" t="n"/>
      <c r="BG74" s="593" t="n"/>
      <c r="BH74" s="593" t="s">
        <v>12393</v>
      </c>
      <c r="BI74" s="593" t="n"/>
      <c r="BJ74" s="593" t="n"/>
      <c r="BK74" s="593" t="s">
        <v>12393</v>
      </c>
      <c r="BL74" s="593" t="n"/>
      <c r="BM74" s="593" t="n"/>
      <c r="BN74" s="593" t="n"/>
      <c r="BO74" s="593" t="s">
        <v>12393</v>
      </c>
      <c r="BP74" s="593" t="s">
        <v>12393</v>
      </c>
      <c r="BQ74" s="593" t="n"/>
      <c r="BR74" s="593" t="n"/>
      <c r="BS74" s="65" t="n"/>
      <c r="BT74" s="179" t="n"/>
      <c r="BU74" s="179" t="n"/>
      <c r="BV74" s="65" t="n"/>
      <c r="BW74" s="65" t="s">
        <v>15013</v>
      </c>
      <c r="BX74" s="65" t="n"/>
      <c r="BY74" s="65" t="n"/>
      <c r="BZ74" s="65" t="n"/>
      <c r="CA74" s="65" t="n"/>
      <c r="CB74" s="65" t="n"/>
      <c r="CC74" s="65" t="s">
        <v>15216</v>
      </c>
      <c r="CD74" s="65" t="n"/>
      <c r="CE74" s="65" t="n"/>
      <c r="CF74" s="179" t="n"/>
      <c r="CG74" s="179" t="n"/>
      <c r="CH74" s="179" t="n"/>
      <c r="CI74" s="65" t="s">
        <v>15015</v>
      </c>
      <c r="CJ74" s="179" t="n"/>
      <c r="CK74" s="179" t="n"/>
      <c r="CL74" s="179" t="n"/>
      <c r="CM74" s="179" t="n"/>
      <c r="CN74" s="179" t="n"/>
      <c r="CO74" s="65" t="s">
        <v>15016</v>
      </c>
      <c r="CP74" s="179" t="n"/>
      <c r="CQ74" s="179" t="n"/>
      <c r="CR74" s="179" t="n"/>
      <c r="CS74" s="179" t="n"/>
      <c r="CT74" s="179" t="n"/>
      <c r="CU74" s="65" t="s">
        <v>15032</v>
      </c>
      <c r="CV74" s="179" t="n"/>
      <c r="CW74" s="179" t="n"/>
      <c r="CX74" s="179" t="n"/>
      <c r="CY74" s="585" t="n"/>
      <c r="CZ74" s="179" t="n"/>
      <c r="DA74" s="594" t="n"/>
      <c r="DB74" s="595" t="n"/>
      <c r="DC74" s="595" t="n"/>
      <c r="DD74" s="595" t="n"/>
      <c r="DE74" s="595" t="n"/>
      <c r="DF74" s="595" t="n"/>
      <c r="DG74" s="595" t="n"/>
      <c r="DH74" s="179" t="n"/>
      <c r="DI74" s="179" t="n"/>
      <c r="DJ74" s="596" t="n"/>
      <c r="DK74" s="595" t="n"/>
      <c r="DL74" s="595" t="n"/>
      <c r="DM74" s="595" t="n"/>
      <c r="DN74" s="179" t="n"/>
      <c r="DO74" s="595" t="n"/>
      <c r="DP74" s="595" t="n"/>
      <c r="DQ74" s="595" t="n"/>
      <c r="DR74" s="595" t="n"/>
      <c r="DS74" s="595" t="n"/>
      <c r="DT74" s="595" t="n"/>
      <c r="DU74" s="595" t="n"/>
      <c r="DV74" s="179" t="n"/>
      <c r="DW74" s="597" t="n"/>
      <c r="DX74" s="595" t="n"/>
      <c r="DY74" s="179" t="n"/>
      <c r="DZ74" s="597" t="n"/>
      <c r="EA74" s="595" t="n"/>
      <c r="EB74" s="595" t="n"/>
      <c r="EC74" s="179" t="n"/>
      <c r="ED74" s="179" t="n"/>
      <c r="EE74" s="595" t="n"/>
      <c r="EF74" s="595" t="n"/>
      <c r="EG74" s="597" t="n"/>
      <c r="EH74" s="595" t="n"/>
      <c r="EI74" s="179" t="n"/>
      <c r="EJ74" s="179" t="n"/>
      <c r="EK74" s="595" t="n"/>
      <c r="EL74" s="595" t="n"/>
      <c r="EM74" s="597" t="n"/>
      <c r="EN74" s="595" t="n"/>
      <c r="EO74" s="179" t="n"/>
      <c r="EP74" s="179" t="n"/>
      <c r="EQ74" s="595" t="n"/>
      <c r="ER74" s="597" t="n"/>
      <c r="ES74" s="595" t="n"/>
      <c r="ET74" s="179" t="n"/>
      <c r="EU74" s="597" t="n"/>
      <c r="EV74" s="595" t="n"/>
      <c r="EW74" s="179" t="n"/>
      <c r="EX74" s="598" t="n"/>
      <c r="EY74" s="598" t="n"/>
      <c r="EZ74" s="597" t="n"/>
      <c r="FA74" s="595" t="n"/>
      <c r="FB74" s="179" t="n"/>
      <c r="FC74" s="179" t="n"/>
      <c r="FD74" s="179" t="n"/>
      <c r="FE74" s="598" t="n"/>
      <c r="FF74" s="599" t="n">
        <v>0</v>
      </c>
      <c r="FG74" s="69" t="s">
        <v>15021</v>
      </c>
      <c r="FH74" s="69" t="s">
        <v>12398</v>
      </c>
      <c r="FI74" s="69" t="e">
        <v>#N/A</v>
      </c>
      <c r="FJ74" s="69" t="e">
        <v>#N/A</v>
      </c>
      <c r="FK74" s="69" t="e">
        <v>#N/A</v>
      </c>
      <c r="FL74" s="69" t="e">
        <v>#N/A</v>
      </c>
    </row>
    <row customFormat="true" customHeight="true" ht="20.25" outlineLevel="0" r="75" s="69">
      <c r="A75" s="179" t="n">
        <f aca="false" ca="false" dt2D="false" dtr="false" t="normal">'Региональная прогр. (июнь 2023)'!A100+1</f>
        <v>94</v>
      </c>
      <c r="B75" s="65" t="n">
        <f aca="false" ca="false" dt2D="false" dtr="false" t="normal">'Региональная прогр. (июнь 2023)'!B100+1</f>
        <v>53</v>
      </c>
      <c r="C75" s="65" t="s">
        <v>109</v>
      </c>
      <c r="D75" s="160" t="s">
        <v>15217</v>
      </c>
      <c r="E75" s="65" t="n">
        <v>52603000</v>
      </c>
      <c r="F75" s="582" t="n">
        <v>36520</v>
      </c>
      <c r="G75" s="66" t="n">
        <v>8308233.07</v>
      </c>
      <c r="H75" s="66" t="n">
        <v>7576652.27</v>
      </c>
      <c r="I75" s="583" t="n">
        <v>231</v>
      </c>
      <c r="J75" s="583" t="n">
        <v>118.1</v>
      </c>
      <c r="K75" s="583" t="n">
        <v>22.6</v>
      </c>
      <c r="L75" s="179" t="s">
        <v>15218</v>
      </c>
      <c r="M75" s="179" t="n">
        <v>52603151</v>
      </c>
      <c r="N75" s="160" t="n">
        <v>341</v>
      </c>
      <c r="O75" s="584" t="s">
        <v>15074</v>
      </c>
      <c r="P75" s="65" t="n"/>
      <c r="Q75" s="65" t="n"/>
      <c r="R75" s="65" t="n"/>
      <c r="S75" s="65" t="n"/>
      <c r="T75" s="179" t="n"/>
      <c r="U75" s="179" t="s">
        <v>12398</v>
      </c>
      <c r="V75" s="179" t="n"/>
      <c r="W75" s="179" t="n"/>
      <c r="X75" s="179" t="n"/>
      <c r="Y75" s="179" t="n"/>
      <c r="Z75" s="179" t="n"/>
      <c r="AA75" s="179" t="n"/>
      <c r="AB75" s="179" t="n"/>
      <c r="AC75" s="179" t="n"/>
      <c r="AD75" s="179" t="s">
        <v>15030</v>
      </c>
      <c r="AE75" s="179" t="s">
        <v>15013</v>
      </c>
      <c r="AF75" s="587" t="n"/>
      <c r="AG75" s="587" t="n"/>
      <c r="AH75" s="587" t="n"/>
      <c r="AI75" s="588" t="n"/>
      <c r="AJ75" s="587" t="n"/>
      <c r="AK75" s="587" t="n"/>
      <c r="AL75" s="587" t="n"/>
      <c r="AM75" s="587" t="n"/>
      <c r="AN75" s="587" t="n"/>
      <c r="AO75" s="65" t="n">
        <v>1966</v>
      </c>
      <c r="AP75" s="179" t="s">
        <v>1885</v>
      </c>
      <c r="AQ75" s="589" t="n">
        <f aca="false" ca="false" dt2D="false" dtr="false" t="normal">2019-AO75</f>
        <v>53</v>
      </c>
      <c r="AR75" s="590" t="n"/>
      <c r="AS75" s="591" t="n"/>
      <c r="AT75" s="592" t="n"/>
      <c r="AU75" s="591" t="n"/>
      <c r="AV75" s="591" t="n"/>
      <c r="AW75" s="591" t="n"/>
      <c r="AX75" s="593" t="s">
        <v>12401</v>
      </c>
      <c r="AY75" s="593" t="s">
        <v>12401</v>
      </c>
      <c r="AZ75" s="593" t="s">
        <v>12401</v>
      </c>
      <c r="BA75" s="593" t="s">
        <v>12401</v>
      </c>
      <c r="BB75" s="593" t="s">
        <v>12401</v>
      </c>
      <c r="BC75" s="593" t="s">
        <v>12401</v>
      </c>
      <c r="BD75" s="593" t="s">
        <v>12401</v>
      </c>
      <c r="BE75" s="593" t="s">
        <v>12401</v>
      </c>
      <c r="BF75" s="593" t="s">
        <v>12401</v>
      </c>
      <c r="BG75" s="593" t="s">
        <v>12401</v>
      </c>
      <c r="BH75" s="593" t="s">
        <v>12393</v>
      </c>
      <c r="BI75" s="593" t="n"/>
      <c r="BJ75" s="593" t="n"/>
      <c r="BK75" s="593" t="s">
        <v>12393</v>
      </c>
      <c r="BL75" s="593" t="s">
        <v>12393</v>
      </c>
      <c r="BM75" s="593" t="n"/>
      <c r="BN75" s="593" t="s">
        <v>12393</v>
      </c>
      <c r="BO75" s="593" t="s">
        <v>12393</v>
      </c>
      <c r="BP75" s="593" t="s">
        <v>12393</v>
      </c>
      <c r="BQ75" s="593" t="n"/>
      <c r="BR75" s="593" t="n"/>
      <c r="BS75" s="65" t="n"/>
      <c r="BT75" s="179" t="n"/>
      <c r="BU75" s="179" t="n"/>
      <c r="BV75" s="65" t="n"/>
      <c r="BW75" s="65" t="n"/>
      <c r="BX75" s="65" t="s">
        <v>15013</v>
      </c>
      <c r="BY75" s="65" t="n"/>
      <c r="BZ75" s="65" t="n"/>
      <c r="CA75" s="65" t="n"/>
      <c r="CB75" s="65" t="n"/>
      <c r="CC75" s="65" t="n"/>
      <c r="CD75" s="65" t="s">
        <v>15014</v>
      </c>
      <c r="CE75" s="65" t="n"/>
      <c r="CF75" s="179" t="n"/>
      <c r="CG75" s="179" t="n"/>
      <c r="CH75" s="179" t="n"/>
      <c r="CI75" s="65" t="n"/>
      <c r="CJ75" s="65" t="s">
        <v>15015</v>
      </c>
      <c r="CK75" s="179" t="n"/>
      <c r="CL75" s="179" t="n"/>
      <c r="CM75" s="179" t="n"/>
      <c r="CN75" s="179" t="n"/>
      <c r="CO75" s="179" t="n"/>
      <c r="CP75" s="65" t="s">
        <v>15016</v>
      </c>
      <c r="CQ75" s="179" t="n"/>
      <c r="CR75" s="179" t="n"/>
      <c r="CS75" s="179" t="n"/>
      <c r="CT75" s="179" t="n"/>
      <c r="CU75" s="179" t="n"/>
      <c r="CV75" s="65" t="s">
        <v>15032</v>
      </c>
      <c r="CW75" s="179" t="n"/>
      <c r="CX75" s="179" t="n"/>
      <c r="CY75" s="179" t="n"/>
      <c r="CZ75" s="179" t="n"/>
      <c r="DA75" s="594" t="n"/>
      <c r="DB75" s="595" t="n"/>
      <c r="DC75" s="595" t="n"/>
      <c r="DD75" s="595" t="n"/>
      <c r="DE75" s="595" t="n"/>
      <c r="DF75" s="595" t="n"/>
      <c r="DG75" s="595" t="n"/>
      <c r="DH75" s="179" t="n"/>
      <c r="DI75" s="179" t="n"/>
      <c r="DJ75" s="594" t="n"/>
      <c r="DK75" s="179" t="n"/>
      <c r="DL75" s="179" t="n"/>
      <c r="DM75" s="179" t="n"/>
      <c r="DN75" s="179" t="n"/>
      <c r="DO75" s="179" t="n"/>
      <c r="DP75" s="179" t="n"/>
      <c r="DQ75" s="179" t="n"/>
      <c r="DR75" s="179" t="n"/>
      <c r="DS75" s="179" t="n"/>
      <c r="DT75" s="179" t="n"/>
      <c r="DU75" s="179" t="n"/>
      <c r="DV75" s="179" t="n"/>
      <c r="DW75" s="179" t="n"/>
      <c r="DX75" s="179" t="n"/>
      <c r="DY75" s="179" t="n"/>
      <c r="DZ75" s="179" t="n"/>
      <c r="EA75" s="179" t="n"/>
      <c r="EB75" s="179" t="n"/>
      <c r="EC75" s="179" t="n"/>
      <c r="ED75" s="179" t="n"/>
      <c r="EE75" s="179" t="n"/>
      <c r="EF75" s="179" t="n"/>
      <c r="EG75" s="179" t="n"/>
      <c r="EH75" s="179" t="n"/>
      <c r="EI75" s="179" t="n"/>
      <c r="EJ75" s="179" t="n"/>
      <c r="EK75" s="179" t="n"/>
      <c r="EL75" s="179" t="n"/>
      <c r="EM75" s="179" t="n"/>
      <c r="EN75" s="179" t="n"/>
      <c r="EO75" s="179" t="n"/>
      <c r="EP75" s="179" t="n"/>
      <c r="EQ75" s="179" t="n"/>
      <c r="ER75" s="179" t="n"/>
      <c r="ES75" s="179" t="n"/>
      <c r="ET75" s="179" t="n"/>
      <c r="EU75" s="179" t="n"/>
      <c r="EV75" s="179" t="n"/>
      <c r="EW75" s="179" t="n"/>
      <c r="EX75" s="179" t="n"/>
      <c r="EY75" s="179" t="n"/>
      <c r="EZ75" s="179" t="n"/>
      <c r="FA75" s="179" t="n"/>
      <c r="FB75" s="179" t="n"/>
      <c r="FC75" s="179" t="n"/>
      <c r="FD75" s="179" t="n"/>
      <c r="FE75" s="179" t="n"/>
      <c r="FF75" s="599" t="n">
        <v>0</v>
      </c>
      <c r="FG75" s="69" t="s">
        <v>15021</v>
      </c>
      <c r="FH75" s="69" t="s">
        <v>12398</v>
      </c>
      <c r="FI75" s="69" t="e">
        <v>#N/A</v>
      </c>
      <c r="FJ75" s="69" t="e">
        <v>#N/A</v>
      </c>
      <c r="FK75" s="69" t="e">
        <v>#N/A</v>
      </c>
      <c r="FL75" s="69" t="e">
        <v>#N/A</v>
      </c>
    </row>
    <row customFormat="true" customHeight="true" ht="20.25" outlineLevel="0" r="76" s="69">
      <c r="A76" s="179" t="n">
        <f aca="false" ca="false" dt2D="false" dtr="false" t="normal">A75+1</f>
        <v>95</v>
      </c>
      <c r="B76" s="65" t="n">
        <f aca="false" ca="false" dt2D="false" dtr="false" t="normal">B75+1</f>
        <v>54</v>
      </c>
      <c r="C76" s="65" t="s">
        <v>109</v>
      </c>
      <c r="D76" s="160" t="s">
        <v>15219</v>
      </c>
      <c r="E76" s="65" t="n">
        <v>52603000</v>
      </c>
      <c r="F76" s="582" t="n">
        <v>36521</v>
      </c>
      <c r="G76" s="66" t="n">
        <v>8308178.13</v>
      </c>
      <c r="H76" s="66" t="n">
        <v>7576678.55</v>
      </c>
      <c r="I76" s="583" t="n">
        <v>198.8</v>
      </c>
      <c r="J76" s="583" t="n">
        <v>177.6</v>
      </c>
      <c r="K76" s="583" t="s">
        <v>12401</v>
      </c>
      <c r="L76" s="179" t="s">
        <v>15220</v>
      </c>
      <c r="M76" s="179" t="n">
        <v>52603151</v>
      </c>
      <c r="N76" s="160" t="n">
        <v>168</v>
      </c>
      <c r="O76" s="584" t="s">
        <v>15074</v>
      </c>
      <c r="P76" s="65" t="n"/>
      <c r="Q76" s="65" t="n"/>
      <c r="R76" s="65" t="n"/>
      <c r="S76" s="65" t="n"/>
      <c r="T76" s="179" t="n"/>
      <c r="U76" s="179" t="s">
        <v>12398</v>
      </c>
      <c r="V76" s="179" t="n"/>
      <c r="W76" s="179" t="n"/>
      <c r="X76" s="179" t="n"/>
      <c r="Y76" s="179" t="n"/>
      <c r="Z76" s="179" t="n"/>
      <c r="AA76" s="179" t="n"/>
      <c r="AB76" s="179" t="n"/>
      <c r="AC76" s="179" t="n"/>
      <c r="AD76" s="179" t="s">
        <v>15030</v>
      </c>
      <c r="AE76" s="179" t="s">
        <v>15013</v>
      </c>
      <c r="AF76" s="587" t="n"/>
      <c r="AG76" s="587" t="n"/>
      <c r="AH76" s="587" t="n"/>
      <c r="AI76" s="588" t="n"/>
      <c r="AJ76" s="587" t="n"/>
      <c r="AK76" s="587" t="n"/>
      <c r="AL76" s="587" t="n"/>
      <c r="AM76" s="587" t="n"/>
      <c r="AN76" s="587" t="n"/>
      <c r="AO76" s="65" t="n">
        <v>1975</v>
      </c>
      <c r="AP76" s="179" t="s">
        <v>3011</v>
      </c>
      <c r="AQ76" s="589" t="n">
        <f aca="false" ca="false" dt2D="false" dtr="false" t="normal">2019-AO76</f>
        <v>44</v>
      </c>
      <c r="AR76" s="590" t="n"/>
      <c r="AS76" s="591" t="n"/>
      <c r="AT76" s="592" t="n"/>
      <c r="AU76" s="591" t="n"/>
      <c r="AV76" s="591" t="n"/>
      <c r="AW76" s="591" t="n"/>
      <c r="AX76" s="593" t="s">
        <v>12401</v>
      </c>
      <c r="AY76" s="593" t="s">
        <v>12401</v>
      </c>
      <c r="AZ76" s="593" t="s">
        <v>12401</v>
      </c>
      <c r="BA76" s="593" t="s">
        <v>12401</v>
      </c>
      <c r="BB76" s="593" t="s">
        <v>12401</v>
      </c>
      <c r="BC76" s="593" t="s">
        <v>12401</v>
      </c>
      <c r="BD76" s="593" t="s">
        <v>12401</v>
      </c>
      <c r="BE76" s="593" t="s">
        <v>12401</v>
      </c>
      <c r="BF76" s="593" t="s">
        <v>12401</v>
      </c>
      <c r="BG76" s="593" t="s">
        <v>12401</v>
      </c>
      <c r="BH76" s="593" t="s">
        <v>12393</v>
      </c>
      <c r="BI76" s="593" t="n"/>
      <c r="BJ76" s="593" t="n"/>
      <c r="BK76" s="593" t="s">
        <v>12393</v>
      </c>
      <c r="BL76" s="593" t="s">
        <v>12393</v>
      </c>
      <c r="BM76" s="593" t="n"/>
      <c r="BN76" s="593" t="s">
        <v>12393</v>
      </c>
      <c r="BO76" s="593" t="s">
        <v>12393</v>
      </c>
      <c r="BP76" s="593" t="s">
        <v>12393</v>
      </c>
      <c r="BQ76" s="593" t="s">
        <v>12393</v>
      </c>
      <c r="BR76" s="593" t="n"/>
      <c r="BS76" s="65" t="n"/>
      <c r="BT76" s="179" t="n"/>
      <c r="BU76" s="179" t="n"/>
      <c r="BV76" s="65" t="n"/>
      <c r="BW76" s="65" t="n"/>
      <c r="BX76" s="65" t="s">
        <v>15013</v>
      </c>
      <c r="BY76" s="65" t="n"/>
      <c r="BZ76" s="65" t="n"/>
      <c r="CA76" s="65" t="n"/>
      <c r="CB76" s="65" t="n"/>
      <c r="CC76" s="65" t="n"/>
      <c r="CD76" s="65" t="s">
        <v>15014</v>
      </c>
      <c r="CE76" s="65" t="n"/>
      <c r="CF76" s="179" t="n"/>
      <c r="CG76" s="179" t="n"/>
      <c r="CH76" s="179" t="n"/>
      <c r="CI76" s="65" t="n"/>
      <c r="CJ76" s="65" t="s">
        <v>15015</v>
      </c>
      <c r="CK76" s="179" t="n"/>
      <c r="CL76" s="179" t="n"/>
      <c r="CM76" s="179" t="n"/>
      <c r="CN76" s="179" t="n"/>
      <c r="CO76" s="179" t="n"/>
      <c r="CP76" s="65" t="s">
        <v>15016</v>
      </c>
      <c r="CQ76" s="179" t="n"/>
      <c r="CR76" s="179" t="n"/>
      <c r="CS76" s="179" t="n"/>
      <c r="CT76" s="179" t="n"/>
      <c r="CU76" s="179" t="n"/>
      <c r="CV76" s="65" t="s">
        <v>15032</v>
      </c>
      <c r="CW76" s="179" t="n"/>
      <c r="CX76" s="179" t="n"/>
      <c r="CY76" s="179" t="n"/>
      <c r="CZ76" s="179" t="n"/>
      <c r="DA76" s="594" t="n"/>
      <c r="DB76" s="595" t="n"/>
      <c r="DC76" s="595" t="n"/>
      <c r="DD76" s="595" t="n"/>
      <c r="DE76" s="595" t="n"/>
      <c r="DF76" s="595" t="n"/>
      <c r="DG76" s="595" t="n"/>
      <c r="DH76" s="179" t="n"/>
      <c r="DI76" s="179" t="n"/>
      <c r="DJ76" s="594" t="n"/>
      <c r="DK76" s="179" t="n"/>
      <c r="DL76" s="179" t="n"/>
      <c r="DM76" s="179" t="n"/>
      <c r="DN76" s="179" t="n"/>
      <c r="DO76" s="179" t="n"/>
      <c r="DP76" s="179" t="n"/>
      <c r="DQ76" s="179" t="n"/>
      <c r="DR76" s="179" t="n"/>
      <c r="DS76" s="179" t="n"/>
      <c r="DT76" s="179" t="n"/>
      <c r="DU76" s="179" t="n"/>
      <c r="DV76" s="179" t="n"/>
      <c r="DW76" s="179" t="n"/>
      <c r="DX76" s="179" t="n"/>
      <c r="DY76" s="179" t="n"/>
      <c r="DZ76" s="179" t="n"/>
      <c r="EA76" s="179" t="n"/>
      <c r="EB76" s="179" t="n"/>
      <c r="EC76" s="179" t="n"/>
      <c r="ED76" s="179" t="n"/>
      <c r="EE76" s="179" t="n"/>
      <c r="EF76" s="179" t="n"/>
      <c r="EG76" s="179" t="n"/>
      <c r="EH76" s="179" t="n"/>
      <c r="EI76" s="179" t="n"/>
      <c r="EJ76" s="179" t="n"/>
      <c r="EK76" s="179" t="n"/>
      <c r="EL76" s="179" t="n"/>
      <c r="EM76" s="179" t="n"/>
      <c r="EN76" s="179" t="n"/>
      <c r="EO76" s="179" t="n"/>
      <c r="EP76" s="179" t="n"/>
      <c r="EQ76" s="179" t="n"/>
      <c r="ER76" s="179" t="n"/>
      <c r="ES76" s="179" t="n"/>
      <c r="ET76" s="179" t="n"/>
      <c r="EU76" s="179" t="n"/>
      <c r="EV76" s="179" t="n"/>
      <c r="EW76" s="179" t="n"/>
      <c r="EX76" s="179" t="n"/>
      <c r="EY76" s="179" t="n"/>
      <c r="EZ76" s="179" t="n"/>
      <c r="FA76" s="179" t="n"/>
      <c r="FB76" s="179" t="n"/>
      <c r="FC76" s="179" t="n"/>
      <c r="FD76" s="179" t="n"/>
      <c r="FE76" s="179" t="n"/>
      <c r="FF76" s="599" t="n">
        <v>0</v>
      </c>
      <c r="FG76" s="69" t="s">
        <v>15021</v>
      </c>
      <c r="FH76" s="69" t="s">
        <v>12398</v>
      </c>
      <c r="FI76" s="69" t="e">
        <v>#N/A</v>
      </c>
      <c r="FJ76" s="69" t="e">
        <v>#N/A</v>
      </c>
      <c r="FK76" s="69" t="e">
        <v>#N/A</v>
      </c>
      <c r="FL76" s="69" t="e">
        <v>#N/A</v>
      </c>
    </row>
    <row customFormat="true" customHeight="true" ht="20.25" outlineLevel="0" r="77" s="69">
      <c r="A77" s="179" t="n">
        <f aca="false" ca="false" dt2D="false" dtr="false" t="normal">'Региональная прогр. (июнь 2023)'!A99+1</f>
        <v>93</v>
      </c>
      <c r="B77" s="65" t="n">
        <f aca="false" ca="false" dt2D="false" dtr="false" t="normal">'Региональная прогр. (июнь 2023)'!B99+1</f>
        <v>52</v>
      </c>
      <c r="C77" s="65" t="s">
        <v>109</v>
      </c>
      <c r="D77" s="160" t="s">
        <v>15221</v>
      </c>
      <c r="E77" s="65" t="n">
        <v>52603000</v>
      </c>
      <c r="F77" s="582" t="n">
        <v>36522</v>
      </c>
      <c r="G77" s="597" t="n">
        <v>8308120.8</v>
      </c>
      <c r="H77" s="66" t="n">
        <v>7576697.66</v>
      </c>
      <c r="I77" s="583" t="n">
        <v>235.2</v>
      </c>
      <c r="J77" s="583" t="n">
        <v>145.1</v>
      </c>
      <c r="K77" s="583" t="n">
        <v>22.6</v>
      </c>
      <c r="L77" s="179" t="s">
        <v>15222</v>
      </c>
      <c r="M77" s="179" t="n">
        <v>52603151</v>
      </c>
      <c r="N77" s="160" t="n">
        <v>341</v>
      </c>
      <c r="O77" s="584" t="s">
        <v>15074</v>
      </c>
      <c r="P77" s="65" t="n"/>
      <c r="Q77" s="65" t="n"/>
      <c r="R77" s="65" t="n"/>
      <c r="S77" s="65" t="n"/>
      <c r="T77" s="179" t="n"/>
      <c r="U77" s="179" t="s">
        <v>12398</v>
      </c>
      <c r="V77" s="179" t="n"/>
      <c r="W77" s="179" t="n"/>
      <c r="X77" s="179" t="n"/>
      <c r="Y77" s="179" t="n"/>
      <c r="Z77" s="179" t="n"/>
      <c r="AA77" s="179" t="n"/>
      <c r="AB77" s="179" t="n"/>
      <c r="AC77" s="179" t="n"/>
      <c r="AD77" s="179" t="s">
        <v>15030</v>
      </c>
      <c r="AE77" s="179" t="s">
        <v>15013</v>
      </c>
      <c r="AF77" s="587" t="n"/>
      <c r="AG77" s="587" t="n"/>
      <c r="AH77" s="587" t="n"/>
      <c r="AI77" s="588" t="n"/>
      <c r="AJ77" s="587" t="n"/>
      <c r="AK77" s="587" t="n"/>
      <c r="AL77" s="587" t="n"/>
      <c r="AM77" s="587" t="n"/>
      <c r="AN77" s="587" t="n"/>
      <c r="AO77" s="65" t="n">
        <v>1966</v>
      </c>
      <c r="AP77" s="179" t="s">
        <v>1709</v>
      </c>
      <c r="AQ77" s="589" t="n">
        <f aca="false" ca="false" dt2D="false" dtr="false" t="normal">2019-AO77</f>
        <v>53</v>
      </c>
      <c r="AR77" s="590" t="n"/>
      <c r="AS77" s="591" t="n"/>
      <c r="AT77" s="592" t="n"/>
      <c r="AU77" s="591" t="n"/>
      <c r="AV77" s="591" t="n"/>
      <c r="AW77" s="591" t="n"/>
      <c r="AX77" s="593" t="s">
        <v>12401</v>
      </c>
      <c r="AY77" s="593" t="s">
        <v>12401</v>
      </c>
      <c r="AZ77" s="593" t="s">
        <v>12401</v>
      </c>
      <c r="BA77" s="593" t="s">
        <v>12401</v>
      </c>
      <c r="BB77" s="593" t="s">
        <v>12401</v>
      </c>
      <c r="BC77" s="593" t="s">
        <v>12401</v>
      </c>
      <c r="BD77" s="593" t="s">
        <v>12401</v>
      </c>
      <c r="BE77" s="593" t="s">
        <v>12401</v>
      </c>
      <c r="BF77" s="593" t="s">
        <v>12401</v>
      </c>
      <c r="BG77" s="593" t="s">
        <v>12401</v>
      </c>
      <c r="BH77" s="593" t="s">
        <v>12393</v>
      </c>
      <c r="BI77" s="593" t="n"/>
      <c r="BJ77" s="593" t="n"/>
      <c r="BK77" s="593" t="s">
        <v>12393</v>
      </c>
      <c r="BL77" s="593" t="s">
        <v>12393</v>
      </c>
      <c r="BM77" s="593" t="n"/>
      <c r="BN77" s="593" t="s">
        <v>12393</v>
      </c>
      <c r="BO77" s="593" t="s">
        <v>12393</v>
      </c>
      <c r="BP77" s="593" t="s">
        <v>12393</v>
      </c>
      <c r="BQ77" s="593" t="n"/>
      <c r="BR77" s="593" t="n"/>
      <c r="BS77" s="65" t="n"/>
      <c r="BT77" s="179" t="n"/>
      <c r="BU77" s="179" t="n"/>
      <c r="BV77" s="65" t="n"/>
      <c r="BW77" s="65" t="n"/>
      <c r="BX77" s="65" t="s">
        <v>15013</v>
      </c>
      <c r="BY77" s="65" t="n"/>
      <c r="BZ77" s="65" t="n"/>
      <c r="CA77" s="65" t="n"/>
      <c r="CB77" s="65" t="n"/>
      <c r="CC77" s="65" t="n"/>
      <c r="CD77" s="65" t="s">
        <v>15014</v>
      </c>
      <c r="CE77" s="65" t="n"/>
      <c r="CF77" s="179" t="n"/>
      <c r="CG77" s="179" t="n"/>
      <c r="CH77" s="179" t="n"/>
      <c r="CI77" s="65" t="n"/>
      <c r="CJ77" s="65" t="s">
        <v>15015</v>
      </c>
      <c r="CK77" s="179" t="n"/>
      <c r="CL77" s="179" t="n"/>
      <c r="CM77" s="179" t="n"/>
      <c r="CN77" s="179" t="n"/>
      <c r="CO77" s="179" t="n"/>
      <c r="CP77" s="65" t="s">
        <v>15016</v>
      </c>
      <c r="CQ77" s="179" t="n"/>
      <c r="CR77" s="179" t="n"/>
      <c r="CS77" s="179" t="n"/>
      <c r="CT77" s="179" t="n"/>
      <c r="CU77" s="179" t="n"/>
      <c r="CV77" s="65" t="s">
        <v>15032</v>
      </c>
      <c r="CW77" s="179" t="n"/>
      <c r="CX77" s="179" t="n"/>
      <c r="CY77" s="179" t="n"/>
      <c r="CZ77" s="179" t="n"/>
      <c r="DA77" s="594" t="n"/>
      <c r="DB77" s="595" t="n"/>
      <c r="DC77" s="595" t="n"/>
      <c r="DD77" s="595" t="n"/>
      <c r="DE77" s="595" t="n"/>
      <c r="DF77" s="595" t="n"/>
      <c r="DG77" s="595" t="n"/>
      <c r="DH77" s="179" t="n"/>
      <c r="DI77" s="179" t="n"/>
      <c r="DJ77" s="594" t="n"/>
      <c r="DK77" s="179" t="n"/>
      <c r="DL77" s="179" t="n"/>
      <c r="DM77" s="179" t="n"/>
      <c r="DN77" s="179" t="n"/>
      <c r="DO77" s="179" t="n"/>
      <c r="DP77" s="179" t="n"/>
      <c r="DQ77" s="179" t="n"/>
      <c r="DR77" s="179" t="n"/>
      <c r="DS77" s="179" t="n"/>
      <c r="DT77" s="179" t="n"/>
      <c r="DU77" s="179" t="n"/>
      <c r="DV77" s="179" t="n"/>
      <c r="DW77" s="179" t="n"/>
      <c r="DX77" s="179" t="n"/>
      <c r="DY77" s="179" t="n"/>
      <c r="DZ77" s="179" t="n"/>
      <c r="EA77" s="179" t="n"/>
      <c r="EB77" s="179" t="n"/>
      <c r="EC77" s="179" t="n"/>
      <c r="ED77" s="179" t="n"/>
      <c r="EE77" s="179" t="n"/>
      <c r="EF77" s="179" t="n"/>
      <c r="EG77" s="179" t="n"/>
      <c r="EH77" s="179" t="n"/>
      <c r="EI77" s="179" t="n"/>
      <c r="EJ77" s="179" t="n"/>
      <c r="EK77" s="179" t="n"/>
      <c r="EL77" s="179" t="n"/>
      <c r="EM77" s="179" t="n"/>
      <c r="EN77" s="179" t="n"/>
      <c r="EO77" s="179" t="n"/>
      <c r="EP77" s="179" t="n"/>
      <c r="EQ77" s="179" t="n"/>
      <c r="ER77" s="179" t="n"/>
      <c r="ES77" s="179" t="n"/>
      <c r="ET77" s="179" t="n"/>
      <c r="EU77" s="179" t="n"/>
      <c r="EV77" s="179" t="n"/>
      <c r="EW77" s="179" t="n"/>
      <c r="EX77" s="179" t="n"/>
      <c r="EY77" s="179" t="n"/>
      <c r="EZ77" s="179" t="n"/>
      <c r="FA77" s="179" t="n"/>
      <c r="FB77" s="179" t="n"/>
      <c r="FC77" s="179" t="n"/>
      <c r="FD77" s="179" t="n"/>
      <c r="FE77" s="179" t="n"/>
      <c r="FF77" s="599" t="n">
        <v>0</v>
      </c>
      <c r="FG77" s="69" t="s">
        <v>15021</v>
      </c>
      <c r="FH77" s="69" t="s">
        <v>12398</v>
      </c>
      <c r="FI77" s="69" t="e">
        <v>#N/A</v>
      </c>
      <c r="FJ77" s="69" t="e">
        <v>#N/A</v>
      </c>
      <c r="FK77" s="69" t="e">
        <v>#N/A</v>
      </c>
      <c r="FL77" s="69" t="e">
        <v>#N/A</v>
      </c>
    </row>
    <row customFormat="true" customHeight="true" ht="20.25" outlineLevel="0" r="78" s="69">
      <c r="A78" s="179" t="n">
        <f aca="false" ca="false" dt2D="false" dtr="false" t="normal">'Региональная прогр. (июнь 2023)'!A588+1</f>
        <v>580</v>
      </c>
      <c r="B78" s="65" t="n">
        <f aca="false" ca="false" dt2D="false" dtr="false" t="normal">'Региональная прогр. (июнь 2023)'!B588+1</f>
        <v>431</v>
      </c>
      <c r="C78" s="65" t="s">
        <v>7992</v>
      </c>
      <c r="D78" s="160" t="s">
        <v>15223</v>
      </c>
      <c r="E78" s="65" t="n">
        <v>52618000</v>
      </c>
      <c r="F78" s="582" t="n">
        <v>36412</v>
      </c>
      <c r="G78" s="66" t="n">
        <v>8311024.44</v>
      </c>
      <c r="H78" s="66" t="n">
        <v>7285136.69</v>
      </c>
      <c r="I78" s="583" t="n">
        <v>392</v>
      </c>
      <c r="J78" s="583" t="n">
        <v>253</v>
      </c>
      <c r="K78" s="583" t="n">
        <v>0</v>
      </c>
      <c r="L78" s="179" t="s">
        <v>15224</v>
      </c>
      <c r="M78" s="179" t="n">
        <v>52618407</v>
      </c>
      <c r="N78" s="160" t="n">
        <v>198</v>
      </c>
      <c r="O78" s="584" t="s">
        <v>15074</v>
      </c>
      <c r="P78" s="65" t="n"/>
      <c r="Q78" s="65" t="n"/>
      <c r="R78" s="65" t="n"/>
      <c r="S78" s="65" t="n"/>
      <c r="T78" s="179" t="n"/>
      <c r="U78" s="179" t="s">
        <v>12398</v>
      </c>
      <c r="V78" s="179" t="n"/>
      <c r="W78" s="179" t="n"/>
      <c r="X78" s="179" t="n"/>
      <c r="Y78" s="179" t="n"/>
      <c r="Z78" s="179" t="n"/>
      <c r="AA78" s="179" t="n"/>
      <c r="AB78" s="179" t="n"/>
      <c r="AC78" s="179" t="n"/>
      <c r="AD78" s="179" t="s">
        <v>10</v>
      </c>
      <c r="AE78" s="179" t="s">
        <v>15013</v>
      </c>
      <c r="AF78" s="587" t="n"/>
      <c r="AG78" s="587" t="n"/>
      <c r="AH78" s="587" t="n"/>
      <c r="AI78" s="588" t="n"/>
      <c r="AJ78" s="587" t="n"/>
      <c r="AK78" s="587" t="n"/>
      <c r="AL78" s="587" t="n"/>
      <c r="AM78" s="587" t="n"/>
      <c r="AN78" s="587" t="n"/>
      <c r="AO78" s="65" t="n">
        <v>1970</v>
      </c>
      <c r="AP78" s="179" t="s">
        <v>321</v>
      </c>
      <c r="AQ78" s="589" t="n">
        <f aca="false" ca="false" dt2D="false" dtr="false" t="normal">2019-AO78</f>
        <v>49</v>
      </c>
      <c r="AR78" s="590" t="n"/>
      <c r="AS78" s="591" t="n"/>
      <c r="AT78" s="592" t="n"/>
      <c r="AU78" s="591" t="n"/>
      <c r="AV78" s="591" t="n"/>
      <c r="AW78" s="591" t="n"/>
      <c r="AX78" s="593" t="s">
        <v>12401</v>
      </c>
      <c r="AY78" s="593" t="s">
        <v>12401</v>
      </c>
      <c r="AZ78" s="593" t="s">
        <v>12401</v>
      </c>
      <c r="BA78" s="593" t="s">
        <v>12401</v>
      </c>
      <c r="BB78" s="593" t="s">
        <v>12401</v>
      </c>
      <c r="BC78" s="593" t="s">
        <v>12401</v>
      </c>
      <c r="BD78" s="593" t="s">
        <v>12401</v>
      </c>
      <c r="BE78" s="593" t="s">
        <v>12401</v>
      </c>
      <c r="BF78" s="593" t="s">
        <v>12401</v>
      </c>
      <c r="BG78" s="593" t="s">
        <v>12401</v>
      </c>
      <c r="BH78" s="593" t="s">
        <v>12393</v>
      </c>
      <c r="BI78" s="593" t="n"/>
      <c r="BJ78" s="593" t="n"/>
      <c r="BK78" s="593" t="n"/>
      <c r="BL78" s="593" t="n"/>
      <c r="BM78" s="593" t="n"/>
      <c r="BN78" s="593" t="s">
        <v>12393</v>
      </c>
      <c r="BO78" s="593" t="n"/>
      <c r="BP78" s="593" t="s">
        <v>12393</v>
      </c>
      <c r="BQ78" s="593" t="s">
        <v>12393</v>
      </c>
      <c r="BR78" s="593" t="n"/>
      <c r="BS78" s="65" t="n"/>
      <c r="BT78" s="179" t="n"/>
      <c r="BU78" s="179" t="n"/>
      <c r="BV78" s="65" t="n"/>
      <c r="BW78" s="65" t="s">
        <v>15013</v>
      </c>
      <c r="BX78" s="65" t="n"/>
      <c r="BY78" s="65" t="n"/>
      <c r="BZ78" s="65" t="n"/>
      <c r="CA78" s="65" t="n"/>
      <c r="CB78" s="65" t="s">
        <v>15015</v>
      </c>
      <c r="CC78" s="65" t="n"/>
      <c r="CD78" s="65" t="n"/>
      <c r="CE78" s="65" t="n"/>
      <c r="CF78" s="179" t="n"/>
      <c r="CG78" s="179" t="n"/>
      <c r="CH78" s="65" t="s">
        <v>15225</v>
      </c>
      <c r="CI78" s="65" t="n"/>
      <c r="CJ78" s="65" t="n"/>
      <c r="CK78" s="65" t="n"/>
      <c r="CL78" s="65" t="n"/>
      <c r="CM78" s="65" t="n"/>
      <c r="CN78" s="65" t="s">
        <v>15016</v>
      </c>
      <c r="CO78" s="65" t="n"/>
      <c r="CP78" s="65" t="n"/>
      <c r="CQ78" s="65" t="n"/>
      <c r="CR78" s="65" t="n"/>
      <c r="CS78" s="65" t="n"/>
      <c r="CT78" s="65" t="s">
        <v>15017</v>
      </c>
      <c r="CU78" s="179" t="n"/>
      <c r="CV78" s="179" t="n"/>
      <c r="CW78" s="179" t="n"/>
      <c r="CX78" s="179" t="n"/>
      <c r="CY78" s="179" t="n"/>
      <c r="CZ78" s="179" t="n"/>
      <c r="DA78" s="594" t="n"/>
      <c r="DB78" s="595" t="n"/>
      <c r="DC78" s="595" t="n"/>
      <c r="DD78" s="595" t="n"/>
      <c r="DE78" s="595" t="n"/>
      <c r="DF78" s="595" t="n"/>
      <c r="DG78" s="595" t="n"/>
      <c r="DH78" s="179" t="n"/>
      <c r="DI78" s="179" t="n"/>
      <c r="DJ78" s="594" t="n"/>
      <c r="DK78" s="179" t="n"/>
      <c r="DL78" s="179" t="n"/>
      <c r="DM78" s="179" t="n"/>
      <c r="DN78" s="179" t="n"/>
      <c r="DO78" s="179" t="n"/>
      <c r="DP78" s="179" t="n"/>
      <c r="DQ78" s="179" t="n"/>
      <c r="DR78" s="179" t="n"/>
      <c r="DS78" s="179" t="n"/>
      <c r="DT78" s="179" t="n"/>
      <c r="DU78" s="179" t="n"/>
      <c r="DV78" s="179" t="n"/>
      <c r="DW78" s="179" t="n"/>
      <c r="DX78" s="179" t="n"/>
      <c r="DY78" s="179" t="n"/>
      <c r="DZ78" s="179" t="n"/>
      <c r="EA78" s="179" t="n"/>
      <c r="EB78" s="179" t="n"/>
      <c r="EC78" s="179" t="n"/>
      <c r="ED78" s="179" t="n"/>
      <c r="EE78" s="179" t="n"/>
      <c r="EF78" s="179" t="n"/>
      <c r="EG78" s="179" t="n"/>
      <c r="EH78" s="179" t="n"/>
      <c r="EI78" s="179" t="n"/>
      <c r="EJ78" s="179" t="n"/>
      <c r="EK78" s="179" t="n"/>
      <c r="EL78" s="179" t="n"/>
      <c r="EM78" s="179" t="n"/>
      <c r="EN78" s="179" t="n"/>
      <c r="EO78" s="179" t="n"/>
      <c r="EP78" s="179" t="n"/>
      <c r="EQ78" s="179" t="n"/>
      <c r="ER78" s="179" t="n"/>
      <c r="ES78" s="179" t="n"/>
      <c r="ET78" s="179" t="n"/>
      <c r="EU78" s="179" t="n"/>
      <c r="EV78" s="179" t="n"/>
      <c r="EW78" s="179" t="n"/>
      <c r="EX78" s="179" t="n"/>
      <c r="EY78" s="179" t="n"/>
      <c r="EZ78" s="179" t="n"/>
      <c r="FA78" s="179" t="n"/>
      <c r="FB78" s="179" t="n"/>
      <c r="FC78" s="179" t="n"/>
      <c r="FD78" s="179" t="n"/>
      <c r="FE78" s="179" t="n"/>
      <c r="FF78" s="599" t="n">
        <v>0</v>
      </c>
      <c r="FG78" s="69" t="s">
        <v>15021</v>
      </c>
      <c r="FH78" s="69" t="s">
        <v>12398</v>
      </c>
      <c r="FI78" s="69" t="e">
        <v>#N/A</v>
      </c>
      <c r="FJ78" s="69" t="e">
        <v>#N/A</v>
      </c>
      <c r="FK78" s="69" t="e">
        <v>#N/A</v>
      </c>
      <c r="FL78" s="69" t="e">
        <v>#N/A</v>
      </c>
    </row>
    <row customFormat="true" customHeight="true" ht="20.25" outlineLevel="0" r="79" s="165">
      <c r="A79" s="628" t="n">
        <f aca="false" ca="false" dt2D="false" dtr="false" t="normal">'Региональная прогр. (июнь 2023)'!A4433+1</f>
        <v>4425</v>
      </c>
      <c r="B79" s="628" t="n">
        <f aca="false" ca="false" dt2D="false" dtr="false" t="normal">'Региональная прогр. (июнь 2023)'!B4433+1</f>
        <v>4279</v>
      </c>
      <c r="C79" s="629" t="s">
        <v>334</v>
      </c>
      <c r="D79" s="67" t="s">
        <v>15226</v>
      </c>
      <c r="E79" s="629" t="n">
        <v>52701000</v>
      </c>
      <c r="F79" s="630" t="n">
        <v>26573</v>
      </c>
      <c r="G79" s="67" t="n"/>
      <c r="H79" s="67" t="n"/>
      <c r="I79" s="631" t="n">
        <v>247.9</v>
      </c>
      <c r="J79" s="631" t="n">
        <v>227.7</v>
      </c>
      <c r="K79" s="631" t="n">
        <v>0</v>
      </c>
      <c r="L79" s="628" t="s">
        <v>15227</v>
      </c>
      <c r="M79" s="628" t="n">
        <v>52701000</v>
      </c>
      <c r="N79" s="67" t="n">
        <v>591</v>
      </c>
      <c r="O79" s="584" t="s">
        <v>15074</v>
      </c>
      <c r="P79" s="632" t="n"/>
      <c r="Q79" s="632" t="n"/>
      <c r="R79" s="632" t="n"/>
      <c r="S79" s="632" t="n"/>
      <c r="T79" s="633" t="s">
        <v>12466</v>
      </c>
      <c r="U79" s="634" t="s">
        <v>12398</v>
      </c>
      <c r="V79" s="635" t="n"/>
      <c r="W79" s="635" t="n"/>
      <c r="X79" s="635" t="n"/>
      <c r="Y79" s="635" t="n"/>
      <c r="Z79" s="635" t="n"/>
      <c r="AA79" s="635" t="n"/>
      <c r="AB79" s="635" t="n"/>
      <c r="AC79" s="635" t="n"/>
      <c r="AD79" s="634" t="s">
        <v>12431</v>
      </c>
      <c r="AE79" s="634" t="s">
        <v>27</v>
      </c>
      <c r="AF79" s="636" t="n"/>
      <c r="AG79" s="636" t="n"/>
      <c r="AH79" s="636" t="n"/>
      <c r="AI79" s="637" t="n"/>
      <c r="AJ79" s="636" t="n"/>
      <c r="AK79" s="636" t="n"/>
      <c r="AL79" s="636" t="n"/>
      <c r="AM79" s="636" t="n"/>
      <c r="AN79" s="636" t="n"/>
      <c r="AO79" s="632" t="n">
        <v>1917</v>
      </c>
      <c r="AP79" s="634" t="s">
        <v>278</v>
      </c>
      <c r="AQ79" s="638" t="n">
        <f aca="false" ca="false" dt2D="false" dtr="false" t="normal">2019-AO79</f>
        <v>102</v>
      </c>
      <c r="AR79" s="639" t="s">
        <v>12393</v>
      </c>
      <c r="AS79" s="640" t="n">
        <v>43097</v>
      </c>
      <c r="AT79" s="641" t="s">
        <v>15228</v>
      </c>
      <c r="AU79" s="640" t="n"/>
      <c r="AV79" s="640" t="n"/>
      <c r="AW79" s="640" t="n"/>
      <c r="AX79" s="642" t="s">
        <v>12401</v>
      </c>
      <c r="AY79" s="642" t="n">
        <v>2008</v>
      </c>
      <c r="AZ79" s="642" t="s">
        <v>12401</v>
      </c>
      <c r="BA79" s="642" t="s">
        <v>12401</v>
      </c>
      <c r="BB79" s="642" t="s">
        <v>12401</v>
      </c>
      <c r="BC79" s="642" t="s">
        <v>12401</v>
      </c>
      <c r="BD79" s="642" t="s">
        <v>12401</v>
      </c>
      <c r="BE79" s="642" t="s">
        <v>12401</v>
      </c>
      <c r="BF79" s="642" t="s">
        <v>12401</v>
      </c>
      <c r="BG79" s="642" t="s">
        <v>12401</v>
      </c>
      <c r="BH79" s="642" t="s">
        <v>12393</v>
      </c>
      <c r="BI79" s="642" t="n"/>
      <c r="BJ79" s="642" t="n"/>
      <c r="BK79" s="642" t="n"/>
      <c r="BL79" s="642" t="s">
        <v>12393</v>
      </c>
      <c r="BM79" s="642" t="n"/>
      <c r="BN79" s="642" t="s">
        <v>12393</v>
      </c>
      <c r="BO79" s="642" t="n"/>
      <c r="BP79" s="642" t="s">
        <v>12393</v>
      </c>
      <c r="BQ79" s="642" t="n"/>
      <c r="BR79" s="642" t="n"/>
      <c r="BS79" s="632" t="n"/>
      <c r="BT79" s="634" t="n"/>
      <c r="BU79" s="632" t="s">
        <v>27</v>
      </c>
      <c r="BV79" s="632" t="n"/>
      <c r="BW79" s="632" t="n"/>
      <c r="BX79" s="632" t="n"/>
      <c r="BY79" s="632" t="n"/>
      <c r="BZ79" s="632" t="s">
        <v>15015</v>
      </c>
      <c r="CA79" s="632" t="n"/>
      <c r="CB79" s="632" t="n"/>
      <c r="CC79" s="632" t="n"/>
      <c r="CD79" s="632" t="n"/>
      <c r="CE79" s="632" t="n"/>
      <c r="CF79" s="632" t="s">
        <v>15229</v>
      </c>
      <c r="CG79" s="632" t="n"/>
      <c r="CH79" s="632" t="n"/>
      <c r="CI79" s="632" t="n"/>
      <c r="CJ79" s="632" t="n"/>
      <c r="CK79" s="632" t="n"/>
      <c r="CL79" s="632" t="s">
        <v>15031</v>
      </c>
      <c r="CM79" s="632" t="n"/>
      <c r="CN79" s="632" t="n"/>
      <c r="CO79" s="632" t="n"/>
      <c r="CP79" s="632" t="n"/>
      <c r="CQ79" s="632" t="n"/>
      <c r="CR79" s="632" t="s">
        <v>15138</v>
      </c>
      <c r="CS79" s="634" t="n"/>
      <c r="CT79" s="634" t="n"/>
      <c r="CU79" s="634" t="n"/>
      <c r="CV79" s="634" t="n"/>
      <c r="CW79" s="634" t="n"/>
      <c r="CX79" s="634" t="n">
        <v>1917</v>
      </c>
      <c r="CY79" s="633" t="n"/>
      <c r="CZ79" s="634" t="n">
        <v>4</v>
      </c>
      <c r="DA79" s="643" t="n"/>
      <c r="DB79" s="644" t="n">
        <v>247.9</v>
      </c>
      <c r="DC79" s="644" t="n">
        <v>227.7</v>
      </c>
      <c r="DD79" s="644" t="n">
        <v>227.7</v>
      </c>
      <c r="DE79" s="644" t="n">
        <v>0</v>
      </c>
      <c r="DF79" s="644" t="n">
        <v>227.7</v>
      </c>
      <c r="DG79" s="644" t="n">
        <v>0</v>
      </c>
      <c r="DH79" s="634" t="n">
        <v>2</v>
      </c>
      <c r="DI79" s="634" t="n">
        <v>1</v>
      </c>
      <c r="DJ79" s="645" t="s">
        <v>12403</v>
      </c>
      <c r="DK79" s="644" t="n">
        <v>0</v>
      </c>
      <c r="DL79" s="644" t="n">
        <v>0</v>
      </c>
      <c r="DM79" s="644" t="n">
        <v>0</v>
      </c>
      <c r="DN79" s="634" t="n">
        <v>0</v>
      </c>
      <c r="DO79" s="644" t="n">
        <v>0.1807</v>
      </c>
      <c r="DP79" s="644" t="n">
        <v>2.68</v>
      </c>
      <c r="DQ79" s="644" t="n">
        <v>3</v>
      </c>
      <c r="DR79" s="644" t="n">
        <v>1.6609</v>
      </c>
      <c r="DS79" s="644" t="n">
        <v>1.6609</v>
      </c>
      <c r="DT79" s="644" t="n">
        <v>0</v>
      </c>
      <c r="DU79" s="644" t="n">
        <v>0</v>
      </c>
      <c r="DV79" s="634" t="n">
        <v>2008</v>
      </c>
      <c r="DW79" s="646" t="s">
        <v>15018</v>
      </c>
      <c r="DX79" s="644" t="n">
        <v>0</v>
      </c>
      <c r="DY79" s="634" t="n">
        <v>0</v>
      </c>
      <c r="DZ79" s="646" t="s">
        <v>15019</v>
      </c>
      <c r="EA79" s="644" t="n">
        <v>1</v>
      </c>
      <c r="EB79" s="644" t="n">
        <v>0.7552</v>
      </c>
      <c r="EC79" s="634" t="n">
        <v>0</v>
      </c>
      <c r="ED79" s="634" t="n">
        <v>1</v>
      </c>
      <c r="EE79" s="644" t="n">
        <v>1</v>
      </c>
      <c r="EF79" s="644" t="n">
        <v>1</v>
      </c>
      <c r="EG79" s="646" t="s">
        <v>15020</v>
      </c>
      <c r="EH79" s="644" t="n">
        <v>0</v>
      </c>
      <c r="EI79" s="634" t="n">
        <v>0</v>
      </c>
      <c r="EJ79" s="634" t="n">
        <v>0</v>
      </c>
      <c r="EK79" s="644" t="n">
        <v>0</v>
      </c>
      <c r="EL79" s="644" t="n">
        <v>0</v>
      </c>
      <c r="EM79" s="646" t="s">
        <v>15019</v>
      </c>
      <c r="EN79" s="644" t="n">
        <v>0.3026</v>
      </c>
      <c r="EO79" s="634" t="n">
        <v>0</v>
      </c>
      <c r="EP79" s="634" t="n">
        <v>1</v>
      </c>
      <c r="EQ79" s="644" t="n">
        <v>1</v>
      </c>
      <c r="ER79" s="646" t="s">
        <v>15020</v>
      </c>
      <c r="ES79" s="644" t="n">
        <v>0</v>
      </c>
      <c r="ET79" s="634" t="n">
        <v>0</v>
      </c>
      <c r="EU79" s="646" t="s">
        <v>15019</v>
      </c>
      <c r="EV79" s="644" t="n">
        <v>0.3316</v>
      </c>
      <c r="EW79" s="634" t="n">
        <v>0</v>
      </c>
      <c r="EX79" s="647" t="n">
        <v>1</v>
      </c>
      <c r="EY79" s="647" t="n">
        <v>1</v>
      </c>
      <c r="EZ79" s="646" t="s">
        <v>15020</v>
      </c>
      <c r="FA79" s="644" t="n">
        <v>0</v>
      </c>
      <c r="FB79" s="634" t="n">
        <v>0</v>
      </c>
      <c r="FC79" s="634" t="n">
        <v>0</v>
      </c>
      <c r="FD79" s="634" t="n">
        <v>0</v>
      </c>
      <c r="FE79" s="647" t="n">
        <v>0</v>
      </c>
      <c r="FF79" s="648" t="n">
        <v>0</v>
      </c>
      <c r="FG79" s="165" t="s">
        <v>15021</v>
      </c>
      <c r="FH79" s="165" t="s">
        <v>12398</v>
      </c>
      <c r="FI79" s="165" t="e">
        <v>#N/A</v>
      </c>
      <c r="FJ79" s="165" t="e">
        <v>#N/A</v>
      </c>
      <c r="FL79" s="165" t="e">
        <v>#N/A</v>
      </c>
    </row>
    <row customFormat="true" customHeight="true" ht="28.5" outlineLevel="0" r="80" s="112">
      <c r="A80" s="628" t="n">
        <f aca="false" ca="false" dt2D="false" dtr="false" t="normal">'Региональная прогр. (июнь 2023)'!A4435+1</f>
        <v>4427</v>
      </c>
      <c r="B80" s="628" t="n">
        <f aca="false" ca="false" dt2D="false" dtr="false" t="normal">'Региональная прогр. (июнь 2023)'!B4435+1</f>
        <v>4281</v>
      </c>
      <c r="C80" s="629" t="s">
        <v>334</v>
      </c>
      <c r="D80" s="67" t="s">
        <v>15230</v>
      </c>
      <c r="E80" s="629" t="n">
        <v>52701000</v>
      </c>
      <c r="F80" s="630" t="n">
        <v>25107</v>
      </c>
      <c r="G80" s="67" t="n"/>
      <c r="H80" s="67" t="n"/>
      <c r="I80" s="631" t="n">
        <v>142.4</v>
      </c>
      <c r="J80" s="631" t="n">
        <v>130.75</v>
      </c>
      <c r="K80" s="631" t="n">
        <v>0</v>
      </c>
      <c r="L80" s="628" t="s">
        <v>15231</v>
      </c>
      <c r="M80" s="628" t="n">
        <v>52701000</v>
      </c>
      <c r="N80" s="67" t="n">
        <v>838</v>
      </c>
      <c r="O80" s="649" t="s">
        <v>15232</v>
      </c>
      <c r="P80" s="629" t="n"/>
      <c r="Q80" s="629" t="n"/>
      <c r="R80" s="629" t="n"/>
      <c r="S80" s="629" t="n"/>
      <c r="T80" s="650" t="s">
        <v>12466</v>
      </c>
      <c r="U80" s="628" t="s">
        <v>12398</v>
      </c>
      <c r="V80" s="651" t="n"/>
      <c r="W80" s="651" t="n"/>
      <c r="X80" s="651" t="n"/>
      <c r="Y80" s="651" t="n"/>
      <c r="Z80" s="651" t="n"/>
      <c r="AA80" s="651" t="n"/>
      <c r="AB80" s="651" t="n"/>
      <c r="AC80" s="651" t="n"/>
      <c r="AD80" s="652" t="s">
        <v>12447</v>
      </c>
      <c r="AE80" s="652" t="s">
        <v>15031</v>
      </c>
      <c r="AF80" s="653" t="s">
        <v>12414</v>
      </c>
      <c r="AG80" s="653" t="n">
        <v>2017</v>
      </c>
      <c r="AH80" s="653" t="s">
        <v>15059</v>
      </c>
      <c r="AI80" s="654" t="n">
        <v>14891</v>
      </c>
      <c r="AJ80" s="655" t="n">
        <v>43219</v>
      </c>
      <c r="AK80" s="655" t="n">
        <v>43373</v>
      </c>
      <c r="AL80" s="653" t="n">
        <v>0</v>
      </c>
      <c r="AM80" s="655" t="n"/>
      <c r="AN80" s="655" t="n"/>
      <c r="AO80" s="629" t="n">
        <v>1917</v>
      </c>
      <c r="AP80" s="628" t="s">
        <v>9381</v>
      </c>
      <c r="AQ80" s="656" t="n">
        <f aca="false" ca="false" dt2D="false" dtr="false" t="normal">2019-AO80</f>
        <v>102</v>
      </c>
      <c r="AR80" s="657" t="n"/>
      <c r="AS80" s="658" t="n"/>
      <c r="AT80" s="659" t="s">
        <v>15233</v>
      </c>
      <c r="AU80" s="658" t="n"/>
      <c r="AV80" s="658" t="n"/>
      <c r="AW80" s="658" t="n"/>
      <c r="AX80" s="660" t="s">
        <v>12401</v>
      </c>
      <c r="AY80" s="660" t="s">
        <v>12401</v>
      </c>
      <c r="AZ80" s="660" t="s">
        <v>12401</v>
      </c>
      <c r="BA80" s="660" t="s">
        <v>12401</v>
      </c>
      <c r="BB80" s="660" t="s">
        <v>12401</v>
      </c>
      <c r="BC80" s="660" t="s">
        <v>12401</v>
      </c>
      <c r="BD80" s="660" t="s">
        <v>12401</v>
      </c>
      <c r="BE80" s="660" t="s">
        <v>12401</v>
      </c>
      <c r="BF80" s="660" t="s">
        <v>12401</v>
      </c>
      <c r="BG80" s="660" t="s">
        <v>12401</v>
      </c>
      <c r="BH80" s="660" t="s">
        <v>12393</v>
      </c>
      <c r="BI80" s="660" t="n"/>
      <c r="BJ80" s="660" t="n"/>
      <c r="BK80" s="660" t="s">
        <v>12393</v>
      </c>
      <c r="BL80" s="660" t="n"/>
      <c r="BM80" s="660" t="n"/>
      <c r="BN80" s="660" t="n"/>
      <c r="BO80" s="660" t="n"/>
      <c r="BP80" s="660" t="s">
        <v>12393</v>
      </c>
      <c r="BQ80" s="660" t="n"/>
      <c r="BR80" s="660" t="n"/>
      <c r="BS80" s="629" t="n"/>
      <c r="BT80" s="629" t="n"/>
      <c r="BU80" s="628" t="n"/>
      <c r="BV80" s="629" t="s">
        <v>15031</v>
      </c>
      <c r="BW80" s="629" t="n"/>
      <c r="BX80" s="629" t="n"/>
      <c r="BY80" s="629" t="n"/>
      <c r="BZ80" s="629" t="s">
        <v>15211</v>
      </c>
      <c r="CA80" s="629" t="n"/>
      <c r="CB80" s="629" t="n"/>
      <c r="CC80" s="629" t="n"/>
      <c r="CD80" s="629" t="n"/>
      <c r="CE80" s="629" t="n"/>
      <c r="CF80" s="629" t="s">
        <v>15015</v>
      </c>
      <c r="CG80" s="629" t="n"/>
      <c r="CH80" s="629" t="n"/>
      <c r="CI80" s="629" t="n"/>
      <c r="CJ80" s="629" t="n"/>
      <c r="CK80" s="629" t="n"/>
      <c r="CL80" s="629" t="s">
        <v>15016</v>
      </c>
      <c r="CM80" s="629" t="n"/>
      <c r="CN80" s="629" t="n"/>
      <c r="CO80" s="629" t="n"/>
      <c r="CP80" s="629" t="n"/>
      <c r="CQ80" s="629" t="n"/>
      <c r="CR80" s="629" t="s">
        <v>15032</v>
      </c>
      <c r="CS80" s="628" t="n"/>
      <c r="CT80" s="628" t="n"/>
      <c r="CU80" s="628" t="n"/>
      <c r="CV80" s="628" t="n"/>
      <c r="CW80" s="628" t="n"/>
      <c r="CX80" s="628" t="n">
        <v>1917</v>
      </c>
      <c r="CY80" s="650" t="s">
        <v>12487</v>
      </c>
      <c r="CZ80" s="628" t="n">
        <v>5</v>
      </c>
      <c r="DA80" s="661" t="n"/>
      <c r="DB80" s="662" t="n">
        <v>142.4</v>
      </c>
      <c r="DC80" s="662" t="n">
        <v>130.75</v>
      </c>
      <c r="DD80" s="662" t="n">
        <v>130.75</v>
      </c>
      <c r="DE80" s="662" t="n">
        <v>27.4</v>
      </c>
      <c r="DF80" s="662" t="n">
        <v>103.35</v>
      </c>
      <c r="DG80" s="662" t="n">
        <v>0</v>
      </c>
      <c r="DH80" s="628" t="n">
        <v>1</v>
      </c>
      <c r="DI80" s="628" t="n">
        <v>2</v>
      </c>
      <c r="DJ80" s="663" t="s">
        <v>12425</v>
      </c>
      <c r="DK80" s="662" t="n">
        <v>0</v>
      </c>
      <c r="DL80" s="662" t="n">
        <v>0</v>
      </c>
      <c r="DM80" s="662" t="n">
        <v>0</v>
      </c>
      <c r="DN80" s="628" t="n">
        <v>0</v>
      </c>
      <c r="DO80" s="662" t="n">
        <v>0.1717</v>
      </c>
      <c r="DP80" s="662" t="n">
        <v>0</v>
      </c>
      <c r="DQ80" s="662" t="n">
        <v>4.8</v>
      </c>
      <c r="DR80" s="662" t="n">
        <v>1.9936</v>
      </c>
      <c r="DS80" s="662" t="n">
        <v>1.9936</v>
      </c>
      <c r="DT80" s="662" t="n">
        <v>0</v>
      </c>
      <c r="DU80" s="662" t="n">
        <v>0</v>
      </c>
      <c r="DV80" s="628" t="n">
        <v>0</v>
      </c>
      <c r="DW80" s="664" t="s">
        <v>15044</v>
      </c>
      <c r="DX80" s="662" t="n">
        <v>0</v>
      </c>
      <c r="DY80" s="628" t="n">
        <v>0</v>
      </c>
      <c r="DZ80" s="664" t="s">
        <v>15020</v>
      </c>
      <c r="EA80" s="662" t="n">
        <v>0</v>
      </c>
      <c r="EB80" s="662" t="n">
        <v>0</v>
      </c>
      <c r="EC80" s="628" t="n">
        <v>0</v>
      </c>
      <c r="ED80" s="628" t="n">
        <v>0</v>
      </c>
      <c r="EE80" s="662" t="n">
        <v>0</v>
      </c>
      <c r="EF80" s="662" t="n">
        <v>0</v>
      </c>
      <c r="EG80" s="664" t="s">
        <v>15020</v>
      </c>
      <c r="EH80" s="662" t="n">
        <v>0</v>
      </c>
      <c r="EI80" s="628" t="n">
        <v>0</v>
      </c>
      <c r="EJ80" s="628" t="n">
        <v>0</v>
      </c>
      <c r="EK80" s="662" t="n">
        <v>0</v>
      </c>
      <c r="EL80" s="662" t="n">
        <v>0</v>
      </c>
      <c r="EM80" s="664" t="s">
        <v>15019</v>
      </c>
      <c r="EN80" s="662" t="n">
        <v>0.4617</v>
      </c>
      <c r="EO80" s="628" t="n">
        <v>0</v>
      </c>
      <c r="EP80" s="628" t="n">
        <v>1</v>
      </c>
      <c r="EQ80" s="662" t="n">
        <v>1</v>
      </c>
      <c r="ER80" s="664" t="s">
        <v>15020</v>
      </c>
      <c r="ES80" s="662" t="n">
        <v>0</v>
      </c>
      <c r="ET80" s="628" t="n">
        <v>0</v>
      </c>
      <c r="EU80" s="664" t="s">
        <v>15019</v>
      </c>
      <c r="EV80" s="662" t="n">
        <v>0.22</v>
      </c>
      <c r="EW80" s="628" t="n">
        <v>0</v>
      </c>
      <c r="EX80" s="665" t="n">
        <v>0</v>
      </c>
      <c r="EY80" s="665" t="n">
        <v>1</v>
      </c>
      <c r="EZ80" s="664" t="s">
        <v>15020</v>
      </c>
      <c r="FA80" s="662" t="n">
        <v>0</v>
      </c>
      <c r="FB80" s="628" t="n">
        <v>0</v>
      </c>
      <c r="FC80" s="628" t="n">
        <v>0</v>
      </c>
      <c r="FD80" s="628" t="n">
        <v>0</v>
      </c>
      <c r="FE80" s="665" t="n">
        <v>0</v>
      </c>
      <c r="FF80" s="666" t="n">
        <v>0</v>
      </c>
      <c r="FG80" s="112" t="s">
        <v>15021</v>
      </c>
      <c r="FH80" s="112" t="s">
        <v>12398</v>
      </c>
      <c r="FI80" s="112" t="e">
        <v>#N/A</v>
      </c>
      <c r="FJ80" s="112" t="e">
        <v>#N/A</v>
      </c>
      <c r="FK80" s="112" t="e">
        <v>#N/A</v>
      </c>
      <c r="FL80" s="112" t="e">
        <v>#N/A</v>
      </c>
    </row>
    <row customFormat="true" customHeight="true" ht="20.25" outlineLevel="0" r="81" s="69">
      <c r="A81" s="179" t="n">
        <f aca="false" ca="false" dt2D="false" dtr="false" t="normal">'Региональная прогр. (июнь 2023)'!A3654+1</f>
        <v>3646</v>
      </c>
      <c r="B81" s="179" t="n">
        <f aca="false" ca="false" dt2D="false" dtr="false" t="normal">'Региональная прогр. (июнь 2023)'!B3654+1</f>
        <v>3500</v>
      </c>
      <c r="C81" s="65" t="s">
        <v>334</v>
      </c>
      <c r="D81" s="66" t="s">
        <v>15234</v>
      </c>
      <c r="E81" s="65" t="n">
        <v>52701000</v>
      </c>
      <c r="F81" s="582" t="n">
        <v>28887</v>
      </c>
      <c r="G81" s="66" t="n"/>
      <c r="H81" s="66" t="n"/>
      <c r="I81" s="583" t="n">
        <v>217</v>
      </c>
      <c r="J81" s="583" t="n">
        <v>195.2</v>
      </c>
      <c r="K81" s="583" t="n">
        <v>0</v>
      </c>
      <c r="L81" s="179" t="s">
        <v>15235</v>
      </c>
      <c r="M81" s="179" t="n">
        <v>52701000</v>
      </c>
      <c r="N81" s="66" t="n">
        <v>926</v>
      </c>
      <c r="O81" s="584" t="s">
        <v>15074</v>
      </c>
      <c r="P81" s="65" t="n"/>
      <c r="Q81" s="65" t="n"/>
      <c r="R81" s="65" t="n"/>
      <c r="S81" s="65" t="n"/>
      <c r="T81" s="585" t="s">
        <v>12418</v>
      </c>
      <c r="U81" s="179" t="s">
        <v>12398</v>
      </c>
      <c r="V81" s="586" t="n"/>
      <c r="W81" s="586" t="n"/>
      <c r="X81" s="586" t="n"/>
      <c r="Y81" s="586" t="n"/>
      <c r="Z81" s="586" t="n"/>
      <c r="AA81" s="586" t="n"/>
      <c r="AB81" s="586" t="n"/>
      <c r="AC81" s="586" t="n"/>
      <c r="AD81" s="667" t="s">
        <v>9</v>
      </c>
      <c r="AE81" s="667" t="s">
        <v>143</v>
      </c>
      <c r="AF81" s="653" t="s">
        <v>15236</v>
      </c>
      <c r="AG81" s="653" t="n">
        <v>2017</v>
      </c>
      <c r="AH81" s="653" t="s">
        <v>15112</v>
      </c>
      <c r="AI81" s="654" t="n">
        <v>4478</v>
      </c>
      <c r="AJ81" s="655" t="n">
        <v>43256</v>
      </c>
      <c r="AK81" s="655" t="n">
        <v>43373</v>
      </c>
      <c r="AL81" s="653" t="n">
        <v>0</v>
      </c>
      <c r="AM81" s="655" t="n"/>
      <c r="AN81" s="655" t="n"/>
      <c r="AO81" s="65" t="n">
        <v>1925</v>
      </c>
      <c r="AP81" s="179" t="s">
        <v>2725</v>
      </c>
      <c r="AQ81" s="589" t="n">
        <f aca="false" ca="false" dt2D="false" dtr="false" t="normal">2019-AO81</f>
        <v>94</v>
      </c>
      <c r="AR81" s="590" t="n"/>
      <c r="AS81" s="591" t="n"/>
      <c r="AT81" s="592" t="n"/>
      <c r="AU81" s="591" t="n"/>
      <c r="AV81" s="591" t="n"/>
      <c r="AW81" s="591" t="n"/>
      <c r="AX81" s="593" t="s">
        <v>12401</v>
      </c>
      <c r="AY81" s="593" t="n">
        <v>2003</v>
      </c>
      <c r="AZ81" s="593" t="s">
        <v>12401</v>
      </c>
      <c r="BA81" s="593" t="s">
        <v>12401</v>
      </c>
      <c r="BB81" s="593" t="s">
        <v>12401</v>
      </c>
      <c r="BC81" s="593" t="s">
        <v>12401</v>
      </c>
      <c r="BD81" s="593" t="s">
        <v>12401</v>
      </c>
      <c r="BE81" s="593" t="s">
        <v>12401</v>
      </c>
      <c r="BF81" s="593" t="s">
        <v>12401</v>
      </c>
      <c r="BG81" s="593" t="s">
        <v>12401</v>
      </c>
      <c r="BH81" s="593" t="s">
        <v>12393</v>
      </c>
      <c r="BI81" s="593" t="n"/>
      <c r="BJ81" s="593" t="n"/>
      <c r="BK81" s="593" t="n"/>
      <c r="BL81" s="593" t="s">
        <v>12393</v>
      </c>
      <c r="BM81" s="593" t="s">
        <v>12393</v>
      </c>
      <c r="BN81" s="593" t="s">
        <v>12393</v>
      </c>
      <c r="BO81" s="593" t="s">
        <v>12393</v>
      </c>
      <c r="BP81" s="593" t="s">
        <v>12393</v>
      </c>
      <c r="BQ81" s="593" t="s">
        <v>12393</v>
      </c>
      <c r="BR81" s="593" t="n"/>
      <c r="BS81" s="65" t="n"/>
      <c r="BT81" s="65" t="s">
        <v>143</v>
      </c>
      <c r="BU81" s="179" t="n"/>
      <c r="BV81" s="65" t="n"/>
      <c r="BW81" s="65" t="n"/>
      <c r="BX81" s="65" t="n"/>
      <c r="BY81" s="65" t="n"/>
      <c r="BZ81" s="65" t="s">
        <v>15015</v>
      </c>
      <c r="CA81" s="65" t="n"/>
      <c r="CB81" s="65" t="n"/>
      <c r="CC81" s="65" t="n"/>
      <c r="CD81" s="65" t="n"/>
      <c r="CE81" s="65" t="n"/>
      <c r="CF81" s="65" t="s">
        <v>15016</v>
      </c>
      <c r="CG81" s="65" t="n"/>
      <c r="CH81" s="65" t="n"/>
      <c r="CI81" s="65" t="n"/>
      <c r="CJ81" s="65" t="n"/>
      <c r="CK81" s="65" t="n"/>
      <c r="CL81" s="65" t="s">
        <v>15017</v>
      </c>
      <c r="CM81" s="65" t="n"/>
      <c r="CN81" s="65" t="n"/>
      <c r="CO81" s="65" t="n"/>
      <c r="CP81" s="65" t="n"/>
      <c r="CQ81" s="65" t="n"/>
      <c r="CR81" s="65" t="s">
        <v>15031</v>
      </c>
      <c r="CS81" s="179" t="n"/>
      <c r="CT81" s="179" t="n"/>
      <c r="CU81" s="179" t="n"/>
      <c r="CV81" s="179" t="n"/>
      <c r="CW81" s="179" t="n"/>
      <c r="CX81" s="179" t="n">
        <v>1925</v>
      </c>
      <c r="CY81" s="585" t="n"/>
      <c r="CZ81" s="179" t="n">
        <v>4</v>
      </c>
      <c r="DA81" s="594" t="n"/>
      <c r="DB81" s="595" t="n">
        <v>217</v>
      </c>
      <c r="DC81" s="595" t="n">
        <v>195.2</v>
      </c>
      <c r="DD81" s="595" t="n">
        <v>195.2</v>
      </c>
      <c r="DE81" s="595" t="n">
        <v>48.8</v>
      </c>
      <c r="DF81" s="595" t="n">
        <v>146.4</v>
      </c>
      <c r="DG81" s="595" t="n">
        <v>0</v>
      </c>
      <c r="DH81" s="179" t="n">
        <v>2</v>
      </c>
      <c r="DI81" s="179" t="n">
        <v>1</v>
      </c>
      <c r="DJ81" s="596" t="s">
        <v>12425</v>
      </c>
      <c r="DK81" s="595" t="n">
        <v>0</v>
      </c>
      <c r="DL81" s="595" t="n">
        <v>0</v>
      </c>
      <c r="DM81" s="595" t="n">
        <v>0</v>
      </c>
      <c r="DN81" s="179" t="n">
        <v>0</v>
      </c>
      <c r="DO81" s="595" t="n">
        <v>0.1582</v>
      </c>
      <c r="DP81" s="595" t="n">
        <v>2.68</v>
      </c>
      <c r="DQ81" s="595" t="n">
        <v>3</v>
      </c>
      <c r="DR81" s="595" t="n">
        <v>1.4539</v>
      </c>
      <c r="DS81" s="595" t="n">
        <v>1.4539</v>
      </c>
      <c r="DT81" s="595" t="n">
        <v>0</v>
      </c>
      <c r="DU81" s="595" t="n">
        <v>0</v>
      </c>
      <c r="DV81" s="179" t="n">
        <v>0</v>
      </c>
      <c r="DW81" s="597" t="s">
        <v>15018</v>
      </c>
      <c r="DX81" s="595" t="n">
        <v>0</v>
      </c>
      <c r="DY81" s="179" t="n">
        <v>0</v>
      </c>
      <c r="DZ81" s="597" t="s">
        <v>15019</v>
      </c>
      <c r="EA81" s="595" t="n">
        <v>1</v>
      </c>
      <c r="EB81" s="595" t="n">
        <v>0.7278</v>
      </c>
      <c r="EC81" s="179" t="n">
        <v>0</v>
      </c>
      <c r="ED81" s="179" t="n">
        <v>1</v>
      </c>
      <c r="EE81" s="595" t="n">
        <v>1</v>
      </c>
      <c r="EF81" s="595" t="n">
        <v>1</v>
      </c>
      <c r="EG81" s="597" t="s">
        <v>15019</v>
      </c>
      <c r="EH81" s="595" t="n">
        <v>0.2878</v>
      </c>
      <c r="EI81" s="179" t="n">
        <v>0</v>
      </c>
      <c r="EJ81" s="179" t="n">
        <v>1</v>
      </c>
      <c r="EK81" s="595" t="n">
        <v>0</v>
      </c>
      <c r="EL81" s="595" t="n">
        <v>0</v>
      </c>
      <c r="EM81" s="597" t="s">
        <v>15019</v>
      </c>
      <c r="EN81" s="595" t="n">
        <v>0.2878</v>
      </c>
      <c r="EO81" s="179" t="n">
        <v>0</v>
      </c>
      <c r="EP81" s="179" t="n">
        <v>1</v>
      </c>
      <c r="EQ81" s="595" t="n">
        <v>1</v>
      </c>
      <c r="ER81" s="597" t="s">
        <v>15019</v>
      </c>
      <c r="ES81" s="595" t="n">
        <v>0.2615</v>
      </c>
      <c r="ET81" s="179" t="n">
        <v>0</v>
      </c>
      <c r="EU81" s="597" t="s">
        <v>15019</v>
      </c>
      <c r="EV81" s="595" t="n">
        <v>0.319</v>
      </c>
      <c r="EW81" s="179" t="n">
        <v>0</v>
      </c>
      <c r="EX81" s="598" t="n">
        <v>1</v>
      </c>
      <c r="EY81" s="598" t="n">
        <v>1</v>
      </c>
      <c r="EZ81" s="597" t="s">
        <v>15019</v>
      </c>
      <c r="FA81" s="595" t="n">
        <v>15.15</v>
      </c>
      <c r="FB81" s="179" t="n">
        <v>0</v>
      </c>
      <c r="FC81" s="179" t="n">
        <v>1</v>
      </c>
      <c r="FD81" s="179" t="n">
        <v>1</v>
      </c>
      <c r="FE81" s="598" t="n">
        <v>0</v>
      </c>
      <c r="FF81" s="599" t="n">
        <v>0</v>
      </c>
      <c r="FG81" s="69" t="s">
        <v>15021</v>
      </c>
      <c r="FH81" s="69" t="s">
        <v>12398</v>
      </c>
      <c r="FI81" s="69" t="e">
        <v>#N/A</v>
      </c>
      <c r="FJ81" s="69" t="e">
        <v>#N/A</v>
      </c>
      <c r="FK81" s="69" t="s">
        <v>15236</v>
      </c>
      <c r="FL81" s="69" t="e">
        <v>#N/A</v>
      </c>
    </row>
    <row customFormat="true" customHeight="true" ht="20.25" outlineLevel="0" r="82" s="69">
      <c r="A82" s="179" t="n">
        <f aca="false" ca="false" dt2D="false" dtr="false" t="normal">'Региональная прогр. (июнь 2023)'!A1783+1</f>
        <v>1775</v>
      </c>
      <c r="B82" s="179" t="n">
        <f aca="false" ca="false" dt2D="false" dtr="false" t="normal">'Региональная прогр. (июнь 2023)'!B1783+1</f>
        <v>1627</v>
      </c>
      <c r="C82" s="65" t="s">
        <v>334</v>
      </c>
      <c r="D82" s="66" t="s">
        <v>15237</v>
      </c>
      <c r="E82" s="65" t="n">
        <v>52701000</v>
      </c>
      <c r="F82" s="582" t="n">
        <v>31332</v>
      </c>
      <c r="G82" s="66" t="n"/>
      <c r="H82" s="66" t="n"/>
      <c r="I82" s="583" t="n">
        <v>299.6</v>
      </c>
      <c r="J82" s="583" t="n">
        <v>276</v>
      </c>
      <c r="K82" s="583" t="n">
        <v>0</v>
      </c>
      <c r="L82" s="179" t="s">
        <v>15238</v>
      </c>
      <c r="M82" s="179" t="n">
        <v>52701000</v>
      </c>
      <c r="N82" s="66" t="n">
        <v>420</v>
      </c>
      <c r="O82" s="584" t="s">
        <v>15074</v>
      </c>
      <c r="P82" s="65" t="n"/>
      <c r="Q82" s="65" t="n"/>
      <c r="R82" s="65" t="n"/>
      <c r="S82" s="65" t="n"/>
      <c r="T82" s="585" t="s">
        <v>12402</v>
      </c>
      <c r="U82" s="179" t="s">
        <v>12398</v>
      </c>
      <c r="V82" s="586" t="n"/>
      <c r="W82" s="586" t="n"/>
      <c r="X82" s="586" t="n"/>
      <c r="Y82" s="586" t="n"/>
      <c r="Z82" s="586" t="n"/>
      <c r="AA82" s="586" t="n"/>
      <c r="AB82" s="586" t="n"/>
      <c r="AC82" s="586" t="n"/>
      <c r="AD82" s="179" t="s">
        <v>10</v>
      </c>
      <c r="AE82" s="179" t="s">
        <v>15013</v>
      </c>
      <c r="AF82" s="587" t="n"/>
      <c r="AG82" s="587" t="n"/>
      <c r="AH82" s="587" t="n"/>
      <c r="AI82" s="588" t="n"/>
      <c r="AJ82" s="587" t="n"/>
      <c r="AK82" s="587" t="n"/>
      <c r="AL82" s="587" t="n"/>
      <c r="AM82" s="587" t="n"/>
      <c r="AN82" s="587" t="n"/>
      <c r="AO82" s="65" t="n">
        <v>1961</v>
      </c>
      <c r="AP82" s="179" t="s">
        <v>51</v>
      </c>
      <c r="AQ82" s="589" t="n">
        <f aca="false" ca="false" dt2D="false" dtr="false" t="normal">2019-AO82</f>
        <v>58</v>
      </c>
      <c r="AR82" s="590" t="n"/>
      <c r="AS82" s="591" t="n"/>
      <c r="AT82" s="592" t="n"/>
      <c r="AU82" s="591" t="n"/>
      <c r="AV82" s="591" t="n"/>
      <c r="AW82" s="591" t="n"/>
      <c r="AX82" s="593" t="s">
        <v>12401</v>
      </c>
      <c r="AY82" s="593" t="s">
        <v>12401</v>
      </c>
      <c r="AZ82" s="593" t="s">
        <v>12401</v>
      </c>
      <c r="BA82" s="593" t="s">
        <v>12401</v>
      </c>
      <c r="BB82" s="593" t="s">
        <v>12401</v>
      </c>
      <c r="BC82" s="593" t="s">
        <v>12401</v>
      </c>
      <c r="BD82" s="593" t="s">
        <v>12401</v>
      </c>
      <c r="BE82" s="593" t="s">
        <v>12401</v>
      </c>
      <c r="BF82" s="593" t="s">
        <v>12401</v>
      </c>
      <c r="BG82" s="593" t="s">
        <v>12401</v>
      </c>
      <c r="BH82" s="593" t="s">
        <v>12393</v>
      </c>
      <c r="BI82" s="593" t="n"/>
      <c r="BJ82" s="593" t="n"/>
      <c r="BK82" s="593" t="n"/>
      <c r="BL82" s="593" t="s">
        <v>12393</v>
      </c>
      <c r="BM82" s="593" t="s">
        <v>12393</v>
      </c>
      <c r="BN82" s="593" t="s">
        <v>12393</v>
      </c>
      <c r="BO82" s="593" t="s">
        <v>12393</v>
      </c>
      <c r="BP82" s="593" t="s">
        <v>12393</v>
      </c>
      <c r="BQ82" s="593" t="n"/>
      <c r="BR82" s="593" t="n"/>
      <c r="BS82" s="65" t="n"/>
      <c r="BT82" s="179" t="n"/>
      <c r="BU82" s="179" t="n"/>
      <c r="BV82" s="65" t="n"/>
      <c r="BW82" s="65" t="s">
        <v>15013</v>
      </c>
      <c r="BX82" s="65" t="n"/>
      <c r="BY82" s="65" t="n"/>
      <c r="BZ82" s="65" t="n"/>
      <c r="CA82" s="65" t="n"/>
      <c r="CB82" s="65" t="n"/>
      <c r="CC82" s="65" t="s">
        <v>15014</v>
      </c>
      <c r="CD82" s="65" t="n"/>
      <c r="CE82" s="65" t="n"/>
      <c r="CF82" s="179" t="n"/>
      <c r="CG82" s="179" t="n"/>
      <c r="CH82" s="179" t="n"/>
      <c r="CI82" s="65" t="s">
        <v>15015</v>
      </c>
      <c r="CJ82" s="179" t="n"/>
      <c r="CK82" s="179" t="n"/>
      <c r="CL82" s="179" t="n"/>
      <c r="CM82" s="179" t="n"/>
      <c r="CN82" s="179" t="n"/>
      <c r="CO82" s="65" t="s">
        <v>15016</v>
      </c>
      <c r="CP82" s="179" t="n"/>
      <c r="CQ82" s="179" t="n"/>
      <c r="CR82" s="179" t="n"/>
      <c r="CS82" s="179" t="n"/>
      <c r="CT82" s="179" t="n"/>
      <c r="CU82" s="65" t="s">
        <v>15017</v>
      </c>
      <c r="CV82" s="179" t="n"/>
      <c r="CW82" s="179" t="n"/>
      <c r="CX82" s="179" t="n">
        <v>1961</v>
      </c>
      <c r="CY82" s="585" t="n"/>
      <c r="CZ82" s="179" t="n">
        <v>4</v>
      </c>
      <c r="DA82" s="594" t="n"/>
      <c r="DB82" s="595" t="n">
        <v>299.6</v>
      </c>
      <c r="DC82" s="595" t="n">
        <v>276</v>
      </c>
      <c r="DD82" s="595" t="n">
        <v>276</v>
      </c>
      <c r="DE82" s="595" t="n">
        <v>0</v>
      </c>
      <c r="DF82" s="595" t="n">
        <v>276</v>
      </c>
      <c r="DG82" s="595" t="n">
        <v>0</v>
      </c>
      <c r="DH82" s="179" t="n">
        <v>2</v>
      </c>
      <c r="DI82" s="179" t="n">
        <v>1</v>
      </c>
      <c r="DJ82" s="596" t="s">
        <v>12419</v>
      </c>
      <c r="DK82" s="595" t="n">
        <v>2.0972</v>
      </c>
      <c r="DL82" s="595" t="n">
        <v>0</v>
      </c>
      <c r="DM82" s="595" t="n">
        <v>0</v>
      </c>
      <c r="DN82" s="179" t="n">
        <v>0</v>
      </c>
      <c r="DO82" s="595" t="n">
        <v>0.2184</v>
      </c>
      <c r="DP82" s="595" t="n">
        <v>2.68</v>
      </c>
      <c r="DQ82" s="595" t="n">
        <v>3</v>
      </c>
      <c r="DR82" s="595" t="n">
        <v>2.0073</v>
      </c>
      <c r="DS82" s="595" t="n">
        <v>2.0073</v>
      </c>
      <c r="DT82" s="595" t="n">
        <v>0</v>
      </c>
      <c r="DU82" s="595" t="n">
        <v>0</v>
      </c>
      <c r="DV82" s="179" t="n">
        <v>0</v>
      </c>
      <c r="DW82" s="597" t="s">
        <v>15018</v>
      </c>
      <c r="DX82" s="595" t="n">
        <v>0</v>
      </c>
      <c r="DY82" s="179" t="n">
        <v>0</v>
      </c>
      <c r="DZ82" s="597" t="s">
        <v>15019</v>
      </c>
      <c r="EA82" s="595" t="n">
        <v>1</v>
      </c>
      <c r="EB82" s="595" t="n">
        <v>0.8011</v>
      </c>
      <c r="EC82" s="179" t="n">
        <v>0</v>
      </c>
      <c r="ED82" s="179" t="n">
        <v>1</v>
      </c>
      <c r="EE82" s="595" t="n">
        <v>1</v>
      </c>
      <c r="EF82" s="595" t="n">
        <v>1</v>
      </c>
      <c r="EG82" s="597" t="s">
        <v>15019</v>
      </c>
      <c r="EH82" s="595" t="n">
        <v>0.3273</v>
      </c>
      <c r="EI82" s="179" t="n">
        <v>0</v>
      </c>
      <c r="EJ82" s="179" t="n">
        <v>1</v>
      </c>
      <c r="EK82" s="595" t="n">
        <v>0</v>
      </c>
      <c r="EL82" s="595" t="n">
        <v>0</v>
      </c>
      <c r="EM82" s="597" t="s">
        <v>15019</v>
      </c>
      <c r="EN82" s="595" t="n">
        <v>0.3273</v>
      </c>
      <c r="EO82" s="179" t="n">
        <v>0</v>
      </c>
      <c r="EP82" s="179" t="n">
        <v>1</v>
      </c>
      <c r="EQ82" s="595" t="n">
        <v>1</v>
      </c>
      <c r="ER82" s="597" t="s">
        <v>15019</v>
      </c>
      <c r="ES82" s="595" t="n">
        <v>0.3123</v>
      </c>
      <c r="ET82" s="179" t="n">
        <v>0</v>
      </c>
      <c r="EU82" s="597" t="s">
        <v>15019</v>
      </c>
      <c r="EV82" s="595" t="n">
        <v>0.3528</v>
      </c>
      <c r="EW82" s="179" t="n">
        <v>0</v>
      </c>
      <c r="EX82" s="598" t="n">
        <v>1</v>
      </c>
      <c r="EY82" s="598" t="n">
        <v>1</v>
      </c>
      <c r="EZ82" s="597" t="s">
        <v>15020</v>
      </c>
      <c r="FA82" s="595" t="n">
        <v>0</v>
      </c>
      <c r="FB82" s="179" t="n">
        <v>0</v>
      </c>
      <c r="FC82" s="179" t="n">
        <v>0</v>
      </c>
      <c r="FD82" s="179" t="n">
        <v>0</v>
      </c>
      <c r="FE82" s="598" t="n">
        <v>0</v>
      </c>
      <c r="FF82" s="599" t="n">
        <v>0</v>
      </c>
      <c r="FG82" s="69" t="s">
        <v>15021</v>
      </c>
      <c r="FH82" s="69" t="s">
        <v>12398</v>
      </c>
      <c r="FI82" s="69" t="e">
        <v>#N/A</v>
      </c>
      <c r="FJ82" s="69" t="e">
        <v>#N/A</v>
      </c>
      <c r="FK82" s="69" t="e">
        <v>#N/A</v>
      </c>
      <c r="FL82" s="69" t="e">
        <v>#N/A</v>
      </c>
    </row>
    <row customFormat="true" customHeight="true" ht="20.25" outlineLevel="0" r="83" s="69">
      <c r="A83" s="179" t="n">
        <f aca="false" ca="false" dt2D="false" dtr="false" t="normal">'Региональная прогр. (июнь 2023)'!A6378+1</f>
        <v>6362</v>
      </c>
      <c r="B83" s="179" t="n">
        <f aca="false" ca="false" dt2D="false" dtr="false" t="normal">'Региональная прогр. (июнь 2023)'!B6378+1</f>
        <v>10</v>
      </c>
      <c r="C83" s="65" t="s">
        <v>334</v>
      </c>
      <c r="D83" s="66" t="s">
        <v>15239</v>
      </c>
      <c r="E83" s="65" t="n">
        <v>52701000</v>
      </c>
      <c r="F83" s="582" t="n">
        <v>30349</v>
      </c>
      <c r="G83" s="66" t="n"/>
      <c r="H83" s="66" t="n"/>
      <c r="I83" s="583" t="n">
        <v>406.7</v>
      </c>
      <c r="J83" s="583" t="n">
        <v>196.2</v>
      </c>
      <c r="K83" s="583" t="n">
        <v>0</v>
      </c>
      <c r="L83" s="628" t="s">
        <v>15240</v>
      </c>
      <c r="M83" s="179" t="n">
        <v>52701000</v>
      </c>
      <c r="N83" s="66" t="n">
        <v>260</v>
      </c>
      <c r="O83" s="584" t="s">
        <v>15074</v>
      </c>
      <c r="P83" s="65" t="n"/>
      <c r="Q83" s="65" t="n"/>
      <c r="R83" s="65" t="n"/>
      <c r="S83" s="589" t="s">
        <v>12393</v>
      </c>
      <c r="T83" s="585" t="s">
        <v>12402</v>
      </c>
      <c r="U83" s="179" t="s">
        <v>12398</v>
      </c>
      <c r="V83" s="586" t="n"/>
      <c r="W83" s="586" t="n"/>
      <c r="X83" s="586" t="n"/>
      <c r="Y83" s="586" t="n"/>
      <c r="Z83" s="586" t="n"/>
      <c r="AA83" s="586" t="n"/>
      <c r="AB83" s="586" t="n"/>
      <c r="AC83" s="586" t="n"/>
      <c r="AD83" s="179" t="s">
        <v>10</v>
      </c>
      <c r="AE83" s="179" t="s">
        <v>15013</v>
      </c>
      <c r="AF83" s="587" t="n"/>
      <c r="AG83" s="587" t="n"/>
      <c r="AH83" s="587" t="n"/>
      <c r="AI83" s="588" t="n"/>
      <c r="AJ83" s="587" t="n"/>
      <c r="AK83" s="587" t="n"/>
      <c r="AL83" s="587" t="n"/>
      <c r="AM83" s="587" t="n"/>
      <c r="AN83" s="587" t="n"/>
      <c r="AO83" s="65" t="n">
        <v>1970</v>
      </c>
      <c r="AP83" s="179" t="s">
        <v>51</v>
      </c>
      <c r="AQ83" s="589" t="n">
        <f aca="false" ca="false" dt2D="false" dtr="false" t="normal">2019-AO83</f>
        <v>49</v>
      </c>
      <c r="AR83" s="590" t="n"/>
      <c r="AS83" s="591" t="n"/>
      <c r="AT83" s="592" t="n"/>
      <c r="AU83" s="591" t="n"/>
      <c r="AV83" s="591" t="n"/>
      <c r="AW83" s="591" t="n"/>
      <c r="AX83" s="593" t="s">
        <v>12401</v>
      </c>
      <c r="AY83" s="593" t="s">
        <v>12401</v>
      </c>
      <c r="AZ83" s="593" t="s">
        <v>12401</v>
      </c>
      <c r="BA83" s="593" t="s">
        <v>12401</v>
      </c>
      <c r="BB83" s="593" t="s">
        <v>12401</v>
      </c>
      <c r="BC83" s="593" t="s">
        <v>12401</v>
      </c>
      <c r="BD83" s="593" t="s">
        <v>12401</v>
      </c>
      <c r="BE83" s="593" t="s">
        <v>12401</v>
      </c>
      <c r="BF83" s="593" t="s">
        <v>12401</v>
      </c>
      <c r="BG83" s="593" t="s">
        <v>12401</v>
      </c>
      <c r="BH83" s="593" t="s">
        <v>12393</v>
      </c>
      <c r="BI83" s="593" t="n"/>
      <c r="BJ83" s="593" t="n"/>
      <c r="BK83" s="593" t="n"/>
      <c r="BL83" s="593" t="s">
        <v>12393</v>
      </c>
      <c r="BM83" s="593" t="s">
        <v>12393</v>
      </c>
      <c r="BN83" s="593" t="s">
        <v>12393</v>
      </c>
      <c r="BO83" s="593" t="n"/>
      <c r="BP83" s="593" t="s">
        <v>12393</v>
      </c>
      <c r="BQ83" s="593" t="s">
        <v>12393</v>
      </c>
      <c r="BR83" s="593" t="n"/>
      <c r="BS83" s="65" t="n"/>
      <c r="BT83" s="179" t="n"/>
      <c r="BU83" s="179" t="n"/>
      <c r="BV83" s="65" t="n"/>
      <c r="BW83" s="65" t="s">
        <v>15013</v>
      </c>
      <c r="BX83" s="65" t="n"/>
      <c r="BY83" s="65" t="n"/>
      <c r="BZ83" s="65" t="n"/>
      <c r="CA83" s="65" t="n"/>
      <c r="CB83" s="65" t="n"/>
      <c r="CC83" s="65" t="s">
        <v>15056</v>
      </c>
      <c r="CD83" s="65" t="n"/>
      <c r="CE83" s="65" t="n"/>
      <c r="CF83" s="179" t="n"/>
      <c r="CG83" s="179" t="n"/>
      <c r="CH83" s="179" t="n"/>
      <c r="CI83" s="65" t="s">
        <v>15015</v>
      </c>
      <c r="CJ83" s="179" t="n"/>
      <c r="CK83" s="179" t="n"/>
      <c r="CL83" s="179" t="n"/>
      <c r="CM83" s="179" t="n"/>
      <c r="CN83" s="179" t="n"/>
      <c r="CO83" s="65" t="s">
        <v>15016</v>
      </c>
      <c r="CP83" s="179" t="n"/>
      <c r="CQ83" s="179" t="n"/>
      <c r="CR83" s="179" t="n"/>
      <c r="CS83" s="179" t="n"/>
      <c r="CT83" s="179" t="n"/>
      <c r="CU83" s="65" t="s">
        <v>15017</v>
      </c>
      <c r="CV83" s="179" t="n"/>
      <c r="CW83" s="179" t="n"/>
      <c r="CX83" s="179" t="n">
        <v>1970</v>
      </c>
      <c r="CY83" s="585" t="n"/>
      <c r="CZ83" s="179" t="n">
        <v>4</v>
      </c>
      <c r="DA83" s="594" t="n"/>
      <c r="DB83" s="595" t="n">
        <v>406.7</v>
      </c>
      <c r="DC83" s="595" t="n">
        <v>365.1</v>
      </c>
      <c r="DD83" s="595" t="n">
        <v>365.1</v>
      </c>
      <c r="DE83" s="595" t="n">
        <v>0</v>
      </c>
      <c r="DF83" s="595" t="n">
        <v>365.1</v>
      </c>
      <c r="DG83" s="595" t="n">
        <v>0</v>
      </c>
      <c r="DH83" s="179" t="n">
        <v>1</v>
      </c>
      <c r="DI83" s="179" t="n">
        <v>1</v>
      </c>
      <c r="DJ83" s="596" t="s">
        <v>12419</v>
      </c>
      <c r="DK83" s="595" t="n">
        <v>4.067</v>
      </c>
      <c r="DL83" s="595" t="n">
        <v>0</v>
      </c>
      <c r="DM83" s="595" t="n">
        <v>0</v>
      </c>
      <c r="DN83" s="179" t="n">
        <v>0</v>
      </c>
      <c r="DO83" s="595" t="n">
        <v>0.4905</v>
      </c>
      <c r="DP83" s="595" t="n">
        <v>0</v>
      </c>
      <c r="DQ83" s="595" t="n">
        <v>2.4</v>
      </c>
      <c r="DR83" s="595" t="n">
        <v>5.6938</v>
      </c>
      <c r="DS83" s="595" t="n">
        <v>5.6938</v>
      </c>
      <c r="DT83" s="595" t="n">
        <v>0</v>
      </c>
      <c r="DU83" s="595" t="n">
        <v>0</v>
      </c>
      <c r="DV83" s="179" t="n">
        <v>0</v>
      </c>
      <c r="DW83" s="597" t="s">
        <v>15018</v>
      </c>
      <c r="DX83" s="595" t="n">
        <v>0</v>
      </c>
      <c r="DY83" s="179" t="n">
        <v>0</v>
      </c>
      <c r="DZ83" s="597" t="s">
        <v>15019</v>
      </c>
      <c r="EA83" s="595" t="n">
        <v>0</v>
      </c>
      <c r="EB83" s="595" t="n">
        <v>1.1822</v>
      </c>
      <c r="EC83" s="179" t="n">
        <v>0</v>
      </c>
      <c r="ED83" s="179" t="n">
        <v>1</v>
      </c>
      <c r="EE83" s="595" t="n">
        <v>0</v>
      </c>
      <c r="EF83" s="595" t="n">
        <v>0</v>
      </c>
      <c r="EG83" s="597" t="s">
        <v>15019</v>
      </c>
      <c r="EH83" s="595" t="n">
        <v>0.7225</v>
      </c>
      <c r="EI83" s="179" t="n">
        <v>0</v>
      </c>
      <c r="EJ83" s="179" t="n">
        <v>1</v>
      </c>
      <c r="EK83" s="595" t="n">
        <v>0</v>
      </c>
      <c r="EL83" s="595" t="n">
        <v>0</v>
      </c>
      <c r="EM83" s="597" t="s">
        <v>15019</v>
      </c>
      <c r="EN83" s="595" t="n">
        <v>0.7225</v>
      </c>
      <c r="EO83" s="179" t="n">
        <v>0</v>
      </c>
      <c r="EP83" s="179" t="n">
        <v>1</v>
      </c>
      <c r="EQ83" s="595" t="n">
        <v>1</v>
      </c>
      <c r="ER83" s="597" t="s">
        <v>15020</v>
      </c>
      <c r="ES83" s="595" t="n">
        <v>0</v>
      </c>
      <c r="ET83" s="179" t="n">
        <v>0</v>
      </c>
      <c r="EU83" s="597" t="s">
        <v>15019</v>
      </c>
      <c r="EV83" s="595" t="n">
        <v>0.11</v>
      </c>
      <c r="EW83" s="179" t="n">
        <v>0</v>
      </c>
      <c r="EX83" s="598" t="n">
        <v>0</v>
      </c>
      <c r="EY83" s="598" t="n">
        <v>1</v>
      </c>
      <c r="EZ83" s="597" t="s">
        <v>15019</v>
      </c>
      <c r="FA83" s="595" t="n">
        <v>15.15</v>
      </c>
      <c r="FB83" s="179" t="n">
        <v>0</v>
      </c>
      <c r="FC83" s="179" t="n">
        <v>1</v>
      </c>
      <c r="FD83" s="179" t="n">
        <v>1</v>
      </c>
      <c r="FE83" s="598" t="n">
        <v>0</v>
      </c>
      <c r="FF83" s="599" t="n">
        <v>0</v>
      </c>
      <c r="FG83" s="69" t="s">
        <v>15021</v>
      </c>
      <c r="FH83" s="69" t="s">
        <v>12398</v>
      </c>
      <c r="FI83" s="69" t="e">
        <v>#N/A</v>
      </c>
      <c r="FJ83" s="69" t="e">
        <v>#N/A</v>
      </c>
      <c r="FK83" s="69" t="e">
        <v>#N/A</v>
      </c>
      <c r="FL83" s="69" t="e">
        <v>#N/A</v>
      </c>
    </row>
    <row customFormat="true" customHeight="true" ht="20.25" outlineLevel="0" r="84" s="69">
      <c r="A84" s="179" t="n">
        <f aca="false" ca="false" dt2D="false" dtr="false" t="normal">'Региональная прогр. (июнь 2023)'!A4332+1</f>
        <v>4324</v>
      </c>
      <c r="B84" s="179" t="n">
        <f aca="false" ca="false" dt2D="false" dtr="false" t="normal">'Региональная прогр. (июнь 2023)'!B4332+1</f>
        <v>4178</v>
      </c>
      <c r="C84" s="65" t="s">
        <v>334</v>
      </c>
      <c r="D84" s="66" t="s">
        <v>15241</v>
      </c>
      <c r="E84" s="65" t="n">
        <v>52701000</v>
      </c>
      <c r="F84" s="582" t="n">
        <v>32541</v>
      </c>
      <c r="G84" s="66" t="n"/>
      <c r="H84" s="66" t="n"/>
      <c r="I84" s="583" t="n">
        <v>874.7</v>
      </c>
      <c r="J84" s="583" t="n">
        <v>559.1</v>
      </c>
      <c r="K84" s="583" t="n">
        <v>0</v>
      </c>
      <c r="L84" s="179" t="s">
        <v>15242</v>
      </c>
      <c r="M84" s="179" t="n">
        <v>52701000</v>
      </c>
      <c r="N84" s="66" t="n">
        <v>1518</v>
      </c>
      <c r="O84" s="179" t="s">
        <v>15243</v>
      </c>
      <c r="P84" s="65" t="n"/>
      <c r="Q84" s="65" t="n"/>
      <c r="R84" s="65" t="n"/>
      <c r="S84" s="65" t="n"/>
      <c r="T84" s="585" t="s">
        <v>12402</v>
      </c>
      <c r="U84" s="179" t="s">
        <v>12398</v>
      </c>
      <c r="V84" s="97" t="n"/>
      <c r="W84" s="586" t="n"/>
      <c r="X84" s="586" t="n"/>
      <c r="Y84" s="586" t="n"/>
      <c r="Z84" s="586" t="n"/>
      <c r="AA84" s="586" t="n"/>
      <c r="AB84" s="586" t="n"/>
      <c r="AC84" s="586" t="n"/>
      <c r="AD84" s="179" t="s">
        <v>9</v>
      </c>
      <c r="AE84" s="179" t="s">
        <v>591</v>
      </c>
      <c r="AF84" s="587" t="n"/>
      <c r="AG84" s="587" t="n"/>
      <c r="AH84" s="587" t="n"/>
      <c r="AI84" s="588" t="n"/>
      <c r="AJ84" s="587" t="n"/>
      <c r="AK84" s="587" t="n"/>
      <c r="AL84" s="587" t="n"/>
      <c r="AM84" s="587" t="n"/>
      <c r="AN84" s="587" t="n"/>
      <c r="AO84" s="65" t="n">
        <v>1914</v>
      </c>
      <c r="AP84" s="179" t="s">
        <v>8036</v>
      </c>
      <c r="AQ84" s="589" t="n">
        <f aca="false" ca="false" dt2D="false" dtr="false" t="normal">2019-AO84</f>
        <v>105</v>
      </c>
      <c r="AR84" s="590" t="n"/>
      <c r="AS84" s="591" t="n"/>
      <c r="AT84" s="592" t="n"/>
      <c r="AU84" s="591" t="n"/>
      <c r="AV84" s="591" t="n"/>
      <c r="AW84" s="591" t="n"/>
      <c r="AX84" s="593" t="s">
        <v>12401</v>
      </c>
      <c r="AY84" s="593" t="s">
        <v>12401</v>
      </c>
      <c r="AZ84" s="593" t="s">
        <v>12401</v>
      </c>
      <c r="BA84" s="593" t="s">
        <v>12401</v>
      </c>
      <c r="BB84" s="593" t="s">
        <v>12401</v>
      </c>
      <c r="BC84" s="593" t="s">
        <v>12401</v>
      </c>
      <c r="BD84" s="593" t="s">
        <v>12401</v>
      </c>
      <c r="BE84" s="593" t="s">
        <v>12401</v>
      </c>
      <c r="BF84" s="593" t="s">
        <v>12401</v>
      </c>
      <c r="BG84" s="593" t="s">
        <v>12401</v>
      </c>
      <c r="BH84" s="593" t="s">
        <v>12393</v>
      </c>
      <c r="BI84" s="593" t="n"/>
      <c r="BJ84" s="593" t="n"/>
      <c r="BK84" s="593" t="s">
        <v>12393</v>
      </c>
      <c r="BL84" s="593" t="s">
        <v>12393</v>
      </c>
      <c r="BM84" s="593" t="s">
        <v>12393</v>
      </c>
      <c r="BN84" s="593" t="s">
        <v>12393</v>
      </c>
      <c r="BO84" s="593" t="s">
        <v>12393</v>
      </c>
      <c r="BP84" s="593" t="s">
        <v>12393</v>
      </c>
      <c r="BQ84" s="593" t="s">
        <v>12393</v>
      </c>
      <c r="BR84" s="593" t="n"/>
      <c r="BS84" s="65" t="n"/>
      <c r="BT84" s="65" t="s">
        <v>591</v>
      </c>
      <c r="BU84" s="179" t="n"/>
      <c r="BV84" s="65" t="n"/>
      <c r="BW84" s="65" t="n"/>
      <c r="BX84" s="65" t="n"/>
      <c r="BY84" s="65" t="n"/>
      <c r="BZ84" s="65" t="s">
        <v>15031</v>
      </c>
      <c r="CA84" s="65" t="n"/>
      <c r="CB84" s="65" t="n"/>
      <c r="CC84" s="65" t="n"/>
      <c r="CD84" s="65" t="n"/>
      <c r="CE84" s="65" t="n"/>
      <c r="CF84" s="65" t="s">
        <v>15015</v>
      </c>
      <c r="CG84" s="65" t="n"/>
      <c r="CH84" s="65" t="n"/>
      <c r="CI84" s="65" t="n"/>
      <c r="CJ84" s="65" t="n"/>
      <c r="CK84" s="65" t="n"/>
      <c r="CL84" s="65" t="s">
        <v>15016</v>
      </c>
      <c r="CM84" s="65" t="n"/>
      <c r="CN84" s="65" t="n"/>
      <c r="CO84" s="65" t="n"/>
      <c r="CP84" s="65" t="n"/>
      <c r="CQ84" s="65" t="n"/>
      <c r="CR84" s="65" t="s">
        <v>15032</v>
      </c>
      <c r="CS84" s="179" t="n"/>
      <c r="CT84" s="179" t="n"/>
      <c r="CU84" s="179" t="n"/>
      <c r="CV84" s="179" t="n"/>
      <c r="CW84" s="179" t="n"/>
      <c r="CX84" s="179" t="n">
        <v>1914</v>
      </c>
      <c r="CY84" s="585" t="n"/>
      <c r="CZ84" s="179" t="n">
        <v>4</v>
      </c>
      <c r="DA84" s="594" t="n"/>
      <c r="DB84" s="595" t="n">
        <v>874.7</v>
      </c>
      <c r="DC84" s="595" t="n">
        <v>559.1</v>
      </c>
      <c r="DD84" s="595" t="n">
        <v>559.1</v>
      </c>
      <c r="DE84" s="595" t="n">
        <v>0</v>
      </c>
      <c r="DF84" s="595" t="n">
        <v>559.1</v>
      </c>
      <c r="DG84" s="595" t="n">
        <v>0</v>
      </c>
      <c r="DH84" s="179" t="n">
        <v>2</v>
      </c>
      <c r="DI84" s="179" t="n">
        <v>2</v>
      </c>
      <c r="DJ84" s="596" t="s">
        <v>12419</v>
      </c>
      <c r="DK84" s="595" t="n">
        <v>0</v>
      </c>
      <c r="DL84" s="595" t="n">
        <v>0</v>
      </c>
      <c r="DM84" s="595" t="n">
        <v>0</v>
      </c>
      <c r="DN84" s="179" t="n">
        <v>0</v>
      </c>
      <c r="DO84" s="595" t="n">
        <v>0.6376</v>
      </c>
      <c r="DP84" s="595" t="n">
        <v>5.36</v>
      </c>
      <c r="DQ84" s="595" t="n">
        <v>6</v>
      </c>
      <c r="DR84" s="595" t="n">
        <v>5.8605</v>
      </c>
      <c r="DS84" s="595" t="n">
        <v>5.8605</v>
      </c>
      <c r="DT84" s="595" t="n">
        <v>0</v>
      </c>
      <c r="DU84" s="595" t="n">
        <v>0</v>
      </c>
      <c r="DV84" s="179" t="n">
        <v>0</v>
      </c>
      <c r="DW84" s="597" t="s">
        <v>15018</v>
      </c>
      <c r="DX84" s="595" t="n">
        <v>0</v>
      </c>
      <c r="DY84" s="179" t="n">
        <v>0</v>
      </c>
      <c r="DZ84" s="597" t="s">
        <v>15019</v>
      </c>
      <c r="EA84" s="595" t="n">
        <v>1</v>
      </c>
      <c r="EB84" s="595" t="n">
        <v>1.312</v>
      </c>
      <c r="EC84" s="179" t="n">
        <v>0</v>
      </c>
      <c r="ED84" s="179" t="n">
        <v>1</v>
      </c>
      <c r="EE84" s="595" t="n">
        <v>1</v>
      </c>
      <c r="EF84" s="595" t="n">
        <v>1</v>
      </c>
      <c r="EG84" s="597" t="s">
        <v>15019</v>
      </c>
      <c r="EH84" s="595" t="n">
        <v>0.6024</v>
      </c>
      <c r="EI84" s="179" t="n">
        <v>0</v>
      </c>
      <c r="EJ84" s="179" t="n">
        <v>1</v>
      </c>
      <c r="EK84" s="595" t="n">
        <v>0</v>
      </c>
      <c r="EL84" s="595" t="n">
        <v>0</v>
      </c>
      <c r="EM84" s="597" t="s">
        <v>15019</v>
      </c>
      <c r="EN84" s="595" t="n">
        <v>0.6024</v>
      </c>
      <c r="EO84" s="179" t="n">
        <v>0</v>
      </c>
      <c r="EP84" s="179" t="n">
        <v>1</v>
      </c>
      <c r="EQ84" s="595" t="n">
        <v>1</v>
      </c>
      <c r="ER84" s="597" t="s">
        <v>15019</v>
      </c>
      <c r="ES84" s="595" t="n">
        <v>0.666</v>
      </c>
      <c r="ET84" s="179" t="n">
        <v>0</v>
      </c>
      <c r="EU84" s="597" t="s">
        <v>15019</v>
      </c>
      <c r="EV84" s="595" t="n">
        <v>0.8186</v>
      </c>
      <c r="EW84" s="179" t="n">
        <v>0</v>
      </c>
      <c r="EX84" s="598" t="n">
        <v>1</v>
      </c>
      <c r="EY84" s="598" t="n">
        <v>1</v>
      </c>
      <c r="EZ84" s="597" t="s">
        <v>15019</v>
      </c>
      <c r="FA84" s="595" t="n">
        <v>15.15</v>
      </c>
      <c r="FB84" s="179" t="n">
        <v>0</v>
      </c>
      <c r="FC84" s="179" t="n">
        <v>1</v>
      </c>
      <c r="FD84" s="179" t="n">
        <v>1</v>
      </c>
      <c r="FE84" s="598" t="n">
        <v>0</v>
      </c>
      <c r="FF84" s="599" t="n">
        <v>0</v>
      </c>
      <c r="FG84" s="69" t="s">
        <v>15021</v>
      </c>
      <c r="FH84" s="69" t="s">
        <v>12398</v>
      </c>
      <c r="FI84" s="69" t="e">
        <v>#N/A</v>
      </c>
      <c r="FJ84" s="69" t="e">
        <v>#N/A</v>
      </c>
      <c r="FK84" s="69" t="e">
        <v>#N/A</v>
      </c>
      <c r="FL84" s="69" t="e">
        <v>#N/A</v>
      </c>
    </row>
    <row customFormat="true" customHeight="true" ht="20.25" outlineLevel="0" r="85" s="69">
      <c r="A85" s="179" t="n">
        <f aca="false" ca="false" dt2D="false" dtr="false" t="normal">'Региональная прогр. (июнь 2023)'!A6389+1</f>
        <v>6373</v>
      </c>
      <c r="B85" s="179" t="n">
        <f aca="false" ca="false" dt2D="false" dtr="false" t="normal">'Региональная прогр. (июнь 2023)'!B6389+1</f>
        <v>21</v>
      </c>
      <c r="C85" s="65" t="s">
        <v>334</v>
      </c>
      <c r="D85" s="66" t="s">
        <v>15244</v>
      </c>
      <c r="E85" s="65" t="n">
        <v>52701000</v>
      </c>
      <c r="F85" s="582" t="n">
        <v>32014</v>
      </c>
      <c r="G85" s="66" t="n"/>
      <c r="H85" s="66" t="n"/>
      <c r="I85" s="583" t="n">
        <v>228.6</v>
      </c>
      <c r="J85" s="583" t="n">
        <v>126.2</v>
      </c>
      <c r="K85" s="583" t="n">
        <v>0</v>
      </c>
      <c r="L85" s="179" t="s">
        <v>15245</v>
      </c>
      <c r="M85" s="179" t="n">
        <v>52701000</v>
      </c>
      <c r="N85" s="66" t="n">
        <v>374</v>
      </c>
      <c r="O85" s="179" t="s">
        <v>15074</v>
      </c>
      <c r="P85" s="65" t="n"/>
      <c r="Q85" s="65" t="n"/>
      <c r="R85" s="65" t="n"/>
      <c r="S85" s="65" t="n"/>
      <c r="T85" s="585" t="s">
        <v>12422</v>
      </c>
      <c r="U85" s="179" t="s">
        <v>12398</v>
      </c>
      <c r="V85" s="586" t="n"/>
      <c r="W85" s="586" t="n"/>
      <c r="X85" s="586" t="n"/>
      <c r="Y85" s="586" t="n"/>
      <c r="Z85" s="586" t="n"/>
      <c r="AA85" s="586" t="n"/>
      <c r="AB85" s="586" t="n"/>
      <c r="AC85" s="586" t="n"/>
      <c r="AD85" s="179" t="s">
        <v>10</v>
      </c>
      <c r="AE85" s="179" t="s">
        <v>15013</v>
      </c>
      <c r="AF85" s="587" t="n"/>
      <c r="AG85" s="587" t="n"/>
      <c r="AH85" s="587" t="n"/>
      <c r="AI85" s="588" t="n"/>
      <c r="AJ85" s="587" t="n"/>
      <c r="AK85" s="587" t="n"/>
      <c r="AL85" s="587" t="n"/>
      <c r="AM85" s="587" t="n"/>
      <c r="AN85" s="587" t="n"/>
      <c r="AO85" s="65" t="n">
        <v>1957</v>
      </c>
      <c r="AP85" s="179" t="s">
        <v>51</v>
      </c>
      <c r="AQ85" s="589" t="n">
        <f aca="false" ca="false" dt2D="false" dtr="false" t="normal">2019-AO85</f>
        <v>62</v>
      </c>
      <c r="AR85" s="590" t="n"/>
      <c r="AS85" s="591" t="n"/>
      <c r="AT85" s="592" t="n"/>
      <c r="AU85" s="591" t="n"/>
      <c r="AV85" s="591" t="n"/>
      <c r="AW85" s="591" t="n"/>
      <c r="AX85" s="593" t="s">
        <v>12401</v>
      </c>
      <c r="AY85" s="593" t="s">
        <v>12401</v>
      </c>
      <c r="AZ85" s="593" t="s">
        <v>12401</v>
      </c>
      <c r="BA85" s="593" t="s">
        <v>12401</v>
      </c>
      <c r="BB85" s="593" t="s">
        <v>12401</v>
      </c>
      <c r="BC85" s="593" t="s">
        <v>12401</v>
      </c>
      <c r="BD85" s="593" t="s">
        <v>12401</v>
      </c>
      <c r="BE85" s="593" t="s">
        <v>12401</v>
      </c>
      <c r="BF85" s="593" t="s">
        <v>12401</v>
      </c>
      <c r="BG85" s="593" t="s">
        <v>12401</v>
      </c>
      <c r="BH85" s="593" t="s">
        <v>12393</v>
      </c>
      <c r="BI85" s="593" t="n"/>
      <c r="BJ85" s="593" t="n"/>
      <c r="BK85" s="593" t="n"/>
      <c r="BL85" s="593" t="n"/>
      <c r="BM85" s="593" t="n"/>
      <c r="BN85" s="593" t="s">
        <v>12393</v>
      </c>
      <c r="BO85" s="593" t="n"/>
      <c r="BP85" s="593" t="s">
        <v>12393</v>
      </c>
      <c r="BQ85" s="593" t="n"/>
      <c r="BR85" s="593" t="n"/>
      <c r="BS85" s="65" t="n"/>
      <c r="BT85" s="179" t="n"/>
      <c r="BU85" s="179" t="n"/>
      <c r="BV85" s="65" t="n"/>
      <c r="BW85" s="65" t="s">
        <v>15013</v>
      </c>
      <c r="BX85" s="65" t="n"/>
      <c r="BY85" s="65" t="n"/>
      <c r="BZ85" s="65" t="n"/>
      <c r="CA85" s="65" t="n"/>
      <c r="CB85" s="65" t="n"/>
      <c r="CC85" s="65" t="s">
        <v>15225</v>
      </c>
      <c r="CD85" s="65" t="n"/>
      <c r="CE85" s="65" t="n"/>
      <c r="CF85" s="179" t="n"/>
      <c r="CG85" s="179" t="n"/>
      <c r="CH85" s="179" t="n"/>
      <c r="CI85" s="65" t="s">
        <v>15015</v>
      </c>
      <c r="CJ85" s="179" t="n"/>
      <c r="CK85" s="179" t="n"/>
      <c r="CL85" s="179" t="n"/>
      <c r="CM85" s="179" t="n"/>
      <c r="CN85" s="179" t="n"/>
      <c r="CO85" s="65" t="s">
        <v>15016</v>
      </c>
      <c r="CP85" s="179" t="n"/>
      <c r="CQ85" s="179" t="n"/>
      <c r="CR85" s="179" t="n"/>
      <c r="CS85" s="179" t="n"/>
      <c r="CT85" s="179" t="n"/>
      <c r="CU85" s="65" t="s">
        <v>15017</v>
      </c>
      <c r="CV85" s="179" t="n"/>
      <c r="CW85" s="179" t="n"/>
      <c r="CX85" s="179" t="n">
        <v>1957</v>
      </c>
      <c r="CY85" s="585" t="n"/>
      <c r="CZ85" s="179" t="n">
        <v>4</v>
      </c>
      <c r="DA85" s="594" t="n"/>
      <c r="DB85" s="595" t="n">
        <v>228.6</v>
      </c>
      <c r="DC85" s="595" t="n">
        <v>126.2</v>
      </c>
      <c r="DD85" s="595" t="n">
        <v>126.2</v>
      </c>
      <c r="DE85" s="595" t="n">
        <v>41.1</v>
      </c>
      <c r="DF85" s="595" t="n">
        <v>85.1</v>
      </c>
      <c r="DG85" s="595" t="n">
        <v>0</v>
      </c>
      <c r="DH85" s="179" t="n">
        <v>1</v>
      </c>
      <c r="DI85" s="179" t="n">
        <v>1</v>
      </c>
      <c r="DJ85" s="596" t="s">
        <v>12425</v>
      </c>
      <c r="DK85" s="595" t="n">
        <v>0</v>
      </c>
      <c r="DL85" s="595" t="n">
        <v>0</v>
      </c>
      <c r="DM85" s="595" t="n">
        <v>0</v>
      </c>
      <c r="DN85" s="179" t="n">
        <v>0</v>
      </c>
      <c r="DO85" s="595" t="n">
        <v>0.2757</v>
      </c>
      <c r="DP85" s="595" t="n">
        <v>0</v>
      </c>
      <c r="DQ85" s="595" t="n">
        <v>2.4</v>
      </c>
      <c r="DR85" s="595" t="n">
        <v>3.2004</v>
      </c>
      <c r="DS85" s="595" t="n">
        <v>3.2004</v>
      </c>
      <c r="DT85" s="595" t="n">
        <v>0</v>
      </c>
      <c r="DU85" s="595" t="n">
        <v>0</v>
      </c>
      <c r="DV85" s="179" t="n">
        <v>0</v>
      </c>
      <c r="DW85" s="597" t="s">
        <v>15018</v>
      </c>
      <c r="DX85" s="595" t="n">
        <v>0</v>
      </c>
      <c r="DY85" s="179" t="n">
        <v>0</v>
      </c>
      <c r="DZ85" s="597" t="s">
        <v>15020</v>
      </c>
      <c r="EA85" s="595" t="n">
        <v>0</v>
      </c>
      <c r="EB85" s="595" t="n">
        <v>0</v>
      </c>
      <c r="EC85" s="179" t="n">
        <v>0</v>
      </c>
      <c r="ED85" s="179" t="n">
        <v>0</v>
      </c>
      <c r="EE85" s="595" t="n">
        <v>0</v>
      </c>
      <c r="EF85" s="595" t="n">
        <v>0</v>
      </c>
      <c r="EG85" s="597" t="s">
        <v>15020</v>
      </c>
      <c r="EH85" s="595" t="n">
        <v>0</v>
      </c>
      <c r="EI85" s="179" t="n">
        <v>0</v>
      </c>
      <c r="EJ85" s="179" t="n">
        <v>0</v>
      </c>
      <c r="EK85" s="595" t="n">
        <v>0</v>
      </c>
      <c r="EL85" s="595" t="n">
        <v>0</v>
      </c>
      <c r="EM85" s="597" t="s">
        <v>15019</v>
      </c>
      <c r="EN85" s="595" t="n">
        <v>0.5077</v>
      </c>
      <c r="EO85" s="179" t="n">
        <v>0</v>
      </c>
      <c r="EP85" s="179" t="n">
        <v>1</v>
      </c>
      <c r="EQ85" s="595" t="n">
        <v>1</v>
      </c>
      <c r="ER85" s="597" t="s">
        <v>15020</v>
      </c>
      <c r="ES85" s="595" t="n">
        <v>0</v>
      </c>
      <c r="ET85" s="179" t="n">
        <v>0</v>
      </c>
      <c r="EU85" s="597" t="s">
        <v>15019</v>
      </c>
      <c r="EV85" s="595" t="n">
        <v>0.11</v>
      </c>
      <c r="EW85" s="179" t="n">
        <v>0</v>
      </c>
      <c r="EX85" s="598" t="n">
        <v>0</v>
      </c>
      <c r="EY85" s="598" t="n">
        <v>1</v>
      </c>
      <c r="EZ85" s="597" t="s">
        <v>15020</v>
      </c>
      <c r="FA85" s="595" t="n">
        <v>0</v>
      </c>
      <c r="FB85" s="179" t="n">
        <v>0</v>
      </c>
      <c r="FC85" s="179" t="n">
        <v>0</v>
      </c>
      <c r="FD85" s="179" t="n">
        <v>0</v>
      </c>
      <c r="FE85" s="598" t="n">
        <v>0</v>
      </c>
      <c r="FF85" s="599" t="n">
        <v>0</v>
      </c>
      <c r="FG85" s="69" t="s">
        <v>15021</v>
      </c>
      <c r="FH85" s="69" t="s">
        <v>12398</v>
      </c>
      <c r="FI85" s="69" t="e">
        <v>#N/A</v>
      </c>
      <c r="FJ85" s="69" t="e">
        <v>#N/A</v>
      </c>
      <c r="FK85" s="69" t="e">
        <v>#N/A</v>
      </c>
      <c r="FL85" s="69" t="e">
        <v>#N/A</v>
      </c>
    </row>
    <row customFormat="true" customHeight="true" ht="20.25" outlineLevel="0" r="86" s="69">
      <c r="A86" s="179" t="n">
        <f aca="false" ca="false" dt2D="false" dtr="false" t="normal">'Региональная прогр. (июнь 2023)'!A2807+1</f>
        <v>2799</v>
      </c>
      <c r="B86" s="179" t="n">
        <f aca="false" ca="false" dt2D="false" dtr="false" t="normal">'Региональная прогр. (июнь 2023)'!B2807+1</f>
        <v>2653</v>
      </c>
      <c r="C86" s="65" t="s">
        <v>334</v>
      </c>
      <c r="D86" s="66" t="s">
        <v>15246</v>
      </c>
      <c r="E86" s="65" t="n">
        <v>52701000</v>
      </c>
      <c r="F86" s="582" t="n">
        <v>31661</v>
      </c>
      <c r="G86" s="66" t="n"/>
      <c r="H86" s="66" t="n"/>
      <c r="I86" s="583" t="n">
        <v>394.3</v>
      </c>
      <c r="J86" s="583" t="n">
        <v>353.4</v>
      </c>
      <c r="K86" s="583" t="n">
        <v>0</v>
      </c>
      <c r="L86" s="179" t="s">
        <v>15247</v>
      </c>
      <c r="M86" s="179" t="n">
        <v>52701000</v>
      </c>
      <c r="N86" s="66" t="n">
        <v>306</v>
      </c>
      <c r="O86" s="179" t="s">
        <v>15248</v>
      </c>
      <c r="P86" s="65" t="n"/>
      <c r="Q86" s="65" t="n"/>
      <c r="R86" s="65" t="n"/>
      <c r="S86" s="65" t="n"/>
      <c r="T86" s="585" t="s">
        <v>12422</v>
      </c>
      <c r="U86" s="179" t="s">
        <v>12398</v>
      </c>
      <c r="V86" s="586" t="n"/>
      <c r="W86" s="586" t="n"/>
      <c r="X86" s="586" t="n"/>
      <c r="Y86" s="586" t="n"/>
      <c r="Z86" s="586" t="n"/>
      <c r="AA86" s="586" t="n"/>
      <c r="AB86" s="586" t="n"/>
      <c r="AC86" s="586" t="n"/>
      <c r="AD86" s="179" t="s">
        <v>10</v>
      </c>
      <c r="AE86" s="179" t="s">
        <v>15013</v>
      </c>
      <c r="AF86" s="587" t="n"/>
      <c r="AG86" s="587" t="n"/>
      <c r="AH86" s="587" t="n"/>
      <c r="AI86" s="588" t="n"/>
      <c r="AJ86" s="587" t="n"/>
      <c r="AK86" s="587" t="n"/>
      <c r="AL86" s="587" t="n"/>
      <c r="AM86" s="587" t="n"/>
      <c r="AN86" s="587" t="n"/>
      <c r="AO86" s="65" t="n">
        <v>1959</v>
      </c>
      <c r="AP86" s="179" t="s">
        <v>51</v>
      </c>
      <c r="AQ86" s="589" t="n">
        <f aca="false" ca="false" dt2D="false" dtr="false" t="normal">2019-AO86</f>
        <v>60</v>
      </c>
      <c r="AR86" s="590" t="n"/>
      <c r="AS86" s="591" t="n"/>
      <c r="AT86" s="592" t="n"/>
      <c r="AU86" s="591" t="n"/>
      <c r="AV86" s="591" t="n"/>
      <c r="AW86" s="591" t="n"/>
      <c r="AX86" s="593" t="s">
        <v>12401</v>
      </c>
      <c r="AY86" s="593" t="s">
        <v>12401</v>
      </c>
      <c r="AZ86" s="593" t="s">
        <v>12401</v>
      </c>
      <c r="BA86" s="593" t="s">
        <v>12401</v>
      </c>
      <c r="BB86" s="593" t="s">
        <v>12401</v>
      </c>
      <c r="BC86" s="593" t="s">
        <v>12401</v>
      </c>
      <c r="BD86" s="593" t="s">
        <v>12401</v>
      </c>
      <c r="BE86" s="593" t="s">
        <v>12401</v>
      </c>
      <c r="BF86" s="593" t="s">
        <v>12401</v>
      </c>
      <c r="BG86" s="593" t="s">
        <v>12401</v>
      </c>
      <c r="BH86" s="593" t="s">
        <v>12393</v>
      </c>
      <c r="BI86" s="593" t="n"/>
      <c r="BJ86" s="593" t="n"/>
      <c r="BK86" s="593" t="n"/>
      <c r="BL86" s="593" t="n"/>
      <c r="BM86" s="593" t="n"/>
      <c r="BN86" s="593" t="s">
        <v>12393</v>
      </c>
      <c r="BO86" s="593" t="n"/>
      <c r="BP86" s="593" t="s">
        <v>12393</v>
      </c>
      <c r="BQ86" s="593" t="n"/>
      <c r="BR86" s="593" t="n"/>
      <c r="BS86" s="65" t="n"/>
      <c r="BT86" s="179" t="n"/>
      <c r="BU86" s="179" t="n"/>
      <c r="BV86" s="65" t="n"/>
      <c r="BW86" s="65" t="s">
        <v>15013</v>
      </c>
      <c r="BX86" s="65" t="n"/>
      <c r="BY86" s="65" t="n"/>
      <c r="BZ86" s="65" t="n"/>
      <c r="CA86" s="65" t="n"/>
      <c r="CB86" s="65" t="n"/>
      <c r="CC86" s="65" t="s">
        <v>15225</v>
      </c>
      <c r="CD86" s="65" t="n"/>
      <c r="CE86" s="65" t="n"/>
      <c r="CF86" s="179" t="n"/>
      <c r="CG86" s="179" t="n"/>
      <c r="CH86" s="179" t="n"/>
      <c r="CI86" s="65" t="s">
        <v>15015</v>
      </c>
      <c r="CJ86" s="179" t="n"/>
      <c r="CK86" s="179" t="n"/>
      <c r="CL86" s="179" t="n"/>
      <c r="CM86" s="179" t="n"/>
      <c r="CN86" s="179" t="n"/>
      <c r="CO86" s="65" t="s">
        <v>15016</v>
      </c>
      <c r="CP86" s="179" t="n"/>
      <c r="CQ86" s="179" t="n"/>
      <c r="CR86" s="179" t="n"/>
      <c r="CS86" s="179" t="n"/>
      <c r="CT86" s="179" t="n"/>
      <c r="CU86" s="65" t="s">
        <v>15017</v>
      </c>
      <c r="CV86" s="179" t="n"/>
      <c r="CW86" s="179" t="n"/>
      <c r="CX86" s="179" t="n">
        <v>1959</v>
      </c>
      <c r="CY86" s="585" t="n"/>
      <c r="CZ86" s="179" t="n">
        <v>4</v>
      </c>
      <c r="DA86" s="594" t="n"/>
      <c r="DB86" s="595" t="n">
        <v>394.3</v>
      </c>
      <c r="DC86" s="595" t="n">
        <v>353.4</v>
      </c>
      <c r="DD86" s="595" t="n">
        <v>353.4</v>
      </c>
      <c r="DE86" s="595" t="n">
        <v>0</v>
      </c>
      <c r="DF86" s="595" t="n">
        <v>353.4</v>
      </c>
      <c r="DG86" s="595" t="n">
        <v>0</v>
      </c>
      <c r="DH86" s="179" t="n">
        <v>1</v>
      </c>
      <c r="DI86" s="179" t="n">
        <v>1</v>
      </c>
      <c r="DJ86" s="596" t="s">
        <v>12419</v>
      </c>
      <c r="DK86" s="595" t="n">
        <v>3.943</v>
      </c>
      <c r="DL86" s="595" t="n">
        <v>0</v>
      </c>
      <c r="DM86" s="595" t="n">
        <v>0</v>
      </c>
      <c r="DN86" s="179" t="n">
        <v>0</v>
      </c>
      <c r="DO86" s="595" t="n">
        <v>0.4755</v>
      </c>
      <c r="DP86" s="595" t="n">
        <v>0</v>
      </c>
      <c r="DQ86" s="595" t="n">
        <v>2.4</v>
      </c>
      <c r="DR86" s="595" t="n">
        <v>5.5202</v>
      </c>
      <c r="DS86" s="595" t="n">
        <v>5.5202</v>
      </c>
      <c r="DT86" s="595" t="n">
        <v>0</v>
      </c>
      <c r="DU86" s="595" t="n">
        <v>0</v>
      </c>
      <c r="DV86" s="179" t="n">
        <v>0</v>
      </c>
      <c r="DW86" s="597" t="s">
        <v>15018</v>
      </c>
      <c r="DX86" s="595" t="n">
        <v>0</v>
      </c>
      <c r="DY86" s="179" t="n">
        <v>0</v>
      </c>
      <c r="DZ86" s="597" t="s">
        <v>15020</v>
      </c>
      <c r="EA86" s="595" t="n">
        <v>0</v>
      </c>
      <c r="EB86" s="595" t="n">
        <v>0</v>
      </c>
      <c r="EC86" s="179" t="n">
        <v>0</v>
      </c>
      <c r="ED86" s="179" t="n">
        <v>0</v>
      </c>
      <c r="EE86" s="595" t="n">
        <v>0</v>
      </c>
      <c r="EF86" s="595" t="n">
        <v>0</v>
      </c>
      <c r="EG86" s="597" t="s">
        <v>15020</v>
      </c>
      <c r="EH86" s="595" t="n">
        <v>0</v>
      </c>
      <c r="EI86" s="179" t="n">
        <v>0</v>
      </c>
      <c r="EJ86" s="179" t="n">
        <v>0</v>
      </c>
      <c r="EK86" s="595" t="n">
        <v>0</v>
      </c>
      <c r="EL86" s="595" t="n">
        <v>0</v>
      </c>
      <c r="EM86" s="597" t="s">
        <v>15019</v>
      </c>
      <c r="EN86" s="595" t="n">
        <v>0.7075</v>
      </c>
      <c r="EO86" s="179" t="n">
        <v>0</v>
      </c>
      <c r="EP86" s="179" t="n">
        <v>1</v>
      </c>
      <c r="EQ86" s="595" t="n">
        <v>1</v>
      </c>
      <c r="ER86" s="597" t="s">
        <v>15020</v>
      </c>
      <c r="ES86" s="595" t="n">
        <v>0</v>
      </c>
      <c r="ET86" s="179" t="n">
        <v>0</v>
      </c>
      <c r="EU86" s="597" t="s">
        <v>15019</v>
      </c>
      <c r="EV86" s="595" t="n">
        <v>0.11</v>
      </c>
      <c r="EW86" s="179" t="n">
        <v>0</v>
      </c>
      <c r="EX86" s="598" t="n">
        <v>0</v>
      </c>
      <c r="EY86" s="598" t="n">
        <v>1</v>
      </c>
      <c r="EZ86" s="597" t="s">
        <v>15020</v>
      </c>
      <c r="FA86" s="595" t="n">
        <v>0</v>
      </c>
      <c r="FB86" s="179" t="n">
        <v>0</v>
      </c>
      <c r="FC86" s="179" t="n">
        <v>0</v>
      </c>
      <c r="FD86" s="179" t="n">
        <v>0</v>
      </c>
      <c r="FE86" s="598" t="n">
        <v>0</v>
      </c>
      <c r="FF86" s="599" t="n">
        <v>0</v>
      </c>
      <c r="FG86" s="69" t="s">
        <v>15021</v>
      </c>
      <c r="FH86" s="69" t="s">
        <v>12398</v>
      </c>
      <c r="FI86" s="69" t="e">
        <v>#N/A</v>
      </c>
      <c r="FJ86" s="69" t="e">
        <v>#N/A</v>
      </c>
      <c r="FK86" s="69" t="e">
        <v>#N/A</v>
      </c>
      <c r="FL86" s="69" t="e">
        <v>#N/A</v>
      </c>
    </row>
    <row customFormat="true" customHeight="true" ht="20.25" outlineLevel="0" r="87" s="69">
      <c r="A87" s="179" t="n">
        <f aca="false" ca="false" dt2D="false" dtr="false" t="normal">'Региональная прогр. (июнь 2023)'!A2822+1</f>
        <v>2814</v>
      </c>
      <c r="B87" s="179" t="n">
        <f aca="false" ca="false" dt2D="false" dtr="false" t="normal">'Региональная прогр. (июнь 2023)'!B2822+1</f>
        <v>2668</v>
      </c>
      <c r="C87" s="65" t="s">
        <v>334</v>
      </c>
      <c r="D87" s="66" t="s">
        <v>15249</v>
      </c>
      <c r="E87" s="65" t="n">
        <v>52701000</v>
      </c>
      <c r="F87" s="582" t="n">
        <v>26502</v>
      </c>
      <c r="G87" s="66" t="n"/>
      <c r="H87" s="66" t="n"/>
      <c r="I87" s="583" t="n">
        <v>311.1</v>
      </c>
      <c r="J87" s="583" t="n">
        <v>222</v>
      </c>
      <c r="K87" s="583" t="n">
        <v>0</v>
      </c>
      <c r="L87" s="179" t="s">
        <v>15250</v>
      </c>
      <c r="M87" s="179" t="n">
        <v>52701000</v>
      </c>
      <c r="N87" s="66" t="n">
        <v>370</v>
      </c>
      <c r="O87" s="179" t="s">
        <v>15074</v>
      </c>
      <c r="P87" s="65" t="n"/>
      <c r="Q87" s="65" t="n"/>
      <c r="R87" s="65" t="n"/>
      <c r="S87" s="65" t="n"/>
      <c r="T87" s="585" t="s">
        <v>12466</v>
      </c>
      <c r="U87" s="179" t="s">
        <v>12398</v>
      </c>
      <c r="V87" s="586" t="n"/>
      <c r="W87" s="586" t="n"/>
      <c r="X87" s="586" t="n"/>
      <c r="Y87" s="586" t="n"/>
      <c r="Z87" s="586" t="n"/>
      <c r="AA87" s="586" t="n"/>
      <c r="AB87" s="586" t="n"/>
      <c r="AC87" s="586" t="n"/>
      <c r="AD87" s="667" t="s">
        <v>12447</v>
      </c>
      <c r="AE87" s="667" t="s">
        <v>15031</v>
      </c>
      <c r="AF87" s="653" t="s">
        <v>12414</v>
      </c>
      <c r="AG87" s="653" t="n">
        <v>2018</v>
      </c>
      <c r="AH87" s="653" t="s">
        <v>15036</v>
      </c>
      <c r="AI87" s="654" t="n">
        <v>29011.48</v>
      </c>
      <c r="AJ87" s="655" t="n">
        <v>43302</v>
      </c>
      <c r="AK87" s="655" t="n">
        <v>43420</v>
      </c>
      <c r="AL87" s="653" t="n">
        <v>0</v>
      </c>
      <c r="AM87" s="655" t="n"/>
      <c r="AN87" s="655" t="n"/>
      <c r="AO87" s="65" t="n">
        <v>1963</v>
      </c>
      <c r="AP87" s="179" t="s">
        <v>15251</v>
      </c>
      <c r="AQ87" s="589" t="n">
        <f aca="false" ca="false" dt2D="false" dtr="false" t="normal">2019-AO87</f>
        <v>56</v>
      </c>
      <c r="AR87" s="590" t="n"/>
      <c r="AS87" s="591" t="n"/>
      <c r="AT87" s="592" t="n"/>
      <c r="AU87" s="591" t="n"/>
      <c r="AV87" s="591" t="n"/>
      <c r="AW87" s="591" t="n"/>
      <c r="AX87" s="593" t="s">
        <v>12401</v>
      </c>
      <c r="AY87" s="593" t="s">
        <v>12401</v>
      </c>
      <c r="AZ87" s="593" t="s">
        <v>12401</v>
      </c>
      <c r="BA87" s="593" t="s">
        <v>12401</v>
      </c>
      <c r="BB87" s="593" t="s">
        <v>12401</v>
      </c>
      <c r="BC87" s="593" t="s">
        <v>12401</v>
      </c>
      <c r="BD87" s="593" t="s">
        <v>12401</v>
      </c>
      <c r="BE87" s="593" t="s">
        <v>12401</v>
      </c>
      <c r="BF87" s="593" t="s">
        <v>12401</v>
      </c>
      <c r="BG87" s="593" t="s">
        <v>12401</v>
      </c>
      <c r="BH87" s="593" t="s">
        <v>12393</v>
      </c>
      <c r="BI87" s="593" t="n"/>
      <c r="BJ87" s="593" t="n"/>
      <c r="BK87" s="593" t="n"/>
      <c r="BL87" s="593" t="s">
        <v>12393</v>
      </c>
      <c r="BM87" s="593" t="n"/>
      <c r="BN87" s="593" t="s">
        <v>12393</v>
      </c>
      <c r="BO87" s="593" t="s">
        <v>12393</v>
      </c>
      <c r="BP87" s="593" t="s">
        <v>12393</v>
      </c>
      <c r="BQ87" s="593" t="n"/>
      <c r="BR87" s="593" t="n"/>
      <c r="BS87" s="668" t="n"/>
      <c r="BT87" s="179" t="n"/>
      <c r="BU87" s="179" t="n"/>
      <c r="BV87" s="65" t="s">
        <v>15031</v>
      </c>
      <c r="BW87" s="65" t="n"/>
      <c r="BX87" s="65" t="n"/>
      <c r="BY87" s="65" t="n"/>
      <c r="BZ87" s="65" t="n"/>
      <c r="CA87" s="65" t="s">
        <v>15014</v>
      </c>
      <c r="CB87" s="65" t="n"/>
      <c r="CC87" s="65" t="n"/>
      <c r="CD87" s="65" t="n"/>
      <c r="CE87" s="65" t="n"/>
      <c r="CF87" s="179" t="n"/>
      <c r="CG87" s="65" t="s">
        <v>15015</v>
      </c>
      <c r="CH87" s="179" t="n"/>
      <c r="CI87" s="179" t="n"/>
      <c r="CJ87" s="179" t="n"/>
      <c r="CK87" s="179" t="n"/>
      <c r="CL87" s="179" t="n"/>
      <c r="CM87" s="65" t="s">
        <v>15016</v>
      </c>
      <c r="CN87" s="179" t="n"/>
      <c r="CO87" s="179" t="n"/>
      <c r="CP87" s="179" t="n"/>
      <c r="CQ87" s="179" t="n"/>
      <c r="CR87" s="179" t="n"/>
      <c r="CS87" s="65" t="s">
        <v>15017</v>
      </c>
      <c r="CT87" s="179" t="n"/>
      <c r="CU87" s="179" t="n"/>
      <c r="CV87" s="179" t="n"/>
      <c r="CW87" s="179" t="n"/>
      <c r="CX87" s="179" t="n">
        <v>1963</v>
      </c>
      <c r="CY87" s="585" t="n"/>
      <c r="CZ87" s="179" t="n">
        <v>4</v>
      </c>
      <c r="DA87" s="594" t="n"/>
      <c r="DB87" s="595" t="n">
        <v>311.1</v>
      </c>
      <c r="DC87" s="595" t="n">
        <v>222</v>
      </c>
      <c r="DD87" s="595" t="n">
        <v>222</v>
      </c>
      <c r="DE87" s="595" t="n">
        <v>173.1</v>
      </c>
      <c r="DF87" s="595" t="n">
        <v>48.9</v>
      </c>
      <c r="DG87" s="595" t="n">
        <v>0</v>
      </c>
      <c r="DH87" s="179" t="n">
        <v>2</v>
      </c>
      <c r="DI87" s="179" t="n">
        <v>2</v>
      </c>
      <c r="DJ87" s="596" t="s">
        <v>12425</v>
      </c>
      <c r="DK87" s="595" t="n">
        <v>0</v>
      </c>
      <c r="DL87" s="595" t="n">
        <v>0</v>
      </c>
      <c r="DM87" s="595" t="n">
        <v>0</v>
      </c>
      <c r="DN87" s="179" t="n">
        <v>0</v>
      </c>
      <c r="DO87" s="595" t="n">
        <v>0.2268</v>
      </c>
      <c r="DP87" s="595" t="n">
        <v>5.36</v>
      </c>
      <c r="DQ87" s="595" t="n">
        <v>6</v>
      </c>
      <c r="DR87" s="595" t="n">
        <v>2.0844</v>
      </c>
      <c r="DS87" s="595" t="n">
        <v>2.0844</v>
      </c>
      <c r="DT87" s="595" t="n">
        <v>0</v>
      </c>
      <c r="DU87" s="595" t="n">
        <v>0</v>
      </c>
      <c r="DV87" s="179" t="n">
        <v>0</v>
      </c>
      <c r="DW87" s="597" t="s">
        <v>15018</v>
      </c>
      <c r="DX87" s="595" t="n">
        <v>0</v>
      </c>
      <c r="DY87" s="179" t="n">
        <v>0</v>
      </c>
      <c r="DZ87" s="597" t="s">
        <v>15019</v>
      </c>
      <c r="EA87" s="595" t="n">
        <v>1</v>
      </c>
      <c r="EB87" s="595" t="n">
        <v>0.8114</v>
      </c>
      <c r="EC87" s="179" t="n">
        <v>0</v>
      </c>
      <c r="ED87" s="179" t="n">
        <v>1</v>
      </c>
      <c r="EE87" s="595" t="n">
        <v>1</v>
      </c>
      <c r="EF87" s="595" t="n">
        <v>1</v>
      </c>
      <c r="EG87" s="597" t="s">
        <v>15020</v>
      </c>
      <c r="EH87" s="595" t="n">
        <v>0</v>
      </c>
      <c r="EI87" s="179" t="n">
        <v>0</v>
      </c>
      <c r="EJ87" s="179" t="n">
        <v>0</v>
      </c>
      <c r="EK87" s="595" t="n">
        <v>0</v>
      </c>
      <c r="EL87" s="595" t="n">
        <v>0</v>
      </c>
      <c r="EM87" s="597" t="s">
        <v>15019</v>
      </c>
      <c r="EN87" s="595" t="n">
        <v>0.3328</v>
      </c>
      <c r="EO87" s="179" t="n">
        <v>0</v>
      </c>
      <c r="EP87" s="179" t="n">
        <v>1</v>
      </c>
      <c r="EQ87" s="595" t="n">
        <v>1</v>
      </c>
      <c r="ER87" s="597" t="s">
        <v>15019</v>
      </c>
      <c r="ES87" s="595" t="n">
        <v>0.3193</v>
      </c>
      <c r="ET87" s="179" t="n">
        <v>0</v>
      </c>
      <c r="EU87" s="597" t="s">
        <v>15019</v>
      </c>
      <c r="EV87" s="595" t="n">
        <v>0.5876</v>
      </c>
      <c r="EW87" s="179" t="n">
        <v>0</v>
      </c>
      <c r="EX87" s="598" t="n">
        <v>1</v>
      </c>
      <c r="EY87" s="598" t="n">
        <v>1</v>
      </c>
      <c r="EZ87" s="597" t="s">
        <v>15020</v>
      </c>
      <c r="FA87" s="595" t="n">
        <v>0</v>
      </c>
      <c r="FB87" s="179" t="n">
        <v>0</v>
      </c>
      <c r="FC87" s="179" t="n">
        <v>0</v>
      </c>
      <c r="FD87" s="179" t="n">
        <v>0</v>
      </c>
      <c r="FE87" s="598" t="n">
        <v>0</v>
      </c>
      <c r="FF87" s="599" t="n">
        <v>0</v>
      </c>
      <c r="FG87" s="69" t="s">
        <v>15021</v>
      </c>
      <c r="FH87" s="69" t="s">
        <v>12398</v>
      </c>
      <c r="FI87" s="69" t="e">
        <v>#N/A</v>
      </c>
      <c r="FJ87" s="69" t="e">
        <v>#N/A</v>
      </c>
      <c r="FK87" s="69" t="e">
        <v>#N/A</v>
      </c>
      <c r="FL87" s="69" t="e">
        <v>#N/A</v>
      </c>
    </row>
    <row customFormat="true" customHeight="true" ht="20.25" outlineLevel="0" r="88" s="69">
      <c r="A88" s="179" t="n">
        <f aca="false" ca="false" dt2D="false" dtr="false" t="normal">'Региональная прогр. (июнь 2023)'!A1782+1</f>
        <v>1774</v>
      </c>
      <c r="B88" s="179" t="n">
        <f aca="false" ca="false" dt2D="false" dtr="false" t="normal">'Региональная прогр. (июнь 2023)'!B1782+1</f>
        <v>1626</v>
      </c>
      <c r="C88" s="65" t="s">
        <v>334</v>
      </c>
      <c r="D88" s="66" t="s">
        <v>15252</v>
      </c>
      <c r="E88" s="65" t="n">
        <v>52701000</v>
      </c>
      <c r="F88" s="582" t="n">
        <v>31331</v>
      </c>
      <c r="G88" s="66" t="n"/>
      <c r="H88" s="66" t="n"/>
      <c r="I88" s="583" t="n">
        <v>298.9</v>
      </c>
      <c r="J88" s="583" t="n">
        <v>276</v>
      </c>
      <c r="K88" s="583" t="n">
        <v>0</v>
      </c>
      <c r="L88" s="179" t="s">
        <v>15253</v>
      </c>
      <c r="M88" s="179" t="n">
        <v>52701000</v>
      </c>
      <c r="N88" s="66" t="n">
        <v>420</v>
      </c>
      <c r="O88" s="179" t="s">
        <v>15074</v>
      </c>
      <c r="P88" s="65" t="n"/>
      <c r="Q88" s="65" t="n"/>
      <c r="R88" s="65" t="n"/>
      <c r="S88" s="65" t="n"/>
      <c r="T88" s="585" t="s">
        <v>12402</v>
      </c>
      <c r="U88" s="179" t="s">
        <v>12398</v>
      </c>
      <c r="V88" s="586" t="n"/>
      <c r="W88" s="586" t="n"/>
      <c r="X88" s="586" t="n"/>
      <c r="Y88" s="586" t="n"/>
      <c r="Z88" s="586" t="n"/>
      <c r="AA88" s="586" t="n"/>
      <c r="AB88" s="586" t="n"/>
      <c r="AC88" s="586" t="n"/>
      <c r="AD88" s="179" t="s">
        <v>10</v>
      </c>
      <c r="AE88" s="179" t="s">
        <v>15075</v>
      </c>
      <c r="AF88" s="587" t="n"/>
      <c r="AG88" s="587" t="n"/>
      <c r="AH88" s="587" t="n"/>
      <c r="AI88" s="588" t="n"/>
      <c r="AJ88" s="587" t="n"/>
      <c r="AK88" s="587" t="n"/>
      <c r="AL88" s="587" t="n"/>
      <c r="AM88" s="587" t="n"/>
      <c r="AN88" s="587" t="n"/>
      <c r="AO88" s="65" t="n">
        <v>1961</v>
      </c>
      <c r="AP88" s="179" t="s">
        <v>51</v>
      </c>
      <c r="AQ88" s="589" t="n">
        <f aca="false" ca="false" dt2D="false" dtr="false" t="normal">2019-AO88</f>
        <v>58</v>
      </c>
      <c r="AR88" s="590" t="s">
        <v>12393</v>
      </c>
      <c r="AS88" s="591" t="n"/>
      <c r="AT88" s="592" t="s">
        <v>15228</v>
      </c>
      <c r="AU88" s="591" t="n"/>
      <c r="AV88" s="591" t="n"/>
      <c r="AW88" s="591" t="n"/>
      <c r="AX88" s="593" t="s">
        <v>12401</v>
      </c>
      <c r="AY88" s="593" t="s">
        <v>12401</v>
      </c>
      <c r="AZ88" s="593" t="s">
        <v>12401</v>
      </c>
      <c r="BA88" s="593" t="s">
        <v>12401</v>
      </c>
      <c r="BB88" s="593" t="s">
        <v>12401</v>
      </c>
      <c r="BC88" s="593" t="s">
        <v>12401</v>
      </c>
      <c r="BD88" s="593" t="s">
        <v>12401</v>
      </c>
      <c r="BE88" s="593" t="s">
        <v>12401</v>
      </c>
      <c r="BF88" s="593" t="s">
        <v>12401</v>
      </c>
      <c r="BG88" s="593" t="s">
        <v>12401</v>
      </c>
      <c r="BH88" s="593" t="s">
        <v>12393</v>
      </c>
      <c r="BI88" s="593" t="n"/>
      <c r="BJ88" s="593" t="n"/>
      <c r="BK88" s="593" t="n"/>
      <c r="BL88" s="593" t="s">
        <v>12393</v>
      </c>
      <c r="BM88" s="593" t="s">
        <v>12393</v>
      </c>
      <c r="BN88" s="593" t="s">
        <v>12393</v>
      </c>
      <c r="BO88" s="593" t="s">
        <v>12393</v>
      </c>
      <c r="BP88" s="593" t="s">
        <v>12393</v>
      </c>
      <c r="BQ88" s="593" t="n"/>
      <c r="BR88" s="593" t="n"/>
      <c r="BS88" s="65" t="n"/>
      <c r="BT88" s="179" t="n"/>
      <c r="BU88" s="179" t="n"/>
      <c r="BV88" s="65" t="n"/>
      <c r="BW88" s="65" t="s">
        <v>15075</v>
      </c>
      <c r="BX88" s="65" t="n"/>
      <c r="BY88" s="65" t="n"/>
      <c r="BZ88" s="65" t="n"/>
      <c r="CA88" s="65" t="n"/>
      <c r="CB88" s="65" t="n"/>
      <c r="CC88" s="65" t="s">
        <v>15031</v>
      </c>
      <c r="CD88" s="65" t="n"/>
      <c r="CE88" s="65" t="n"/>
      <c r="CF88" s="179" t="n"/>
      <c r="CG88" s="179" t="n"/>
      <c r="CH88" s="179" t="n"/>
      <c r="CI88" s="65" t="s">
        <v>15014</v>
      </c>
      <c r="CJ88" s="179" t="n"/>
      <c r="CK88" s="179" t="n"/>
      <c r="CL88" s="179" t="n"/>
      <c r="CM88" s="179" t="n"/>
      <c r="CN88" s="179" t="n"/>
      <c r="CO88" s="65" t="s">
        <v>15016</v>
      </c>
      <c r="CP88" s="179" t="n"/>
      <c r="CQ88" s="179" t="n"/>
      <c r="CR88" s="179" t="n"/>
      <c r="CS88" s="179" t="n"/>
      <c r="CT88" s="179" t="n"/>
      <c r="CU88" s="65" t="s">
        <v>15017</v>
      </c>
      <c r="CV88" s="179" t="n"/>
      <c r="CW88" s="179" t="n"/>
      <c r="CX88" s="179" t="n">
        <v>1961</v>
      </c>
      <c r="CY88" s="585" t="n"/>
      <c r="CZ88" s="179" t="n">
        <v>4</v>
      </c>
      <c r="DA88" s="594" t="n"/>
      <c r="DB88" s="595" t="n">
        <v>298.9</v>
      </c>
      <c r="DC88" s="595" t="n">
        <v>276</v>
      </c>
      <c r="DD88" s="595" t="n">
        <v>276</v>
      </c>
      <c r="DE88" s="595" t="n">
        <v>0</v>
      </c>
      <c r="DF88" s="595" t="n">
        <v>276</v>
      </c>
      <c r="DG88" s="595" t="n">
        <v>0</v>
      </c>
      <c r="DH88" s="179" t="n">
        <v>2</v>
      </c>
      <c r="DI88" s="179" t="n">
        <v>1</v>
      </c>
      <c r="DJ88" s="596" t="s">
        <v>12419</v>
      </c>
      <c r="DK88" s="595" t="n">
        <v>2.0923</v>
      </c>
      <c r="DL88" s="595" t="n">
        <v>0</v>
      </c>
      <c r="DM88" s="595" t="n">
        <v>0</v>
      </c>
      <c r="DN88" s="179" t="n">
        <v>0</v>
      </c>
      <c r="DO88" s="595" t="n">
        <v>0.2179</v>
      </c>
      <c r="DP88" s="595" t="n">
        <v>2.68</v>
      </c>
      <c r="DQ88" s="595" t="n">
        <v>3</v>
      </c>
      <c r="DR88" s="595" t="n">
        <v>2.0026</v>
      </c>
      <c r="DS88" s="595" t="n">
        <v>2.0026</v>
      </c>
      <c r="DT88" s="595" t="n">
        <v>0</v>
      </c>
      <c r="DU88" s="595" t="n">
        <v>0</v>
      </c>
      <c r="DV88" s="179" t="n">
        <v>0</v>
      </c>
      <c r="DW88" s="597" t="s">
        <v>15018</v>
      </c>
      <c r="DX88" s="595" t="n">
        <v>0</v>
      </c>
      <c r="DY88" s="179" t="n">
        <v>0</v>
      </c>
      <c r="DZ88" s="597" t="s">
        <v>15019</v>
      </c>
      <c r="EA88" s="595" t="n">
        <v>1</v>
      </c>
      <c r="EB88" s="595" t="n">
        <v>0.8005</v>
      </c>
      <c r="EC88" s="179" t="n">
        <v>0</v>
      </c>
      <c r="ED88" s="179" t="n">
        <v>1</v>
      </c>
      <c r="EE88" s="595" t="n">
        <v>1</v>
      </c>
      <c r="EF88" s="595" t="n">
        <v>1</v>
      </c>
      <c r="EG88" s="597" t="s">
        <v>15019</v>
      </c>
      <c r="EH88" s="595" t="n">
        <v>0.327</v>
      </c>
      <c r="EI88" s="179" t="n">
        <v>0</v>
      </c>
      <c r="EJ88" s="179" t="n">
        <v>1</v>
      </c>
      <c r="EK88" s="595" t="n">
        <v>0</v>
      </c>
      <c r="EL88" s="595" t="n">
        <v>0</v>
      </c>
      <c r="EM88" s="597" t="s">
        <v>15019</v>
      </c>
      <c r="EN88" s="595" t="n">
        <v>0.327</v>
      </c>
      <c r="EO88" s="179" t="n">
        <v>0</v>
      </c>
      <c r="EP88" s="179" t="n">
        <v>1</v>
      </c>
      <c r="EQ88" s="595" t="n">
        <v>1</v>
      </c>
      <c r="ER88" s="597" t="s">
        <v>15019</v>
      </c>
      <c r="ES88" s="595" t="n">
        <v>0.3118</v>
      </c>
      <c r="ET88" s="179" t="n">
        <v>0</v>
      </c>
      <c r="EU88" s="597" t="s">
        <v>15019</v>
      </c>
      <c r="EV88" s="595" t="n">
        <v>0.3526</v>
      </c>
      <c r="EW88" s="179" t="n">
        <v>0</v>
      </c>
      <c r="EX88" s="598" t="n">
        <v>1</v>
      </c>
      <c r="EY88" s="598" t="n">
        <v>1</v>
      </c>
      <c r="EZ88" s="597" t="s">
        <v>15020</v>
      </c>
      <c r="FA88" s="595" t="n">
        <v>0</v>
      </c>
      <c r="FB88" s="179" t="n">
        <v>0</v>
      </c>
      <c r="FC88" s="179" t="n">
        <v>0</v>
      </c>
      <c r="FD88" s="179" t="n">
        <v>0</v>
      </c>
      <c r="FE88" s="598" t="n">
        <v>0</v>
      </c>
      <c r="FF88" s="599" t="n">
        <v>0</v>
      </c>
      <c r="FG88" s="69" t="s">
        <v>15021</v>
      </c>
      <c r="FH88" s="69" t="s">
        <v>12398</v>
      </c>
      <c r="FI88" s="69" t="e">
        <v>#N/A</v>
      </c>
      <c r="FJ88" s="69" t="e">
        <v>#N/A</v>
      </c>
      <c r="FK88" s="69" t="e">
        <v>#N/A</v>
      </c>
      <c r="FL88" s="69" t="e">
        <v>#N/A</v>
      </c>
    </row>
    <row customFormat="true" customHeight="true" ht="20.25" outlineLevel="0" r="89" s="69">
      <c r="A89" s="179" t="n">
        <f aca="false" ca="false" dt2D="false" dtr="false" t="normal">'Региональная прогр. (июнь 2023)'!A5947+1</f>
        <v>5936</v>
      </c>
      <c r="B89" s="179" t="n">
        <f aca="false" ca="false" dt2D="false" dtr="false" t="normal">'Региональная прогр. (июнь 2023)'!B5947+1</f>
        <v>106</v>
      </c>
      <c r="C89" s="65" t="s">
        <v>334</v>
      </c>
      <c r="D89" s="66" t="s">
        <v>15254</v>
      </c>
      <c r="E89" s="65" t="n">
        <v>52701000</v>
      </c>
      <c r="F89" s="582" t="n">
        <v>31703</v>
      </c>
      <c r="G89" s="66" t="n"/>
      <c r="H89" s="66" t="n"/>
      <c r="I89" s="583" t="n">
        <v>207.4</v>
      </c>
      <c r="J89" s="583" t="n">
        <v>195.4</v>
      </c>
      <c r="K89" s="583" t="n">
        <v>0</v>
      </c>
      <c r="L89" s="179" t="s">
        <v>15255</v>
      </c>
      <c r="M89" s="179" t="n">
        <v>52701000</v>
      </c>
      <c r="N89" s="66" t="n">
        <v>340</v>
      </c>
      <c r="O89" s="179" t="s">
        <v>15256</v>
      </c>
      <c r="P89" s="65" t="n"/>
      <c r="Q89" s="65" t="n"/>
      <c r="R89" s="65" t="n"/>
      <c r="S89" s="65" t="n"/>
      <c r="T89" s="585" t="s">
        <v>12452</v>
      </c>
      <c r="U89" s="179" t="s">
        <v>12398</v>
      </c>
      <c r="V89" s="586" t="n"/>
      <c r="W89" s="586" t="n"/>
      <c r="X89" s="586" t="n"/>
      <c r="Y89" s="586" t="n"/>
      <c r="Z89" s="586" t="n"/>
      <c r="AA89" s="586" t="n"/>
      <c r="AB89" s="586" t="n"/>
      <c r="AC89" s="586" t="n"/>
      <c r="AD89" s="179" t="s">
        <v>10</v>
      </c>
      <c r="AE89" s="179" t="s">
        <v>15013</v>
      </c>
      <c r="AF89" s="587" t="n"/>
      <c r="AG89" s="587" t="n"/>
      <c r="AH89" s="587" t="n"/>
      <c r="AI89" s="588" t="n"/>
      <c r="AJ89" s="587" t="n"/>
      <c r="AK89" s="587" t="n"/>
      <c r="AL89" s="587" t="n"/>
      <c r="AM89" s="587" t="n"/>
      <c r="AN89" s="587" t="n"/>
      <c r="AO89" s="65" t="n">
        <v>1966</v>
      </c>
      <c r="AP89" s="179" t="s">
        <v>51</v>
      </c>
      <c r="AQ89" s="589" t="n">
        <f aca="false" ca="false" dt2D="false" dtr="false" t="normal">2019-AO89</f>
        <v>53</v>
      </c>
      <c r="AR89" s="590" t="n"/>
      <c r="AS89" s="591" t="n"/>
      <c r="AT89" s="592" t="n"/>
      <c r="AU89" s="591" t="n"/>
      <c r="AV89" s="591" t="n"/>
      <c r="AW89" s="591" t="n"/>
      <c r="AX89" s="593" t="s">
        <v>12401</v>
      </c>
      <c r="AY89" s="593" t="s">
        <v>12401</v>
      </c>
      <c r="AZ89" s="593" t="s">
        <v>12401</v>
      </c>
      <c r="BA89" s="593" t="s">
        <v>12401</v>
      </c>
      <c r="BB89" s="593" t="s">
        <v>12401</v>
      </c>
      <c r="BC89" s="593" t="s">
        <v>12401</v>
      </c>
      <c r="BD89" s="593" t="s">
        <v>12401</v>
      </c>
      <c r="BE89" s="593" t="s">
        <v>12401</v>
      </c>
      <c r="BF89" s="593" t="s">
        <v>12401</v>
      </c>
      <c r="BG89" s="593" t="s">
        <v>12401</v>
      </c>
      <c r="BH89" s="593" t="s">
        <v>12393</v>
      </c>
      <c r="BI89" s="593" t="n"/>
      <c r="BJ89" s="593" t="n"/>
      <c r="BK89" s="593" t="n"/>
      <c r="BL89" s="593" t="s">
        <v>12393</v>
      </c>
      <c r="BM89" s="593" t="s">
        <v>12393</v>
      </c>
      <c r="BN89" s="593" t="s">
        <v>12393</v>
      </c>
      <c r="BO89" s="593" t="n"/>
      <c r="BP89" s="593" t="s">
        <v>12393</v>
      </c>
      <c r="BQ89" s="593" t="s">
        <v>12393</v>
      </c>
      <c r="BR89" s="593" t="n"/>
      <c r="BS89" s="65" t="n"/>
      <c r="BT89" s="179" t="n"/>
      <c r="BU89" s="179" t="n"/>
      <c r="BV89" s="65" t="n"/>
      <c r="BW89" s="65" t="s">
        <v>15013</v>
      </c>
      <c r="BX89" s="65" t="n"/>
      <c r="BY89" s="65" t="n"/>
      <c r="BZ89" s="65" t="n"/>
      <c r="CA89" s="65" t="n"/>
      <c r="CB89" s="65" t="n"/>
      <c r="CC89" s="65" t="s">
        <v>15056</v>
      </c>
      <c r="CD89" s="65" t="n"/>
      <c r="CE89" s="65" t="n"/>
      <c r="CF89" s="179" t="n"/>
      <c r="CG89" s="179" t="n"/>
      <c r="CH89" s="179" t="n"/>
      <c r="CI89" s="65" t="s">
        <v>15015</v>
      </c>
      <c r="CJ89" s="179" t="n"/>
      <c r="CK89" s="179" t="n"/>
      <c r="CL89" s="179" t="n"/>
      <c r="CM89" s="179" t="n"/>
      <c r="CN89" s="179" t="n"/>
      <c r="CO89" s="65" t="s">
        <v>15016</v>
      </c>
      <c r="CP89" s="179" t="n"/>
      <c r="CQ89" s="179" t="n"/>
      <c r="CR89" s="179" t="n"/>
      <c r="CS89" s="179" t="n"/>
      <c r="CT89" s="179" t="n"/>
      <c r="CU89" s="65" t="s">
        <v>15017</v>
      </c>
      <c r="CV89" s="179" t="n"/>
      <c r="CW89" s="179" t="n"/>
      <c r="CX89" s="179" t="n">
        <v>1966</v>
      </c>
      <c r="CY89" s="585" t="n"/>
      <c r="CZ89" s="179" t="n">
        <v>4</v>
      </c>
      <c r="DA89" s="594" t="n"/>
      <c r="DB89" s="595" t="n">
        <v>207.4</v>
      </c>
      <c r="DC89" s="595" t="n">
        <v>195.4</v>
      </c>
      <c r="DD89" s="595" t="n">
        <v>195.4</v>
      </c>
      <c r="DE89" s="595" t="n">
        <v>0</v>
      </c>
      <c r="DF89" s="595" t="n">
        <v>195.4</v>
      </c>
      <c r="DG89" s="595" t="n">
        <v>0</v>
      </c>
      <c r="DH89" s="179" t="n">
        <v>1</v>
      </c>
      <c r="DI89" s="179" t="n">
        <v>1</v>
      </c>
      <c r="DJ89" s="596" t="s">
        <v>12419</v>
      </c>
      <c r="DK89" s="595" t="n">
        <v>0</v>
      </c>
      <c r="DL89" s="595" t="n">
        <v>0</v>
      </c>
      <c r="DM89" s="595" t="n">
        <v>0</v>
      </c>
      <c r="DN89" s="179" t="n">
        <v>0</v>
      </c>
      <c r="DO89" s="595" t="n">
        <v>0.2501</v>
      </c>
      <c r="DP89" s="595" t="n">
        <v>0</v>
      </c>
      <c r="DQ89" s="595" t="n">
        <v>2.4</v>
      </c>
      <c r="DR89" s="595" t="n">
        <v>2.9036</v>
      </c>
      <c r="DS89" s="595" t="n">
        <v>2.9036</v>
      </c>
      <c r="DT89" s="595" t="n">
        <v>0</v>
      </c>
      <c r="DU89" s="595" t="n">
        <v>0</v>
      </c>
      <c r="DV89" s="179" t="n">
        <v>0</v>
      </c>
      <c r="DW89" s="597" t="s">
        <v>15018</v>
      </c>
      <c r="DX89" s="595" t="n">
        <v>0</v>
      </c>
      <c r="DY89" s="179" t="n">
        <v>0</v>
      </c>
      <c r="DZ89" s="597" t="s">
        <v>15019</v>
      </c>
      <c r="EA89" s="595" t="n">
        <v>0</v>
      </c>
      <c r="EB89" s="595" t="n">
        <v>0.7215</v>
      </c>
      <c r="EC89" s="179" t="n">
        <v>0</v>
      </c>
      <c r="ED89" s="179" t="n">
        <v>1</v>
      </c>
      <c r="EE89" s="595" t="n">
        <v>0</v>
      </c>
      <c r="EF89" s="595" t="n">
        <v>0</v>
      </c>
      <c r="EG89" s="597" t="s">
        <v>15019</v>
      </c>
      <c r="EH89" s="595" t="n">
        <v>0.4821</v>
      </c>
      <c r="EI89" s="179" t="n">
        <v>0</v>
      </c>
      <c r="EJ89" s="179" t="n">
        <v>1</v>
      </c>
      <c r="EK89" s="595" t="n">
        <v>0</v>
      </c>
      <c r="EL89" s="595" t="n">
        <v>0</v>
      </c>
      <c r="EM89" s="597" t="s">
        <v>15019</v>
      </c>
      <c r="EN89" s="595" t="n">
        <v>0.4821</v>
      </c>
      <c r="EO89" s="179" t="n">
        <v>0</v>
      </c>
      <c r="EP89" s="179" t="n">
        <v>1</v>
      </c>
      <c r="EQ89" s="595" t="n">
        <v>1</v>
      </c>
      <c r="ER89" s="597" t="s">
        <v>15019</v>
      </c>
      <c r="ES89" s="595" t="n">
        <v>0.303</v>
      </c>
      <c r="ET89" s="179" t="n">
        <v>0</v>
      </c>
      <c r="EU89" s="597" t="s">
        <v>15019</v>
      </c>
      <c r="EV89" s="595" t="n">
        <v>0.11</v>
      </c>
      <c r="EW89" s="179" t="n">
        <v>0</v>
      </c>
      <c r="EX89" s="598" t="n">
        <v>0</v>
      </c>
      <c r="EY89" s="598" t="n">
        <v>1</v>
      </c>
      <c r="EZ89" s="597" t="s">
        <v>15019</v>
      </c>
      <c r="FA89" s="595" t="n">
        <v>15.15</v>
      </c>
      <c r="FB89" s="179" t="n">
        <v>0</v>
      </c>
      <c r="FC89" s="179" t="n">
        <v>1</v>
      </c>
      <c r="FD89" s="179" t="n">
        <v>1</v>
      </c>
      <c r="FE89" s="598" t="n">
        <v>0</v>
      </c>
      <c r="FF89" s="599" t="n">
        <v>0</v>
      </c>
      <c r="FG89" s="69" t="s">
        <v>15021</v>
      </c>
      <c r="FH89" s="69" t="s">
        <v>12398</v>
      </c>
      <c r="FI89" s="69" t="e">
        <v>#N/A</v>
      </c>
      <c r="FJ89" s="69" t="e">
        <v>#N/A</v>
      </c>
      <c r="FK89" s="69" t="e">
        <v>#N/A</v>
      </c>
      <c r="FL89" s="69" t="e">
        <v>#N/A</v>
      </c>
    </row>
    <row customFormat="true" customHeight="true" ht="20.25" outlineLevel="0" r="90" s="69">
      <c r="A90" s="179" t="n">
        <f aca="false" ca="false" dt2D="false" dtr="false" t="normal">'Региональная прогр. (июнь 2023)'!A2904+1</f>
        <v>2896</v>
      </c>
      <c r="B90" s="179" t="n">
        <f aca="false" ca="false" dt2D="false" dtr="false" t="normal">'Региональная прогр. (июнь 2023)'!B2904+1</f>
        <v>2750</v>
      </c>
      <c r="C90" s="65" t="s">
        <v>334</v>
      </c>
      <c r="D90" s="66" t="s">
        <v>15257</v>
      </c>
      <c r="E90" s="65" t="n">
        <v>52701000</v>
      </c>
      <c r="F90" s="582" t="n">
        <v>36452</v>
      </c>
      <c r="G90" s="66" t="n"/>
      <c r="H90" s="66" t="n"/>
      <c r="I90" s="583" t="n">
        <v>340.2</v>
      </c>
      <c r="J90" s="583" t="n">
        <v>274.2</v>
      </c>
      <c r="K90" s="583" t="n">
        <v>0</v>
      </c>
      <c r="L90" s="179" t="s">
        <v>15258</v>
      </c>
      <c r="M90" s="179" t="n">
        <v>52701000</v>
      </c>
      <c r="N90" s="66" t="n">
        <v>960</v>
      </c>
      <c r="O90" s="179" t="s">
        <v>15074</v>
      </c>
      <c r="P90" s="65" t="n"/>
      <c r="Q90" s="65" t="n"/>
      <c r="R90" s="65" t="n"/>
      <c r="S90" s="65" t="n"/>
      <c r="T90" s="585" t="s">
        <v>12466</v>
      </c>
      <c r="U90" s="179" t="s">
        <v>12398</v>
      </c>
      <c r="V90" s="586" t="n"/>
      <c r="W90" s="586" t="n"/>
      <c r="X90" s="586" t="n"/>
      <c r="Y90" s="586" t="n"/>
      <c r="Z90" s="586" t="n"/>
      <c r="AA90" s="586" t="n"/>
      <c r="AB90" s="586" t="n"/>
      <c r="AC90" s="586" t="n"/>
      <c r="AD90" s="179" t="s">
        <v>10</v>
      </c>
      <c r="AE90" s="179" t="s">
        <v>15013</v>
      </c>
      <c r="AF90" s="587" t="n"/>
      <c r="AG90" s="587" t="n"/>
      <c r="AH90" s="587" t="n"/>
      <c r="AI90" s="588" t="n"/>
      <c r="AJ90" s="587" t="n"/>
      <c r="AK90" s="587" t="n"/>
      <c r="AL90" s="587" t="n"/>
      <c r="AM90" s="587" t="n"/>
      <c r="AN90" s="587" t="n"/>
      <c r="AO90" s="65" t="n">
        <v>1936</v>
      </c>
      <c r="AP90" s="179" t="s">
        <v>51</v>
      </c>
      <c r="AQ90" s="589" t="n">
        <f aca="false" ca="false" dt2D="false" dtr="false" t="normal">2019-AO90</f>
        <v>83</v>
      </c>
      <c r="AR90" s="590" t="n"/>
      <c r="AS90" s="591" t="n"/>
      <c r="AT90" s="592" t="n"/>
      <c r="AU90" s="591" t="n"/>
      <c r="AV90" s="591" t="n"/>
      <c r="AW90" s="591" t="n"/>
      <c r="AX90" s="593" t="s">
        <v>12401</v>
      </c>
      <c r="AY90" s="593" t="s">
        <v>12401</v>
      </c>
      <c r="AZ90" s="593" t="s">
        <v>12401</v>
      </c>
      <c r="BA90" s="593" t="s">
        <v>12401</v>
      </c>
      <c r="BB90" s="593" t="s">
        <v>12401</v>
      </c>
      <c r="BC90" s="593" t="s">
        <v>12401</v>
      </c>
      <c r="BD90" s="593" t="s">
        <v>12401</v>
      </c>
      <c r="BE90" s="593" t="s">
        <v>12401</v>
      </c>
      <c r="BF90" s="593" t="s">
        <v>12401</v>
      </c>
      <c r="BG90" s="593" t="s">
        <v>12401</v>
      </c>
      <c r="BH90" s="593" t="s">
        <v>12393</v>
      </c>
      <c r="BI90" s="593" t="n"/>
      <c r="BJ90" s="593" t="n"/>
      <c r="BK90" s="593" t="n"/>
      <c r="BL90" s="593" t="s">
        <v>12393</v>
      </c>
      <c r="BM90" s="593" t="s">
        <v>12393</v>
      </c>
      <c r="BN90" s="593" t="s">
        <v>12393</v>
      </c>
      <c r="BO90" s="593" t="s">
        <v>12393</v>
      </c>
      <c r="BP90" s="593" t="s">
        <v>12393</v>
      </c>
      <c r="BQ90" s="593" t="n"/>
      <c r="BR90" s="593" t="n"/>
      <c r="BS90" s="65" t="n"/>
      <c r="BT90" s="179" t="n"/>
      <c r="BU90" s="179" t="n"/>
      <c r="BV90" s="65" t="n"/>
      <c r="BW90" s="65" t="s">
        <v>15013</v>
      </c>
      <c r="BX90" s="65" t="n"/>
      <c r="BY90" s="65" t="n"/>
      <c r="BZ90" s="65" t="n"/>
      <c r="CA90" s="65" t="n"/>
      <c r="CB90" s="65" t="s">
        <v>15014</v>
      </c>
      <c r="CC90" s="65" t="n"/>
      <c r="CD90" s="65" t="n"/>
      <c r="CE90" s="65" t="n"/>
      <c r="CF90" s="179" t="n"/>
      <c r="CG90" s="179" t="n"/>
      <c r="CH90" s="65" t="s">
        <v>15015</v>
      </c>
      <c r="CI90" s="65" t="n"/>
      <c r="CJ90" s="65" t="n"/>
      <c r="CK90" s="65" t="n"/>
      <c r="CL90" s="65" t="n"/>
      <c r="CM90" s="65" t="n"/>
      <c r="CN90" s="65" t="s">
        <v>15016</v>
      </c>
      <c r="CO90" s="65" t="n"/>
      <c r="CP90" s="65" t="n"/>
      <c r="CQ90" s="65" t="n"/>
      <c r="CR90" s="65" t="n"/>
      <c r="CS90" s="65" t="n"/>
      <c r="CT90" s="65" t="s">
        <v>15017</v>
      </c>
      <c r="CU90" s="179" t="n"/>
      <c r="CV90" s="179" t="n"/>
      <c r="CW90" s="179" t="n"/>
      <c r="CX90" s="179" t="n">
        <v>1936</v>
      </c>
      <c r="CY90" s="585" t="n"/>
      <c r="CZ90" s="179" t="n">
        <v>4</v>
      </c>
      <c r="DA90" s="594" t="n"/>
      <c r="DB90" s="595" t="n">
        <v>340.2</v>
      </c>
      <c r="DC90" s="595" t="n">
        <v>274.2</v>
      </c>
      <c r="DD90" s="595" t="n">
        <v>274.2</v>
      </c>
      <c r="DE90" s="595" t="n">
        <v>0</v>
      </c>
      <c r="DF90" s="595" t="n">
        <v>274.2</v>
      </c>
      <c r="DG90" s="595" t="n">
        <v>0</v>
      </c>
      <c r="DH90" s="179" t="n">
        <v>2</v>
      </c>
      <c r="DI90" s="179" t="n">
        <v>1</v>
      </c>
      <c r="DJ90" s="596" t="s">
        <v>12425</v>
      </c>
      <c r="DK90" s="595" t="n">
        <v>0</v>
      </c>
      <c r="DL90" s="595" t="n">
        <v>0</v>
      </c>
      <c r="DM90" s="595" t="n">
        <v>0</v>
      </c>
      <c r="DN90" s="179" t="n">
        <v>0</v>
      </c>
      <c r="DO90" s="595" t="n">
        <v>0.248</v>
      </c>
      <c r="DP90" s="595" t="n">
        <v>2.68</v>
      </c>
      <c r="DQ90" s="595" t="n">
        <v>3</v>
      </c>
      <c r="DR90" s="595" t="n">
        <v>2.2793</v>
      </c>
      <c r="DS90" s="595" t="n">
        <v>2.2793</v>
      </c>
      <c r="DT90" s="595" t="n">
        <v>0</v>
      </c>
      <c r="DU90" s="595" t="n">
        <v>0</v>
      </c>
      <c r="DV90" s="179" t="n">
        <v>0</v>
      </c>
      <c r="DW90" s="597" t="s">
        <v>15018</v>
      </c>
      <c r="DX90" s="595" t="n">
        <v>0</v>
      </c>
      <c r="DY90" s="179" t="n">
        <v>0</v>
      </c>
      <c r="DZ90" s="597" t="s">
        <v>15019</v>
      </c>
      <c r="EA90" s="595" t="n">
        <v>1</v>
      </c>
      <c r="EB90" s="595" t="n">
        <v>0.8372</v>
      </c>
      <c r="EC90" s="179" t="n">
        <v>0</v>
      </c>
      <c r="ED90" s="179" t="n">
        <v>1</v>
      </c>
      <c r="EE90" s="595" t="n">
        <v>1</v>
      </c>
      <c r="EF90" s="595" t="n">
        <v>1</v>
      </c>
      <c r="EG90" s="597" t="s">
        <v>15019</v>
      </c>
      <c r="EH90" s="595" t="n">
        <v>0.3467</v>
      </c>
      <c r="EI90" s="179" t="n">
        <v>0</v>
      </c>
      <c r="EJ90" s="179" t="n">
        <v>1</v>
      </c>
      <c r="EK90" s="595" t="n">
        <v>0</v>
      </c>
      <c r="EL90" s="595" t="n">
        <v>0</v>
      </c>
      <c r="EM90" s="597" t="s">
        <v>15019</v>
      </c>
      <c r="EN90" s="595" t="n">
        <v>0.3467</v>
      </c>
      <c r="EO90" s="179" t="n">
        <v>0</v>
      </c>
      <c r="EP90" s="179" t="n">
        <v>1</v>
      </c>
      <c r="EQ90" s="595" t="n">
        <v>1</v>
      </c>
      <c r="ER90" s="597" t="s">
        <v>15019</v>
      </c>
      <c r="ES90" s="595" t="n">
        <v>0.3372</v>
      </c>
      <c r="ET90" s="179" t="n">
        <v>0</v>
      </c>
      <c r="EU90" s="597" t="s">
        <v>15019</v>
      </c>
      <c r="EV90" s="595" t="n">
        <v>0.3695</v>
      </c>
      <c r="EW90" s="179" t="n">
        <v>0</v>
      </c>
      <c r="EX90" s="598" t="n">
        <v>1</v>
      </c>
      <c r="EY90" s="598" t="n">
        <v>1</v>
      </c>
      <c r="EZ90" s="597" t="s">
        <v>15020</v>
      </c>
      <c r="FA90" s="595" t="n">
        <v>0</v>
      </c>
      <c r="FB90" s="179" t="n">
        <v>0</v>
      </c>
      <c r="FC90" s="179" t="n">
        <v>0</v>
      </c>
      <c r="FD90" s="179" t="n">
        <v>0</v>
      </c>
      <c r="FE90" s="598" t="n">
        <v>0</v>
      </c>
      <c r="FF90" s="599" t="n">
        <v>0</v>
      </c>
      <c r="FG90" s="69" t="s">
        <v>15021</v>
      </c>
      <c r="FH90" s="69" t="s">
        <v>12398</v>
      </c>
      <c r="FI90" s="69" t="e">
        <v>#N/A</v>
      </c>
      <c r="FJ90" s="69" t="e">
        <v>#N/A</v>
      </c>
      <c r="FK90" s="69" t="e">
        <v>#N/A</v>
      </c>
      <c r="FL90" s="69" t="e">
        <v>#N/A</v>
      </c>
    </row>
    <row customFormat="true" customHeight="true" ht="70.5" outlineLevel="0" r="91" s="669">
      <c r="A91" s="65" t="n">
        <f aca="false" ca="false" dt2D="false" dtr="false" t="normal">'Исключенные в ред. 12.2019'!A34+1</f>
        <v>8183</v>
      </c>
      <c r="B91" s="65" t="n">
        <f aca="false" ca="false" dt2D="false" dtr="false" t="normal">'Исключенные в ред. 12.2019'!B34+1</f>
        <v>2</v>
      </c>
      <c r="C91" s="65" t="s">
        <v>10770</v>
      </c>
      <c r="D91" s="670" t="s">
        <v>15259</v>
      </c>
      <c r="E91" s="65" t="n">
        <v>52659000</v>
      </c>
      <c r="F91" s="582" t="n">
        <v>26277</v>
      </c>
      <c r="G91" s="66" t="n"/>
      <c r="H91" s="66" t="n"/>
      <c r="I91" s="583" t="n">
        <v>301.5</v>
      </c>
      <c r="J91" s="583" t="n">
        <v>202.5</v>
      </c>
      <c r="K91" s="583" t="s">
        <v>12401</v>
      </c>
      <c r="L91" s="179" t="s">
        <v>15260</v>
      </c>
      <c r="M91" s="179" t="n">
        <v>52659407</v>
      </c>
      <c r="N91" s="160" t="n">
        <v>140</v>
      </c>
      <c r="O91" s="671" t="s">
        <v>15261</v>
      </c>
      <c r="P91" s="65" t="n"/>
      <c r="Q91" s="65" t="n"/>
      <c r="R91" s="65" t="n"/>
      <c r="S91" s="65" t="n"/>
      <c r="T91" s="672" t="n"/>
      <c r="U91" s="65" t="s">
        <v>12398</v>
      </c>
      <c r="V91" s="673" t="n"/>
      <c r="W91" s="673" t="n"/>
      <c r="X91" s="673" t="n"/>
      <c r="Y91" s="673" t="n"/>
      <c r="Z91" s="673" t="n"/>
      <c r="AA91" s="673" t="n"/>
      <c r="AB91" s="673" t="n"/>
      <c r="AC91" s="673" t="n"/>
      <c r="AD91" s="65" t="s">
        <v>10</v>
      </c>
      <c r="AE91" s="65" t="s">
        <v>15013</v>
      </c>
      <c r="AF91" s="587" t="n"/>
      <c r="AG91" s="587" t="n"/>
      <c r="AH91" s="587" t="n"/>
      <c r="AI91" s="588" t="n"/>
      <c r="AJ91" s="587" t="n"/>
      <c r="AK91" s="587" t="n"/>
      <c r="AL91" s="587" t="n"/>
      <c r="AM91" s="587" t="n"/>
      <c r="AN91" s="587" t="n"/>
      <c r="AO91" s="65" t="n">
        <v>1981</v>
      </c>
      <c r="AP91" s="65" t="s">
        <v>3472</v>
      </c>
      <c r="AQ91" s="589" t="n">
        <f aca="false" ca="false" dt2D="false" dtr="false" t="normal">2019-AO91</f>
        <v>38</v>
      </c>
      <c r="AR91" s="674" t="n"/>
      <c r="AS91" s="675" t="n"/>
      <c r="AT91" s="676" t="n"/>
      <c r="AU91" s="675" t="n"/>
      <c r="AV91" s="675" t="n"/>
      <c r="AW91" s="675" t="n"/>
      <c r="AX91" s="593" t="s">
        <v>12401</v>
      </c>
      <c r="AY91" s="593" t="n"/>
      <c r="AZ91" s="593" t="n"/>
      <c r="BA91" s="593" t="n"/>
      <c r="BB91" s="593" t="n"/>
      <c r="BC91" s="593" t="n"/>
      <c r="BD91" s="593" t="n"/>
      <c r="BE91" s="593" t="n"/>
      <c r="BF91" s="593" t="n"/>
      <c r="BG91" s="593" t="n"/>
      <c r="BH91" s="593" t="s">
        <v>12393</v>
      </c>
      <c r="BI91" s="593" t="n"/>
      <c r="BJ91" s="593" t="n"/>
      <c r="BK91" s="593" t="n"/>
      <c r="BL91" s="593" t="s">
        <v>12393</v>
      </c>
      <c r="BM91" s="593" t="s">
        <v>12393</v>
      </c>
      <c r="BN91" s="593" t="s">
        <v>12393</v>
      </c>
      <c r="BO91" s="593" t="s">
        <v>12393</v>
      </c>
      <c r="BP91" s="593" t="s">
        <v>12393</v>
      </c>
      <c r="BQ91" s="593" t="n"/>
      <c r="BR91" s="593" t="n"/>
      <c r="BS91" s="65" t="n"/>
      <c r="BT91" s="65" t="n"/>
      <c r="BU91" s="65" t="n"/>
      <c r="BV91" s="65" t="n"/>
      <c r="BW91" s="65" t="s">
        <v>15013</v>
      </c>
      <c r="BX91" s="65" t="n"/>
      <c r="BY91" s="65" t="n"/>
      <c r="BZ91" s="65" t="n"/>
      <c r="CA91" s="65" t="n"/>
      <c r="CB91" s="65" t="n"/>
      <c r="CC91" s="65" t="s">
        <v>15014</v>
      </c>
      <c r="CD91" s="65" t="n"/>
      <c r="CE91" s="65" t="n"/>
      <c r="CF91" s="65" t="n"/>
      <c r="CG91" s="65" t="n"/>
      <c r="CH91" s="65" t="n"/>
      <c r="CI91" s="65" t="s">
        <v>15015</v>
      </c>
      <c r="CJ91" s="65" t="n"/>
      <c r="CK91" s="65" t="n"/>
      <c r="CL91" s="65" t="n"/>
      <c r="CM91" s="65" t="n"/>
      <c r="CN91" s="65" t="n"/>
      <c r="CO91" s="65" t="s">
        <v>15016</v>
      </c>
      <c r="CP91" s="65" t="n"/>
      <c r="CQ91" s="65" t="n"/>
      <c r="CR91" s="65" t="n"/>
      <c r="CS91" s="65" t="n"/>
      <c r="CT91" s="65" t="n"/>
      <c r="CU91" s="65" t="s">
        <v>15017</v>
      </c>
      <c r="CV91" s="65" t="n"/>
      <c r="CW91" s="65" t="n"/>
      <c r="CX91" s="65" t="n"/>
      <c r="CY91" s="672" t="n"/>
      <c r="CZ91" s="65" t="n"/>
      <c r="DA91" s="589" t="n"/>
      <c r="DB91" s="677" t="n"/>
      <c r="DC91" s="677" t="n"/>
      <c r="DD91" s="677" t="n"/>
      <c r="DE91" s="677" t="n"/>
      <c r="DF91" s="677" t="n"/>
      <c r="DG91" s="677" t="n"/>
      <c r="DH91" s="65" t="n"/>
      <c r="DI91" s="65" t="n"/>
      <c r="DJ91" s="678" t="n"/>
      <c r="DK91" s="677" t="n"/>
      <c r="DL91" s="677" t="n"/>
      <c r="DM91" s="677" t="n"/>
      <c r="DN91" s="65" t="n"/>
      <c r="DO91" s="677" t="n"/>
      <c r="DP91" s="677" t="n"/>
      <c r="DQ91" s="677" t="n"/>
      <c r="DR91" s="677" t="n"/>
      <c r="DS91" s="677" t="n"/>
      <c r="DT91" s="677" t="n"/>
      <c r="DU91" s="677" t="n"/>
      <c r="DV91" s="65" t="n"/>
      <c r="DW91" s="103" t="n"/>
      <c r="DX91" s="677" t="n"/>
      <c r="DY91" s="65" t="n"/>
      <c r="DZ91" s="103" t="n"/>
      <c r="EA91" s="677" t="n"/>
      <c r="EB91" s="677" t="n"/>
      <c r="EC91" s="65" t="n"/>
      <c r="ED91" s="65" t="n"/>
      <c r="EE91" s="677" t="n"/>
      <c r="EF91" s="677" t="n"/>
      <c r="EG91" s="103" t="n"/>
      <c r="EH91" s="677" t="n"/>
      <c r="EI91" s="65" t="n"/>
      <c r="EJ91" s="65" t="n"/>
      <c r="EK91" s="677" t="n"/>
      <c r="EL91" s="677" t="n"/>
      <c r="EM91" s="103" t="n"/>
      <c r="EN91" s="677" t="n"/>
      <c r="EO91" s="65" t="n"/>
      <c r="EP91" s="65" t="n"/>
      <c r="EQ91" s="677" t="n"/>
      <c r="ER91" s="103" t="n"/>
      <c r="ES91" s="677" t="n"/>
      <c r="ET91" s="65" t="n"/>
      <c r="EU91" s="103" t="n"/>
      <c r="EV91" s="677" t="n"/>
      <c r="EW91" s="65" t="n"/>
      <c r="EX91" s="582" t="n"/>
      <c r="EY91" s="582" t="n"/>
      <c r="EZ91" s="103" t="n"/>
      <c r="FA91" s="677" t="n"/>
      <c r="FB91" s="65" t="n"/>
      <c r="FC91" s="65" t="n"/>
      <c r="FD91" s="65" t="n"/>
      <c r="FE91" s="582" t="n"/>
      <c r="FF91" s="411" t="n">
        <v>0</v>
      </c>
      <c r="FG91" s="669" t="s">
        <v>15021</v>
      </c>
      <c r="FH91" s="669" t="s">
        <v>12398</v>
      </c>
      <c r="FI91" s="669" t="e">
        <v>#N/A</v>
      </c>
      <c r="FJ91" s="669" t="e">
        <v>#N/A</v>
      </c>
      <c r="FK91" s="669" t="e">
        <v>#N/A</v>
      </c>
      <c r="FL91" s="669" t="e">
        <v>#N/A</v>
      </c>
    </row>
    <row customFormat="true" customHeight="true" ht="20.25" outlineLevel="0" r="92" s="69">
      <c r="A92" s="179" t="n">
        <f aca="false" ca="false" dt2D="false" dtr="false" t="normal">'Региональная прогр. (июнь 2023)'!A7340+1</f>
        <v>7315</v>
      </c>
      <c r="B92" s="179" t="n">
        <f aca="false" ca="false" dt2D="false" dtr="false" t="normal">'Региональная прогр. (июнь 2023)'!B7340+1</f>
        <v>295</v>
      </c>
      <c r="C92" s="65" t="s">
        <v>9353</v>
      </c>
      <c r="D92" s="160" t="s">
        <v>15262</v>
      </c>
      <c r="E92" s="65" t="n">
        <v>52644000</v>
      </c>
      <c r="F92" s="582" t="n">
        <v>28489</v>
      </c>
      <c r="G92" s="66" t="n"/>
      <c r="H92" s="66" t="n"/>
      <c r="I92" s="583" t="n">
        <v>606.5</v>
      </c>
      <c r="J92" s="583" t="n">
        <v>227.9</v>
      </c>
      <c r="K92" s="583" t="n">
        <v>105.1</v>
      </c>
      <c r="L92" s="179" t="s">
        <v>15263</v>
      </c>
      <c r="M92" s="179" t="n">
        <v>52644428</v>
      </c>
      <c r="N92" s="160" t="n">
        <v>40</v>
      </c>
      <c r="O92" s="584" t="s">
        <v>15074</v>
      </c>
      <c r="P92" s="65" t="n"/>
      <c r="Q92" s="65" t="n"/>
      <c r="R92" s="65" t="n"/>
      <c r="S92" s="65" t="n"/>
      <c r="T92" s="585" t="n"/>
      <c r="U92" s="179" t="s">
        <v>12398</v>
      </c>
      <c r="V92" s="586" t="n"/>
      <c r="W92" s="586" t="n"/>
      <c r="X92" s="586" t="n"/>
      <c r="Y92" s="586" t="n"/>
      <c r="Z92" s="586" t="n"/>
      <c r="AA92" s="586" t="n"/>
      <c r="AB92" s="586" t="n"/>
      <c r="AC92" s="586" t="n"/>
      <c r="AD92" s="179" t="s">
        <v>10</v>
      </c>
      <c r="AE92" s="179" t="s">
        <v>15027</v>
      </c>
      <c r="AF92" s="587" t="n"/>
      <c r="AG92" s="587" t="n"/>
      <c r="AH92" s="587" t="n"/>
      <c r="AI92" s="588" t="n"/>
      <c r="AJ92" s="587" t="n"/>
      <c r="AK92" s="587" t="n"/>
      <c r="AL92" s="587" t="n"/>
      <c r="AM92" s="587" t="n"/>
      <c r="AN92" s="587" t="n"/>
      <c r="AO92" s="65" t="n">
        <v>1988</v>
      </c>
      <c r="AP92" s="179" t="s">
        <v>923</v>
      </c>
      <c r="AQ92" s="589" t="n">
        <f aca="false" ca="false" dt2D="false" dtr="false" t="normal">2019-AO92</f>
        <v>31</v>
      </c>
      <c r="AR92" s="590" t="n"/>
      <c r="AS92" s="591" t="n"/>
      <c r="AT92" s="592" t="n"/>
      <c r="AU92" s="591" t="n"/>
      <c r="AV92" s="591" t="n"/>
      <c r="AW92" s="591" t="n"/>
      <c r="AX92" s="593" t="s">
        <v>12401</v>
      </c>
      <c r="AY92" s="593" t="s">
        <v>12401</v>
      </c>
      <c r="AZ92" s="593" t="s">
        <v>12401</v>
      </c>
      <c r="BA92" s="593" t="s">
        <v>12401</v>
      </c>
      <c r="BB92" s="593" t="s">
        <v>12401</v>
      </c>
      <c r="BC92" s="593" t="s">
        <v>12401</v>
      </c>
      <c r="BD92" s="593" t="s">
        <v>12401</v>
      </c>
      <c r="BE92" s="593" t="s">
        <v>12401</v>
      </c>
      <c r="BF92" s="593" t="s">
        <v>12401</v>
      </c>
      <c r="BG92" s="593" t="s">
        <v>12401</v>
      </c>
      <c r="BH92" s="593" t="n"/>
      <c r="BI92" s="593" t="s">
        <v>12393</v>
      </c>
      <c r="BJ92" s="593" t="n"/>
      <c r="BK92" s="593" t="s">
        <v>12393</v>
      </c>
      <c r="BL92" s="593" t="s">
        <v>12393</v>
      </c>
      <c r="BM92" s="593" t="s">
        <v>12393</v>
      </c>
      <c r="BN92" s="593" t="s">
        <v>12393</v>
      </c>
      <c r="BO92" s="593" t="s">
        <v>12393</v>
      </c>
      <c r="BP92" s="593" t="s">
        <v>12393</v>
      </c>
      <c r="BQ92" s="593" t="s">
        <v>12393</v>
      </c>
      <c r="BR92" s="593" t="n"/>
      <c r="BS92" s="65" t="n"/>
      <c r="BT92" s="624" t="n"/>
      <c r="BU92" s="624" t="n"/>
      <c r="BV92" s="625" t="n"/>
      <c r="BW92" s="625" t="s">
        <v>15027</v>
      </c>
      <c r="BX92" s="625" t="n"/>
      <c r="BY92" s="625" t="n"/>
      <c r="BZ92" s="625" t="n"/>
      <c r="CA92" s="625" t="n"/>
      <c r="CB92" s="625" t="n"/>
      <c r="CC92" s="625" t="s">
        <v>15031</v>
      </c>
      <c r="CD92" s="625" t="n"/>
      <c r="CE92" s="625" t="n"/>
      <c r="CF92" s="624" t="n"/>
      <c r="CG92" s="624" t="n"/>
      <c r="CH92" s="624" t="n"/>
      <c r="CI92" s="625" t="s">
        <v>15015</v>
      </c>
      <c r="CJ92" s="624" t="n"/>
      <c r="CK92" s="624" t="n"/>
      <c r="CL92" s="624" t="n"/>
      <c r="CM92" s="624" t="n"/>
      <c r="CN92" s="624" t="n"/>
      <c r="CO92" s="625" t="s">
        <v>15016</v>
      </c>
      <c r="CP92" s="624" t="n"/>
      <c r="CQ92" s="624" t="n"/>
      <c r="CR92" s="624" t="n"/>
      <c r="CS92" s="624" t="n"/>
      <c r="CT92" s="624" t="n"/>
      <c r="CU92" s="625" t="s">
        <v>15032</v>
      </c>
      <c r="CV92" s="624" t="n"/>
      <c r="CW92" s="624" t="n"/>
      <c r="CX92" s="179" t="n"/>
      <c r="CY92" s="585" t="n"/>
      <c r="CZ92" s="179" t="n"/>
      <c r="DA92" s="594" t="n"/>
      <c r="DB92" s="595" t="n"/>
      <c r="DC92" s="595" t="n"/>
      <c r="DD92" s="595" t="n"/>
      <c r="DE92" s="595" t="n"/>
      <c r="DF92" s="595" t="n"/>
      <c r="DG92" s="595" t="n"/>
      <c r="DH92" s="179" t="n"/>
      <c r="DI92" s="179" t="n"/>
      <c r="DJ92" s="596" t="n"/>
      <c r="DK92" s="595" t="n"/>
      <c r="DL92" s="595" t="n"/>
      <c r="DM92" s="595" t="n"/>
      <c r="DN92" s="179" t="n"/>
      <c r="DO92" s="595" t="n"/>
      <c r="DP92" s="595" t="n"/>
      <c r="DQ92" s="595" t="n"/>
      <c r="DR92" s="595" t="n"/>
      <c r="DS92" s="595" t="n"/>
      <c r="DT92" s="595" t="n"/>
      <c r="DU92" s="595" t="n"/>
      <c r="DV92" s="179" t="n"/>
      <c r="DW92" s="597" t="n"/>
      <c r="DX92" s="595" t="n"/>
      <c r="DY92" s="179" t="n"/>
      <c r="DZ92" s="597" t="n"/>
      <c r="EA92" s="595" t="n"/>
      <c r="EB92" s="595" t="n"/>
      <c r="EC92" s="179" t="n"/>
      <c r="ED92" s="179" t="n"/>
      <c r="EE92" s="595" t="n"/>
      <c r="EF92" s="595" t="n"/>
      <c r="EG92" s="597" t="n"/>
      <c r="EH92" s="595" t="n"/>
      <c r="EI92" s="179" t="n"/>
      <c r="EJ92" s="179" t="n"/>
      <c r="EK92" s="595" t="n"/>
      <c r="EL92" s="595" t="n"/>
      <c r="EM92" s="597" t="n"/>
      <c r="EN92" s="595" t="n"/>
      <c r="EO92" s="179" t="n"/>
      <c r="EP92" s="179" t="n"/>
      <c r="EQ92" s="595" t="n"/>
      <c r="ER92" s="597" t="n"/>
      <c r="ES92" s="595" t="n"/>
      <c r="ET92" s="179" t="n"/>
      <c r="EU92" s="597" t="n"/>
      <c r="EV92" s="595" t="n"/>
      <c r="EW92" s="179" t="n"/>
      <c r="EX92" s="598" t="n"/>
      <c r="EY92" s="598" t="n"/>
      <c r="EZ92" s="597" t="n"/>
      <c r="FA92" s="595" t="n"/>
      <c r="FB92" s="179" t="n"/>
      <c r="FC92" s="179" t="n"/>
      <c r="FD92" s="179" t="n"/>
      <c r="FE92" s="598" t="n"/>
      <c r="FF92" s="599" t="n">
        <v>0</v>
      </c>
      <c r="FG92" s="69" t="s">
        <v>15021</v>
      </c>
      <c r="FH92" s="69" t="s">
        <v>12398</v>
      </c>
      <c r="FI92" s="69" t="e">
        <v>#N/A</v>
      </c>
      <c r="FJ92" s="69" t="e">
        <v>#N/A</v>
      </c>
      <c r="FK92" s="69" t="e">
        <v>#N/A</v>
      </c>
      <c r="FL92" s="69" t="e">
        <v>#N/A</v>
      </c>
    </row>
    <row customFormat="true" customHeight="true" ht="20.25" outlineLevel="0" r="93" s="69">
      <c r="A93" s="179" t="n">
        <f aca="false" ca="false" dt2D="false" dtr="false" t="normal">'Региональная прогр. (июнь 2023)'!A4334+1</f>
        <v>4326</v>
      </c>
      <c r="B93" s="179" t="n">
        <f aca="false" ca="false" dt2D="false" dtr="false" t="normal">'Региональная прогр. (июнь 2023)'!B4334+1</f>
        <v>4180</v>
      </c>
      <c r="C93" s="65" t="s">
        <v>334</v>
      </c>
      <c r="D93" s="66" t="s">
        <v>15264</v>
      </c>
      <c r="E93" s="65" t="n">
        <v>52701000</v>
      </c>
      <c r="F93" s="582" t="n">
        <v>32544</v>
      </c>
      <c r="G93" s="66" t="n"/>
      <c r="H93" s="66" t="n"/>
      <c r="I93" s="583" t="n">
        <v>621.9</v>
      </c>
      <c r="J93" s="583" t="n">
        <v>435.2</v>
      </c>
      <c r="K93" s="583" t="n">
        <v>0</v>
      </c>
      <c r="L93" s="179" t="s">
        <v>15265</v>
      </c>
      <c r="M93" s="179" t="n">
        <v>52701000</v>
      </c>
      <c r="N93" s="66" t="n">
        <v>919</v>
      </c>
      <c r="O93" s="179" t="s">
        <v>15243</v>
      </c>
      <c r="P93" s="65" t="n"/>
      <c r="Q93" s="65" t="n"/>
      <c r="R93" s="65" t="n"/>
      <c r="S93" s="65" t="n"/>
      <c r="T93" s="585" t="s">
        <v>12402</v>
      </c>
      <c r="U93" s="179" t="s">
        <v>15266</v>
      </c>
      <c r="V93" s="679" t="s">
        <v>15267</v>
      </c>
      <c r="W93" s="586" t="n"/>
      <c r="X93" s="586" t="n"/>
      <c r="Y93" s="586" t="n"/>
      <c r="Z93" s="586" t="n"/>
      <c r="AA93" s="586" t="n"/>
      <c r="AB93" s="586" t="n"/>
      <c r="AC93" s="586" t="n"/>
      <c r="AD93" s="179" t="s">
        <v>9</v>
      </c>
      <c r="AE93" s="179" t="s">
        <v>43</v>
      </c>
      <c r="AF93" s="587" t="n"/>
      <c r="AG93" s="587" t="n"/>
      <c r="AH93" s="587" t="n"/>
      <c r="AI93" s="588" t="n"/>
      <c r="AJ93" s="587" t="n"/>
      <c r="AK93" s="587" t="n"/>
      <c r="AL93" s="587" t="n"/>
      <c r="AM93" s="587" t="n"/>
      <c r="AN93" s="587" t="n"/>
      <c r="AO93" s="65" t="n">
        <v>1926</v>
      </c>
      <c r="AP93" s="179" t="s">
        <v>264</v>
      </c>
      <c r="AQ93" s="589" t="n">
        <f aca="false" ca="false" dt2D="false" dtr="false" t="normal">2019-AO93</f>
        <v>93</v>
      </c>
      <c r="AR93" s="590" t="n"/>
      <c r="AS93" s="591" t="n"/>
      <c r="AT93" s="592" t="n"/>
      <c r="AU93" s="591" t="n"/>
      <c r="AV93" s="591" t="n"/>
      <c r="AW93" s="591" t="n"/>
      <c r="AX93" s="593" t="s">
        <v>12401</v>
      </c>
      <c r="AY93" s="593" t="s">
        <v>12401</v>
      </c>
      <c r="AZ93" s="593" t="s">
        <v>12401</v>
      </c>
      <c r="BA93" s="593" t="s">
        <v>12401</v>
      </c>
      <c r="BB93" s="593" t="s">
        <v>12401</v>
      </c>
      <c r="BC93" s="593" t="s">
        <v>12401</v>
      </c>
      <c r="BD93" s="593" t="s">
        <v>12401</v>
      </c>
      <c r="BE93" s="593" t="s">
        <v>12401</v>
      </c>
      <c r="BF93" s="593" t="s">
        <v>12401</v>
      </c>
      <c r="BG93" s="593" t="s">
        <v>12401</v>
      </c>
      <c r="BH93" s="593" t="s">
        <v>12393</v>
      </c>
      <c r="BI93" s="593" t="n"/>
      <c r="BJ93" s="593" t="n"/>
      <c r="BK93" s="593" t="s">
        <v>12393</v>
      </c>
      <c r="BL93" s="593" t="n"/>
      <c r="BM93" s="593" t="n"/>
      <c r="BN93" s="593" t="s">
        <v>12393</v>
      </c>
      <c r="BO93" s="593" t="s">
        <v>12393</v>
      </c>
      <c r="BP93" s="593" t="s">
        <v>12393</v>
      </c>
      <c r="BQ93" s="593" t="n"/>
      <c r="BR93" s="593" t="n"/>
      <c r="BS93" s="65" t="n"/>
      <c r="BT93" s="65" t="s">
        <v>43</v>
      </c>
      <c r="BU93" s="179" t="n"/>
      <c r="BV93" s="65" t="n"/>
      <c r="BW93" s="65" t="n"/>
      <c r="BX93" s="65" t="n"/>
      <c r="BY93" s="65" t="n"/>
      <c r="BZ93" s="65" t="s">
        <v>15037</v>
      </c>
      <c r="CA93" s="65" t="n"/>
      <c r="CB93" s="65" t="n"/>
      <c r="CC93" s="65" t="n"/>
      <c r="CD93" s="65" t="n"/>
      <c r="CE93" s="65" t="n"/>
      <c r="CF93" s="65" t="s">
        <v>15015</v>
      </c>
      <c r="CG93" s="65" t="n"/>
      <c r="CH93" s="65" t="n"/>
      <c r="CI93" s="65" t="n"/>
      <c r="CJ93" s="65" t="n"/>
      <c r="CK93" s="65" t="n"/>
      <c r="CL93" s="65" t="s">
        <v>15016</v>
      </c>
      <c r="CM93" s="65" t="n"/>
      <c r="CN93" s="65" t="n"/>
      <c r="CO93" s="65" t="n"/>
      <c r="CP93" s="65" t="n"/>
      <c r="CQ93" s="65" t="n"/>
      <c r="CR93" s="65" t="s">
        <v>15032</v>
      </c>
      <c r="CS93" s="179" t="n"/>
      <c r="CT93" s="179" t="n"/>
      <c r="CU93" s="179" t="n"/>
      <c r="CV93" s="179" t="n"/>
      <c r="CW93" s="179" t="n"/>
      <c r="CX93" s="179" t="n">
        <v>1926</v>
      </c>
      <c r="CY93" s="585" t="n"/>
      <c r="CZ93" s="179" t="n">
        <v>4</v>
      </c>
      <c r="DA93" s="594" t="n"/>
      <c r="DB93" s="595" t="n">
        <v>621.9</v>
      </c>
      <c r="DC93" s="595" t="n">
        <v>435.2</v>
      </c>
      <c r="DD93" s="595" t="n">
        <v>435.2</v>
      </c>
      <c r="DE93" s="595" t="n">
        <v>0</v>
      </c>
      <c r="DF93" s="595" t="n">
        <v>435.2</v>
      </c>
      <c r="DG93" s="595" t="n">
        <v>0</v>
      </c>
      <c r="DH93" s="179" t="n">
        <v>2</v>
      </c>
      <c r="DI93" s="179" t="n">
        <v>1</v>
      </c>
      <c r="DJ93" s="596" t="s">
        <v>12419</v>
      </c>
      <c r="DK93" s="595" t="n">
        <v>0</v>
      </c>
      <c r="DL93" s="595" t="n">
        <v>0</v>
      </c>
      <c r="DM93" s="595" t="n">
        <v>0</v>
      </c>
      <c r="DN93" s="179" t="n">
        <v>0</v>
      </c>
      <c r="DO93" s="595" t="n">
        <v>0.4533</v>
      </c>
      <c r="DP93" s="595" t="n">
        <v>2.68</v>
      </c>
      <c r="DQ93" s="595" t="n">
        <v>3</v>
      </c>
      <c r="DR93" s="595" t="n">
        <v>4.1667</v>
      </c>
      <c r="DS93" s="595" t="n">
        <v>4.1667</v>
      </c>
      <c r="DT93" s="595" t="n">
        <v>0</v>
      </c>
      <c r="DU93" s="595" t="n">
        <v>0</v>
      </c>
      <c r="DV93" s="179" t="n">
        <v>0</v>
      </c>
      <c r="DW93" s="597" t="s">
        <v>15044</v>
      </c>
      <c r="DX93" s="595" t="n">
        <v>0</v>
      </c>
      <c r="DY93" s="179" t="n">
        <v>0</v>
      </c>
      <c r="DZ93" s="597" t="s">
        <v>15020</v>
      </c>
      <c r="EA93" s="595" t="n">
        <v>0</v>
      </c>
      <c r="EB93" s="595" t="n">
        <v>0</v>
      </c>
      <c r="EC93" s="179" t="n">
        <v>0</v>
      </c>
      <c r="ED93" s="179" t="n">
        <v>0</v>
      </c>
      <c r="EE93" s="595" t="n">
        <v>0</v>
      </c>
      <c r="EF93" s="595" t="n">
        <v>0</v>
      </c>
      <c r="EG93" s="597" t="s">
        <v>15020</v>
      </c>
      <c r="EH93" s="595" t="n">
        <v>0</v>
      </c>
      <c r="EI93" s="179" t="n">
        <v>0</v>
      </c>
      <c r="EJ93" s="179" t="n">
        <v>0</v>
      </c>
      <c r="EK93" s="595" t="n">
        <v>0</v>
      </c>
      <c r="EL93" s="595" t="n">
        <v>0</v>
      </c>
      <c r="EM93" s="597" t="s">
        <v>15019</v>
      </c>
      <c r="EN93" s="595" t="n">
        <v>0.4815</v>
      </c>
      <c r="EO93" s="179" t="n">
        <v>0</v>
      </c>
      <c r="EP93" s="179" t="n">
        <v>1</v>
      </c>
      <c r="EQ93" s="595" t="n">
        <v>1</v>
      </c>
      <c r="ER93" s="597" t="s">
        <v>15019</v>
      </c>
      <c r="ES93" s="595" t="n">
        <v>0.5105</v>
      </c>
      <c r="ET93" s="179" t="n">
        <v>0</v>
      </c>
      <c r="EU93" s="597" t="s">
        <v>15019</v>
      </c>
      <c r="EV93" s="595" t="n">
        <v>0.485</v>
      </c>
      <c r="EW93" s="179" t="n">
        <v>0</v>
      </c>
      <c r="EX93" s="598" t="n">
        <v>1</v>
      </c>
      <c r="EY93" s="598" t="n">
        <v>1</v>
      </c>
      <c r="EZ93" s="597" t="s">
        <v>15020</v>
      </c>
      <c r="FA93" s="595" t="n">
        <v>0</v>
      </c>
      <c r="FB93" s="179" t="n">
        <v>0</v>
      </c>
      <c r="FC93" s="179" t="n">
        <v>0</v>
      </c>
      <c r="FD93" s="179" t="n">
        <v>0</v>
      </c>
      <c r="FE93" s="598" t="n">
        <v>0</v>
      </c>
      <c r="FF93" s="599" t="n">
        <v>0</v>
      </c>
      <c r="FG93" s="69" t="s">
        <v>15268</v>
      </c>
      <c r="FH93" s="69" t="s">
        <v>15266</v>
      </c>
      <c r="FI93" s="69" t="e">
        <v>#N/A</v>
      </c>
      <c r="FJ93" s="69" t="e">
        <v>#N/A</v>
      </c>
      <c r="FK93" s="69" t="e">
        <v>#N/A</v>
      </c>
      <c r="FL93" s="69" t="e">
        <v>#N/A</v>
      </c>
    </row>
    <row customFormat="true" customHeight="true" ht="36.75" outlineLevel="0" r="94" s="69">
      <c r="A94" s="179" t="n">
        <f aca="false" ca="false" dt2D="false" dtr="false" t="normal">'Региональная прогр. (июнь 2023)'!A410+1</f>
        <v>402</v>
      </c>
      <c r="B94" s="65" t="n">
        <f aca="false" ca="false" dt2D="false" dtr="false" t="normal">'Региональная прогр. (июнь 2023)'!B410+1</f>
        <v>253</v>
      </c>
      <c r="C94" s="65" t="s">
        <v>7780</v>
      </c>
      <c r="D94" s="160" t="s">
        <v>15269</v>
      </c>
      <c r="E94" s="65" t="n">
        <v>52615000</v>
      </c>
      <c r="F94" s="582" t="n">
        <v>27507</v>
      </c>
      <c r="G94" s="66" t="n">
        <v>7967150.01</v>
      </c>
      <c r="H94" s="66" t="n">
        <v>7346173.66</v>
      </c>
      <c r="I94" s="583" t="n">
        <v>790</v>
      </c>
      <c r="J94" s="583" t="n">
        <v>729</v>
      </c>
      <c r="K94" s="583" t="n">
        <v>0</v>
      </c>
      <c r="L94" s="179" t="s">
        <v>15270</v>
      </c>
      <c r="M94" s="179" t="n">
        <v>52615416</v>
      </c>
      <c r="N94" s="160" t="n">
        <v>120</v>
      </c>
      <c r="O94" s="680" t="s">
        <v>15271</v>
      </c>
      <c r="P94" s="65" t="n"/>
      <c r="Q94" s="65" t="n"/>
      <c r="R94" s="65" t="n"/>
      <c r="S94" s="65" t="n"/>
      <c r="T94" s="179" t="n"/>
      <c r="U94" s="179" t="s">
        <v>12398</v>
      </c>
      <c r="V94" s="179" t="n"/>
      <c r="W94" s="179" t="n"/>
      <c r="X94" s="179" t="n"/>
      <c r="Y94" s="179" t="n"/>
      <c r="Z94" s="179" t="n"/>
      <c r="AA94" s="179" t="n"/>
      <c r="AB94" s="179" t="n"/>
      <c r="AC94" s="179" t="n"/>
      <c r="AD94" s="179" t="s">
        <v>12447</v>
      </c>
      <c r="AE94" s="179" t="s">
        <v>43</v>
      </c>
      <c r="AF94" s="587" t="n"/>
      <c r="AG94" s="587" t="n"/>
      <c r="AH94" s="587" t="n"/>
      <c r="AI94" s="588" t="n"/>
      <c r="AJ94" s="587" t="n"/>
      <c r="AK94" s="587" t="n"/>
      <c r="AL94" s="587" t="n"/>
      <c r="AM94" s="587" t="n"/>
      <c r="AN94" s="587" t="n"/>
      <c r="AO94" s="65" t="n">
        <v>1973</v>
      </c>
      <c r="AP94" s="179" t="s">
        <v>15272</v>
      </c>
      <c r="AQ94" s="589" t="n">
        <f aca="false" ca="false" dt2D="false" dtr="false" t="normal">2019-AO94</f>
        <v>46</v>
      </c>
      <c r="AR94" s="590" t="n"/>
      <c r="AS94" s="591" t="n"/>
      <c r="AT94" s="592" t="n"/>
      <c r="AU94" s="591" t="n"/>
      <c r="AV94" s="591" t="n"/>
      <c r="AW94" s="591" t="n"/>
      <c r="AX94" s="593" t="n">
        <v>2012</v>
      </c>
      <c r="AY94" s="593" t="n"/>
      <c r="AZ94" s="593" t="n"/>
      <c r="BA94" s="593" t="n"/>
      <c r="BB94" s="593" t="n"/>
      <c r="BC94" s="593" t="n"/>
      <c r="BD94" s="593" t="n"/>
      <c r="BE94" s="593" t="n"/>
      <c r="BF94" s="593" t="n"/>
      <c r="BG94" s="593" t="n"/>
      <c r="BH94" s="593" t="s">
        <v>12393</v>
      </c>
      <c r="BI94" s="593" t="n"/>
      <c r="BJ94" s="593" t="n"/>
      <c r="BK94" s="593" t="s">
        <v>12393</v>
      </c>
      <c r="BL94" s="593" t="n"/>
      <c r="BM94" s="593" t="n"/>
      <c r="BN94" s="593" t="s">
        <v>12393</v>
      </c>
      <c r="BO94" s="593" t="s">
        <v>12393</v>
      </c>
      <c r="BP94" s="593" t="s">
        <v>12393</v>
      </c>
      <c r="BQ94" s="593" t="n"/>
      <c r="BR94" s="593" t="n"/>
      <c r="BS94" s="65" t="n"/>
      <c r="BT94" s="179" t="n"/>
      <c r="BU94" s="179" t="n"/>
      <c r="BV94" s="65" t="s">
        <v>43</v>
      </c>
      <c r="BW94" s="65" t="n"/>
      <c r="BX94" s="65" t="n"/>
      <c r="BY94" s="65" t="n"/>
      <c r="BZ94" s="65" t="n"/>
      <c r="CA94" s="65" t="s">
        <v>15037</v>
      </c>
      <c r="CB94" s="65" t="n"/>
      <c r="CC94" s="65" t="n"/>
      <c r="CD94" s="65" t="n"/>
      <c r="CE94" s="65" t="n"/>
      <c r="CF94" s="179" t="n"/>
      <c r="CG94" s="65" t="s">
        <v>15016</v>
      </c>
      <c r="CH94" s="179" t="n"/>
      <c r="CI94" s="179" t="n"/>
      <c r="CJ94" s="179" t="n"/>
      <c r="CK94" s="179" t="n"/>
      <c r="CL94" s="179" t="n"/>
      <c r="CM94" s="65" t="s">
        <v>15032</v>
      </c>
      <c r="CN94" s="179" t="n"/>
      <c r="CO94" s="179" t="n"/>
      <c r="CP94" s="179" t="n"/>
      <c r="CQ94" s="179" t="n"/>
      <c r="CR94" s="179" t="n"/>
      <c r="CS94" s="65" t="s">
        <v>15017</v>
      </c>
      <c r="CT94" s="179" t="n"/>
      <c r="CU94" s="179" t="n"/>
      <c r="CV94" s="179" t="n"/>
      <c r="CW94" s="179" t="n"/>
      <c r="CX94" s="179" t="n"/>
      <c r="CY94" s="179" t="n"/>
      <c r="CZ94" s="179" t="n"/>
      <c r="DA94" s="594" t="n"/>
      <c r="DB94" s="595" t="n"/>
      <c r="DC94" s="595" t="n"/>
      <c r="DD94" s="595" t="n"/>
      <c r="DE94" s="595" t="n"/>
      <c r="DF94" s="595" t="n"/>
      <c r="DG94" s="595" t="n"/>
      <c r="DH94" s="179" t="n"/>
      <c r="DI94" s="179" t="n"/>
      <c r="DJ94" s="594" t="n"/>
      <c r="DK94" s="179" t="n"/>
      <c r="DL94" s="179" t="n"/>
      <c r="DM94" s="179" t="n"/>
      <c r="DN94" s="179" t="n"/>
      <c r="DO94" s="179" t="n"/>
      <c r="DP94" s="179" t="n"/>
      <c r="DQ94" s="179" t="n"/>
      <c r="DR94" s="179" t="n"/>
      <c r="DS94" s="179" t="n"/>
      <c r="DT94" s="179" t="n"/>
      <c r="DU94" s="179" t="n"/>
      <c r="DV94" s="179" t="n"/>
      <c r="DW94" s="179" t="n"/>
      <c r="DX94" s="179" t="n"/>
      <c r="DY94" s="179" t="n"/>
      <c r="DZ94" s="179" t="n"/>
      <c r="EA94" s="179" t="n"/>
      <c r="EB94" s="179" t="n"/>
      <c r="EC94" s="179" t="n"/>
      <c r="ED94" s="179" t="n"/>
      <c r="EE94" s="179" t="n"/>
      <c r="EF94" s="179" t="n"/>
      <c r="EG94" s="179" t="n"/>
      <c r="EH94" s="179" t="n"/>
      <c r="EI94" s="179" t="n"/>
      <c r="EJ94" s="179" t="n"/>
      <c r="EK94" s="179" t="n"/>
      <c r="EL94" s="179" t="n"/>
      <c r="EM94" s="179" t="n"/>
      <c r="EN94" s="179" t="n"/>
      <c r="EO94" s="179" t="n"/>
      <c r="EP94" s="179" t="n"/>
      <c r="EQ94" s="179" t="n"/>
      <c r="ER94" s="179" t="n"/>
      <c r="ES94" s="179" t="n"/>
      <c r="ET94" s="179" t="n"/>
      <c r="EU94" s="179" t="n"/>
      <c r="EV94" s="179" t="n"/>
      <c r="EW94" s="179" t="n"/>
      <c r="EX94" s="179" t="n"/>
      <c r="EY94" s="179" t="n"/>
      <c r="EZ94" s="179" t="n"/>
      <c r="FA94" s="179" t="n"/>
      <c r="FB94" s="179" t="n"/>
      <c r="FC94" s="179" t="n"/>
      <c r="FD94" s="179" t="n"/>
      <c r="FE94" s="179" t="n"/>
      <c r="FF94" s="599" t="n">
        <v>0</v>
      </c>
      <c r="FG94" s="69" t="s">
        <v>15021</v>
      </c>
      <c r="FH94" s="69" t="s">
        <v>12398</v>
      </c>
      <c r="FI94" s="69" t="e">
        <v>#N/A</v>
      </c>
      <c r="FJ94" s="69" t="e">
        <v>#N/A</v>
      </c>
      <c r="FK94" s="69" t="s">
        <v>12414</v>
      </c>
      <c r="FL94" s="69" t="e">
        <v>#N/A</v>
      </c>
    </row>
    <row customFormat="true" customHeight="true" ht="20.25" outlineLevel="0" r="95" s="69">
      <c r="A95" s="179" t="n">
        <f aca="false" ca="false" dt2D="false" dtr="false" t="normal">'Региональная прогр. (июнь 2023)'!A187+1</f>
        <v>179</v>
      </c>
      <c r="B95" s="65" t="n">
        <f aca="false" ca="false" dt2D="false" dtr="false" t="normal">'Региональная прогр. (июнь 2023)'!B187+1</f>
        <v>30</v>
      </c>
      <c r="C95" s="65" t="s">
        <v>7666</v>
      </c>
      <c r="D95" s="160" t="s">
        <v>15273</v>
      </c>
      <c r="E95" s="65" t="n">
        <v>52609000</v>
      </c>
      <c r="F95" s="582" t="n">
        <v>36365</v>
      </c>
      <c r="G95" s="66" t="n">
        <v>8278853.31</v>
      </c>
      <c r="H95" s="66" t="n">
        <v>7435464.86</v>
      </c>
      <c r="I95" s="583" t="n">
        <v>540</v>
      </c>
      <c r="J95" s="583" t="n">
        <v>433.2</v>
      </c>
      <c r="K95" s="583" t="n">
        <v>0</v>
      </c>
      <c r="L95" s="179" t="s">
        <v>15274</v>
      </c>
      <c r="M95" s="179" t="n">
        <v>52609151</v>
      </c>
      <c r="N95" s="160" t="n">
        <v>134</v>
      </c>
      <c r="O95" s="312" t="s">
        <v>15275</v>
      </c>
      <c r="P95" s="65" t="n"/>
      <c r="Q95" s="65" t="n"/>
      <c r="R95" s="65" t="n"/>
      <c r="S95" s="65" t="n"/>
      <c r="T95" s="179" t="n"/>
      <c r="U95" s="179" t="s">
        <v>12398</v>
      </c>
      <c r="V95" s="179" t="n"/>
      <c r="W95" s="179" t="n"/>
      <c r="X95" s="179" t="n"/>
      <c r="Y95" s="179" t="n"/>
      <c r="Z95" s="179" t="n"/>
      <c r="AA95" s="179" t="n"/>
      <c r="AB95" s="179" t="n"/>
      <c r="AC95" s="179" t="n"/>
      <c r="AD95" s="667" t="s">
        <v>12447</v>
      </c>
      <c r="AE95" s="667" t="s">
        <v>43</v>
      </c>
      <c r="AF95" s="653" t="s">
        <v>12414</v>
      </c>
      <c r="AG95" s="653" t="n">
        <v>2018</v>
      </c>
      <c r="AH95" s="653" t="s">
        <v>15036</v>
      </c>
      <c r="AI95" s="654" t="n">
        <v>76026.5976</v>
      </c>
      <c r="AJ95" s="655" t="n">
        <v>43341</v>
      </c>
      <c r="AK95" s="655" t="n">
        <v>43479</v>
      </c>
      <c r="AL95" s="653" t="n">
        <v>0</v>
      </c>
      <c r="AM95" s="655" t="n"/>
      <c r="AN95" s="655" t="n"/>
      <c r="AO95" s="65" t="n">
        <v>1986</v>
      </c>
      <c r="AP95" s="179" t="s">
        <v>15276</v>
      </c>
      <c r="AQ95" s="589" t="n">
        <f aca="false" ca="false" dt2D="false" dtr="false" t="normal">2019-AO95</f>
        <v>33</v>
      </c>
      <c r="AR95" s="590" t="n"/>
      <c r="AS95" s="591" t="n"/>
      <c r="AT95" s="592" t="n"/>
      <c r="AU95" s="591" t="n"/>
      <c r="AV95" s="591" t="n"/>
      <c r="AW95" s="591" t="n"/>
      <c r="AX95" s="593" t="s">
        <v>12401</v>
      </c>
      <c r="AY95" s="593" t="n"/>
      <c r="AZ95" s="593" t="s">
        <v>12401</v>
      </c>
      <c r="BA95" s="593" t="n"/>
      <c r="BB95" s="593" t="s">
        <v>12401</v>
      </c>
      <c r="BC95" s="593" t="n"/>
      <c r="BD95" s="593" t="s">
        <v>12401</v>
      </c>
      <c r="BE95" s="593" t="n"/>
      <c r="BF95" s="593" t="s">
        <v>12401</v>
      </c>
      <c r="BG95" s="593" t="s">
        <v>12401</v>
      </c>
      <c r="BH95" s="593" t="s">
        <v>12393</v>
      </c>
      <c r="BI95" s="593" t="n"/>
      <c r="BJ95" s="593" t="n"/>
      <c r="BK95" s="593" t="n"/>
      <c r="BL95" s="593" t="s">
        <v>12393</v>
      </c>
      <c r="BM95" s="593" t="n"/>
      <c r="BN95" s="593" t="s">
        <v>12393</v>
      </c>
      <c r="BO95" s="593" t="n"/>
      <c r="BP95" s="593" t="s">
        <v>12393</v>
      </c>
      <c r="BQ95" s="593" t="n"/>
      <c r="BR95" s="593" t="n"/>
      <c r="BS95" s="65" t="n"/>
      <c r="BT95" s="179" t="n"/>
      <c r="BU95" s="179" t="n"/>
      <c r="BV95" s="65" t="s">
        <v>43</v>
      </c>
      <c r="BW95" s="65" t="n"/>
      <c r="BX95" s="65" t="n"/>
      <c r="BY95" s="65" t="n"/>
      <c r="BZ95" s="65" t="n"/>
      <c r="CA95" s="65" t="n"/>
      <c r="CB95" s="65" t="s">
        <v>15056</v>
      </c>
      <c r="CC95" s="65" t="n"/>
      <c r="CD95" s="65" t="n"/>
      <c r="CE95" s="65" t="n"/>
      <c r="CF95" s="179" t="n"/>
      <c r="CG95" s="179" t="n"/>
      <c r="CH95" s="65" t="s">
        <v>15015</v>
      </c>
      <c r="CI95" s="65" t="n"/>
      <c r="CJ95" s="65" t="n"/>
      <c r="CK95" s="65" t="n"/>
      <c r="CL95" s="65" t="n"/>
      <c r="CM95" s="65" t="n"/>
      <c r="CN95" s="65" t="s">
        <v>15016</v>
      </c>
      <c r="CO95" s="65" t="n"/>
      <c r="CP95" s="65" t="n"/>
      <c r="CQ95" s="65" t="n"/>
      <c r="CR95" s="65" t="n"/>
      <c r="CS95" s="65" t="n"/>
      <c r="CT95" s="65" t="s">
        <v>15017</v>
      </c>
      <c r="CU95" s="179" t="n"/>
      <c r="CV95" s="179" t="n"/>
      <c r="CW95" s="179" t="n"/>
      <c r="CX95" s="179" t="n"/>
      <c r="CY95" s="179" t="n"/>
      <c r="CZ95" s="179" t="n"/>
      <c r="DA95" s="594" t="n"/>
      <c r="DB95" s="595" t="n"/>
      <c r="DC95" s="595" t="n"/>
      <c r="DD95" s="595" t="n"/>
      <c r="DE95" s="595" t="n"/>
      <c r="DF95" s="595" t="n"/>
      <c r="DG95" s="595" t="n"/>
      <c r="DH95" s="179" t="n"/>
      <c r="DI95" s="179" t="n"/>
      <c r="DJ95" s="594" t="n"/>
      <c r="DK95" s="179" t="n"/>
      <c r="DL95" s="179" t="n"/>
      <c r="DM95" s="179" t="n"/>
      <c r="DN95" s="179" t="n"/>
      <c r="DO95" s="179" t="n"/>
      <c r="DP95" s="179" t="n"/>
      <c r="DQ95" s="179" t="n"/>
      <c r="DR95" s="179" t="n"/>
      <c r="DS95" s="179" t="n"/>
      <c r="DT95" s="179" t="n"/>
      <c r="DU95" s="179" t="n"/>
      <c r="DV95" s="179" t="n"/>
      <c r="DW95" s="179" t="n"/>
      <c r="DX95" s="179" t="n"/>
      <c r="DY95" s="179" t="n"/>
      <c r="DZ95" s="179" t="n"/>
      <c r="EA95" s="179" t="n"/>
      <c r="EB95" s="179" t="n"/>
      <c r="EC95" s="179" t="n"/>
      <c r="ED95" s="179" t="n"/>
      <c r="EE95" s="179" t="n"/>
      <c r="EF95" s="179" t="n"/>
      <c r="EG95" s="179" t="n"/>
      <c r="EH95" s="179" t="n"/>
      <c r="EI95" s="179" t="n"/>
      <c r="EJ95" s="179" t="n"/>
      <c r="EK95" s="179" t="n"/>
      <c r="EL95" s="179" t="n"/>
      <c r="EM95" s="179" t="n"/>
      <c r="EN95" s="179" t="n"/>
      <c r="EO95" s="179" t="n"/>
      <c r="EP95" s="179" t="n"/>
      <c r="EQ95" s="179" t="n"/>
      <c r="ER95" s="179" t="n"/>
      <c r="ES95" s="179" t="n"/>
      <c r="ET95" s="179" t="n"/>
      <c r="EU95" s="179" t="n"/>
      <c r="EV95" s="179" t="n"/>
      <c r="EW95" s="179" t="n"/>
      <c r="EX95" s="179" t="n"/>
      <c r="EY95" s="179" t="n"/>
      <c r="EZ95" s="179" t="n"/>
      <c r="FA95" s="179" t="n"/>
      <c r="FB95" s="179" t="n"/>
      <c r="FC95" s="179" t="n"/>
      <c r="FD95" s="179" t="n"/>
      <c r="FE95" s="179" t="n"/>
      <c r="FF95" s="599" t="n">
        <v>0</v>
      </c>
      <c r="FG95" s="69" t="s">
        <v>15021</v>
      </c>
      <c r="FH95" s="69" t="s">
        <v>12398</v>
      </c>
      <c r="FI95" s="69" t="e">
        <v>#N/A</v>
      </c>
      <c r="FJ95" s="69" t="e">
        <v>#N/A</v>
      </c>
      <c r="FK95" s="69" t="s">
        <v>12414</v>
      </c>
      <c r="FL95" s="69" t="e">
        <v>#N/A</v>
      </c>
    </row>
    <row customFormat="true" customHeight="true" ht="20.25" outlineLevel="0" r="96" s="69">
      <c r="A96" s="179" t="n">
        <f aca="false" ca="false" dt2D="false" dtr="false" t="normal">'Региональная прогр. (июнь 2023)'!A7656+1</f>
        <v>7627</v>
      </c>
      <c r="B96" s="179" t="n">
        <f aca="false" ca="false" dt2D="false" dtr="false" t="normal">'Региональная прогр. (июнь 2023)'!B7656+1</f>
        <v>7</v>
      </c>
      <c r="C96" s="65" t="s">
        <v>10040</v>
      </c>
      <c r="D96" s="160" t="s">
        <v>15277</v>
      </c>
      <c r="E96" s="65" t="n">
        <v>52650000</v>
      </c>
      <c r="F96" s="582" t="n">
        <v>36407</v>
      </c>
      <c r="G96" s="66" t="n"/>
      <c r="H96" s="66" t="n"/>
      <c r="I96" s="583" t="n">
        <v>639</v>
      </c>
      <c r="J96" s="583" t="n">
        <v>410.2</v>
      </c>
      <c r="K96" s="583" t="n">
        <v>0</v>
      </c>
      <c r="L96" s="179" t="s">
        <v>15278</v>
      </c>
      <c r="M96" s="179" t="n">
        <v>52650413</v>
      </c>
      <c r="N96" s="160" t="n">
        <v>302</v>
      </c>
      <c r="O96" s="179" t="s">
        <v>15279</v>
      </c>
      <c r="P96" s="65" t="n"/>
      <c r="Q96" s="65" t="n"/>
      <c r="R96" s="65" t="n"/>
      <c r="S96" s="65" t="n"/>
      <c r="T96" s="585" t="n"/>
      <c r="U96" s="179" t="s">
        <v>12398</v>
      </c>
      <c r="V96" s="586" t="n"/>
      <c r="W96" s="586" t="n"/>
      <c r="X96" s="586" t="n"/>
      <c r="Y96" s="586" t="n"/>
      <c r="Z96" s="586" t="n"/>
      <c r="AA96" s="586" t="n"/>
      <c r="AB96" s="586" t="n"/>
      <c r="AC96" s="586" t="n"/>
      <c r="AD96" s="667" t="s">
        <v>12447</v>
      </c>
      <c r="AE96" s="667" t="s">
        <v>15031</v>
      </c>
      <c r="AF96" s="653" t="s">
        <v>12414</v>
      </c>
      <c r="AG96" s="653" t="n">
        <v>2018</v>
      </c>
      <c r="AH96" s="653" t="s">
        <v>15036</v>
      </c>
      <c r="AI96" s="654" t="n">
        <v>85905.326</v>
      </c>
      <c r="AJ96" s="655" t="n">
        <v>43361</v>
      </c>
      <c r="AK96" s="655" t="n">
        <v>43479</v>
      </c>
      <c r="AL96" s="653" t="n">
        <v>0</v>
      </c>
      <c r="AM96" s="655" t="n"/>
      <c r="AN96" s="655" t="n"/>
      <c r="AO96" s="65" t="n">
        <v>1969</v>
      </c>
      <c r="AP96" s="179" t="s">
        <v>51</v>
      </c>
      <c r="AQ96" s="589" t="n">
        <f aca="false" ca="false" dt2D="false" dtr="false" t="normal">2019-AO96</f>
        <v>50</v>
      </c>
      <c r="AR96" s="590" t="n"/>
      <c r="AS96" s="591" t="n"/>
      <c r="AT96" s="592" t="n"/>
      <c r="AU96" s="591" t="n"/>
      <c r="AV96" s="591" t="n"/>
      <c r="AW96" s="591" t="n"/>
      <c r="AX96" s="593" t="s">
        <v>12401</v>
      </c>
      <c r="AY96" s="593" t="s">
        <v>12401</v>
      </c>
      <c r="AZ96" s="593" t="s">
        <v>12401</v>
      </c>
      <c r="BA96" s="593" t="s">
        <v>12401</v>
      </c>
      <c r="BB96" s="593" t="s">
        <v>12401</v>
      </c>
      <c r="BC96" s="593" t="s">
        <v>12401</v>
      </c>
      <c r="BD96" s="593" t="s">
        <v>12401</v>
      </c>
      <c r="BE96" s="593" t="s">
        <v>12401</v>
      </c>
      <c r="BF96" s="593" t="s">
        <v>12401</v>
      </c>
      <c r="BG96" s="593" t="s">
        <v>12401</v>
      </c>
      <c r="BH96" s="593" t="s">
        <v>12393</v>
      </c>
      <c r="BI96" s="593" t="n"/>
      <c r="BJ96" s="593" t="n"/>
      <c r="BK96" s="593" t="s">
        <v>12393</v>
      </c>
      <c r="BL96" s="593" t="s">
        <v>12393</v>
      </c>
      <c r="BM96" s="593" t="s">
        <v>12393</v>
      </c>
      <c r="BN96" s="593" t="s">
        <v>12393</v>
      </c>
      <c r="BO96" s="593" t="s">
        <v>12393</v>
      </c>
      <c r="BP96" s="593" t="s">
        <v>12393</v>
      </c>
      <c r="BQ96" s="593" t="s">
        <v>12393</v>
      </c>
      <c r="BR96" s="593" t="n"/>
      <c r="BS96" s="65" t="n"/>
      <c r="BT96" s="179" t="n"/>
      <c r="BU96" s="179" t="n"/>
      <c r="BV96" s="65" t="s">
        <v>15031</v>
      </c>
      <c r="BW96" s="65" t="n"/>
      <c r="BX96" s="65" t="n"/>
      <c r="BY96" s="65" t="n"/>
      <c r="BZ96" s="65" t="n"/>
      <c r="CA96" s="681" t="s">
        <v>15014</v>
      </c>
      <c r="CB96" s="682" t="s"/>
      <c r="CC96" s="683" t="s"/>
      <c r="CD96" s="65" t="n"/>
      <c r="CE96" s="65" t="n"/>
      <c r="CF96" s="179" t="n"/>
      <c r="CG96" s="179" t="n"/>
      <c r="CH96" s="65" t="s">
        <v>15015</v>
      </c>
      <c r="CI96" s="65" t="n"/>
      <c r="CJ96" s="65" t="n"/>
      <c r="CK96" s="65" t="n"/>
      <c r="CL96" s="65" t="n"/>
      <c r="CM96" s="65" t="n"/>
      <c r="CN96" s="65" t="s">
        <v>15016</v>
      </c>
      <c r="CO96" s="65" t="n"/>
      <c r="CP96" s="65" t="n"/>
      <c r="CQ96" s="65" t="n"/>
      <c r="CR96" s="65" t="n"/>
      <c r="CS96" s="65" t="n"/>
      <c r="CT96" s="65" t="s">
        <v>15032</v>
      </c>
      <c r="CU96" s="179" t="n"/>
      <c r="CV96" s="179" t="n"/>
      <c r="CW96" s="179" t="n"/>
      <c r="CX96" s="179" t="n"/>
      <c r="CY96" s="585" t="n"/>
      <c r="CZ96" s="179" t="n"/>
      <c r="DA96" s="594" t="n"/>
      <c r="DB96" s="595" t="n"/>
      <c r="DC96" s="595" t="n"/>
      <c r="DD96" s="595" t="n"/>
      <c r="DE96" s="595" t="n"/>
      <c r="DF96" s="595" t="n"/>
      <c r="DG96" s="595" t="n"/>
      <c r="DH96" s="179" t="n"/>
      <c r="DI96" s="179" t="n"/>
      <c r="DJ96" s="596" t="n"/>
      <c r="DK96" s="595" t="n"/>
      <c r="DL96" s="595" t="n"/>
      <c r="DM96" s="595" t="n"/>
      <c r="DN96" s="179" t="n"/>
      <c r="DO96" s="595" t="n"/>
      <c r="DP96" s="595" t="n"/>
      <c r="DQ96" s="595" t="n"/>
      <c r="DR96" s="595" t="n"/>
      <c r="DS96" s="595" t="n"/>
      <c r="DT96" s="595" t="n"/>
      <c r="DU96" s="595" t="n"/>
      <c r="DV96" s="179" t="n"/>
      <c r="DW96" s="597" t="n"/>
      <c r="DX96" s="595" t="n"/>
      <c r="DY96" s="179" t="n"/>
      <c r="DZ96" s="597" t="n"/>
      <c r="EA96" s="595" t="n"/>
      <c r="EB96" s="595" t="n"/>
      <c r="EC96" s="179" t="n"/>
      <c r="ED96" s="179" t="n"/>
      <c r="EE96" s="595" t="n"/>
      <c r="EF96" s="595" t="n"/>
      <c r="EG96" s="597" t="n"/>
      <c r="EH96" s="595" t="n"/>
      <c r="EI96" s="179" t="n"/>
      <c r="EJ96" s="179" t="n"/>
      <c r="EK96" s="595" t="n"/>
      <c r="EL96" s="595" t="n"/>
      <c r="EM96" s="597" t="n"/>
      <c r="EN96" s="595" t="n"/>
      <c r="EO96" s="179" t="n"/>
      <c r="EP96" s="179" t="n"/>
      <c r="EQ96" s="595" t="n"/>
      <c r="ER96" s="597" t="n"/>
      <c r="ES96" s="595" t="n"/>
      <c r="ET96" s="179" t="n"/>
      <c r="EU96" s="597" t="n"/>
      <c r="EV96" s="595" t="n"/>
      <c r="EW96" s="179" t="n"/>
      <c r="EX96" s="598" t="n"/>
      <c r="EY96" s="598" t="n"/>
      <c r="EZ96" s="597" t="n"/>
      <c r="FA96" s="595" t="n"/>
      <c r="FB96" s="179" t="n"/>
      <c r="FC96" s="179" t="n"/>
      <c r="FD96" s="179" t="n"/>
      <c r="FE96" s="598" t="n"/>
      <c r="FF96" s="599" t="n">
        <v>0</v>
      </c>
      <c r="FG96" s="69" t="s">
        <v>15021</v>
      </c>
      <c r="FH96" s="69" t="s">
        <v>12398</v>
      </c>
      <c r="FI96" s="69" t="e">
        <v>#N/A</v>
      </c>
      <c r="FJ96" s="69" t="s">
        <v>12414</v>
      </c>
      <c r="FK96" s="69" t="s">
        <v>12414</v>
      </c>
      <c r="FL96" s="69" t="e">
        <v>#N/A</v>
      </c>
    </row>
    <row customFormat="true" customHeight="true" ht="103.5" outlineLevel="0" r="97" s="69">
      <c r="A97" s="179" t="n">
        <f aca="false" ca="false" dt2D="false" dtr="false" t="normal">'Региональная прогр. (июнь 2023)'!A793+1</f>
        <v>785</v>
      </c>
      <c r="B97" s="65" t="n">
        <f aca="false" ca="false" dt2D="false" dtr="false" t="normal">'Региональная прогр. (июнь 2023)'!B793+1</f>
        <v>636</v>
      </c>
      <c r="C97" s="65" t="s">
        <v>8479</v>
      </c>
      <c r="D97" s="160" t="s">
        <v>15280</v>
      </c>
      <c r="E97" s="65" t="n">
        <v>52629000</v>
      </c>
      <c r="F97" s="582" t="n">
        <v>36608</v>
      </c>
      <c r="G97" s="179" t="s">
        <v>15281</v>
      </c>
      <c r="H97" s="684" t="s"/>
      <c r="I97" s="583" t="n">
        <v>431.7</v>
      </c>
      <c r="J97" s="583" t="n">
        <v>297.7</v>
      </c>
      <c r="K97" s="583" t="n">
        <v>21.6</v>
      </c>
      <c r="L97" s="179" t="s">
        <v>15282</v>
      </c>
      <c r="M97" s="179" t="n">
        <v>52629425</v>
      </c>
      <c r="N97" s="160" t="n">
        <v>671</v>
      </c>
      <c r="O97" s="680" t="s">
        <v>15283</v>
      </c>
      <c r="P97" s="65" t="n"/>
      <c r="Q97" s="65" t="n"/>
      <c r="R97" s="65" t="n"/>
      <c r="S97" s="65" t="n"/>
      <c r="T97" s="179" t="n"/>
      <c r="U97" s="179" t="s">
        <v>12398</v>
      </c>
      <c r="V97" s="179" t="n"/>
      <c r="W97" s="179" t="n"/>
      <c r="X97" s="179" t="n"/>
      <c r="Y97" s="179" t="n"/>
      <c r="Z97" s="179" t="n"/>
      <c r="AA97" s="179" t="n"/>
      <c r="AB97" s="179" t="n"/>
      <c r="AC97" s="179" t="n"/>
      <c r="AD97" s="667" t="s">
        <v>12447</v>
      </c>
      <c r="AE97" s="667" t="s">
        <v>15031</v>
      </c>
      <c r="AF97" s="653" t="s">
        <v>12414</v>
      </c>
      <c r="AG97" s="653" t="n">
        <v>2018</v>
      </c>
      <c r="AH97" s="653" t="s">
        <v>15284</v>
      </c>
      <c r="AI97" s="654" t="n">
        <v>32833.5</v>
      </c>
      <c r="AJ97" s="655" t="n">
        <v>43139</v>
      </c>
      <c r="AK97" s="655" t="n">
        <v>43266</v>
      </c>
      <c r="AL97" s="653" t="n">
        <v>0</v>
      </c>
      <c r="AM97" s="655" t="n"/>
      <c r="AN97" s="655" t="n"/>
      <c r="AO97" s="65" t="n">
        <v>1955</v>
      </c>
      <c r="AP97" s="179" t="s">
        <v>51</v>
      </c>
      <c r="AQ97" s="589" t="n">
        <f aca="false" ca="false" dt2D="false" dtr="false" t="normal">2019-AO97</f>
        <v>64</v>
      </c>
      <c r="AR97" s="590" t="n"/>
      <c r="AS97" s="591" t="n"/>
      <c r="AT97" s="592" t="n"/>
      <c r="AU97" s="591" t="n"/>
      <c r="AV97" s="591" t="n"/>
      <c r="AW97" s="591" t="n"/>
      <c r="AX97" s="593" t="s">
        <v>12401</v>
      </c>
      <c r="AY97" s="593" t="s">
        <v>12401</v>
      </c>
      <c r="AZ97" s="593" t="s">
        <v>12401</v>
      </c>
      <c r="BA97" s="593" t="s">
        <v>12401</v>
      </c>
      <c r="BB97" s="593" t="s">
        <v>12401</v>
      </c>
      <c r="BC97" s="593" t="s">
        <v>12401</v>
      </c>
      <c r="BD97" s="593" t="s">
        <v>12401</v>
      </c>
      <c r="BE97" s="593" t="s">
        <v>12401</v>
      </c>
      <c r="BF97" s="593" t="s">
        <v>12401</v>
      </c>
      <c r="BG97" s="593" t="s">
        <v>12401</v>
      </c>
      <c r="BH97" s="593" t="s">
        <v>12393</v>
      </c>
      <c r="BI97" s="593" t="n"/>
      <c r="BJ97" s="593" t="n"/>
      <c r="BK97" s="593" t="n"/>
      <c r="BL97" s="593" t="s">
        <v>12393</v>
      </c>
      <c r="BM97" s="593" t="n"/>
      <c r="BN97" s="593" t="s">
        <v>12393</v>
      </c>
      <c r="BO97" s="593" t="s">
        <v>12393</v>
      </c>
      <c r="BP97" s="593" t="s">
        <v>12393</v>
      </c>
      <c r="BQ97" s="593" t="n"/>
      <c r="BR97" s="593" t="n"/>
      <c r="BS97" s="65" t="n"/>
      <c r="BT97" s="179" t="n"/>
      <c r="BU97" s="179" t="n"/>
      <c r="BV97" s="65" t="s">
        <v>15031</v>
      </c>
      <c r="BW97" s="65" t="n"/>
      <c r="BX97" s="65" t="n"/>
      <c r="BY97" s="65" t="n"/>
      <c r="BZ97" s="65" t="n"/>
      <c r="CA97" s="65" t="s">
        <v>15014</v>
      </c>
      <c r="CB97" s="65" t="n"/>
      <c r="CC97" s="65" t="n"/>
      <c r="CD97" s="65" t="n"/>
      <c r="CE97" s="65" t="n"/>
      <c r="CF97" s="179" t="n"/>
      <c r="CG97" s="65" t="s">
        <v>15015</v>
      </c>
      <c r="CH97" s="179" t="n"/>
      <c r="CI97" s="179" t="n"/>
      <c r="CJ97" s="179" t="n"/>
      <c r="CK97" s="179" t="n"/>
      <c r="CL97" s="179" t="n"/>
      <c r="CM97" s="65" t="s">
        <v>15016</v>
      </c>
      <c r="CN97" s="179" t="n"/>
      <c r="CO97" s="179" t="n"/>
      <c r="CP97" s="179" t="n"/>
      <c r="CQ97" s="179" t="n"/>
      <c r="CR97" s="179" t="n"/>
      <c r="CS97" s="65" t="s">
        <v>15017</v>
      </c>
      <c r="CT97" s="179" t="n"/>
      <c r="CU97" s="179" t="n"/>
      <c r="CV97" s="179" t="n"/>
      <c r="CW97" s="179" t="n"/>
      <c r="CX97" s="179" t="n"/>
      <c r="CY97" s="179" t="n"/>
      <c r="CZ97" s="179" t="n"/>
      <c r="DA97" s="594" t="n"/>
      <c r="DB97" s="595" t="n"/>
      <c r="DC97" s="595" t="n"/>
      <c r="DD97" s="595" t="n"/>
      <c r="DE97" s="595" t="n"/>
      <c r="DF97" s="595" t="n"/>
      <c r="DG97" s="595" t="n"/>
      <c r="DH97" s="179" t="n"/>
      <c r="DI97" s="179" t="n"/>
      <c r="DJ97" s="594" t="n"/>
      <c r="DK97" s="179" t="n"/>
      <c r="DL97" s="179" t="n"/>
      <c r="DM97" s="179" t="n"/>
      <c r="DN97" s="179" t="n"/>
      <c r="DO97" s="179" t="n"/>
      <c r="DP97" s="179" t="n"/>
      <c r="DQ97" s="179" t="n"/>
      <c r="DR97" s="179" t="n"/>
      <c r="DS97" s="179" t="n"/>
      <c r="DT97" s="179" t="n"/>
      <c r="DU97" s="179" t="n"/>
      <c r="DV97" s="179" t="n"/>
      <c r="DW97" s="179" t="n"/>
      <c r="DX97" s="179" t="n"/>
      <c r="DY97" s="179" t="n"/>
      <c r="DZ97" s="179" t="n"/>
      <c r="EA97" s="179" t="n"/>
      <c r="EB97" s="179" t="n"/>
      <c r="EC97" s="179" t="n"/>
      <c r="ED97" s="179" t="n"/>
      <c r="EE97" s="179" t="n"/>
      <c r="EF97" s="179" t="n"/>
      <c r="EG97" s="179" t="n"/>
      <c r="EH97" s="179" t="n"/>
      <c r="EI97" s="179" t="n"/>
      <c r="EJ97" s="179" t="n"/>
      <c r="EK97" s="179" t="n"/>
      <c r="EL97" s="179" t="n"/>
      <c r="EM97" s="179" t="n"/>
      <c r="EN97" s="179" t="n"/>
      <c r="EO97" s="179" t="n"/>
      <c r="EP97" s="179" t="n"/>
      <c r="EQ97" s="179" t="n"/>
      <c r="ER97" s="179" t="n"/>
      <c r="ES97" s="179" t="n"/>
      <c r="ET97" s="179" t="n"/>
      <c r="EU97" s="179" t="n"/>
      <c r="EV97" s="179" t="n"/>
      <c r="EW97" s="179" t="n"/>
      <c r="EX97" s="179" t="n"/>
      <c r="EY97" s="179" t="n"/>
      <c r="EZ97" s="179" t="n"/>
      <c r="FA97" s="179" t="n"/>
      <c r="FB97" s="179" t="n"/>
      <c r="FC97" s="179" t="n"/>
      <c r="FD97" s="179" t="n"/>
      <c r="FE97" s="179" t="n"/>
      <c r="FF97" s="599" t="n">
        <v>0</v>
      </c>
      <c r="FG97" s="69" t="s">
        <v>15021</v>
      </c>
      <c r="FH97" s="69" t="s">
        <v>12398</v>
      </c>
      <c r="FI97" s="69" t="e">
        <v>#N/A</v>
      </c>
      <c r="FJ97" s="69" t="s">
        <v>12414</v>
      </c>
      <c r="FK97" s="69" t="s">
        <v>12414</v>
      </c>
      <c r="FL97" s="69" t="e">
        <v>#N/A</v>
      </c>
    </row>
    <row customFormat="true" customHeight="true" ht="93" outlineLevel="0" r="98" s="69">
      <c r="A98" s="179" t="n">
        <f aca="false" ca="false" dt2D="false" dtr="false" t="normal">A97+1</f>
        <v>786</v>
      </c>
      <c r="B98" s="65" t="n">
        <f aca="false" ca="false" dt2D="false" dtr="false" t="normal">B97+1</f>
        <v>637</v>
      </c>
      <c r="C98" s="65" t="s">
        <v>8479</v>
      </c>
      <c r="D98" s="160" t="s">
        <v>15285</v>
      </c>
      <c r="E98" s="65" t="n">
        <v>52629000</v>
      </c>
      <c r="F98" s="582" t="n">
        <v>36609</v>
      </c>
      <c r="G98" s="179" t="s">
        <v>15281</v>
      </c>
      <c r="H98" s="684" t="s"/>
      <c r="I98" s="583" t="n">
        <v>469.6</v>
      </c>
      <c r="J98" s="583" t="n">
        <v>372.5</v>
      </c>
      <c r="K98" s="583" t="n">
        <v>55.5</v>
      </c>
      <c r="L98" s="179" t="s">
        <v>15286</v>
      </c>
      <c r="M98" s="179" t="n">
        <v>52629425</v>
      </c>
      <c r="N98" s="160" t="n">
        <v>586</v>
      </c>
      <c r="O98" s="680" t="s">
        <v>15283</v>
      </c>
      <c r="P98" s="65" t="n"/>
      <c r="Q98" s="65" t="n"/>
      <c r="R98" s="65" t="n"/>
      <c r="S98" s="65" t="n"/>
      <c r="T98" s="179" t="n"/>
      <c r="U98" s="179" t="s">
        <v>12398</v>
      </c>
      <c r="V98" s="179" t="n"/>
      <c r="W98" s="179" t="n"/>
      <c r="X98" s="179" t="n"/>
      <c r="Y98" s="179" t="n"/>
      <c r="Z98" s="179" t="n"/>
      <c r="AA98" s="179" t="n"/>
      <c r="AB98" s="179" t="n"/>
      <c r="AC98" s="179" t="n"/>
      <c r="AD98" s="667" t="s">
        <v>12447</v>
      </c>
      <c r="AE98" s="667" t="s">
        <v>15031</v>
      </c>
      <c r="AF98" s="653" t="s">
        <v>12414</v>
      </c>
      <c r="AG98" s="653" t="n">
        <v>2018</v>
      </c>
      <c r="AH98" s="653" t="s">
        <v>15284</v>
      </c>
      <c r="AI98" s="654" t="n">
        <v>32822.88</v>
      </c>
      <c r="AJ98" s="655" t="n">
        <v>43139</v>
      </c>
      <c r="AK98" s="655" t="n">
        <v>43266</v>
      </c>
      <c r="AL98" s="653" t="n">
        <v>0</v>
      </c>
      <c r="AM98" s="655" t="n"/>
      <c r="AN98" s="655" t="n"/>
      <c r="AO98" s="65" t="n">
        <v>1955</v>
      </c>
      <c r="AP98" s="179" t="s">
        <v>51</v>
      </c>
      <c r="AQ98" s="589" t="n">
        <f aca="false" ca="false" dt2D="false" dtr="false" t="normal">2019-AO98</f>
        <v>64</v>
      </c>
      <c r="AR98" s="590" t="n"/>
      <c r="AS98" s="591" t="n"/>
      <c r="AT98" s="592" t="n"/>
      <c r="AU98" s="591" t="n"/>
      <c r="AV98" s="591" t="n"/>
      <c r="AW98" s="591" t="n"/>
      <c r="AX98" s="593" t="s">
        <v>12401</v>
      </c>
      <c r="AY98" s="593" t="s">
        <v>12401</v>
      </c>
      <c r="AZ98" s="593" t="s">
        <v>12401</v>
      </c>
      <c r="BA98" s="593" t="s">
        <v>12401</v>
      </c>
      <c r="BB98" s="593" t="s">
        <v>12401</v>
      </c>
      <c r="BC98" s="593" t="s">
        <v>12401</v>
      </c>
      <c r="BD98" s="593" t="s">
        <v>12401</v>
      </c>
      <c r="BE98" s="593" t="s">
        <v>12401</v>
      </c>
      <c r="BF98" s="593" t="s">
        <v>12401</v>
      </c>
      <c r="BG98" s="593" t="s">
        <v>12401</v>
      </c>
      <c r="BH98" s="593" t="s">
        <v>12393</v>
      </c>
      <c r="BI98" s="593" t="n"/>
      <c r="BJ98" s="593" t="n"/>
      <c r="BK98" s="593" t="n"/>
      <c r="BL98" s="593" t="s">
        <v>12393</v>
      </c>
      <c r="BM98" s="593" t="n"/>
      <c r="BN98" s="593" t="n"/>
      <c r="BO98" s="593" t="n"/>
      <c r="BP98" s="593" t="s">
        <v>12393</v>
      </c>
      <c r="BQ98" s="593" t="n"/>
      <c r="BR98" s="593" t="n"/>
      <c r="BS98" s="65" t="n"/>
      <c r="BT98" s="179" t="n"/>
      <c r="BU98" s="179" t="n"/>
      <c r="BV98" s="65" t="s">
        <v>15031</v>
      </c>
      <c r="BW98" s="65" t="n"/>
      <c r="BX98" s="65" t="n"/>
      <c r="BY98" s="65" t="n"/>
      <c r="BZ98" s="65" t="n"/>
      <c r="CA98" s="65" t="s">
        <v>15060</v>
      </c>
      <c r="CB98" s="65" t="n"/>
      <c r="CC98" s="65" t="n"/>
      <c r="CD98" s="65" t="n"/>
      <c r="CE98" s="65" t="n"/>
      <c r="CF98" s="179" t="n"/>
      <c r="CG98" s="65" t="s">
        <v>15015</v>
      </c>
      <c r="CH98" s="179" t="n"/>
      <c r="CI98" s="179" t="n"/>
      <c r="CJ98" s="179" t="n"/>
      <c r="CK98" s="179" t="n"/>
      <c r="CL98" s="179" t="n"/>
      <c r="CM98" s="65" t="s">
        <v>15016</v>
      </c>
      <c r="CN98" s="179" t="n"/>
      <c r="CO98" s="179" t="n"/>
      <c r="CP98" s="179" t="n"/>
      <c r="CQ98" s="179" t="n"/>
      <c r="CR98" s="179" t="n"/>
      <c r="CS98" s="65" t="s">
        <v>15017</v>
      </c>
      <c r="CT98" s="179" t="n"/>
      <c r="CU98" s="179" t="n"/>
      <c r="CV98" s="179" t="n"/>
      <c r="CW98" s="179" t="n"/>
      <c r="CX98" s="179" t="n"/>
      <c r="CY98" s="179" t="n"/>
      <c r="CZ98" s="179" t="n"/>
      <c r="DA98" s="594" t="n"/>
      <c r="DB98" s="595" t="n"/>
      <c r="DC98" s="595" t="n"/>
      <c r="DD98" s="595" t="n"/>
      <c r="DE98" s="595" t="n"/>
      <c r="DF98" s="595" t="n"/>
      <c r="DG98" s="595" t="n"/>
      <c r="DH98" s="179" t="n"/>
      <c r="DI98" s="179" t="n"/>
      <c r="DJ98" s="594" t="n"/>
      <c r="DK98" s="179" t="n"/>
      <c r="DL98" s="179" t="n"/>
      <c r="DM98" s="179" t="n"/>
      <c r="DN98" s="179" t="n"/>
      <c r="DO98" s="179" t="n"/>
      <c r="DP98" s="179" t="n"/>
      <c r="DQ98" s="179" t="n"/>
      <c r="DR98" s="179" t="n"/>
      <c r="DS98" s="179" t="n"/>
      <c r="DT98" s="179" t="n"/>
      <c r="DU98" s="179" t="n"/>
      <c r="DV98" s="179" t="n"/>
      <c r="DW98" s="179" t="n"/>
      <c r="DX98" s="179" t="n"/>
      <c r="DY98" s="179" t="n"/>
      <c r="DZ98" s="179" t="n"/>
      <c r="EA98" s="179" t="n"/>
      <c r="EB98" s="179" t="n"/>
      <c r="EC98" s="179" t="n"/>
      <c r="ED98" s="179" t="n"/>
      <c r="EE98" s="179" t="n"/>
      <c r="EF98" s="179" t="n"/>
      <c r="EG98" s="179" t="n"/>
      <c r="EH98" s="179" t="n"/>
      <c r="EI98" s="179" t="n"/>
      <c r="EJ98" s="179" t="n"/>
      <c r="EK98" s="179" t="n"/>
      <c r="EL98" s="179" t="n"/>
      <c r="EM98" s="179" t="n"/>
      <c r="EN98" s="179" t="n"/>
      <c r="EO98" s="179" t="n"/>
      <c r="EP98" s="179" t="n"/>
      <c r="EQ98" s="179" t="n"/>
      <c r="ER98" s="179" t="n"/>
      <c r="ES98" s="179" t="n"/>
      <c r="ET98" s="179" t="n"/>
      <c r="EU98" s="179" t="n"/>
      <c r="EV98" s="179" t="n"/>
      <c r="EW98" s="179" t="n"/>
      <c r="EX98" s="179" t="n"/>
      <c r="EY98" s="179" t="n"/>
      <c r="EZ98" s="179" t="n"/>
      <c r="FA98" s="179" t="n"/>
      <c r="FB98" s="179" t="n"/>
      <c r="FC98" s="179" t="n"/>
      <c r="FD98" s="179" t="n"/>
      <c r="FE98" s="179" t="n"/>
      <c r="FF98" s="599" t="n">
        <v>0</v>
      </c>
      <c r="FG98" s="69" t="s">
        <v>15021</v>
      </c>
      <c r="FH98" s="69" t="s">
        <v>12398</v>
      </c>
      <c r="FI98" s="69" t="e">
        <v>#N/A</v>
      </c>
      <c r="FJ98" s="69" t="s">
        <v>12414</v>
      </c>
      <c r="FK98" s="69" t="s">
        <v>12414</v>
      </c>
      <c r="FL98" s="69" t="e">
        <v>#N/A</v>
      </c>
    </row>
    <row customFormat="true" customHeight="true" ht="111.75" outlineLevel="0" r="99" s="69">
      <c r="A99" s="179" t="n">
        <f aca="false" ca="false" dt2D="false" dtr="false" t="normal">'Региональная прогр. (июнь 2023)'!A911+1</f>
        <v>903</v>
      </c>
      <c r="B99" s="65" t="n">
        <f aca="false" ca="false" dt2D="false" dtr="false" t="normal">'Региональная прогр. (июнь 2023)'!B911+1</f>
        <v>754</v>
      </c>
      <c r="C99" s="65" t="s">
        <v>8479</v>
      </c>
      <c r="D99" s="160" t="s">
        <v>15287</v>
      </c>
      <c r="E99" s="65" t="n">
        <v>52629000</v>
      </c>
      <c r="F99" s="582" t="n">
        <v>26887</v>
      </c>
      <c r="G99" s="66" t="n"/>
      <c r="H99" s="66" t="n"/>
      <c r="I99" s="583" t="n">
        <v>421.6</v>
      </c>
      <c r="J99" s="583" t="n">
        <v>421.6</v>
      </c>
      <c r="K99" s="583" t="n">
        <v>0</v>
      </c>
      <c r="L99" s="179" t="s">
        <v>15288</v>
      </c>
      <c r="M99" s="179" t="n">
        <v>52629438</v>
      </c>
      <c r="N99" s="160" t="n">
        <v>240</v>
      </c>
      <c r="O99" s="680" t="s">
        <v>15283</v>
      </c>
      <c r="P99" s="65" t="n"/>
      <c r="Q99" s="65" t="n"/>
      <c r="R99" s="65" t="n"/>
      <c r="S99" s="65" t="n"/>
      <c r="T99" s="179" t="n"/>
      <c r="U99" s="179" t="s">
        <v>12398</v>
      </c>
      <c r="V99" s="179" t="n"/>
      <c r="W99" s="179" t="n"/>
      <c r="X99" s="179" t="n"/>
      <c r="Y99" s="179" t="n"/>
      <c r="Z99" s="179" t="n"/>
      <c r="AA99" s="179" t="n"/>
      <c r="AB99" s="179" t="n"/>
      <c r="AC99" s="179" t="n"/>
      <c r="AD99" s="179" t="s">
        <v>10</v>
      </c>
      <c r="AE99" s="179" t="s">
        <v>15013</v>
      </c>
      <c r="AF99" s="587" t="n"/>
      <c r="AG99" s="587" t="n"/>
      <c r="AH99" s="587" t="n"/>
      <c r="AI99" s="588" t="n"/>
      <c r="AJ99" s="587" t="n"/>
      <c r="AK99" s="587" t="n"/>
      <c r="AL99" s="587" t="n"/>
      <c r="AM99" s="587" t="n"/>
      <c r="AN99" s="587" t="n"/>
      <c r="AO99" s="65" t="n">
        <v>1977</v>
      </c>
      <c r="AP99" s="179" t="s">
        <v>589</v>
      </c>
      <c r="AQ99" s="589" t="n">
        <f aca="false" ca="false" dt2D="false" dtr="false" t="normal">2019-AO99</f>
        <v>42</v>
      </c>
      <c r="AR99" s="590" t="n"/>
      <c r="AS99" s="591" t="n"/>
      <c r="AT99" s="592" t="n"/>
      <c r="AU99" s="591" t="n"/>
      <c r="AV99" s="591" t="n"/>
      <c r="AW99" s="591" t="n"/>
      <c r="AX99" s="593" t="n"/>
      <c r="AY99" s="593" t="n"/>
      <c r="AZ99" s="593" t="n"/>
      <c r="BA99" s="593" t="n"/>
      <c r="BB99" s="593" t="n"/>
      <c r="BC99" s="593" t="n"/>
      <c r="BD99" s="593" t="n"/>
      <c r="BE99" s="593" t="n"/>
      <c r="BF99" s="593" t="n"/>
      <c r="BG99" s="593" t="n"/>
      <c r="BH99" s="593" t="s">
        <v>12393</v>
      </c>
      <c r="BI99" s="593" t="s">
        <v>12401</v>
      </c>
      <c r="BJ99" s="593" t="n"/>
      <c r="BK99" s="593" t="n"/>
      <c r="BL99" s="593" t="s">
        <v>12393</v>
      </c>
      <c r="BM99" s="593" t="s">
        <v>12393</v>
      </c>
      <c r="BN99" s="593" t="s">
        <v>12393</v>
      </c>
      <c r="BO99" s="593" t="s">
        <v>12393</v>
      </c>
      <c r="BP99" s="593" t="s">
        <v>12393</v>
      </c>
      <c r="BQ99" s="593" t="n"/>
      <c r="BR99" s="593" t="n"/>
      <c r="BS99" s="65" t="n"/>
      <c r="BT99" s="179" t="n"/>
      <c r="BU99" s="179" t="n"/>
      <c r="BV99" s="65" t="n"/>
      <c r="BW99" s="65" t="s">
        <v>15013</v>
      </c>
      <c r="BX99" s="65" t="n"/>
      <c r="BY99" s="65" t="n"/>
      <c r="BZ99" s="65" t="n"/>
      <c r="CA99" s="65" t="n"/>
      <c r="CB99" s="65" t="s">
        <v>15014</v>
      </c>
      <c r="CC99" s="65" t="n"/>
      <c r="CD99" s="65" t="n"/>
      <c r="CE99" s="65" t="n"/>
      <c r="CF99" s="179" t="n"/>
      <c r="CG99" s="179" t="n"/>
      <c r="CH99" s="65" t="s">
        <v>15015</v>
      </c>
      <c r="CI99" s="65" t="n"/>
      <c r="CJ99" s="65" t="n"/>
      <c r="CK99" s="65" t="n"/>
      <c r="CL99" s="65" t="n"/>
      <c r="CM99" s="65" t="n"/>
      <c r="CN99" s="65" t="s">
        <v>15016</v>
      </c>
      <c r="CO99" s="65" t="n"/>
      <c r="CP99" s="65" t="n"/>
      <c r="CQ99" s="65" t="n"/>
      <c r="CR99" s="65" t="n"/>
      <c r="CS99" s="65" t="n"/>
      <c r="CT99" s="65" t="s">
        <v>15017</v>
      </c>
      <c r="CU99" s="179" t="n"/>
      <c r="CV99" s="179" t="n"/>
      <c r="CW99" s="179" t="n"/>
      <c r="CX99" s="179" t="n"/>
      <c r="CY99" s="179" t="n"/>
      <c r="CZ99" s="179" t="n"/>
      <c r="DA99" s="594" t="n"/>
      <c r="DB99" s="595" t="n"/>
      <c r="DC99" s="595" t="n"/>
      <c r="DD99" s="595" t="n"/>
      <c r="DE99" s="595" t="n"/>
      <c r="DF99" s="595" t="n"/>
      <c r="DG99" s="595" t="n"/>
      <c r="DH99" s="179" t="n"/>
      <c r="DI99" s="179" t="n"/>
      <c r="DJ99" s="594" t="n"/>
      <c r="DK99" s="179" t="n"/>
      <c r="DL99" s="179" t="n"/>
      <c r="DM99" s="179" t="n"/>
      <c r="DN99" s="179" t="n"/>
      <c r="DO99" s="179" t="n"/>
      <c r="DP99" s="179" t="n"/>
      <c r="DQ99" s="179" t="n"/>
      <c r="DR99" s="179" t="n"/>
      <c r="DS99" s="179" t="n"/>
      <c r="DT99" s="179" t="n"/>
      <c r="DU99" s="179" t="n"/>
      <c r="DV99" s="179" t="n"/>
      <c r="DW99" s="179" t="n"/>
      <c r="DX99" s="179" t="n"/>
      <c r="DY99" s="179" t="n"/>
      <c r="DZ99" s="179" t="n"/>
      <c r="EA99" s="179" t="n"/>
      <c r="EB99" s="179" t="n"/>
      <c r="EC99" s="179" t="n"/>
      <c r="ED99" s="179" t="n"/>
      <c r="EE99" s="179" t="n"/>
      <c r="EF99" s="179" t="n"/>
      <c r="EG99" s="179" t="n"/>
      <c r="EH99" s="179" t="n"/>
      <c r="EI99" s="179" t="n"/>
      <c r="EJ99" s="179" t="n"/>
      <c r="EK99" s="179" t="n"/>
      <c r="EL99" s="179" t="n"/>
      <c r="EM99" s="179" t="n"/>
      <c r="EN99" s="179" t="n"/>
      <c r="EO99" s="179" t="n"/>
      <c r="EP99" s="179" t="n"/>
      <c r="EQ99" s="179" t="n"/>
      <c r="ER99" s="179" t="n"/>
      <c r="ES99" s="179" t="n"/>
      <c r="ET99" s="179" t="n"/>
      <c r="EU99" s="179" t="n"/>
      <c r="EV99" s="179" t="n"/>
      <c r="EW99" s="179" t="n"/>
      <c r="EX99" s="179" t="n"/>
      <c r="EY99" s="179" t="n"/>
      <c r="EZ99" s="179" t="n"/>
      <c r="FA99" s="179" t="n"/>
      <c r="FB99" s="179" t="n"/>
      <c r="FC99" s="179" t="n"/>
      <c r="FD99" s="179" t="n"/>
      <c r="FE99" s="179" t="n"/>
      <c r="FF99" s="599" t="n">
        <v>0</v>
      </c>
      <c r="FG99" s="69" t="s">
        <v>15021</v>
      </c>
      <c r="FH99" s="69" t="s">
        <v>12398</v>
      </c>
      <c r="FI99" s="69" t="e">
        <v>#N/A</v>
      </c>
      <c r="FJ99" s="69" t="e">
        <v>#N/A</v>
      </c>
      <c r="FK99" s="69" t="s">
        <v>12414</v>
      </c>
      <c r="FL99" s="69" t="e">
        <v>#N/A</v>
      </c>
    </row>
    <row customFormat="true" customHeight="true" ht="106.5" outlineLevel="0" r="100" s="69">
      <c r="A100" s="179" t="n">
        <f aca="false" ca="false" dt2D="false" dtr="false" t="normal">'Региональная прогр. (июнь 2023)'!A776+1</f>
        <v>768</v>
      </c>
      <c r="B100" s="65" t="n">
        <v>1</v>
      </c>
      <c r="C100" s="65" t="s">
        <v>8479</v>
      </c>
      <c r="D100" s="160" t="s">
        <v>15289</v>
      </c>
      <c r="E100" s="65" t="n">
        <v>52629000</v>
      </c>
      <c r="F100" s="582" t="n">
        <v>20781</v>
      </c>
      <c r="G100" s="66" t="n">
        <v>8074250.34</v>
      </c>
      <c r="H100" s="66" t="n">
        <v>7410408.83</v>
      </c>
      <c r="I100" s="583" t="n">
        <v>1307.2</v>
      </c>
      <c r="J100" s="583" t="n">
        <v>1307.2</v>
      </c>
      <c r="K100" s="583" t="n">
        <v>0</v>
      </c>
      <c r="L100" s="179" t="s">
        <v>15290</v>
      </c>
      <c r="M100" s="179" t="n">
        <v>52629407</v>
      </c>
      <c r="N100" s="160" t="n">
        <v>-100</v>
      </c>
      <c r="O100" s="680" t="s">
        <v>15283</v>
      </c>
      <c r="P100" s="65" t="n"/>
      <c r="Q100" s="65" t="n"/>
      <c r="R100" s="65" t="n"/>
      <c r="S100" s="65" t="n"/>
      <c r="T100" s="179" t="n"/>
      <c r="U100" s="179" t="s">
        <v>12398</v>
      </c>
      <c r="V100" s="179" t="n"/>
      <c r="W100" s="179" t="n"/>
      <c r="X100" s="179" t="n"/>
      <c r="Y100" s="179" t="n"/>
      <c r="Z100" s="179" t="n"/>
      <c r="AA100" s="179" t="n"/>
      <c r="AB100" s="179" t="n"/>
      <c r="AC100" s="179" t="n"/>
      <c r="AD100" s="179" t="s">
        <v>15030</v>
      </c>
      <c r="AE100" s="179" t="s">
        <v>15027</v>
      </c>
      <c r="AF100" s="587" t="n"/>
      <c r="AG100" s="587" t="n"/>
      <c r="AH100" s="587" t="n"/>
      <c r="AI100" s="588" t="n"/>
      <c r="AJ100" s="587" t="n"/>
      <c r="AK100" s="587" t="n"/>
      <c r="AL100" s="587" t="n"/>
      <c r="AM100" s="587" t="n"/>
      <c r="AN100" s="587" t="n"/>
      <c r="AO100" s="65" t="n">
        <v>1985</v>
      </c>
      <c r="AP100" s="179" t="s">
        <v>659</v>
      </c>
      <c r="AQ100" s="589" t="n">
        <f aca="false" ca="false" dt2D="false" dtr="false" t="normal">2019-AO100</f>
        <v>34</v>
      </c>
      <c r="AR100" s="590" t="n"/>
      <c r="AS100" s="591" t="n"/>
      <c r="AT100" s="592" t="n"/>
      <c r="AU100" s="591" t="n"/>
      <c r="AV100" s="591" t="n"/>
      <c r="AW100" s="591" t="n"/>
      <c r="AX100" s="593" t="n">
        <v>2009</v>
      </c>
      <c r="AY100" s="593" t="n">
        <v>2009</v>
      </c>
      <c r="AZ100" s="593" t="n"/>
      <c r="BA100" s="593" t="n"/>
      <c r="BB100" s="593" t="n"/>
      <c r="BC100" s="593" t="n"/>
      <c r="BD100" s="593" t="n"/>
      <c r="BE100" s="593" t="n"/>
      <c r="BF100" s="593" t="n"/>
      <c r="BG100" s="593" t="n"/>
      <c r="BH100" s="593" t="s">
        <v>12393</v>
      </c>
      <c r="BI100" s="593" t="n"/>
      <c r="BJ100" s="593" t="n"/>
      <c r="BK100" s="593" t="n"/>
      <c r="BL100" s="593" t="s">
        <v>12393</v>
      </c>
      <c r="BM100" s="593" t="s">
        <v>12393</v>
      </c>
      <c r="BN100" s="593" t="s">
        <v>12393</v>
      </c>
      <c r="BO100" s="593" t="s">
        <v>12393</v>
      </c>
      <c r="BP100" s="593" t="s">
        <v>12393</v>
      </c>
      <c r="BQ100" s="593" t="n"/>
      <c r="BR100" s="593" t="n"/>
      <c r="BS100" s="65" t="n"/>
      <c r="BT100" s="179" t="n"/>
      <c r="BU100" s="179" t="n"/>
      <c r="BV100" s="65" t="n"/>
      <c r="BW100" s="65" t="n"/>
      <c r="BX100" s="65" t="s">
        <v>15027</v>
      </c>
      <c r="BY100" s="65" t="n"/>
      <c r="BZ100" s="65" t="n"/>
      <c r="CA100" s="65" t="n"/>
      <c r="CB100" s="65" t="n"/>
      <c r="CC100" s="65" t="n"/>
      <c r="CD100" s="65" t="s">
        <v>15016</v>
      </c>
      <c r="CE100" s="65" t="n"/>
      <c r="CF100" s="179" t="n"/>
      <c r="CG100" s="179" t="n"/>
      <c r="CH100" s="179" t="n"/>
      <c r="CI100" s="179" t="n"/>
      <c r="CJ100" s="65" t="s">
        <v>15017</v>
      </c>
      <c r="CK100" s="179" t="n"/>
      <c r="CL100" s="179" t="n"/>
      <c r="CM100" s="179" t="n"/>
      <c r="CN100" s="179" t="n"/>
      <c r="CO100" s="179" t="n"/>
      <c r="CP100" s="65" t="s">
        <v>15031</v>
      </c>
      <c r="CQ100" s="179" t="n"/>
      <c r="CR100" s="179" t="n"/>
      <c r="CS100" s="179" t="n"/>
      <c r="CT100" s="179" t="n"/>
      <c r="CU100" s="179" t="n"/>
      <c r="CV100" s="65" t="s">
        <v>15056</v>
      </c>
      <c r="CW100" s="179" t="n"/>
      <c r="CX100" s="179" t="n"/>
      <c r="CY100" s="179" t="n"/>
      <c r="CZ100" s="179" t="n"/>
      <c r="DA100" s="594" t="n"/>
      <c r="DB100" s="595" t="n"/>
      <c r="DC100" s="595" t="n"/>
      <c r="DD100" s="595" t="n"/>
      <c r="DE100" s="595" t="n"/>
      <c r="DF100" s="595" t="n"/>
      <c r="DG100" s="595" t="n"/>
      <c r="DH100" s="179" t="n"/>
      <c r="DI100" s="179" t="n"/>
      <c r="DJ100" s="594" t="n"/>
      <c r="DK100" s="179" t="n"/>
      <c r="DL100" s="179" t="n"/>
      <c r="DM100" s="179" t="n"/>
      <c r="DN100" s="179" t="n"/>
      <c r="DO100" s="179" t="n"/>
      <c r="DP100" s="179" t="n"/>
      <c r="DQ100" s="179" t="n"/>
      <c r="DR100" s="179" t="n"/>
      <c r="DS100" s="179" t="n"/>
      <c r="DT100" s="179" t="n"/>
      <c r="DU100" s="179" t="n"/>
      <c r="DV100" s="179" t="n"/>
      <c r="DW100" s="179" t="n"/>
      <c r="DX100" s="179" t="n"/>
      <c r="DY100" s="179" t="n"/>
      <c r="DZ100" s="179" t="n"/>
      <c r="EA100" s="179" t="n"/>
      <c r="EB100" s="179" t="n"/>
      <c r="EC100" s="179" t="n"/>
      <c r="ED100" s="179" t="n"/>
      <c r="EE100" s="179" t="n"/>
      <c r="EF100" s="179" t="n"/>
      <c r="EG100" s="179" t="n"/>
      <c r="EH100" s="179" t="n"/>
      <c r="EI100" s="179" t="n"/>
      <c r="EJ100" s="179" t="n"/>
      <c r="EK100" s="179" t="n"/>
      <c r="EL100" s="179" t="n"/>
      <c r="EM100" s="179" t="n"/>
      <c r="EN100" s="179" t="n"/>
      <c r="EO100" s="179" t="n"/>
      <c r="EP100" s="179" t="n"/>
      <c r="EQ100" s="179" t="n"/>
      <c r="ER100" s="179" t="n"/>
      <c r="ES100" s="179" t="n"/>
      <c r="ET100" s="179" t="n"/>
      <c r="EU100" s="179" t="n"/>
      <c r="EV100" s="179" t="n"/>
      <c r="EW100" s="179" t="n"/>
      <c r="EX100" s="179" t="n"/>
      <c r="EY100" s="179" t="n"/>
      <c r="EZ100" s="179" t="n"/>
      <c r="FA100" s="179" t="n"/>
      <c r="FB100" s="179" t="n"/>
      <c r="FC100" s="179" t="n"/>
      <c r="FD100" s="179" t="n"/>
      <c r="FE100" s="179" t="n"/>
      <c r="FF100" s="599" t="n">
        <v>0</v>
      </c>
      <c r="FG100" s="69" t="s">
        <v>15021</v>
      </c>
      <c r="FH100" s="69" t="s">
        <v>12398</v>
      </c>
      <c r="FI100" s="69" t="e">
        <v>#N/A</v>
      </c>
      <c r="FJ100" s="69" t="e">
        <v>#N/A</v>
      </c>
      <c r="FK100" s="69" t="e">
        <v>#N/A</v>
      </c>
      <c r="FL100" s="69" t="e">
        <v>#N/A</v>
      </c>
    </row>
    <row customFormat="true" customHeight="true" ht="20.25" outlineLevel="0" r="101" s="69">
      <c r="A101" s="179" t="n">
        <f aca="false" ca="false" dt2D="false" dtr="false" t="normal">'Региональная прогр. (июнь 2023)'!A946+1</f>
        <v>938</v>
      </c>
      <c r="B101" s="65" t="n">
        <f aca="false" ca="false" dt2D="false" dtr="false" t="normal">'Региональная прогр. (июнь 2023)'!B946+1</f>
        <v>789</v>
      </c>
      <c r="C101" s="65" t="s">
        <v>8645</v>
      </c>
      <c r="D101" s="160" t="s">
        <v>15291</v>
      </c>
      <c r="E101" s="65" t="n">
        <v>52630000</v>
      </c>
      <c r="F101" s="582" t="n">
        <v>27080</v>
      </c>
      <c r="G101" s="66" t="n"/>
      <c r="H101" s="66" t="n"/>
      <c r="I101" s="583" t="n">
        <v>329.8</v>
      </c>
      <c r="J101" s="583" t="n">
        <v>309.8</v>
      </c>
      <c r="K101" s="583" t="n">
        <v>0</v>
      </c>
      <c r="L101" s="179" t="s">
        <v>15292</v>
      </c>
      <c r="M101" s="179" t="n">
        <v>52630151</v>
      </c>
      <c r="N101" s="160" t="n">
        <v>490</v>
      </c>
      <c r="O101" s="179" t="s">
        <v>15279</v>
      </c>
      <c r="P101" s="65" t="n"/>
      <c r="Q101" s="65" t="n"/>
      <c r="R101" s="65" t="n"/>
      <c r="S101" s="65" t="n"/>
      <c r="T101" s="179" t="n"/>
      <c r="U101" s="179" t="s">
        <v>12398</v>
      </c>
      <c r="V101" s="179" t="n"/>
      <c r="W101" s="179" t="n"/>
      <c r="X101" s="179" t="n"/>
      <c r="Y101" s="179" t="n"/>
      <c r="Z101" s="179" t="n"/>
      <c r="AA101" s="179" t="n"/>
      <c r="AB101" s="179" t="n"/>
      <c r="AC101" s="179" t="n"/>
      <c r="AD101" s="667" t="s">
        <v>12431</v>
      </c>
      <c r="AE101" s="667" t="s">
        <v>43</v>
      </c>
      <c r="AF101" s="653" t="s">
        <v>12414</v>
      </c>
      <c r="AG101" s="653" t="n">
        <v>2017</v>
      </c>
      <c r="AH101" s="653" t="s">
        <v>15036</v>
      </c>
      <c r="AI101" s="654" t="n">
        <v>75014.9108333333</v>
      </c>
      <c r="AJ101" s="655" t="n">
        <v>43341</v>
      </c>
      <c r="AK101" s="655" t="n">
        <v>43479</v>
      </c>
      <c r="AL101" s="653" t="n">
        <v>0</v>
      </c>
      <c r="AM101" s="655" t="n"/>
      <c r="AN101" s="655" t="n"/>
      <c r="AO101" s="65" t="n">
        <v>1968</v>
      </c>
      <c r="AP101" s="179" t="s">
        <v>8681</v>
      </c>
      <c r="AQ101" s="589" t="n">
        <f aca="false" ca="false" dt2D="false" dtr="false" t="normal">2019-AO101</f>
        <v>51</v>
      </c>
      <c r="AR101" s="590" t="n"/>
      <c r="AS101" s="591" t="n"/>
      <c r="AT101" s="592" t="n"/>
      <c r="AU101" s="591" t="n"/>
      <c r="AV101" s="591" t="n"/>
      <c r="AW101" s="591" t="n"/>
      <c r="AX101" s="593" t="n"/>
      <c r="AY101" s="593" t="n"/>
      <c r="AZ101" s="593" t="s">
        <v>12401</v>
      </c>
      <c r="BA101" s="593" t="n"/>
      <c r="BB101" s="593" t="s">
        <v>12401</v>
      </c>
      <c r="BC101" s="593" t="n"/>
      <c r="BD101" s="593" t="n"/>
      <c r="BE101" s="593" t="n"/>
      <c r="BF101" s="593" t="n"/>
      <c r="BG101" s="593" t="n"/>
      <c r="BH101" s="593" t="s">
        <v>12393</v>
      </c>
      <c r="BI101" s="593" t="n"/>
      <c r="BJ101" s="593" t="n"/>
      <c r="BK101" s="593" t="n"/>
      <c r="BL101" s="593" t="s">
        <v>12393</v>
      </c>
      <c r="BM101" s="593" t="n"/>
      <c r="BN101" s="593" t="s">
        <v>12393</v>
      </c>
      <c r="BO101" s="593" t="s">
        <v>12393</v>
      </c>
      <c r="BP101" s="593" t="s">
        <v>12393</v>
      </c>
      <c r="BQ101" s="593" t="s">
        <v>12393</v>
      </c>
      <c r="BR101" s="593" t="n"/>
      <c r="BS101" s="65" t="n"/>
      <c r="BT101" s="179" t="n"/>
      <c r="BU101" s="65" t="s">
        <v>43</v>
      </c>
      <c r="BV101" s="65" t="n"/>
      <c r="BW101" s="65" t="n"/>
      <c r="BX101" s="65" t="n"/>
      <c r="BY101" s="65" t="n"/>
      <c r="BZ101" s="65" t="s">
        <v>15014</v>
      </c>
      <c r="CA101" s="65" t="n"/>
      <c r="CB101" s="65" t="n"/>
      <c r="CC101" s="65" t="n"/>
      <c r="CD101" s="65" t="n"/>
      <c r="CE101" s="65" t="n"/>
      <c r="CF101" s="65" t="s">
        <v>15015</v>
      </c>
      <c r="CG101" s="65" t="n"/>
      <c r="CH101" s="65" t="n"/>
      <c r="CI101" s="65" t="n"/>
      <c r="CJ101" s="65" t="n"/>
      <c r="CK101" s="65" t="n"/>
      <c r="CL101" s="65" t="s">
        <v>15016</v>
      </c>
      <c r="CM101" s="65" t="n"/>
      <c r="CN101" s="65" t="n"/>
      <c r="CO101" s="65" t="n"/>
      <c r="CP101" s="65" t="n"/>
      <c r="CQ101" s="65" t="n"/>
      <c r="CR101" s="65" t="s">
        <v>15017</v>
      </c>
      <c r="CS101" s="179" t="n"/>
      <c r="CT101" s="179" t="n"/>
      <c r="CU101" s="179" t="n"/>
      <c r="CV101" s="179" t="n"/>
      <c r="CW101" s="179" t="n"/>
      <c r="CX101" s="179" t="n"/>
      <c r="CY101" s="179" t="n"/>
      <c r="CZ101" s="179" t="n"/>
      <c r="DA101" s="594" t="n"/>
      <c r="DB101" s="595" t="n"/>
      <c r="DC101" s="595" t="n"/>
      <c r="DD101" s="595" t="n"/>
      <c r="DE101" s="595" t="n"/>
      <c r="DF101" s="595" t="n"/>
      <c r="DG101" s="595" t="n"/>
      <c r="DH101" s="179" t="n"/>
      <c r="DI101" s="179" t="n"/>
      <c r="DJ101" s="594" t="n"/>
      <c r="DK101" s="179" t="n"/>
      <c r="DL101" s="179" t="n"/>
      <c r="DM101" s="179" t="n"/>
      <c r="DN101" s="179" t="n"/>
      <c r="DO101" s="179" t="n"/>
      <c r="DP101" s="179" t="n"/>
      <c r="DQ101" s="179" t="n"/>
      <c r="DR101" s="179" t="n"/>
      <c r="DS101" s="179" t="n"/>
      <c r="DT101" s="179" t="n"/>
      <c r="DU101" s="179" t="n"/>
      <c r="DV101" s="179" t="n"/>
      <c r="DW101" s="179" t="n"/>
      <c r="DX101" s="179" t="n"/>
      <c r="DY101" s="179" t="n"/>
      <c r="DZ101" s="179" t="n"/>
      <c r="EA101" s="179" t="n"/>
      <c r="EB101" s="179" t="n"/>
      <c r="EC101" s="179" t="n"/>
      <c r="ED101" s="179" t="n"/>
      <c r="EE101" s="179" t="n"/>
      <c r="EF101" s="179" t="n"/>
      <c r="EG101" s="179" t="n"/>
      <c r="EH101" s="179" t="n"/>
      <c r="EI101" s="179" t="n"/>
      <c r="EJ101" s="179" t="n"/>
      <c r="EK101" s="179" t="n"/>
      <c r="EL101" s="179" t="n"/>
      <c r="EM101" s="179" t="n"/>
      <c r="EN101" s="179" t="n"/>
      <c r="EO101" s="179" t="n"/>
      <c r="EP101" s="179" t="n"/>
      <c r="EQ101" s="179" t="n"/>
      <c r="ER101" s="179" t="n"/>
      <c r="ES101" s="179" t="n"/>
      <c r="ET101" s="179" t="n"/>
      <c r="EU101" s="179" t="n"/>
      <c r="EV101" s="179" t="n"/>
      <c r="EW101" s="179" t="n"/>
      <c r="EX101" s="179" t="n"/>
      <c r="EY101" s="179" t="n"/>
      <c r="EZ101" s="179" t="n"/>
      <c r="FA101" s="179" t="n"/>
      <c r="FB101" s="179" t="n"/>
      <c r="FC101" s="179" t="n"/>
      <c r="FD101" s="179" t="n"/>
      <c r="FE101" s="179" t="n"/>
      <c r="FF101" s="599" t="n">
        <v>0</v>
      </c>
      <c r="FG101" s="69" t="s">
        <v>15021</v>
      </c>
      <c r="FH101" s="69" t="s">
        <v>12398</v>
      </c>
      <c r="FI101" s="69" t="e">
        <v>#N/A</v>
      </c>
      <c r="FJ101" s="69" t="e">
        <v>#N/A</v>
      </c>
      <c r="FK101" s="69" t="s">
        <v>12414</v>
      </c>
      <c r="FL101" s="69" t="e">
        <v>#N/A</v>
      </c>
    </row>
    <row customFormat="true" customHeight="true" ht="20.25" outlineLevel="0" r="102" s="69">
      <c r="A102" s="179" t="n">
        <f aca="false" ca="false" dt2D="false" dtr="false" t="normal">'Региональная прогр. (июнь 2023)'!A1274+1</f>
        <v>1266</v>
      </c>
      <c r="B102" s="65" t="n">
        <f aca="false" ca="false" dt2D="false" dtr="false" t="normal">'Региональная прогр. (июнь 2023)'!B1274+1</f>
        <v>1118</v>
      </c>
      <c r="C102" s="65" t="s">
        <v>9084</v>
      </c>
      <c r="D102" s="160" t="s">
        <v>15293</v>
      </c>
      <c r="E102" s="65" t="n">
        <v>52639000</v>
      </c>
      <c r="F102" s="582" t="n">
        <v>22499</v>
      </c>
      <c r="G102" s="66" t="n"/>
      <c r="H102" s="66" t="n"/>
      <c r="I102" s="583" t="n">
        <v>954.7</v>
      </c>
      <c r="J102" s="583" t="n">
        <v>922.7</v>
      </c>
      <c r="K102" s="583" t="n">
        <v>0</v>
      </c>
      <c r="L102" s="179" t="s">
        <v>15294</v>
      </c>
      <c r="M102" s="179" t="n">
        <v>52639422</v>
      </c>
      <c r="N102" s="160" t="n">
        <v>330</v>
      </c>
      <c r="O102" s="179" t="s">
        <v>15279</v>
      </c>
      <c r="P102" s="65" t="n"/>
      <c r="Q102" s="65" t="n"/>
      <c r="R102" s="65" t="n"/>
      <c r="S102" s="65" t="n"/>
      <c r="T102" s="179" t="n"/>
      <c r="U102" s="179" t="s">
        <v>12398</v>
      </c>
      <c r="V102" s="179" t="n"/>
      <c r="W102" s="179" t="n"/>
      <c r="X102" s="179" t="n"/>
      <c r="Y102" s="179" t="n"/>
      <c r="Z102" s="179" t="n"/>
      <c r="AA102" s="179" t="n"/>
      <c r="AB102" s="179" t="n"/>
      <c r="AC102" s="179" t="n"/>
      <c r="AD102" s="667" t="s">
        <v>12447</v>
      </c>
      <c r="AE102" s="667" t="s">
        <v>15031</v>
      </c>
      <c r="AF102" s="653" t="s">
        <v>12414</v>
      </c>
      <c r="AG102" s="653" t="n">
        <v>2018</v>
      </c>
      <c r="AH102" s="653" t="s">
        <v>15036</v>
      </c>
      <c r="AI102" s="654" t="n">
        <v>86026.838</v>
      </c>
      <c r="AJ102" s="655" t="n">
        <v>43362</v>
      </c>
      <c r="AK102" s="655" t="n">
        <v>43488</v>
      </c>
      <c r="AL102" s="653" t="n">
        <v>0</v>
      </c>
      <c r="AM102" s="655" t="n"/>
      <c r="AN102" s="655" t="n"/>
      <c r="AO102" s="65" t="n">
        <v>1968</v>
      </c>
      <c r="AP102" s="179" t="s">
        <v>15155</v>
      </c>
      <c r="AQ102" s="589" t="n">
        <f aca="false" ca="false" dt2D="false" dtr="false" t="normal">2019-AO102</f>
        <v>51</v>
      </c>
      <c r="AR102" s="590" t="n"/>
      <c r="AS102" s="591" t="n"/>
      <c r="AT102" s="592" t="n"/>
      <c r="AU102" s="591" t="n"/>
      <c r="AV102" s="591" t="n"/>
      <c r="AW102" s="591" t="n"/>
      <c r="AX102" s="593" t="s">
        <v>12401</v>
      </c>
      <c r="AY102" s="593" t="n"/>
      <c r="AZ102" s="593" t="n"/>
      <c r="BA102" s="593" t="n"/>
      <c r="BB102" s="593" t="n"/>
      <c r="BC102" s="593" t="n"/>
      <c r="BD102" s="593" t="n"/>
      <c r="BE102" s="593" t="n"/>
      <c r="BF102" s="593" t="n"/>
      <c r="BG102" s="593" t="n"/>
      <c r="BH102" s="593" t="s">
        <v>12393</v>
      </c>
      <c r="BI102" s="593" t="n"/>
      <c r="BJ102" s="593" t="n"/>
      <c r="BK102" s="593" t="n"/>
      <c r="BL102" s="593" t="s">
        <v>12393</v>
      </c>
      <c r="BM102" s="593" t="s">
        <v>12393</v>
      </c>
      <c r="BN102" s="593" t="s">
        <v>12393</v>
      </c>
      <c r="BO102" s="593" t="s">
        <v>12393</v>
      </c>
      <c r="BP102" s="593" t="s">
        <v>12393</v>
      </c>
      <c r="BQ102" s="593" t="s">
        <v>12393</v>
      </c>
      <c r="BR102" s="593" t="n"/>
      <c r="BS102" s="65" t="n"/>
      <c r="BT102" s="179" t="n"/>
      <c r="BU102" s="179" t="n"/>
      <c r="BV102" s="65" t="s">
        <v>15031</v>
      </c>
      <c r="BW102" s="65" t="n"/>
      <c r="BX102" s="65" t="n"/>
      <c r="BY102" s="65" t="n"/>
      <c r="BZ102" s="65" t="n"/>
      <c r="CA102" s="65" t="s">
        <v>15014</v>
      </c>
      <c r="CB102" s="65" t="n"/>
      <c r="CC102" s="65" t="n"/>
      <c r="CD102" s="65" t="n"/>
      <c r="CE102" s="65" t="n"/>
      <c r="CF102" s="179" t="n"/>
      <c r="CG102" s="65" t="s">
        <v>15015</v>
      </c>
      <c r="CH102" s="179" t="n"/>
      <c r="CI102" s="179" t="n"/>
      <c r="CJ102" s="179" t="n"/>
      <c r="CK102" s="179" t="n"/>
      <c r="CL102" s="179" t="n"/>
      <c r="CM102" s="65" t="s">
        <v>15016</v>
      </c>
      <c r="CN102" s="179" t="n"/>
      <c r="CO102" s="179" t="n"/>
      <c r="CP102" s="179" t="n"/>
      <c r="CQ102" s="179" t="n"/>
      <c r="CR102" s="179" t="n"/>
      <c r="CS102" s="65" t="s">
        <v>15017</v>
      </c>
      <c r="CT102" s="179" t="n"/>
      <c r="CU102" s="179" t="n"/>
      <c r="CV102" s="179" t="n"/>
      <c r="CW102" s="179" t="n"/>
      <c r="CX102" s="179" t="n"/>
      <c r="CY102" s="179" t="n"/>
      <c r="CZ102" s="179" t="n"/>
      <c r="DA102" s="594" t="n"/>
      <c r="DB102" s="595" t="n"/>
      <c r="DC102" s="595" t="n"/>
      <c r="DD102" s="595" t="n"/>
      <c r="DE102" s="595" t="n"/>
      <c r="DF102" s="595" t="n"/>
      <c r="DG102" s="595" t="n"/>
      <c r="DH102" s="179" t="n"/>
      <c r="DI102" s="179" t="n"/>
      <c r="DJ102" s="594" t="n"/>
      <c r="DK102" s="179" t="n"/>
      <c r="DL102" s="179" t="n"/>
      <c r="DM102" s="179" t="n"/>
      <c r="DN102" s="179" t="n"/>
      <c r="DO102" s="179" t="n"/>
      <c r="DP102" s="179" t="n"/>
      <c r="DQ102" s="179" t="n"/>
      <c r="DR102" s="179" t="n"/>
      <c r="DS102" s="179" t="n"/>
      <c r="DT102" s="179" t="n"/>
      <c r="DU102" s="179" t="n"/>
      <c r="DV102" s="179" t="n"/>
      <c r="DW102" s="179" t="n"/>
      <c r="DX102" s="179" t="n"/>
      <c r="DY102" s="179" t="n"/>
      <c r="DZ102" s="179" t="n"/>
      <c r="EA102" s="179" t="n"/>
      <c r="EB102" s="179" t="n"/>
      <c r="EC102" s="179" t="n"/>
      <c r="ED102" s="179" t="n"/>
      <c r="EE102" s="179" t="n"/>
      <c r="EF102" s="179" t="n"/>
      <c r="EG102" s="179" t="n"/>
      <c r="EH102" s="179" t="n"/>
      <c r="EI102" s="179" t="n"/>
      <c r="EJ102" s="179" t="n"/>
      <c r="EK102" s="179" t="n"/>
      <c r="EL102" s="179" t="n"/>
      <c r="EM102" s="179" t="n"/>
      <c r="EN102" s="179" t="n"/>
      <c r="EO102" s="179" t="n"/>
      <c r="EP102" s="179" t="n"/>
      <c r="EQ102" s="179" t="n"/>
      <c r="ER102" s="179" t="n"/>
      <c r="ES102" s="179" t="n"/>
      <c r="ET102" s="179" t="n"/>
      <c r="EU102" s="179" t="n"/>
      <c r="EV102" s="179" t="n"/>
      <c r="EW102" s="179" t="n"/>
      <c r="EX102" s="179" t="n"/>
      <c r="EY102" s="179" t="n"/>
      <c r="EZ102" s="179" t="n"/>
      <c r="FA102" s="179" t="n"/>
      <c r="FB102" s="179" t="n"/>
      <c r="FC102" s="179" t="n"/>
      <c r="FD102" s="179" t="n"/>
      <c r="FE102" s="179" t="n"/>
      <c r="FF102" s="599" t="n">
        <v>0</v>
      </c>
      <c r="FG102" s="69" t="s">
        <v>15021</v>
      </c>
      <c r="FH102" s="69" t="s">
        <v>12398</v>
      </c>
      <c r="FI102" s="69" t="e">
        <v>#N/A</v>
      </c>
      <c r="FJ102" s="69" t="e">
        <v>#N/A</v>
      </c>
      <c r="FK102" s="69" t="s">
        <v>12414</v>
      </c>
      <c r="FL102" s="69" t="e">
        <v>#N/A</v>
      </c>
    </row>
    <row customFormat="true" customHeight="true" ht="20.25" outlineLevel="0" r="103" s="69">
      <c r="A103" s="179" t="n">
        <f aca="false" ca="false" dt2D="false" dtr="false" t="normal">'Региональная прогр. (июнь 2023)'!A1362+1</f>
        <v>1354</v>
      </c>
      <c r="B103" s="65" t="n">
        <f aca="false" ca="false" dt2D="false" dtr="false" t="normal">'Региональная прогр. (июнь 2023)'!B1362+1</f>
        <v>1206</v>
      </c>
      <c r="C103" s="65" t="s">
        <v>9131</v>
      </c>
      <c r="D103" s="160" t="s">
        <v>15295</v>
      </c>
      <c r="E103" s="65" t="n">
        <v>52641000</v>
      </c>
      <c r="F103" s="582" t="n">
        <v>27461</v>
      </c>
      <c r="G103" s="66" t="n"/>
      <c r="H103" s="66" t="n"/>
      <c r="I103" s="583" t="n">
        <v>1315</v>
      </c>
      <c r="J103" s="583" t="n">
        <v>1270</v>
      </c>
      <c r="K103" s="583" t="n">
        <v>0</v>
      </c>
      <c r="L103" s="179" t="s">
        <v>15296</v>
      </c>
      <c r="M103" s="179" t="n">
        <v>52641416</v>
      </c>
      <c r="N103" s="160" t="n">
        <v>264</v>
      </c>
      <c r="O103" s="179" t="s">
        <v>15279</v>
      </c>
      <c r="P103" s="65" t="n"/>
      <c r="Q103" s="65" t="n"/>
      <c r="R103" s="65" t="n"/>
      <c r="S103" s="65" t="n"/>
      <c r="T103" s="179" t="n"/>
      <c r="U103" s="179" t="s">
        <v>12398</v>
      </c>
      <c r="V103" s="179" t="n"/>
      <c r="W103" s="179" t="n"/>
      <c r="X103" s="179" t="n"/>
      <c r="Y103" s="179" t="n"/>
      <c r="Z103" s="179" t="n"/>
      <c r="AA103" s="179" t="n"/>
      <c r="AB103" s="179" t="n"/>
      <c r="AC103" s="179" t="n"/>
      <c r="AD103" s="667" t="s">
        <v>12447</v>
      </c>
      <c r="AE103" s="667" t="s">
        <v>15031</v>
      </c>
      <c r="AF103" s="653" t="s">
        <v>12414</v>
      </c>
      <c r="AG103" s="653" t="n">
        <v>2018</v>
      </c>
      <c r="AH103" s="653" t="s">
        <v>15112</v>
      </c>
      <c r="AI103" s="654" t="n">
        <v>50371</v>
      </c>
      <c r="AJ103" s="655" t="n">
        <v>43319</v>
      </c>
      <c r="AK103" s="655" t="n">
        <v>43466</v>
      </c>
      <c r="AL103" s="653" t="n">
        <v>0</v>
      </c>
      <c r="AM103" s="655" t="n"/>
      <c r="AN103" s="655" t="n"/>
      <c r="AO103" s="65" t="n">
        <v>1982</v>
      </c>
      <c r="AP103" s="179" t="s">
        <v>9519</v>
      </c>
      <c r="AQ103" s="589" t="n">
        <f aca="false" ca="false" dt2D="false" dtr="false" t="normal">2019-AO103</f>
        <v>37</v>
      </c>
      <c r="AR103" s="590" t="n"/>
      <c r="AS103" s="591" t="n"/>
      <c r="AT103" s="592" t="s">
        <v>15297</v>
      </c>
      <c r="AU103" s="591" t="n"/>
      <c r="AV103" s="591" t="n"/>
      <c r="AW103" s="591" t="n"/>
      <c r="AX103" s="593" t="s">
        <v>12401</v>
      </c>
      <c r="AY103" s="593" t="s">
        <v>12401</v>
      </c>
      <c r="AZ103" s="593" t="s">
        <v>12401</v>
      </c>
      <c r="BA103" s="593" t="s">
        <v>12401</v>
      </c>
      <c r="BB103" s="593" t="s">
        <v>12401</v>
      </c>
      <c r="BC103" s="593" t="s">
        <v>12401</v>
      </c>
      <c r="BD103" s="593" t="s">
        <v>12401</v>
      </c>
      <c r="BE103" s="593" t="s">
        <v>12401</v>
      </c>
      <c r="BF103" s="593" t="s">
        <v>12401</v>
      </c>
      <c r="BG103" s="593" t="s">
        <v>12401</v>
      </c>
      <c r="BH103" s="593" t="n"/>
      <c r="BI103" s="593" t="s">
        <v>12393</v>
      </c>
      <c r="BJ103" s="593" t="n"/>
      <c r="BK103" s="593" t="s">
        <v>12393</v>
      </c>
      <c r="BL103" s="593" t="n"/>
      <c r="BM103" s="593" t="n"/>
      <c r="BN103" s="593" t="s">
        <v>12393</v>
      </c>
      <c r="BO103" s="593" t="s">
        <v>12393</v>
      </c>
      <c r="BP103" s="593" t="s">
        <v>12393</v>
      </c>
      <c r="BQ103" s="593" t="s">
        <v>12393</v>
      </c>
      <c r="BR103" s="593" t="n"/>
      <c r="BS103" s="313" t="s">
        <v>12393</v>
      </c>
      <c r="BT103" s="179" t="n"/>
      <c r="BU103" s="179" t="n"/>
      <c r="BV103" s="313" t="s">
        <v>15013</v>
      </c>
      <c r="BW103" s="65" t="n"/>
      <c r="BX103" s="65" t="n"/>
      <c r="BY103" s="65" t="n"/>
      <c r="BZ103" s="65" t="n"/>
      <c r="CA103" s="65" t="s">
        <v>15037</v>
      </c>
      <c r="CB103" s="65" t="n"/>
      <c r="CC103" s="65" t="n"/>
      <c r="CD103" s="65" t="n"/>
      <c r="CE103" s="65" t="n"/>
      <c r="CF103" s="179" t="n"/>
      <c r="CG103" s="65" t="s">
        <v>15015</v>
      </c>
      <c r="CH103" s="179" t="n"/>
      <c r="CI103" s="179" t="n"/>
      <c r="CJ103" s="179" t="n"/>
      <c r="CK103" s="179" t="n"/>
      <c r="CL103" s="179" t="n"/>
      <c r="CM103" s="65" t="s">
        <v>15016</v>
      </c>
      <c r="CN103" s="179" t="n"/>
      <c r="CO103" s="179" t="n"/>
      <c r="CP103" s="179" t="n"/>
      <c r="CQ103" s="179" t="n"/>
      <c r="CR103" s="179" t="n"/>
      <c r="CS103" s="65" t="s">
        <v>15032</v>
      </c>
      <c r="CT103" s="179" t="n"/>
      <c r="CU103" s="179" t="n"/>
      <c r="CV103" s="179" t="n"/>
      <c r="CW103" s="179" t="n"/>
      <c r="CX103" s="179" t="n"/>
      <c r="CY103" s="179" t="n"/>
      <c r="CZ103" s="179" t="n"/>
      <c r="DA103" s="594" t="n"/>
      <c r="DB103" s="595" t="n"/>
      <c r="DC103" s="595" t="n"/>
      <c r="DD103" s="595" t="n"/>
      <c r="DE103" s="595" t="n"/>
      <c r="DF103" s="595" t="n"/>
      <c r="DG103" s="595" t="n"/>
      <c r="DH103" s="179" t="n"/>
      <c r="DI103" s="179" t="n"/>
      <c r="DJ103" s="594" t="n"/>
      <c r="DK103" s="179" t="n"/>
      <c r="DL103" s="179" t="n"/>
      <c r="DM103" s="179" t="n"/>
      <c r="DN103" s="179" t="n"/>
      <c r="DO103" s="179" t="n"/>
      <c r="DP103" s="179" t="n"/>
      <c r="DQ103" s="179" t="n"/>
      <c r="DR103" s="179" t="n"/>
      <c r="DS103" s="179" t="n"/>
      <c r="DT103" s="179" t="n"/>
      <c r="DU103" s="179" t="n"/>
      <c r="DV103" s="179" t="n"/>
      <c r="DW103" s="179" t="n"/>
      <c r="DX103" s="179" t="n"/>
      <c r="DY103" s="179" t="n"/>
      <c r="DZ103" s="179" t="n"/>
      <c r="EA103" s="179" t="n"/>
      <c r="EB103" s="179" t="n"/>
      <c r="EC103" s="179" t="n"/>
      <c r="ED103" s="179" t="n"/>
      <c r="EE103" s="179" t="n"/>
      <c r="EF103" s="179" t="n"/>
      <c r="EG103" s="179" t="n"/>
      <c r="EH103" s="179" t="n"/>
      <c r="EI103" s="179" t="n"/>
      <c r="EJ103" s="179" t="n"/>
      <c r="EK103" s="179" t="n"/>
      <c r="EL103" s="179" t="n"/>
      <c r="EM103" s="179" t="n"/>
      <c r="EN103" s="179" t="n"/>
      <c r="EO103" s="179" t="n"/>
      <c r="EP103" s="179" t="n"/>
      <c r="EQ103" s="179" t="n"/>
      <c r="ER103" s="179" t="n"/>
      <c r="ES103" s="179" t="n"/>
      <c r="ET103" s="179" t="n"/>
      <c r="EU103" s="179" t="n"/>
      <c r="EV103" s="179" t="n"/>
      <c r="EW103" s="179" t="n"/>
      <c r="EX103" s="179" t="n"/>
      <c r="EY103" s="179" t="n"/>
      <c r="EZ103" s="179" t="n"/>
      <c r="FA103" s="179" t="n"/>
      <c r="FB103" s="179" t="n"/>
      <c r="FC103" s="179" t="n"/>
      <c r="FD103" s="179" t="n"/>
      <c r="FE103" s="179" t="n"/>
      <c r="FF103" s="599" t="n">
        <v>0</v>
      </c>
      <c r="FG103" s="69" t="s">
        <v>15021</v>
      </c>
      <c r="FH103" s="69" t="s">
        <v>12398</v>
      </c>
      <c r="FI103" s="69" t="e">
        <v>#N/A</v>
      </c>
      <c r="FJ103" s="69" t="e">
        <v>#N/A</v>
      </c>
      <c r="FK103" s="69" t="s">
        <v>12414</v>
      </c>
      <c r="FL103" s="69" t="e">
        <v>#N/A</v>
      </c>
    </row>
    <row customFormat="true" customHeight="true" ht="20.25" outlineLevel="0" r="104" s="69">
      <c r="A104" s="179" t="n">
        <f aca="false" ca="false" dt2D="false" dtr="false" t="normal">A103+1</f>
        <v>1355</v>
      </c>
      <c r="B104" s="65" t="n">
        <f aca="false" ca="false" dt2D="false" dtr="false" t="normal">B103+1</f>
        <v>1207</v>
      </c>
      <c r="C104" s="65" t="s">
        <v>9131</v>
      </c>
      <c r="D104" s="160" t="s">
        <v>15298</v>
      </c>
      <c r="E104" s="65" t="n">
        <v>52641000</v>
      </c>
      <c r="F104" s="582" t="n">
        <v>27463</v>
      </c>
      <c r="G104" s="66" t="n"/>
      <c r="H104" s="66" t="n"/>
      <c r="I104" s="583" t="n">
        <v>1302.7</v>
      </c>
      <c r="J104" s="583" t="n">
        <v>1270</v>
      </c>
      <c r="K104" s="583" t="n">
        <v>0</v>
      </c>
      <c r="L104" s="179" t="s">
        <v>15299</v>
      </c>
      <c r="M104" s="179" t="n">
        <v>52641416</v>
      </c>
      <c r="N104" s="160" t="n">
        <v>208</v>
      </c>
      <c r="O104" s="179" t="s">
        <v>15279</v>
      </c>
      <c r="P104" s="65" t="n"/>
      <c r="Q104" s="65" t="n"/>
      <c r="R104" s="65" t="n"/>
      <c r="S104" s="65" t="n"/>
      <c r="T104" s="179" t="n"/>
      <c r="U104" s="179" t="s">
        <v>12398</v>
      </c>
      <c r="V104" s="179" t="n"/>
      <c r="W104" s="179" t="n"/>
      <c r="X104" s="179" t="n"/>
      <c r="Y104" s="179" t="n"/>
      <c r="Z104" s="179" t="n"/>
      <c r="AA104" s="179" t="n"/>
      <c r="AB104" s="179" t="n"/>
      <c r="AC104" s="179" t="n"/>
      <c r="AD104" s="667" t="s">
        <v>12447</v>
      </c>
      <c r="AE104" s="667" t="s">
        <v>15031</v>
      </c>
      <c r="AF104" s="653" t="s">
        <v>12414</v>
      </c>
      <c r="AG104" s="653" t="n">
        <v>2018</v>
      </c>
      <c r="AH104" s="653" t="s">
        <v>15112</v>
      </c>
      <c r="AI104" s="654" t="n">
        <v>50165</v>
      </c>
      <c r="AJ104" s="655" t="n">
        <v>43319</v>
      </c>
      <c r="AK104" s="655" t="n">
        <v>43466</v>
      </c>
      <c r="AL104" s="653" t="n">
        <v>0</v>
      </c>
      <c r="AM104" s="655" t="n"/>
      <c r="AN104" s="655" t="n"/>
      <c r="AO104" s="65" t="n">
        <v>1985</v>
      </c>
      <c r="AP104" s="179" t="s">
        <v>8522</v>
      </c>
      <c r="AQ104" s="589" t="n">
        <f aca="false" ca="false" dt2D="false" dtr="false" t="normal">2019-AO104</f>
        <v>34</v>
      </c>
      <c r="AR104" s="590" t="n"/>
      <c r="AS104" s="591" t="n"/>
      <c r="AT104" s="592" t="s">
        <v>15297</v>
      </c>
      <c r="AU104" s="591" t="n"/>
      <c r="AV104" s="591" t="n"/>
      <c r="AW104" s="591" t="n"/>
      <c r="AX104" s="593" t="s">
        <v>12401</v>
      </c>
      <c r="AY104" s="593" t="s">
        <v>12401</v>
      </c>
      <c r="AZ104" s="593" t="s">
        <v>12401</v>
      </c>
      <c r="BA104" s="593" t="s">
        <v>12401</v>
      </c>
      <c r="BB104" s="593" t="s">
        <v>12401</v>
      </c>
      <c r="BC104" s="593" t="s">
        <v>12401</v>
      </c>
      <c r="BD104" s="593" t="s">
        <v>12401</v>
      </c>
      <c r="BE104" s="593" t="s">
        <v>12401</v>
      </c>
      <c r="BF104" s="593" t="s">
        <v>12401</v>
      </c>
      <c r="BG104" s="593" t="s">
        <v>12401</v>
      </c>
      <c r="BH104" s="593" t="n"/>
      <c r="BI104" s="593" t="s">
        <v>12393</v>
      </c>
      <c r="BJ104" s="593" t="n"/>
      <c r="BK104" s="593" t="s">
        <v>12393</v>
      </c>
      <c r="BL104" s="593" t="n"/>
      <c r="BM104" s="593" t="n"/>
      <c r="BN104" s="593" t="s">
        <v>12393</v>
      </c>
      <c r="BO104" s="593" t="s">
        <v>12393</v>
      </c>
      <c r="BP104" s="593" t="s">
        <v>12393</v>
      </c>
      <c r="BQ104" s="593" t="s">
        <v>12393</v>
      </c>
      <c r="BR104" s="593" t="n"/>
      <c r="BS104" s="313" t="s">
        <v>12393</v>
      </c>
      <c r="BT104" s="179" t="n"/>
      <c r="BU104" s="179" t="n"/>
      <c r="BV104" s="313" t="s">
        <v>15013</v>
      </c>
      <c r="BW104" s="65" t="n"/>
      <c r="BX104" s="65" t="n"/>
      <c r="BY104" s="65" t="n"/>
      <c r="BZ104" s="65" t="n"/>
      <c r="CA104" s="65" t="n"/>
      <c r="CB104" s="65" t="s">
        <v>15037</v>
      </c>
      <c r="CC104" s="65" t="n"/>
      <c r="CD104" s="65" t="n"/>
      <c r="CE104" s="65" t="n"/>
      <c r="CF104" s="179" t="n"/>
      <c r="CG104" s="179" t="n"/>
      <c r="CH104" s="65" t="s">
        <v>15015</v>
      </c>
      <c r="CI104" s="65" t="n"/>
      <c r="CJ104" s="65" t="n"/>
      <c r="CK104" s="65" t="n"/>
      <c r="CL104" s="65" t="n"/>
      <c r="CM104" s="65" t="n"/>
      <c r="CN104" s="65" t="s">
        <v>15016</v>
      </c>
      <c r="CO104" s="65" t="n"/>
      <c r="CP104" s="65" t="n"/>
      <c r="CQ104" s="65" t="n"/>
      <c r="CR104" s="65" t="n"/>
      <c r="CS104" s="65" t="n"/>
      <c r="CT104" s="65" t="s">
        <v>15032</v>
      </c>
      <c r="CU104" s="179" t="n"/>
      <c r="CV104" s="179" t="n"/>
      <c r="CW104" s="179" t="n"/>
      <c r="CX104" s="179" t="n"/>
      <c r="CY104" s="179" t="n"/>
      <c r="CZ104" s="179" t="n"/>
      <c r="DA104" s="594" t="n"/>
      <c r="DB104" s="595" t="n"/>
      <c r="DC104" s="595" t="n"/>
      <c r="DD104" s="595" t="n"/>
      <c r="DE104" s="595" t="n"/>
      <c r="DF104" s="595" t="n"/>
      <c r="DG104" s="595" t="n"/>
      <c r="DH104" s="179" t="n"/>
      <c r="DI104" s="179" t="n"/>
      <c r="DJ104" s="594" t="n"/>
      <c r="DK104" s="179" t="n"/>
      <c r="DL104" s="179" t="n"/>
      <c r="DM104" s="179" t="n"/>
      <c r="DN104" s="179" t="n"/>
      <c r="DO104" s="179" t="n"/>
      <c r="DP104" s="179" t="n"/>
      <c r="DQ104" s="179" t="n"/>
      <c r="DR104" s="179" t="n"/>
      <c r="DS104" s="179" t="n"/>
      <c r="DT104" s="179" t="n"/>
      <c r="DU104" s="179" t="n"/>
      <c r="DV104" s="179" t="n"/>
      <c r="DW104" s="179" t="n"/>
      <c r="DX104" s="179" t="n"/>
      <c r="DY104" s="179" t="n"/>
      <c r="DZ104" s="179" t="n"/>
      <c r="EA104" s="179" t="n"/>
      <c r="EB104" s="179" t="n"/>
      <c r="EC104" s="179" t="n"/>
      <c r="ED104" s="179" t="n"/>
      <c r="EE104" s="179" t="n"/>
      <c r="EF104" s="179" t="n"/>
      <c r="EG104" s="179" t="n"/>
      <c r="EH104" s="179" t="n"/>
      <c r="EI104" s="179" t="n"/>
      <c r="EJ104" s="179" t="n"/>
      <c r="EK104" s="179" t="n"/>
      <c r="EL104" s="179" t="n"/>
      <c r="EM104" s="179" t="n"/>
      <c r="EN104" s="179" t="n"/>
      <c r="EO104" s="179" t="n"/>
      <c r="EP104" s="179" t="n"/>
      <c r="EQ104" s="179" t="n"/>
      <c r="ER104" s="179" t="n"/>
      <c r="ES104" s="179" t="n"/>
      <c r="ET104" s="179" t="n"/>
      <c r="EU104" s="179" t="n"/>
      <c r="EV104" s="179" t="n"/>
      <c r="EW104" s="179" t="n"/>
      <c r="EX104" s="179" t="n"/>
      <c r="EY104" s="179" t="n"/>
      <c r="EZ104" s="179" t="n"/>
      <c r="FA104" s="179" t="n"/>
      <c r="FB104" s="179" t="n"/>
      <c r="FC104" s="179" t="n"/>
      <c r="FD104" s="179" t="n"/>
      <c r="FE104" s="179" t="n"/>
      <c r="FF104" s="599" t="n">
        <v>0</v>
      </c>
      <c r="FG104" s="69" t="s">
        <v>15021</v>
      </c>
      <c r="FH104" s="69" t="s">
        <v>12398</v>
      </c>
      <c r="FI104" s="69" t="e">
        <v>#N/A</v>
      </c>
      <c r="FJ104" s="69" t="e">
        <v>#N/A</v>
      </c>
      <c r="FK104" s="69" t="s">
        <v>12414</v>
      </c>
      <c r="FL104" s="69" t="e">
        <v>#N/A</v>
      </c>
    </row>
    <row customFormat="true" customHeight="true" ht="20.25" outlineLevel="0" r="105" s="69">
      <c r="A105" s="179" t="n">
        <f aca="false" ca="false" dt2D="false" dtr="false" t="normal">A104+1</f>
        <v>1356</v>
      </c>
      <c r="B105" s="65" t="n">
        <f aca="false" ca="false" dt2D="false" dtr="false" t="normal">B104+1</f>
        <v>1208</v>
      </c>
      <c r="C105" s="65" t="s">
        <v>9131</v>
      </c>
      <c r="D105" s="160" t="s">
        <v>15300</v>
      </c>
      <c r="E105" s="65" t="n">
        <v>52641000</v>
      </c>
      <c r="F105" s="582" t="n">
        <v>27464</v>
      </c>
      <c r="G105" s="66" t="n"/>
      <c r="H105" s="66" t="n"/>
      <c r="I105" s="583" t="n">
        <v>1324.3</v>
      </c>
      <c r="J105" s="583" t="n">
        <v>1279.3</v>
      </c>
      <c r="K105" s="583" t="n">
        <v>0</v>
      </c>
      <c r="L105" s="179" t="s">
        <v>15301</v>
      </c>
      <c r="M105" s="179" t="n">
        <v>52641416</v>
      </c>
      <c r="N105" s="160" t="n">
        <v>208</v>
      </c>
      <c r="O105" s="179" t="s">
        <v>15279</v>
      </c>
      <c r="P105" s="65" t="n"/>
      <c r="Q105" s="65" t="n"/>
      <c r="R105" s="65" t="n"/>
      <c r="S105" s="65" t="n"/>
      <c r="T105" s="179" t="n"/>
      <c r="U105" s="179" t="s">
        <v>12398</v>
      </c>
      <c r="V105" s="179" t="n"/>
      <c r="W105" s="179" t="n"/>
      <c r="X105" s="179" t="n"/>
      <c r="Y105" s="179" t="n"/>
      <c r="Z105" s="179" t="n"/>
      <c r="AA105" s="179" t="n"/>
      <c r="AB105" s="179" t="n"/>
      <c r="AC105" s="179" t="n"/>
      <c r="AD105" s="667" t="s">
        <v>12447</v>
      </c>
      <c r="AE105" s="667" t="s">
        <v>15031</v>
      </c>
      <c r="AF105" s="653" t="s">
        <v>12414</v>
      </c>
      <c r="AG105" s="653" t="n">
        <v>2018</v>
      </c>
      <c r="AH105" s="653" t="s">
        <v>15112</v>
      </c>
      <c r="AI105" s="654" t="n">
        <v>50527</v>
      </c>
      <c r="AJ105" s="655" t="n">
        <v>43319</v>
      </c>
      <c r="AK105" s="655" t="n">
        <v>43466</v>
      </c>
      <c r="AL105" s="653" t="n">
        <v>0</v>
      </c>
      <c r="AM105" s="655" t="n"/>
      <c r="AN105" s="655" t="n"/>
      <c r="AO105" s="65" t="n">
        <v>1985</v>
      </c>
      <c r="AP105" s="179" t="s">
        <v>301</v>
      </c>
      <c r="AQ105" s="589" t="n">
        <f aca="false" ca="false" dt2D="false" dtr="false" t="normal">2019-AO105</f>
        <v>34</v>
      </c>
      <c r="AR105" s="590" t="n"/>
      <c r="AS105" s="591" t="n"/>
      <c r="AT105" s="592" t="s">
        <v>15297</v>
      </c>
      <c r="AU105" s="591" t="n"/>
      <c r="AV105" s="591" t="n"/>
      <c r="AW105" s="591" t="n"/>
      <c r="AX105" s="593" t="s">
        <v>12401</v>
      </c>
      <c r="AY105" s="593" t="s">
        <v>12401</v>
      </c>
      <c r="AZ105" s="593" t="s">
        <v>12401</v>
      </c>
      <c r="BA105" s="593" t="s">
        <v>12401</v>
      </c>
      <c r="BB105" s="593" t="s">
        <v>12401</v>
      </c>
      <c r="BC105" s="593" t="s">
        <v>12401</v>
      </c>
      <c r="BD105" s="593" t="s">
        <v>12401</v>
      </c>
      <c r="BE105" s="593" t="s">
        <v>12401</v>
      </c>
      <c r="BF105" s="593" t="s">
        <v>12401</v>
      </c>
      <c r="BG105" s="593" t="s">
        <v>12401</v>
      </c>
      <c r="BH105" s="593" t="n"/>
      <c r="BI105" s="593" t="s">
        <v>12393</v>
      </c>
      <c r="BJ105" s="593" t="n"/>
      <c r="BK105" s="593" t="s">
        <v>12393</v>
      </c>
      <c r="BL105" s="593" t="n"/>
      <c r="BM105" s="593" t="n"/>
      <c r="BN105" s="593" t="s">
        <v>12393</v>
      </c>
      <c r="BO105" s="593" t="s">
        <v>12393</v>
      </c>
      <c r="BP105" s="593" t="s">
        <v>12393</v>
      </c>
      <c r="BQ105" s="593" t="s">
        <v>12393</v>
      </c>
      <c r="BR105" s="593" t="n"/>
      <c r="BS105" s="313" t="s">
        <v>12393</v>
      </c>
      <c r="BT105" s="179" t="n"/>
      <c r="BU105" s="179" t="n"/>
      <c r="BV105" s="313" t="s">
        <v>15013</v>
      </c>
      <c r="BW105" s="65" t="n"/>
      <c r="BX105" s="65" t="n"/>
      <c r="BY105" s="65" t="n"/>
      <c r="BZ105" s="65" t="n"/>
      <c r="CA105" s="65" t="n"/>
      <c r="CB105" s="65" t="s">
        <v>15037</v>
      </c>
      <c r="CC105" s="65" t="n"/>
      <c r="CD105" s="65" t="n"/>
      <c r="CE105" s="65" t="n"/>
      <c r="CF105" s="179" t="n"/>
      <c r="CG105" s="179" t="n"/>
      <c r="CH105" s="65" t="s">
        <v>15015</v>
      </c>
      <c r="CI105" s="65" t="n"/>
      <c r="CJ105" s="65" t="n"/>
      <c r="CK105" s="65" t="n"/>
      <c r="CL105" s="65" t="n"/>
      <c r="CM105" s="65" t="n"/>
      <c r="CN105" s="65" t="s">
        <v>15016</v>
      </c>
      <c r="CO105" s="65" t="n"/>
      <c r="CP105" s="65" t="n"/>
      <c r="CQ105" s="65" t="n"/>
      <c r="CR105" s="65" t="n"/>
      <c r="CS105" s="65" t="n"/>
      <c r="CT105" s="65" t="s">
        <v>15032</v>
      </c>
      <c r="CU105" s="179" t="n"/>
      <c r="CV105" s="179" t="n"/>
      <c r="CW105" s="179" t="n"/>
      <c r="CX105" s="179" t="n"/>
      <c r="CY105" s="179" t="n"/>
      <c r="CZ105" s="179" t="n"/>
      <c r="DA105" s="594" t="n"/>
      <c r="DB105" s="595" t="n"/>
      <c r="DC105" s="595" t="n"/>
      <c r="DD105" s="595" t="n"/>
      <c r="DE105" s="595" t="n"/>
      <c r="DF105" s="595" t="n"/>
      <c r="DG105" s="595" t="n"/>
      <c r="DH105" s="179" t="n"/>
      <c r="DI105" s="179" t="n"/>
      <c r="DJ105" s="594" t="n"/>
      <c r="DK105" s="179" t="n"/>
      <c r="DL105" s="179" t="n"/>
      <c r="DM105" s="179" t="n"/>
      <c r="DN105" s="179" t="n"/>
      <c r="DO105" s="179" t="n"/>
      <c r="DP105" s="179" t="n"/>
      <c r="DQ105" s="179" t="n"/>
      <c r="DR105" s="179" t="n"/>
      <c r="DS105" s="179" t="n"/>
      <c r="DT105" s="179" t="n"/>
      <c r="DU105" s="179" t="n"/>
      <c r="DV105" s="179" t="n"/>
      <c r="DW105" s="179" t="n"/>
      <c r="DX105" s="179" t="n"/>
      <c r="DY105" s="179" t="n"/>
      <c r="DZ105" s="179" t="n"/>
      <c r="EA105" s="179" t="n"/>
      <c r="EB105" s="179" t="n"/>
      <c r="EC105" s="179" t="n"/>
      <c r="ED105" s="179" t="n"/>
      <c r="EE105" s="179" t="n"/>
      <c r="EF105" s="179" t="n"/>
      <c r="EG105" s="179" t="n"/>
      <c r="EH105" s="179" t="n"/>
      <c r="EI105" s="179" t="n"/>
      <c r="EJ105" s="179" t="n"/>
      <c r="EK105" s="179" t="n"/>
      <c r="EL105" s="179" t="n"/>
      <c r="EM105" s="179" t="n"/>
      <c r="EN105" s="179" t="n"/>
      <c r="EO105" s="179" t="n"/>
      <c r="EP105" s="179" t="n"/>
      <c r="EQ105" s="179" t="n"/>
      <c r="ER105" s="179" t="n"/>
      <c r="ES105" s="179" t="n"/>
      <c r="ET105" s="179" t="n"/>
      <c r="EU105" s="179" t="n"/>
      <c r="EV105" s="179" t="n"/>
      <c r="EW105" s="179" t="n"/>
      <c r="EX105" s="179" t="n"/>
      <c r="EY105" s="179" t="n"/>
      <c r="EZ105" s="179" t="n"/>
      <c r="FA105" s="179" t="n"/>
      <c r="FB105" s="179" t="n"/>
      <c r="FC105" s="179" t="n"/>
      <c r="FD105" s="179" t="n"/>
      <c r="FE105" s="179" t="n"/>
      <c r="FF105" s="599" t="n">
        <v>0</v>
      </c>
      <c r="FG105" s="69" t="s">
        <v>15021</v>
      </c>
      <c r="FH105" s="69" t="s">
        <v>12398</v>
      </c>
      <c r="FI105" s="69" t="e">
        <v>#N/A</v>
      </c>
      <c r="FJ105" s="69" t="e">
        <v>#N/A</v>
      </c>
      <c r="FK105" s="69" t="s">
        <v>12414</v>
      </c>
      <c r="FL105" s="69" t="e">
        <v>#N/A</v>
      </c>
    </row>
    <row customFormat="true" customHeight="true" ht="20.25" outlineLevel="0" r="106" s="69">
      <c r="A106" s="179" t="n">
        <f aca="false" ca="false" dt2D="false" dtr="false" t="normal">A105+1</f>
        <v>1357</v>
      </c>
      <c r="B106" s="65" t="n">
        <f aca="false" ca="false" dt2D="false" dtr="false" t="normal">B105+1</f>
        <v>1209</v>
      </c>
      <c r="C106" s="65" t="s">
        <v>9131</v>
      </c>
      <c r="D106" s="160" t="s">
        <v>15302</v>
      </c>
      <c r="E106" s="65" t="n">
        <v>52641000</v>
      </c>
      <c r="F106" s="582" t="n">
        <v>27462</v>
      </c>
      <c r="G106" s="66" t="n"/>
      <c r="H106" s="66" t="n"/>
      <c r="I106" s="583" t="n">
        <v>1307.4</v>
      </c>
      <c r="J106" s="583" t="n">
        <v>1262.4</v>
      </c>
      <c r="K106" s="583" t="n">
        <v>0</v>
      </c>
      <c r="L106" s="179" t="s">
        <v>15303</v>
      </c>
      <c r="M106" s="179" t="n">
        <v>52641416</v>
      </c>
      <c r="N106" s="160" t="n">
        <v>208</v>
      </c>
      <c r="O106" s="179" t="s">
        <v>15279</v>
      </c>
      <c r="P106" s="65" t="n"/>
      <c r="Q106" s="65" t="n"/>
      <c r="R106" s="65" t="n"/>
      <c r="S106" s="65" t="n"/>
      <c r="T106" s="179" t="n"/>
      <c r="U106" s="179" t="s">
        <v>12398</v>
      </c>
      <c r="V106" s="179" t="n"/>
      <c r="W106" s="179" t="n"/>
      <c r="X106" s="179" t="n"/>
      <c r="Y106" s="179" t="n"/>
      <c r="Z106" s="179" t="n"/>
      <c r="AA106" s="179" t="n"/>
      <c r="AB106" s="179" t="n"/>
      <c r="AC106" s="179" t="n"/>
      <c r="AD106" s="667" t="s">
        <v>12447</v>
      </c>
      <c r="AE106" s="667" t="s">
        <v>15031</v>
      </c>
      <c r="AF106" s="653" t="s">
        <v>12414</v>
      </c>
      <c r="AG106" s="653" t="n">
        <v>2018</v>
      </c>
      <c r="AH106" s="653" t="s">
        <v>15112</v>
      </c>
      <c r="AI106" s="654" t="n">
        <v>50243</v>
      </c>
      <c r="AJ106" s="655" t="n">
        <v>43319</v>
      </c>
      <c r="AK106" s="655" t="n">
        <v>43466</v>
      </c>
      <c r="AL106" s="653" t="n">
        <v>0</v>
      </c>
      <c r="AM106" s="655" t="n"/>
      <c r="AN106" s="655" t="n"/>
      <c r="AO106" s="65" t="n">
        <v>1985</v>
      </c>
      <c r="AP106" s="179" t="s">
        <v>6928</v>
      </c>
      <c r="AQ106" s="589" t="n">
        <f aca="false" ca="false" dt2D="false" dtr="false" t="normal">2019-AO106</f>
        <v>34</v>
      </c>
      <c r="AR106" s="590" t="n"/>
      <c r="AS106" s="591" t="n"/>
      <c r="AT106" s="592" t="s">
        <v>15297</v>
      </c>
      <c r="AU106" s="591" t="n"/>
      <c r="AV106" s="591" t="n"/>
      <c r="AW106" s="591" t="n"/>
      <c r="AX106" s="593" t="s">
        <v>12401</v>
      </c>
      <c r="AY106" s="593" t="s">
        <v>12401</v>
      </c>
      <c r="AZ106" s="593" t="s">
        <v>12401</v>
      </c>
      <c r="BA106" s="593" t="s">
        <v>12401</v>
      </c>
      <c r="BB106" s="593" t="s">
        <v>12401</v>
      </c>
      <c r="BC106" s="593" t="s">
        <v>12401</v>
      </c>
      <c r="BD106" s="593" t="s">
        <v>12401</v>
      </c>
      <c r="BE106" s="593" t="s">
        <v>12401</v>
      </c>
      <c r="BF106" s="593" t="s">
        <v>12401</v>
      </c>
      <c r="BG106" s="593" t="s">
        <v>12401</v>
      </c>
      <c r="BH106" s="593" t="n"/>
      <c r="BI106" s="593" t="s">
        <v>12393</v>
      </c>
      <c r="BJ106" s="593" t="n"/>
      <c r="BK106" s="593" t="s">
        <v>12393</v>
      </c>
      <c r="BL106" s="593" t="n"/>
      <c r="BM106" s="593" t="n"/>
      <c r="BN106" s="593" t="s">
        <v>12393</v>
      </c>
      <c r="BO106" s="593" t="s">
        <v>12393</v>
      </c>
      <c r="BP106" s="593" t="s">
        <v>12393</v>
      </c>
      <c r="BQ106" s="593" t="s">
        <v>12393</v>
      </c>
      <c r="BR106" s="593" t="n"/>
      <c r="BS106" s="313" t="s">
        <v>12393</v>
      </c>
      <c r="BT106" s="179" t="n"/>
      <c r="BU106" s="179" t="n"/>
      <c r="BV106" s="313" t="s">
        <v>15304</v>
      </c>
      <c r="BW106" s="65" t="n"/>
      <c r="BX106" s="65" t="n"/>
      <c r="BY106" s="65" t="n"/>
      <c r="BZ106" s="65" t="n"/>
      <c r="CA106" s="65" t="n"/>
      <c r="CB106" s="65" t="s">
        <v>15037</v>
      </c>
      <c r="CC106" s="65" t="n"/>
      <c r="CD106" s="65" t="n"/>
      <c r="CE106" s="65" t="n"/>
      <c r="CF106" s="179" t="n"/>
      <c r="CG106" s="179" t="n"/>
      <c r="CH106" s="65" t="s">
        <v>15015</v>
      </c>
      <c r="CI106" s="65" t="n"/>
      <c r="CJ106" s="65" t="n"/>
      <c r="CK106" s="65" t="n"/>
      <c r="CL106" s="65" t="n"/>
      <c r="CM106" s="65" t="n"/>
      <c r="CN106" s="65" t="s">
        <v>15016</v>
      </c>
      <c r="CO106" s="65" t="n"/>
      <c r="CP106" s="65" t="n"/>
      <c r="CQ106" s="65" t="n"/>
      <c r="CR106" s="65" t="n"/>
      <c r="CS106" s="65" t="n"/>
      <c r="CT106" s="65" t="s">
        <v>15032</v>
      </c>
      <c r="CU106" s="179" t="n"/>
      <c r="CV106" s="179" t="n"/>
      <c r="CW106" s="179" t="n"/>
      <c r="CX106" s="179" t="n"/>
      <c r="CY106" s="179" t="n"/>
      <c r="CZ106" s="179" t="n"/>
      <c r="DA106" s="594" t="n"/>
      <c r="DB106" s="595" t="n"/>
      <c r="DC106" s="595" t="n"/>
      <c r="DD106" s="595" t="n"/>
      <c r="DE106" s="595" t="n"/>
      <c r="DF106" s="595" t="n"/>
      <c r="DG106" s="595" t="n"/>
      <c r="DH106" s="179" t="n"/>
      <c r="DI106" s="179" t="n"/>
      <c r="DJ106" s="594" t="n"/>
      <c r="DK106" s="179" t="n"/>
      <c r="DL106" s="179" t="n"/>
      <c r="DM106" s="179" t="n"/>
      <c r="DN106" s="179" t="n"/>
      <c r="DO106" s="179" t="n"/>
      <c r="DP106" s="179" t="n"/>
      <c r="DQ106" s="179" t="n"/>
      <c r="DR106" s="179" t="n"/>
      <c r="DS106" s="179" t="n"/>
      <c r="DT106" s="179" t="n"/>
      <c r="DU106" s="179" t="n"/>
      <c r="DV106" s="179" t="n"/>
      <c r="DW106" s="179" t="n"/>
      <c r="DX106" s="179" t="n"/>
      <c r="DY106" s="179" t="n"/>
      <c r="DZ106" s="179" t="n"/>
      <c r="EA106" s="179" t="n"/>
      <c r="EB106" s="179" t="n"/>
      <c r="EC106" s="179" t="n"/>
      <c r="ED106" s="179" t="n"/>
      <c r="EE106" s="179" t="n"/>
      <c r="EF106" s="179" t="n"/>
      <c r="EG106" s="179" t="n"/>
      <c r="EH106" s="179" t="n"/>
      <c r="EI106" s="179" t="n"/>
      <c r="EJ106" s="179" t="n"/>
      <c r="EK106" s="179" t="n"/>
      <c r="EL106" s="179" t="n"/>
      <c r="EM106" s="179" t="n"/>
      <c r="EN106" s="179" t="n"/>
      <c r="EO106" s="179" t="n"/>
      <c r="EP106" s="179" t="n"/>
      <c r="EQ106" s="179" t="n"/>
      <c r="ER106" s="179" t="n"/>
      <c r="ES106" s="179" t="n"/>
      <c r="ET106" s="179" t="n"/>
      <c r="EU106" s="179" t="n"/>
      <c r="EV106" s="179" t="n"/>
      <c r="EW106" s="179" t="n"/>
      <c r="EX106" s="179" t="n"/>
      <c r="EY106" s="179" t="n"/>
      <c r="EZ106" s="179" t="n"/>
      <c r="FA106" s="179" t="n"/>
      <c r="FB106" s="179" t="n"/>
      <c r="FC106" s="179" t="n"/>
      <c r="FD106" s="179" t="n"/>
      <c r="FE106" s="179" t="n"/>
      <c r="FF106" s="599" t="n">
        <v>0</v>
      </c>
      <c r="FG106" s="69" t="s">
        <v>15021</v>
      </c>
      <c r="FH106" s="69" t="s">
        <v>12398</v>
      </c>
      <c r="FI106" s="69" t="e">
        <v>#N/A</v>
      </c>
      <c r="FJ106" s="69" t="e">
        <v>#N/A</v>
      </c>
      <c r="FK106" s="69" t="s">
        <v>12414</v>
      </c>
      <c r="FL106" s="69" t="e">
        <v>#N/A</v>
      </c>
    </row>
    <row customFormat="true" customHeight="true" ht="20.25" outlineLevel="0" r="107" s="69">
      <c r="A107" s="179" t="n">
        <f aca="false" ca="false" dt2D="false" dtr="false" t="normal">'Исключенные в ред. 12.2019'!A106+1</f>
        <v>1358</v>
      </c>
      <c r="B107" s="65" t="n">
        <f aca="false" ca="false" dt2D="false" dtr="false" t="normal">'Исключенные в ред. 12.2019'!B106+1</f>
        <v>1210</v>
      </c>
      <c r="C107" s="65" t="s">
        <v>9131</v>
      </c>
      <c r="D107" s="160" t="s">
        <v>15305</v>
      </c>
      <c r="E107" s="65" t="n">
        <v>52641000</v>
      </c>
      <c r="F107" s="582" t="n">
        <v>27479</v>
      </c>
      <c r="G107" s="66" t="n"/>
      <c r="H107" s="66" t="n"/>
      <c r="I107" s="583" t="n">
        <v>1494.9</v>
      </c>
      <c r="J107" s="583" t="n">
        <v>1494.9</v>
      </c>
      <c r="K107" s="583" t="n">
        <v>0</v>
      </c>
      <c r="L107" s="179" t="s">
        <v>15306</v>
      </c>
      <c r="M107" s="179" t="n">
        <v>52641416</v>
      </c>
      <c r="N107" s="160" t="n">
        <v>298</v>
      </c>
      <c r="O107" s="179" t="s">
        <v>15279</v>
      </c>
      <c r="P107" s="65" t="n"/>
      <c r="Q107" s="65" t="n"/>
      <c r="R107" s="65" t="n"/>
      <c r="S107" s="65" t="n"/>
      <c r="T107" s="179" t="n"/>
      <c r="U107" s="179" t="s">
        <v>12398</v>
      </c>
      <c r="V107" s="179" t="n"/>
      <c r="W107" s="179" t="n"/>
      <c r="X107" s="179" t="n"/>
      <c r="Y107" s="179" t="n"/>
      <c r="Z107" s="179" t="n"/>
      <c r="AA107" s="179" t="n"/>
      <c r="AB107" s="179" t="n"/>
      <c r="AC107" s="179" t="n"/>
      <c r="AD107" s="667" t="s">
        <v>12447</v>
      </c>
      <c r="AE107" s="667" t="s">
        <v>15031</v>
      </c>
      <c r="AF107" s="653" t="s">
        <v>12414</v>
      </c>
      <c r="AG107" s="653" t="n">
        <v>2018</v>
      </c>
      <c r="AH107" s="653" t="s">
        <v>15112</v>
      </c>
      <c r="AI107" s="654" t="n">
        <v>53391</v>
      </c>
      <c r="AJ107" s="655" t="n">
        <v>43319</v>
      </c>
      <c r="AK107" s="655" t="n">
        <v>43466</v>
      </c>
      <c r="AL107" s="653" t="n">
        <v>0</v>
      </c>
      <c r="AM107" s="655" t="n"/>
      <c r="AN107" s="655" t="n"/>
      <c r="AO107" s="65" t="n">
        <v>1982</v>
      </c>
      <c r="AP107" s="179" t="s">
        <v>15307</v>
      </c>
      <c r="AQ107" s="589" t="n">
        <f aca="false" ca="false" dt2D="false" dtr="false" t="normal">2019-AO107</f>
        <v>37</v>
      </c>
      <c r="AR107" s="590" t="n"/>
      <c r="AS107" s="591" t="n"/>
      <c r="AT107" s="592" t="n"/>
      <c r="AU107" s="591" t="n"/>
      <c r="AV107" s="591" t="n"/>
      <c r="AW107" s="591" t="n"/>
      <c r="AX107" s="593" t="s">
        <v>12401</v>
      </c>
      <c r="AY107" s="593" t="s">
        <v>12401</v>
      </c>
      <c r="AZ107" s="593" t="s">
        <v>12401</v>
      </c>
      <c r="BA107" s="593" t="s">
        <v>12401</v>
      </c>
      <c r="BB107" s="593" t="s">
        <v>12401</v>
      </c>
      <c r="BC107" s="593" t="s">
        <v>12401</v>
      </c>
      <c r="BD107" s="593" t="n"/>
      <c r="BE107" s="593" t="s">
        <v>12401</v>
      </c>
      <c r="BF107" s="593" t="s">
        <v>12401</v>
      </c>
      <c r="BG107" s="593" t="s">
        <v>12401</v>
      </c>
      <c r="BH107" s="593" t="n"/>
      <c r="BI107" s="593" t="s">
        <v>12393</v>
      </c>
      <c r="BJ107" s="593" t="n"/>
      <c r="BK107" s="593" t="n"/>
      <c r="BL107" s="593" t="n"/>
      <c r="BM107" s="593" t="n"/>
      <c r="BN107" s="593" t="n"/>
      <c r="BO107" s="593" t="s">
        <v>12393</v>
      </c>
      <c r="BP107" s="593" t="s">
        <v>12393</v>
      </c>
      <c r="BQ107" s="593" t="n"/>
      <c r="BR107" s="593" t="n"/>
      <c r="BS107" s="65" t="n"/>
      <c r="BT107" s="179" t="n"/>
      <c r="BU107" s="179" t="n"/>
      <c r="BV107" s="65" t="s">
        <v>15031</v>
      </c>
      <c r="BW107" s="65" t="n"/>
      <c r="BX107" s="65" t="n"/>
      <c r="BY107" s="65" t="n"/>
      <c r="BZ107" s="65" t="n"/>
      <c r="CA107" s="65" t="s">
        <v>15216</v>
      </c>
      <c r="CB107" s="65" t="n"/>
      <c r="CC107" s="65" t="n"/>
      <c r="CD107" s="65" t="n"/>
      <c r="CE107" s="65" t="n"/>
      <c r="CF107" s="179" t="n"/>
      <c r="CG107" s="65" t="s">
        <v>15015</v>
      </c>
      <c r="CH107" s="179" t="n"/>
      <c r="CI107" s="179" t="n"/>
      <c r="CJ107" s="179" t="n"/>
      <c r="CK107" s="179" t="n"/>
      <c r="CL107" s="179" t="n"/>
      <c r="CM107" s="65" t="s">
        <v>15016</v>
      </c>
      <c r="CN107" s="179" t="n"/>
      <c r="CO107" s="179" t="n"/>
      <c r="CP107" s="179" t="n"/>
      <c r="CQ107" s="179" t="n"/>
      <c r="CR107" s="179" t="n"/>
      <c r="CS107" s="65" t="s">
        <v>15017</v>
      </c>
      <c r="CT107" s="179" t="n"/>
      <c r="CU107" s="179" t="n"/>
      <c r="CV107" s="179" t="n"/>
      <c r="CW107" s="179" t="n"/>
      <c r="CX107" s="179" t="n"/>
      <c r="CY107" s="179" t="n"/>
      <c r="CZ107" s="179" t="n"/>
      <c r="DA107" s="594" t="n"/>
      <c r="DB107" s="595" t="n"/>
      <c r="DC107" s="595" t="n"/>
      <c r="DD107" s="595" t="n"/>
      <c r="DE107" s="595" t="n"/>
      <c r="DF107" s="595" t="n"/>
      <c r="DG107" s="595" t="n"/>
      <c r="DH107" s="179" t="n"/>
      <c r="DI107" s="179" t="n"/>
      <c r="DJ107" s="594" t="n"/>
      <c r="DK107" s="179" t="n"/>
      <c r="DL107" s="179" t="n"/>
      <c r="DM107" s="179" t="n"/>
      <c r="DN107" s="179" t="n"/>
      <c r="DO107" s="179" t="n"/>
      <c r="DP107" s="179" t="n"/>
      <c r="DQ107" s="179" t="n"/>
      <c r="DR107" s="179" t="n"/>
      <c r="DS107" s="179" t="n"/>
      <c r="DT107" s="179" t="n"/>
      <c r="DU107" s="179" t="n"/>
      <c r="DV107" s="179" t="n"/>
      <c r="DW107" s="179" t="n"/>
      <c r="DX107" s="179" t="n"/>
      <c r="DY107" s="179" t="n"/>
      <c r="DZ107" s="179" t="n"/>
      <c r="EA107" s="179" t="n"/>
      <c r="EB107" s="179" t="n"/>
      <c r="EC107" s="179" t="n"/>
      <c r="ED107" s="179" t="n"/>
      <c r="EE107" s="179" t="n"/>
      <c r="EF107" s="179" t="n"/>
      <c r="EG107" s="179" t="n"/>
      <c r="EH107" s="179" t="n"/>
      <c r="EI107" s="179" t="n"/>
      <c r="EJ107" s="179" t="n"/>
      <c r="EK107" s="179" t="n"/>
      <c r="EL107" s="179" t="n"/>
      <c r="EM107" s="179" t="n"/>
      <c r="EN107" s="179" t="n"/>
      <c r="EO107" s="179" t="n"/>
      <c r="EP107" s="179" t="n"/>
      <c r="EQ107" s="179" t="n"/>
      <c r="ER107" s="179" t="n"/>
      <c r="ES107" s="179" t="n"/>
      <c r="ET107" s="179" t="n"/>
      <c r="EU107" s="179" t="n"/>
      <c r="EV107" s="179" t="n"/>
      <c r="EW107" s="179" t="n"/>
      <c r="EX107" s="179" t="n"/>
      <c r="EY107" s="179" t="n"/>
      <c r="EZ107" s="179" t="n"/>
      <c r="FA107" s="179" t="n"/>
      <c r="FB107" s="179" t="n"/>
      <c r="FC107" s="179" t="n"/>
      <c r="FD107" s="179" t="n"/>
      <c r="FE107" s="179" t="n"/>
      <c r="FF107" s="599" t="n">
        <v>0</v>
      </c>
      <c r="FG107" s="69" t="s">
        <v>15021</v>
      </c>
      <c r="FH107" s="69" t="s">
        <v>12398</v>
      </c>
      <c r="FI107" s="69" t="e">
        <v>#N/A</v>
      </c>
      <c r="FJ107" s="69" t="e">
        <v>#N/A</v>
      </c>
      <c r="FK107" s="69" t="s">
        <v>12414</v>
      </c>
      <c r="FL107" s="69" t="e">
        <v>#N/A</v>
      </c>
    </row>
    <row customFormat="true" customHeight="true" ht="20.25" outlineLevel="0" r="108" s="69">
      <c r="A108" s="179" t="n">
        <f aca="false" ca="false" dt2D="false" dtr="false" t="normal">'Региональная прогр. (июнь 2023)'!A980+1</f>
        <v>972</v>
      </c>
      <c r="B108" s="65" t="n">
        <f aca="false" ca="false" dt2D="false" dtr="false" t="normal">'Региональная прогр. (июнь 2023)'!B980+1</f>
        <v>823</v>
      </c>
      <c r="C108" s="65" t="s">
        <v>8645</v>
      </c>
      <c r="D108" s="66" t="s">
        <v>15308</v>
      </c>
      <c r="E108" s="65" t="n">
        <v>52630000</v>
      </c>
      <c r="F108" s="582" t="n">
        <v>27762</v>
      </c>
      <c r="G108" s="66" t="n"/>
      <c r="H108" s="66" t="n"/>
      <c r="I108" s="583" t="n">
        <v>785</v>
      </c>
      <c r="J108" s="583" t="n">
        <v>723</v>
      </c>
      <c r="K108" s="583" t="n">
        <v>0</v>
      </c>
      <c r="L108" s="179" t="s">
        <v>15309</v>
      </c>
      <c r="M108" s="179" t="n">
        <v>52630416</v>
      </c>
      <c r="N108" s="160" t="n">
        <v>426</v>
      </c>
      <c r="O108" s="628" t="s">
        <v>15310</v>
      </c>
      <c r="P108" s="65" t="n"/>
      <c r="Q108" s="65" t="n"/>
      <c r="R108" s="65" t="n"/>
      <c r="S108" s="65" t="n"/>
      <c r="T108" s="179" t="n"/>
      <c r="U108" s="179" t="s">
        <v>12398</v>
      </c>
      <c r="V108" s="179" t="n"/>
      <c r="W108" s="179" t="n"/>
      <c r="X108" s="179" t="n"/>
      <c r="Y108" s="179" t="n"/>
      <c r="Z108" s="179" t="n"/>
      <c r="AA108" s="179" t="n"/>
      <c r="AB108" s="179" t="n"/>
      <c r="AC108" s="179" t="n"/>
      <c r="AD108" s="179" t="s">
        <v>10</v>
      </c>
      <c r="AE108" s="179" t="s">
        <v>15013</v>
      </c>
      <c r="AF108" s="587" t="n"/>
      <c r="AG108" s="587" t="n"/>
      <c r="AH108" s="587" t="n"/>
      <c r="AI108" s="588" t="n"/>
      <c r="AJ108" s="587" t="n"/>
      <c r="AK108" s="587" t="n"/>
      <c r="AL108" s="587" t="n"/>
      <c r="AM108" s="587" t="n"/>
      <c r="AN108" s="587" t="n"/>
      <c r="AO108" s="65" t="n">
        <v>1969</v>
      </c>
      <c r="AP108" s="179" t="s">
        <v>51</v>
      </c>
      <c r="AQ108" s="589" t="n">
        <f aca="false" ca="false" dt2D="false" dtr="false" t="normal">2019-AO108</f>
        <v>50</v>
      </c>
      <c r="AR108" s="590" t="n"/>
      <c r="AS108" s="591" t="n"/>
      <c r="AT108" s="592" t="n"/>
      <c r="AU108" s="591" t="n"/>
      <c r="AV108" s="591" t="n"/>
      <c r="AW108" s="591" t="n"/>
      <c r="AX108" s="593" t="n"/>
      <c r="AY108" s="593" t="n"/>
      <c r="AZ108" s="593" t="s">
        <v>12401</v>
      </c>
      <c r="BA108" s="593" t="n"/>
      <c r="BB108" s="593" t="s">
        <v>12401</v>
      </c>
      <c r="BC108" s="593" t="n"/>
      <c r="BD108" s="593" t="n"/>
      <c r="BE108" s="593" t="n"/>
      <c r="BF108" s="593" t="s">
        <v>12401</v>
      </c>
      <c r="BG108" s="593" t="n"/>
      <c r="BH108" s="593" t="s">
        <v>12393</v>
      </c>
      <c r="BI108" s="593" t="n"/>
      <c r="BJ108" s="593" t="n"/>
      <c r="BK108" s="593" t="n"/>
      <c r="BL108" s="593" t="s">
        <v>12393</v>
      </c>
      <c r="BM108" s="593" t="n"/>
      <c r="BN108" s="593" t="s">
        <v>12393</v>
      </c>
      <c r="BO108" s="593" t="s">
        <v>12393</v>
      </c>
      <c r="BP108" s="593" t="s">
        <v>12393</v>
      </c>
      <c r="BQ108" s="593" t="n"/>
      <c r="BR108" s="593" t="n"/>
      <c r="BS108" s="65" t="n"/>
      <c r="BT108" s="179" t="n"/>
      <c r="BU108" s="179" t="n"/>
      <c r="BV108" s="65" t="n"/>
      <c r="BW108" s="65" t="s">
        <v>15013</v>
      </c>
      <c r="BX108" s="65" t="n"/>
      <c r="BY108" s="65" t="n"/>
      <c r="BZ108" s="65" t="n"/>
      <c r="CA108" s="65" t="n"/>
      <c r="CB108" s="65" t="n"/>
      <c r="CC108" s="65" t="s">
        <v>15014</v>
      </c>
      <c r="CD108" s="65" t="n"/>
      <c r="CE108" s="65" t="n"/>
      <c r="CF108" s="179" t="n"/>
      <c r="CG108" s="179" t="n"/>
      <c r="CH108" s="179" t="n"/>
      <c r="CI108" s="65" t="s">
        <v>15015</v>
      </c>
      <c r="CJ108" s="179" t="n"/>
      <c r="CK108" s="179" t="n"/>
      <c r="CL108" s="179" t="n"/>
      <c r="CM108" s="179" t="n"/>
      <c r="CN108" s="179" t="n"/>
      <c r="CO108" s="65" t="s">
        <v>15016</v>
      </c>
      <c r="CP108" s="179" t="n"/>
      <c r="CQ108" s="179" t="n"/>
      <c r="CR108" s="179" t="n"/>
      <c r="CS108" s="179" t="n"/>
      <c r="CT108" s="179" t="n"/>
      <c r="CU108" s="65" t="s">
        <v>15017</v>
      </c>
      <c r="CV108" s="179" t="n"/>
      <c r="CW108" s="179" t="n"/>
      <c r="CX108" s="179" t="n"/>
      <c r="CY108" s="179" t="n"/>
      <c r="CZ108" s="179" t="n"/>
      <c r="DA108" s="594" t="n"/>
      <c r="DB108" s="595" t="n"/>
      <c r="DC108" s="595" t="n"/>
      <c r="DD108" s="595" t="n"/>
      <c r="DE108" s="595" t="n"/>
      <c r="DF108" s="595" t="n"/>
      <c r="DG108" s="595" t="n"/>
      <c r="DH108" s="179" t="n"/>
      <c r="DI108" s="179" t="n"/>
      <c r="DJ108" s="594" t="n"/>
      <c r="DK108" s="179" t="n"/>
      <c r="DL108" s="179" t="n"/>
      <c r="DM108" s="179" t="n"/>
      <c r="DN108" s="179" t="n"/>
      <c r="DO108" s="179" t="n"/>
      <c r="DP108" s="179" t="n"/>
      <c r="DQ108" s="179" t="n"/>
      <c r="DR108" s="179" t="n"/>
      <c r="DS108" s="179" t="n"/>
      <c r="DT108" s="179" t="n"/>
      <c r="DU108" s="179" t="n"/>
      <c r="DV108" s="179" t="n"/>
      <c r="DW108" s="179" t="n"/>
      <c r="DX108" s="179" t="n"/>
      <c r="DY108" s="179" t="n"/>
      <c r="DZ108" s="179" t="n"/>
      <c r="EA108" s="179" t="n"/>
      <c r="EB108" s="179" t="n"/>
      <c r="EC108" s="179" t="n"/>
      <c r="ED108" s="179" t="n"/>
      <c r="EE108" s="179" t="n"/>
      <c r="EF108" s="179" t="n"/>
      <c r="EG108" s="179" t="n"/>
      <c r="EH108" s="179" t="n"/>
      <c r="EI108" s="179" t="n"/>
      <c r="EJ108" s="179" t="n"/>
      <c r="EK108" s="179" t="n"/>
      <c r="EL108" s="179" t="n"/>
      <c r="EM108" s="179" t="n"/>
      <c r="EN108" s="179" t="n"/>
      <c r="EO108" s="179" t="n"/>
      <c r="EP108" s="179" t="n"/>
      <c r="EQ108" s="179" t="n"/>
      <c r="ER108" s="179" t="n"/>
      <c r="ES108" s="179" t="n"/>
      <c r="ET108" s="179" t="n"/>
      <c r="EU108" s="179" t="n"/>
      <c r="EV108" s="179" t="n"/>
      <c r="EW108" s="179" t="n"/>
      <c r="EX108" s="179" t="n"/>
      <c r="EY108" s="179" t="n"/>
      <c r="EZ108" s="179" t="n"/>
      <c r="FA108" s="179" t="n"/>
      <c r="FB108" s="179" t="n"/>
      <c r="FC108" s="179" t="n"/>
      <c r="FD108" s="179" t="n"/>
      <c r="FE108" s="179" t="n"/>
      <c r="FF108" s="599" t="n">
        <v>0</v>
      </c>
      <c r="FG108" s="69" t="s">
        <v>15021</v>
      </c>
      <c r="FH108" s="69" t="s">
        <v>12398</v>
      </c>
      <c r="FI108" s="69" t="e">
        <v>#N/A</v>
      </c>
      <c r="FJ108" s="69" t="e">
        <v>#N/A</v>
      </c>
      <c r="FK108" s="69" t="s">
        <v>12414</v>
      </c>
      <c r="FL108" s="69" t="e">
        <v>#N/A</v>
      </c>
    </row>
    <row customFormat="true" customHeight="true" ht="20.25" outlineLevel="0" r="109" s="126">
      <c r="A109" s="312" t="n">
        <f aca="false" ca="false" dt2D="false" dtr="false" t="normal">'Региональная прогр. (июнь 2023)'!A7018+1</f>
        <v>6994</v>
      </c>
      <c r="B109" s="312" t="n">
        <f aca="false" ca="false" dt2D="false" dtr="false" t="normal">'Региональная прогр. (июнь 2023)'!B7018+1</f>
        <v>10</v>
      </c>
      <c r="C109" s="313" t="s">
        <v>334</v>
      </c>
      <c r="D109" s="123" t="s">
        <v>15311</v>
      </c>
      <c r="E109" s="313" t="n">
        <v>52701000</v>
      </c>
      <c r="F109" s="314" t="n">
        <v>36303</v>
      </c>
      <c r="G109" s="123" t="n"/>
      <c r="H109" s="123" t="n"/>
      <c r="I109" s="315" t="n">
        <v>855.9</v>
      </c>
      <c r="J109" s="315" t="n">
        <v>824.2</v>
      </c>
      <c r="K109" s="315" t="n">
        <v>0</v>
      </c>
      <c r="L109" s="312" t="s">
        <v>15312</v>
      </c>
      <c r="M109" s="312" t="n">
        <v>52701000</v>
      </c>
      <c r="N109" s="123" t="n">
        <v>594</v>
      </c>
      <c r="O109" s="312" t="s">
        <v>15313</v>
      </c>
      <c r="P109" s="313" t="n"/>
      <c r="Q109" s="313" t="n"/>
      <c r="R109" s="313" t="n"/>
      <c r="S109" s="313" t="n"/>
      <c r="T109" s="318" t="s">
        <v>12452</v>
      </c>
      <c r="U109" s="312" t="s">
        <v>12398</v>
      </c>
      <c r="V109" s="324" t="n"/>
      <c r="W109" s="324" t="n"/>
      <c r="X109" s="324" t="n"/>
      <c r="Y109" s="324" t="n"/>
      <c r="Z109" s="324" t="n"/>
      <c r="AA109" s="324" t="n"/>
      <c r="AB109" s="324" t="n"/>
      <c r="AC109" s="324" t="n"/>
      <c r="AD109" s="312" t="s">
        <v>10</v>
      </c>
      <c r="AE109" s="312" t="s">
        <v>15013</v>
      </c>
      <c r="AF109" s="685" t="n"/>
      <c r="AG109" s="685" t="n"/>
      <c r="AH109" s="685" t="n"/>
      <c r="AI109" s="686" t="n"/>
      <c r="AJ109" s="685" t="n"/>
      <c r="AK109" s="685" t="n"/>
      <c r="AL109" s="685" t="n"/>
      <c r="AM109" s="685" t="n"/>
      <c r="AN109" s="685" t="n"/>
      <c r="AO109" s="313" t="n">
        <v>1956</v>
      </c>
      <c r="AP109" s="312" t="s">
        <v>51</v>
      </c>
      <c r="AQ109" s="313" t="n">
        <f aca="false" ca="false" dt2D="false" dtr="false" t="normal">2019-AO109</f>
        <v>63</v>
      </c>
      <c r="AR109" s="318" t="s">
        <v>12393</v>
      </c>
      <c r="AS109" s="319" t="n"/>
      <c r="AT109" s="317" t="s">
        <v>15314</v>
      </c>
      <c r="AU109" s="319" t="n"/>
      <c r="AV109" s="319" t="n"/>
      <c r="AW109" s="319" t="n"/>
      <c r="AX109" s="313" t="s">
        <v>12401</v>
      </c>
      <c r="AY109" s="313" t="s">
        <v>12401</v>
      </c>
      <c r="AZ109" s="313" t="s">
        <v>12401</v>
      </c>
      <c r="BA109" s="313" t="s">
        <v>12401</v>
      </c>
      <c r="BB109" s="313" t="s">
        <v>12401</v>
      </c>
      <c r="BC109" s="313" t="s">
        <v>12401</v>
      </c>
      <c r="BD109" s="313" t="s">
        <v>12401</v>
      </c>
      <c r="BE109" s="313" t="s">
        <v>12401</v>
      </c>
      <c r="BF109" s="313" t="s">
        <v>12401</v>
      </c>
      <c r="BG109" s="313" t="s">
        <v>12401</v>
      </c>
      <c r="BH109" s="313" t="s">
        <v>12393</v>
      </c>
      <c r="BI109" s="313" t="n"/>
      <c r="BJ109" s="313" t="n"/>
      <c r="BK109" s="313" t="n"/>
      <c r="BL109" s="313" t="s">
        <v>12393</v>
      </c>
      <c r="BM109" s="313" t="s">
        <v>12393</v>
      </c>
      <c r="BN109" s="313" t="s">
        <v>12393</v>
      </c>
      <c r="BO109" s="313" t="s">
        <v>12393</v>
      </c>
      <c r="BP109" s="313" t="s">
        <v>12393</v>
      </c>
      <c r="BQ109" s="313" t="s">
        <v>12393</v>
      </c>
      <c r="BR109" s="313" t="n"/>
      <c r="BS109" s="313" t="n"/>
      <c r="BT109" s="312" t="n"/>
      <c r="BU109" s="312" t="n"/>
      <c r="BV109" s="313" t="n"/>
      <c r="BW109" s="313" t="s">
        <v>15013</v>
      </c>
      <c r="BX109" s="313" t="n"/>
      <c r="BY109" s="313" t="n"/>
      <c r="BZ109" s="313" t="n"/>
      <c r="CA109" s="313" t="n"/>
      <c r="CB109" s="313" t="s">
        <v>15015</v>
      </c>
      <c r="CC109" s="313" t="n"/>
      <c r="CD109" s="313" t="n"/>
      <c r="CE109" s="313" t="n"/>
      <c r="CF109" s="312" t="n"/>
      <c r="CG109" s="312" t="n"/>
      <c r="CH109" s="313" t="s">
        <v>15315</v>
      </c>
      <c r="CI109" s="313" t="n"/>
      <c r="CJ109" s="313" t="n"/>
      <c r="CK109" s="313" t="n"/>
      <c r="CL109" s="313" t="n"/>
      <c r="CM109" s="313" t="n"/>
      <c r="CN109" s="313" t="s">
        <v>15056</v>
      </c>
      <c r="CO109" s="313" t="n"/>
      <c r="CP109" s="313" t="n"/>
      <c r="CQ109" s="313" t="n"/>
      <c r="CR109" s="313" t="n"/>
      <c r="CS109" s="313" t="n"/>
      <c r="CT109" s="313" t="s">
        <v>15016</v>
      </c>
      <c r="CU109" s="312" t="n"/>
      <c r="CV109" s="312" t="n"/>
      <c r="CW109" s="312" t="n"/>
      <c r="CX109" s="312" t="n">
        <v>1956</v>
      </c>
      <c r="CY109" s="318" t="n"/>
      <c r="CZ109" s="312" t="n">
        <v>12</v>
      </c>
      <c r="DA109" s="312" t="n"/>
      <c r="DB109" s="687" t="n">
        <v>855.9</v>
      </c>
      <c r="DC109" s="687" t="n">
        <v>824.2</v>
      </c>
      <c r="DD109" s="687" t="n">
        <v>824.2</v>
      </c>
      <c r="DE109" s="687" t="n">
        <v>366.8</v>
      </c>
      <c r="DF109" s="687" t="n">
        <v>457.4</v>
      </c>
      <c r="DG109" s="687" t="n">
        <v>0</v>
      </c>
      <c r="DH109" s="312" t="n">
        <v>2</v>
      </c>
      <c r="DI109" s="312" t="n">
        <v>2</v>
      </c>
      <c r="DJ109" s="324" t="s">
        <v>12432</v>
      </c>
      <c r="DK109" s="687" t="n">
        <v>5.9913</v>
      </c>
      <c r="DL109" s="687" t="n">
        <v>0</v>
      </c>
      <c r="DM109" s="687" t="n">
        <v>0</v>
      </c>
      <c r="DN109" s="312" t="n">
        <v>0</v>
      </c>
      <c r="DO109" s="687" t="n">
        <v>0.6239</v>
      </c>
      <c r="DP109" s="687" t="n">
        <v>5.36</v>
      </c>
      <c r="DQ109" s="687" t="n">
        <v>6</v>
      </c>
      <c r="DR109" s="687" t="n">
        <v>5.7345</v>
      </c>
      <c r="DS109" s="687" t="n">
        <v>5.7345</v>
      </c>
      <c r="DT109" s="687" t="n">
        <v>0</v>
      </c>
      <c r="DU109" s="687" t="n">
        <v>0</v>
      </c>
      <c r="DV109" s="312" t="n">
        <v>0</v>
      </c>
      <c r="DW109" s="688" t="s">
        <v>15018</v>
      </c>
      <c r="DX109" s="687" t="n">
        <v>0</v>
      </c>
      <c r="DY109" s="312" t="n">
        <v>0</v>
      </c>
      <c r="DZ109" s="688" t="s">
        <v>15019</v>
      </c>
      <c r="EA109" s="687" t="n">
        <v>1</v>
      </c>
      <c r="EB109" s="687" t="n">
        <v>2.3654</v>
      </c>
      <c r="EC109" s="312" t="n">
        <v>0</v>
      </c>
      <c r="ED109" s="312" t="n">
        <v>1</v>
      </c>
      <c r="EE109" s="687" t="n">
        <v>1</v>
      </c>
      <c r="EF109" s="687" t="n">
        <v>1</v>
      </c>
      <c r="EG109" s="688" t="s">
        <v>15019</v>
      </c>
      <c r="EH109" s="687" t="n">
        <v>0.9614</v>
      </c>
      <c r="EI109" s="312" t="n">
        <v>0</v>
      </c>
      <c r="EJ109" s="312" t="n">
        <v>1</v>
      </c>
      <c r="EK109" s="687" t="n">
        <v>0</v>
      </c>
      <c r="EL109" s="687" t="n">
        <v>0</v>
      </c>
      <c r="EM109" s="688" t="s">
        <v>15019</v>
      </c>
      <c r="EN109" s="687" t="n">
        <v>0.9614</v>
      </c>
      <c r="EO109" s="312" t="n">
        <v>0</v>
      </c>
      <c r="EP109" s="312" t="n">
        <v>1</v>
      </c>
      <c r="EQ109" s="687" t="n">
        <v>1</v>
      </c>
      <c r="ER109" s="688" t="s">
        <v>15019</v>
      </c>
      <c r="ES109" s="687" t="n">
        <v>0.9104</v>
      </c>
      <c r="ET109" s="312" t="n">
        <v>0</v>
      </c>
      <c r="EU109" s="688" t="s">
        <v>15019</v>
      </c>
      <c r="EV109" s="687" t="n">
        <v>0.8109</v>
      </c>
      <c r="EW109" s="312" t="n">
        <v>0</v>
      </c>
      <c r="EX109" s="689" t="n">
        <v>1</v>
      </c>
      <c r="EY109" s="689" t="n">
        <v>1</v>
      </c>
      <c r="EZ109" s="688" t="s">
        <v>15019</v>
      </c>
      <c r="FA109" s="687" t="n">
        <v>45.45</v>
      </c>
      <c r="FB109" s="312" t="n">
        <v>0</v>
      </c>
      <c r="FC109" s="312" t="n">
        <v>1</v>
      </c>
      <c r="FD109" s="312" t="n">
        <v>1</v>
      </c>
      <c r="FE109" s="689" t="n">
        <v>0</v>
      </c>
      <c r="FF109" s="326" t="n">
        <v>0</v>
      </c>
      <c r="FG109" s="126" t="s">
        <v>15021</v>
      </c>
      <c r="FH109" s="126" t="s">
        <v>12398</v>
      </c>
      <c r="FI109" s="126" t="e">
        <v>#N/A</v>
      </c>
      <c r="FJ109" s="126" t="e">
        <v>#N/A</v>
      </c>
      <c r="FK109" s="126" t="e">
        <v>#N/A</v>
      </c>
      <c r="FL109" s="126" t="e">
        <v>#N/A</v>
      </c>
    </row>
    <row customFormat="true" customHeight="true" ht="20.25" outlineLevel="0" r="110" s="69">
      <c r="A110" s="179" t="n">
        <f aca="false" ca="false" dt2D="false" dtr="false" t="normal">'Региональная прогр. (июнь 2023)'!A6752+1</f>
        <v>6732</v>
      </c>
      <c r="B110" s="179" t="n">
        <f aca="false" ca="false" dt2D="false" dtr="false" t="normal">'Региональная прогр. (июнь 2023)'!B6752+1</f>
        <v>7</v>
      </c>
      <c r="C110" s="65" t="s">
        <v>334</v>
      </c>
      <c r="D110" s="690" t="s">
        <v>15316</v>
      </c>
      <c r="E110" s="65" t="n">
        <v>52701000</v>
      </c>
      <c r="F110" s="582" t="n">
        <v>36939</v>
      </c>
      <c r="G110" s="66" t="n"/>
      <c r="H110" s="66" t="n"/>
      <c r="I110" s="583" t="n">
        <v>1281.8</v>
      </c>
      <c r="J110" s="583" t="n">
        <v>1067.2</v>
      </c>
      <c r="K110" s="583" t="n">
        <v>6.9</v>
      </c>
      <c r="L110" s="628" t="s">
        <v>15317</v>
      </c>
      <c r="M110" s="179" t="n">
        <v>52701000</v>
      </c>
      <c r="N110" s="66" t="n"/>
      <c r="O110" s="691" t="s">
        <v>15318</v>
      </c>
      <c r="P110" s="65" t="n"/>
      <c r="Q110" s="65" t="n"/>
      <c r="R110" s="65" t="n"/>
      <c r="S110" s="65" t="n"/>
      <c r="T110" s="585" t="s">
        <v>12466</v>
      </c>
      <c r="U110" s="179" t="s">
        <v>12461</v>
      </c>
      <c r="V110" s="586" t="n"/>
      <c r="W110" s="586" t="n"/>
      <c r="X110" s="586" t="n"/>
      <c r="Y110" s="586" t="n"/>
      <c r="Z110" s="586" t="n"/>
      <c r="AA110" s="586" t="n"/>
      <c r="AB110" s="586" t="n"/>
      <c r="AC110" s="586" t="n"/>
      <c r="AD110" s="179" t="s">
        <v>15319</v>
      </c>
      <c r="AE110" s="179" t="s">
        <v>15320</v>
      </c>
      <c r="AF110" s="587" t="n"/>
      <c r="AG110" s="587" t="n"/>
      <c r="AH110" s="587" t="n"/>
      <c r="AI110" s="588" t="n"/>
      <c r="AJ110" s="587" t="n"/>
      <c r="AK110" s="587" t="n"/>
      <c r="AL110" s="587" t="n"/>
      <c r="AM110" s="587" t="n"/>
      <c r="AN110" s="587" t="n"/>
      <c r="AO110" s="65" t="n">
        <v>2017</v>
      </c>
      <c r="AP110" s="179" t="s">
        <v>51</v>
      </c>
      <c r="AQ110" s="589" t="n">
        <f aca="false" ca="false" dt2D="false" dtr="false" t="normal">2019-AO110</f>
        <v>2</v>
      </c>
      <c r="AR110" s="590" t="n"/>
      <c r="AS110" s="591" t="n"/>
      <c r="AT110" s="592" t="n"/>
      <c r="AU110" s="591" t="n"/>
      <c r="AV110" s="591" t="n"/>
      <c r="AW110" s="591" t="n"/>
      <c r="AX110" s="593" t="n"/>
      <c r="AY110" s="593" t="n"/>
      <c r="AZ110" s="593" t="n"/>
      <c r="BA110" s="593" t="n"/>
      <c r="BB110" s="593" t="n"/>
      <c r="BC110" s="593" t="n"/>
      <c r="BD110" s="593" t="n"/>
      <c r="BE110" s="593" t="n"/>
      <c r="BF110" s="593" t="n"/>
      <c r="BG110" s="593" t="n"/>
      <c r="BH110" s="593" t="n"/>
      <c r="BI110" s="593" t="n"/>
      <c r="BJ110" s="593" t="n"/>
      <c r="BK110" s="593" t="n"/>
      <c r="BL110" s="593" t="n"/>
      <c r="BM110" s="593" t="n"/>
      <c r="BN110" s="593" t="n"/>
      <c r="BO110" s="593" t="n"/>
      <c r="BP110" s="593" t="n"/>
      <c r="BQ110" s="593" t="n"/>
      <c r="BR110" s="65" t="n"/>
      <c r="BS110" s="65" t="n"/>
      <c r="BT110" s="179" t="n"/>
      <c r="BU110" s="179" t="n"/>
      <c r="BV110" s="65" t="n"/>
      <c r="BW110" s="65" t="n"/>
      <c r="BX110" s="65" t="n"/>
      <c r="BY110" s="65" t="n"/>
      <c r="BZ110" s="65" t="n"/>
      <c r="CA110" s="65" t="n"/>
      <c r="CB110" s="65" t="n"/>
      <c r="CC110" s="65" t="n"/>
      <c r="CD110" s="65" t="n"/>
      <c r="CE110" s="65" t="s">
        <v>15320</v>
      </c>
      <c r="CF110" s="179" t="n"/>
      <c r="CG110" s="65" t="n"/>
      <c r="CH110" s="179" t="n"/>
      <c r="CI110" s="179" t="n"/>
      <c r="CJ110" s="179" t="n"/>
      <c r="CK110" s="65" t="s">
        <v>15321</v>
      </c>
      <c r="CL110" s="179" t="n"/>
      <c r="CM110" s="65" t="n"/>
      <c r="CN110" s="179" t="n"/>
      <c r="CO110" s="179" t="n"/>
      <c r="CP110" s="179" t="n"/>
      <c r="CQ110" s="65" t="s">
        <v>15322</v>
      </c>
      <c r="CR110" s="179" t="n"/>
      <c r="CS110" s="65" t="n"/>
      <c r="CT110" s="179" t="n"/>
      <c r="CU110" s="179" t="n"/>
      <c r="CV110" s="179" t="n"/>
      <c r="CW110" s="65" t="s">
        <v>15015</v>
      </c>
      <c r="CX110" s="179" t="n"/>
      <c r="CY110" s="585" t="n"/>
      <c r="CZ110" s="179" t="n">
        <v>4</v>
      </c>
      <c r="DA110" s="594" t="n"/>
      <c r="DB110" s="595" t="n"/>
      <c r="DC110" s="595" t="n"/>
      <c r="DD110" s="595" t="n"/>
      <c r="DE110" s="595" t="n"/>
      <c r="DF110" s="595" t="n"/>
      <c r="DG110" s="595" t="n"/>
      <c r="DH110" s="179" t="n">
        <v>3</v>
      </c>
      <c r="DI110" s="179" t="n"/>
      <c r="DJ110" s="596" t="s">
        <v>12419</v>
      </c>
      <c r="DK110" s="595" t="n"/>
      <c r="DL110" s="595" t="n"/>
      <c r="DM110" s="595" t="n"/>
      <c r="DN110" s="179" t="n"/>
      <c r="DO110" s="595" t="n"/>
      <c r="DP110" s="595" t="n"/>
      <c r="DQ110" s="595" t="n"/>
      <c r="DR110" s="595" t="n"/>
      <c r="DS110" s="595" t="n"/>
      <c r="DT110" s="595" t="s">
        <v>12393</v>
      </c>
      <c r="DU110" s="595" t="n"/>
      <c r="DV110" s="179" t="n"/>
      <c r="DW110" s="597" t="n"/>
      <c r="DX110" s="595" t="n"/>
      <c r="DY110" s="179" t="n"/>
      <c r="DZ110" s="597" t="n"/>
      <c r="EA110" s="595" t="n"/>
      <c r="EB110" s="595" t="n"/>
      <c r="EC110" s="179" t="n"/>
      <c r="ED110" s="179" t="n"/>
      <c r="EE110" s="595" t="n"/>
      <c r="EF110" s="595" t="n"/>
      <c r="EG110" s="597" t="n"/>
      <c r="EH110" s="595" t="n"/>
      <c r="EI110" s="179" t="n"/>
      <c r="EJ110" s="179" t="n"/>
      <c r="EK110" s="595" t="n"/>
      <c r="EL110" s="595" t="n"/>
      <c r="EM110" s="597" t="n"/>
      <c r="EN110" s="595" t="n"/>
      <c r="EO110" s="179" t="n"/>
      <c r="EP110" s="179" t="n"/>
      <c r="EQ110" s="595" t="n"/>
      <c r="ER110" s="597" t="n"/>
      <c r="ES110" s="595" t="n"/>
      <c r="ET110" s="179" t="n"/>
      <c r="EU110" s="597" t="n"/>
      <c r="EV110" s="595" t="n"/>
      <c r="EW110" s="179" t="n"/>
      <c r="EX110" s="598" t="n"/>
      <c r="EY110" s="598" t="n"/>
      <c r="EZ110" s="597" t="n"/>
      <c r="FA110" s="595" t="n"/>
      <c r="FB110" s="179" t="n"/>
      <c r="FC110" s="179" t="n"/>
      <c r="FD110" s="179" t="n"/>
      <c r="FE110" s="598" t="n"/>
      <c r="FF110" s="599" t="n">
        <v>0</v>
      </c>
      <c r="FG110" s="69" t="e">
        <v>#N/A</v>
      </c>
      <c r="FH110" s="69" t="s">
        <v>12461</v>
      </c>
      <c r="FI110" s="69" t="e">
        <v>#N/A</v>
      </c>
      <c r="FJ110" s="69" t="e">
        <v>#N/A</v>
      </c>
      <c r="FK110" s="69" t="e">
        <v>#N/A</v>
      </c>
      <c r="FL110" s="69" t="e">
        <v>#N/A</v>
      </c>
    </row>
    <row customFormat="true" customHeight="true" ht="20.25" outlineLevel="0" r="111" s="69">
      <c r="A111" s="179" t="n">
        <f aca="false" ca="false" dt2D="false" dtr="false" t="normal">'Региональная прогр. (июнь 2023)'!A2348+1</f>
        <v>2340</v>
      </c>
      <c r="B111" s="179" t="n">
        <f aca="false" ca="false" dt2D="false" dtr="false" t="normal">'Региональная прогр. (июнь 2023)'!B2348+1</f>
        <v>2194</v>
      </c>
      <c r="C111" s="65" t="s">
        <v>334</v>
      </c>
      <c r="D111" s="66" t="s">
        <v>15323</v>
      </c>
      <c r="E111" s="65" t="n">
        <v>52701000</v>
      </c>
      <c r="F111" s="582" t="n">
        <v>36571</v>
      </c>
      <c r="G111" s="66" t="n"/>
      <c r="H111" s="66" t="n"/>
      <c r="I111" s="583" t="n">
        <v>443.4</v>
      </c>
      <c r="J111" s="583" t="n">
        <v>398.5</v>
      </c>
      <c r="K111" s="583" t="n">
        <v>0</v>
      </c>
      <c r="L111" s="179" t="s">
        <v>15324</v>
      </c>
      <c r="M111" s="179" t="n">
        <v>52701000</v>
      </c>
      <c r="N111" s="66" t="n">
        <v>0</v>
      </c>
      <c r="O111" s="179" t="s">
        <v>15325</v>
      </c>
      <c r="P111" s="65" t="n"/>
      <c r="Q111" s="65" t="n"/>
      <c r="R111" s="65" t="n"/>
      <c r="S111" s="65" t="n"/>
      <c r="T111" s="585" t="s">
        <v>12466</v>
      </c>
      <c r="U111" s="179" t="s">
        <v>12398</v>
      </c>
      <c r="V111" s="586" t="n"/>
      <c r="W111" s="586" t="n"/>
      <c r="X111" s="586" t="n"/>
      <c r="Y111" s="586" t="n"/>
      <c r="Z111" s="586" t="n"/>
      <c r="AA111" s="586" t="n"/>
      <c r="AB111" s="586" t="n"/>
      <c r="AC111" s="586" t="n"/>
      <c r="AD111" s="179" t="s">
        <v>15080</v>
      </c>
      <c r="AE111" s="179" t="s">
        <v>15013</v>
      </c>
      <c r="AF111" s="587" t="n"/>
      <c r="AG111" s="587" t="n"/>
      <c r="AH111" s="587" t="n"/>
      <c r="AI111" s="588" t="n"/>
      <c r="AJ111" s="587" t="n"/>
      <c r="AK111" s="587" t="n"/>
      <c r="AL111" s="587" t="n"/>
      <c r="AM111" s="587" t="n"/>
      <c r="AN111" s="587" t="n"/>
      <c r="AO111" s="65" t="n">
        <v>1958</v>
      </c>
      <c r="AP111" s="179" t="s">
        <v>51</v>
      </c>
      <c r="AQ111" s="589" t="n">
        <f aca="false" ca="false" dt2D="false" dtr="false" t="normal">2019-AO111</f>
        <v>61</v>
      </c>
      <c r="AR111" s="590" t="n"/>
      <c r="AS111" s="591" t="n"/>
      <c r="AT111" s="592" t="n"/>
      <c r="AU111" s="591" t="n"/>
      <c r="AV111" s="591" t="n"/>
      <c r="AW111" s="591" t="n"/>
      <c r="AX111" s="593" t="s">
        <v>12401</v>
      </c>
      <c r="AY111" s="593" t="s">
        <v>12401</v>
      </c>
      <c r="AZ111" s="593" t="s">
        <v>12401</v>
      </c>
      <c r="BA111" s="593" t="s">
        <v>12401</v>
      </c>
      <c r="BB111" s="593" t="s">
        <v>12401</v>
      </c>
      <c r="BC111" s="593" t="s">
        <v>12401</v>
      </c>
      <c r="BD111" s="593" t="s">
        <v>12401</v>
      </c>
      <c r="BE111" s="593" t="s">
        <v>12401</v>
      </c>
      <c r="BF111" s="593" t="s">
        <v>12401</v>
      </c>
      <c r="BG111" s="593" t="s">
        <v>12401</v>
      </c>
      <c r="BH111" s="593" t="s">
        <v>12401</v>
      </c>
      <c r="BI111" s="593" t="s">
        <v>12401</v>
      </c>
      <c r="BJ111" s="593" t="s">
        <v>12401</v>
      </c>
      <c r="BK111" s="593" t="s">
        <v>12401</v>
      </c>
      <c r="BL111" s="593" t="s">
        <v>12401</v>
      </c>
      <c r="BM111" s="593" t="s">
        <v>12401</v>
      </c>
      <c r="BN111" s="593" t="s">
        <v>12401</v>
      </c>
      <c r="BO111" s="593" t="s">
        <v>12401</v>
      </c>
      <c r="BP111" s="593" t="s">
        <v>12401</v>
      </c>
      <c r="BQ111" s="593" t="s">
        <v>12401</v>
      </c>
      <c r="BR111" s="593" t="s">
        <v>12401</v>
      </c>
      <c r="BS111" s="65" t="n"/>
      <c r="BT111" s="179" t="n"/>
      <c r="BU111" s="179" t="n"/>
      <c r="BV111" s="65" t="n"/>
      <c r="BW111" s="65" t="n"/>
      <c r="BX111" s="65" t="n"/>
      <c r="BY111" s="65" t="s">
        <v>15013</v>
      </c>
      <c r="BZ111" s="65" t="n"/>
      <c r="CA111" s="65" t="n"/>
      <c r="CB111" s="65" t="n"/>
      <c r="CC111" s="65" t="n"/>
      <c r="CD111" s="65" t="n"/>
      <c r="CE111" s="65" t="s">
        <v>15014</v>
      </c>
      <c r="CF111" s="179" t="n"/>
      <c r="CG111" s="179" t="n"/>
      <c r="CH111" s="179" t="n"/>
      <c r="CI111" s="179" t="n"/>
      <c r="CJ111" s="179" t="n"/>
      <c r="CK111" s="65" t="s">
        <v>15015</v>
      </c>
      <c r="CL111" s="179" t="n"/>
      <c r="CM111" s="179" t="n"/>
      <c r="CN111" s="179" t="n"/>
      <c r="CO111" s="179" t="n"/>
      <c r="CP111" s="179" t="n"/>
      <c r="CQ111" s="65" t="s">
        <v>15016</v>
      </c>
      <c r="CR111" s="179" t="n"/>
      <c r="CS111" s="179" t="n"/>
      <c r="CT111" s="179" t="n"/>
      <c r="CU111" s="179" t="n"/>
      <c r="CV111" s="179" t="n"/>
      <c r="CW111" s="65" t="s">
        <v>15017</v>
      </c>
      <c r="CX111" s="318" t="n"/>
      <c r="CY111" s="318" t="n"/>
      <c r="CZ111" s="318" t="n"/>
      <c r="DA111" s="692" t="n"/>
      <c r="DB111" s="687" t="n"/>
      <c r="DC111" s="595" t="n">
        <v>0</v>
      </c>
      <c r="DD111" s="687" t="n"/>
      <c r="DE111" s="687" t="n">
        <v>0</v>
      </c>
      <c r="DF111" s="595" t="n">
        <v>0</v>
      </c>
      <c r="DG111" s="687" t="n"/>
      <c r="DH111" s="318" t="n"/>
      <c r="DI111" s="318" t="n"/>
      <c r="DJ111" s="596" t="n"/>
      <c r="DK111" s="687" t="n"/>
      <c r="DL111" s="687" t="n"/>
      <c r="DM111" s="687" t="n"/>
      <c r="DN111" s="687" t="n"/>
      <c r="DO111" s="687" t="n"/>
      <c r="DP111" s="687" t="n"/>
      <c r="DQ111" s="687" t="n"/>
      <c r="DR111" s="687" t="n"/>
      <c r="DS111" s="687" t="n"/>
      <c r="DT111" s="687" t="n"/>
      <c r="DU111" s="687" t="n"/>
      <c r="DV111" s="687" t="n"/>
      <c r="DW111" s="688" t="n"/>
      <c r="DX111" s="687" t="n"/>
      <c r="DY111" s="687" t="n"/>
      <c r="DZ111" s="688" t="n"/>
      <c r="EA111" s="687" t="n"/>
      <c r="EB111" s="687" t="n"/>
      <c r="EC111" s="687" t="n"/>
      <c r="ED111" s="687" t="n"/>
      <c r="EE111" s="687" t="n"/>
      <c r="EF111" s="687" t="n"/>
      <c r="EG111" s="688" t="n"/>
      <c r="EH111" s="687" t="n"/>
      <c r="EI111" s="687" t="n"/>
      <c r="EJ111" s="687" t="n"/>
      <c r="EK111" s="687" t="n"/>
      <c r="EL111" s="687" t="n"/>
      <c r="EM111" s="688" t="n"/>
      <c r="EN111" s="687" t="n"/>
      <c r="EO111" s="687" t="n"/>
      <c r="EP111" s="687" t="n"/>
      <c r="EQ111" s="687" t="n"/>
      <c r="ER111" s="688" t="n"/>
      <c r="ES111" s="687" t="n"/>
      <c r="ET111" s="687" t="n"/>
      <c r="EU111" s="688" t="n"/>
      <c r="EV111" s="687" t="n"/>
      <c r="EW111" s="687" t="n"/>
      <c r="EX111" s="689" t="n"/>
      <c r="EY111" s="689" t="n"/>
      <c r="EZ111" s="688" t="n"/>
      <c r="FA111" s="687" t="n"/>
      <c r="FB111" s="687" t="n"/>
      <c r="FC111" s="687" t="n"/>
      <c r="FD111" s="687" t="n"/>
      <c r="FE111" s="689" t="n"/>
      <c r="FF111" s="599" t="n">
        <v>0</v>
      </c>
      <c r="FG111" s="69" t="e">
        <v>#N/A</v>
      </c>
      <c r="FH111" s="69" t="s">
        <v>12398</v>
      </c>
      <c r="FI111" s="69" t="e">
        <v>#N/A</v>
      </c>
      <c r="FJ111" s="69" t="e">
        <v>#N/A</v>
      </c>
      <c r="FK111" s="69" t="e">
        <v>#N/A</v>
      </c>
      <c r="FL111" s="69" t="e">
        <v>#N/A</v>
      </c>
    </row>
    <row customFormat="true" customHeight="true" ht="20.25" outlineLevel="0" r="112" s="69">
      <c r="A112" s="179" t="n">
        <f aca="false" ca="false" dt2D="false" dtr="false" t="normal">'Региональная прогр. (июнь 2023)'!A4607+1</f>
        <v>4599</v>
      </c>
      <c r="B112" s="179" t="n">
        <f aca="false" ca="false" dt2D="false" dtr="false" t="normal">'Региональная прогр. (июнь 2023)'!B4607+1</f>
        <v>4453</v>
      </c>
      <c r="C112" s="65" t="s">
        <v>334</v>
      </c>
      <c r="D112" s="66" t="s">
        <v>15326</v>
      </c>
      <c r="E112" s="65" t="n">
        <v>52701000</v>
      </c>
      <c r="F112" s="582" t="n">
        <v>36875</v>
      </c>
      <c r="G112" s="66" t="n"/>
      <c r="H112" s="66" t="n"/>
      <c r="I112" s="583" t="n">
        <v>19534.8</v>
      </c>
      <c r="J112" s="583" t="n">
        <f aca="false" ca="false" dt2D="false" dtr="false" t="normal">I112</f>
        <v>19534.8</v>
      </c>
      <c r="K112" s="583" t="n"/>
      <c r="L112" s="628" t="s">
        <v>15327</v>
      </c>
      <c r="M112" s="179" t="n">
        <v>52701000</v>
      </c>
      <c r="N112" s="66" t="n"/>
      <c r="O112" s="179" t="s">
        <v>15328</v>
      </c>
      <c r="P112" s="65" t="n"/>
      <c r="Q112" s="65" t="n"/>
      <c r="R112" s="65" t="n"/>
      <c r="S112" s="65" t="n"/>
      <c r="T112" s="65" t="s">
        <v>12466</v>
      </c>
      <c r="U112" s="179" t="s">
        <v>12461</v>
      </c>
      <c r="V112" s="586" t="n"/>
      <c r="W112" s="586" t="n"/>
      <c r="X112" s="586" t="n"/>
      <c r="Y112" s="586" t="n"/>
      <c r="Z112" s="586" t="n"/>
      <c r="AA112" s="586" t="n"/>
      <c r="AB112" s="586" t="n"/>
      <c r="AC112" s="586" t="n"/>
      <c r="AD112" s="179" t="s">
        <v>15319</v>
      </c>
      <c r="AE112" s="179" t="s">
        <v>15211</v>
      </c>
      <c r="AF112" s="587" t="n"/>
      <c r="AG112" s="587" t="n"/>
      <c r="AH112" s="587" t="n"/>
      <c r="AI112" s="588" t="n"/>
      <c r="AJ112" s="587" t="n"/>
      <c r="AK112" s="587" t="n"/>
      <c r="AL112" s="587" t="n"/>
      <c r="AM112" s="587" t="n"/>
      <c r="AN112" s="587" t="n"/>
      <c r="AO112" s="65" t="n">
        <v>2016</v>
      </c>
      <c r="AP112" s="179" t="s">
        <v>51</v>
      </c>
      <c r="AQ112" s="589" t="n">
        <f aca="false" ca="false" dt2D="false" dtr="false" t="normal">2019-AO112</f>
        <v>3</v>
      </c>
      <c r="AR112" s="590" t="n"/>
      <c r="AS112" s="591" t="n"/>
      <c r="AT112" s="592" t="n"/>
      <c r="AU112" s="591" t="n"/>
      <c r="AV112" s="591" t="n"/>
      <c r="AW112" s="591" t="n"/>
      <c r="AX112" s="593" t="s">
        <v>12401</v>
      </c>
      <c r="AY112" s="593" t="s">
        <v>12401</v>
      </c>
      <c r="AZ112" s="593" t="s">
        <v>12401</v>
      </c>
      <c r="BA112" s="593" t="s">
        <v>12401</v>
      </c>
      <c r="BB112" s="593" t="s">
        <v>12401</v>
      </c>
      <c r="BC112" s="593" t="s">
        <v>12401</v>
      </c>
      <c r="BD112" s="593" t="s">
        <v>12401</v>
      </c>
      <c r="BE112" s="593" t="s">
        <v>12401</v>
      </c>
      <c r="BF112" s="593" t="s">
        <v>12401</v>
      </c>
      <c r="BG112" s="593" t="s">
        <v>12401</v>
      </c>
      <c r="BH112" s="593" t="s">
        <v>12401</v>
      </c>
      <c r="BI112" s="593" t="s">
        <v>12401</v>
      </c>
      <c r="BJ112" s="593" t="s">
        <v>12401</v>
      </c>
      <c r="BK112" s="593" t="s">
        <v>12401</v>
      </c>
      <c r="BL112" s="593" t="s">
        <v>12401</v>
      </c>
      <c r="BM112" s="593" t="s">
        <v>12401</v>
      </c>
      <c r="BN112" s="593" t="s">
        <v>12401</v>
      </c>
      <c r="BO112" s="593" t="s">
        <v>12401</v>
      </c>
      <c r="BP112" s="593" t="s">
        <v>12401</v>
      </c>
      <c r="BQ112" s="593" t="s">
        <v>12401</v>
      </c>
      <c r="BR112" s="593" t="s">
        <v>12401</v>
      </c>
      <c r="BS112" s="65" t="n"/>
      <c r="BT112" s="179" t="n"/>
      <c r="BU112" s="179" t="n"/>
      <c r="BV112" s="65" t="n"/>
      <c r="BW112" s="65" t="n"/>
      <c r="BX112" s="65" t="n"/>
      <c r="BY112" s="65" t="n"/>
      <c r="BZ112" s="65" t="n"/>
      <c r="CA112" s="65" t="n"/>
      <c r="CB112" s="65" t="n"/>
      <c r="CC112" s="65" t="n"/>
      <c r="CD112" s="65" t="n"/>
      <c r="CE112" s="65" t="s">
        <v>15211</v>
      </c>
      <c r="CF112" s="179" t="n"/>
      <c r="CG112" s="179" t="n"/>
      <c r="CH112" s="179" t="n"/>
      <c r="CI112" s="179" t="n"/>
      <c r="CJ112" s="179" t="n"/>
      <c r="CK112" s="65" t="s">
        <v>12506</v>
      </c>
      <c r="CL112" s="179" t="n"/>
      <c r="CM112" s="179" t="n"/>
      <c r="CN112" s="179" t="n"/>
      <c r="CO112" s="179" t="n"/>
      <c r="CP112" s="179" t="n"/>
      <c r="CQ112" s="65" t="s">
        <v>15147</v>
      </c>
      <c r="CR112" s="179" t="n"/>
      <c r="CS112" s="179" t="n"/>
      <c r="CT112" s="179" t="n"/>
      <c r="CU112" s="179" t="n"/>
      <c r="CV112" s="179" t="n"/>
      <c r="CW112" s="65" t="s">
        <v>15329</v>
      </c>
      <c r="CX112" s="585" t="n"/>
      <c r="CY112" s="585" t="n"/>
      <c r="CZ112" s="585" t="n"/>
      <c r="DA112" s="692" t="n"/>
      <c r="DB112" s="595" t="n"/>
      <c r="DC112" s="595" t="n"/>
      <c r="DD112" s="595" t="n"/>
      <c r="DE112" s="595" t="n"/>
      <c r="DF112" s="595" t="n"/>
      <c r="DG112" s="595" t="n"/>
      <c r="DH112" s="585" t="n"/>
      <c r="DI112" s="585" t="n"/>
      <c r="DJ112" s="596" t="n"/>
      <c r="DK112" s="595" t="n"/>
      <c r="DL112" s="595" t="n"/>
      <c r="DM112" s="595" t="n"/>
      <c r="DN112" s="595" t="n"/>
      <c r="DO112" s="595" t="n"/>
      <c r="DP112" s="595" t="n"/>
      <c r="DQ112" s="595" t="n"/>
      <c r="DR112" s="595" t="n"/>
      <c r="DS112" s="595" t="n"/>
      <c r="DT112" s="595" t="n"/>
      <c r="DU112" s="595" t="n"/>
      <c r="DV112" s="595" t="n"/>
      <c r="DW112" s="597" t="n"/>
      <c r="DX112" s="595" t="n"/>
      <c r="DY112" s="595" t="n"/>
      <c r="DZ112" s="597" t="n"/>
      <c r="EA112" s="595" t="n"/>
      <c r="EB112" s="595" t="n"/>
      <c r="EC112" s="595" t="n"/>
      <c r="ED112" s="595" t="n"/>
      <c r="EE112" s="595" t="n"/>
      <c r="EF112" s="595" t="n"/>
      <c r="EG112" s="597" t="n"/>
      <c r="EH112" s="595" t="n"/>
      <c r="EI112" s="595" t="n"/>
      <c r="EJ112" s="595" t="n"/>
      <c r="EK112" s="595" t="n"/>
      <c r="EL112" s="595" t="n"/>
      <c r="EM112" s="597" t="n"/>
      <c r="EN112" s="595" t="n"/>
      <c r="EO112" s="595" t="n"/>
      <c r="EP112" s="595" t="n"/>
      <c r="EQ112" s="595" t="n"/>
      <c r="ER112" s="597" t="n"/>
      <c r="ES112" s="595" t="n"/>
      <c r="ET112" s="595" t="n"/>
      <c r="EU112" s="597" t="n"/>
      <c r="EV112" s="595" t="n"/>
      <c r="EW112" s="595" t="n"/>
      <c r="EX112" s="598" t="n"/>
      <c r="EY112" s="598" t="n"/>
      <c r="EZ112" s="597" t="n"/>
      <c r="FA112" s="595" t="n"/>
      <c r="FB112" s="595" t="n"/>
      <c r="FC112" s="595" t="n"/>
      <c r="FD112" s="595" t="n"/>
      <c r="FE112" s="598" t="n"/>
      <c r="FF112" s="599" t="n">
        <v>0</v>
      </c>
      <c r="FG112" s="69" t="e">
        <v>#N/A</v>
      </c>
      <c r="FH112" s="69" t="s">
        <v>12461</v>
      </c>
      <c r="FI112" s="69" t="e">
        <v>#N/A</v>
      </c>
      <c r="FJ112" s="69" t="e">
        <v>#N/A</v>
      </c>
      <c r="FK112" s="69" t="e">
        <v>#N/A</v>
      </c>
      <c r="FL112" s="69" t="e">
        <v>#N/A</v>
      </c>
    </row>
    <row customFormat="true" customHeight="true" ht="20.25" outlineLevel="0" r="113" s="69">
      <c r="A113" s="179" t="n">
        <f aca="false" ca="false" dt2D="false" dtr="false" t="normal">'Региональная прогр. (июнь 2023)'!A2406+1</f>
        <v>2398</v>
      </c>
      <c r="B113" s="179" t="n">
        <f aca="false" ca="false" dt2D="false" dtr="false" t="normal">'Региональная прогр. (июнь 2023)'!B2406+1</f>
        <v>2252</v>
      </c>
      <c r="C113" s="65" t="s">
        <v>334</v>
      </c>
      <c r="D113" s="66" t="s">
        <v>15330</v>
      </c>
      <c r="E113" s="65" t="n">
        <v>52701000</v>
      </c>
      <c r="F113" s="582" t="n">
        <v>32146</v>
      </c>
      <c r="G113" s="66" t="n"/>
      <c r="H113" s="66" t="n"/>
      <c r="I113" s="583" t="n">
        <v>220.7</v>
      </c>
      <c r="J113" s="583" t="n">
        <v>185.6</v>
      </c>
      <c r="K113" s="583" t="n">
        <v>0</v>
      </c>
      <c r="L113" s="179" t="s">
        <v>15331</v>
      </c>
      <c r="M113" s="179" t="n">
        <v>52701000</v>
      </c>
      <c r="N113" s="66" t="n">
        <v>300</v>
      </c>
      <c r="O113" s="691" t="s">
        <v>15332</v>
      </c>
      <c r="P113" s="65" t="n"/>
      <c r="Q113" s="65" t="n"/>
      <c r="R113" s="65" t="n"/>
      <c r="S113" s="65" t="n"/>
      <c r="T113" s="585" t="s">
        <v>12422</v>
      </c>
      <c r="U113" s="179" t="s">
        <v>12398</v>
      </c>
      <c r="V113" s="586" t="n"/>
      <c r="W113" s="586" t="n"/>
      <c r="X113" s="586" t="n"/>
      <c r="Y113" s="586" t="n"/>
      <c r="Z113" s="586" t="n"/>
      <c r="AA113" s="586" t="n"/>
      <c r="AB113" s="586" t="n"/>
      <c r="AC113" s="586" t="n"/>
      <c r="AD113" s="667" t="s">
        <v>12447</v>
      </c>
      <c r="AE113" s="667" t="s">
        <v>15031</v>
      </c>
      <c r="AF113" s="653" t="s">
        <v>12414</v>
      </c>
      <c r="AG113" s="653" t="n">
        <v>2018</v>
      </c>
      <c r="AH113" s="653" t="s">
        <v>15112</v>
      </c>
      <c r="AI113" s="654" t="n">
        <v>75629.1991666667</v>
      </c>
      <c r="AJ113" s="655" t="n">
        <v>43340</v>
      </c>
      <c r="AK113" s="655" t="n">
        <v>43479</v>
      </c>
      <c r="AL113" s="653" t="n">
        <v>0</v>
      </c>
      <c r="AM113" s="655" t="n"/>
      <c r="AN113" s="655" t="n"/>
      <c r="AO113" s="65" t="n">
        <v>1958</v>
      </c>
      <c r="AP113" s="179" t="s">
        <v>15333</v>
      </c>
      <c r="AQ113" s="589" t="n">
        <f aca="false" ca="false" dt2D="false" dtr="false" t="normal">2019-AO113</f>
        <v>61</v>
      </c>
      <c r="AR113" s="590" t="n"/>
      <c r="AS113" s="591" t="n"/>
      <c r="AT113" s="592" t="n"/>
      <c r="AU113" s="591" t="n"/>
      <c r="AV113" s="591" t="n"/>
      <c r="AW113" s="591" t="n"/>
      <c r="AX113" s="593" t="s">
        <v>12401</v>
      </c>
      <c r="AY113" s="593" t="s">
        <v>12401</v>
      </c>
      <c r="AZ113" s="593" t="s">
        <v>12401</v>
      </c>
      <c r="BA113" s="593" t="s">
        <v>12401</v>
      </c>
      <c r="BB113" s="593" t="s">
        <v>12401</v>
      </c>
      <c r="BC113" s="593" t="s">
        <v>12401</v>
      </c>
      <c r="BD113" s="593" t="s">
        <v>12401</v>
      </c>
      <c r="BE113" s="593" t="s">
        <v>12401</v>
      </c>
      <c r="BF113" s="593" t="s">
        <v>12401</v>
      </c>
      <c r="BG113" s="593" t="s">
        <v>12401</v>
      </c>
      <c r="BH113" s="593" t="s">
        <v>12393</v>
      </c>
      <c r="BI113" s="593" t="n"/>
      <c r="BJ113" s="593" t="n"/>
      <c r="BK113" s="593" t="n"/>
      <c r="BL113" s="593" t="n"/>
      <c r="BM113" s="593" t="n"/>
      <c r="BN113" s="593" t="n"/>
      <c r="BO113" s="593" t="n"/>
      <c r="BP113" s="593" t="s">
        <v>12393</v>
      </c>
      <c r="BQ113" s="593" t="n"/>
      <c r="BR113" s="593" t="n"/>
      <c r="BS113" s="65" t="n"/>
      <c r="BT113" s="179" t="n"/>
      <c r="BU113" s="179" t="n"/>
      <c r="BV113" s="65" t="s">
        <v>15031</v>
      </c>
      <c r="BW113" s="65" t="n"/>
      <c r="BX113" s="65" t="n"/>
      <c r="BY113" s="65" t="n"/>
      <c r="BZ113" s="65" t="n"/>
      <c r="CA113" s="65" t="s">
        <v>15014</v>
      </c>
      <c r="CB113" s="65" t="n"/>
      <c r="CC113" s="65" t="n"/>
      <c r="CD113" s="65" t="n"/>
      <c r="CE113" s="65" t="n"/>
      <c r="CF113" s="179" t="n"/>
      <c r="CG113" s="65" t="s">
        <v>15015</v>
      </c>
      <c r="CH113" s="179" t="n"/>
      <c r="CI113" s="179" t="n"/>
      <c r="CJ113" s="179" t="n"/>
      <c r="CK113" s="179" t="n"/>
      <c r="CL113" s="179" t="n"/>
      <c r="CM113" s="65" t="s">
        <v>15016</v>
      </c>
      <c r="CN113" s="179" t="n"/>
      <c r="CO113" s="179" t="n"/>
      <c r="CP113" s="179" t="n"/>
      <c r="CQ113" s="179" t="n"/>
      <c r="CR113" s="179" t="n"/>
      <c r="CS113" s="65" t="s">
        <v>15017</v>
      </c>
      <c r="CT113" s="179" t="n"/>
      <c r="CU113" s="179" t="n"/>
      <c r="CV113" s="179" t="n"/>
      <c r="CW113" s="179" t="n"/>
      <c r="CX113" s="179" t="n">
        <v>1958</v>
      </c>
      <c r="CY113" s="585" t="n"/>
      <c r="CZ113" s="179" t="n">
        <v>6</v>
      </c>
      <c r="DA113" s="594" t="n"/>
      <c r="DB113" s="595" t="n">
        <v>220.7</v>
      </c>
      <c r="DC113" s="595" t="n">
        <v>185.6</v>
      </c>
      <c r="DD113" s="595" t="n">
        <v>185.6</v>
      </c>
      <c r="DE113" s="595" t="n">
        <v>33.7</v>
      </c>
      <c r="DF113" s="595" t="n">
        <v>151.9</v>
      </c>
      <c r="DG113" s="595" t="n">
        <v>0</v>
      </c>
      <c r="DH113" s="179" t="n">
        <v>1</v>
      </c>
      <c r="DI113" s="179" t="n">
        <v>3</v>
      </c>
      <c r="DJ113" s="596" t="s">
        <v>12425</v>
      </c>
      <c r="DK113" s="595" t="n">
        <v>0</v>
      </c>
      <c r="DL113" s="595" t="n">
        <v>0</v>
      </c>
      <c r="DM113" s="595" t="n">
        <v>0</v>
      </c>
      <c r="DN113" s="179" t="n">
        <v>0</v>
      </c>
      <c r="DO113" s="595" t="n">
        <v>0.2662</v>
      </c>
      <c r="DP113" s="595" t="n">
        <v>0</v>
      </c>
      <c r="DQ113" s="595" t="n">
        <v>7.2</v>
      </c>
      <c r="DR113" s="595" t="n">
        <v>3.0898</v>
      </c>
      <c r="DS113" s="595" t="n">
        <v>3.0898</v>
      </c>
      <c r="DT113" s="595" t="n">
        <v>0</v>
      </c>
      <c r="DU113" s="595" t="n">
        <v>0</v>
      </c>
      <c r="DV113" s="179" t="n">
        <v>0</v>
      </c>
      <c r="DW113" s="597" t="s">
        <v>15018</v>
      </c>
      <c r="DX113" s="595" t="n">
        <v>0</v>
      </c>
      <c r="DY113" s="179" t="n">
        <v>0</v>
      </c>
      <c r="DZ113" s="597" t="s">
        <v>15020</v>
      </c>
      <c r="EA113" s="595" t="n">
        <v>0</v>
      </c>
      <c r="EB113" s="595" t="n">
        <v>0</v>
      </c>
      <c r="EC113" s="179" t="n">
        <v>0</v>
      </c>
      <c r="ED113" s="179" t="n">
        <v>0</v>
      </c>
      <c r="EE113" s="595" t="n">
        <v>0</v>
      </c>
      <c r="EF113" s="595" t="n">
        <v>0</v>
      </c>
      <c r="EG113" s="597" t="s">
        <v>15020</v>
      </c>
      <c r="EH113" s="595" t="n">
        <v>0</v>
      </c>
      <c r="EI113" s="179" t="n">
        <v>0</v>
      </c>
      <c r="EJ113" s="179" t="n">
        <v>0</v>
      </c>
      <c r="EK113" s="595" t="n">
        <v>0</v>
      </c>
      <c r="EL113" s="595" t="n">
        <v>0</v>
      </c>
      <c r="EM113" s="597" t="s">
        <v>15020</v>
      </c>
      <c r="EN113" s="595" t="n">
        <v>0</v>
      </c>
      <c r="EO113" s="179" t="n">
        <v>0</v>
      </c>
      <c r="EP113" s="179" t="n">
        <v>0</v>
      </c>
      <c r="EQ113" s="595" t="n">
        <v>0</v>
      </c>
      <c r="ER113" s="597" t="s">
        <v>15020</v>
      </c>
      <c r="ES113" s="595" t="n">
        <v>0</v>
      </c>
      <c r="ET113" s="179" t="n">
        <v>0</v>
      </c>
      <c r="EU113" s="597" t="s">
        <v>15019</v>
      </c>
      <c r="EV113" s="595" t="n">
        <v>0.33</v>
      </c>
      <c r="EW113" s="179" t="n">
        <v>0</v>
      </c>
      <c r="EX113" s="598" t="n">
        <v>0</v>
      </c>
      <c r="EY113" s="598" t="n">
        <v>1</v>
      </c>
      <c r="EZ113" s="597" t="s">
        <v>15020</v>
      </c>
      <c r="FA113" s="595" t="n">
        <v>0</v>
      </c>
      <c r="FB113" s="179" t="n">
        <v>0</v>
      </c>
      <c r="FC113" s="179" t="n">
        <v>0</v>
      </c>
      <c r="FD113" s="179" t="n">
        <v>0</v>
      </c>
      <c r="FE113" s="598" t="n">
        <v>0</v>
      </c>
      <c r="FF113" s="599" t="n">
        <v>0</v>
      </c>
      <c r="FG113" s="69" t="s">
        <v>15021</v>
      </c>
      <c r="FH113" s="69" t="s">
        <v>12398</v>
      </c>
      <c r="FI113" s="69" t="e">
        <v>#N/A</v>
      </c>
      <c r="FJ113" s="69" t="e">
        <v>#N/A</v>
      </c>
      <c r="FK113" s="69" t="s">
        <v>12414</v>
      </c>
      <c r="FL113" s="69" t="e">
        <v>#N/A</v>
      </c>
    </row>
    <row customFormat="true" customHeight="true" ht="20.25" outlineLevel="0" r="114" s="69">
      <c r="A114" s="179" t="n">
        <f aca="false" ca="false" dt2D="false" dtr="false" t="normal">'Региональная прогр. (июнь 2023)'!A2409+1</f>
        <v>2401</v>
      </c>
      <c r="B114" s="179" t="n">
        <f aca="false" ca="false" dt2D="false" dtr="false" t="normal">'Региональная прогр. (июнь 2023)'!B2409+1</f>
        <v>2255</v>
      </c>
      <c r="C114" s="65" t="s">
        <v>334</v>
      </c>
      <c r="D114" s="66" t="s">
        <v>15334</v>
      </c>
      <c r="E114" s="65" t="n">
        <v>52701000</v>
      </c>
      <c r="F114" s="582" t="n">
        <v>32141</v>
      </c>
      <c r="G114" s="66" t="n"/>
      <c r="H114" s="66" t="n"/>
      <c r="I114" s="583" t="n">
        <v>307.1</v>
      </c>
      <c r="J114" s="583" t="n">
        <v>277.3</v>
      </c>
      <c r="K114" s="583" t="n">
        <v>0</v>
      </c>
      <c r="L114" s="179" t="s">
        <v>15335</v>
      </c>
      <c r="M114" s="179" t="n">
        <v>52701000</v>
      </c>
      <c r="N114" s="66" t="n">
        <v>300</v>
      </c>
      <c r="O114" s="691" t="s">
        <v>15332</v>
      </c>
      <c r="P114" s="65" t="n"/>
      <c r="Q114" s="65" t="n"/>
      <c r="R114" s="65" t="n"/>
      <c r="S114" s="65" t="n"/>
      <c r="T114" s="585" t="s">
        <v>12422</v>
      </c>
      <c r="U114" s="179" t="s">
        <v>12398</v>
      </c>
      <c r="V114" s="586" t="n"/>
      <c r="W114" s="586" t="n"/>
      <c r="X114" s="586" t="n"/>
      <c r="Y114" s="586" t="n"/>
      <c r="Z114" s="586" t="n"/>
      <c r="AA114" s="586" t="n"/>
      <c r="AB114" s="586" t="n"/>
      <c r="AC114" s="586" t="n"/>
      <c r="AD114" s="667" t="s">
        <v>12447</v>
      </c>
      <c r="AE114" s="667" t="s">
        <v>15031</v>
      </c>
      <c r="AF114" s="653" t="s">
        <v>12414</v>
      </c>
      <c r="AG114" s="653" t="n">
        <v>2018</v>
      </c>
      <c r="AH114" s="653" t="s">
        <v>15112</v>
      </c>
      <c r="AI114" s="654" t="n">
        <v>75629.1991666667</v>
      </c>
      <c r="AJ114" s="655" t="n">
        <v>43340</v>
      </c>
      <c r="AK114" s="655" t="n">
        <v>43479</v>
      </c>
      <c r="AL114" s="653" t="n">
        <v>0</v>
      </c>
      <c r="AM114" s="655" t="n"/>
      <c r="AN114" s="655" t="n"/>
      <c r="AO114" s="65" t="n">
        <v>1958</v>
      </c>
      <c r="AP114" s="179" t="s">
        <v>15336</v>
      </c>
      <c r="AQ114" s="589" t="n">
        <f aca="false" ca="false" dt2D="false" dtr="false" t="normal">2019-AO114</f>
        <v>61</v>
      </c>
      <c r="AR114" s="590" t="n"/>
      <c r="AS114" s="591" t="n"/>
      <c r="AT114" s="592" t="n"/>
      <c r="AU114" s="591" t="n"/>
      <c r="AV114" s="591" t="n"/>
      <c r="AW114" s="591" t="n"/>
      <c r="AX114" s="593" t="s">
        <v>12401</v>
      </c>
      <c r="AY114" s="593" t="s">
        <v>12401</v>
      </c>
      <c r="AZ114" s="593" t="s">
        <v>12401</v>
      </c>
      <c r="BA114" s="593" t="s">
        <v>12401</v>
      </c>
      <c r="BB114" s="593" t="s">
        <v>12401</v>
      </c>
      <c r="BC114" s="593" t="s">
        <v>12401</v>
      </c>
      <c r="BD114" s="593" t="s">
        <v>12401</v>
      </c>
      <c r="BE114" s="593" t="s">
        <v>12401</v>
      </c>
      <c r="BF114" s="593" t="s">
        <v>12401</v>
      </c>
      <c r="BG114" s="593" t="s">
        <v>12401</v>
      </c>
      <c r="BH114" s="593" t="s">
        <v>12393</v>
      </c>
      <c r="BI114" s="593" t="n"/>
      <c r="BJ114" s="593" t="n"/>
      <c r="BK114" s="593" t="n"/>
      <c r="BL114" s="593" t="n"/>
      <c r="BM114" s="593" t="n"/>
      <c r="BN114" s="593" t="n"/>
      <c r="BO114" s="593" t="n"/>
      <c r="BP114" s="593" t="s">
        <v>12393</v>
      </c>
      <c r="BQ114" s="593" t="n"/>
      <c r="BR114" s="593" t="n"/>
      <c r="BS114" s="65" t="n"/>
      <c r="BT114" s="179" t="n"/>
      <c r="BU114" s="179" t="n"/>
      <c r="BV114" s="65" t="s">
        <v>15031</v>
      </c>
      <c r="BW114" s="65" t="n"/>
      <c r="BX114" s="65" t="n"/>
      <c r="BY114" s="65" t="n"/>
      <c r="BZ114" s="65" t="n"/>
      <c r="CA114" s="65" t="s">
        <v>15014</v>
      </c>
      <c r="CB114" s="65" t="n"/>
      <c r="CC114" s="65" t="n"/>
      <c r="CD114" s="65" t="n"/>
      <c r="CE114" s="65" t="n"/>
      <c r="CF114" s="179" t="n"/>
      <c r="CG114" s="65" t="s">
        <v>15015</v>
      </c>
      <c r="CH114" s="179" t="n"/>
      <c r="CI114" s="179" t="n"/>
      <c r="CJ114" s="179" t="n"/>
      <c r="CK114" s="179" t="n"/>
      <c r="CL114" s="179" t="n"/>
      <c r="CM114" s="65" t="s">
        <v>15016</v>
      </c>
      <c r="CN114" s="179" t="n"/>
      <c r="CO114" s="179" t="n"/>
      <c r="CP114" s="179" t="n"/>
      <c r="CQ114" s="179" t="n"/>
      <c r="CR114" s="179" t="n"/>
      <c r="CS114" s="65" t="s">
        <v>15017</v>
      </c>
      <c r="CT114" s="179" t="n"/>
      <c r="CU114" s="179" t="n"/>
      <c r="CV114" s="179" t="n"/>
      <c r="CW114" s="179" t="n"/>
      <c r="CX114" s="179" t="n">
        <v>1958</v>
      </c>
      <c r="CY114" s="585" t="n"/>
      <c r="CZ114" s="179" t="n">
        <v>6</v>
      </c>
      <c r="DA114" s="594" t="n"/>
      <c r="DB114" s="595" t="n">
        <v>307.1</v>
      </c>
      <c r="DC114" s="595" t="n">
        <v>277.3</v>
      </c>
      <c r="DD114" s="595" t="n">
        <v>277.3</v>
      </c>
      <c r="DE114" s="595" t="n">
        <v>50.9</v>
      </c>
      <c r="DF114" s="595" t="n">
        <v>226.4</v>
      </c>
      <c r="DG114" s="595" t="n">
        <v>0</v>
      </c>
      <c r="DH114" s="179" t="n">
        <v>1</v>
      </c>
      <c r="DI114" s="179" t="n">
        <v>2</v>
      </c>
      <c r="DJ114" s="596" t="s">
        <v>12425</v>
      </c>
      <c r="DK114" s="595" t="n">
        <v>3.071</v>
      </c>
      <c r="DL114" s="595" t="n">
        <v>0</v>
      </c>
      <c r="DM114" s="595" t="n">
        <v>0</v>
      </c>
      <c r="DN114" s="179" t="n">
        <v>0</v>
      </c>
      <c r="DO114" s="595" t="n">
        <v>0.3704</v>
      </c>
      <c r="DP114" s="595" t="n">
        <v>0</v>
      </c>
      <c r="DQ114" s="595" t="n">
        <v>4.8</v>
      </c>
      <c r="DR114" s="595" t="n">
        <v>4.2994</v>
      </c>
      <c r="DS114" s="595" t="n">
        <v>4.2994</v>
      </c>
      <c r="DT114" s="595" t="n">
        <v>0</v>
      </c>
      <c r="DU114" s="595" t="n">
        <v>0</v>
      </c>
      <c r="DV114" s="179" t="n">
        <v>0</v>
      </c>
      <c r="DW114" s="597" t="s">
        <v>15018</v>
      </c>
      <c r="DX114" s="595" t="n">
        <v>0</v>
      </c>
      <c r="DY114" s="179" t="n">
        <v>0</v>
      </c>
      <c r="DZ114" s="597" t="s">
        <v>15020</v>
      </c>
      <c r="EA114" s="595" t="n">
        <v>0</v>
      </c>
      <c r="EB114" s="595" t="n">
        <v>0</v>
      </c>
      <c r="EC114" s="179" t="n">
        <v>0</v>
      </c>
      <c r="ED114" s="179" t="n">
        <v>0</v>
      </c>
      <c r="EE114" s="595" t="n">
        <v>0</v>
      </c>
      <c r="EF114" s="595" t="n">
        <v>0</v>
      </c>
      <c r="EG114" s="597" t="s">
        <v>15020</v>
      </c>
      <c r="EH114" s="595" t="n">
        <v>0</v>
      </c>
      <c r="EI114" s="179" t="n">
        <v>0</v>
      </c>
      <c r="EJ114" s="179" t="n">
        <v>0</v>
      </c>
      <c r="EK114" s="595" t="n">
        <v>0</v>
      </c>
      <c r="EL114" s="595" t="n">
        <v>0</v>
      </c>
      <c r="EM114" s="597" t="s">
        <v>15020</v>
      </c>
      <c r="EN114" s="595" t="n">
        <v>0</v>
      </c>
      <c r="EO114" s="179" t="n">
        <v>0</v>
      </c>
      <c r="EP114" s="179" t="n">
        <v>0</v>
      </c>
      <c r="EQ114" s="595" t="n">
        <v>0</v>
      </c>
      <c r="ER114" s="597" t="s">
        <v>15020</v>
      </c>
      <c r="ES114" s="595" t="n">
        <v>0</v>
      </c>
      <c r="ET114" s="179" t="n">
        <v>0</v>
      </c>
      <c r="EU114" s="597" t="s">
        <v>15019</v>
      </c>
      <c r="EV114" s="595" t="n">
        <v>0.22</v>
      </c>
      <c r="EW114" s="179" t="n">
        <v>0</v>
      </c>
      <c r="EX114" s="598" t="n">
        <v>0</v>
      </c>
      <c r="EY114" s="598" t="n">
        <v>1</v>
      </c>
      <c r="EZ114" s="597" t="s">
        <v>15020</v>
      </c>
      <c r="FA114" s="595" t="n">
        <v>0</v>
      </c>
      <c r="FB114" s="179" t="n">
        <v>0</v>
      </c>
      <c r="FC114" s="179" t="n">
        <v>0</v>
      </c>
      <c r="FD114" s="179" t="n">
        <v>0</v>
      </c>
      <c r="FE114" s="598" t="n">
        <v>0</v>
      </c>
      <c r="FF114" s="599" t="n">
        <v>0</v>
      </c>
      <c r="FG114" s="69" t="s">
        <v>15021</v>
      </c>
      <c r="FH114" s="69" t="s">
        <v>12398</v>
      </c>
      <c r="FI114" s="69" t="e">
        <v>#N/A</v>
      </c>
      <c r="FJ114" s="69" t="e">
        <v>#N/A</v>
      </c>
      <c r="FK114" s="69" t="s">
        <v>12414</v>
      </c>
      <c r="FL114" s="69" t="e">
        <v>#N/A</v>
      </c>
    </row>
    <row customFormat="true" customHeight="true" ht="20.25" outlineLevel="0" r="115" s="69">
      <c r="A115" s="179" t="n">
        <f aca="false" ca="false" dt2D="false" dtr="false" t="normal">'Региональная прогр. (июнь 2023)'!A723+1</f>
        <v>715</v>
      </c>
      <c r="B115" s="65" t="n">
        <f aca="false" ca="false" dt2D="false" dtr="false" t="normal">'Региональная прогр. (июнь 2023)'!B723+1</f>
        <v>566</v>
      </c>
      <c r="C115" s="65" t="s">
        <v>8314</v>
      </c>
      <c r="D115" s="160" t="s">
        <v>15337</v>
      </c>
      <c r="E115" s="65" t="n">
        <v>52623000</v>
      </c>
      <c r="F115" s="582" t="n">
        <v>27048</v>
      </c>
      <c r="G115" s="65" t="s">
        <v>51</v>
      </c>
      <c r="H115" s="65" t="s">
        <v>51</v>
      </c>
      <c r="I115" s="583" t="n">
        <v>581.3</v>
      </c>
      <c r="J115" s="583" t="n">
        <v>332.8</v>
      </c>
      <c r="K115" s="583" t="n">
        <v>151.62</v>
      </c>
      <c r="L115" s="179" t="s">
        <v>15338</v>
      </c>
      <c r="M115" s="179" t="n">
        <v>52623419</v>
      </c>
      <c r="N115" s="160" t="n">
        <v>260</v>
      </c>
      <c r="O115" s="179" t="s">
        <v>15339</v>
      </c>
      <c r="P115" s="65" t="n"/>
      <c r="Q115" s="65" t="n"/>
      <c r="R115" s="65" t="n"/>
      <c r="S115" s="65" t="n"/>
      <c r="T115" s="179" t="n"/>
      <c r="U115" s="179" t="s">
        <v>12398</v>
      </c>
      <c r="V115" s="179" t="n"/>
      <c r="W115" s="179" t="n"/>
      <c r="X115" s="179" t="n"/>
      <c r="Y115" s="179" t="n"/>
      <c r="Z115" s="179" t="n"/>
      <c r="AA115" s="179" t="n"/>
      <c r="AB115" s="179" t="n"/>
      <c r="AC115" s="179" t="n"/>
      <c r="AD115" s="667" t="s">
        <v>12447</v>
      </c>
      <c r="AE115" s="667" t="s">
        <v>15031</v>
      </c>
      <c r="AF115" s="653" t="s">
        <v>12414</v>
      </c>
      <c r="AG115" s="653" t="n">
        <v>2018</v>
      </c>
      <c r="AH115" s="653" t="s">
        <v>15340</v>
      </c>
      <c r="AI115" s="654" t="n">
        <v>34870.18</v>
      </c>
      <c r="AJ115" s="655" t="n">
        <v>43328</v>
      </c>
      <c r="AK115" s="655" t="n">
        <v>43466</v>
      </c>
      <c r="AL115" s="653" t="n">
        <v>0</v>
      </c>
      <c r="AM115" s="655" t="n"/>
      <c r="AN115" s="655" t="n"/>
      <c r="AO115" s="65" t="n">
        <v>1969</v>
      </c>
      <c r="AP115" s="179" t="s">
        <v>51</v>
      </c>
      <c r="AQ115" s="589" t="n">
        <f aca="false" ca="false" dt2D="false" dtr="false" t="normal">2019-AO115</f>
        <v>50</v>
      </c>
      <c r="AR115" s="590" t="n"/>
      <c r="AS115" s="591" t="n"/>
      <c r="AT115" s="592" t="n"/>
      <c r="AU115" s="591" t="n"/>
      <c r="AV115" s="591" t="n"/>
      <c r="AW115" s="591" t="n"/>
      <c r="AX115" s="593" t="s">
        <v>12401</v>
      </c>
      <c r="AY115" s="593" t="n"/>
      <c r="AZ115" s="593" t="n"/>
      <c r="BA115" s="593" t="n"/>
      <c r="BB115" s="593" t="n"/>
      <c r="BC115" s="593" t="n"/>
      <c r="BD115" s="593" t="n"/>
      <c r="BE115" s="593" t="n"/>
      <c r="BF115" s="593" t="n"/>
      <c r="BG115" s="593" t="n"/>
      <c r="BH115" s="593" t="s">
        <v>12393</v>
      </c>
      <c r="BI115" s="593" t="s">
        <v>12401</v>
      </c>
      <c r="BJ115" s="593" t="n"/>
      <c r="BK115" s="593" t="n"/>
      <c r="BL115" s="593" t="s">
        <v>12393</v>
      </c>
      <c r="BM115" s="593" t="s">
        <v>12393</v>
      </c>
      <c r="BN115" s="593" t="s">
        <v>12393</v>
      </c>
      <c r="BO115" s="593" t="s">
        <v>12393</v>
      </c>
      <c r="BP115" s="593" t="s">
        <v>12393</v>
      </c>
      <c r="BQ115" s="593" t="n"/>
      <c r="BR115" s="593" t="n"/>
      <c r="BS115" s="65" t="n"/>
      <c r="BT115" s="179" t="n"/>
      <c r="BU115" s="179" t="n"/>
      <c r="BV115" s="65" t="s">
        <v>15031</v>
      </c>
      <c r="BW115" s="65" t="n"/>
      <c r="BX115" s="65" t="n"/>
      <c r="BY115" s="65" t="n"/>
      <c r="BZ115" s="65" t="n"/>
      <c r="CA115" s="65" t="s">
        <v>15014</v>
      </c>
      <c r="CB115" s="65" t="n"/>
      <c r="CC115" s="65" t="n"/>
      <c r="CD115" s="65" t="n"/>
      <c r="CE115" s="65" t="n"/>
      <c r="CF115" s="179" t="n"/>
      <c r="CG115" s="65" t="s">
        <v>15015</v>
      </c>
      <c r="CH115" s="179" t="n"/>
      <c r="CI115" s="179" t="n"/>
      <c r="CJ115" s="179" t="n"/>
      <c r="CK115" s="179" t="n"/>
      <c r="CL115" s="179" t="n"/>
      <c r="CM115" s="65" t="s">
        <v>15016</v>
      </c>
      <c r="CN115" s="179" t="n"/>
      <c r="CO115" s="179" t="n"/>
      <c r="CP115" s="179" t="n"/>
      <c r="CQ115" s="179" t="n"/>
      <c r="CR115" s="179" t="n"/>
      <c r="CS115" s="65" t="s">
        <v>15017</v>
      </c>
      <c r="CT115" s="179" t="n"/>
      <c r="CU115" s="179" t="n"/>
      <c r="CV115" s="179" t="n"/>
      <c r="CW115" s="179" t="n"/>
      <c r="CX115" s="179" t="n"/>
      <c r="CY115" s="179" t="n"/>
      <c r="CZ115" s="179" t="n"/>
      <c r="DA115" s="594" t="n"/>
      <c r="DB115" s="595" t="n"/>
      <c r="DC115" s="595" t="n"/>
      <c r="DD115" s="595" t="n"/>
      <c r="DE115" s="595" t="n"/>
      <c r="DF115" s="595" t="n"/>
      <c r="DG115" s="595" t="n"/>
      <c r="DH115" s="179" t="n"/>
      <c r="DI115" s="179" t="n"/>
      <c r="DJ115" s="594" t="n"/>
      <c r="DK115" s="179" t="n"/>
      <c r="DL115" s="179" t="n"/>
      <c r="DM115" s="179" t="n"/>
      <c r="DN115" s="179" t="n"/>
      <c r="DO115" s="179" t="n"/>
      <c r="DP115" s="179" t="n"/>
      <c r="DQ115" s="179" t="n"/>
      <c r="DR115" s="179" t="n"/>
      <c r="DS115" s="179" t="n"/>
      <c r="DT115" s="179" t="n"/>
      <c r="DU115" s="179" t="n"/>
      <c r="DV115" s="179" t="n"/>
      <c r="DW115" s="179" t="n"/>
      <c r="DX115" s="179" t="n"/>
      <c r="DY115" s="179" t="n"/>
      <c r="DZ115" s="179" t="n"/>
      <c r="EA115" s="179" t="n"/>
      <c r="EB115" s="179" t="n"/>
      <c r="EC115" s="179" t="n"/>
      <c r="ED115" s="179" t="n"/>
      <c r="EE115" s="179" t="n"/>
      <c r="EF115" s="179" t="n"/>
      <c r="EG115" s="179" t="n"/>
      <c r="EH115" s="179" t="n"/>
      <c r="EI115" s="179" t="n"/>
      <c r="EJ115" s="179" t="n"/>
      <c r="EK115" s="179" t="n"/>
      <c r="EL115" s="179" t="n"/>
      <c r="EM115" s="179" t="n"/>
      <c r="EN115" s="179" t="n"/>
      <c r="EO115" s="179" t="n"/>
      <c r="EP115" s="179" t="n"/>
      <c r="EQ115" s="179" t="n"/>
      <c r="ER115" s="179" t="n"/>
      <c r="ES115" s="179" t="n"/>
      <c r="ET115" s="179" t="n"/>
      <c r="EU115" s="179" t="n"/>
      <c r="EV115" s="179" t="n"/>
      <c r="EW115" s="179" t="n"/>
      <c r="EX115" s="179" t="n"/>
      <c r="EY115" s="179" t="n"/>
      <c r="EZ115" s="179" t="n"/>
      <c r="FA115" s="179" t="n"/>
      <c r="FB115" s="179" t="n"/>
      <c r="FC115" s="179" t="n"/>
      <c r="FD115" s="179" t="n"/>
      <c r="FE115" s="179" t="n"/>
      <c r="FF115" s="599" t="n">
        <v>0</v>
      </c>
      <c r="FG115" s="69" t="s">
        <v>15021</v>
      </c>
      <c r="FH115" s="69" t="s">
        <v>12398</v>
      </c>
      <c r="FI115" s="69" t="e">
        <v>#N/A</v>
      </c>
      <c r="FJ115" s="69" t="e">
        <v>#N/A</v>
      </c>
      <c r="FK115" s="69" t="s">
        <v>12414</v>
      </c>
      <c r="FL115" s="69" t="e">
        <v>#N/A</v>
      </c>
    </row>
    <row customFormat="true" customHeight="true" ht="20.25" outlineLevel="0" r="116" s="69">
      <c r="A116" s="179" t="n">
        <f aca="false" ca="false" dt2D="false" dtr="false" t="normal">'Региональная прогр. (июнь 2023)'!A5237+1</f>
        <v>5229</v>
      </c>
      <c r="B116" s="179" t="n">
        <f aca="false" ca="false" dt2D="false" dtr="false" t="normal">'Региональная прогр. (июнь 2023)'!B5237+1</f>
        <v>5083</v>
      </c>
      <c r="C116" s="65" t="s">
        <v>334</v>
      </c>
      <c r="D116" s="66" t="s">
        <v>15341</v>
      </c>
      <c r="E116" s="65" t="n">
        <v>52701000</v>
      </c>
      <c r="F116" s="582" t="n">
        <v>26525</v>
      </c>
      <c r="G116" s="66" t="n"/>
      <c r="H116" s="66" t="n"/>
      <c r="I116" s="583" t="n">
        <v>485.1</v>
      </c>
      <c r="J116" s="583" t="n">
        <v>388.5</v>
      </c>
      <c r="K116" s="583" t="n">
        <v>0</v>
      </c>
      <c r="L116" s="179" t="s">
        <v>15342</v>
      </c>
      <c r="M116" s="179" t="n">
        <v>52701000</v>
      </c>
      <c r="N116" s="66" t="n">
        <v>490</v>
      </c>
      <c r="O116" s="179" t="s">
        <v>15343</v>
      </c>
      <c r="P116" s="65" t="n"/>
      <c r="Q116" s="65" t="n"/>
      <c r="R116" s="65" t="n"/>
      <c r="S116" s="65" t="n"/>
      <c r="T116" s="585" t="s">
        <v>12466</v>
      </c>
      <c r="U116" s="179" t="s">
        <v>12398</v>
      </c>
      <c r="V116" s="586" t="n"/>
      <c r="W116" s="586" t="n"/>
      <c r="X116" s="586" t="n"/>
      <c r="Y116" s="586" t="n"/>
      <c r="Z116" s="586" t="n"/>
      <c r="AA116" s="586" t="n"/>
      <c r="AB116" s="586" t="n"/>
      <c r="AC116" s="586" t="n"/>
      <c r="AD116" s="179" t="s">
        <v>12431</v>
      </c>
      <c r="AE116" s="179" t="s">
        <v>43</v>
      </c>
      <c r="AF116" s="587" t="n"/>
      <c r="AG116" s="587" t="n"/>
      <c r="AH116" s="587" t="n"/>
      <c r="AI116" s="588" t="n"/>
      <c r="AJ116" s="587" t="n"/>
      <c r="AK116" s="587" t="n"/>
      <c r="AL116" s="587" t="n"/>
      <c r="AM116" s="587" t="n"/>
      <c r="AN116" s="587" t="n"/>
      <c r="AO116" s="65" t="n">
        <v>1958</v>
      </c>
      <c r="AP116" s="179" t="s">
        <v>15344</v>
      </c>
      <c r="AQ116" s="589" t="n">
        <f aca="false" ca="false" dt2D="false" dtr="false" t="normal">2019-AO116</f>
        <v>61</v>
      </c>
      <c r="AR116" s="590" t="n"/>
      <c r="AS116" s="591" t="n"/>
      <c r="AT116" s="592" t="n"/>
      <c r="AU116" s="591" t="n"/>
      <c r="AV116" s="591" t="n"/>
      <c r="AW116" s="693" t="n"/>
      <c r="AX116" s="694" t="s">
        <v>12395</v>
      </c>
      <c r="AY116" s="695" t="e">
        <v>#N/A</v>
      </c>
      <c r="AZ116" s="694" t="e">
        <v>#N/A</v>
      </c>
      <c r="BA116" s="593" t="s">
        <v>12401</v>
      </c>
      <c r="BB116" s="593" t="s">
        <v>12401</v>
      </c>
      <c r="BC116" s="593" t="s">
        <v>12401</v>
      </c>
      <c r="BD116" s="593" t="s">
        <v>12401</v>
      </c>
      <c r="BE116" s="593" t="s">
        <v>12401</v>
      </c>
      <c r="BF116" s="593" t="s">
        <v>12401</v>
      </c>
      <c r="BG116" s="593" t="s">
        <v>12401</v>
      </c>
      <c r="BH116" s="593" t="s">
        <v>12401</v>
      </c>
      <c r="BI116" s="593" t="s">
        <v>12401</v>
      </c>
      <c r="BJ116" s="593" t="s">
        <v>12401</v>
      </c>
      <c r="BK116" s="593" t="s">
        <v>12393</v>
      </c>
      <c r="BL116" s="593" t="n"/>
      <c r="BM116" s="593" t="n"/>
      <c r="BN116" s="593" t="n"/>
      <c r="BO116" s="593" t="s">
        <v>12393</v>
      </c>
      <c r="BP116" s="593" t="n"/>
      <c r="BQ116" s="593" t="s">
        <v>12393</v>
      </c>
      <c r="BR116" s="593" t="s">
        <v>12393</v>
      </c>
      <c r="BS116" s="593" t="s">
        <v>12393</v>
      </c>
      <c r="BT116" s="593" t="s">
        <v>12393</v>
      </c>
      <c r="BU116" s="593" t="n"/>
      <c r="BV116" s="65" t="n"/>
      <c r="BW116" s="179" t="n"/>
      <c r="BX116" s="65" t="s">
        <v>43</v>
      </c>
      <c r="BY116" s="65" t="n"/>
      <c r="BZ116" s="65" t="n"/>
      <c r="CA116" s="65" t="n"/>
      <c r="CB116" s="65" t="n"/>
      <c r="CC116" s="65" t="n"/>
      <c r="CD116" s="65" t="s">
        <v>15014</v>
      </c>
      <c r="CE116" s="65" t="n"/>
      <c r="CF116" s="65" t="n"/>
      <c r="CG116" s="65" t="n"/>
      <c r="CH116" s="65" t="n"/>
      <c r="CI116" s="179" t="n"/>
      <c r="CJ116" s="65" t="s">
        <v>15015</v>
      </c>
      <c r="CK116" s="179" t="n"/>
      <c r="CL116" s="179" t="n"/>
      <c r="CM116" s="179" t="n"/>
      <c r="CN116" s="179" t="n"/>
      <c r="CO116" s="179" t="n"/>
      <c r="CP116" s="65" t="s">
        <v>15016</v>
      </c>
      <c r="CQ116" s="179" t="n"/>
      <c r="CR116" s="179" t="n"/>
      <c r="CS116" s="179" t="n"/>
      <c r="CT116" s="179" t="n"/>
      <c r="CU116" s="179" t="n"/>
      <c r="CV116" s="65" t="s">
        <v>15017</v>
      </c>
      <c r="CW116" s="179" t="n"/>
      <c r="CX116" s="179" t="n"/>
      <c r="CY116" s="179" t="n"/>
      <c r="CZ116" s="179" t="n"/>
      <c r="DA116" s="179" t="n">
        <v>1958</v>
      </c>
      <c r="DB116" s="585" t="n"/>
      <c r="DC116" s="179" t="n">
        <v>9</v>
      </c>
      <c r="DD116" s="594" t="n"/>
      <c r="DE116" s="595" t="n">
        <v>485.1</v>
      </c>
      <c r="DF116" s="595" t="n">
        <v>388.5</v>
      </c>
      <c r="DG116" s="595" t="n">
        <v>388.5</v>
      </c>
      <c r="DH116" s="595" t="n">
        <v>124.4</v>
      </c>
      <c r="DI116" s="595" t="n">
        <v>264.1</v>
      </c>
      <c r="DJ116" s="595" t="n">
        <v>0</v>
      </c>
      <c r="DK116" s="696" t="n">
        <v>2</v>
      </c>
      <c r="DL116" s="696" t="n">
        <v>1</v>
      </c>
      <c r="DM116" s="596" t="s">
        <v>12419</v>
      </c>
      <c r="DN116" s="595" t="n">
        <v>3.3957</v>
      </c>
      <c r="DO116" s="595" t="n">
        <v>0</v>
      </c>
      <c r="DP116" s="595" t="n">
        <v>0</v>
      </c>
      <c r="DQ116" s="179" t="n">
        <v>0</v>
      </c>
      <c r="DR116" s="595" t="n">
        <v>0.3536</v>
      </c>
      <c r="DS116" s="595" t="n">
        <v>2.68</v>
      </c>
      <c r="DT116" s="595" t="n">
        <v>3</v>
      </c>
      <c r="DU116" s="595" t="n">
        <v>3.2502</v>
      </c>
      <c r="DV116" s="595" t="n">
        <v>3.2502</v>
      </c>
      <c r="DW116" s="595" t="n">
        <v>0</v>
      </c>
      <c r="DX116" s="595" t="n">
        <v>0</v>
      </c>
      <c r="DY116" s="179" t="n">
        <v>0</v>
      </c>
      <c r="DZ116" s="597" t="s">
        <v>15018</v>
      </c>
      <c r="EA116" s="595" t="n">
        <v>0</v>
      </c>
      <c r="EB116" s="179" t="n">
        <v>0</v>
      </c>
      <c r="EC116" s="597" t="s">
        <v>15019</v>
      </c>
      <c r="ED116" s="595" t="n">
        <v>1</v>
      </c>
      <c r="EE116" s="595" t="n">
        <v>1.501</v>
      </c>
      <c r="EF116" s="179" t="n">
        <v>0</v>
      </c>
      <c r="EG116" s="179" t="n">
        <v>1</v>
      </c>
      <c r="EH116" s="595" t="n">
        <v>1</v>
      </c>
      <c r="EI116" s="595" t="n">
        <v>1</v>
      </c>
      <c r="EJ116" s="597" t="s">
        <v>15020</v>
      </c>
      <c r="EK116" s="595" t="n">
        <v>0</v>
      </c>
      <c r="EL116" s="179" t="n">
        <v>0</v>
      </c>
      <c r="EM116" s="179" t="n">
        <v>0</v>
      </c>
      <c r="EN116" s="595" t="n">
        <v>0</v>
      </c>
      <c r="EO116" s="595" t="n">
        <v>0</v>
      </c>
      <c r="EP116" s="597" t="s">
        <v>15019</v>
      </c>
      <c r="EQ116" s="595" t="n">
        <v>0.6001</v>
      </c>
      <c r="ER116" s="179" t="n">
        <v>0</v>
      </c>
      <c r="ES116" s="179" t="n">
        <v>1</v>
      </c>
      <c r="ET116" s="595" t="n">
        <v>1</v>
      </c>
      <c r="EU116" s="597" t="s">
        <v>15019</v>
      </c>
      <c r="EV116" s="595" t="n">
        <v>0.5544</v>
      </c>
      <c r="EW116" s="179" t="n">
        <v>0</v>
      </c>
      <c r="EX116" s="597" t="s">
        <v>15019</v>
      </c>
      <c r="EY116" s="595" t="n">
        <v>0.4289</v>
      </c>
      <c r="EZ116" s="179" t="n">
        <v>0</v>
      </c>
      <c r="FA116" s="598" t="n">
        <v>1</v>
      </c>
      <c r="FB116" s="598" t="n">
        <v>1</v>
      </c>
      <c r="FC116" s="597" t="s">
        <v>15019</v>
      </c>
      <c r="FD116" s="595" t="n">
        <v>34.09</v>
      </c>
      <c r="FE116" s="179" t="n">
        <v>0</v>
      </c>
      <c r="FF116" s="179" t="n">
        <v>1</v>
      </c>
      <c r="FG116" s="179" t="n">
        <v>1</v>
      </c>
      <c r="FH116" s="598" t="n">
        <v>0</v>
      </c>
      <c r="FI116" s="697" t="n">
        <v>0</v>
      </c>
      <c r="FJ116" s="69" t="s">
        <v>15021</v>
      </c>
      <c r="FK116" s="69" t="s">
        <v>12398</v>
      </c>
      <c r="FL116" s="69" t="e">
        <v>#N/A</v>
      </c>
      <c r="FM116" s="69" t="e">
        <v>#N/A</v>
      </c>
      <c r="FN116" s="69" t="s">
        <v>12414</v>
      </c>
      <c r="FO116" s="69" t="e">
        <v>#N/A</v>
      </c>
    </row>
    <row customFormat="true" customHeight="true" ht="20.25" outlineLevel="0" r="117" s="69">
      <c r="A117" s="179" t="n">
        <f aca="false" ca="false" dt2D="false" dtr="false" t="normal">'Региональная прогр. (июнь 2023)'!A134+1</f>
        <v>128</v>
      </c>
      <c r="B117" s="65" t="n">
        <f aca="false" ca="false" dt2D="false" dtr="false" t="normal">'Региональная прогр. (июнь 2023)'!B134+1</f>
        <v>87</v>
      </c>
      <c r="C117" s="65" t="s">
        <v>109</v>
      </c>
      <c r="D117" s="160" t="s">
        <v>15345</v>
      </c>
      <c r="E117" s="65" t="n">
        <v>52603000</v>
      </c>
      <c r="F117" s="582" t="n">
        <v>27160</v>
      </c>
      <c r="G117" s="583" t="n">
        <v>1205</v>
      </c>
      <c r="H117" s="583" t="n">
        <v>1070</v>
      </c>
      <c r="I117" s="583" t="n">
        <v>0</v>
      </c>
      <c r="J117" s="179" t="s">
        <v>15346</v>
      </c>
      <c r="K117" s="179" t="n">
        <v>52603416</v>
      </c>
      <c r="L117" s="584" t="n"/>
      <c r="M117" s="65" t="n"/>
      <c r="N117" s="65" t="n"/>
      <c r="O117" s="179" t="s">
        <v>15279</v>
      </c>
      <c r="P117" s="65" t="n">
        <v>1970</v>
      </c>
      <c r="Q117" s="179" t="s">
        <v>15347</v>
      </c>
      <c r="R117" s="589" t="n">
        <f aca="false" ca="false" dt2D="false" dtr="false" t="normal">2019-P117</f>
        <v>49</v>
      </c>
      <c r="S117" s="693" t="n"/>
      <c r="T117" s="694" t="s">
        <v>12395</v>
      </c>
      <c r="U117" s="694" t="e">
        <v>#N/A</v>
      </c>
      <c r="V117" s="694" t="e">
        <v>#N/A</v>
      </c>
      <c r="W117" s="696" t="e">
        <v>#N/A</v>
      </c>
      <c r="X117" s="694" t="e">
        <v>#N/A</v>
      </c>
      <c r="Y117" s="694" t="e">
        <v>#N/A</v>
      </c>
      <c r="Z117" s="694" t="e">
        <v>#N/A</v>
      </c>
      <c r="AA117" s="694" t="e">
        <v>#N/A</v>
      </c>
      <c r="AB117" s="695" t="e">
        <v>#N/A</v>
      </c>
      <c r="AC117" s="694" t="e">
        <v>#N/A</v>
      </c>
      <c r="AD117" s="593" t="s">
        <v>12401</v>
      </c>
      <c r="AE117" s="593" t="n"/>
      <c r="AF117" s="593" t="n"/>
      <c r="AG117" s="593" t="n"/>
      <c r="AH117" s="593" t="n"/>
      <c r="AI117" s="593" t="n"/>
      <c r="AJ117" s="593" t="n"/>
      <c r="AK117" s="593" t="n"/>
      <c r="AL117" s="593" t="n"/>
      <c r="AM117" s="593" t="n"/>
      <c r="AN117" s="593" t="n"/>
      <c r="AO117" s="593" t="n"/>
      <c r="AP117" s="593" t="n"/>
      <c r="AQ117" s="593" t="n"/>
      <c r="AR117" s="593" t="n"/>
      <c r="AS117" s="593" t="n"/>
      <c r="AT117" s="593" t="n"/>
      <c r="AU117" s="593" t="n"/>
      <c r="AV117" s="593" t="n"/>
      <c r="AW117" s="593" t="n">
        <f aca="false" ca="false" dt2D="false" dtr="false" t="normal">P117+50</f>
        <v>2020</v>
      </c>
      <c r="AX117" s="179" t="n"/>
      <c r="AY117" s="65" t="s">
        <v>43</v>
      </c>
      <c r="AZ117" s="65" t="n"/>
      <c r="BA117" s="65" t="n"/>
      <c r="BB117" s="65" t="n"/>
      <c r="BC117" s="65" t="n"/>
      <c r="BD117" s="65" t="s">
        <v>15348</v>
      </c>
      <c r="BE117" s="65" t="n"/>
      <c r="BF117" s="65" t="n"/>
      <c r="BG117" s="65" t="n"/>
      <c r="BH117" s="65" t="n"/>
      <c r="BI117" s="65" t="n"/>
      <c r="BJ117" s="65" t="s">
        <v>244</v>
      </c>
      <c r="BK117" s="65" t="n"/>
      <c r="BL117" s="65" t="n"/>
      <c r="BM117" s="65" t="n"/>
      <c r="BN117" s="65" t="n"/>
      <c r="BO117" s="65" t="n"/>
      <c r="BP117" s="65" t="s">
        <v>1290</v>
      </c>
      <c r="BQ117" s="65" t="n"/>
      <c r="BR117" s="65" t="n"/>
      <c r="BS117" s="65" t="n"/>
      <c r="BT117" s="65" t="n"/>
      <c r="BU117" s="65" t="n"/>
      <c r="BV117" s="65" t="s">
        <v>15349</v>
      </c>
      <c r="BW117" s="179" t="n"/>
      <c r="BX117" s="179" t="n"/>
      <c r="BY117" s="179" t="n"/>
      <c r="BZ117" s="179" t="n"/>
      <c r="CA117" s="179" t="n"/>
      <c r="CB117" s="179" t="n"/>
      <c r="CC117" s="179" t="n"/>
      <c r="CD117" s="179" t="n"/>
      <c r="CE117" s="594" t="n"/>
      <c r="CF117" s="595" t="n"/>
      <c r="CG117" s="595" t="n"/>
      <c r="CH117" s="595" t="n"/>
      <c r="CI117" s="595" t="n"/>
      <c r="CJ117" s="595" t="n"/>
      <c r="CK117" s="595" t="n"/>
      <c r="CL117" s="696" t="n"/>
      <c r="CM117" s="696" t="n"/>
      <c r="CN117" s="594" t="n"/>
      <c r="CO117" s="179" t="n"/>
      <c r="CP117" s="179" t="n"/>
      <c r="CQ117" s="179" t="n"/>
      <c r="CR117" s="179" t="n"/>
      <c r="CS117" s="179" t="n"/>
      <c r="CT117" s="179" t="n"/>
      <c r="CU117" s="179" t="n"/>
      <c r="CV117" s="179" t="n"/>
      <c r="CW117" s="179" t="n"/>
      <c r="CX117" s="179" t="n"/>
      <c r="CY117" s="179" t="n"/>
      <c r="CZ117" s="179" t="n"/>
      <c r="DA117" s="179" t="n"/>
      <c r="DB117" s="179" t="n"/>
      <c r="DC117" s="179" t="n"/>
      <c r="DD117" s="179" t="n"/>
      <c r="DE117" s="179" t="n"/>
      <c r="DF117" s="179" t="n"/>
      <c r="DG117" s="179" t="n"/>
      <c r="DH117" s="179" t="n"/>
      <c r="DI117" s="179" t="n"/>
      <c r="DJ117" s="179" t="n"/>
      <c r="DK117" s="179" t="n"/>
      <c r="DL117" s="179" t="n"/>
      <c r="DM117" s="179" t="n"/>
      <c r="DN117" s="179" t="n"/>
      <c r="DO117" s="179" t="n"/>
      <c r="DP117" s="179" t="n"/>
      <c r="DQ117" s="179" t="n"/>
      <c r="DR117" s="179" t="n"/>
      <c r="DS117" s="179" t="n"/>
      <c r="DT117" s="179" t="n"/>
      <c r="DU117" s="179" t="n"/>
      <c r="DV117" s="179" t="n"/>
      <c r="DW117" s="179" t="n"/>
      <c r="DX117" s="179" t="n"/>
      <c r="DY117" s="179" t="n"/>
      <c r="DZ117" s="179" t="n"/>
      <c r="EA117" s="179" t="n"/>
      <c r="EB117" s="179" t="n"/>
      <c r="EC117" s="179" t="n"/>
      <c r="ED117" s="179" t="n"/>
      <c r="EE117" s="179" t="n"/>
      <c r="EF117" s="179" t="n"/>
      <c r="EG117" s="179" t="n"/>
      <c r="EH117" s="179" t="n"/>
      <c r="EI117" s="179" t="n"/>
      <c r="EJ117" s="697" t="n">
        <v>0</v>
      </c>
      <c r="EK117" s="69" t="s">
        <v>15021</v>
      </c>
      <c r="EL117" s="69" t="s">
        <v>12398</v>
      </c>
      <c r="EM117" s="69" t="e">
        <v>#N/A</v>
      </c>
      <c r="EN117" s="69" t="e">
        <v>#N/A</v>
      </c>
      <c r="EO117" s="69" t="e">
        <v>#N/A</v>
      </c>
      <c r="EP117" s="69" t="e">
        <v>#N/A</v>
      </c>
      <c r="EQ117" s="698" t="e">
        <f aca="false" ca="false" dt2D="false" dtr="false" t="normal">VLOOKUP(D117, 'file://///192.168.5.1/sharered2/Users/ryabinina/Documents/РЕГИОНАЛЬНАЯ ПРОГРАММА 369-п/[1 волна.xlsx]Смена'!D$3:AM$96, 36, FALSE)</f>
        <v>#N/A</v>
      </c>
    </row>
    <row customFormat="true" customHeight="true" ht="20.25" outlineLevel="0" r="118" s="69">
      <c r="A118" s="179" t="n">
        <f aca="false" ca="false" dt2D="false" dtr="false" t="normal">'Региональная прогр. (июнь 2023)'!A4868+1</f>
        <v>4860</v>
      </c>
      <c r="B118" s="179" t="n">
        <f aca="false" ca="false" dt2D="false" dtr="false" t="normal">'Региональная прогр. (июнь 2023)'!B4868+1</f>
        <v>4714</v>
      </c>
      <c r="C118" s="65" t="s">
        <v>334</v>
      </c>
      <c r="D118" s="66" t="s">
        <v>15350</v>
      </c>
      <c r="E118" s="65" t="n">
        <v>52701000</v>
      </c>
      <c r="F118" s="582" t="n">
        <v>36432</v>
      </c>
      <c r="G118" s="583" t="n">
        <v>1114.7</v>
      </c>
      <c r="H118" s="583" t="n">
        <v>845.1</v>
      </c>
      <c r="I118" s="583" t="n">
        <v>0</v>
      </c>
      <c r="J118" s="628" t="s">
        <v>15351</v>
      </c>
      <c r="K118" s="179" t="n">
        <v>52701000</v>
      </c>
      <c r="L118" s="179" t="n"/>
      <c r="M118" s="65" t="n"/>
      <c r="N118" s="65" t="n"/>
      <c r="O118" s="585" t="s">
        <v>15352</v>
      </c>
      <c r="P118" s="65" t="n">
        <v>1960</v>
      </c>
      <c r="Q118" s="179" t="s">
        <v>51</v>
      </c>
      <c r="R118" s="589" t="n">
        <f aca="false" ca="false" dt2D="false" dtr="false" t="normal">2019-P118</f>
        <v>59</v>
      </c>
      <c r="S118" s="693" t="n"/>
      <c r="T118" s="694" t="n">
        <v>2019</v>
      </c>
      <c r="U118" s="694" t="e">
        <v>#N/A</v>
      </c>
      <c r="V118" s="694" t="e">
        <v>#N/A</v>
      </c>
      <c r="W118" s="696" t="n">
        <v>0</v>
      </c>
      <c r="X118" s="694" t="e">
        <v>#N/A</v>
      </c>
      <c r="Y118" s="694" t="e">
        <v>#N/A</v>
      </c>
      <c r="Z118" s="694" t="e">
        <v>#N/A</v>
      </c>
      <c r="AA118" s="694" t="e">
        <v>#N/A</v>
      </c>
      <c r="AB118" s="695" t="e">
        <v>#N/A</v>
      </c>
      <c r="AC118" s="694" t="e">
        <v>#N/A</v>
      </c>
      <c r="AD118" s="699" t="n">
        <f aca="false" ca="false" dt2D="false" dtr="false" t="normal">P118</f>
        <v>1960</v>
      </c>
      <c r="AE118" s="699" t="n">
        <f aca="false" ca="false" dt2D="false" dtr="false" t="normal">P118</f>
        <v>1960</v>
      </c>
      <c r="AF118" s="699" t="n">
        <f aca="false" ca="false" dt2D="false" dtr="false" t="normal">P118</f>
        <v>1960</v>
      </c>
      <c r="AG118" s="699" t="n">
        <f aca="false" ca="false" dt2D="false" dtr="false" t="normal">P118</f>
        <v>1960</v>
      </c>
      <c r="AH118" s="699" t="n">
        <f aca="false" ca="false" dt2D="false" dtr="false" t="normal">P118</f>
        <v>1960</v>
      </c>
      <c r="AI118" s="699" t="n">
        <f aca="false" ca="false" dt2D="false" dtr="false" t="normal">P118</f>
        <v>1960</v>
      </c>
      <c r="AJ118" s="699" t="n">
        <f aca="false" ca="false" dt2D="false" dtr="false" t="normal">P118</f>
        <v>1960</v>
      </c>
      <c r="AK118" s="593" t="s">
        <v>12401</v>
      </c>
      <c r="AL118" s="593" t="s">
        <v>12401</v>
      </c>
      <c r="AM118" s="699" t="n">
        <f aca="false" ca="false" dt2D="false" dtr="false" t="normal">P118</f>
        <v>1960</v>
      </c>
      <c r="AN118" s="700" t="n">
        <f aca="false" ca="false" dt2D="false" dtr="false" t="normal">AD118+30</f>
        <v>1990</v>
      </c>
      <c r="AO118" s="700" t="n">
        <f aca="false" ca="false" dt2D="false" dtr="false" t="normal">AE118+30</f>
        <v>1990</v>
      </c>
      <c r="AP118" s="700" t="n">
        <f aca="false" ca="false" dt2D="false" dtr="false" t="normal">AF118+30</f>
        <v>1990</v>
      </c>
      <c r="AQ118" s="700" t="n">
        <f aca="false" ca="false" dt2D="false" dtr="false" t="normal">AG118+30</f>
        <v>1990</v>
      </c>
      <c r="AR118" s="700" t="n">
        <f aca="false" ca="false" dt2D="false" dtr="false" t="normal">AH118+15</f>
        <v>1975</v>
      </c>
      <c r="AS118" s="700" t="n">
        <f aca="false" ca="false" dt2D="false" dtr="false" t="normal">AI118+40</f>
        <v>2000</v>
      </c>
      <c r="AT118" s="700" t="n">
        <f aca="false" ca="false" dt2D="false" dtr="false" t="normal">AJ118+20</f>
        <v>1980</v>
      </c>
      <c r="AU118" s="593" t="n"/>
      <c r="AV118" s="700" t="n">
        <f aca="false" ca="false" dt2D="false" dtr="false" t="normal">AM118+50</f>
        <v>2010</v>
      </c>
      <c r="AW118" s="179" t="n"/>
      <c r="AX118" s="179" t="n"/>
      <c r="AY118" s="65" t="n"/>
      <c r="AZ118" s="65" t="s">
        <v>15353</v>
      </c>
      <c r="BA118" s="65" t="n"/>
      <c r="BB118" s="65" t="n"/>
      <c r="BC118" s="65" t="n"/>
      <c r="BD118" s="65" t="n"/>
      <c r="BE118" s="65" t="n"/>
      <c r="BF118" s="65" t="s">
        <v>804</v>
      </c>
      <c r="BG118" s="65" t="n"/>
      <c r="BH118" s="65" t="n"/>
      <c r="BI118" s="179" t="n"/>
      <c r="BJ118" s="179" t="n"/>
      <c r="BK118" s="179" t="n"/>
      <c r="BL118" s="65" t="s">
        <v>244</v>
      </c>
      <c r="BM118" s="179" t="n"/>
      <c r="BN118" s="179" t="n"/>
      <c r="BO118" s="179" t="n"/>
      <c r="BP118" s="179" t="n"/>
      <c r="BQ118" s="179" t="n"/>
      <c r="BR118" s="65" t="s">
        <v>1290</v>
      </c>
      <c r="BS118" s="179" t="n"/>
      <c r="BT118" s="179" t="n"/>
      <c r="BU118" s="179" t="n"/>
      <c r="BV118" s="179" t="n"/>
      <c r="BW118" s="179" t="n"/>
      <c r="BX118" s="65" t="s">
        <v>15354</v>
      </c>
      <c r="BY118" s="179" t="n"/>
      <c r="BZ118" s="179" t="n"/>
      <c r="CA118" s="179" t="n">
        <v>1960</v>
      </c>
      <c r="CB118" s="585" t="n"/>
      <c r="CC118" s="179" t="n">
        <v>40</v>
      </c>
      <c r="CD118" s="594" t="n"/>
      <c r="CE118" s="595" t="n">
        <v>1114.7</v>
      </c>
      <c r="CF118" s="595" t="n">
        <v>845.1</v>
      </c>
      <c r="CG118" s="595" t="n">
        <v>845.1</v>
      </c>
      <c r="CH118" s="595" t="n">
        <v>0</v>
      </c>
      <c r="CI118" s="595" t="n">
        <v>845.1</v>
      </c>
      <c r="CJ118" s="595" t="n">
        <v>0</v>
      </c>
      <c r="CK118" s="696" t="n">
        <v>3</v>
      </c>
      <c r="CL118" s="696" t="n">
        <v>1</v>
      </c>
      <c r="CM118" s="596" t="s">
        <v>12419</v>
      </c>
      <c r="CN118" s="596" t="s">
        <v>15355</v>
      </c>
      <c r="CO118" s="697" t="n">
        <v>0</v>
      </c>
      <c r="CP118" s="69" t="s">
        <v>12398</v>
      </c>
      <c r="CQ118" s="69" t="e">
        <v>#N/A</v>
      </c>
      <c r="CR118" s="69" t="e">
        <v>#N/A</v>
      </c>
      <c r="CS118" s="69" t="s">
        <v>12414</v>
      </c>
      <c r="CT118" s="69" t="e">
        <v>#N/A</v>
      </c>
      <c r="CU118" s="698" t="e">
        <f aca="false" ca="false" dt2D="false" dtr="false" t="normal">VLOOKUP(D118, 'file://///192.168.5.1/sharered2/Users/ryabinina/Documents/РЕГИОНАЛЬНАЯ ПРОГРАММА 369-п/[1 волна.xlsx]Смена'!D$3:AM$96, 36, FALSE)</f>
        <v>#N/A</v>
      </c>
    </row>
    <row customFormat="true" customHeight="true" ht="20.25" outlineLevel="0" r="119" s="69">
      <c r="A119" s="179" t="n">
        <f aca="false" ca="false" dt2D="false" dtr="false" t="normal">'Региональная прогр. (июнь 2023)'!A197+1</f>
        <v>189</v>
      </c>
      <c r="B119" s="65" t="n">
        <f aca="false" ca="false" dt2D="false" dtr="false" t="normal">'Региональная прогр. (июнь 2023)'!B197+1</f>
        <v>40</v>
      </c>
      <c r="C119" s="65" t="s">
        <v>7666</v>
      </c>
      <c r="D119" s="160" t="s">
        <v>15356</v>
      </c>
      <c r="E119" s="65" t="n">
        <v>52609000</v>
      </c>
      <c r="F119" s="582" t="n">
        <v>36366</v>
      </c>
      <c r="G119" s="583" t="n">
        <v>316.09</v>
      </c>
      <c r="H119" s="583" t="n">
        <v>271.3</v>
      </c>
      <c r="I119" s="583" t="n">
        <v>0</v>
      </c>
      <c r="J119" s="179" t="s">
        <v>15357</v>
      </c>
      <c r="K119" s="179" t="n">
        <v>52609151</v>
      </c>
      <c r="L119" s="584" t="n"/>
      <c r="M119" s="65" t="n"/>
      <c r="N119" s="65" t="n"/>
      <c r="O119" s="691" t="s">
        <v>15358</v>
      </c>
      <c r="P119" s="65" t="n">
        <v>1968</v>
      </c>
      <c r="Q119" s="179" t="s">
        <v>15359</v>
      </c>
      <c r="R119" s="589" t="n">
        <f aca="false" ca="false" dt2D="false" dtr="false" t="normal">2019-P119</f>
        <v>51</v>
      </c>
      <c r="S119" s="693" t="n"/>
      <c r="T119" s="694" t="s">
        <v>12395</v>
      </c>
      <c r="U119" s="694" t="e">
        <v>#N/A</v>
      </c>
      <c r="V119" s="694" t="e">
        <v>#N/A</v>
      </c>
      <c r="W119" s="696" t="n">
        <v>0</v>
      </c>
      <c r="X119" s="694" t="e">
        <v>#N/A</v>
      </c>
      <c r="Y119" s="694" t="e">
        <v>#N/A</v>
      </c>
      <c r="Z119" s="694" t="e">
        <v>#N/A</v>
      </c>
      <c r="AA119" s="694" t="e">
        <v>#N/A</v>
      </c>
      <c r="AB119" s="695" t="e">
        <v>#N/A</v>
      </c>
      <c r="AC119" s="694" t="e">
        <v>#N/A</v>
      </c>
      <c r="AD119" s="699" t="n">
        <f aca="false" ca="false" dt2D="false" dtr="false" t="normal">P119</f>
        <v>1968</v>
      </c>
      <c r="AE119" s="699" t="n">
        <f aca="false" ca="false" dt2D="false" dtr="false" t="normal">P119</f>
        <v>1968</v>
      </c>
      <c r="AF119" s="699" t="n">
        <f aca="false" ca="false" dt2D="false" dtr="false" t="normal">P119</f>
        <v>1968</v>
      </c>
      <c r="AG119" s="699" t="n">
        <f aca="false" ca="false" dt2D="false" dtr="false" t="normal">P119</f>
        <v>1968</v>
      </c>
      <c r="AH119" s="699" t="n">
        <f aca="false" ca="false" dt2D="false" dtr="false" t="normal">P119</f>
        <v>1968</v>
      </c>
      <c r="AI119" s="699" t="n">
        <f aca="false" ca="false" dt2D="false" dtr="false" t="normal">P119</f>
        <v>1968</v>
      </c>
      <c r="AJ119" s="699" t="n">
        <f aca="false" ca="false" dt2D="false" dtr="false" t="normal">P119</f>
        <v>1968</v>
      </c>
      <c r="AK119" s="593" t="s">
        <v>12401</v>
      </c>
      <c r="AL119" s="593" t="s">
        <v>12401</v>
      </c>
      <c r="AM119" s="699" t="n">
        <f aca="false" ca="false" dt2D="false" dtr="false" t="normal">P119</f>
        <v>1968</v>
      </c>
      <c r="AN119" s="700" t="n">
        <f aca="false" ca="false" dt2D="false" dtr="false" t="normal">AD119+30</f>
        <v>1998</v>
      </c>
      <c r="AO119" s="700" t="n">
        <f aca="false" ca="false" dt2D="false" dtr="false" t="normal">AE119+30</f>
        <v>1998</v>
      </c>
      <c r="AP119" s="700" t="n">
        <f aca="false" ca="false" dt2D="false" dtr="false" t="normal">AF119+30</f>
        <v>1998</v>
      </c>
      <c r="AQ119" s="700" t="n">
        <f aca="false" ca="false" dt2D="false" dtr="false" t="normal">AG119+30</f>
        <v>1998</v>
      </c>
      <c r="AR119" s="700" t="n">
        <f aca="false" ca="false" dt2D="false" dtr="false" t="normal">AH119+15</f>
        <v>1983</v>
      </c>
      <c r="AS119" s="700" t="n">
        <f aca="false" ca="false" dt2D="false" dtr="false" t="normal">AI119+40</f>
        <v>2008</v>
      </c>
      <c r="AT119" s="700" t="n">
        <f aca="false" ca="false" dt2D="false" dtr="false" t="normal">AJ119+20</f>
        <v>1988</v>
      </c>
      <c r="AU119" s="593" t="n"/>
      <c r="AV119" s="700" t="n">
        <f aca="false" ca="false" dt2D="false" dtr="false" t="normal">AM119+50</f>
        <v>2018</v>
      </c>
      <c r="AW119" s="179" t="n"/>
      <c r="AX119" s="65" t="n"/>
      <c r="AY119" s="701" t="s">
        <v>43</v>
      </c>
      <c r="AZ119" s="65" t="n"/>
      <c r="BA119" s="65" t="n"/>
      <c r="BB119" s="65" t="n"/>
      <c r="BC119" s="65" t="s">
        <v>15360</v>
      </c>
      <c r="BD119" s="65" t="n"/>
      <c r="BE119" s="65" t="n"/>
      <c r="BF119" s="65" t="n"/>
      <c r="BG119" s="65" t="n"/>
      <c r="BH119" s="65" t="n"/>
      <c r="BI119" s="65" t="s">
        <v>244</v>
      </c>
      <c r="BJ119" s="65" t="n"/>
      <c r="BK119" s="65" t="n"/>
      <c r="BL119" s="65" t="n"/>
      <c r="BM119" s="65" t="n"/>
      <c r="BN119" s="65" t="n"/>
      <c r="BO119" s="65" t="s">
        <v>1290</v>
      </c>
      <c r="BP119" s="65" t="n"/>
      <c r="BQ119" s="65" t="n"/>
      <c r="BR119" s="65" t="n"/>
      <c r="BS119" s="65" t="n"/>
      <c r="BT119" s="65" t="n"/>
      <c r="BU119" s="65" t="s">
        <v>15354</v>
      </c>
      <c r="BV119" s="179" t="n"/>
      <c r="BW119" s="179" t="n"/>
      <c r="BX119" s="179" t="n"/>
      <c r="BY119" s="179" t="n"/>
      <c r="BZ119" s="179" t="n"/>
      <c r="CA119" s="179" t="n"/>
      <c r="CB119" s="179" t="n"/>
      <c r="CC119" s="179" t="n"/>
      <c r="CD119" s="594" t="n"/>
      <c r="CE119" s="595" t="n"/>
      <c r="CF119" s="595" t="n"/>
      <c r="CG119" s="595" t="n"/>
      <c r="CH119" s="595" t="n"/>
      <c r="CI119" s="595" t="n"/>
      <c r="CJ119" s="595" t="n"/>
      <c r="CK119" s="696" t="n"/>
      <c r="CL119" s="696" t="n"/>
      <c r="CM119" s="594" t="n"/>
      <c r="CN119" s="594" t="s">
        <v>12397</v>
      </c>
      <c r="CO119" s="697" t="n">
        <v>0</v>
      </c>
      <c r="CP119" s="69" t="s">
        <v>12398</v>
      </c>
      <c r="CQ119" s="69" t="e">
        <v>#N/A</v>
      </c>
      <c r="CR119" s="69" t="e">
        <v>#N/A</v>
      </c>
      <c r="CS119" s="69" t="s">
        <v>12414</v>
      </c>
      <c r="CT119" s="69" t="e">
        <v>#N/A</v>
      </c>
      <c r="CU119" s="698" t="e">
        <f aca="false" ca="false" dt2D="false" dtr="false" t="normal">VLOOKUP(D119, 'file://///192.168.5.1/sharered2/Users/ryabinina/Documents/РЕГИОНАЛЬНАЯ ПРОГРАММА 369-п/[1 волна.xlsx]Смена'!D$3:AM$96, 36, FALSE)</f>
        <v>#N/A</v>
      </c>
    </row>
    <row customFormat="true" customHeight="true" ht="20.25" outlineLevel="0" r="120" s="69">
      <c r="A120" s="179" t="e">
        <f aca="false" ca="false" dt2D="false" dtr="false" t="normal">#REF!+1</f>
        <v>#REF!</v>
      </c>
      <c r="B120" s="179" t="e">
        <f aca="false" ca="false" dt2D="false" dtr="false" t="normal">#REF!+1</f>
        <v>#REF!</v>
      </c>
      <c r="C120" s="65" t="s">
        <v>334</v>
      </c>
      <c r="D120" s="66" t="s">
        <v>15361</v>
      </c>
      <c r="E120" s="65" t="n">
        <v>52701000</v>
      </c>
      <c r="F120" s="582" t="n">
        <v>25182</v>
      </c>
      <c r="G120" s="583" t="n">
        <v>202.8</v>
      </c>
      <c r="H120" s="583" t="n">
        <v>197.2</v>
      </c>
      <c r="I120" s="583" t="n">
        <v>0</v>
      </c>
      <c r="J120" s="179" t="s">
        <v>15362</v>
      </c>
      <c r="K120" s="179" t="n">
        <v>52701000</v>
      </c>
      <c r="L120" s="179" t="n"/>
      <c r="M120" s="65" t="n"/>
      <c r="N120" s="65" t="n"/>
      <c r="O120" s="179" t="s">
        <v>15363</v>
      </c>
      <c r="P120" s="65" t="n">
        <v>1964</v>
      </c>
      <c r="Q120" s="179" t="s">
        <v>3844</v>
      </c>
      <c r="R120" s="589" t="n">
        <f aca="false" ca="false" dt2D="false" dtr="false" t="normal">2019-P120</f>
        <v>55</v>
      </c>
      <c r="S120" s="693" t="n"/>
      <c r="T120" s="694" t="s">
        <v>12395</v>
      </c>
      <c r="U120" s="694" t="e">
        <v>#N/A</v>
      </c>
      <c r="V120" s="694" t="e">
        <v>#N/A</v>
      </c>
      <c r="W120" s="696" t="e">
        <v>#N/A</v>
      </c>
      <c r="X120" s="694" t="e">
        <v>#N/A</v>
      </c>
      <c r="Y120" s="694" t="e">
        <v>#N/A</v>
      </c>
      <c r="Z120" s="694" t="e">
        <v>#N/A</v>
      </c>
      <c r="AA120" s="694" t="e">
        <v>#N/A</v>
      </c>
      <c r="AB120" s="695" t="e">
        <v>#N/A</v>
      </c>
      <c r="AC120" s="694" t="e">
        <v>#N/A</v>
      </c>
      <c r="AD120" s="699" t="n">
        <f aca="false" ca="false" dt2D="false" dtr="false" t="normal">P120</f>
        <v>1964</v>
      </c>
      <c r="AE120" s="699" t="n">
        <f aca="false" ca="false" dt2D="false" dtr="false" t="normal">P120</f>
        <v>1964</v>
      </c>
      <c r="AF120" s="699" t="n">
        <f aca="false" ca="false" dt2D="false" dtr="false" t="normal">P120</f>
        <v>1964</v>
      </c>
      <c r="AG120" s="699" t="n">
        <f aca="false" ca="false" dt2D="false" dtr="false" t="normal">P120</f>
        <v>1964</v>
      </c>
      <c r="AH120" s="699" t="n">
        <f aca="false" ca="false" dt2D="false" dtr="false" t="normal">P120</f>
        <v>1964</v>
      </c>
      <c r="AI120" s="699" t="n">
        <f aca="false" ca="false" dt2D="false" dtr="false" t="normal">P120</f>
        <v>1964</v>
      </c>
      <c r="AJ120" s="699" t="n">
        <f aca="false" ca="false" dt2D="false" dtr="false" t="normal">P120</f>
        <v>1964</v>
      </c>
      <c r="AK120" s="593" t="s">
        <v>12401</v>
      </c>
      <c r="AL120" s="593" t="s">
        <v>12401</v>
      </c>
      <c r="AM120" s="699" t="n">
        <f aca="false" ca="false" dt2D="false" dtr="false" t="normal">P120</f>
        <v>1964</v>
      </c>
      <c r="AN120" s="700" t="n">
        <f aca="false" ca="false" dt2D="false" dtr="false" t="normal">AD120+30</f>
        <v>1994</v>
      </c>
      <c r="AO120" s="700" t="n">
        <f aca="false" ca="false" dt2D="false" dtr="false" t="normal">AE120+30</f>
        <v>1994</v>
      </c>
      <c r="AP120" s="700" t="n">
        <f aca="false" ca="false" dt2D="false" dtr="false" t="normal">AF120+30</f>
        <v>1994</v>
      </c>
      <c r="AQ120" s="700" t="n">
        <f aca="false" ca="false" dt2D="false" dtr="false" t="normal">AG120+30</f>
        <v>1994</v>
      </c>
      <c r="AR120" s="700" t="n">
        <f aca="false" ca="false" dt2D="false" dtr="false" t="normal">AH120+15</f>
        <v>1979</v>
      </c>
      <c r="AS120" s="700" t="n">
        <f aca="false" ca="false" dt2D="false" dtr="false" t="normal">AI120+40</f>
        <v>2004</v>
      </c>
      <c r="AT120" s="700" t="n">
        <f aca="false" ca="false" dt2D="false" dtr="false" t="normal">AJ120+20</f>
        <v>1984</v>
      </c>
      <c r="AU120" s="593" t="n"/>
      <c r="AV120" s="700" t="n">
        <f aca="false" ca="false" dt2D="false" dtr="false" t="normal">AM120+50</f>
        <v>2014</v>
      </c>
      <c r="AW120" s="179" t="n"/>
      <c r="AX120" s="179" t="n"/>
      <c r="AY120" s="65" t="s">
        <v>86</v>
      </c>
      <c r="AZ120" s="65" t="n"/>
      <c r="BA120" s="65" t="n"/>
      <c r="BB120" s="65" t="n"/>
      <c r="BC120" s="65" t="n"/>
      <c r="BD120" s="65" t="s">
        <v>3552</v>
      </c>
      <c r="BE120" s="65" t="n"/>
      <c r="BF120" s="65" t="n"/>
      <c r="BG120" s="65" t="n"/>
      <c r="BH120" s="65" t="n"/>
      <c r="BI120" s="179" t="n"/>
      <c r="BJ120" s="65" t="s">
        <v>244</v>
      </c>
      <c r="BK120" s="179" t="n"/>
      <c r="BL120" s="179" t="n"/>
      <c r="BM120" s="179" t="n"/>
      <c r="BN120" s="179" t="n"/>
      <c r="BO120" s="179" t="n"/>
      <c r="BP120" s="65" t="s">
        <v>1290</v>
      </c>
      <c r="BQ120" s="179" t="n"/>
      <c r="BR120" s="179" t="n"/>
      <c r="BS120" s="179" t="n"/>
      <c r="BT120" s="179" t="n"/>
      <c r="BU120" s="179" t="n"/>
      <c r="BV120" s="65" t="s">
        <v>15354</v>
      </c>
      <c r="BW120" s="179" t="n"/>
      <c r="BX120" s="179" t="n"/>
      <c r="BY120" s="179" t="n"/>
      <c r="BZ120" s="179" t="n"/>
      <c r="CA120" s="179" t="n">
        <v>1964</v>
      </c>
      <c r="CB120" s="585" t="n"/>
      <c r="CC120" s="179" t="n">
        <v>8</v>
      </c>
      <c r="CD120" s="594" t="n"/>
      <c r="CE120" s="595" t="n">
        <v>202.8</v>
      </c>
      <c r="CF120" s="595" t="n">
        <v>197.2</v>
      </c>
      <c r="CG120" s="595" t="n">
        <v>197.2</v>
      </c>
      <c r="CH120" s="595" t="n">
        <v>32.7</v>
      </c>
      <c r="CI120" s="595" t="n">
        <v>164.5</v>
      </c>
      <c r="CJ120" s="595" t="n">
        <v>0</v>
      </c>
      <c r="CK120" s="696" t="n">
        <v>1</v>
      </c>
      <c r="CL120" s="696" t="n">
        <v>3</v>
      </c>
      <c r="CM120" s="596" t="s">
        <v>12425</v>
      </c>
      <c r="CN120" s="702" t="s">
        <v>12397</v>
      </c>
      <c r="CO120" s="697" t="n">
        <v>0</v>
      </c>
      <c r="CP120" s="69" t="s">
        <v>12398</v>
      </c>
      <c r="CQ120" s="69" t="e">
        <v>#N/A</v>
      </c>
      <c r="CR120" s="69" t="e">
        <v>#N/A</v>
      </c>
      <c r="CS120" s="69" t="e">
        <v>#N/A</v>
      </c>
      <c r="CT120" s="69" t="e">
        <v>#N/A</v>
      </c>
      <c r="CU120" s="698" t="e">
        <f aca="false" ca="false" dt2D="false" dtr="false" t="normal">VLOOKUP(D120, 'file://///192.168.5.1/sharered2/Users/ryabinina/Documents/РЕГИОНАЛЬНАЯ ПРОГРАММА 369-п/[1 волна.xlsx]Смена'!D$3:AM$96, 36, FALSE)</f>
        <v>#N/A</v>
      </c>
    </row>
    <row customFormat="true" ht="15.75" outlineLevel="0" r="121" s="69">
      <c r="A121" s="180" t="n"/>
      <c r="B121" s="65" t="n"/>
      <c r="C121" s="65" t="s">
        <v>8952</v>
      </c>
      <c r="D121" s="160" t="s">
        <v>15364</v>
      </c>
      <c r="E121" s="65" t="n">
        <v>52636000</v>
      </c>
      <c r="F121" s="582" t="n">
        <v>24231</v>
      </c>
      <c r="G121" s="583" t="n">
        <v>199</v>
      </c>
      <c r="H121" s="583" t="n">
        <v>199</v>
      </c>
      <c r="I121" s="583" t="n">
        <v>0</v>
      </c>
      <c r="J121" s="180" t="s">
        <v>15365</v>
      </c>
      <c r="K121" s="180" t="n">
        <v>52636101</v>
      </c>
      <c r="L121" s="703" t="n"/>
      <c r="M121" s="65" t="n"/>
      <c r="N121" s="65" t="n"/>
      <c r="O121" s="180" t="s">
        <v>15366</v>
      </c>
      <c r="P121" s="65" t="n">
        <v>1969</v>
      </c>
      <c r="Q121" s="180" t="s">
        <v>15367</v>
      </c>
      <c r="R121" s="589" t="n">
        <f aca="false" ca="false" dt2D="false" dtr="false" t="normal">2019-P121</f>
        <v>50</v>
      </c>
      <c r="S121" s="704" t="n"/>
      <c r="T121" s="705" t="s">
        <v>15368</v>
      </c>
      <c r="U121" s="694" t="e">
        <v>#N/A</v>
      </c>
      <c r="V121" s="694" t="e">
        <v>#N/A</v>
      </c>
      <c r="W121" s="706" t="n">
        <v>0</v>
      </c>
      <c r="X121" s="694" t="e">
        <v>#N/A</v>
      </c>
      <c r="Y121" s="694" t="e">
        <v>#N/A</v>
      </c>
      <c r="Z121" s="694" t="e">
        <v>#N/A</v>
      </c>
      <c r="AA121" s="694" t="e">
        <v>#N/A</v>
      </c>
      <c r="AB121" s="695" t="e">
        <v>#N/A</v>
      </c>
      <c r="AC121" s="694" t="e">
        <v>#N/A</v>
      </c>
      <c r="AD121" s="593" t="n">
        <v>2012</v>
      </c>
      <c r="AE121" s="699" t="n">
        <f aca="false" ca="false" dt2D="false" dtr="false" t="normal">P121</f>
        <v>1969</v>
      </c>
      <c r="AF121" s="593" t="n">
        <v>2012</v>
      </c>
      <c r="AG121" s="593" t="n">
        <v>2012</v>
      </c>
      <c r="AH121" s="699" t="n">
        <f aca="false" ca="false" dt2D="false" dtr="false" t="normal">P121</f>
        <v>1969</v>
      </c>
      <c r="AI121" s="699" t="n">
        <f aca="false" ca="false" dt2D="false" dtr="false" t="normal">P121</f>
        <v>1969</v>
      </c>
      <c r="AJ121" s="699" t="n">
        <f aca="false" ca="false" dt2D="false" dtr="false" t="normal">P121</f>
        <v>1969</v>
      </c>
      <c r="AK121" s="593" t="n"/>
      <c r="AL121" s="593" t="n"/>
      <c r="AM121" s="699" t="n">
        <f aca="false" ca="false" dt2D="false" dtr="false" t="normal">P121</f>
        <v>1969</v>
      </c>
      <c r="AN121" s="700" t="n">
        <f aca="false" ca="false" dt2D="false" dtr="false" t="normal">AD121+30</f>
        <v>2042</v>
      </c>
      <c r="AO121" s="700" t="n">
        <f aca="false" ca="false" dt2D="false" dtr="false" t="normal">AE121+30</f>
        <v>1999</v>
      </c>
      <c r="AP121" s="700" t="n">
        <f aca="false" ca="false" dt2D="false" dtr="false" t="normal">AF121+30</f>
        <v>2042</v>
      </c>
      <c r="AQ121" s="700" t="n">
        <f aca="false" ca="false" dt2D="false" dtr="false" t="normal">AG121+30</f>
        <v>2042</v>
      </c>
      <c r="AR121" s="700" t="n">
        <f aca="false" ca="false" dt2D="false" dtr="false" t="normal">AH121+15</f>
        <v>1984</v>
      </c>
      <c r="AS121" s="700" t="n">
        <f aca="false" ca="false" dt2D="false" dtr="false" t="normal">AI121+40</f>
        <v>2009</v>
      </c>
      <c r="AT121" s="700" t="n">
        <f aca="false" ca="false" dt2D="false" dtr="false" t="normal">AJ121+20</f>
        <v>1989</v>
      </c>
      <c r="AU121" s="593" t="n"/>
      <c r="AV121" s="700" t="n">
        <f aca="false" ca="false" dt2D="false" dtr="false" t="normal">AM121+50</f>
        <v>2019</v>
      </c>
      <c r="AW121" s="180" t="n"/>
      <c r="AX121" s="180" t="n"/>
      <c r="AY121" s="701" t="s">
        <v>15369</v>
      </c>
      <c r="AZ121" s="65" t="n"/>
      <c r="BA121" s="65" t="n"/>
      <c r="BC121" s="701" t="s">
        <v>15348</v>
      </c>
      <c r="BD121" s="65" t="n"/>
      <c r="BE121" s="65" t="n"/>
      <c r="BF121" s="701" t="s">
        <v>86</v>
      </c>
      <c r="BG121" s="707" t="n"/>
      <c r="BH121" s="180" t="n"/>
      <c r="BI121" s="180" t="n"/>
      <c r="BJ121" s="702" t="n"/>
      <c r="BK121" s="708" t="n"/>
      <c r="BL121" s="708" t="n"/>
      <c r="BM121" s="708" t="n"/>
      <c r="BN121" s="708" t="n"/>
      <c r="BO121" s="708" t="n"/>
      <c r="BP121" s="708" t="n"/>
      <c r="BQ121" s="706" t="n"/>
      <c r="BR121" s="706" t="n"/>
      <c r="BS121" s="702" t="n"/>
      <c r="BT121" s="702" t="s">
        <v>12397</v>
      </c>
      <c r="BU121" s="709" t="n">
        <v>0</v>
      </c>
      <c r="BV121" s="69" t="s">
        <v>12398</v>
      </c>
      <c r="BW121" s="69" t="e">
        <v>#N/A</v>
      </c>
      <c r="BX121" s="69" t="e">
        <v>#N/A</v>
      </c>
      <c r="BY121" s="69" t="s">
        <v>15209</v>
      </c>
      <c r="BZ121" s="69" t="e">
        <v>#N/A</v>
      </c>
      <c r="CA121" s="698" t="e">
        <f aca="false" ca="false" dt2D="false" dtr="false" t="normal">VLOOKUP(D121, 'file://///192.168.5.1/sharered2/Users/ryabinina/Documents/РЕГИОНАЛЬНАЯ ПРОГРАММА 369-п/[1 волна.xlsx]Смена'!D$3:AM$96, 36, FALSE)</f>
        <v>#N/A</v>
      </c>
    </row>
    <row customFormat="true" customHeight="true" ht="20.25" outlineLevel="0" r="122" s="69">
      <c r="A122" s="312" t="n">
        <f aca="false" ca="false" dt2D="false" dtr="false" t="normal">'Региональная прогр. (июнь 2023)'!A7016+1</f>
        <v>6992</v>
      </c>
      <c r="B122" s="312" t="n">
        <f aca="false" ca="false" dt2D="false" dtr="false" t="normal">'Региональная прогр. (июнь 2023)'!B7016+1</f>
        <v>8</v>
      </c>
      <c r="C122" s="313" t="s">
        <v>334</v>
      </c>
      <c r="D122" s="123" t="s">
        <v>15370</v>
      </c>
      <c r="E122" s="313" t="n">
        <v>52701000</v>
      </c>
      <c r="F122" s="314" t="n">
        <v>36299</v>
      </c>
      <c r="G122" s="315" t="n">
        <v>886.9</v>
      </c>
      <c r="H122" s="315" t="n">
        <v>826.8</v>
      </c>
      <c r="I122" s="315" t="n">
        <v>0</v>
      </c>
      <c r="J122" s="312" t="s">
        <v>15371</v>
      </c>
      <c r="K122" s="312" t="n">
        <v>52701000</v>
      </c>
      <c r="L122" s="312" t="n"/>
      <c r="M122" s="313" t="n"/>
      <c r="N122" s="313" t="n"/>
      <c r="O122" s="318" t="s">
        <v>15372</v>
      </c>
      <c r="P122" s="313" t="n">
        <v>1957</v>
      </c>
      <c r="Q122" s="179" t="s">
        <v>51</v>
      </c>
      <c r="R122" s="589" t="n">
        <f aca="false" ca="false" dt2D="false" dtr="false" t="normal">2019-P122</f>
        <v>62</v>
      </c>
      <c r="S122" s="693" t="n"/>
      <c r="T122" s="694" t="n">
        <v>2019</v>
      </c>
      <c r="U122" s="694" t="e">
        <v>#N/A</v>
      </c>
      <c r="V122" s="694" t="e">
        <v>#N/A</v>
      </c>
      <c r="W122" s="696" t="e">
        <v>#N/A</v>
      </c>
      <c r="X122" s="694" t="e">
        <v>#N/A</v>
      </c>
      <c r="Y122" s="694" t="e">
        <v>#N/A</v>
      </c>
      <c r="Z122" s="694" t="e">
        <v>#N/A</v>
      </c>
      <c r="AA122" s="694" t="e">
        <v>#N/A</v>
      </c>
      <c r="AB122" s="695" t="e">
        <v>#N/A</v>
      </c>
      <c r="AC122" s="694" t="e">
        <v>#N/A</v>
      </c>
      <c r="AD122" s="699" t="n">
        <f aca="false" ca="false" dt2D="false" dtr="false" t="normal">P122</f>
        <v>1957</v>
      </c>
      <c r="AE122" s="699" t="n">
        <f aca="false" ca="false" dt2D="false" dtr="false" t="normal">P122</f>
        <v>1957</v>
      </c>
      <c r="AF122" s="699" t="n">
        <f aca="false" ca="false" dt2D="false" dtr="false" t="normal">P122</f>
        <v>1957</v>
      </c>
      <c r="AG122" s="699" t="n">
        <f aca="false" ca="false" dt2D="false" dtr="false" t="normal">P122</f>
        <v>1957</v>
      </c>
      <c r="AH122" s="699" t="n">
        <f aca="false" ca="false" dt2D="false" dtr="false" t="normal">P122</f>
        <v>1957</v>
      </c>
      <c r="AI122" s="699" t="n">
        <f aca="false" ca="false" dt2D="false" dtr="false" t="normal">P122</f>
        <v>1957</v>
      </c>
      <c r="AJ122" s="699" t="n">
        <f aca="false" ca="false" dt2D="false" dtr="false" t="normal">P122</f>
        <v>1957</v>
      </c>
      <c r="AK122" s="593" t="s">
        <v>12401</v>
      </c>
      <c r="AL122" s="593" t="s">
        <v>12401</v>
      </c>
      <c r="AM122" s="699" t="n">
        <f aca="false" ca="false" dt2D="false" dtr="false" t="normal">P122</f>
        <v>1957</v>
      </c>
      <c r="AN122" s="700" t="n">
        <f aca="false" ca="false" dt2D="false" dtr="false" t="normal">AD122+30</f>
        <v>1987</v>
      </c>
      <c r="AO122" s="700" t="n">
        <f aca="false" ca="false" dt2D="false" dtr="false" t="normal">AE122+30</f>
        <v>1987</v>
      </c>
      <c r="AP122" s="700" t="n">
        <f aca="false" ca="false" dt2D="false" dtr="false" t="normal">AF122+30</f>
        <v>1987</v>
      </c>
      <c r="AQ122" s="700" t="n">
        <f aca="false" ca="false" dt2D="false" dtr="false" t="normal">AG122+30</f>
        <v>1987</v>
      </c>
      <c r="AR122" s="700" t="n">
        <f aca="false" ca="false" dt2D="false" dtr="false" t="normal">AH122+15</f>
        <v>1972</v>
      </c>
      <c r="AS122" s="700" t="n">
        <f aca="false" ca="false" dt2D="false" dtr="false" t="normal">AI122+40</f>
        <v>1997</v>
      </c>
      <c r="AT122" s="700" t="n">
        <f aca="false" ca="false" dt2D="false" dtr="false" t="normal">AJ122+20</f>
        <v>1977</v>
      </c>
      <c r="AU122" s="593" t="n"/>
      <c r="AV122" s="700" t="n">
        <f aca="false" ca="false" dt2D="false" dtr="false" t="normal">AM122+50</f>
        <v>2007</v>
      </c>
      <c r="AW122" s="179" t="n"/>
      <c r="AX122" s="179" t="n"/>
      <c r="AY122" s="701" t="s">
        <v>118</v>
      </c>
      <c r="AZ122" s="65" t="n"/>
      <c r="BA122" s="701" t="s">
        <v>804</v>
      </c>
      <c r="BC122" s="710" t="s">
        <v>1060</v>
      </c>
      <c r="BD122" s="65" t="n"/>
      <c r="BE122" s="65" t="n"/>
      <c r="BF122" s="710" t="s">
        <v>1290</v>
      </c>
      <c r="BG122" s="599" t="n"/>
      <c r="BH122" s="585" t="n"/>
      <c r="BI122" s="179" t="n">
        <v>12</v>
      </c>
      <c r="BJ122" s="594" t="n"/>
      <c r="BK122" s="595" t="n">
        <v>886.9</v>
      </c>
      <c r="BL122" s="595" t="n">
        <v>826.8</v>
      </c>
      <c r="BM122" s="595" t="n">
        <v>826.8</v>
      </c>
      <c r="BN122" s="595" t="n">
        <v>108.4</v>
      </c>
      <c r="BO122" s="595" t="n">
        <v>718.4</v>
      </c>
      <c r="BP122" s="595" t="n">
        <v>0</v>
      </c>
      <c r="BQ122" s="696" t="n">
        <v>2</v>
      </c>
      <c r="BR122" s="696" t="n">
        <v>2</v>
      </c>
      <c r="BS122" s="596" t="s">
        <v>12432</v>
      </c>
      <c r="BT122" s="702" t="s">
        <v>12397</v>
      </c>
      <c r="BU122" s="697" t="n">
        <v>0</v>
      </c>
      <c r="BV122" s="69" t="s">
        <v>12398</v>
      </c>
      <c r="BW122" s="69" t="e">
        <v>#N/A</v>
      </c>
      <c r="BX122" s="69" t="e">
        <v>#N/A</v>
      </c>
      <c r="BY122" s="69" t="e">
        <v>#N/A</v>
      </c>
      <c r="BZ122" s="69" t="e">
        <v>#N/A</v>
      </c>
      <c r="CA122" s="698" t="e">
        <f aca="false" ca="false" dt2D="false" dtr="false" t="normal">VLOOKUP(D122, 'file://///192.168.5.1/sharered2/Users/ryabinina/Documents/РЕГИОНАЛЬНАЯ ПРОГРАММА 369-п/[1 волна.xlsx]Смена'!D$3:AM$96, 36, FALSE)</f>
        <v>#N/A</v>
      </c>
    </row>
    <row customFormat="true" customHeight="true" ht="20.25" outlineLevel="0" r="123" s="112">
      <c r="A123" s="628" t="n">
        <f aca="false" ca="false" dt2D="false" dtr="false" t="normal">'Региональная прогр. (июнь 2023)'!A978+1</f>
        <v>970</v>
      </c>
      <c r="B123" s="629" t="n">
        <f aca="false" ca="false" dt2D="false" dtr="false" t="normal">'Региональная прогр. (июнь 2023)'!B978+1</f>
        <v>821</v>
      </c>
      <c r="C123" s="629" t="s">
        <v>8645</v>
      </c>
      <c r="D123" s="626" t="s">
        <v>15373</v>
      </c>
      <c r="E123" s="629" t="n">
        <v>52630000</v>
      </c>
      <c r="F123" s="630" t="n">
        <v>27194</v>
      </c>
      <c r="G123" s="631" t="n">
        <v>633.7</v>
      </c>
      <c r="H123" s="631" t="n">
        <v>633.7</v>
      </c>
      <c r="I123" s="631" t="n">
        <v>0</v>
      </c>
      <c r="J123" s="628" t="s">
        <v>15374</v>
      </c>
      <c r="K123" s="628" t="n">
        <v>52630411</v>
      </c>
      <c r="L123" s="711" t="n"/>
      <c r="M123" s="629" t="n"/>
      <c r="N123" s="629" t="n"/>
      <c r="O123" s="628" t="s">
        <v>15310</v>
      </c>
      <c r="P123" s="629" t="n">
        <v>1973</v>
      </c>
      <c r="Q123" s="628" t="s">
        <v>51</v>
      </c>
      <c r="R123" s="656" t="n">
        <f aca="false" ca="false" dt2D="false" dtr="false" t="normal">2019-P123</f>
        <v>46</v>
      </c>
      <c r="S123" s="712" t="n"/>
      <c r="T123" s="713" t="s">
        <v>15375</v>
      </c>
      <c r="U123" s="714" t="e">
        <v>#N/A</v>
      </c>
      <c r="V123" s="714" t="e">
        <v>#N/A</v>
      </c>
      <c r="W123" s="715" t="e">
        <v>#N/A</v>
      </c>
      <c r="X123" s="714" t="e">
        <v>#N/A</v>
      </c>
      <c r="Y123" s="714" t="e">
        <v>#N/A</v>
      </c>
      <c r="Z123" s="714" t="e">
        <v>#N/A</v>
      </c>
      <c r="AA123" s="714" t="e">
        <v>#N/A</v>
      </c>
      <c r="AB123" s="716" t="e">
        <v>#N/A</v>
      </c>
      <c r="AC123" s="714" t="e">
        <v>#N/A</v>
      </c>
      <c r="AD123" s="717" t="n">
        <f aca="false" ca="false" dt2D="false" dtr="false" t="normal">P123</f>
        <v>1973</v>
      </c>
      <c r="AE123" s="717" t="n">
        <f aca="false" ca="false" dt2D="false" dtr="false" t="normal">P123</f>
        <v>1973</v>
      </c>
      <c r="AF123" s="717" t="n">
        <f aca="false" ca="false" dt2D="false" dtr="false" t="normal">P123</f>
        <v>1973</v>
      </c>
      <c r="AG123" s="717" t="n">
        <f aca="false" ca="false" dt2D="false" dtr="false" t="normal">P123</f>
        <v>1973</v>
      </c>
      <c r="AH123" s="717" t="n">
        <f aca="false" ca="false" dt2D="false" dtr="false" t="normal">P123</f>
        <v>1973</v>
      </c>
      <c r="AI123" s="717" t="n">
        <f aca="false" ca="false" dt2D="false" dtr="false" t="normal">P123</f>
        <v>1973</v>
      </c>
      <c r="AJ123" s="717" t="n">
        <f aca="false" ca="false" dt2D="false" dtr="false" t="normal">P123</f>
        <v>1973</v>
      </c>
      <c r="AK123" s="660" t="s">
        <v>12401</v>
      </c>
      <c r="AL123" s="660" t="n"/>
      <c r="AM123" s="717" t="n">
        <f aca="false" ca="false" dt2D="false" dtr="false" t="normal">P123</f>
        <v>1973</v>
      </c>
      <c r="AN123" s="718" t="n">
        <f aca="false" ca="false" dt2D="false" dtr="false" t="normal">AD123+30</f>
        <v>2003</v>
      </c>
      <c r="AO123" s="718" t="n">
        <f aca="false" ca="false" dt2D="false" dtr="false" t="normal">AE123+30</f>
        <v>2003</v>
      </c>
      <c r="AP123" s="718" t="n">
        <f aca="false" ca="false" dt2D="false" dtr="false" t="normal">AF123+30</f>
        <v>2003</v>
      </c>
      <c r="AQ123" s="718" t="n">
        <f aca="false" ca="false" dt2D="false" dtr="false" t="normal">AG123+30</f>
        <v>2003</v>
      </c>
      <c r="AR123" s="718" t="n">
        <f aca="false" ca="false" dt2D="false" dtr="false" t="normal">AH123+15</f>
        <v>1988</v>
      </c>
      <c r="AS123" s="718" t="n">
        <f aca="false" ca="false" dt2D="false" dtr="false" t="normal">AI123+40</f>
        <v>2013</v>
      </c>
      <c r="AT123" s="718" t="n">
        <f aca="false" ca="false" dt2D="false" dtr="false" t="normal">AJ123+20</f>
        <v>1993</v>
      </c>
      <c r="AU123" s="660" t="n"/>
      <c r="AV123" s="718" t="n">
        <f aca="false" ca="false" dt2D="false" dtr="false" t="normal">AM123+50</f>
        <v>2023</v>
      </c>
      <c r="AW123" s="628" t="n"/>
      <c r="AX123" s="628" t="n"/>
      <c r="AY123" s="719" t="s">
        <v>118</v>
      </c>
      <c r="AZ123" s="629" t="n"/>
      <c r="BA123" s="719" t="s">
        <v>804</v>
      </c>
      <c r="BC123" s="719" t="s">
        <v>1060</v>
      </c>
      <c r="BD123" s="629" t="n"/>
      <c r="BE123" s="629" t="n"/>
      <c r="BF123" s="629" t="n"/>
      <c r="BG123" s="629" t="n"/>
      <c r="BH123" s="720" t="str">
        <f aca="false" ca="false" dt2D="false" dtr="false" t="normal">AW123&amp;"!"&amp;AX123&amp;"!"&amp;AY123&amp;"!"&amp;AZ123&amp;"!"&amp;BA123&amp;"!"&amp;BB123&amp;"!"&amp;BC123&amp;"!"&amp;BD123&amp;"!"&amp;BE123&amp;"!"&amp;BF123&amp;"!"&amp;BG123</f>
        <v>!!РК, ПСД, СК !!ВС, ВО, ТС, ЭС, ПСД, СК, УС!!РФС, РП, ПСД, СК!!!!</v>
      </c>
      <c r="BI123" s="720" t="n">
        <f aca="false" ca="false" dt2D="false" dtr="false" t="normal">IF(SEARCH("РК", BH123)=0, 0, 1)</f>
        <v>1</v>
      </c>
      <c r="BJ123" s="720" t="e">
        <f aca="false" ca="false" dt2D="false" dtr="false" t="normal">IF(SEARCH("ЛО", BH123)=0, 0, 1)</f>
        <v>#VALUE!</v>
      </c>
      <c r="BK123" s="720" t="n">
        <f aca="false" ca="false" dt2D="false" dtr="false" t="normal">IF(SEARCH("РП", BH123)=0, 0, 1)</f>
        <v>1</v>
      </c>
      <c r="BL123" s="720" t="n">
        <f aca="false" ca="false" dt2D="false" dtr="false" t="normal">IF(SEARCH("РФС", BH123)=0, 0, 1)</f>
        <v>1</v>
      </c>
      <c r="BM123" s="720" t="n">
        <f aca="false" ca="false" dt2D="false" dtr="false" t="normal">IF(SEARCH("РФ", BH123)=0, 0, 1)</f>
        <v>1</v>
      </c>
      <c r="BN123" s="720" t="e">
        <f aca="false" ca="false" dt2D="false" dtr="false" t="normal">IF(SEARCH("РФ,", BH123)=0, 0, 1)</f>
        <v>#VALUE!</v>
      </c>
      <c r="BO123" s="720" t="e">
        <f aca="false" ca="false" dt2D="false" dtr="false" t="normal">IF(SEARCH("РФ!", BH123)=0, 0, 1)</f>
        <v>#VALUE!</v>
      </c>
      <c r="BP123" s="720" t="n">
        <f aca="false" ca="false" dt2D="false" dtr="false" t="normal">IF(SEARCH("ВО", BH123)=0, 0, 1)</f>
        <v>1</v>
      </c>
      <c r="BQ123" s="720" t="n">
        <f aca="false" ca="false" dt2D="false" dtr="false" t="normal">IF(SEARCH("ВС", BH123)=0, 0, 1)</f>
        <v>1</v>
      </c>
      <c r="BR123" s="720" t="n">
        <f aca="false" ca="false" dt2D="false" dtr="false" t="normal">IF(SEARCH("ТС", BH123)=0, 0, 1)</f>
        <v>1</v>
      </c>
      <c r="BS123" s="720" t="n">
        <f aca="false" ca="false" dt2D="false" dtr="false" t="normal">IF(SEARCH("ЭС", BH123)=0, 0, 1)</f>
        <v>1</v>
      </c>
      <c r="BT123" s="628" t="n"/>
      <c r="BU123" s="628" t="n"/>
      <c r="BV123" s="661" t="n"/>
      <c r="BW123" s="662" t="n"/>
      <c r="BX123" s="662" t="n"/>
      <c r="BY123" s="662" t="n"/>
      <c r="BZ123" s="662" t="n"/>
      <c r="CA123" s="662" t="n"/>
      <c r="CB123" s="662" t="n"/>
      <c r="CC123" s="715" t="n"/>
      <c r="CD123" s="715" t="n"/>
      <c r="CE123" s="661" t="n"/>
      <c r="CF123" s="661" t="s">
        <v>12397</v>
      </c>
      <c r="CG123" s="721" t="n">
        <v>0</v>
      </c>
      <c r="CH123" s="112" t="s">
        <v>12398</v>
      </c>
      <c r="CI123" s="112" t="e">
        <v>#N/A</v>
      </c>
      <c r="CJ123" s="112" t="e">
        <v>#N/A</v>
      </c>
      <c r="CK123" s="112" t="e">
        <v>#N/A</v>
      </c>
      <c r="CL123" s="112" t="e">
        <v>#N/A</v>
      </c>
      <c r="CM123" s="722" t="e">
        <f aca="false" ca="false" dt2D="false" dtr="false" t="normal">VLOOKUP(D123, 'file://///192.168.5.1/sharered2/Users/ryabinina/Documents/РЕГИОНАЛЬНАЯ ПРОГРАММА 369-п/[1 волна.xlsx]Смена'!D$3:AM$96, 36, FALSE)</f>
        <v>#N/A</v>
      </c>
    </row>
    <row customFormat="true" customHeight="true" ht="20.25" outlineLevel="0" r="124" s="69">
      <c r="A124" s="723" t="n">
        <f aca="false" ca="false" dt2D="false" dtr="false" t="normal">A123+1</f>
        <v>971</v>
      </c>
      <c r="B124" s="723" t="n">
        <f aca="false" ca="false" dt2D="false" dtr="false" t="normal">B123+1</f>
        <v>822</v>
      </c>
      <c r="C124" s="724" t="s">
        <v>9307</v>
      </c>
      <c r="D124" s="725" t="s">
        <v>15376</v>
      </c>
      <c r="E124" s="724" t="n">
        <v>52643000</v>
      </c>
      <c r="F124" s="726" t="n">
        <v>25872</v>
      </c>
      <c r="G124" s="727" t="n">
        <v>884.63</v>
      </c>
      <c r="H124" s="727" t="n">
        <v>833.6</v>
      </c>
      <c r="I124" s="727" t="n">
        <v>0</v>
      </c>
      <c r="J124" s="723" t="s">
        <v>15377</v>
      </c>
      <c r="K124" s="723" t="n">
        <v>52643422</v>
      </c>
      <c r="L124" s="728" t="n"/>
      <c r="M124" s="724" t="n"/>
      <c r="N124" s="724" t="n"/>
      <c r="O124" s="723" t="s">
        <v>15378</v>
      </c>
      <c r="P124" s="724" t="n">
        <v>1985</v>
      </c>
      <c r="Q124" s="723" t="s">
        <v>51</v>
      </c>
      <c r="R124" s="729" t="n">
        <f aca="false" ca="false" dt2D="false" dtr="false" t="normal">2019-P124</f>
        <v>34</v>
      </c>
      <c r="S124" s="730" t="n"/>
      <c r="T124" s="731" t="e">
        <v>#N/A</v>
      </c>
      <c r="U124" s="731" t="e">
        <v>#N/A</v>
      </c>
      <c r="V124" s="731" t="e">
        <v>#N/A</v>
      </c>
      <c r="W124" s="732" t="e">
        <v>#N/A</v>
      </c>
      <c r="X124" s="731" t="e">
        <v>#N/A</v>
      </c>
      <c r="Y124" s="731" t="e">
        <v>#N/A</v>
      </c>
      <c r="Z124" s="731" t="e">
        <v>#N/A</v>
      </c>
      <c r="AA124" s="731" t="e">
        <v>#N/A</v>
      </c>
      <c r="AB124" s="733" t="e">
        <v>#N/A</v>
      </c>
      <c r="AC124" s="731" t="e">
        <v>#N/A</v>
      </c>
      <c r="AD124" s="734" t="n">
        <f aca="false" ca="false" dt2D="false" dtr="false" t="normal">P124</f>
        <v>1985</v>
      </c>
      <c r="AE124" s="734" t="n">
        <f aca="false" ca="false" dt2D="false" dtr="false" t="normal">P124</f>
        <v>1985</v>
      </c>
      <c r="AF124" s="734" t="n">
        <f aca="false" ca="false" dt2D="false" dtr="false" t="normal">P124</f>
        <v>1985</v>
      </c>
      <c r="AG124" s="734" t="n">
        <f aca="false" ca="false" dt2D="false" dtr="false" t="normal">P124</f>
        <v>1985</v>
      </c>
      <c r="AH124" s="734" t="n">
        <f aca="false" ca="false" dt2D="false" dtr="false" t="normal">P124</f>
        <v>1985</v>
      </c>
      <c r="AI124" s="734" t="n">
        <f aca="false" ca="false" dt2D="false" dtr="false" t="normal">P124</f>
        <v>1985</v>
      </c>
      <c r="AJ124" s="734" t="n">
        <f aca="false" ca="false" dt2D="false" dtr="false" t="normal">P124</f>
        <v>1985</v>
      </c>
      <c r="AK124" s="735" t="s">
        <v>12401</v>
      </c>
      <c r="AL124" s="734" t="n">
        <f aca="false" ca="false" dt2D="false" dtr="false" t="normal">P124</f>
        <v>1985</v>
      </c>
      <c r="AM124" s="734" t="n">
        <f aca="false" ca="false" dt2D="false" dtr="false" t="normal">P124</f>
        <v>1985</v>
      </c>
      <c r="AN124" s="736" t="n">
        <f aca="false" ca="false" dt2D="false" dtr="false" t="normal">AD124+30</f>
        <v>2015</v>
      </c>
      <c r="AO124" s="736" t="n">
        <f aca="false" ca="false" dt2D="false" dtr="false" t="normal">AE124+30</f>
        <v>2015</v>
      </c>
      <c r="AP124" s="736" t="n">
        <f aca="false" ca="false" dt2D="false" dtr="false" t="normal">AF124+10</f>
        <v>1995</v>
      </c>
      <c r="AQ124" s="736" t="n">
        <f aca="false" ca="false" dt2D="false" dtr="false" t="normal">AG124+30</f>
        <v>2015</v>
      </c>
      <c r="AR124" s="736" t="n">
        <f aca="false" ca="false" dt2D="false" dtr="false" t="normal">AH124+15</f>
        <v>2000</v>
      </c>
      <c r="AS124" s="736" t="n">
        <f aca="false" ca="false" dt2D="false" dtr="false" t="normal">AI124+40</f>
        <v>2025</v>
      </c>
      <c r="AT124" s="736" t="n">
        <f aca="false" ca="false" dt2D="false" dtr="false" t="normal">AJ124+20</f>
        <v>2005</v>
      </c>
      <c r="AU124" s="736" t="n">
        <f aca="false" ca="false" dt2D="false" dtr="false" t="normal">AL124+25</f>
        <v>2010</v>
      </c>
      <c r="AV124" s="737" t="n">
        <f aca="false" ca="false" dt2D="false" dtr="false" t="normal">AM124+50</f>
        <v>2035</v>
      </c>
      <c r="AW124" s="723" t="n"/>
      <c r="AX124" s="738" t="s">
        <v>5596</v>
      </c>
      <c r="AY124" s="724" t="n"/>
      <c r="AZ124" s="739" t="s">
        <v>86</v>
      </c>
      <c r="BA124" s="740" t="s">
        <v>489</v>
      </c>
      <c r="BB124" s="723" t="n"/>
      <c r="BC124" s="739" t="s">
        <v>1060</v>
      </c>
      <c r="BD124" s="723" t="n"/>
      <c r="BE124" s="739" t="s">
        <v>552</v>
      </c>
      <c r="BF124" s="723" t="n"/>
      <c r="BG124" s="739" t="s">
        <v>1290</v>
      </c>
      <c r="BH124" s="741" t="e">
        <f aca="false" ca="false" dt2D="false" dtr="false" t="normal">AW124&amp;"!"&amp;AX124&amp;"!"&amp;AY124&amp;"!"&amp;AZ124&amp;"!"&amp;BA124&amp;"!"&amp;BB124&amp;"!"&amp;BC124&amp;"!"&amp;BD124&amp;"!"&amp;#REF!&amp;"!"&amp;BE124&amp;"!"&amp;BG124</f>
        <v>#REF!</v>
      </c>
      <c r="BI124" s="741" t="e">
        <f aca="false" ca="false" dt2D="false" dtr="false" t="normal">IF(SEARCH("РК", BH124)=0, 0, 1)</f>
        <v>#REF!</v>
      </c>
      <c r="BJ124" s="741" t="e">
        <f aca="false" ca="false" dt2D="false" dtr="false" t="normal">IF(SEARCH("ЛО", BH124)=0, 0, 1)</f>
        <v>#REF!</v>
      </c>
      <c r="BK124" s="741" t="e">
        <f aca="false" ca="false" dt2D="false" dtr="false" t="normal">IF(SEARCH("РП", BH124)=0, 0, 1)</f>
        <v>#REF!</v>
      </c>
      <c r="BL124" s="741" t="e">
        <f aca="false" ca="false" dt2D="false" dtr="false" t="normal">IF(SEARCH("РФС", BH124)=0, 0, 1)</f>
        <v>#REF!</v>
      </c>
      <c r="BM124" s="741" t="e">
        <f aca="false" ca="false" dt2D="false" dtr="false" t="normal">IF(SEARCH("РФ", BH124)=0, 0, 1)</f>
        <v>#REF!</v>
      </c>
      <c r="BN124" s="741" t="e">
        <f aca="false" ca="false" dt2D="false" dtr="false" t="normal">IF(SEARCH("РФ,", BH124)=0, 0, 1)</f>
        <v>#REF!</v>
      </c>
      <c r="BO124" s="741" t="e">
        <f aca="false" ca="false" dt2D="false" dtr="false" t="normal">IF(SEARCH("РФ!", BH124)=0, 0, 1)</f>
        <v>#REF!</v>
      </c>
      <c r="BP124" s="741" t="e">
        <f aca="false" ca="false" dt2D="false" dtr="false" t="normal">IF(SEARCH("ВО", BH124)=0, 0, 1)</f>
        <v>#REF!</v>
      </c>
      <c r="BQ124" s="741" t="e">
        <f aca="false" ca="false" dt2D="false" dtr="false" t="normal">IF(SEARCH("ВС", BH124)=0, 0, 1)</f>
        <v>#REF!</v>
      </c>
      <c r="BR124" s="741" t="e">
        <f aca="false" ca="false" dt2D="false" dtr="false" t="normal">IF(SEARCH("ТС", BH124)=0, 0, 1)</f>
        <v>#REF!</v>
      </c>
      <c r="BS124" s="741" t="e">
        <f aca="false" ca="false" dt2D="false" dtr="false" t="normal">IF(SEARCH("ЭС", BH124)=0, 0, 1)</f>
        <v>#REF!</v>
      </c>
      <c r="BT124" s="742" t="n"/>
      <c r="BU124" s="723" t="n">
        <v>48</v>
      </c>
      <c r="BV124" s="743" t="e">
        <f aca="false" ca="false" dt2D="false" dtr="false" t="normal">VLOOKUP(F124,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BW124" s="744" t="n">
        <v>10163</v>
      </c>
      <c r="BX124" s="744" t="n">
        <v>8428</v>
      </c>
      <c r="BY124" s="744" t="n">
        <v>6412</v>
      </c>
      <c r="BZ124" s="744" t="n">
        <v>0</v>
      </c>
      <c r="CA124" s="744" t="n">
        <v>6412</v>
      </c>
      <c r="CB124" s="744" t="n">
        <v>2016</v>
      </c>
      <c r="CC124" s="732" t="n">
        <v>8</v>
      </c>
      <c r="CD124" s="732" t="n">
        <v>4</v>
      </c>
      <c r="CE124" s="745" t="s">
        <v>12419</v>
      </c>
      <c r="CF124" s="743" t="s">
        <v>12438</v>
      </c>
      <c r="CG124" s="709" t="n">
        <v>0</v>
      </c>
      <c r="CH124" s="69" t="s">
        <v>12398</v>
      </c>
      <c r="CI124" s="69" t="e">
        <v>#N/A</v>
      </c>
      <c r="CJ124" s="69" t="e">
        <v>#N/A</v>
      </c>
      <c r="CK124" s="69" t="e">
        <v>#N/A</v>
      </c>
      <c r="CL124" s="69" t="e">
        <v>#N/A</v>
      </c>
      <c r="CM124" s="698" t="e">
        <f aca="false" ca="false" dt2D="false" dtr="false" t="normal">VLOOKUP(D124, 'file://///192.168.5.1/sharered2/Users/ryabinina/Documents/РЕГИОНАЛЬНАЯ ПРОГРАММА 369-п/[1 волна.xlsx]Смена'!D$3:AM$96, 36, FALSE)</f>
        <v>#N/A</v>
      </c>
    </row>
    <row customFormat="true" ht="15.75" outlineLevel="0" r="125" s="746">
      <c r="B125" s="746" t="n">
        <v>4906</v>
      </c>
      <c r="C125" s="746" t="s">
        <v>334</v>
      </c>
      <c r="D125" s="746" t="s">
        <v>15379</v>
      </c>
      <c r="E125" s="746" t="n">
        <v>52701000</v>
      </c>
      <c r="F125" s="746" t="n">
        <v>32803</v>
      </c>
      <c r="G125" s="746" t="n">
        <v>10163</v>
      </c>
      <c r="H125" s="746" t="n">
        <v>6412</v>
      </c>
      <c r="I125" s="746" t="n">
        <v>2016</v>
      </c>
      <c r="J125" s="746" t="s">
        <v>15380</v>
      </c>
      <c r="K125" s="746" t="n">
        <v>52701000</v>
      </c>
      <c r="O125" s="746" t="s">
        <v>15381</v>
      </c>
      <c r="P125" s="746" t="n">
        <v>2003</v>
      </c>
      <c r="Q125" s="746" t="s">
        <v>603</v>
      </c>
      <c r="R125" s="746" t="n">
        <v>16</v>
      </c>
      <c r="T125" s="746" t="e">
        <v>#N/A</v>
      </c>
      <c r="U125" s="746" t="e">
        <v>#N/A</v>
      </c>
      <c r="V125" s="746" t="e">
        <v>#N/A</v>
      </c>
      <c r="W125" s="746" t="e">
        <v>#N/A</v>
      </c>
      <c r="X125" s="746" t="e">
        <v>#N/A</v>
      </c>
      <c r="Y125" s="746" t="e">
        <v>#N/A</v>
      </c>
      <c r="Z125" s="746" t="e">
        <v>#N/A</v>
      </c>
      <c r="AA125" s="746" t="e">
        <v>#N/A</v>
      </c>
      <c r="AB125" s="746" t="e">
        <v>#N/A</v>
      </c>
      <c r="AC125" s="746" t="e">
        <v>#N/A</v>
      </c>
      <c r="AD125" s="746" t="n">
        <v>2003</v>
      </c>
      <c r="AE125" s="746" t="n">
        <v>2003</v>
      </c>
      <c r="AF125" s="746" t="n">
        <v>2018</v>
      </c>
      <c r="AG125" s="746" t="n">
        <v>2003</v>
      </c>
      <c r="AH125" s="746" t="n">
        <v>2018</v>
      </c>
      <c r="AI125" s="746" t="n">
        <v>2003</v>
      </c>
      <c r="AJ125" s="746" t="n">
        <v>2018</v>
      </c>
      <c r="AK125" s="746" t="s">
        <v>12401</v>
      </c>
      <c r="AL125" s="746" t="n">
        <v>2003</v>
      </c>
      <c r="AM125" s="746" t="n">
        <v>2003</v>
      </c>
      <c r="AN125" s="746" t="n">
        <v>2033</v>
      </c>
      <c r="AO125" s="746" t="n">
        <v>2033</v>
      </c>
      <c r="AP125" s="746" t="n">
        <v>2048</v>
      </c>
      <c r="AQ125" s="746" t="n">
        <v>2033</v>
      </c>
      <c r="AR125" s="746" t="n">
        <v>2033</v>
      </c>
      <c r="AS125" s="746" t="n">
        <v>2043</v>
      </c>
      <c r="AT125" s="746" t="n">
        <v>2038</v>
      </c>
      <c r="AU125" s="746" t="n">
        <v>2028</v>
      </c>
      <c r="AV125" s="746" t="n">
        <v>2053</v>
      </c>
      <c r="AX125" s="746" t="s">
        <v>5596</v>
      </c>
      <c r="BA125" s="746" t="s">
        <v>489</v>
      </c>
      <c r="BG125" s="746" t="s">
        <v>1060</v>
      </c>
      <c r="BH125" s="746" t="s">
        <v>15382</v>
      </c>
      <c r="BI125" s="746" t="n">
        <v>1</v>
      </c>
      <c r="BJ125" s="746" t="n">
        <v>1</v>
      </c>
      <c r="BK125" s="746" t="n">
        <v>1</v>
      </c>
      <c r="BL125" s="746" t="n">
        <v>1</v>
      </c>
      <c r="BM125" s="746" t="n">
        <v>1</v>
      </c>
      <c r="BN125" s="746" t="e">
        <v>#VALUE!</v>
      </c>
      <c r="BO125" s="746" t="e">
        <v>#VALUE!</v>
      </c>
      <c r="BP125" s="746" t="e">
        <v>#VALUE!</v>
      </c>
      <c r="BQ125" s="746" t="n">
        <v>1</v>
      </c>
      <c r="BR125" s="746" t="e">
        <v>#VALUE!</v>
      </c>
      <c r="BS125" s="746" t="n">
        <v>1</v>
      </c>
      <c r="BU125" s="746" t="n">
        <v>48</v>
      </c>
      <c r="BW125" s="746" t="n">
        <v>10163</v>
      </c>
      <c r="BX125" s="746" t="n">
        <v>8428</v>
      </c>
      <c r="BY125" s="746" t="n">
        <v>6412</v>
      </c>
      <c r="BZ125" s="746" t="n">
        <v>0</v>
      </c>
      <c r="CA125" s="746" t="n">
        <v>6412</v>
      </c>
      <c r="CB125" s="746" t="n">
        <v>2016</v>
      </c>
      <c r="CC125" s="746" t="n">
        <v>8</v>
      </c>
      <c r="CD125" s="746" t="n">
        <v>4</v>
      </c>
      <c r="CE125" s="746" t="s">
        <v>12419</v>
      </c>
      <c r="CF125" s="746" t="s">
        <v>15355</v>
      </c>
      <c r="CG125" s="746" t="n">
        <v>4</v>
      </c>
      <c r="CH125" s="746" t="s">
        <v>12398</v>
      </c>
      <c r="CI125" s="746" t="e">
        <v>#N/A</v>
      </c>
      <c r="CJ125" s="746" t="e">
        <v>#N/A</v>
      </c>
      <c r="CK125" s="746" t="e">
        <v>#N/A</v>
      </c>
      <c r="CL125" s="746" t="e">
        <v>#N/A</v>
      </c>
      <c r="CM125" s="746" t="e">
        <v>#N/A</v>
      </c>
    </row>
    <row customFormat="true" customHeight="true" ht="38.25" outlineLevel="0" r="126" s="58">
      <c r="A126" s="73" t="n">
        <f aca="false" ca="false" dt2D="false" dtr="false" t="normal">A125+1</f>
        <v>1</v>
      </c>
      <c r="B126" s="274" t="n">
        <v>33</v>
      </c>
      <c r="C126" s="274" t="s">
        <v>9131</v>
      </c>
      <c r="D126" s="239" t="s">
        <v>15383</v>
      </c>
      <c r="E126" s="274" t="n">
        <v>52641000</v>
      </c>
      <c r="F126" s="580" t="n">
        <v>24624</v>
      </c>
      <c r="G126" s="581" t="n">
        <v>614.4</v>
      </c>
      <c r="H126" s="581" t="n">
        <v>555.9</v>
      </c>
      <c r="I126" s="581" t="n">
        <v>0</v>
      </c>
      <c r="J126" s="73" t="s">
        <v>15384</v>
      </c>
      <c r="K126" s="73" t="n">
        <v>52641152</v>
      </c>
      <c r="L126" s="747" t="n"/>
      <c r="M126" s="274" t="s">
        <v>12393</v>
      </c>
      <c r="N126" s="274" t="n"/>
      <c r="O126" s="680" t="s">
        <v>15385</v>
      </c>
      <c r="P126" s="274" t="n">
        <v>1962</v>
      </c>
      <c r="Q126" s="73" t="s">
        <v>51</v>
      </c>
      <c r="R126" s="558" t="n">
        <f aca="false" ca="false" dt2D="false" dtr="false" t="normal">2019-P126</f>
        <v>57</v>
      </c>
      <c r="S126" s="748" t="n"/>
      <c r="T126" s="749" t="n">
        <v>2019</v>
      </c>
      <c r="U126" s="749" t="e">
        <v>#N/A</v>
      </c>
      <c r="V126" s="749" t="e">
        <v>#N/A</v>
      </c>
      <c r="W126" s="281" t="n">
        <v>0</v>
      </c>
      <c r="X126" s="749" t="e">
        <v>#N/A</v>
      </c>
      <c r="Y126" s="749" t="e">
        <v>#N/A</v>
      </c>
      <c r="Z126" s="749" t="e">
        <v>#N/A</v>
      </c>
      <c r="AA126" s="749" t="e">
        <v>#N/A</v>
      </c>
      <c r="AB126" s="750" t="e">
        <v>#N/A</v>
      </c>
      <c r="AC126" s="749" t="e">
        <v>#N/A</v>
      </c>
      <c r="AD126" s="751" t="n">
        <f aca="false" ca="false" dt2D="false" dtr="false" t="normal">P126</f>
        <v>1962</v>
      </c>
      <c r="AE126" s="751" t="n">
        <f aca="false" ca="false" dt2D="false" dtr="false" t="normal">P126</f>
        <v>1962</v>
      </c>
      <c r="AF126" s="751" t="n">
        <f aca="false" ca="false" dt2D="false" dtr="false" t="normal">P126</f>
        <v>1962</v>
      </c>
      <c r="AG126" s="751" t="n">
        <f aca="false" ca="false" dt2D="false" dtr="false" t="normal">P126</f>
        <v>1962</v>
      </c>
      <c r="AH126" s="751" t="n">
        <f aca="false" ca="false" dt2D="false" dtr="false" t="normal">P126</f>
        <v>1962</v>
      </c>
      <c r="AI126" s="751" t="n">
        <f aca="false" ca="false" dt2D="false" dtr="false" t="normal">P126</f>
        <v>1962</v>
      </c>
      <c r="AJ126" s="751" t="n">
        <f aca="false" ca="false" dt2D="false" dtr="false" t="normal">P126</f>
        <v>1962</v>
      </c>
      <c r="AK126" s="568" t="s">
        <v>12401</v>
      </c>
      <c r="AL126" s="568" t="s">
        <v>12401</v>
      </c>
      <c r="AM126" s="751" t="n">
        <f aca="false" ca="false" dt2D="false" dtr="false" t="normal">P126</f>
        <v>1962</v>
      </c>
      <c r="AN126" s="752" t="n">
        <f aca="false" ca="false" dt2D="false" dtr="false" t="normal">AD126+30</f>
        <v>1992</v>
      </c>
      <c r="AO126" s="752" t="n">
        <f aca="false" ca="false" dt2D="false" dtr="false" t="normal">AE126+30</f>
        <v>1992</v>
      </c>
      <c r="AP126" s="752" t="n">
        <f aca="false" ca="false" dt2D="false" dtr="false" t="normal">AF126+30</f>
        <v>1992</v>
      </c>
      <c r="AQ126" s="752" t="n">
        <f aca="false" ca="false" dt2D="false" dtr="false" t="normal">AG126+30</f>
        <v>1992</v>
      </c>
      <c r="AR126" s="752" t="n">
        <f aca="false" ca="false" dt2D="false" dtr="false" t="normal">AH126+15</f>
        <v>1977</v>
      </c>
      <c r="AS126" s="752" t="n">
        <f aca="false" ca="false" dt2D="false" dtr="false" t="normal">AI126+40</f>
        <v>2002</v>
      </c>
      <c r="AT126" s="752" t="n">
        <f aca="false" ca="false" dt2D="false" dtr="false" t="normal">AJ126+20</f>
        <v>1982</v>
      </c>
      <c r="AU126" s="568" t="n"/>
      <c r="AV126" s="753" t="n">
        <f aca="false" ca="false" dt2D="false" dtr="false" t="normal">AM126+50</f>
        <v>2012</v>
      </c>
      <c r="AW126" s="73" t="n"/>
      <c r="AX126" s="73" t="n"/>
      <c r="AY126" s="275" t="s">
        <v>1153</v>
      </c>
      <c r="AZ126" s="274" t="n"/>
      <c r="BA126" s="274" t="n"/>
      <c r="BB126" s="275" t="s">
        <v>86</v>
      </c>
      <c r="BC126" s="73" t="n"/>
      <c r="BD126" s="754" t="n"/>
      <c r="BE126" s="277" t="s">
        <v>1060</v>
      </c>
      <c r="BF126" s="274" t="n"/>
      <c r="BG126" s="275" t="s">
        <v>1290</v>
      </c>
      <c r="BH126" s="755" t="e">
        <f aca="false" ca="false" dt2D="false" dtr="false" t="normal">VLOOKUP(F126, 'file://///192.168.5.1/sharered2/Сектор по работе со специальными счетами/3. Материкина Татьяна Ивановна/_____________Восстановление ИД/Договоры/[Импорт 2018.xlsx]2018 год'!N$3:P$335, 3, FALSE)</f>
        <v>#N/A</v>
      </c>
      <c r="BI126" s="755" t="e">
        <v>#N/A</v>
      </c>
      <c r="BJ126" s="756" t="e">
        <v>#N/A</v>
      </c>
      <c r="BK126" s="757" t="e">
        <v>#N/A</v>
      </c>
      <c r="BL126" s="278" t="str">
        <f aca="false" ca="false" dt2D="false" dtr="false" t="normal">AW126&amp;"!"&amp;AX126&amp;"!"&amp;AY126&amp;"!"&amp;AZ126&amp;"!"&amp;BA126&amp;"!"&amp;BB126&amp;"!"&amp;BC126&amp;"!"&amp;BD126&amp;"!"&amp;BE126&amp;"!"&amp;BF126&amp;"!"&amp;BG126</f>
        <v>!!ВС, ВО, ТС, ЭС, ПСД, СК , УС!!!РК, ПСД, СК!!!РФС, РП, ПСД, СК!!РФ, ПСД, СК</v>
      </c>
      <c r="BM126" s="278" t="n">
        <f aca="false" ca="false" dt2D="false" dtr="false" t="normal">IF(SEARCH("РК", BL126)=0, 0, 1)</f>
        <v>1</v>
      </c>
      <c r="BN126" s="278" t="e">
        <f aca="false" ca="false" dt2D="false" dtr="false" t="normal">IF(SEARCH("ЛО", BL126)=0, 0, 1)</f>
        <v>#VALUE!</v>
      </c>
      <c r="BO126" s="278" t="n">
        <f aca="false" ca="false" dt2D="false" dtr="false" t="normal">IF(SEARCH("РП", BL126)=0, 0, 1)</f>
        <v>1</v>
      </c>
      <c r="BP126" s="278" t="n">
        <f aca="false" ca="false" dt2D="false" dtr="false" t="normal">IF(SEARCH("РФС", BL126)=0, 0, 1)</f>
        <v>1</v>
      </c>
      <c r="BQ126" s="278" t="n">
        <f aca="false" ca="false" dt2D="false" dtr="false" t="normal">IF(SEARCH("РФ", BL126)=0, 0, 1)</f>
        <v>1</v>
      </c>
      <c r="BR126" s="278" t="n">
        <f aca="false" ca="false" dt2D="false" dtr="false" t="normal">IF(SEARCH("РФ,", BL126)=0, 0, 1)</f>
        <v>1</v>
      </c>
      <c r="BS126" s="278" t="e">
        <f aca="false" ca="false" dt2D="false" dtr="false" t="normal">IF(SEARCH("РФ!", BL126)=0, 0, 1)</f>
        <v>#VALUE!</v>
      </c>
      <c r="BT126" s="278" t="n">
        <f aca="false" ca="false" dt2D="false" dtr="false" t="normal">IF(SEARCH("ВО", BL126)=0, 0, 1)</f>
        <v>1</v>
      </c>
      <c r="BU126" s="278" t="n">
        <f aca="false" ca="false" dt2D="false" dtr="false" t="normal">IF(SEARCH("ВС", BL126)=0, 0, 1)</f>
        <v>1</v>
      </c>
      <c r="BV126" s="278" t="n">
        <f aca="false" ca="false" dt2D="false" dtr="false" t="normal">IF(SEARCH("ТС", BL126)=0, 0, 1)</f>
        <v>1</v>
      </c>
      <c r="BW126" s="278" t="n">
        <f aca="false" ca="false" dt2D="false" dtr="false" t="normal">IF(SEARCH("ЭС", BL126)=0, 0, 1)</f>
        <v>1</v>
      </c>
      <c r="BX126" s="73" t="n"/>
      <c r="BY126" s="73" t="n"/>
      <c r="BZ126" s="279" t="e">
        <f aca="false" ca="false" dt2D="false" dtr="false" t="normal">VLOOKUP(F126,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CA126" s="280" t="n"/>
      <c r="CB126" s="280" t="n"/>
      <c r="CC126" s="280" t="n"/>
      <c r="CD126" s="280" t="n"/>
      <c r="CE126" s="280" t="n"/>
      <c r="CF126" s="280" t="n"/>
      <c r="CG126" s="281" t="n"/>
      <c r="CH126" s="281" t="n"/>
      <c r="CI126" s="279" t="n"/>
      <c r="CJ126" s="279" t="s">
        <v>12397</v>
      </c>
      <c r="CK126" s="282" t="n">
        <v>0</v>
      </c>
      <c r="CL126" s="58" t="s">
        <v>12398</v>
      </c>
      <c r="CM126" s="58" t="e">
        <v>#N/A</v>
      </c>
      <c r="CN126" s="58" t="e">
        <v>#N/A</v>
      </c>
      <c r="CO126" s="58" t="s">
        <v>12409</v>
      </c>
      <c r="CP126" s="58" t="e">
        <v>#N/A</v>
      </c>
      <c r="CQ126" s="283" t="e">
        <f aca="false" ca="false" dt2D="false" dtr="false" t="normal">VLOOKUP(D126, 'file://///192.168.5.1/sharered2/Users/ryabinina/Documents/РЕГИОНАЛЬНАЯ ПРОГРАММА 369-п/[1 волна.xlsx]Смена'!D$3:AM$96, 36, FALSE)</f>
        <v>#N/A</v>
      </c>
      <c r="CR126" s="58" t="e">
        <f aca="false" ca="false" dt2D="false" dtr="false" t="normal">VLOOKUP(F126, 'file://///192.168.5.1/sharered2/Users/ryabinina/Desktop/КП 2019/[Краткосрочный план 56-рп от 07.11.2019 проект изменений.xlsx]2456'!A$6:E$7004, 5, FALSE)</f>
        <v>#N/A</v>
      </c>
    </row>
    <row customFormat="true" customHeight="true" ht="20.4500007629395" outlineLevel="0" r="127" s="58">
      <c r="A127" s="73" t="n">
        <f aca="false" ca="false" dt2D="false" dtr="false" t="normal">A126+1</f>
        <v>2</v>
      </c>
      <c r="B127" s="274" t="n">
        <v>74</v>
      </c>
      <c r="C127" s="274" t="s">
        <v>8645</v>
      </c>
      <c r="D127" s="758" t="s">
        <v>15386</v>
      </c>
      <c r="E127" s="274" t="n">
        <v>52630000</v>
      </c>
      <c r="F127" s="580" t="n">
        <v>27775</v>
      </c>
      <c r="G127" s="581" t="n">
        <v>190.5</v>
      </c>
      <c r="H127" s="581" t="n">
        <v>167.9</v>
      </c>
      <c r="I127" s="581" t="n">
        <v>0</v>
      </c>
      <c r="J127" s="73" t="s">
        <v>15387</v>
      </c>
      <c r="K127" s="73" t="n">
        <v>52630419</v>
      </c>
      <c r="L127" s="747" t="n"/>
      <c r="M127" s="274" t="n"/>
      <c r="N127" s="274" t="n"/>
      <c r="O127" s="73" t="s">
        <v>15388</v>
      </c>
      <c r="P127" s="274" t="n">
        <v>1964</v>
      </c>
      <c r="Q127" s="73" t="s">
        <v>8742</v>
      </c>
      <c r="R127" s="558" t="n">
        <f aca="false" ca="false" dt2D="false" dtr="false" t="normal">2019-P127</f>
        <v>55</v>
      </c>
      <c r="S127" s="748" t="n"/>
      <c r="T127" s="749" t="s">
        <v>12395</v>
      </c>
      <c r="U127" s="749" t="e">
        <v>#N/A</v>
      </c>
      <c r="V127" s="749" t="e">
        <v>#N/A</v>
      </c>
      <c r="W127" s="281" t="n">
        <v>0</v>
      </c>
      <c r="X127" s="749" t="e">
        <v>#N/A</v>
      </c>
      <c r="Y127" s="749" t="e">
        <v>#N/A</v>
      </c>
      <c r="Z127" s="749" t="e">
        <v>#N/A</v>
      </c>
      <c r="AA127" s="749" t="e">
        <v>#N/A</v>
      </c>
      <c r="AB127" s="750" t="e">
        <v>#N/A</v>
      </c>
      <c r="AC127" s="749" t="e">
        <v>#N/A</v>
      </c>
      <c r="AD127" s="751" t="n">
        <f aca="false" ca="false" dt2D="false" dtr="false" t="normal">P127</f>
        <v>1964</v>
      </c>
      <c r="AE127" s="751" t="n">
        <f aca="false" ca="false" dt2D="false" dtr="false" t="normal">P127</f>
        <v>1964</v>
      </c>
      <c r="AF127" s="751" t="n">
        <f aca="false" ca="false" dt2D="false" dtr="false" t="normal">P127</f>
        <v>1964</v>
      </c>
      <c r="AG127" s="751" t="n">
        <f aca="false" ca="false" dt2D="false" dtr="false" t="normal">P127</f>
        <v>1964</v>
      </c>
      <c r="AH127" s="751" t="n">
        <f aca="false" ca="false" dt2D="false" dtr="false" t="normal">P127</f>
        <v>1964</v>
      </c>
      <c r="AI127" s="751" t="n">
        <f aca="false" ca="false" dt2D="false" dtr="false" t="normal">P127</f>
        <v>1964</v>
      </c>
      <c r="AJ127" s="751" t="n">
        <f aca="false" ca="false" dt2D="false" dtr="false" t="normal">P127</f>
        <v>1964</v>
      </c>
      <c r="AK127" s="568" t="s">
        <v>12401</v>
      </c>
      <c r="AL127" s="568" t="n"/>
      <c r="AM127" s="751" t="n">
        <f aca="false" ca="false" dt2D="false" dtr="false" t="normal">P127</f>
        <v>1964</v>
      </c>
      <c r="AN127" s="752" t="n">
        <f aca="false" ca="false" dt2D="false" dtr="false" t="normal">AD127+30</f>
        <v>1994</v>
      </c>
      <c r="AO127" s="752" t="n">
        <f aca="false" ca="false" dt2D="false" dtr="false" t="normal">AE127+30</f>
        <v>1994</v>
      </c>
      <c r="AP127" s="752" t="n">
        <f aca="false" ca="false" dt2D="false" dtr="false" t="normal">AF127+30</f>
        <v>1994</v>
      </c>
      <c r="AQ127" s="752" t="n">
        <f aca="false" ca="false" dt2D="false" dtr="false" t="normal">AG127+30</f>
        <v>1994</v>
      </c>
      <c r="AR127" s="752" t="n">
        <f aca="false" ca="false" dt2D="false" dtr="false" t="normal">AH127+15</f>
        <v>1979</v>
      </c>
      <c r="AS127" s="752" t="n">
        <f aca="false" ca="false" dt2D="false" dtr="false" t="normal">AI127+40</f>
        <v>2004</v>
      </c>
      <c r="AT127" s="752" t="n">
        <f aca="false" ca="false" dt2D="false" dtr="false" t="normal">AJ127+20</f>
        <v>1984</v>
      </c>
      <c r="AU127" s="568" t="n"/>
      <c r="AV127" s="753" t="n">
        <f aca="false" ca="false" dt2D="false" dtr="false" t="normal">AM127+50</f>
        <v>2014</v>
      </c>
      <c r="AW127" s="73" t="n"/>
      <c r="AX127" s="274" t="n"/>
      <c r="AY127" s="275" t="s">
        <v>86</v>
      </c>
      <c r="AZ127" s="274" t="n"/>
      <c r="BA127" s="277" t="s">
        <v>552</v>
      </c>
      <c r="BB127" s="73" t="n"/>
      <c r="BC127" s="277" t="s">
        <v>1060</v>
      </c>
      <c r="BD127" s="274" t="n"/>
      <c r="BE127" s="277" t="s">
        <v>1290</v>
      </c>
      <c r="BF127" s="754" t="n"/>
      <c r="BG127" s="274" t="n"/>
      <c r="BH127" s="755" t="e">
        <f aca="false" ca="false" dt2D="false" dtr="false" t="normal">VLOOKUP(F127, 'file://///192.168.5.1/sharered2/Сектор по работе со специальными счетами/3. Материкина Татьяна Ивановна/_____________Восстановление ИД/Договоры/[Импорт 2018.xlsx]2018 год'!N$3:P$335, 3, FALSE)</f>
        <v>#N/A</v>
      </c>
      <c r="BI127" s="755" t="e">
        <v>#N/A</v>
      </c>
      <c r="BJ127" s="756" t="e">
        <v>#N/A</v>
      </c>
      <c r="BK127" s="757" t="e">
        <v>#N/A</v>
      </c>
      <c r="BL127" s="278" t="str">
        <f aca="false" ca="false" dt2D="false" dtr="false" t="normal">AW127&amp;"!"&amp;AX127&amp;"!"&amp;AY127&amp;"!"&amp;AZ127&amp;"!"&amp;BA127&amp;"!"&amp;BB127&amp;"!"&amp;BC127&amp;"!"&amp;BD127&amp;"!"&amp;BE127&amp;"!"&amp;BF127&amp;"!"&amp;BG127</f>
        <v>!!РК, ПСД, СК!!ВС, ВО, ТС, ЭС, ПСД, СК!!РФС, РП, ПСД, СК!!РФ, ПСД, СК!!</v>
      </c>
      <c r="BM127" s="278" t="n">
        <f aca="false" ca="false" dt2D="false" dtr="false" t="normal">IF(SEARCH("РК", BL127)=0, 0, 1)</f>
        <v>1</v>
      </c>
      <c r="BN127" s="278" t="e">
        <f aca="false" ca="false" dt2D="false" dtr="false" t="normal">IF(SEARCH("ЛО", BL127)=0, 0, 1)</f>
        <v>#VALUE!</v>
      </c>
      <c r="BO127" s="278" t="n">
        <f aca="false" ca="false" dt2D="false" dtr="false" t="normal">IF(SEARCH("РП", BL127)=0, 0, 1)</f>
        <v>1</v>
      </c>
      <c r="BP127" s="278" t="n">
        <f aca="false" ca="false" dt2D="false" dtr="false" t="normal">IF(SEARCH("РФС", BL127)=0, 0, 1)</f>
        <v>1</v>
      </c>
      <c r="BQ127" s="278" t="n">
        <f aca="false" ca="false" dt2D="false" dtr="false" t="normal">IF(SEARCH("РФ", BL127)=0, 0, 1)</f>
        <v>1</v>
      </c>
      <c r="BR127" s="278" t="n">
        <f aca="false" ca="false" dt2D="false" dtr="false" t="normal">IF(SEARCH("РФ,", BL127)=0, 0, 1)</f>
        <v>1</v>
      </c>
      <c r="BS127" s="278" t="e">
        <f aca="false" ca="false" dt2D="false" dtr="false" t="normal">IF(SEARCH("РФ!", BL127)=0, 0, 1)</f>
        <v>#VALUE!</v>
      </c>
      <c r="BT127" s="278" t="n">
        <f aca="false" ca="false" dt2D="false" dtr="false" t="normal">IF(SEARCH("ВО", BL127)=0, 0, 1)</f>
        <v>1</v>
      </c>
      <c r="BU127" s="278" t="n">
        <f aca="false" ca="false" dt2D="false" dtr="false" t="normal">IF(SEARCH("ВС", BL127)=0, 0, 1)</f>
        <v>1</v>
      </c>
      <c r="BV127" s="278" t="n">
        <f aca="false" ca="false" dt2D="false" dtr="false" t="normal">IF(SEARCH("ТС", BL127)=0, 0, 1)</f>
        <v>1</v>
      </c>
      <c r="BW127" s="278" t="n">
        <f aca="false" ca="false" dt2D="false" dtr="false" t="normal">IF(SEARCH("ЭС", BL127)=0, 0, 1)</f>
        <v>1</v>
      </c>
      <c r="BX127" s="73" t="n"/>
      <c r="BY127" s="73" t="n"/>
      <c r="BZ127" s="279" t="e">
        <f aca="false" ca="false" dt2D="false" dtr="false" t="normal">VLOOKUP(F127,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CA127" s="280" t="n"/>
      <c r="CB127" s="280" t="n"/>
      <c r="CC127" s="280" t="n"/>
      <c r="CD127" s="280" t="n"/>
      <c r="CE127" s="280" t="n"/>
      <c r="CF127" s="280" t="n"/>
      <c r="CG127" s="281" t="n"/>
      <c r="CH127" s="281" t="n"/>
      <c r="CI127" s="279" t="n"/>
      <c r="CJ127" s="279" t="s">
        <v>12397</v>
      </c>
      <c r="CK127" s="282" t="n">
        <v>0</v>
      </c>
      <c r="CL127" s="58" t="s">
        <v>12398</v>
      </c>
      <c r="CM127" s="58" t="e">
        <v>#N/A</v>
      </c>
      <c r="CN127" s="58" t="e">
        <v>#N/A</v>
      </c>
      <c r="CO127" s="58" t="s">
        <v>12414</v>
      </c>
      <c r="CP127" s="58" t="e">
        <v>#N/A</v>
      </c>
      <c r="CQ127" s="283" t="e">
        <f aca="false" ca="false" dt2D="false" dtr="false" t="normal">VLOOKUP(D127, 'file://///192.168.5.1/sharered2/Users/ryabinina/Documents/РЕГИОНАЛЬНАЯ ПРОГРАММА 369-п/[1 волна.xlsx]Смена'!D$3:AM$96, 36, FALSE)</f>
        <v>#N/A</v>
      </c>
      <c r="CR127" s="58" t="e">
        <f aca="false" ca="false" dt2D="false" dtr="false" t="normal">VLOOKUP(F127, 'file://///192.168.5.1/sharered2/Users/ryabinina/Desktop/КП 2019/[Краткосрочный план 56-рп от 07.11.2019 проект изменений.xlsx]2456'!A$6:E$7004, 5, FALSE)</f>
        <v>#N/A</v>
      </c>
    </row>
    <row outlineLevel="0" r="509">
      <c r="AB509" s="759" t="s">
        <v>15389</v>
      </c>
    </row>
  </sheetData>
  <autoFilter ref="A1:O127"/>
  <mergeCells count="3">
    <mergeCell ref="CA96:CC96"/>
    <mergeCell ref="G97:H97"/>
    <mergeCell ref="G98:H98"/>
  </mergeCells>
  <pageMargins bottom="0.354330688714981" footer="0.31496062874794" header="0.31496062874794" left="0.708661377429962" right="0.708661377429962" top="0.354330688714981"/>
  <pageSetup fitToHeight="0" fitToWidth="1" orientation="landscape" paperHeight="297mm" paperSize="9" paperWidth="210mm" scale="100"/>
</worksheet>
</file>

<file path=xl/worksheets/sheet21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  <pageSetUpPr fitToPage="true"/>
  </sheetPr>
  <dimension ref="A1:EV77"/>
  <sheetViews>
    <sheetView showZeros="true" workbookViewId="0"/>
  </sheetViews>
  <sheetFormatPr baseColWidth="8" customHeight="false" defaultColWidth="13.0000001691662" defaultRowHeight="20.25" zeroHeight="false"/>
  <cols>
    <col customWidth="true" max="1" min="1" outlineLevel="0" width="20.4257811290726"/>
    <col customWidth="true" max="3" min="3" outlineLevel="0" width="26.4257821440697"/>
    <col customWidth="true" max="4" min="4" outlineLevel="0" width="55.2851537898215"/>
    <col customWidth="true" max="5" min="5" outlineLevel="0" width="60.1406237867613"/>
    <col customWidth="true" max="7" min="7" outlineLevel="0" width="26.7109367797221"/>
  </cols>
  <sheetData>
    <row outlineLevel="0" r="1">
      <c r="A1" s="234" t="n"/>
      <c r="B1" s="234" t="n"/>
      <c r="C1" s="234" t="n"/>
      <c r="D1" s="234" t="n"/>
      <c r="E1" s="234" t="n"/>
      <c r="F1" s="234" t="s">
        <v>14994</v>
      </c>
      <c r="G1" s="234" t="n"/>
      <c r="H1" s="234" t="n"/>
      <c r="I1" s="234" t="n"/>
      <c r="J1" s="234" t="n"/>
      <c r="K1" s="234" t="n"/>
    </row>
    <row outlineLevel="0" r="2">
      <c r="A2" s="214" t="s">
        <v>15390</v>
      </c>
      <c r="B2" s="214" t="n"/>
      <c r="C2" s="217" t="s">
        <v>334</v>
      </c>
      <c r="D2" s="263" t="s">
        <v>15011</v>
      </c>
      <c r="E2" s="760" t="s">
        <v>15391</v>
      </c>
      <c r="F2" s="218" t="n">
        <v>32622</v>
      </c>
      <c r="G2" s="292" t="n"/>
      <c r="H2" s="292" t="n"/>
      <c r="I2" s="241" t="n"/>
      <c r="J2" s="241" t="n"/>
      <c r="K2" s="241" t="n"/>
      <c r="L2" s="330" t="n"/>
      <c r="M2" s="23" t="n"/>
      <c r="N2" s="3" t="n"/>
      <c r="O2" s="23" t="n"/>
      <c r="P2" s="12" t="n"/>
      <c r="Q2" s="12" t="n"/>
      <c r="R2" s="12" t="n"/>
      <c r="S2" s="12" t="n"/>
      <c r="T2" s="332" t="n"/>
      <c r="U2" s="23" t="n"/>
      <c r="V2" s="761" t="n"/>
      <c r="W2" s="761" t="n"/>
      <c r="X2" s="23" t="n"/>
      <c r="Y2" s="23" t="n"/>
      <c r="Z2" s="762" t="n"/>
      <c r="AA2" s="762" t="n"/>
      <c r="AB2" s="762" t="n"/>
      <c r="AC2" s="763" t="n"/>
      <c r="AD2" s="762" t="n"/>
      <c r="AE2" s="762" t="n"/>
      <c r="AF2" s="762" t="n"/>
      <c r="AG2" s="762" t="n"/>
      <c r="AH2" s="762" t="n"/>
      <c r="AI2" s="12" t="n"/>
      <c r="AJ2" s="23" t="n"/>
      <c r="AK2" s="764" t="n"/>
      <c r="AL2" s="25" t="n"/>
      <c r="AM2" s="765" t="n"/>
      <c r="AN2" s="25" t="n"/>
      <c r="AO2" s="25" t="n"/>
      <c r="AP2" s="12" t="n"/>
      <c r="AQ2" s="12" t="n"/>
      <c r="AR2" s="12" t="n"/>
      <c r="AS2" s="12" t="n"/>
      <c r="AT2" s="12" t="n"/>
      <c r="AU2" s="12" t="n"/>
      <c r="AV2" s="12" t="n"/>
      <c r="AW2" s="12" t="n"/>
      <c r="AX2" s="12" t="n"/>
      <c r="AY2" s="12" t="n"/>
      <c r="AZ2" s="12" t="n"/>
      <c r="BA2" s="12" t="n"/>
      <c r="BB2" s="12" t="n"/>
      <c r="BC2" s="12" t="n"/>
      <c r="BD2" s="12" t="n"/>
      <c r="BE2" s="12" t="n"/>
      <c r="BF2" s="12" t="n"/>
      <c r="BG2" s="12" t="n"/>
      <c r="BH2" s="12" t="n"/>
      <c r="BI2" s="12" t="n"/>
      <c r="BJ2" s="12" t="n"/>
      <c r="BK2" s="12" t="n"/>
      <c r="BL2" s="23" t="n"/>
      <c r="BM2" s="23" t="n"/>
      <c r="BN2" s="12" t="n"/>
      <c r="BO2" s="12" t="n"/>
      <c r="BP2" s="12" t="n"/>
      <c r="BQ2" s="12" t="n"/>
      <c r="BR2" s="12" t="n"/>
      <c r="BS2" s="12" t="n"/>
      <c r="BT2" s="12" t="n"/>
      <c r="BU2" s="12" t="n"/>
      <c r="BV2" s="12" t="n"/>
      <c r="BW2" s="12" t="n"/>
      <c r="BX2" s="23" t="n"/>
      <c r="BY2" s="23" t="n"/>
      <c r="BZ2" s="23" t="n"/>
      <c r="CA2" s="12" t="n"/>
      <c r="CB2" s="23" t="n"/>
      <c r="CC2" s="23" t="n"/>
      <c r="CD2" s="23" t="n"/>
      <c r="CE2" s="23" t="n"/>
      <c r="CF2" s="23" t="n"/>
      <c r="CG2" s="12" t="n"/>
      <c r="CH2" s="23" t="n"/>
      <c r="CI2" s="23" t="n"/>
      <c r="CJ2" s="23" t="n"/>
      <c r="CK2" s="23" t="n"/>
      <c r="CL2" s="23" t="n"/>
      <c r="CM2" s="12" t="n"/>
      <c r="CN2" s="23" t="n"/>
      <c r="CO2" s="23" t="n"/>
      <c r="CP2" s="23" t="n"/>
      <c r="CQ2" s="332" t="n"/>
      <c r="CR2" s="23" t="n"/>
      <c r="CS2" s="766" t="n"/>
      <c r="CT2" s="766" t="n"/>
      <c r="CU2" s="766" t="n"/>
      <c r="CV2" s="766" t="n"/>
      <c r="CW2" s="766" t="n"/>
      <c r="CX2" s="766" t="n"/>
      <c r="CY2" s="23" t="n"/>
      <c r="CZ2" s="23" t="n"/>
      <c r="DA2" s="761" t="n"/>
      <c r="DB2" s="766" t="n"/>
      <c r="DC2" s="766" t="n"/>
      <c r="DD2" s="766" t="n"/>
      <c r="DE2" s="23" t="n"/>
      <c r="DF2" s="766" t="n"/>
      <c r="DG2" s="766" t="n"/>
      <c r="DH2" s="766" t="n"/>
      <c r="DI2" s="766" t="n"/>
      <c r="DJ2" s="766" t="n"/>
      <c r="DK2" s="766" t="n"/>
      <c r="DL2" s="766" t="n"/>
      <c r="DM2" s="23" t="n"/>
      <c r="DN2" s="767" t="n"/>
      <c r="DO2" s="766" t="n"/>
      <c r="DP2" s="23" t="n"/>
      <c r="DQ2" s="767" t="n"/>
      <c r="DR2" s="766" t="n"/>
      <c r="DS2" s="766" t="n"/>
      <c r="DT2" s="23" t="n"/>
      <c r="DU2" s="23" t="n"/>
      <c r="DV2" s="766" t="n"/>
      <c r="DW2" s="766" t="n"/>
      <c r="DX2" s="767" t="n"/>
      <c r="DY2" s="766" t="n"/>
      <c r="DZ2" s="23" t="n"/>
      <c r="EA2" s="23" t="n"/>
      <c r="EB2" s="766" t="n"/>
      <c r="EC2" s="766" t="n"/>
      <c r="ED2" s="767" t="n"/>
      <c r="EE2" s="766" t="n"/>
      <c r="EF2" s="23" t="n"/>
      <c r="EG2" s="23" t="n"/>
      <c r="EH2" s="766" t="n"/>
      <c r="EI2" s="767" t="n"/>
      <c r="EJ2" s="766" t="n"/>
      <c r="EK2" s="23" t="n"/>
      <c r="EL2" s="767" t="n"/>
      <c r="EM2" s="766" t="n"/>
      <c r="EN2" s="23" t="n"/>
      <c r="EO2" s="768" t="n"/>
      <c r="EP2" s="768" t="n"/>
      <c r="EQ2" s="767" t="n"/>
      <c r="ER2" s="766" t="n"/>
      <c r="ES2" s="23" t="n"/>
      <c r="ET2" s="23" t="n"/>
      <c r="EU2" s="23" t="n"/>
      <c r="EV2" s="768" t="n"/>
    </row>
    <row outlineLevel="0" r="3">
      <c r="A3" s="769" t="n">
        <v>0</v>
      </c>
      <c r="B3" s="769" t="n"/>
      <c r="C3" s="770" t="s">
        <v>9353</v>
      </c>
      <c r="D3" s="771" t="s">
        <v>9700</v>
      </c>
      <c r="E3" s="772" t="s">
        <v>15392</v>
      </c>
      <c r="F3" s="773" t="n">
        <v>35212</v>
      </c>
      <c r="G3" s="234" t="n"/>
      <c r="H3" s="234" t="n"/>
      <c r="I3" s="234" t="n"/>
      <c r="J3" s="234" t="n"/>
      <c r="K3" s="234" t="n"/>
    </row>
    <row outlineLevel="0" r="4">
      <c r="A4" s="771" t="n">
        <v>0</v>
      </c>
      <c r="B4" s="771" t="n"/>
      <c r="C4" s="769" t="s">
        <v>334</v>
      </c>
      <c r="D4" s="771" t="s">
        <v>1338</v>
      </c>
      <c r="E4" s="774" t="s">
        <v>15393</v>
      </c>
      <c r="F4" s="769" t="n">
        <v>30213</v>
      </c>
      <c r="G4" s="234" t="n"/>
      <c r="H4" s="234" t="n"/>
      <c r="I4" s="234" t="n"/>
      <c r="J4" s="234" t="n"/>
      <c r="K4" s="234" t="n"/>
    </row>
    <row customHeight="true" ht="25.5" outlineLevel="0" r="5">
      <c r="A5" s="771" t="n">
        <v>0</v>
      </c>
      <c r="B5" s="771" t="n"/>
      <c r="C5" s="769" t="s">
        <v>334</v>
      </c>
      <c r="D5" s="771" t="s">
        <v>3284</v>
      </c>
      <c r="E5" s="774" t="s">
        <v>15394</v>
      </c>
      <c r="F5" s="769" t="n">
        <v>26820</v>
      </c>
      <c r="G5" s="234" t="n"/>
      <c r="H5" s="234" t="n"/>
      <c r="I5" s="234" t="n"/>
      <c r="J5" s="234" t="n"/>
      <c r="K5" s="234" t="n"/>
    </row>
    <row outlineLevel="0" r="6">
      <c r="A6" s="769" t="n">
        <v>0</v>
      </c>
      <c r="B6" s="769" t="n"/>
      <c r="C6" s="770" t="s">
        <v>334</v>
      </c>
      <c r="D6" s="771" t="s">
        <v>5801</v>
      </c>
      <c r="E6" s="772" t="s">
        <v>15395</v>
      </c>
      <c r="F6" s="773" t="n">
        <v>30048</v>
      </c>
      <c r="G6" s="234" t="n"/>
      <c r="H6" s="234" t="n"/>
      <c r="I6" s="234" t="n"/>
      <c r="J6" s="234" t="n"/>
      <c r="K6" s="234" t="n"/>
    </row>
    <row outlineLevel="0" r="7">
      <c r="A7" s="769" t="n">
        <v>0</v>
      </c>
      <c r="B7" s="769" t="n"/>
      <c r="C7" s="770" t="s">
        <v>334</v>
      </c>
      <c r="D7" s="771" t="s">
        <v>655</v>
      </c>
      <c r="E7" s="772" t="s">
        <v>15396</v>
      </c>
      <c r="F7" s="773" t="n">
        <v>31306</v>
      </c>
      <c r="G7" s="234" t="n"/>
      <c r="H7" s="234" t="n"/>
      <c r="I7" s="234" t="n"/>
      <c r="J7" s="234" t="n"/>
      <c r="K7" s="234" t="n"/>
    </row>
    <row outlineLevel="0" r="8">
      <c r="A8" s="775" t="n">
        <v>0</v>
      </c>
      <c r="B8" s="771" t="n"/>
      <c r="C8" s="776" t="s">
        <v>334</v>
      </c>
      <c r="D8" s="775" t="s">
        <v>2111</v>
      </c>
      <c r="E8" s="772" t="s">
        <v>15397</v>
      </c>
      <c r="F8" s="769" t="n">
        <v>29610</v>
      </c>
      <c r="G8" s="234" t="n"/>
      <c r="H8" s="234" t="n"/>
      <c r="I8" s="234" t="n"/>
      <c r="J8" s="234" t="n"/>
      <c r="K8" s="234" t="n"/>
    </row>
    <row outlineLevel="0" r="9">
      <c r="A9" s="775" t="n">
        <v>0</v>
      </c>
      <c r="B9" s="775" t="n"/>
      <c r="C9" s="776" t="s">
        <v>9353</v>
      </c>
      <c r="D9" s="771" t="s">
        <v>9552</v>
      </c>
      <c r="E9" s="772" t="s">
        <v>15398</v>
      </c>
      <c r="F9" s="773" t="n">
        <v>32265</v>
      </c>
      <c r="G9" s="234" t="n"/>
      <c r="H9" s="234" t="n"/>
      <c r="I9" s="234" t="n"/>
      <c r="J9" s="234" t="n"/>
      <c r="K9" s="234" t="n"/>
    </row>
    <row customHeight="true" ht="12.75" outlineLevel="0" r="10">
      <c r="A10" s="775" t="n">
        <v>0</v>
      </c>
      <c r="B10" s="775" t="n"/>
      <c r="C10" s="770" t="s">
        <v>334</v>
      </c>
      <c r="D10" s="771" t="s">
        <v>7521</v>
      </c>
      <c r="E10" s="772" t="s">
        <v>15399</v>
      </c>
      <c r="F10" s="773" t="n">
        <v>35378</v>
      </c>
      <c r="G10" s="234" t="n"/>
      <c r="H10" s="234" t="n"/>
      <c r="I10" s="234" t="n"/>
      <c r="J10" s="234" t="n"/>
      <c r="K10" s="234" t="n"/>
    </row>
    <row customHeight="true" ht="13.5" outlineLevel="0" r="11">
      <c r="A11" s="775" t="n">
        <v>0</v>
      </c>
      <c r="B11" s="775" t="n"/>
      <c r="C11" s="770" t="s">
        <v>10109</v>
      </c>
      <c r="D11" s="771" t="s">
        <v>10185</v>
      </c>
      <c r="E11" s="772" t="s">
        <v>15400</v>
      </c>
      <c r="F11" s="773" t="n">
        <v>26048</v>
      </c>
      <c r="G11" s="234" t="n"/>
      <c r="H11" s="234" t="n"/>
      <c r="I11" s="234" t="n"/>
      <c r="J11" s="234" t="n"/>
      <c r="K11" s="234" t="n"/>
    </row>
    <row outlineLevel="0" r="12">
      <c r="A12" s="775" t="n">
        <v>0</v>
      </c>
      <c r="B12" s="775" t="n"/>
      <c r="C12" s="770" t="s">
        <v>334</v>
      </c>
      <c r="D12" s="771" t="s">
        <v>4920</v>
      </c>
      <c r="E12" s="775" t="s">
        <v>15401</v>
      </c>
      <c r="F12" s="773" t="n">
        <v>25035</v>
      </c>
      <c r="G12" s="234" t="n"/>
      <c r="H12" s="234" t="n"/>
      <c r="I12" s="234" t="n"/>
      <c r="J12" s="234" t="n"/>
      <c r="K12" s="234" t="n"/>
    </row>
    <row outlineLevel="0" r="13">
      <c r="A13" s="775" t="n">
        <v>0</v>
      </c>
      <c r="B13" s="775" t="n"/>
      <c r="C13" s="770" t="s">
        <v>334</v>
      </c>
      <c r="D13" s="771" t="s">
        <v>5688</v>
      </c>
      <c r="E13" s="772" t="s">
        <v>15402</v>
      </c>
      <c r="F13" s="773" t="n">
        <v>29989</v>
      </c>
      <c r="G13" s="234" t="n"/>
      <c r="H13" s="234" t="n"/>
      <c r="I13" s="234" t="n"/>
      <c r="J13" s="234" t="n"/>
      <c r="K13" s="234" t="n"/>
    </row>
    <row outlineLevel="0" r="14">
      <c r="A14" s="775" t="n">
        <v>0</v>
      </c>
      <c r="B14" s="775" t="n"/>
      <c r="C14" s="770" t="s">
        <v>334</v>
      </c>
      <c r="D14" s="771" t="s">
        <v>5624</v>
      </c>
      <c r="E14" s="772" t="s">
        <v>15403</v>
      </c>
      <c r="F14" s="773" t="n">
        <v>29145</v>
      </c>
      <c r="G14" s="234" t="n"/>
      <c r="H14" s="234" t="n"/>
      <c r="I14" s="234" t="n"/>
      <c r="J14" s="234" t="n"/>
      <c r="K14" s="234" t="n"/>
    </row>
    <row outlineLevel="0" r="15">
      <c r="A15" s="775" t="n">
        <v>0</v>
      </c>
      <c r="B15" s="775" t="n"/>
      <c r="C15" s="770" t="s">
        <v>334</v>
      </c>
      <c r="D15" s="771" t="s">
        <v>2919</v>
      </c>
      <c r="E15" s="772" t="s">
        <v>15404</v>
      </c>
      <c r="F15" s="773" t="n">
        <v>29241</v>
      </c>
      <c r="G15" s="234" t="n"/>
      <c r="H15" s="234" t="n"/>
      <c r="I15" s="234" t="n"/>
      <c r="J15" s="234" t="n"/>
      <c r="K15" s="234" t="n"/>
    </row>
    <row outlineLevel="0" r="16">
      <c r="A16" s="775" t="n">
        <v>0</v>
      </c>
      <c r="B16" s="775" t="n"/>
      <c r="C16" s="770" t="s">
        <v>334</v>
      </c>
      <c r="D16" s="771" t="s">
        <v>15249</v>
      </c>
      <c r="E16" s="772" t="s">
        <v>15405</v>
      </c>
      <c r="F16" s="773" t="n">
        <v>26502</v>
      </c>
      <c r="G16" s="234" t="n"/>
      <c r="H16" s="234" t="n"/>
      <c r="I16" s="234" t="n"/>
      <c r="J16" s="234" t="n"/>
      <c r="K16" s="234" t="n"/>
    </row>
    <row outlineLevel="0" r="17">
      <c r="A17" s="775" t="n">
        <v>0</v>
      </c>
      <c r="B17" s="775" t="n"/>
      <c r="C17" s="770" t="s">
        <v>334</v>
      </c>
      <c r="D17" s="771" t="s">
        <v>4342</v>
      </c>
      <c r="E17" s="772" t="s">
        <v>15406</v>
      </c>
      <c r="F17" s="773" t="n">
        <v>30873</v>
      </c>
      <c r="G17" s="234" t="n"/>
      <c r="H17" s="234" t="n"/>
      <c r="I17" s="234" t="n"/>
      <c r="J17" s="234" t="n"/>
      <c r="K17" s="234" t="n"/>
    </row>
    <row outlineLevel="0" r="18">
      <c r="A18" s="775" t="n">
        <v>0</v>
      </c>
      <c r="B18" s="775" t="n"/>
      <c r="C18" s="770" t="s">
        <v>334</v>
      </c>
      <c r="D18" s="771" t="s">
        <v>11767</v>
      </c>
      <c r="E18" s="772" t="s">
        <v>15407</v>
      </c>
      <c r="F18" s="773" t="n">
        <v>29829</v>
      </c>
      <c r="G18" s="234" t="n"/>
      <c r="H18" s="234" t="n"/>
      <c r="I18" s="234" t="n"/>
      <c r="J18" s="234" t="n"/>
      <c r="K18" s="234" t="n"/>
    </row>
    <row ht="25.5" outlineLevel="0" r="19">
      <c r="A19" s="775" t="n">
        <v>0</v>
      </c>
      <c r="B19" s="775" t="n"/>
      <c r="C19" s="770" t="s">
        <v>334</v>
      </c>
      <c r="D19" s="771" t="s">
        <v>2634</v>
      </c>
      <c r="E19" s="772" t="s">
        <v>15408</v>
      </c>
      <c r="F19" s="773" t="n">
        <v>31070</v>
      </c>
      <c r="G19" s="234" t="n"/>
      <c r="H19" s="234" t="n"/>
      <c r="I19" s="234" t="n"/>
      <c r="J19" s="234" t="n"/>
      <c r="K19" s="234" t="n"/>
    </row>
    <row outlineLevel="0" r="20">
      <c r="A20" s="777" t="n">
        <v>0</v>
      </c>
      <c r="B20" s="777" t="n"/>
      <c r="C20" s="778" t="s">
        <v>10040</v>
      </c>
      <c r="D20" s="779" t="s">
        <v>10075</v>
      </c>
      <c r="E20" s="780" t="s">
        <v>15409</v>
      </c>
      <c r="F20" s="781" t="n">
        <v>35231</v>
      </c>
      <c r="G20" s="234" t="n"/>
      <c r="H20" s="234" t="n"/>
      <c r="I20" s="234" t="n"/>
      <c r="J20" s="234" t="n"/>
      <c r="K20" s="234" t="n"/>
    </row>
    <row outlineLevel="0" r="21">
      <c r="A21" s="775" t="n">
        <v>0</v>
      </c>
      <c r="B21" s="775" t="n"/>
      <c r="C21" s="770" t="s">
        <v>334</v>
      </c>
      <c r="D21" s="771" t="s">
        <v>4335</v>
      </c>
      <c r="E21" s="772" t="s">
        <v>15410</v>
      </c>
      <c r="F21" s="773" t="n">
        <v>29832</v>
      </c>
      <c r="G21" s="234" t="n"/>
      <c r="H21" s="234" t="n"/>
      <c r="I21" s="234" t="n"/>
      <c r="J21" s="234" t="n"/>
      <c r="K21" s="234" t="n"/>
    </row>
    <row ht="25.5" outlineLevel="0" r="22">
      <c r="A22" s="775" t="n">
        <v>0</v>
      </c>
      <c r="B22" s="775" t="n"/>
      <c r="C22" s="776" t="s">
        <v>9353</v>
      </c>
      <c r="D22" s="782" t="s">
        <v>9558</v>
      </c>
      <c r="E22" s="782" t="s">
        <v>15411</v>
      </c>
      <c r="F22" s="776" t="n">
        <v>24264</v>
      </c>
      <c r="G22" s="234" t="n"/>
      <c r="H22" s="234" t="n"/>
      <c r="I22" s="234" t="n"/>
      <c r="J22" s="234" t="n"/>
      <c r="K22" s="234" t="n"/>
    </row>
    <row ht="25.5" outlineLevel="0" r="23">
      <c r="A23" s="775" t="n">
        <v>0</v>
      </c>
      <c r="B23" s="775" t="n"/>
      <c r="C23" s="770" t="s">
        <v>334</v>
      </c>
      <c r="D23" s="771" t="s">
        <v>1338</v>
      </c>
      <c r="E23" s="772" t="s">
        <v>15412</v>
      </c>
      <c r="F23" s="773" t="n">
        <v>30213</v>
      </c>
      <c r="G23" s="234" t="n"/>
      <c r="H23" s="234" t="n"/>
      <c r="I23" s="234" t="n"/>
      <c r="J23" s="234" t="n"/>
      <c r="K23" s="234" t="n"/>
    </row>
    <row outlineLevel="0" r="24">
      <c r="A24" s="775" t="n">
        <v>0</v>
      </c>
      <c r="B24" s="775" t="n"/>
      <c r="C24" s="776" t="s">
        <v>334</v>
      </c>
      <c r="D24" s="782" t="s">
        <v>5534</v>
      </c>
      <c r="E24" s="782" t="s">
        <v>15413</v>
      </c>
      <c r="F24" s="776" t="n">
        <v>32298</v>
      </c>
      <c r="G24" s="234" t="n"/>
      <c r="H24" s="234" t="n"/>
      <c r="I24" s="234" t="n"/>
      <c r="J24" s="234" t="n"/>
      <c r="K24" s="234" t="n"/>
    </row>
    <row ht="25.5" outlineLevel="0" r="25">
      <c r="A25" s="775" t="n">
        <v>0</v>
      </c>
      <c r="B25" s="775" t="n"/>
      <c r="C25" s="770" t="s">
        <v>334</v>
      </c>
      <c r="D25" s="771" t="s">
        <v>5912</v>
      </c>
      <c r="E25" s="772" t="s">
        <v>15414</v>
      </c>
      <c r="F25" s="773" t="n">
        <v>33418</v>
      </c>
      <c r="G25" s="234" t="n"/>
      <c r="H25" s="234" t="n"/>
      <c r="I25" s="234" t="n"/>
      <c r="J25" s="234" t="n"/>
      <c r="K25" s="234" t="n"/>
    </row>
    <row outlineLevel="0" r="26">
      <c r="A26" s="775" t="n">
        <v>0</v>
      </c>
      <c r="B26" s="775" t="n"/>
      <c r="C26" s="776" t="s">
        <v>9131</v>
      </c>
      <c r="D26" s="782" t="s">
        <v>9193</v>
      </c>
      <c r="E26" s="782" t="s">
        <v>15415</v>
      </c>
      <c r="F26" s="776" t="n">
        <v>28308</v>
      </c>
      <c r="G26" s="234" t="n"/>
      <c r="H26" s="234" t="n"/>
      <c r="I26" s="234" t="n"/>
      <c r="J26" s="234" t="n"/>
      <c r="K26" s="234" t="n"/>
    </row>
    <row ht="25.5" outlineLevel="0" r="27">
      <c r="A27" s="775" t="n">
        <v>0</v>
      </c>
      <c r="B27" s="775" t="n"/>
      <c r="C27" s="770" t="s">
        <v>334</v>
      </c>
      <c r="D27" s="771" t="s">
        <v>7268</v>
      </c>
      <c r="E27" s="783" t="s">
        <v>15416</v>
      </c>
      <c r="F27" s="773" t="n">
        <v>35613</v>
      </c>
      <c r="G27" s="234" t="n"/>
      <c r="H27" s="234" t="n"/>
      <c r="I27" s="234" t="n"/>
      <c r="J27" s="234" t="n"/>
      <c r="K27" s="234" t="n"/>
    </row>
    <row outlineLevel="0" r="28">
      <c r="A28" s="775" t="n">
        <v>0</v>
      </c>
      <c r="B28" s="775" t="n"/>
      <c r="C28" s="770" t="s">
        <v>9131</v>
      </c>
      <c r="D28" s="771" t="s">
        <v>9151</v>
      </c>
      <c r="E28" s="775" t="s">
        <v>15417</v>
      </c>
      <c r="F28" s="773" t="n">
        <v>24657</v>
      </c>
      <c r="G28" s="234" t="n"/>
      <c r="H28" s="234" t="n"/>
      <c r="I28" s="234" t="n"/>
      <c r="J28" s="234" t="n"/>
      <c r="K28" s="234" t="n"/>
    </row>
    <row outlineLevel="0" r="29">
      <c r="A29" s="775" t="n">
        <v>0</v>
      </c>
      <c r="B29" s="775" t="n"/>
      <c r="C29" s="776" t="s">
        <v>9131</v>
      </c>
      <c r="D29" s="784" t="s">
        <v>9138</v>
      </c>
      <c r="E29" s="782" t="s">
        <v>15418</v>
      </c>
      <c r="F29" s="776" t="n">
        <v>24545</v>
      </c>
      <c r="G29" s="234" t="n"/>
      <c r="H29" s="234" t="n"/>
      <c r="I29" s="234" t="n"/>
      <c r="J29" s="234" t="n"/>
      <c r="K29" s="234" t="n"/>
    </row>
    <row outlineLevel="0" r="30">
      <c r="A30" s="785" t="n">
        <v>0</v>
      </c>
      <c r="B30" s="785" t="n"/>
      <c r="C30" s="786" t="n"/>
      <c r="D30" s="787" t="s">
        <v>11149</v>
      </c>
      <c r="E30" s="788" t="s">
        <v>11150</v>
      </c>
      <c r="F30" s="786" t="s">
        <v>15419</v>
      </c>
      <c r="G30" s="234" t="n"/>
      <c r="H30" s="234" t="n"/>
      <c r="I30" s="234" t="n"/>
      <c r="J30" s="234" t="n"/>
      <c r="K30" s="234" t="n"/>
    </row>
    <row outlineLevel="0" r="31">
      <c r="A31" s="785" t="n">
        <v>0</v>
      </c>
      <c r="B31" s="785" t="n"/>
      <c r="C31" s="786" t="n"/>
      <c r="D31" s="787" t="s">
        <v>11151</v>
      </c>
      <c r="E31" s="788" t="s">
        <v>15420</v>
      </c>
      <c r="F31" s="786" t="s">
        <v>15419</v>
      </c>
      <c r="G31" s="234" t="n"/>
      <c r="H31" s="234" t="n"/>
      <c r="I31" s="234" t="n"/>
      <c r="J31" s="234" t="n"/>
      <c r="K31" s="234" t="n"/>
    </row>
    <row outlineLevel="0" r="32">
      <c r="A32" s="785" t="n">
        <v>0</v>
      </c>
      <c r="B32" s="785" t="n"/>
      <c r="C32" s="786" t="n"/>
      <c r="D32" s="787" t="s">
        <v>11153</v>
      </c>
      <c r="E32" s="788" t="s">
        <v>15421</v>
      </c>
      <c r="F32" s="786" t="s">
        <v>15419</v>
      </c>
      <c r="G32" s="234" t="n"/>
      <c r="H32" s="234" t="n"/>
      <c r="I32" s="234" t="n"/>
      <c r="J32" s="234" t="n"/>
      <c r="K32" s="234" t="n"/>
    </row>
    <row outlineLevel="0" r="33">
      <c r="A33" s="785" t="n">
        <v>0</v>
      </c>
      <c r="B33" s="785" t="n"/>
      <c r="C33" s="786" t="n"/>
      <c r="D33" s="787" t="s">
        <v>7136</v>
      </c>
      <c r="E33" s="787" t="s">
        <v>15422</v>
      </c>
      <c r="F33" s="786" t="s">
        <v>15419</v>
      </c>
      <c r="G33" s="234" t="n"/>
      <c r="H33" s="234" t="n"/>
      <c r="I33" s="234" t="n"/>
      <c r="J33" s="234" t="n"/>
      <c r="K33" s="234" t="n"/>
    </row>
    <row outlineLevel="0" r="34">
      <c r="A34" s="785" t="n">
        <v>0</v>
      </c>
      <c r="B34" s="785" t="n"/>
      <c r="C34" s="237" t="s">
        <v>334</v>
      </c>
      <c r="D34" s="292" t="s">
        <v>15361</v>
      </c>
      <c r="E34" s="785" t="s">
        <v>15423</v>
      </c>
      <c r="F34" s="240" t="n">
        <v>25182</v>
      </c>
      <c r="G34" s="234" t="n"/>
      <c r="H34" s="234" t="n"/>
      <c r="I34" s="234" t="n"/>
      <c r="J34" s="234" t="n"/>
      <c r="K34" s="234" t="n"/>
    </row>
    <row outlineLevel="0" r="35">
      <c r="A35" s="777" t="n">
        <v>0</v>
      </c>
      <c r="B35" s="777" t="n"/>
      <c r="C35" s="778" t="s">
        <v>7666</v>
      </c>
      <c r="D35" s="779" t="s">
        <v>7702</v>
      </c>
      <c r="E35" s="777" t="s">
        <v>15424</v>
      </c>
      <c r="F35" s="781" t="n">
        <v>26214</v>
      </c>
      <c r="G35" s="234" t="n"/>
      <c r="H35" s="234" t="n"/>
      <c r="I35" s="234" t="n"/>
      <c r="J35" s="234" t="n"/>
      <c r="K35" s="234" t="n"/>
    </row>
    <row outlineLevel="0" r="36">
      <c r="A36" s="214" t="s">
        <v>15390</v>
      </c>
      <c r="B36" s="214" t="n">
        <v>1814</v>
      </c>
      <c r="C36" s="217" t="s">
        <v>334</v>
      </c>
      <c r="D36" s="263" t="s">
        <v>15022</v>
      </c>
      <c r="E36" s="217" t="s">
        <v>15425</v>
      </c>
      <c r="F36" s="218" t="n">
        <v>31502</v>
      </c>
      <c r="G36" s="234" t="n"/>
      <c r="H36" s="234" t="n"/>
      <c r="I36" s="234" t="n"/>
      <c r="J36" s="234" t="n"/>
      <c r="K36" s="234" t="n"/>
    </row>
    <row outlineLevel="0" r="37">
      <c r="A37" s="789" t="s">
        <v>15390</v>
      </c>
      <c r="B37" s="789" t="n">
        <v>1533</v>
      </c>
      <c r="C37" s="790" t="s">
        <v>334</v>
      </c>
      <c r="D37" s="791" t="s">
        <v>15024</v>
      </c>
      <c r="E37" s="217" t="s">
        <v>15425</v>
      </c>
      <c r="F37" s="760" t="n">
        <v>35178</v>
      </c>
      <c r="G37" s="234" t="n"/>
      <c r="H37" s="234" t="n"/>
      <c r="I37" s="234" t="n"/>
      <c r="J37" s="234" t="n"/>
      <c r="K37" s="234" t="n"/>
    </row>
    <row ht="25.5" outlineLevel="0" r="38">
      <c r="A38" s="236" t="n">
        <v>0</v>
      </c>
      <c r="B38" s="236" t="e">
        <f aca="false" ca="false" dt2D="false" dtr="false" t="normal">#REF!+1</f>
        <v>#REF!</v>
      </c>
      <c r="C38" s="237" t="s">
        <v>10681</v>
      </c>
      <c r="D38" s="269" t="s">
        <v>10718</v>
      </c>
      <c r="E38" s="786" t="s">
        <v>15426</v>
      </c>
      <c r="F38" s="240" t="n">
        <v>24256</v>
      </c>
      <c r="G38" s="234" t="n"/>
      <c r="H38" s="234" t="n"/>
      <c r="I38" s="234" t="n"/>
      <c r="J38" s="234" t="n"/>
      <c r="K38" s="234" t="n"/>
    </row>
    <row outlineLevel="0" r="39">
      <c r="A39" s="789" t="s">
        <v>15390</v>
      </c>
      <c r="B39" s="789" t="n">
        <v>2109</v>
      </c>
      <c r="C39" s="790" t="s">
        <v>334</v>
      </c>
      <c r="D39" s="791" t="s">
        <v>15028</v>
      </c>
      <c r="E39" s="791" t="s">
        <v>15427</v>
      </c>
      <c r="F39" s="792" t="n">
        <v>28265</v>
      </c>
      <c r="G39" s="234" t="n"/>
      <c r="H39" s="234" t="n"/>
      <c r="I39" s="234" t="n"/>
      <c r="J39" s="234" t="n"/>
      <c r="K39" s="234" t="n"/>
    </row>
    <row outlineLevel="0" r="40">
      <c r="A40" s="789" t="s">
        <v>15390</v>
      </c>
      <c r="B40" s="789" t="n">
        <v>4625</v>
      </c>
      <c r="C40" s="790" t="s">
        <v>334</v>
      </c>
      <c r="D40" s="791" t="s">
        <v>15034</v>
      </c>
      <c r="E40" s="791" t="s">
        <v>15427</v>
      </c>
      <c r="F40" s="760" t="n">
        <v>36462</v>
      </c>
      <c r="G40" s="234" t="s">
        <v>15428</v>
      </c>
      <c r="H40" s="234" t="n"/>
      <c r="I40" s="234" t="n"/>
      <c r="J40" s="234" t="n"/>
      <c r="K40" s="234" t="n"/>
    </row>
    <row outlineLevel="0" r="41">
      <c r="A41" s="785" t="n">
        <v>0</v>
      </c>
      <c r="B41" s="785" t="n"/>
      <c r="C41" s="786" t="s">
        <v>334</v>
      </c>
      <c r="D41" s="787" t="s">
        <v>3753</v>
      </c>
      <c r="E41" s="787" t="s">
        <v>15429</v>
      </c>
      <c r="F41" s="793" t="n">
        <v>29488</v>
      </c>
      <c r="G41" s="234" t="n"/>
      <c r="H41" s="234" t="n"/>
      <c r="I41" s="234" t="n"/>
      <c r="J41" s="234" t="n"/>
      <c r="K41" s="234" t="n"/>
    </row>
    <row outlineLevel="0" r="42">
      <c r="A42" s="234" t="n">
        <v>0</v>
      </c>
      <c r="B42" s="234" t="n"/>
      <c r="C42" s="234" t="s">
        <v>10681</v>
      </c>
      <c r="D42" s="234" t="s">
        <v>10715</v>
      </c>
      <c r="E42" s="794" t="s">
        <v>15430</v>
      </c>
      <c r="F42" s="234" t="n">
        <v>26237</v>
      </c>
      <c r="G42" s="234" t="n"/>
      <c r="H42" s="234" t="n"/>
      <c r="I42" s="234" t="n"/>
      <c r="J42" s="234" t="n"/>
      <c r="K42" s="234" t="n"/>
    </row>
    <row outlineLevel="0" r="43">
      <c r="A43" s="234" t="n">
        <v>0</v>
      </c>
      <c r="B43" s="234" t="n"/>
      <c r="C43" s="234" t="s">
        <v>10109</v>
      </c>
      <c r="D43" s="234" t="s">
        <v>10176</v>
      </c>
      <c r="E43" s="234" t="s">
        <v>15431</v>
      </c>
      <c r="F43" s="234" t="n">
        <v>26033</v>
      </c>
      <c r="G43" s="234" t="n"/>
      <c r="H43" s="234" t="n"/>
      <c r="I43" s="234" t="n"/>
      <c r="J43" s="234" t="n"/>
      <c r="K43" s="234" t="n"/>
    </row>
    <row outlineLevel="0" r="44">
      <c r="A44" s="234" t="n"/>
      <c r="B44" s="234" t="n"/>
      <c r="C44" s="234" t="n"/>
      <c r="D44" s="269" t="s">
        <v>8757</v>
      </c>
      <c r="E44" s="786" t="s">
        <v>15432</v>
      </c>
      <c r="F44" s="240" t="n">
        <v>33637</v>
      </c>
      <c r="G44" s="234" t="n"/>
      <c r="H44" s="234" t="n"/>
      <c r="I44" s="234" t="n"/>
      <c r="J44" s="234" t="n"/>
      <c r="K44" s="234" t="n"/>
    </row>
    <row ht="25.5" outlineLevel="0" r="45">
      <c r="A45" s="234" t="n"/>
      <c r="B45" s="234" t="n"/>
      <c r="C45" s="234" t="n"/>
      <c r="D45" s="292" t="s">
        <v>7253</v>
      </c>
      <c r="E45" s="786" t="s">
        <v>15433</v>
      </c>
      <c r="F45" s="240" t="n">
        <v>30426</v>
      </c>
      <c r="G45" s="234" t="n"/>
      <c r="H45" s="234" t="n"/>
      <c r="I45" s="234" t="n"/>
      <c r="J45" s="234" t="n"/>
      <c r="K45" s="234" t="n"/>
    </row>
    <row outlineLevel="0" r="46">
      <c r="A46" s="234" t="n"/>
      <c r="B46" s="234" t="n"/>
      <c r="C46" s="234" t="s">
        <v>334</v>
      </c>
      <c r="D46" s="234" t="s">
        <v>6877</v>
      </c>
      <c r="E46" s="234" t="s">
        <v>15434</v>
      </c>
      <c r="F46" s="234" t="n">
        <v>32852</v>
      </c>
      <c r="G46" s="234" t="n"/>
      <c r="H46" s="234" t="n"/>
      <c r="I46" s="234" t="n"/>
      <c r="J46" s="234" t="n"/>
      <c r="K46" s="234" t="n"/>
    </row>
    <row outlineLevel="0" r="47">
      <c r="A47" s="234" t="n"/>
      <c r="B47" s="234" t="n"/>
      <c r="C47" s="234" t="n"/>
      <c r="D47" s="292" t="s">
        <v>6186</v>
      </c>
      <c r="E47" s="237" t="s">
        <v>15393</v>
      </c>
      <c r="F47" s="240" t="n">
        <v>36050</v>
      </c>
      <c r="G47" s="234" t="n"/>
      <c r="H47" s="234" t="n"/>
      <c r="I47" s="234" t="n"/>
      <c r="J47" s="234" t="n"/>
      <c r="K47" s="234" t="n"/>
    </row>
    <row ht="25.5" outlineLevel="0" r="48">
      <c r="A48" s="213" t="s">
        <v>15390</v>
      </c>
      <c r="B48" s="213" t="n"/>
      <c r="C48" s="217" t="s">
        <v>334</v>
      </c>
      <c r="D48" s="263" t="s">
        <v>15038</v>
      </c>
      <c r="E48" s="760" t="s">
        <v>15435</v>
      </c>
      <c r="F48" s="218" t="n">
        <v>29873</v>
      </c>
      <c r="G48" s="234" t="n"/>
      <c r="H48" s="234" t="n"/>
      <c r="I48" s="234" t="n"/>
      <c r="J48" s="234" t="n"/>
      <c r="K48" s="234" t="n"/>
    </row>
    <row outlineLevel="0" r="49">
      <c r="A49" s="234" t="n"/>
      <c r="B49" s="234" t="n"/>
      <c r="C49" s="237" t="s">
        <v>7780</v>
      </c>
      <c r="D49" s="269" t="s">
        <v>7906</v>
      </c>
      <c r="E49" s="237" t="s">
        <v>15436</v>
      </c>
      <c r="F49" s="240" t="n">
        <v>25006</v>
      </c>
      <c r="G49" s="234" t="n"/>
      <c r="H49" s="234" t="n"/>
      <c r="I49" s="234" t="n"/>
      <c r="J49" s="234" t="n"/>
      <c r="K49" s="234" t="n"/>
    </row>
    <row outlineLevel="0" r="50">
      <c r="A50" s="234" t="n"/>
      <c r="B50" s="234" t="n"/>
      <c r="C50" s="234" t="n"/>
      <c r="D50" s="292" t="s">
        <v>3782</v>
      </c>
      <c r="E50" s="237" t="s">
        <v>15437</v>
      </c>
      <c r="F50" s="240" t="n">
        <v>29770</v>
      </c>
      <c r="G50" s="234" t="n"/>
      <c r="H50" s="234" t="n"/>
      <c r="I50" s="234" t="n"/>
      <c r="J50" s="234" t="n"/>
      <c r="K50" s="234" t="n"/>
    </row>
    <row outlineLevel="0" r="51">
      <c r="A51" s="234" t="n"/>
      <c r="B51" s="234" t="n"/>
      <c r="C51" s="234" t="n"/>
      <c r="D51" s="292" t="s">
        <v>5069</v>
      </c>
      <c r="E51" s="795" t="s">
        <v>15438</v>
      </c>
      <c r="F51" s="240" t="n">
        <v>31389</v>
      </c>
      <c r="G51" s="234" t="n"/>
      <c r="H51" s="234" t="n"/>
      <c r="I51" s="234" t="n"/>
      <c r="J51" s="234" t="n"/>
      <c r="K51" s="234" t="n"/>
    </row>
    <row outlineLevel="0" r="52">
      <c r="A52" s="213" t="s">
        <v>15390</v>
      </c>
      <c r="B52" s="213" t="n"/>
      <c r="C52" s="213" t="n"/>
      <c r="D52" s="263" t="s">
        <v>15041</v>
      </c>
      <c r="E52" s="217" t="s">
        <v>15439</v>
      </c>
      <c r="F52" s="240" t="n">
        <v>31811</v>
      </c>
      <c r="G52" s="234" t="n"/>
      <c r="H52" s="234" t="n"/>
      <c r="I52" s="234" t="n"/>
      <c r="J52" s="234" t="n"/>
      <c r="K52" s="234" t="n"/>
    </row>
    <row outlineLevel="0" r="53">
      <c r="A53" s="213" t="s">
        <v>15390</v>
      </c>
      <c r="B53" s="213" t="n"/>
      <c r="C53" s="213" t="n"/>
      <c r="D53" s="213" t="s">
        <v>15045</v>
      </c>
      <c r="E53" s="217" t="s">
        <v>15439</v>
      </c>
      <c r="F53" s="234" t="n">
        <v>31949</v>
      </c>
      <c r="G53" s="234" t="n"/>
      <c r="H53" s="234" t="n"/>
      <c r="I53" s="234" t="n"/>
      <c r="J53" s="234" t="n"/>
      <c r="K53" s="234" t="n"/>
    </row>
    <row outlineLevel="0" r="54">
      <c r="A54" s="213" t="s">
        <v>15390</v>
      </c>
      <c r="B54" s="213" t="n"/>
      <c r="C54" s="213" t="n"/>
      <c r="D54" s="263" t="s">
        <v>15050</v>
      </c>
      <c r="E54" s="217" t="s">
        <v>15440</v>
      </c>
      <c r="F54" s="240" t="n">
        <v>35317</v>
      </c>
      <c r="G54" s="234" t="n"/>
      <c r="H54" s="234" t="n"/>
      <c r="I54" s="234" t="n"/>
      <c r="J54" s="234" t="n"/>
      <c r="K54" s="234" t="n"/>
    </row>
    <row outlineLevel="0" r="55">
      <c r="A55" s="213" t="s">
        <v>15390</v>
      </c>
      <c r="B55" s="213" t="n"/>
      <c r="C55" s="213" t="n"/>
      <c r="D55" s="796" t="s">
        <v>15052</v>
      </c>
      <c r="E55" s="217" t="s">
        <v>15441</v>
      </c>
      <c r="F55" s="240" t="n">
        <v>32596</v>
      </c>
      <c r="G55" s="234" t="n"/>
      <c r="H55" s="234" t="n"/>
      <c r="I55" s="234" t="n"/>
      <c r="J55" s="234" t="n"/>
      <c r="K55" s="234" t="n"/>
    </row>
    <row outlineLevel="0" r="56">
      <c r="A56" s="213" t="s">
        <v>15390</v>
      </c>
      <c r="B56" s="213" t="n"/>
      <c r="C56" s="213" t="n"/>
      <c r="D56" s="263" t="s">
        <v>15054</v>
      </c>
      <c r="E56" s="217" t="s">
        <v>15442</v>
      </c>
      <c r="F56" s="240" t="n">
        <v>36315</v>
      </c>
      <c r="G56" s="234" t="n"/>
      <c r="H56" s="234" t="n"/>
      <c r="I56" s="234" t="n"/>
      <c r="J56" s="234" t="n"/>
      <c r="K56" s="234" t="n"/>
    </row>
    <row outlineLevel="0" r="57">
      <c r="A57" s="234" t="n"/>
      <c r="B57" s="234" t="n"/>
      <c r="C57" s="234" t="n"/>
      <c r="D57" s="292" t="s">
        <v>15068</v>
      </c>
      <c r="E57" s="786" t="s">
        <v>15443</v>
      </c>
      <c r="F57" s="240" t="n">
        <v>30899</v>
      </c>
      <c r="G57" s="234" t="s">
        <v>15428</v>
      </c>
      <c r="H57" s="234" t="n"/>
      <c r="I57" s="234" t="n"/>
      <c r="J57" s="234" t="n"/>
      <c r="K57" s="234" t="n"/>
    </row>
    <row ht="25.5" outlineLevel="0" r="58">
      <c r="A58" s="234" t="n"/>
      <c r="B58" s="234" t="n"/>
      <c r="C58" s="234" t="n"/>
      <c r="D58" s="292" t="s">
        <v>3948</v>
      </c>
      <c r="E58" s="786" t="s">
        <v>15444</v>
      </c>
      <c r="F58" s="240" t="n">
        <v>29092</v>
      </c>
      <c r="G58" s="234" t="n"/>
      <c r="H58" s="234" t="n"/>
      <c r="I58" s="234" t="n"/>
      <c r="J58" s="234" t="n"/>
      <c r="K58" s="234" t="n"/>
    </row>
    <row ht="25.5" outlineLevel="0" r="59">
      <c r="A59" s="234" t="n"/>
      <c r="B59" s="234" t="n"/>
      <c r="C59" s="234" t="n"/>
      <c r="D59" s="292" t="s">
        <v>1365</v>
      </c>
      <c r="E59" s="786" t="s">
        <v>15445</v>
      </c>
      <c r="F59" s="240" t="n">
        <v>30226</v>
      </c>
      <c r="G59" s="234" t="n"/>
      <c r="H59" s="234" t="n"/>
      <c r="I59" s="234" t="n"/>
      <c r="J59" s="234" t="n"/>
      <c r="K59" s="234" t="n"/>
    </row>
    <row outlineLevel="0" r="60">
      <c r="A60" s="234" t="n"/>
      <c r="B60" s="234" t="n"/>
      <c r="C60" s="234" t="n"/>
      <c r="D60" s="292" t="s">
        <v>7543</v>
      </c>
      <c r="E60" s="237" t="s">
        <v>15446</v>
      </c>
      <c r="F60" s="240" t="n">
        <v>35359</v>
      </c>
      <c r="G60" s="234" t="n"/>
      <c r="H60" s="234" t="n"/>
      <c r="I60" s="234" t="n"/>
      <c r="J60" s="234" t="n"/>
      <c r="K60" s="234" t="n"/>
    </row>
    <row customHeight="true" ht="74.25" outlineLevel="0" r="61">
      <c r="A61" s="234" t="n"/>
      <c r="B61" s="234" t="n"/>
      <c r="C61" s="234" t="n"/>
      <c r="D61" s="269" t="s">
        <v>9536</v>
      </c>
      <c r="E61" s="237" t="s">
        <v>15447</v>
      </c>
      <c r="F61" s="240" t="n">
        <v>24247</v>
      </c>
      <c r="G61" s="797" t="s">
        <v>15448</v>
      </c>
      <c r="H61" s="234" t="n"/>
      <c r="I61" s="234" t="n"/>
      <c r="J61" s="234" t="n"/>
      <c r="K61" s="234" t="n"/>
    </row>
    <row outlineLevel="0" r="62">
      <c r="A62" s="234" t="n"/>
      <c r="B62" s="234" t="n"/>
      <c r="C62" s="234" t="s">
        <v>9353</v>
      </c>
      <c r="D62" s="798" t="s">
        <v>9835</v>
      </c>
      <c r="E62" s="234" t="s">
        <v>15449</v>
      </c>
      <c r="F62" s="234" t="n"/>
      <c r="G62" s="234" t="s">
        <v>15449</v>
      </c>
      <c r="H62" s="234" t="n"/>
      <c r="I62" s="234" t="n"/>
      <c r="J62" s="234" t="n"/>
      <c r="K62" s="234" t="n"/>
    </row>
    <row outlineLevel="0" r="63">
      <c r="A63" s="213" t="s">
        <v>15390</v>
      </c>
      <c r="B63" s="213" t="n"/>
      <c r="C63" s="213" t="n"/>
      <c r="D63" s="213" t="s">
        <v>15057</v>
      </c>
      <c r="E63" s="217" t="s">
        <v>15450</v>
      </c>
      <c r="F63" s="234" t="n">
        <v>31756</v>
      </c>
      <c r="G63" s="234" t="n"/>
      <c r="H63" s="234" t="n"/>
      <c r="I63" s="234" t="n"/>
      <c r="J63" s="234" t="n"/>
      <c r="K63" s="234" t="n"/>
    </row>
    <row outlineLevel="0" r="64">
      <c r="A64" s="234" t="n"/>
      <c r="B64" s="234" t="n"/>
      <c r="C64" s="234" t="n"/>
      <c r="D64" s="234" t="n"/>
      <c r="E64" s="799" t="s">
        <v>15451</v>
      </c>
      <c r="F64" s="234" t="n"/>
      <c r="G64" s="234" t="n"/>
      <c r="H64" s="234" t="n"/>
      <c r="I64" s="234" t="n"/>
      <c r="J64" s="234" t="n"/>
      <c r="K64" s="234" t="n"/>
    </row>
    <row outlineLevel="0" r="65">
      <c r="A65" s="234" t="n"/>
      <c r="B65" s="234" t="n"/>
      <c r="C65" s="234" t="n"/>
      <c r="D65" s="234" t="n"/>
      <c r="E65" s="799" t="s">
        <v>15451</v>
      </c>
      <c r="F65" s="234" t="n"/>
      <c r="G65" s="234" t="n"/>
      <c r="H65" s="234" t="n"/>
      <c r="I65" s="234" t="n"/>
      <c r="J65" s="234" t="n"/>
      <c r="K65" s="234" t="n"/>
    </row>
    <row outlineLevel="0" r="66">
      <c r="A66" s="234" t="n"/>
      <c r="B66" s="234" t="n"/>
      <c r="C66" s="234" t="n"/>
      <c r="D66" s="234" t="n"/>
      <c r="E66" s="799" t="s">
        <v>15451</v>
      </c>
      <c r="F66" s="234" t="n"/>
      <c r="G66" s="234" t="n"/>
      <c r="H66" s="234" t="n"/>
      <c r="I66" s="234" t="n"/>
      <c r="J66" s="234" t="n"/>
      <c r="K66" s="234" t="n"/>
    </row>
    <row outlineLevel="0" r="67">
      <c r="A67" s="234" t="n"/>
      <c r="B67" s="234" t="n"/>
      <c r="C67" s="234" t="n"/>
      <c r="D67" s="234" t="n"/>
      <c r="E67" s="799" t="s">
        <v>15451</v>
      </c>
      <c r="F67" s="234" t="n"/>
      <c r="G67" s="234" t="n"/>
      <c r="H67" s="234" t="n"/>
      <c r="I67" s="234" t="n"/>
      <c r="J67" s="234" t="n"/>
      <c r="K67" s="234" t="n"/>
    </row>
    <row outlineLevel="0" r="68">
      <c r="A68" s="234" t="n"/>
      <c r="B68" s="234" t="n"/>
      <c r="C68" s="234" t="n"/>
      <c r="D68" s="234" t="n"/>
      <c r="E68" s="799" t="s">
        <v>15451</v>
      </c>
      <c r="F68" s="234" t="n"/>
      <c r="G68" s="234" t="n"/>
      <c r="H68" s="234" t="n"/>
      <c r="I68" s="234" t="n"/>
      <c r="J68" s="234" t="n"/>
      <c r="K68" s="234" t="n"/>
    </row>
    <row outlineLevel="0" r="69">
      <c r="A69" s="234" t="n"/>
      <c r="B69" s="234" t="n"/>
      <c r="C69" s="234" t="n"/>
      <c r="D69" s="292" t="s">
        <v>15326</v>
      </c>
      <c r="E69" s="237" t="s">
        <v>15452</v>
      </c>
      <c r="F69" s="240" t="n">
        <v>36875</v>
      </c>
      <c r="G69" s="234" t="n"/>
      <c r="H69" s="234" t="n"/>
      <c r="I69" s="234" t="n"/>
      <c r="J69" s="234" t="n"/>
      <c r="K69" s="234" t="n"/>
    </row>
    <row outlineLevel="0" r="70">
      <c r="A70" s="234" t="n"/>
      <c r="B70" s="234" t="n"/>
      <c r="C70" s="234" t="n"/>
      <c r="D70" s="234" t="s">
        <v>15453</v>
      </c>
      <c r="E70" s="799" t="s">
        <v>15454</v>
      </c>
      <c r="F70" s="234" t="n"/>
      <c r="G70" s="234" t="n"/>
      <c r="H70" s="234" t="n"/>
      <c r="I70" s="234" t="n"/>
      <c r="J70" s="234" t="n"/>
      <c r="K70" s="234" t="n"/>
    </row>
    <row outlineLevel="0" r="71">
      <c r="A71" s="234" t="n"/>
      <c r="B71" s="234" t="n"/>
      <c r="C71" s="234" t="n"/>
      <c r="D71" s="800" t="s">
        <v>10038</v>
      </c>
      <c r="E71" s="800" t="s">
        <v>15455</v>
      </c>
      <c r="F71" s="800" t="n"/>
      <c r="G71" s="234" t="n"/>
      <c r="H71" s="234" t="n"/>
      <c r="I71" s="234" t="n"/>
      <c r="J71" s="234" t="n"/>
      <c r="K71" s="234" t="n"/>
    </row>
    <row outlineLevel="0" r="72">
      <c r="A72" s="234" t="n"/>
      <c r="B72" s="234" t="n"/>
      <c r="C72" s="234" t="n"/>
      <c r="D72" s="213" t="s">
        <v>15456</v>
      </c>
      <c r="E72" s="234" t="n"/>
      <c r="F72" s="234" t="n"/>
      <c r="G72" s="234" t="n"/>
      <c r="H72" s="234" t="n"/>
      <c r="I72" s="234" t="n"/>
      <c r="J72" s="234" t="n"/>
      <c r="K72" s="234" t="n"/>
    </row>
    <row customFormat="true" customHeight="true" ht="20.25" outlineLevel="0" r="73" s="801">
      <c r="A73" s="237" t="n">
        <f aca="false" ca="false" dt2D="false" dtr="false" t="normal">A72+1</f>
        <v>1</v>
      </c>
      <c r="B73" s="237" t="n">
        <f aca="false" ca="false" dt2D="false" dtr="false" t="normal">B72+1</f>
        <v>1</v>
      </c>
      <c r="C73" s="237" t="s">
        <v>334</v>
      </c>
      <c r="D73" s="802" t="s">
        <v>4193</v>
      </c>
      <c r="E73" s="237" t="s">
        <v>15457</v>
      </c>
      <c r="F73" s="240" t="n">
        <v>28938</v>
      </c>
      <c r="G73" s="293" t="n">
        <v>4031.1</v>
      </c>
      <c r="H73" s="293" t="n">
        <v>3168.7</v>
      </c>
      <c r="I73" s="293" t="n">
        <v>0</v>
      </c>
      <c r="J73" s="237" t="s">
        <v>15458</v>
      </c>
      <c r="K73" s="237" t="n">
        <v>52701000</v>
      </c>
      <c r="L73" s="274" t="n"/>
      <c r="M73" s="274" t="n"/>
      <c r="N73" s="274" t="n"/>
      <c r="O73" s="803" t="s">
        <v>15459</v>
      </c>
      <c r="P73" s="274" t="n">
        <v>2009</v>
      </c>
      <c r="Q73" s="274" t="s">
        <v>51</v>
      </c>
      <c r="R73" s="558" t="n">
        <f aca="false" ca="false" dt2D="false" dtr="false" t="normal">2019-P73</f>
        <v>10</v>
      </c>
      <c r="S73" s="750" t="n"/>
      <c r="T73" s="749" t="e">
        <v>#N/A</v>
      </c>
      <c r="U73" s="749" t="e">
        <v>#N/A</v>
      </c>
      <c r="V73" s="749" t="e">
        <v>#N/A</v>
      </c>
      <c r="W73" s="749" t="e">
        <v>#N/A</v>
      </c>
      <c r="X73" s="749" t="e">
        <v>#N/A</v>
      </c>
      <c r="Y73" s="749" t="e">
        <v>#N/A</v>
      </c>
      <c r="Z73" s="749" t="e">
        <v>#N/A</v>
      </c>
      <c r="AA73" s="749" t="e">
        <v>#N/A</v>
      </c>
      <c r="AB73" s="750" t="e">
        <v>#N/A</v>
      </c>
      <c r="AC73" s="749" t="e">
        <v>#N/A</v>
      </c>
      <c r="AD73" s="568" t="s">
        <v>12401</v>
      </c>
      <c r="AE73" s="568" t="s">
        <v>12401</v>
      </c>
      <c r="AF73" s="568" t="s">
        <v>12401</v>
      </c>
      <c r="AG73" s="568" t="n">
        <v>2008</v>
      </c>
      <c r="AH73" s="568" t="n">
        <v>2008</v>
      </c>
      <c r="AI73" s="568" t="n">
        <v>2008</v>
      </c>
      <c r="AJ73" s="568" t="n">
        <v>2008</v>
      </c>
      <c r="AK73" s="568" t="s">
        <v>12401</v>
      </c>
      <c r="AL73" s="568" t="s">
        <v>12401</v>
      </c>
      <c r="AM73" s="568" t="s">
        <v>12401</v>
      </c>
      <c r="AN73" s="568" t="n"/>
      <c r="AO73" s="568" t="n"/>
      <c r="AP73" s="568" t="n"/>
      <c r="AQ73" s="568" t="n"/>
      <c r="AR73" s="568" t="n"/>
      <c r="AS73" s="568" t="n"/>
      <c r="AT73" s="568" t="n"/>
      <c r="AU73" s="568" t="n"/>
      <c r="AV73" s="568" t="n"/>
      <c r="AW73" s="568" t="n">
        <f aca="false" ca="false" dt2D="false" dtr="false" t="normal">P73+50</f>
        <v>2059</v>
      </c>
      <c r="AX73" s="274" t="n"/>
      <c r="AY73" s="274" t="n"/>
      <c r="AZ73" s="274" t="n"/>
      <c r="BA73" s="274" t="n"/>
      <c r="BB73" s="274" t="n"/>
      <c r="BC73" s="274" t="s">
        <v>86</v>
      </c>
      <c r="BD73" s="274" t="n"/>
      <c r="BE73" s="274" t="n"/>
      <c r="BF73" s="274" t="n"/>
      <c r="BG73" s="274" t="n"/>
      <c r="BH73" s="274" t="n"/>
      <c r="BI73" s="274" t="s">
        <v>804</v>
      </c>
      <c r="BJ73" s="274" t="n"/>
      <c r="BK73" s="274" t="n"/>
      <c r="BL73" s="274" t="n"/>
      <c r="BM73" s="274" t="n"/>
      <c r="BN73" s="274" t="n"/>
      <c r="BO73" s="274" t="s">
        <v>244</v>
      </c>
      <c r="BP73" s="274" t="n"/>
      <c r="BQ73" s="274" t="n"/>
      <c r="BR73" s="274" t="n"/>
      <c r="BS73" s="274" t="n"/>
      <c r="BT73" s="274" t="n"/>
      <c r="BU73" s="274" t="s">
        <v>1290</v>
      </c>
      <c r="BV73" s="274" t="n"/>
      <c r="BW73" s="274" t="n"/>
      <c r="BX73" s="274" t="n"/>
      <c r="BY73" s="274" t="n"/>
      <c r="BZ73" s="274" t="n"/>
      <c r="CA73" s="274" t="s">
        <v>15349</v>
      </c>
      <c r="CB73" s="274" t="n">
        <v>2009</v>
      </c>
      <c r="CC73" s="804" t="n"/>
      <c r="CD73" s="274" t="n">
        <v>41</v>
      </c>
      <c r="CE73" s="558" t="n"/>
      <c r="CF73" s="805" t="n">
        <v>4031.1</v>
      </c>
      <c r="CG73" s="805" t="n">
        <v>3168.7</v>
      </c>
      <c r="CH73" s="805" t="n">
        <v>3168.7</v>
      </c>
      <c r="CI73" s="805" t="n">
        <v>0</v>
      </c>
      <c r="CJ73" s="805" t="n">
        <v>3168.7</v>
      </c>
      <c r="CK73" s="805" t="n">
        <v>0</v>
      </c>
      <c r="CL73" s="749" t="n">
        <v>5</v>
      </c>
      <c r="CM73" s="749" t="n">
        <v>3</v>
      </c>
      <c r="CN73" s="806" t="s">
        <v>12419</v>
      </c>
      <c r="CO73" s="805" t="n">
        <v>0</v>
      </c>
      <c r="CP73" s="805" t="n">
        <v>0</v>
      </c>
      <c r="CQ73" s="805" t="n">
        <v>0</v>
      </c>
      <c r="CR73" s="274" t="n">
        <v>0</v>
      </c>
      <c r="CS73" s="805" t="n">
        <v>1.6793</v>
      </c>
      <c r="CT73" s="805" t="n">
        <v>20.1</v>
      </c>
      <c r="CU73" s="805" t="n">
        <v>9</v>
      </c>
      <c r="CV73" s="805" t="n">
        <v>10.7559</v>
      </c>
      <c r="CW73" s="805" t="n">
        <v>10.7559</v>
      </c>
      <c r="CX73" s="805" t="n">
        <v>0</v>
      </c>
      <c r="CY73" s="805" t="n">
        <v>0</v>
      </c>
      <c r="CZ73" s="274" t="n">
        <v>0</v>
      </c>
      <c r="DA73" s="807" t="s">
        <v>15044</v>
      </c>
      <c r="DB73" s="805" t="n">
        <v>0</v>
      </c>
      <c r="DC73" s="274" t="n">
        <v>0</v>
      </c>
      <c r="DD73" s="807" t="s">
        <v>15019</v>
      </c>
      <c r="DE73" s="805" t="n">
        <v>1</v>
      </c>
      <c r="DF73" s="805" t="n">
        <v>6.3097</v>
      </c>
      <c r="DG73" s="274" t="n">
        <v>0</v>
      </c>
      <c r="DH73" s="274" t="n">
        <v>1</v>
      </c>
      <c r="DI73" s="805" t="n">
        <v>1</v>
      </c>
      <c r="DJ73" s="805" t="n">
        <v>1</v>
      </c>
      <c r="DK73" s="807" t="s">
        <v>15019</v>
      </c>
      <c r="DL73" s="805" t="n">
        <v>2.4634</v>
      </c>
      <c r="DM73" s="274" t="n">
        <v>0</v>
      </c>
      <c r="DN73" s="274" t="n">
        <v>1</v>
      </c>
      <c r="DO73" s="805" t="n">
        <v>0</v>
      </c>
      <c r="DP73" s="805" t="n">
        <v>0</v>
      </c>
      <c r="DQ73" s="807" t="s">
        <v>15019</v>
      </c>
      <c r="DR73" s="805" t="n">
        <v>2.4634</v>
      </c>
      <c r="DS73" s="274" t="n">
        <v>0</v>
      </c>
      <c r="DT73" s="274" t="n">
        <v>1</v>
      </c>
      <c r="DU73" s="805" t="n">
        <v>1</v>
      </c>
      <c r="DV73" s="807" t="s">
        <v>15019</v>
      </c>
      <c r="DW73" s="805" t="n">
        <v>2.1534</v>
      </c>
      <c r="DX73" s="274" t="n">
        <v>0</v>
      </c>
      <c r="DY73" s="807" t="s">
        <v>15019</v>
      </c>
      <c r="DZ73" s="805" t="n">
        <v>2.5412</v>
      </c>
      <c r="EA73" s="274" t="n">
        <v>0</v>
      </c>
      <c r="EB73" s="580" t="n">
        <v>1</v>
      </c>
      <c r="EC73" s="580" t="n">
        <v>1</v>
      </c>
      <c r="ED73" s="807" t="s">
        <v>15019</v>
      </c>
      <c r="EE73" s="805" t="n">
        <v>155.3</v>
      </c>
      <c r="EF73" s="274" t="n">
        <v>0</v>
      </c>
      <c r="EG73" s="274" t="n">
        <v>1</v>
      </c>
      <c r="EH73" s="274" t="n">
        <v>1</v>
      </c>
      <c r="EI73" s="580" t="n">
        <v>0</v>
      </c>
      <c r="EJ73" s="808" t="n">
        <v>0</v>
      </c>
      <c r="EK73" s="801" t="s">
        <v>15021</v>
      </c>
      <c r="EL73" s="801" t="s">
        <v>12398</v>
      </c>
      <c r="EM73" s="801" t="e">
        <v>#N/A</v>
      </c>
      <c r="EN73" s="801" t="e">
        <v>#N/A</v>
      </c>
      <c r="EO73" s="801" t="e">
        <v>#N/A</v>
      </c>
      <c r="EP73" s="801" t="e">
        <v>#N/A</v>
      </c>
    </row>
    <row customFormat="true" customHeight="true" ht="20.25" outlineLevel="0" r="74" s="58">
      <c r="A74" s="236" t="n">
        <f aca="false" ca="false" dt2D="false" dtr="false" t="normal">A73+1</f>
        <v>2</v>
      </c>
      <c r="B74" s="236" t="n">
        <f aca="false" ca="false" dt2D="false" dtr="false" t="normal">B73+1</f>
        <v>2</v>
      </c>
      <c r="C74" s="237" t="s">
        <v>334</v>
      </c>
      <c r="D74" s="809" t="s">
        <v>4197</v>
      </c>
      <c r="E74" s="237" t="s">
        <v>15457</v>
      </c>
      <c r="F74" s="240" t="n">
        <v>24831</v>
      </c>
      <c r="G74" s="241" t="n">
        <v>3706.6</v>
      </c>
      <c r="H74" s="241" t="n">
        <v>3422.5</v>
      </c>
      <c r="I74" s="241" t="n">
        <v>0</v>
      </c>
      <c r="J74" s="236" t="s">
        <v>15460</v>
      </c>
      <c r="K74" s="236" t="n">
        <v>52701000</v>
      </c>
      <c r="L74" s="73" t="n"/>
      <c r="M74" s="274" t="n"/>
      <c r="N74" s="274" t="n"/>
      <c r="O74" s="803" t="s">
        <v>15461</v>
      </c>
      <c r="P74" s="274" t="n">
        <v>1980</v>
      </c>
      <c r="Q74" s="73" t="s">
        <v>51</v>
      </c>
      <c r="R74" s="558" t="n">
        <f aca="false" ca="false" dt2D="false" dtr="false" t="normal">2019-P74</f>
        <v>39</v>
      </c>
      <c r="S74" s="748" t="n"/>
      <c r="T74" s="749" t="e">
        <v>#N/A</v>
      </c>
      <c r="U74" s="749" t="e">
        <v>#N/A</v>
      </c>
      <c r="V74" s="749" t="e">
        <v>#N/A</v>
      </c>
      <c r="W74" s="281" t="e">
        <v>#N/A</v>
      </c>
      <c r="X74" s="749" t="e">
        <v>#N/A</v>
      </c>
      <c r="Y74" s="749" t="e">
        <v>#N/A</v>
      </c>
      <c r="Z74" s="749" t="e">
        <v>#N/A</v>
      </c>
      <c r="AA74" s="749" t="e">
        <v>#N/A</v>
      </c>
      <c r="AB74" s="750" t="e">
        <v>#N/A</v>
      </c>
      <c r="AC74" s="749" t="e">
        <v>#N/A</v>
      </c>
      <c r="AD74" s="568" t="s">
        <v>12401</v>
      </c>
      <c r="AE74" s="568" t="s">
        <v>12401</v>
      </c>
      <c r="AF74" s="568" t="s">
        <v>12401</v>
      </c>
      <c r="AG74" s="568" t="s">
        <v>12401</v>
      </c>
      <c r="AH74" s="568" t="s">
        <v>12401</v>
      </c>
      <c r="AI74" s="568" t="s">
        <v>12401</v>
      </c>
      <c r="AJ74" s="568" t="s">
        <v>12401</v>
      </c>
      <c r="AK74" s="568" t="s">
        <v>12401</v>
      </c>
      <c r="AL74" s="568" t="s">
        <v>12401</v>
      </c>
      <c r="AM74" s="568" t="s">
        <v>12401</v>
      </c>
      <c r="AN74" s="568" t="n"/>
      <c r="AO74" s="568" t="n"/>
      <c r="AP74" s="568" t="n"/>
      <c r="AQ74" s="568" t="n"/>
      <c r="AR74" s="568" t="n"/>
      <c r="AS74" s="568" t="n"/>
      <c r="AT74" s="568" t="n"/>
      <c r="AU74" s="568" t="n"/>
      <c r="AV74" s="568" t="n"/>
      <c r="AW74" s="568" t="n">
        <f aca="false" ca="false" dt2D="false" dtr="false" t="normal">P74+50</f>
        <v>2030</v>
      </c>
      <c r="AX74" s="73" t="n"/>
      <c r="AY74" s="810" t="s">
        <v>4198</v>
      </c>
      <c r="AZ74" s="274" t="n"/>
      <c r="BA74" s="274" t="n"/>
      <c r="BB74" s="274" t="s">
        <v>15353</v>
      </c>
      <c r="BC74" s="274" t="n"/>
      <c r="BD74" s="274" t="n"/>
      <c r="BE74" s="274" t="n"/>
      <c r="BF74" s="274" t="n"/>
      <c r="BG74" s="274" t="n"/>
      <c r="BH74" s="274" t="s">
        <v>804</v>
      </c>
      <c r="BI74" s="274" t="n"/>
      <c r="BJ74" s="73" t="n"/>
      <c r="BK74" s="73" t="n"/>
      <c r="BL74" s="73" t="n"/>
      <c r="BM74" s="274" t="n"/>
      <c r="BN74" s="274" t="s">
        <v>244</v>
      </c>
      <c r="BO74" s="73" t="n"/>
      <c r="BP74" s="73" t="n"/>
      <c r="BQ74" s="73" t="n"/>
      <c r="BR74" s="73" t="n"/>
      <c r="BS74" s="73" t="n"/>
      <c r="BT74" s="274" t="s">
        <v>1290</v>
      </c>
      <c r="BU74" s="73" t="n"/>
      <c r="BV74" s="73" t="n"/>
      <c r="BW74" s="73" t="n"/>
      <c r="BX74" s="73" t="n"/>
      <c r="BY74" s="73" t="n"/>
      <c r="BZ74" s="274" t="s">
        <v>15349</v>
      </c>
      <c r="CA74" s="73" t="n"/>
      <c r="CB74" s="73" t="n">
        <v>1980</v>
      </c>
      <c r="CC74" s="555" t="n"/>
      <c r="CD74" s="73" t="n">
        <v>70</v>
      </c>
      <c r="CE74" s="279" t="n"/>
      <c r="CF74" s="280" t="n">
        <v>3706.6</v>
      </c>
      <c r="CG74" s="280" t="n">
        <v>3422.5</v>
      </c>
      <c r="CH74" s="280" t="n">
        <v>3422.5</v>
      </c>
      <c r="CI74" s="280" t="n">
        <v>257.6</v>
      </c>
      <c r="CJ74" s="280" t="n">
        <v>3164.9</v>
      </c>
      <c r="CK74" s="280" t="n">
        <v>0</v>
      </c>
      <c r="CL74" s="281" t="n">
        <v>5</v>
      </c>
      <c r="CM74" s="281" t="n">
        <v>4</v>
      </c>
      <c r="CN74" s="561" t="s">
        <v>15462</v>
      </c>
      <c r="CO74" s="280" t="n">
        <v>0</v>
      </c>
      <c r="CP74" s="280" t="n">
        <v>0</v>
      </c>
      <c r="CQ74" s="280" t="n">
        <v>15.9397</v>
      </c>
      <c r="CR74" s="73" t="n">
        <v>0</v>
      </c>
      <c r="CS74" s="280" t="n">
        <v>1.5441</v>
      </c>
      <c r="CT74" s="280" t="n">
        <v>26.8</v>
      </c>
      <c r="CU74" s="280" t="n">
        <v>12</v>
      </c>
      <c r="CV74" s="280" t="n">
        <v>9.8901</v>
      </c>
      <c r="CW74" s="280" t="n">
        <v>9.8901</v>
      </c>
      <c r="CX74" s="280" t="n">
        <v>0</v>
      </c>
      <c r="CY74" s="280" t="n">
        <v>0</v>
      </c>
      <c r="CZ74" s="73" t="n">
        <v>0</v>
      </c>
      <c r="DA74" s="562" t="s">
        <v>15044</v>
      </c>
      <c r="DB74" s="280" t="n">
        <v>0</v>
      </c>
      <c r="DC74" s="73" t="n">
        <v>0</v>
      </c>
      <c r="DD74" s="562" t="s">
        <v>15019</v>
      </c>
      <c r="DE74" s="280" t="n">
        <v>1</v>
      </c>
      <c r="DF74" s="280" t="n">
        <v>9.0574</v>
      </c>
      <c r="DG74" s="73" t="n">
        <v>0</v>
      </c>
      <c r="DH74" s="73" t="n">
        <v>1</v>
      </c>
      <c r="DI74" s="280" t="n">
        <v>1</v>
      </c>
      <c r="DJ74" s="280" t="n">
        <v>1</v>
      </c>
      <c r="DK74" s="562" t="s">
        <v>15019</v>
      </c>
      <c r="DL74" s="280" t="n">
        <v>3.4527</v>
      </c>
      <c r="DM74" s="73" t="n">
        <v>0</v>
      </c>
      <c r="DN74" s="73" t="n">
        <v>1</v>
      </c>
      <c r="DO74" s="280" t="n">
        <v>0</v>
      </c>
      <c r="DP74" s="280" t="n">
        <v>0</v>
      </c>
      <c r="DQ74" s="562" t="s">
        <v>15019</v>
      </c>
      <c r="DR74" s="280" t="n">
        <v>3.4527</v>
      </c>
      <c r="DS74" s="73" t="n">
        <v>0</v>
      </c>
      <c r="DT74" s="73" t="n">
        <v>1</v>
      </c>
      <c r="DU74" s="280" t="n">
        <v>1</v>
      </c>
      <c r="DV74" s="562" t="s">
        <v>15019</v>
      </c>
      <c r="DW74" s="280" t="n">
        <v>2.9102</v>
      </c>
      <c r="DX74" s="73" t="n">
        <v>0</v>
      </c>
      <c r="DY74" s="562" t="s">
        <v>15019</v>
      </c>
      <c r="DZ74" s="280" t="n">
        <v>3.0318</v>
      </c>
      <c r="EA74" s="73" t="n">
        <v>0</v>
      </c>
      <c r="EB74" s="563" t="n">
        <v>1</v>
      </c>
      <c r="EC74" s="563" t="n">
        <v>1</v>
      </c>
      <c r="ED74" s="562" t="s">
        <v>15019</v>
      </c>
      <c r="EE74" s="280" t="n">
        <v>265.15</v>
      </c>
      <c r="EF74" s="73" t="n">
        <v>0</v>
      </c>
      <c r="EG74" s="73" t="n">
        <v>1</v>
      </c>
      <c r="EH74" s="73" t="n">
        <v>1</v>
      </c>
      <c r="EI74" s="563" t="n">
        <v>0</v>
      </c>
      <c r="EJ74" s="282" t="n">
        <v>0</v>
      </c>
      <c r="EK74" s="58" t="s">
        <v>15021</v>
      </c>
      <c r="EL74" s="58" t="s">
        <v>15266</v>
      </c>
      <c r="EM74" s="58" t="e">
        <v>#N/A</v>
      </c>
      <c r="EN74" s="58" t="e">
        <v>#N/A</v>
      </c>
      <c r="EO74" s="58" t="e">
        <v>#N/A</v>
      </c>
      <c r="EP74" s="58" t="e">
        <v>#N/A</v>
      </c>
    </row>
    <row customFormat="true" customHeight="true" ht="20.25" outlineLevel="0" r="75" s="69">
      <c r="A75" s="179" t="n">
        <f aca="false" ca="false" dt2D="false" dtr="false" t="normal">A74+1</f>
        <v>3</v>
      </c>
      <c r="B75" s="179" t="n">
        <f aca="false" ca="false" dt2D="false" dtr="false" t="normal">B74+1</f>
        <v>3</v>
      </c>
      <c r="C75" s="65" t="s">
        <v>334</v>
      </c>
      <c r="D75" s="66" t="s">
        <v>15463</v>
      </c>
      <c r="E75" s="237" t="s">
        <v>15464</v>
      </c>
      <c r="F75" s="582" t="n">
        <v>32793</v>
      </c>
      <c r="G75" s="583" t="n">
        <v>10163</v>
      </c>
      <c r="H75" s="583" t="n">
        <v>7312</v>
      </c>
      <c r="I75" s="583" t="n">
        <v>1766.2</v>
      </c>
      <c r="J75" s="179" t="s">
        <v>15465</v>
      </c>
      <c r="K75" s="179" t="n">
        <v>52701000</v>
      </c>
      <c r="L75" s="179" t="n"/>
      <c r="M75" s="65" t="n"/>
      <c r="N75" s="65" t="n"/>
      <c r="O75" s="585" t="s">
        <v>12466</v>
      </c>
      <c r="P75" s="65" t="n">
        <v>2003</v>
      </c>
      <c r="Q75" s="179" t="s">
        <v>603</v>
      </c>
      <c r="R75" s="589" t="n">
        <f aca="false" ca="false" dt2D="false" dtr="false" t="normal">2019-P75</f>
        <v>16</v>
      </c>
      <c r="S75" s="693" t="n"/>
      <c r="T75" s="694" t="e">
        <v>#N/A</v>
      </c>
      <c r="U75" s="694" t="e">
        <v>#N/A</v>
      </c>
      <c r="V75" s="694" t="e">
        <v>#N/A</v>
      </c>
      <c r="W75" s="696" t="e">
        <v>#N/A</v>
      </c>
      <c r="X75" s="694" t="e">
        <v>#N/A</v>
      </c>
      <c r="Y75" s="694" t="e">
        <v>#N/A</v>
      </c>
      <c r="Z75" s="694" t="e">
        <v>#N/A</v>
      </c>
      <c r="AA75" s="694" t="e">
        <v>#N/A</v>
      </c>
      <c r="AB75" s="695" t="e">
        <v>#N/A</v>
      </c>
      <c r="AC75" s="694" t="e">
        <v>#N/A</v>
      </c>
      <c r="AD75" s="699" t="n">
        <f aca="false" ca="false" dt2D="false" dtr="false" t="normal">P75</f>
        <v>2003</v>
      </c>
      <c r="AE75" s="699" t="n">
        <f aca="false" ca="false" dt2D="false" dtr="false" t="normal">P75</f>
        <v>2003</v>
      </c>
      <c r="AF75" s="699" t="n">
        <f aca="false" ca="false" dt2D="false" dtr="false" t="normal">P75</f>
        <v>2003</v>
      </c>
      <c r="AG75" s="699" t="n">
        <f aca="false" ca="false" dt2D="false" dtr="false" t="normal">P75</f>
        <v>2003</v>
      </c>
      <c r="AH75" s="699" t="n">
        <f aca="false" ca="false" dt2D="false" dtr="false" t="normal">P75</f>
        <v>2003</v>
      </c>
      <c r="AI75" s="699" t="n">
        <f aca="false" ca="false" dt2D="false" dtr="false" t="normal">P75</f>
        <v>2003</v>
      </c>
      <c r="AJ75" s="699" t="n">
        <f aca="false" ca="false" dt2D="false" dtr="false" t="normal">P75</f>
        <v>2003</v>
      </c>
      <c r="AK75" s="593" t="s">
        <v>12401</v>
      </c>
      <c r="AL75" s="699" t="n">
        <f aca="false" ca="false" dt2D="false" dtr="false" t="normal">P75</f>
        <v>2003</v>
      </c>
      <c r="AM75" s="699" t="n">
        <f aca="false" ca="false" dt2D="false" dtr="false" t="normal">P75</f>
        <v>2003</v>
      </c>
      <c r="AN75" s="700" t="n">
        <f aca="false" ca="false" dt2D="false" dtr="false" t="normal">AD75+30</f>
        <v>2033</v>
      </c>
      <c r="AO75" s="700" t="n">
        <f aca="false" ca="false" dt2D="false" dtr="false" t="normal">AE75+30</f>
        <v>2033</v>
      </c>
      <c r="AP75" s="700" t="n">
        <f aca="false" ca="false" dt2D="false" dtr="false" t="normal">AF75+30</f>
        <v>2033</v>
      </c>
      <c r="AQ75" s="700" t="n">
        <f aca="false" ca="false" dt2D="false" dtr="false" t="normal">AG75+30</f>
        <v>2033</v>
      </c>
      <c r="AR75" s="700" t="n">
        <f aca="false" ca="false" dt2D="false" dtr="false" t="normal">AH75+15</f>
        <v>2018</v>
      </c>
      <c r="AS75" s="700" t="n">
        <f aca="false" ca="false" dt2D="false" dtr="false" t="normal">AI75+40</f>
        <v>2043</v>
      </c>
      <c r="AT75" s="700" t="n">
        <f aca="false" ca="false" dt2D="false" dtr="false" t="normal">AJ75+20</f>
        <v>2023</v>
      </c>
      <c r="AU75" s="700" t="n">
        <f aca="false" ca="false" dt2D="false" dtr="false" t="normal">AL75+25</f>
        <v>2028</v>
      </c>
      <c r="AV75" s="811" t="n">
        <f aca="false" ca="false" dt2D="false" dtr="false" t="normal">AM75+50</f>
        <v>2053</v>
      </c>
      <c r="AW75" s="179" t="n"/>
      <c r="AX75" s="179" t="n"/>
      <c r="AY75" s="65" t="n"/>
      <c r="AZ75" s="65" t="n"/>
      <c r="BA75" s="812" t="s">
        <v>489</v>
      </c>
      <c r="BB75" s="179" t="n"/>
      <c r="BC75" s="710" t="s">
        <v>552</v>
      </c>
      <c r="BD75" s="632" t="n"/>
      <c r="BE75" s="710" t="s">
        <v>86</v>
      </c>
      <c r="BF75" s="65" t="n"/>
      <c r="BG75" s="701" t="s">
        <v>1060</v>
      </c>
      <c r="BH75" s="187" t="str">
        <f aca="false" ca="false" dt2D="false" dtr="false" t="normal">AW75&amp;"!"&amp;AX75&amp;"!"&amp;AY75&amp;"!"&amp;AZ75&amp;"!"&amp;BA75&amp;"!"&amp;BB75&amp;"!"&amp;BC75&amp;"!"&amp;BD75&amp;"!"&amp;BE75&amp;"!"&amp;BF75&amp;"!"&amp;BG75</f>
        <v>!!!!ЛО, ПСД, СК!!ВС, ВО, ТС, ЭС, ПСД, СК!!РК, ПСД, СК!!РФС, РП, ПСД, СК</v>
      </c>
      <c r="BI75" s="187" t="n">
        <f aca="false" ca="false" dt2D="false" dtr="false" t="normal">IF(SEARCH("РК", BH75)=0, 0, 1)</f>
        <v>1</v>
      </c>
      <c r="BJ75" s="187" t="n">
        <f aca="false" ca="false" dt2D="false" dtr="false" t="normal">IF(SEARCH("ЛО", BH75)=0, 0, 1)</f>
        <v>1</v>
      </c>
      <c r="BK75" s="187" t="n">
        <f aca="false" ca="false" dt2D="false" dtr="false" t="normal">IF(SEARCH("РП", BH75)=0, 0, 1)</f>
        <v>1</v>
      </c>
      <c r="BL75" s="187" t="n">
        <f aca="false" ca="false" dt2D="false" dtr="false" t="normal">IF(SEARCH("РФС", BH75)=0, 0, 1)</f>
        <v>1</v>
      </c>
      <c r="BM75" s="187" t="n">
        <f aca="false" ca="false" dt2D="false" dtr="false" t="normal">IF(SEARCH("РФ", BH75)=0, 0, 1)</f>
        <v>1</v>
      </c>
      <c r="BN75" s="187" t="e">
        <f aca="false" ca="false" dt2D="false" dtr="false" t="normal">IF(SEARCH("РФ,", BH75)=0, 0, 1)</f>
        <v>#VALUE!</v>
      </c>
      <c r="BO75" s="187" t="e">
        <f aca="false" ca="false" dt2D="false" dtr="false" t="normal">IF(SEARCH("РФ!", BH75)=0, 0, 1)</f>
        <v>#VALUE!</v>
      </c>
      <c r="BP75" s="187" t="n">
        <f aca="false" ca="false" dt2D="false" dtr="false" t="normal">IF(SEARCH("ВО", BH75)=0, 0, 1)</f>
        <v>1</v>
      </c>
      <c r="BQ75" s="187" t="n">
        <f aca="false" ca="false" dt2D="false" dtr="false" t="normal">IF(SEARCH("ВС", BH75)=0, 0, 1)</f>
        <v>1</v>
      </c>
      <c r="BR75" s="187" t="n">
        <f aca="false" ca="false" dt2D="false" dtr="false" t="normal">IF(SEARCH("ТС", BH75)=0, 0, 1)</f>
        <v>1</v>
      </c>
      <c r="BS75" s="187" t="n">
        <f aca="false" ca="false" dt2D="false" dtr="false" t="normal">IF(SEARCH("ЭС", BH75)=0, 0, 1)</f>
        <v>1</v>
      </c>
      <c r="BT75" s="585" t="n"/>
      <c r="BU75" s="179" t="n">
        <v>48</v>
      </c>
      <c r="BV75" s="594" t="e">
        <f aca="false" ca="false" dt2D="false" dtr="false" t="normal">VLOOKUP(F75, 'file://///192.168.5.1/sharered2/Users/ryabinina/Documents/РЕГИОНАЛЬНАЯ ПРОГРАММА 369-п/[Региональная программа (редакция с 28.11.2018) действующая.xlsx]Региональная прогр. (09.2018)'!G$13:Y$8229, 19, FALSE)</f>
        <v>#N/A</v>
      </c>
      <c r="BW75" s="595" t="n">
        <v>9843</v>
      </c>
      <c r="BX75" s="595" t="n">
        <v>8818.7</v>
      </c>
      <c r="BY75" s="595" t="n">
        <v>7047.3</v>
      </c>
      <c r="BZ75" s="595" t="n">
        <v>0</v>
      </c>
      <c r="CA75" s="595" t="n">
        <v>7047.3</v>
      </c>
      <c r="CB75" s="595" t="n">
        <v>1771.4</v>
      </c>
      <c r="CC75" s="696" t="n">
        <v>8</v>
      </c>
      <c r="CD75" s="696" t="n">
        <v>4</v>
      </c>
      <c r="CE75" s="596" t="s">
        <v>15466</v>
      </c>
      <c r="CF75" s="813" t="s">
        <v>15355</v>
      </c>
      <c r="CG75" s="697" t="n">
        <v>4</v>
      </c>
      <c r="CH75" s="69" t="s">
        <v>12439</v>
      </c>
      <c r="CI75" s="69" t="e">
        <v>#N/A</v>
      </c>
      <c r="CJ75" s="69" t="e">
        <v>#N/A</v>
      </c>
      <c r="CK75" s="69" t="e">
        <v>#N/A</v>
      </c>
      <c r="CL75" s="69" t="e">
        <v>#N/A</v>
      </c>
      <c r="CM75" s="698" t="e">
        <f aca="false" ca="false" dt2D="false" dtr="false" t="normal">VLOOKUP(D75, 'file://///192.168.5.1/sharered2/Users/ryabinina/Documents/РЕГИОНАЛЬНАЯ ПРОГРАММА 369-п/[1 волна.xlsx]Смена'!D$3:AM$96, 36, FALSE)</f>
        <v>#N/A</v>
      </c>
    </row>
    <row outlineLevel="0" r="77">
      <c r="D77" s="3" t="n"/>
    </row>
  </sheetData>
  <autoFilter ref="A1:F75"/>
  <pageMargins bottom="0.748031497001648" footer="0.31496062874794" header="0.31496062874794" left="0.708661377429962" right="0.708661377429962" top="0.748031497001648"/>
  <pageSetup fitToHeight="0" fitToWidth="1" orientation="landscape" paperHeight="297mm" paperSize="9" paperWidth="210mm" scale="100"/>
</worksheet>
</file>

<file path=xl/worksheets/sheet22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  <pageSetUpPr fitToPage="true"/>
  </sheetPr>
  <dimension ref="A1:EV50"/>
  <sheetViews>
    <sheetView showZeros="true" workbookViewId="0">
      <pane activePane="bottomRight" state="frozen" topLeftCell="E10" xSplit="4" ySplit="9"/>
    </sheetView>
  </sheetViews>
  <sheetFormatPr baseColWidth="8" customHeight="false" defaultColWidth="12.4257811290726" defaultRowHeight="20.25" zeroHeight="false"/>
  <cols>
    <col bestFit="true" customWidth="true" max="1" min="1" outlineLevel="0" style="1" width="12.4257811290726"/>
    <col customWidth="true" max="2" min="2" outlineLevel="0" style="2" width="9.42578129823879"/>
    <col customWidth="true" max="3" min="3" outlineLevel="0" style="2" width="35.0000011841633"/>
    <col customWidth="true" max="4" min="4" outlineLevel="0" width="64.7109364413897"/>
    <col customWidth="true" max="5" min="5" outlineLevel="0" style="2" width="21.8554681361118"/>
    <col customWidth="true" max="6" min="6" outlineLevel="0" style="2" width="38.1406241250937"/>
    <col customWidth="true" max="7" min="7" outlineLevel="0" width="30.2851556506495"/>
    <col customWidth="true" max="8" min="8" outlineLevel="0" width="29.1406259859217"/>
    <col customWidth="true" max="11" min="9" outlineLevel="0" style="814" width="20.2851566656466"/>
    <col customWidth="true" max="12" min="12" outlineLevel="0" style="815" width="51.8554705044383"/>
    <col customWidth="true" max="13" min="13" outlineLevel="0" width="16.5703119779637"/>
    <col customWidth="true" max="14" min="14" outlineLevel="0" width="29.4257806215741"/>
    <col customWidth="true" max="15" min="15" outlineLevel="0" style="1" width="16.7109377947192"/>
    <col customWidth="true" max="16" min="16" outlineLevel="0" style="2" width="9.28515615814805"/>
    <col customWidth="true" max="17" min="17" outlineLevel="0" style="2" width="10.5703123162961"/>
    <col customWidth="true" max="18" min="18" outlineLevel="0" style="2" width="12.2851566656466"/>
    <col customWidth="true" max="19" min="19" outlineLevel="0" style="2" width="13.285156158148"/>
    <col customWidth="true" max="20" min="20" outlineLevel="0" style="1" width="15.1406249709246"/>
    <col customWidth="true" max="21" min="21" outlineLevel="0" style="1" width="37.2851575114775"/>
    <col customWidth="true" max="22" min="22" outlineLevel="0" width="44.4257811290726"/>
    <col customWidth="true" max="23" min="23" outlineLevel="0" width="83.1406256475893"/>
    <col customWidth="true" max="24" min="24" outlineLevel="0" style="1" width="18.4257807907402"/>
    <col customWidth="true" max="25" min="25" outlineLevel="0" width="47.425779606577"/>
    <col customWidth="true" max="26" min="26" outlineLevel="0" width="21.1406246325922"/>
    <col customWidth="true" max="27" min="27" outlineLevel="0" width="18.9999998308338"/>
    <col customWidth="true" max="28" min="28" outlineLevel="0" style="814" width="42.1406248017584"/>
    <col customWidth="true" max="29" min="29" outlineLevel="0" style="814" width="16.4257818057373"/>
    <col customWidth="true" max="34" min="30" outlineLevel="0" style="190" width="16.4257818057373"/>
    <col customWidth="true" max="37" min="35" outlineLevel="0" style="1" width="16"/>
    <col customWidth="true" max="38" min="38" outlineLevel="0" style="816" width="16"/>
    <col customWidth="true" max="39" min="39" outlineLevel="0" style="817" width="38.1406241250937"/>
    <col customWidth="true" max="40" min="40" outlineLevel="0" style="816" width="18.0000003383324"/>
    <col customWidth="true" max="41" min="41" outlineLevel="0" style="816" width="18.9999998308338"/>
    <col customWidth="true" max="62" min="42" outlineLevel="0" style="2" width="7.14062497092456"/>
    <col customWidth="true" max="63" min="63" outlineLevel="0" style="2" width="20.4257811290726"/>
    <col customWidth="true" max="64" min="64" outlineLevel="0" width="21.0000001691662"/>
    <col customWidth="true" max="65" min="65" outlineLevel="0" width="16.8554693202751"/>
    <col customWidth="true" max="66" min="66" outlineLevel="0" width="19.710937625553"/>
    <col customWidth="true" max="67" min="67" outlineLevel="0" width="27.5703118087976"/>
    <col customWidth="true" max="68" min="68" outlineLevel="0" width="29.7109379638854"/>
    <col customWidth="true" max="69" min="69" outlineLevel="0" width="22.425781467405"/>
    <col customWidth="true" max="70" min="70" outlineLevel="0" width="20.1406251400907"/>
    <col customWidth="true" max="71" min="71" outlineLevel="0" width="17.1406253092569"/>
    <col customWidth="true" max="72" min="72" outlineLevel="0" width="22.1406254784231"/>
    <col customWidth="true" max="78" min="73" outlineLevel="0" width="17.1406253092569"/>
    <col customWidth="true" max="79" min="79" outlineLevel="0" width="18.4257807907402"/>
    <col customWidth="true" max="92" min="80" outlineLevel="0" width="17.1406253092569"/>
    <col customWidth="true" max="93" min="93" outlineLevel="0" width="40.0000013533295"/>
    <col customWidth="true" max="94" min="94" outlineLevel="0" width="9.85546881277651"/>
    <col customWidth="true" max="95" min="95" outlineLevel="0" width="18.1406248017584"/>
    <col customWidth="true" max="96" min="96" outlineLevel="0" width="7.85546847444415"/>
    <col customWidth="true" max="97" min="97" outlineLevel="0" style="818" width="13.1406246325922"/>
    <col customWidth="true" max="98" min="98" outlineLevel="0" style="818" width="16.8554693202751"/>
    <col customWidth="true" max="99" min="99" outlineLevel="0" style="818" width="16.5703119779637"/>
    <col customWidth="true" max="100" min="100" outlineLevel="0" style="818" width="21.1406246325922"/>
    <col customWidth="true" max="101" min="101" outlineLevel="0" style="818" width="19.4257816365712"/>
    <col customWidth="true" max="102" min="102" outlineLevel="0" style="818" width="11.710937625553"/>
    <col customWidth="true" max="103" min="103" outlineLevel="0" width="8.14062514009074"/>
    <col customWidth="true" max="104" min="104" outlineLevel="0" width="8.57031265462846"/>
    <col customWidth="true" max="105" min="105" outlineLevel="0" width="48.8554693202751"/>
    <col customWidth="true" max="106" min="106" outlineLevel="0" width="8.85546864361033"/>
    <col customWidth="true" max="107" min="107" outlineLevel="0" width="8.57031265462846"/>
    <col customWidth="true" max="109" min="108" outlineLevel="0" width="8.85546864361033"/>
    <col customWidth="true" max="110" min="110" outlineLevel="0" width="10.0000003383324"/>
    <col customWidth="true" max="111" min="111" outlineLevel="0" width="10.2851563273142"/>
    <col customWidth="true" max="116" min="112" outlineLevel="0" width="8.57031265462846"/>
    <col customWidth="true" max="117" min="117" outlineLevel="0" width="8.85546864361033"/>
    <col customWidth="true" max="118" min="118" outlineLevel="0" width="21.1406246325922"/>
    <col customWidth="true" max="119" min="119" outlineLevel="0" width="8.57031265462846"/>
    <col customWidth="true" max="120" min="120" outlineLevel="0" width="8.85546864361033"/>
    <col customWidth="true" max="121" min="121" outlineLevel="0" width="17.1406253092569"/>
    <col customWidth="true" max="122" min="122" outlineLevel="0" width="8.57031265462846"/>
    <col customWidth="true" max="125" min="123" outlineLevel="0" width="8.85546864361033"/>
    <col customWidth="true" max="126" min="126" outlineLevel="0" width="7.14062497092456"/>
    <col customWidth="true" max="127" min="127" outlineLevel="0" width="8.14062514009074"/>
    <col customWidth="true" max="128" min="128" outlineLevel="0" width="17.1406253092569"/>
    <col customWidth="true" max="129" min="129" outlineLevel="0" width="8.57031265462846"/>
    <col customWidth="true" max="131" min="130" outlineLevel="0" width="8.85546864361033"/>
    <col customWidth="true" max="132" min="132" outlineLevel="0" width="8.57031265462846"/>
    <col customWidth="true" max="133" min="133" outlineLevel="0" width="8.14062514009074"/>
    <col customWidth="true" max="134" min="134" outlineLevel="0" width="17.1406253092569"/>
    <col customWidth="true" max="135" min="135" outlineLevel="0" width="8.57031265462846"/>
    <col customWidth="true" max="137" min="136" outlineLevel="0" width="8.85546864361033"/>
    <col customWidth="true" max="138" min="138" outlineLevel="0" width="8.14062514009074"/>
    <col customWidth="true" max="139" min="139" outlineLevel="0" width="17.1406253092569"/>
    <col customWidth="true" max="140" min="140" outlineLevel="0" width="8.57031265462846"/>
    <col customWidth="true" max="141" min="141" outlineLevel="0" width="8.85546864361033"/>
    <col customWidth="true" max="142" min="142" outlineLevel="0" width="17.1406253092569"/>
    <col customWidth="true" max="146" min="143" outlineLevel="0" width="8.85546864361033"/>
    <col customWidth="true" max="147" min="147" outlineLevel="0" width="17.1406253092569"/>
    <col customWidth="true" max="148" min="148" outlineLevel="0" width="10.2851563273142"/>
    <col customWidth="true" max="150" min="149" outlineLevel="0" width="8.85546864361033"/>
    <col customWidth="true" max="151" min="151" outlineLevel="0" width="8.14062514009074"/>
    <col customWidth="true" max="152" min="152" outlineLevel="0" width="8.85546864361033"/>
  </cols>
  <sheetData>
    <row customHeight="true" ht="23.25" outlineLevel="0" r="1">
      <c r="B1" s="819" t="s">
        <v>15467</v>
      </c>
      <c r="C1" s="819" t="s"/>
      <c r="D1" s="819" t="s"/>
      <c r="E1" s="819" t="s"/>
      <c r="F1" s="819" t="s"/>
      <c r="G1" s="819" t="s"/>
      <c r="H1" s="819" t="s"/>
      <c r="I1" s="819" t="s"/>
      <c r="J1" s="819" t="s"/>
      <c r="K1" s="819" t="s"/>
      <c r="L1" s="819" t="s"/>
      <c r="M1" s="819" t="s"/>
      <c r="N1" s="819" t="s"/>
      <c r="O1" s="819" t="s"/>
      <c r="P1" s="819" t="s"/>
      <c r="Q1" s="819" t="s"/>
      <c r="R1" s="819" t="s"/>
      <c r="S1" s="819" t="s"/>
      <c r="T1" s="819" t="s"/>
      <c r="U1" s="819" t="s"/>
      <c r="V1" s="819" t="s"/>
      <c r="W1" s="819" t="s"/>
      <c r="X1" s="819" t="s"/>
      <c r="Y1" s="819" t="s"/>
      <c r="Z1" s="819" t="s"/>
      <c r="AA1" s="819" t="s"/>
      <c r="AB1" s="819" t="s"/>
      <c r="AC1" s="819" t="s"/>
      <c r="AD1" s="819" t="s"/>
      <c r="AE1" s="819" t="s"/>
      <c r="AF1" s="819" t="s"/>
      <c r="AG1" s="819" t="s"/>
      <c r="AH1" s="819" t="s"/>
      <c r="BM1" s="2" t="n"/>
      <c r="CS1" s="0" t="n"/>
      <c r="CT1" s="0" t="n"/>
      <c r="CU1" s="0" t="n"/>
      <c r="CV1" s="0" t="n"/>
      <c r="CW1" s="0" t="n"/>
      <c r="CX1" s="0" t="n"/>
    </row>
    <row outlineLevel="0" r="2">
      <c r="B2" s="819" t="n"/>
      <c r="C2" s="819" t="n"/>
      <c r="D2" s="820" t="s">
        <v>15468</v>
      </c>
      <c r="E2" s="819" t="n"/>
      <c r="F2" s="819" t="n"/>
      <c r="U2" s="1" t="n"/>
      <c r="V2" s="1" t="s"/>
      <c r="X2" s="276" t="s">
        <v>15469</v>
      </c>
      <c r="Y2" s="276" t="n"/>
      <c r="Z2" s="276" t="n"/>
      <c r="AA2" s="276" t="n"/>
      <c r="AB2" s="821" t="n"/>
      <c r="AC2" s="821" t="n"/>
      <c r="AD2" s="822" t="n"/>
      <c r="AE2" s="822" t="n"/>
      <c r="AF2" s="822" t="n"/>
      <c r="AG2" s="822" t="n"/>
      <c r="AH2" s="822" t="n"/>
      <c r="BM2" s="2" t="n"/>
      <c r="CS2" s="0" t="n"/>
      <c r="CT2" s="0" t="n"/>
      <c r="CU2" s="0" t="n"/>
      <c r="CV2" s="0" t="n"/>
      <c r="CW2" s="0" t="n"/>
      <c r="CX2" s="0" t="n"/>
    </row>
    <row outlineLevel="0" r="3">
      <c r="D3" s="823" t="s">
        <v>15470</v>
      </c>
      <c r="U3" s="817" t="n"/>
      <c r="V3" s="817" t="s"/>
      <c r="X3" s="823" t="s">
        <v>15471</v>
      </c>
      <c r="Y3" s="823" t="n"/>
      <c r="Z3" s="823" t="n"/>
      <c r="AA3" s="823" t="n"/>
      <c r="AB3" s="824" t="n"/>
      <c r="AC3" s="824" t="n"/>
      <c r="AD3" s="825" t="n"/>
      <c r="AE3" s="825" t="n"/>
      <c r="AF3" s="825" t="n"/>
      <c r="AG3" s="825" t="n"/>
      <c r="AH3" s="825" t="n"/>
      <c r="AZ3" s="826" t="n"/>
      <c r="BM3" s="2" t="n"/>
    </row>
    <row outlineLevel="0" r="4">
      <c r="D4" s="827" t="s">
        <v>15472</v>
      </c>
      <c r="X4" s="820" t="s">
        <v>15473</v>
      </c>
      <c r="Y4" s="820" t="n"/>
      <c r="Z4" s="820" t="n"/>
      <c r="AA4" s="820" t="n"/>
      <c r="AB4" s="828" t="n"/>
      <c r="AC4" s="828" t="n"/>
      <c r="AD4" s="829" t="n"/>
      <c r="AE4" s="829" t="n"/>
      <c r="AF4" s="829" t="n"/>
      <c r="AG4" s="829" t="n"/>
      <c r="AH4" s="829" t="n"/>
      <c r="AZ4" s="826" t="n"/>
      <c r="BM4" s="2" t="n"/>
    </row>
    <row outlineLevel="0" r="5">
      <c r="D5" s="350" t="s">
        <v>15474</v>
      </c>
      <c r="X5" s="827" t="s">
        <v>15475</v>
      </c>
      <c r="Y5" s="827" t="n"/>
      <c r="Z5" s="827" t="n"/>
      <c r="AA5" s="827" t="n"/>
      <c r="AB5" s="830" t="n"/>
      <c r="AC5" s="830" t="n"/>
      <c r="AD5" s="831" t="n"/>
      <c r="AE5" s="831" t="n"/>
      <c r="AF5" s="831" t="n"/>
      <c r="AG5" s="831" t="n"/>
      <c r="AH5" s="831" t="n"/>
      <c r="BM5" s="2" t="n"/>
    </row>
    <row outlineLevel="0" r="6">
      <c r="D6" s="832" t="s">
        <v>15476</v>
      </c>
      <c r="BK6" s="833" t="s">
        <v>15477</v>
      </c>
      <c r="BM6" s="2" t="n"/>
    </row>
    <row outlineLevel="0" r="7">
      <c r="D7" s="834" t="s">
        <v>15478</v>
      </c>
      <c r="BK7" s="835" t="s">
        <v>15479</v>
      </c>
      <c r="BM7" s="836" t="n"/>
    </row>
    <row customHeight="true" ht="41.25" outlineLevel="0" r="8">
      <c r="A8" s="12" t="s">
        <v>3</v>
      </c>
      <c r="B8" s="13" t="s">
        <v>3</v>
      </c>
      <c r="C8" s="13" t="s">
        <v>4</v>
      </c>
      <c r="D8" s="13" t="s">
        <v>5</v>
      </c>
      <c r="E8" s="13" t="s">
        <v>15480</v>
      </c>
      <c r="F8" s="13" t="s">
        <v>15481</v>
      </c>
      <c r="G8" s="13" t="s">
        <v>15482</v>
      </c>
      <c r="H8" s="16" t="s"/>
      <c r="I8" s="837" t="s">
        <v>15483</v>
      </c>
      <c r="J8" s="837" t="s">
        <v>15484</v>
      </c>
      <c r="K8" s="837" t="s">
        <v>15485</v>
      </c>
      <c r="L8" s="838" t="s">
        <v>15486</v>
      </c>
      <c r="M8" s="13" t="s">
        <v>15487</v>
      </c>
      <c r="N8" s="13" t="s">
        <v>15488</v>
      </c>
      <c r="O8" s="13" t="s">
        <v>15489</v>
      </c>
      <c r="P8" s="13" t="s">
        <v>15490</v>
      </c>
      <c r="Q8" s="13" t="s">
        <v>15491</v>
      </c>
      <c r="R8" s="13" t="s">
        <v>15492</v>
      </c>
      <c r="S8" s="13" t="s">
        <v>15493</v>
      </c>
      <c r="T8" s="13" t="s">
        <v>15494</v>
      </c>
      <c r="U8" s="13" t="s">
        <v>15495</v>
      </c>
      <c r="V8" s="13" t="s">
        <v>15496</v>
      </c>
      <c r="W8" s="13" t="s">
        <v>10910</v>
      </c>
      <c r="X8" s="839" t="s">
        <v>15497</v>
      </c>
      <c r="Y8" s="839" t="s">
        <v>15498</v>
      </c>
      <c r="Z8" s="839" t="s">
        <v>15499</v>
      </c>
      <c r="AA8" s="840" t="s"/>
      <c r="AB8" s="840" t="s"/>
      <c r="AC8" s="840" t="s"/>
      <c r="AD8" s="840" t="s"/>
      <c r="AE8" s="840" t="s"/>
      <c r="AF8" s="840" t="s"/>
      <c r="AG8" s="840" t="s"/>
      <c r="AH8" s="841" t="s"/>
      <c r="AI8" s="842" t="s">
        <v>6</v>
      </c>
      <c r="AJ8" s="842" t="s">
        <v>7</v>
      </c>
      <c r="AK8" s="843" t="s">
        <v>15500</v>
      </c>
      <c r="AL8" s="844" t="s">
        <v>15501</v>
      </c>
      <c r="AM8" s="843" t="s">
        <v>10910</v>
      </c>
      <c r="AN8" s="844" t="s">
        <v>15502</v>
      </c>
      <c r="AO8" s="844" t="s">
        <v>15503</v>
      </c>
      <c r="AP8" s="845" t="s">
        <v>15504</v>
      </c>
      <c r="AQ8" s="846" t="s"/>
      <c r="AR8" s="846" t="s"/>
      <c r="AS8" s="846" t="s"/>
      <c r="AT8" s="846" t="s"/>
      <c r="AU8" s="846" t="s"/>
      <c r="AV8" s="846" t="s"/>
      <c r="AW8" s="846" t="s"/>
      <c r="AX8" s="846" t="s"/>
      <c r="AY8" s="847" t="s"/>
      <c r="AZ8" s="845" t="s">
        <v>15505</v>
      </c>
      <c r="BA8" s="846" t="s"/>
      <c r="BB8" s="846" t="s"/>
      <c r="BC8" s="846" t="s"/>
      <c r="BD8" s="846" t="s"/>
      <c r="BE8" s="846" t="s"/>
      <c r="BF8" s="846" t="s"/>
      <c r="BG8" s="846" t="s"/>
      <c r="BH8" s="846" t="s"/>
      <c r="BI8" s="846" t="s"/>
      <c r="BJ8" s="847" t="s"/>
      <c r="BK8" s="13" t="s">
        <v>15506</v>
      </c>
      <c r="BL8" s="13" t="s">
        <v>8</v>
      </c>
      <c r="BM8" s="15" t="s"/>
      <c r="BN8" s="15" t="s"/>
      <c r="BO8" s="15" t="s"/>
      <c r="BP8" s="15" t="s"/>
      <c r="BQ8" s="15" t="s"/>
      <c r="BR8" s="15" t="s"/>
      <c r="BS8" s="15" t="s"/>
      <c r="BT8" s="15" t="s"/>
      <c r="BU8" s="15" t="s"/>
      <c r="BV8" s="15" t="s"/>
      <c r="BW8" s="15" t="s"/>
      <c r="BX8" s="15" t="s"/>
      <c r="BY8" s="15" t="s"/>
      <c r="BZ8" s="15" t="s"/>
      <c r="CA8" s="15" t="s"/>
      <c r="CB8" s="15" t="s"/>
      <c r="CC8" s="15" t="s"/>
      <c r="CD8" s="15" t="s"/>
      <c r="CE8" s="15" t="s"/>
      <c r="CF8" s="15" t="s"/>
      <c r="CG8" s="15" t="s"/>
      <c r="CH8" s="15" t="s"/>
      <c r="CI8" s="15" t="s"/>
      <c r="CJ8" s="15" t="s"/>
      <c r="CK8" s="15" t="s"/>
      <c r="CL8" s="15" t="s"/>
      <c r="CM8" s="15" t="s"/>
      <c r="CN8" s="15" t="s"/>
      <c r="CO8" s="16" t="s"/>
      <c r="CP8" s="13" t="s">
        <v>15507</v>
      </c>
      <c r="CQ8" s="15" t="s"/>
      <c r="CR8" s="15" t="s"/>
      <c r="CS8" s="15" t="s"/>
      <c r="CT8" s="15" t="s"/>
      <c r="CU8" s="15" t="s"/>
      <c r="CV8" s="15" t="s"/>
      <c r="CW8" s="15" t="s"/>
      <c r="CX8" s="15" t="s"/>
      <c r="CY8" s="15" t="s"/>
      <c r="CZ8" s="15" t="s"/>
      <c r="DA8" s="15" t="s"/>
      <c r="DB8" s="15" t="s"/>
      <c r="DC8" s="15" t="s"/>
      <c r="DD8" s="15" t="s"/>
      <c r="DE8" s="15" t="s"/>
      <c r="DF8" s="15" t="s"/>
      <c r="DG8" s="15" t="s"/>
      <c r="DH8" s="15" t="s"/>
      <c r="DI8" s="15" t="s"/>
      <c r="DJ8" s="15" t="s"/>
      <c r="DK8" s="15" t="s"/>
      <c r="DL8" s="15" t="s"/>
      <c r="DM8" s="15" t="s"/>
      <c r="DN8" s="15" t="s"/>
      <c r="DO8" s="15" t="s"/>
      <c r="DP8" s="15" t="s"/>
      <c r="DQ8" s="15" t="s"/>
      <c r="DR8" s="15" t="s"/>
      <c r="DS8" s="15" t="s"/>
      <c r="DT8" s="15" t="s"/>
      <c r="DU8" s="15" t="s"/>
      <c r="DV8" s="15" t="s"/>
      <c r="DW8" s="15" t="s"/>
      <c r="DX8" s="15" t="s"/>
      <c r="DY8" s="15" t="s"/>
      <c r="DZ8" s="15" t="s"/>
      <c r="EA8" s="15" t="s"/>
      <c r="EB8" s="15" t="s"/>
      <c r="EC8" s="15" t="s"/>
      <c r="ED8" s="15" t="s"/>
      <c r="EE8" s="15" t="s"/>
      <c r="EF8" s="15" t="s"/>
      <c r="EG8" s="15" t="s"/>
      <c r="EH8" s="15" t="s"/>
      <c r="EI8" s="15" t="s"/>
      <c r="EJ8" s="15" t="s"/>
      <c r="EK8" s="15" t="s"/>
      <c r="EL8" s="15" t="s"/>
      <c r="EM8" s="15" t="s"/>
      <c r="EN8" s="15" t="s"/>
      <c r="EO8" s="15" t="s"/>
      <c r="EP8" s="15" t="s"/>
      <c r="EQ8" s="15" t="s"/>
      <c r="ER8" s="15" t="s"/>
      <c r="ES8" s="15" t="s"/>
      <c r="ET8" s="15" t="s"/>
      <c r="EU8" s="15" t="s"/>
      <c r="EV8" s="16" t="s"/>
    </row>
    <row customHeight="true" ht="133.5" outlineLevel="0" r="9">
      <c r="A9" s="17" t="s"/>
      <c r="B9" s="18" t="s"/>
      <c r="C9" s="18" t="s"/>
      <c r="D9" s="18" t="s"/>
      <c r="E9" s="18" t="s"/>
      <c r="F9" s="18" t="s"/>
      <c r="G9" s="12" t="s">
        <v>15508</v>
      </c>
      <c r="H9" s="12" t="s">
        <v>15509</v>
      </c>
      <c r="I9" s="848" t="s"/>
      <c r="J9" s="848" t="s"/>
      <c r="K9" s="848" t="s"/>
      <c r="L9" s="849" t="s"/>
      <c r="M9" s="18" t="s"/>
      <c r="N9" s="18" t="s"/>
      <c r="O9" s="18" t="s"/>
      <c r="P9" s="18" t="s"/>
      <c r="Q9" s="18" t="s"/>
      <c r="R9" s="18" t="s"/>
      <c r="S9" s="18" t="s"/>
      <c r="T9" s="18" t="s"/>
      <c r="U9" s="18" t="s"/>
      <c r="V9" s="18" t="s"/>
      <c r="W9" s="18" t="s"/>
      <c r="X9" s="850" t="s"/>
      <c r="Y9" s="850" t="s"/>
      <c r="Z9" s="839" t="s">
        <v>15510</v>
      </c>
      <c r="AA9" s="839" t="s">
        <v>15511</v>
      </c>
      <c r="AB9" s="851" t="s">
        <v>14479</v>
      </c>
      <c r="AC9" s="851" t="s">
        <v>15512</v>
      </c>
      <c r="AD9" s="852" t="s">
        <v>15513</v>
      </c>
      <c r="AE9" s="852" t="s">
        <v>15514</v>
      </c>
      <c r="AF9" s="852" t="s">
        <v>15515</v>
      </c>
      <c r="AG9" s="852" t="s">
        <v>15516</v>
      </c>
      <c r="AH9" s="852" t="s">
        <v>15517</v>
      </c>
      <c r="AI9" s="853" t="s"/>
      <c r="AJ9" s="853" t="s"/>
      <c r="AK9" s="854" t="s"/>
      <c r="AL9" s="855" t="s"/>
      <c r="AM9" s="854" t="s"/>
      <c r="AN9" s="855" t="s"/>
      <c r="AO9" s="855" t="s"/>
      <c r="AP9" s="856" t="s">
        <v>97</v>
      </c>
      <c r="AQ9" s="856" t="s">
        <v>24</v>
      </c>
      <c r="AR9" s="856" t="s">
        <v>249</v>
      </c>
      <c r="AS9" s="856" t="s">
        <v>126</v>
      </c>
      <c r="AT9" s="856" t="s">
        <v>12389</v>
      </c>
      <c r="AU9" s="856" t="s">
        <v>12390</v>
      </c>
      <c r="AV9" s="856" t="s">
        <v>497</v>
      </c>
      <c r="AW9" s="856" t="s">
        <v>360</v>
      </c>
      <c r="AX9" s="856" t="s">
        <v>12391</v>
      </c>
      <c r="AY9" s="856" t="s">
        <v>485</v>
      </c>
      <c r="AZ9" s="856" t="s">
        <v>15518</v>
      </c>
      <c r="BA9" s="856" t="s">
        <v>15519</v>
      </c>
      <c r="BB9" s="856" t="s">
        <v>12388</v>
      </c>
      <c r="BC9" s="856" t="s">
        <v>249</v>
      </c>
      <c r="BD9" s="856" t="s">
        <v>126</v>
      </c>
      <c r="BE9" s="856" t="s">
        <v>12389</v>
      </c>
      <c r="BF9" s="856" t="s">
        <v>12390</v>
      </c>
      <c r="BG9" s="856" t="s">
        <v>497</v>
      </c>
      <c r="BH9" s="856" t="s">
        <v>360</v>
      </c>
      <c r="BI9" s="856" t="s">
        <v>12391</v>
      </c>
      <c r="BJ9" s="856" t="s">
        <v>485</v>
      </c>
      <c r="BK9" s="18" t="s"/>
      <c r="BL9" s="13" t="s">
        <v>9</v>
      </c>
      <c r="BM9" s="13" t="s">
        <v>12431</v>
      </c>
      <c r="BN9" s="13" t="s">
        <v>12447</v>
      </c>
      <c r="BO9" s="13" t="s">
        <v>10</v>
      </c>
      <c r="BP9" s="13" t="s">
        <v>15030</v>
      </c>
      <c r="BQ9" s="13" t="s">
        <v>15080</v>
      </c>
      <c r="BR9" s="13" t="s">
        <v>11</v>
      </c>
      <c r="BS9" s="13" t="s">
        <v>15520</v>
      </c>
      <c r="BT9" s="13" t="s">
        <v>15521</v>
      </c>
      <c r="BU9" s="13" t="s">
        <v>12</v>
      </c>
      <c r="BV9" s="13" t="s">
        <v>15522</v>
      </c>
      <c r="BW9" s="13" t="s">
        <v>15319</v>
      </c>
      <c r="BX9" s="13" t="s">
        <v>13</v>
      </c>
      <c r="BY9" s="13" t="s">
        <v>15523</v>
      </c>
      <c r="BZ9" s="13" t="s">
        <v>15524</v>
      </c>
      <c r="CA9" s="13" t="s">
        <v>14</v>
      </c>
      <c r="CB9" s="13" t="s">
        <v>15525</v>
      </c>
      <c r="CC9" s="13" t="s">
        <v>15526</v>
      </c>
      <c r="CD9" s="13" t="s">
        <v>15</v>
      </c>
      <c r="CE9" s="13" t="s">
        <v>15527</v>
      </c>
      <c r="CF9" s="13" t="s">
        <v>15528</v>
      </c>
      <c r="CG9" s="13" t="s">
        <v>16</v>
      </c>
      <c r="CH9" s="13" t="s">
        <v>15529</v>
      </c>
      <c r="CI9" s="13" t="s">
        <v>15530</v>
      </c>
      <c r="CJ9" s="13" t="s">
        <v>17</v>
      </c>
      <c r="CK9" s="13" t="s">
        <v>15531</v>
      </c>
      <c r="CL9" s="13" t="s">
        <v>15532</v>
      </c>
      <c r="CM9" s="13" t="s">
        <v>18</v>
      </c>
      <c r="CN9" s="13" t="s">
        <v>15533</v>
      </c>
      <c r="CO9" s="13" t="n">
        <v>2043</v>
      </c>
      <c r="CP9" s="13" t="s">
        <v>15534</v>
      </c>
      <c r="CQ9" s="13" t="s">
        <v>15535</v>
      </c>
      <c r="CR9" s="13" t="s">
        <v>15536</v>
      </c>
      <c r="CS9" s="857" t="s">
        <v>15537</v>
      </c>
      <c r="CT9" s="857" t="s">
        <v>15538</v>
      </c>
      <c r="CU9" s="857" t="s">
        <v>15539</v>
      </c>
      <c r="CV9" s="857" t="s">
        <v>15540</v>
      </c>
      <c r="CW9" s="857" t="s">
        <v>15541</v>
      </c>
      <c r="CX9" s="857" t="s">
        <v>15542</v>
      </c>
      <c r="CY9" s="13" t="s">
        <v>15543</v>
      </c>
      <c r="CZ9" s="13" t="s">
        <v>15544</v>
      </c>
      <c r="DA9" s="13" t="s">
        <v>15545</v>
      </c>
      <c r="DB9" s="13" t="s">
        <v>15546</v>
      </c>
      <c r="DC9" s="13" t="s">
        <v>15547</v>
      </c>
      <c r="DD9" s="13" t="s">
        <v>15548</v>
      </c>
      <c r="DE9" s="13" t="s">
        <v>15549</v>
      </c>
      <c r="DF9" s="13" t="s">
        <v>15550</v>
      </c>
      <c r="DG9" s="13" t="s">
        <v>15551</v>
      </c>
      <c r="DH9" s="13" t="s">
        <v>15552</v>
      </c>
      <c r="DI9" s="13" t="s">
        <v>15553</v>
      </c>
      <c r="DJ9" s="13" t="s">
        <v>15554</v>
      </c>
      <c r="DK9" s="13" t="s">
        <v>15555</v>
      </c>
      <c r="DL9" s="13" t="s">
        <v>15556</v>
      </c>
      <c r="DM9" s="13" t="s">
        <v>15557</v>
      </c>
      <c r="DN9" s="13" t="s">
        <v>13978</v>
      </c>
      <c r="DO9" s="13" t="s">
        <v>15558</v>
      </c>
      <c r="DP9" s="13" t="s">
        <v>15559</v>
      </c>
      <c r="DQ9" s="13" t="s">
        <v>15560</v>
      </c>
      <c r="DR9" s="13" t="s">
        <v>15561</v>
      </c>
      <c r="DS9" s="13" t="s">
        <v>15562</v>
      </c>
      <c r="DT9" s="13" t="s">
        <v>15563</v>
      </c>
      <c r="DU9" s="13" t="s">
        <v>15564</v>
      </c>
      <c r="DV9" s="13" t="s">
        <v>15565</v>
      </c>
      <c r="DW9" s="13" t="s">
        <v>15566</v>
      </c>
      <c r="DX9" s="13" t="s">
        <v>15567</v>
      </c>
      <c r="DY9" s="13" t="s">
        <v>15568</v>
      </c>
      <c r="DZ9" s="13" t="s">
        <v>15569</v>
      </c>
      <c r="EA9" s="13" t="s">
        <v>15570</v>
      </c>
      <c r="EB9" s="13" t="s">
        <v>15571</v>
      </c>
      <c r="EC9" s="13" t="s">
        <v>15572</v>
      </c>
      <c r="ED9" s="13" t="s">
        <v>15573</v>
      </c>
      <c r="EE9" s="13" t="s">
        <v>15574</v>
      </c>
      <c r="EF9" s="13" t="s">
        <v>15575</v>
      </c>
      <c r="EG9" s="13" t="s">
        <v>15576</v>
      </c>
      <c r="EH9" s="13" t="s">
        <v>15577</v>
      </c>
      <c r="EI9" s="13" t="s">
        <v>15578</v>
      </c>
      <c r="EJ9" s="13" t="s">
        <v>15579</v>
      </c>
      <c r="EK9" s="13" t="s">
        <v>15580</v>
      </c>
      <c r="EL9" s="13" t="s">
        <v>15581</v>
      </c>
      <c r="EM9" s="13" t="s">
        <v>15582</v>
      </c>
      <c r="EN9" s="13" t="s">
        <v>15583</v>
      </c>
      <c r="EO9" s="13" t="s">
        <v>15584</v>
      </c>
      <c r="EP9" s="13" t="s">
        <v>15585</v>
      </c>
      <c r="EQ9" s="13" t="s">
        <v>15586</v>
      </c>
      <c r="ER9" s="13" t="s">
        <v>15587</v>
      </c>
      <c r="ES9" s="13" t="s">
        <v>15588</v>
      </c>
      <c r="ET9" s="13" t="s">
        <v>15589</v>
      </c>
      <c r="EU9" s="13" t="s">
        <v>15590</v>
      </c>
      <c r="EV9" s="13" t="s">
        <v>15591</v>
      </c>
    </row>
    <row customHeight="true" ht="20.25" outlineLevel="0" r="10">
      <c r="A10" s="12" t="n">
        <v>1</v>
      </c>
      <c r="B10" s="12" t="n">
        <v>2</v>
      </c>
      <c r="C10" s="12" t="n">
        <v>3</v>
      </c>
      <c r="D10" s="12" t="n">
        <v>4</v>
      </c>
      <c r="E10" s="12" t="n">
        <v>5</v>
      </c>
      <c r="F10" s="12" t="n">
        <v>6</v>
      </c>
      <c r="G10" s="12" t="n">
        <v>7</v>
      </c>
      <c r="H10" s="12" t="n">
        <v>8</v>
      </c>
      <c r="I10" s="12" t="n">
        <v>9</v>
      </c>
      <c r="J10" s="12" t="n">
        <v>10</v>
      </c>
      <c r="K10" s="12" t="n">
        <v>11</v>
      </c>
      <c r="L10" s="12" t="n">
        <v>12</v>
      </c>
      <c r="M10" s="12" t="n">
        <v>13</v>
      </c>
      <c r="N10" s="12" t="n">
        <v>14</v>
      </c>
      <c r="O10" s="12" t="n">
        <v>15</v>
      </c>
      <c r="P10" s="12" t="n">
        <v>16</v>
      </c>
      <c r="Q10" s="12" t="n">
        <v>17</v>
      </c>
      <c r="R10" s="12" t="n">
        <v>18</v>
      </c>
      <c r="S10" s="12" t="n">
        <v>19</v>
      </c>
      <c r="T10" s="12" t="n">
        <v>20</v>
      </c>
      <c r="U10" s="12" t="n">
        <v>21</v>
      </c>
      <c r="V10" s="12" t="n">
        <v>22</v>
      </c>
      <c r="W10" s="12" t="n">
        <v>24</v>
      </c>
      <c r="X10" s="858" t="n">
        <v>25</v>
      </c>
      <c r="Y10" s="858" t="n">
        <v>26</v>
      </c>
      <c r="Z10" s="858" t="n">
        <v>27</v>
      </c>
      <c r="AA10" s="858" t="n">
        <v>28</v>
      </c>
      <c r="AB10" s="858" t="n">
        <v>29</v>
      </c>
      <c r="AC10" s="858" t="n">
        <v>30</v>
      </c>
      <c r="AD10" s="858" t="n">
        <v>31</v>
      </c>
      <c r="AE10" s="858" t="n">
        <v>32</v>
      </c>
      <c r="AF10" s="858" t="n">
        <v>33</v>
      </c>
      <c r="AG10" s="858" t="n">
        <v>34</v>
      </c>
      <c r="AH10" s="858" t="n">
        <v>35</v>
      </c>
      <c r="AI10" s="12" t="n">
        <v>36</v>
      </c>
      <c r="AJ10" s="12" t="n">
        <v>37</v>
      </c>
      <c r="AK10" s="859" t="n">
        <v>38</v>
      </c>
      <c r="AL10" s="859" t="n">
        <v>39</v>
      </c>
      <c r="AM10" s="859" t="n">
        <v>40</v>
      </c>
      <c r="AN10" s="859" t="n">
        <v>41</v>
      </c>
      <c r="AO10" s="859" t="n">
        <v>42</v>
      </c>
      <c r="AP10" s="339" t="n">
        <v>43</v>
      </c>
      <c r="AQ10" s="339" t="n">
        <v>44</v>
      </c>
      <c r="AR10" s="339" t="n">
        <v>45</v>
      </c>
      <c r="AS10" s="339" t="n">
        <v>46</v>
      </c>
      <c r="AT10" s="339" t="n">
        <v>47</v>
      </c>
      <c r="AU10" s="339" t="n">
        <v>48</v>
      </c>
      <c r="AV10" s="339" t="n">
        <v>49</v>
      </c>
      <c r="AW10" s="339" t="n">
        <v>50</v>
      </c>
      <c r="AX10" s="339" t="n">
        <v>51</v>
      </c>
      <c r="AY10" s="339" t="n">
        <v>52</v>
      </c>
      <c r="AZ10" s="339" t="n">
        <v>53</v>
      </c>
      <c r="BA10" s="339" t="n">
        <v>54</v>
      </c>
      <c r="BB10" s="339" t="n">
        <v>55</v>
      </c>
      <c r="BC10" s="339" t="n">
        <v>56</v>
      </c>
      <c r="BD10" s="339" t="n">
        <v>57</v>
      </c>
      <c r="BE10" s="339" t="n">
        <v>58</v>
      </c>
      <c r="BF10" s="339" t="n">
        <v>59</v>
      </c>
      <c r="BG10" s="339" t="n">
        <v>60</v>
      </c>
      <c r="BH10" s="339" t="n">
        <v>61</v>
      </c>
      <c r="BI10" s="339" t="n">
        <v>62</v>
      </c>
      <c r="BJ10" s="339" t="n">
        <v>63</v>
      </c>
      <c r="BK10" s="12" t="n">
        <v>64</v>
      </c>
      <c r="BL10" s="12" t="n">
        <v>65</v>
      </c>
      <c r="BM10" s="12" t="n">
        <v>66</v>
      </c>
      <c r="BN10" s="12" t="n">
        <v>67</v>
      </c>
      <c r="BO10" s="12" t="n">
        <v>68</v>
      </c>
      <c r="BP10" s="12" t="n">
        <v>69</v>
      </c>
      <c r="BQ10" s="12" t="n">
        <v>70</v>
      </c>
      <c r="BR10" s="12" t="n">
        <v>71</v>
      </c>
      <c r="BS10" s="12" t="n">
        <v>72</v>
      </c>
      <c r="BT10" s="12" t="n">
        <v>73</v>
      </c>
      <c r="BU10" s="12" t="n">
        <v>74</v>
      </c>
      <c r="BV10" s="12" t="n">
        <v>75</v>
      </c>
      <c r="BW10" s="12" t="n">
        <v>76</v>
      </c>
      <c r="BX10" s="12" t="n">
        <v>77</v>
      </c>
      <c r="BY10" s="12" t="n">
        <v>78</v>
      </c>
      <c r="BZ10" s="12" t="n">
        <v>79</v>
      </c>
      <c r="CA10" s="12" t="n">
        <v>80</v>
      </c>
      <c r="CB10" s="12" t="n">
        <v>81</v>
      </c>
      <c r="CC10" s="12" t="n">
        <v>82</v>
      </c>
      <c r="CD10" s="12" t="n">
        <v>83</v>
      </c>
      <c r="CE10" s="12" t="n">
        <v>84</v>
      </c>
      <c r="CF10" s="12" t="n">
        <v>85</v>
      </c>
      <c r="CG10" s="12" t="n">
        <v>86</v>
      </c>
      <c r="CH10" s="12" t="n">
        <v>87</v>
      </c>
      <c r="CI10" s="12" t="n">
        <v>88</v>
      </c>
      <c r="CJ10" s="12" t="n">
        <v>89</v>
      </c>
      <c r="CK10" s="12" t="n">
        <v>90</v>
      </c>
      <c r="CL10" s="12" t="n">
        <v>91</v>
      </c>
      <c r="CM10" s="12" t="n">
        <v>92</v>
      </c>
      <c r="CN10" s="12" t="n">
        <v>93</v>
      </c>
      <c r="CO10" s="12" t="n">
        <v>94</v>
      </c>
      <c r="CP10" s="12" t="n">
        <v>95</v>
      </c>
      <c r="CQ10" s="12" t="n">
        <v>96</v>
      </c>
      <c r="CR10" s="12" t="n">
        <v>97</v>
      </c>
      <c r="CS10" s="12" t="n">
        <v>98</v>
      </c>
      <c r="CT10" s="12" t="n">
        <v>99</v>
      </c>
      <c r="CU10" s="12" t="n">
        <v>100</v>
      </c>
      <c r="CV10" s="12" t="n">
        <v>101</v>
      </c>
      <c r="CW10" s="12" t="n">
        <v>102</v>
      </c>
      <c r="CX10" s="12" t="n">
        <v>103</v>
      </c>
      <c r="CY10" s="12" t="n">
        <v>104</v>
      </c>
      <c r="CZ10" s="12" t="n">
        <v>105</v>
      </c>
      <c r="DA10" s="12" t="n">
        <v>106</v>
      </c>
      <c r="DB10" s="12" t="n">
        <v>107</v>
      </c>
      <c r="DC10" s="12" t="n">
        <v>108</v>
      </c>
      <c r="DD10" s="12" t="n">
        <v>109</v>
      </c>
      <c r="DE10" s="12" t="n">
        <v>110</v>
      </c>
      <c r="DF10" s="12" t="n">
        <v>111</v>
      </c>
      <c r="DG10" s="12" t="n">
        <v>112</v>
      </c>
      <c r="DH10" s="12" t="n">
        <v>113</v>
      </c>
      <c r="DI10" s="12" t="n">
        <v>114</v>
      </c>
      <c r="DJ10" s="12" t="n">
        <v>115</v>
      </c>
      <c r="DK10" s="12" t="n">
        <v>116</v>
      </c>
      <c r="DL10" s="12" t="n">
        <v>117</v>
      </c>
      <c r="DM10" s="12" t="n">
        <v>118</v>
      </c>
      <c r="DN10" s="12" t="n">
        <v>119</v>
      </c>
      <c r="DO10" s="12" t="n">
        <v>120</v>
      </c>
      <c r="DP10" s="12" t="n">
        <v>121</v>
      </c>
      <c r="DQ10" s="12" t="n">
        <v>122</v>
      </c>
      <c r="DR10" s="12" t="n">
        <v>123</v>
      </c>
      <c r="DS10" s="12" t="n">
        <v>124</v>
      </c>
      <c r="DT10" s="12" t="n">
        <v>125</v>
      </c>
      <c r="DU10" s="12" t="n">
        <v>126</v>
      </c>
      <c r="DV10" s="12" t="n">
        <v>127</v>
      </c>
      <c r="DW10" s="12" t="n">
        <v>128</v>
      </c>
      <c r="DX10" s="12" t="n">
        <v>129</v>
      </c>
      <c r="DY10" s="12" t="n">
        <v>130</v>
      </c>
      <c r="DZ10" s="12" t="n">
        <v>131</v>
      </c>
      <c r="EA10" s="12" t="n">
        <v>132</v>
      </c>
      <c r="EB10" s="12" t="n">
        <v>133</v>
      </c>
      <c r="EC10" s="12" t="n">
        <v>134</v>
      </c>
      <c r="ED10" s="12" t="n">
        <v>135</v>
      </c>
      <c r="EE10" s="12" t="n">
        <v>136</v>
      </c>
      <c r="EF10" s="12" t="n">
        <v>137</v>
      </c>
      <c r="EG10" s="12" t="n">
        <v>138</v>
      </c>
      <c r="EH10" s="12" t="n">
        <v>139</v>
      </c>
      <c r="EI10" s="12" t="n">
        <v>140</v>
      </c>
      <c r="EJ10" s="12" t="n">
        <v>141</v>
      </c>
      <c r="EK10" s="12" t="n">
        <v>142</v>
      </c>
      <c r="EL10" s="12" t="n">
        <v>143</v>
      </c>
      <c r="EM10" s="12" t="n">
        <v>144</v>
      </c>
      <c r="EN10" s="12" t="n">
        <v>145</v>
      </c>
      <c r="EO10" s="12" t="n">
        <v>146</v>
      </c>
      <c r="EP10" s="12" t="n">
        <v>147</v>
      </c>
      <c r="EQ10" s="12" t="n">
        <v>148</v>
      </c>
      <c r="ER10" s="12" t="n">
        <v>149</v>
      </c>
      <c r="ES10" s="12" t="n">
        <v>150</v>
      </c>
      <c r="ET10" s="12" t="n">
        <v>151</v>
      </c>
      <c r="EU10" s="12" t="n">
        <v>152</v>
      </c>
      <c r="EV10" s="12" t="n">
        <v>153</v>
      </c>
    </row>
    <row customHeight="true" ht="20.25" outlineLevel="0" r="11">
      <c r="A11" s="23" t="n">
        <v>1</v>
      </c>
      <c r="B11" s="12" t="n">
        <v>1</v>
      </c>
      <c r="C11" s="12" t="s">
        <v>7992</v>
      </c>
      <c r="D11" s="192" t="s">
        <v>15592</v>
      </c>
      <c r="E11" s="12" t="n">
        <v>52618000</v>
      </c>
      <c r="F11" s="327" t="n">
        <v>26501</v>
      </c>
      <c r="G11" s="3" t="n">
        <v>8373250.44</v>
      </c>
      <c r="H11" s="3" t="n">
        <v>7387109.19</v>
      </c>
      <c r="I11" s="328" t="n">
        <v>367.3</v>
      </c>
      <c r="J11" s="328" t="n">
        <v>367.3</v>
      </c>
      <c r="K11" s="328" t="n">
        <v>0</v>
      </c>
      <c r="L11" s="330" t="s">
        <v>15593</v>
      </c>
      <c r="M11" s="23" t="n">
        <v>52618410</v>
      </c>
      <c r="N11" s="192" t="n">
        <v>658</v>
      </c>
      <c r="O11" s="860" t="n"/>
      <c r="P11" s="12" t="n"/>
      <c r="Q11" s="12" t="n"/>
      <c r="R11" s="12" t="n"/>
      <c r="S11" s="12" t="n"/>
      <c r="T11" s="23" t="n"/>
      <c r="U11" s="23" t="s">
        <v>15594</v>
      </c>
      <c r="V11" s="23" t="n"/>
      <c r="W11" s="23" t="n"/>
      <c r="X11" s="861" t="s">
        <v>12431</v>
      </c>
      <c r="Y11" s="861" t="s">
        <v>43</v>
      </c>
      <c r="Z11" s="862" t="s">
        <v>12414</v>
      </c>
      <c r="AA11" s="862" t="n">
        <v>2017</v>
      </c>
      <c r="AB11" s="862" t="s">
        <v>15059</v>
      </c>
      <c r="AC11" s="863" t="n">
        <v>26689</v>
      </c>
      <c r="AD11" s="864" t="n">
        <v>43020</v>
      </c>
      <c r="AE11" s="864" t="n">
        <v>43070</v>
      </c>
      <c r="AF11" s="862" t="n">
        <v>100</v>
      </c>
      <c r="AG11" s="864" t="n">
        <v>43200</v>
      </c>
      <c r="AH11" s="864" t="n"/>
      <c r="AI11" s="12" t="n">
        <v>1954</v>
      </c>
      <c r="AJ11" s="23" t="s">
        <v>1834</v>
      </c>
      <c r="AK11" s="865" t="n"/>
      <c r="AL11" s="866" t="n"/>
      <c r="AM11" s="867" t="n"/>
      <c r="AN11" s="866" t="n"/>
      <c r="AO11" s="866" t="n"/>
      <c r="AP11" s="339" t="s">
        <v>12401</v>
      </c>
      <c r="AQ11" s="339" t="n"/>
      <c r="AR11" s="339" t="n"/>
      <c r="AS11" s="339" t="n"/>
      <c r="AT11" s="339" t="n"/>
      <c r="AU11" s="339" t="n"/>
      <c r="AV11" s="339" t="n"/>
      <c r="AW11" s="339" t="n"/>
      <c r="AX11" s="339" t="n"/>
      <c r="AY11" s="339" t="n"/>
      <c r="AZ11" s="339" t="s">
        <v>12393</v>
      </c>
      <c r="BA11" s="339" t="s">
        <v>12401</v>
      </c>
      <c r="BB11" s="339" t="n"/>
      <c r="BC11" s="339" t="n"/>
      <c r="BD11" s="339" t="s">
        <v>12393</v>
      </c>
      <c r="BE11" s="339" t="s">
        <v>12393</v>
      </c>
      <c r="BF11" s="339" t="s">
        <v>12393</v>
      </c>
      <c r="BG11" s="339" t="s">
        <v>12393</v>
      </c>
      <c r="BH11" s="339" t="s">
        <v>12393</v>
      </c>
      <c r="BI11" s="339" t="s">
        <v>12393</v>
      </c>
      <c r="BJ11" s="339" t="n"/>
      <c r="BK11" s="12" t="n"/>
      <c r="BL11" s="23" t="n"/>
      <c r="BM11" s="12" t="s">
        <v>43</v>
      </c>
      <c r="BN11" s="12" t="n"/>
      <c r="BO11" s="12" t="n"/>
      <c r="BP11" s="12" t="n"/>
      <c r="BQ11" s="12" t="n"/>
      <c r="BR11" s="12" t="s">
        <v>15014</v>
      </c>
      <c r="BS11" s="12" t="n"/>
      <c r="BT11" s="12" t="n"/>
      <c r="BU11" s="12" t="n"/>
      <c r="BV11" s="12" t="n"/>
      <c r="BW11" s="12" t="n"/>
      <c r="BX11" s="12" t="s">
        <v>15015</v>
      </c>
      <c r="BY11" s="12" t="n"/>
      <c r="BZ11" s="12" t="n"/>
      <c r="CA11" s="12" t="n"/>
      <c r="CB11" s="12" t="n"/>
      <c r="CC11" s="12" t="n"/>
      <c r="CD11" s="12" t="s">
        <v>15016</v>
      </c>
      <c r="CE11" s="12" t="n"/>
      <c r="CF11" s="12" t="n"/>
      <c r="CG11" s="12" t="n"/>
      <c r="CH11" s="12" t="n"/>
      <c r="CI11" s="12" t="n"/>
      <c r="CJ11" s="12" t="s">
        <v>15017</v>
      </c>
      <c r="CK11" s="23" t="n"/>
      <c r="CL11" s="23" t="n"/>
      <c r="CM11" s="23" t="n"/>
      <c r="CN11" s="23" t="n"/>
      <c r="CO11" s="23" t="n"/>
      <c r="CP11" s="23" t="n"/>
      <c r="CQ11" s="23" t="n"/>
      <c r="CR11" s="23" t="n"/>
      <c r="CS11" s="766" t="n"/>
      <c r="CT11" s="766" t="n"/>
      <c r="CU11" s="766" t="n"/>
      <c r="CV11" s="766" t="n"/>
      <c r="CW11" s="766" t="n"/>
      <c r="CX11" s="766" t="n"/>
      <c r="CY11" s="23" t="n"/>
      <c r="CZ11" s="23" t="n"/>
      <c r="DA11" s="23" t="n"/>
      <c r="DB11" s="23" t="n"/>
      <c r="DC11" s="23" t="n"/>
      <c r="DD11" s="23" t="n"/>
      <c r="DE11" s="23" t="n"/>
      <c r="DF11" s="23" t="n"/>
      <c r="DG11" s="23" t="n"/>
      <c r="DH11" s="23" t="n"/>
      <c r="DI11" s="23" t="n"/>
      <c r="DJ11" s="23" t="n"/>
      <c r="DK11" s="23" t="n"/>
      <c r="DL11" s="23" t="n"/>
      <c r="DM11" s="23" t="n"/>
      <c r="DN11" s="23" t="n"/>
      <c r="DO11" s="23" t="n"/>
      <c r="DP11" s="23" t="n"/>
      <c r="DQ11" s="23" t="n"/>
      <c r="DR11" s="23" t="n"/>
      <c r="DS11" s="23" t="n"/>
      <c r="DT11" s="23" t="n"/>
      <c r="DU11" s="23" t="n"/>
      <c r="DV11" s="23" t="n"/>
      <c r="DW11" s="23" t="n"/>
      <c r="DX11" s="23" t="n"/>
      <c r="DY11" s="23" t="n"/>
      <c r="DZ11" s="23" t="n"/>
      <c r="EA11" s="23" t="n"/>
      <c r="EB11" s="23" t="n"/>
      <c r="EC11" s="23" t="n"/>
      <c r="ED11" s="23" t="n"/>
      <c r="EE11" s="23" t="n"/>
      <c r="EF11" s="23" t="n"/>
      <c r="EG11" s="23" t="n"/>
      <c r="EH11" s="23" t="n"/>
      <c r="EI11" s="23" t="n"/>
      <c r="EJ11" s="23" t="n"/>
      <c r="EK11" s="23" t="n"/>
      <c r="EL11" s="23" t="n"/>
      <c r="EM11" s="23" t="n"/>
      <c r="EN11" s="23" t="n"/>
      <c r="EO11" s="23" t="n"/>
      <c r="EP11" s="23" t="n"/>
      <c r="EQ11" s="23" t="n"/>
      <c r="ER11" s="23" t="n"/>
      <c r="ES11" s="23" t="n"/>
      <c r="ET11" s="23" t="n"/>
      <c r="EU11" s="23" t="n"/>
      <c r="EV11" s="23" t="n"/>
    </row>
    <row customHeight="true" ht="20.25" outlineLevel="0" r="12">
      <c r="A12" s="23" t="n">
        <f aca="false" ca="false" dt2D="false" dtr="false" t="normal">A11+1</f>
        <v>2</v>
      </c>
      <c r="B12" s="23" t="n">
        <f aca="false" ca="false" dt2D="false" dtr="false" t="normal">B11+1</f>
        <v>2</v>
      </c>
      <c r="C12" s="12" t="s">
        <v>334</v>
      </c>
      <c r="D12" s="3" t="s">
        <v>15595</v>
      </c>
      <c r="E12" s="12" t="n">
        <v>52701000</v>
      </c>
      <c r="F12" s="327" t="n">
        <v>28169</v>
      </c>
      <c r="G12" s="868" t="n">
        <v>8171762.72</v>
      </c>
      <c r="H12" s="868" t="n">
        <v>7364547.09</v>
      </c>
      <c r="I12" s="328" t="n">
        <v>295</v>
      </c>
      <c r="J12" s="328" t="n">
        <v>273.9</v>
      </c>
      <c r="K12" s="328" t="n">
        <v>0</v>
      </c>
      <c r="L12" s="330" t="s">
        <v>15596</v>
      </c>
      <c r="M12" s="23" t="n">
        <v>52701000</v>
      </c>
      <c r="N12" s="3" t="n">
        <v>470</v>
      </c>
      <c r="O12" s="23" t="n"/>
      <c r="P12" s="12" t="n"/>
      <c r="Q12" s="12" t="n"/>
      <c r="R12" s="12" t="n"/>
      <c r="S12" s="12" t="n"/>
      <c r="T12" s="332" t="s">
        <v>12466</v>
      </c>
      <c r="U12" s="23" t="s">
        <v>15594</v>
      </c>
      <c r="V12" s="761" t="n"/>
      <c r="W12" s="761" t="n"/>
      <c r="X12" s="346" t="s">
        <v>12431</v>
      </c>
      <c r="Y12" s="346" t="s">
        <v>24</v>
      </c>
      <c r="Z12" s="869" t="s">
        <v>12414</v>
      </c>
      <c r="AA12" s="869" t="n">
        <v>2016</v>
      </c>
      <c r="AB12" s="869" t="s">
        <v>15047</v>
      </c>
      <c r="AC12" s="870" t="n">
        <v>593504.41</v>
      </c>
      <c r="AD12" s="871" t="n">
        <v>42772</v>
      </c>
      <c r="AE12" s="871" t="n">
        <v>42817</v>
      </c>
      <c r="AF12" s="869" t="n">
        <v>100</v>
      </c>
      <c r="AG12" s="871" t="n">
        <v>42754</v>
      </c>
      <c r="AH12" s="871" t="n">
        <v>42754</v>
      </c>
      <c r="AI12" s="12" t="n">
        <v>1959</v>
      </c>
      <c r="AJ12" s="23" t="s">
        <v>3372</v>
      </c>
      <c r="AK12" s="865" t="n"/>
      <c r="AL12" s="866" t="n"/>
      <c r="AM12" s="867" t="n"/>
      <c r="AN12" s="866" t="n"/>
      <c r="AO12" s="866" t="n"/>
      <c r="AP12" s="339" t="s">
        <v>12401</v>
      </c>
      <c r="AQ12" s="339" t="s">
        <v>12401</v>
      </c>
      <c r="AR12" s="339" t="s">
        <v>12401</v>
      </c>
      <c r="AS12" s="339" t="s">
        <v>12401</v>
      </c>
      <c r="AT12" s="339" t="s">
        <v>12401</v>
      </c>
      <c r="AU12" s="339" t="s">
        <v>12401</v>
      </c>
      <c r="AV12" s="339" t="s">
        <v>12401</v>
      </c>
      <c r="AW12" s="339" t="s">
        <v>12401</v>
      </c>
      <c r="AX12" s="339" t="s">
        <v>12401</v>
      </c>
      <c r="AY12" s="339" t="s">
        <v>12401</v>
      </c>
      <c r="AZ12" s="339" t="s">
        <v>12393</v>
      </c>
      <c r="BA12" s="339" t="n"/>
      <c r="BB12" s="339" t="n"/>
      <c r="BC12" s="339" t="n"/>
      <c r="BD12" s="339" t="s">
        <v>12393</v>
      </c>
      <c r="BE12" s="339" t="n"/>
      <c r="BF12" s="339" t="s">
        <v>12393</v>
      </c>
      <c r="BG12" s="339" t="s">
        <v>12393</v>
      </c>
      <c r="BH12" s="339" t="s">
        <v>12393</v>
      </c>
      <c r="BI12" s="339" t="s">
        <v>12393</v>
      </c>
      <c r="BJ12" s="339" t="n"/>
      <c r="BK12" s="12" t="n"/>
      <c r="BL12" s="23" t="n"/>
      <c r="BM12" s="12" t="s">
        <v>24</v>
      </c>
      <c r="BN12" s="12" t="n"/>
      <c r="BO12" s="12" t="n"/>
      <c r="BP12" s="12" t="n"/>
      <c r="BQ12" s="12" t="n"/>
      <c r="BR12" s="12" t="n"/>
      <c r="BS12" s="12" t="s">
        <v>15027</v>
      </c>
      <c r="BT12" s="12" t="n"/>
      <c r="BU12" s="12" t="n"/>
      <c r="BV12" s="12" t="n"/>
      <c r="BW12" s="12" t="n"/>
      <c r="BX12" s="23" t="n"/>
      <c r="BY12" s="12" t="s">
        <v>15015</v>
      </c>
      <c r="BZ12" s="23" t="n"/>
      <c r="CA12" s="23" t="n"/>
      <c r="CB12" s="23" t="n"/>
      <c r="CC12" s="23" t="n"/>
      <c r="CD12" s="23" t="n"/>
      <c r="CE12" s="12" t="s">
        <v>15016</v>
      </c>
      <c r="CF12" s="23" t="n"/>
      <c r="CG12" s="23" t="n"/>
      <c r="CH12" s="23" t="n"/>
      <c r="CI12" s="23" t="n"/>
      <c r="CJ12" s="23" t="n"/>
      <c r="CK12" s="12" t="s">
        <v>15017</v>
      </c>
      <c r="CL12" s="23" t="n"/>
      <c r="CM12" s="23" t="n"/>
      <c r="CN12" s="23" t="n"/>
      <c r="CO12" s="23" t="n"/>
      <c r="CP12" s="23" t="n">
        <v>1959</v>
      </c>
      <c r="CQ12" s="332" t="n"/>
      <c r="CR12" s="23" t="n">
        <v>8</v>
      </c>
      <c r="CS12" s="766" t="n">
        <v>295</v>
      </c>
      <c r="CT12" s="766" t="n">
        <v>273.9</v>
      </c>
      <c r="CU12" s="766" t="n">
        <v>273.9</v>
      </c>
      <c r="CV12" s="766" t="n">
        <v>0</v>
      </c>
      <c r="CW12" s="766" t="n">
        <v>273.9</v>
      </c>
      <c r="CX12" s="766" t="n">
        <v>0</v>
      </c>
      <c r="CY12" s="23" t="n">
        <v>2</v>
      </c>
      <c r="CZ12" s="23" t="n">
        <v>1</v>
      </c>
      <c r="DA12" s="761" t="s">
        <v>12419</v>
      </c>
      <c r="DB12" s="766" t="n">
        <v>2.065</v>
      </c>
      <c r="DC12" s="766" t="n">
        <v>0</v>
      </c>
      <c r="DD12" s="766" t="n">
        <v>0</v>
      </c>
      <c r="DE12" s="23" t="n">
        <v>0</v>
      </c>
      <c r="DF12" s="766" t="n">
        <v>0.215</v>
      </c>
      <c r="DG12" s="766" t="n">
        <v>2.68</v>
      </c>
      <c r="DH12" s="766" t="n">
        <v>3</v>
      </c>
      <c r="DI12" s="766" t="n">
        <v>1.9765</v>
      </c>
      <c r="DJ12" s="766" t="n">
        <v>1.9765</v>
      </c>
      <c r="DK12" s="766" t="n">
        <v>0</v>
      </c>
      <c r="DL12" s="766" t="n">
        <v>0</v>
      </c>
      <c r="DM12" s="23" t="n">
        <v>0</v>
      </c>
      <c r="DN12" s="767" t="s">
        <v>15018</v>
      </c>
      <c r="DO12" s="766" t="n">
        <v>0</v>
      </c>
      <c r="DP12" s="23" t="n">
        <v>0</v>
      </c>
      <c r="DQ12" s="767" t="s">
        <v>15019</v>
      </c>
      <c r="DR12" s="766" t="n">
        <v>1</v>
      </c>
      <c r="DS12" s="766" t="n">
        <v>1.332</v>
      </c>
      <c r="DT12" s="23" t="n">
        <v>0</v>
      </c>
      <c r="DU12" s="23" t="n">
        <v>1</v>
      </c>
      <c r="DV12" s="766" t="n">
        <v>1</v>
      </c>
      <c r="DW12" s="766" t="n">
        <v>1</v>
      </c>
      <c r="DX12" s="767" t="s">
        <v>15020</v>
      </c>
      <c r="DY12" s="766" t="n">
        <v>0</v>
      </c>
      <c r="DZ12" s="23" t="n">
        <v>0</v>
      </c>
      <c r="EA12" s="23" t="n">
        <v>0</v>
      </c>
      <c r="EB12" s="766" t="n">
        <v>0</v>
      </c>
      <c r="EC12" s="766" t="n">
        <v>0</v>
      </c>
      <c r="ED12" s="767" t="s">
        <v>15019</v>
      </c>
      <c r="EE12" s="766" t="n">
        <v>0.5091</v>
      </c>
      <c r="EF12" s="23" t="n">
        <v>0</v>
      </c>
      <c r="EG12" s="23" t="n">
        <v>1</v>
      </c>
      <c r="EH12" s="766" t="n">
        <v>1</v>
      </c>
      <c r="EI12" s="767" t="s">
        <v>15019</v>
      </c>
      <c r="EJ12" s="766" t="n">
        <v>0.4374</v>
      </c>
      <c r="EK12" s="23" t="n">
        <v>0</v>
      </c>
      <c r="EL12" s="767" t="s">
        <v>15019</v>
      </c>
      <c r="EM12" s="766" t="n">
        <v>0.351</v>
      </c>
      <c r="EN12" s="23" t="n">
        <v>0</v>
      </c>
      <c r="EO12" s="768" t="n">
        <v>1</v>
      </c>
      <c r="EP12" s="768" t="n">
        <v>1</v>
      </c>
      <c r="EQ12" s="767" t="s">
        <v>15019</v>
      </c>
      <c r="ER12" s="766" t="n">
        <v>30.3</v>
      </c>
      <c r="ES12" s="23" t="n">
        <v>0</v>
      </c>
      <c r="ET12" s="23" t="n">
        <v>1</v>
      </c>
      <c r="EU12" s="23" t="n">
        <v>1</v>
      </c>
      <c r="EV12" s="768" t="n">
        <v>0</v>
      </c>
    </row>
    <row customHeight="true" ht="20.25" outlineLevel="0" r="13">
      <c r="A13" s="23" t="n">
        <f aca="false" ca="false" dt2D="false" dtr="false" t="normal">A12+1</f>
        <v>3</v>
      </c>
      <c r="B13" s="23" t="n">
        <f aca="false" ca="false" dt2D="false" dtr="false" t="normal">B12+1</f>
        <v>3</v>
      </c>
      <c r="C13" s="12" t="s">
        <v>334</v>
      </c>
      <c r="D13" s="3" t="s">
        <v>15597</v>
      </c>
      <c r="E13" s="12" t="n">
        <v>52701000</v>
      </c>
      <c r="F13" s="327" t="n">
        <v>30685</v>
      </c>
      <c r="G13" s="3" t="n"/>
      <c r="H13" s="3" t="n"/>
      <c r="I13" s="328" t="n">
        <v>297</v>
      </c>
      <c r="J13" s="328" t="n">
        <v>270.2</v>
      </c>
      <c r="K13" s="328" t="n">
        <v>0</v>
      </c>
      <c r="L13" s="330" t="s">
        <v>15598</v>
      </c>
      <c r="M13" s="23" t="n">
        <v>52701000</v>
      </c>
      <c r="N13" s="3" t="n">
        <v>440</v>
      </c>
      <c r="O13" s="23" t="n"/>
      <c r="P13" s="12" t="n"/>
      <c r="Q13" s="12" t="n"/>
      <c r="R13" s="12" t="n"/>
      <c r="S13" s="12" t="n"/>
      <c r="T13" s="332" t="s">
        <v>12418</v>
      </c>
      <c r="U13" s="23" t="s">
        <v>15594</v>
      </c>
      <c r="V13" s="761" t="n"/>
      <c r="W13" s="761" t="n"/>
      <c r="X13" s="23" t="s">
        <v>12447</v>
      </c>
      <c r="Y13" s="23" t="s">
        <v>15031</v>
      </c>
      <c r="Z13" s="762" t="n"/>
      <c r="AA13" s="762" t="n"/>
      <c r="AB13" s="762" t="n"/>
      <c r="AC13" s="872" t="n"/>
      <c r="AD13" s="873" t="n"/>
      <c r="AE13" s="873" t="n"/>
      <c r="AF13" s="762" t="n"/>
      <c r="AG13" s="762" t="n"/>
      <c r="AH13" s="873" t="n"/>
      <c r="AI13" s="12" t="n">
        <v>1963</v>
      </c>
      <c r="AJ13" s="23" t="s">
        <v>556</v>
      </c>
      <c r="AK13" s="865" t="n"/>
      <c r="AL13" s="866" t="n"/>
      <c r="AM13" s="867" t="n"/>
      <c r="AN13" s="866" t="n"/>
      <c r="AO13" s="866" t="n"/>
      <c r="AP13" s="339" t="s">
        <v>12401</v>
      </c>
      <c r="AQ13" s="339" t="s">
        <v>12401</v>
      </c>
      <c r="AR13" s="339" t="s">
        <v>12401</v>
      </c>
      <c r="AS13" s="339" t="s">
        <v>12401</v>
      </c>
      <c r="AT13" s="339" t="s">
        <v>12401</v>
      </c>
      <c r="AU13" s="339" t="s">
        <v>12401</v>
      </c>
      <c r="AV13" s="339" t="s">
        <v>12401</v>
      </c>
      <c r="AW13" s="339" t="s">
        <v>12401</v>
      </c>
      <c r="AX13" s="339" t="s">
        <v>12401</v>
      </c>
      <c r="AY13" s="339" t="s">
        <v>12401</v>
      </c>
      <c r="AZ13" s="339" t="s">
        <v>12393</v>
      </c>
      <c r="BA13" s="339" t="n"/>
      <c r="BB13" s="339" t="n"/>
      <c r="BC13" s="339" t="n"/>
      <c r="BD13" s="339" t="s">
        <v>12393</v>
      </c>
      <c r="BE13" s="339" t="s">
        <v>12393</v>
      </c>
      <c r="BF13" s="339" t="s">
        <v>12393</v>
      </c>
      <c r="BG13" s="339" t="s">
        <v>12393</v>
      </c>
      <c r="BH13" s="339" t="s">
        <v>12393</v>
      </c>
      <c r="BI13" s="339" t="s">
        <v>12393</v>
      </c>
      <c r="BJ13" s="339" t="n"/>
      <c r="BK13" s="12" t="n"/>
      <c r="BL13" s="23" t="n"/>
      <c r="BM13" s="23" t="n"/>
      <c r="BN13" s="12" t="s">
        <v>15031</v>
      </c>
      <c r="BO13" s="12" t="n"/>
      <c r="BP13" s="12" t="n"/>
      <c r="BQ13" s="12" t="n"/>
      <c r="BR13" s="12" t="n"/>
      <c r="BS13" s="12" t="s">
        <v>15014</v>
      </c>
      <c r="BT13" s="12" t="n"/>
      <c r="BU13" s="12" t="n"/>
      <c r="BV13" s="12" t="n"/>
      <c r="BW13" s="12" t="n"/>
      <c r="BX13" s="23" t="n"/>
      <c r="BY13" s="12" t="s">
        <v>15015</v>
      </c>
      <c r="BZ13" s="23" t="n"/>
      <c r="CA13" s="23" t="n"/>
      <c r="CB13" s="23" t="n"/>
      <c r="CC13" s="23" t="n"/>
      <c r="CD13" s="23" t="n"/>
      <c r="CE13" s="12" t="s">
        <v>15016</v>
      </c>
      <c r="CF13" s="23" t="n"/>
      <c r="CG13" s="23" t="n"/>
      <c r="CH13" s="23" t="n"/>
      <c r="CI13" s="23" t="n"/>
      <c r="CJ13" s="23" t="n"/>
      <c r="CK13" s="12" t="s">
        <v>15017</v>
      </c>
      <c r="CL13" s="23" t="n"/>
      <c r="CM13" s="23" t="n"/>
      <c r="CN13" s="23" t="n"/>
      <c r="CO13" s="23" t="n"/>
      <c r="CP13" s="23" t="n">
        <v>1963</v>
      </c>
      <c r="CQ13" s="332" t="n"/>
      <c r="CR13" s="23" t="n">
        <v>6</v>
      </c>
      <c r="CS13" s="766" t="n">
        <v>297</v>
      </c>
      <c r="CT13" s="766" t="n">
        <v>270.2</v>
      </c>
      <c r="CU13" s="766" t="n">
        <v>270.2</v>
      </c>
      <c r="CV13" s="766" t="n">
        <v>0</v>
      </c>
      <c r="CW13" s="766" t="n">
        <v>270.2</v>
      </c>
      <c r="CX13" s="766" t="n">
        <v>0</v>
      </c>
      <c r="CY13" s="23" t="n">
        <v>2</v>
      </c>
      <c r="CZ13" s="23" t="n">
        <v>1</v>
      </c>
      <c r="DA13" s="761" t="s">
        <v>12419</v>
      </c>
      <c r="DB13" s="766" t="n">
        <v>2.079</v>
      </c>
      <c r="DC13" s="766" t="n">
        <v>0</v>
      </c>
      <c r="DD13" s="766" t="n">
        <v>0</v>
      </c>
      <c r="DE13" s="23" t="n">
        <v>0</v>
      </c>
      <c r="DF13" s="766" t="n">
        <v>0.2165</v>
      </c>
      <c r="DG13" s="766" t="n">
        <v>2.68</v>
      </c>
      <c r="DH13" s="766" t="n">
        <v>3</v>
      </c>
      <c r="DI13" s="766" t="n">
        <v>1.9899</v>
      </c>
      <c r="DJ13" s="766" t="n">
        <v>1.9899</v>
      </c>
      <c r="DK13" s="766" t="n">
        <v>0</v>
      </c>
      <c r="DL13" s="766" t="n">
        <v>0</v>
      </c>
      <c r="DM13" s="23" t="n">
        <v>0</v>
      </c>
      <c r="DN13" s="767" t="s">
        <v>15018</v>
      </c>
      <c r="DO13" s="766" t="n">
        <v>0</v>
      </c>
      <c r="DP13" s="23" t="n">
        <v>0</v>
      </c>
      <c r="DQ13" s="767" t="s">
        <v>15019</v>
      </c>
      <c r="DR13" s="766" t="n">
        <v>1</v>
      </c>
      <c r="DS13" s="766" t="n">
        <v>1.0663</v>
      </c>
      <c r="DT13" s="23" t="n">
        <v>0</v>
      </c>
      <c r="DU13" s="23" t="n">
        <v>1</v>
      </c>
      <c r="DV13" s="766" t="n">
        <v>1</v>
      </c>
      <c r="DW13" s="766" t="n">
        <v>1</v>
      </c>
      <c r="DX13" s="767" t="s">
        <v>15019</v>
      </c>
      <c r="DY13" s="766" t="n">
        <v>0.4181</v>
      </c>
      <c r="DZ13" s="23" t="n">
        <v>0</v>
      </c>
      <c r="EA13" s="23" t="n">
        <v>1</v>
      </c>
      <c r="EB13" s="766" t="n">
        <v>0</v>
      </c>
      <c r="EC13" s="766" t="n">
        <v>0</v>
      </c>
      <c r="ED13" s="767" t="s">
        <v>15019</v>
      </c>
      <c r="EE13" s="766" t="n">
        <v>0.4181</v>
      </c>
      <c r="EF13" s="23" t="n">
        <v>0</v>
      </c>
      <c r="EG13" s="23" t="n">
        <v>1</v>
      </c>
      <c r="EH13" s="766" t="n">
        <v>1</v>
      </c>
      <c r="EI13" s="767" t="s">
        <v>15019</v>
      </c>
      <c r="EJ13" s="766" t="n">
        <v>0.3747</v>
      </c>
      <c r="EK13" s="23" t="n">
        <v>0</v>
      </c>
      <c r="EL13" s="767" t="s">
        <v>15019</v>
      </c>
      <c r="EM13" s="766" t="n">
        <v>0.3518</v>
      </c>
      <c r="EN13" s="23" t="n">
        <v>0</v>
      </c>
      <c r="EO13" s="768" t="n">
        <v>1</v>
      </c>
      <c r="EP13" s="768" t="n">
        <v>1</v>
      </c>
      <c r="EQ13" s="767" t="s">
        <v>15019</v>
      </c>
      <c r="ER13" s="766" t="n">
        <v>22.73</v>
      </c>
      <c r="ES13" s="23" t="n">
        <v>0</v>
      </c>
      <c r="ET13" s="23" t="n">
        <v>1</v>
      </c>
      <c r="EU13" s="23" t="n">
        <v>1</v>
      </c>
      <c r="EV13" s="768" t="n">
        <v>0</v>
      </c>
    </row>
    <row customHeight="true" ht="20.25" outlineLevel="0" r="14">
      <c r="A14" s="23" t="n">
        <f aca="false" ca="false" dt2D="false" dtr="false" t="normal">A13+1</f>
        <v>4</v>
      </c>
      <c r="B14" s="23" t="n">
        <f aca="false" ca="false" dt2D="false" dtr="false" t="normal">B13+1</f>
        <v>4</v>
      </c>
      <c r="C14" s="12" t="s">
        <v>334</v>
      </c>
      <c r="D14" s="3" t="s">
        <v>15599</v>
      </c>
      <c r="E14" s="12" t="n">
        <v>52701000</v>
      </c>
      <c r="F14" s="327" t="n">
        <v>36163</v>
      </c>
      <c r="G14" s="868" t="n">
        <v>8171034.15</v>
      </c>
      <c r="H14" s="868" t="n">
        <v>7311810.1</v>
      </c>
      <c r="I14" s="328" t="n">
        <v>1231.8</v>
      </c>
      <c r="J14" s="328" t="n">
        <v>1068.95</v>
      </c>
      <c r="K14" s="328" t="n">
        <v>0</v>
      </c>
      <c r="L14" s="330" t="s">
        <v>15600</v>
      </c>
      <c r="M14" s="23" t="n">
        <v>52701000</v>
      </c>
      <c r="N14" s="3" t="n">
        <v>578</v>
      </c>
      <c r="O14" s="23" t="n"/>
      <c r="P14" s="12" t="n"/>
      <c r="Q14" s="12" t="n"/>
      <c r="R14" s="12" t="n"/>
      <c r="S14" s="12" t="n"/>
      <c r="T14" s="332" t="s">
        <v>12418</v>
      </c>
      <c r="U14" s="23" t="s">
        <v>15594</v>
      </c>
      <c r="V14" s="761" t="n"/>
      <c r="W14" s="761" t="n"/>
      <c r="X14" s="346" t="s">
        <v>12431</v>
      </c>
      <c r="Y14" s="346" t="s">
        <v>24</v>
      </c>
      <c r="Z14" s="869" t="s">
        <v>12414</v>
      </c>
      <c r="AA14" s="869" t="n">
        <v>2016</v>
      </c>
      <c r="AB14" s="869" t="s">
        <v>15047</v>
      </c>
      <c r="AC14" s="870" t="n">
        <v>1427240.91</v>
      </c>
      <c r="AD14" s="871" t="n">
        <v>42771</v>
      </c>
      <c r="AE14" s="871" t="n">
        <v>42831</v>
      </c>
      <c r="AF14" s="869" t="n">
        <v>100</v>
      </c>
      <c r="AG14" s="871" t="n">
        <v>42811</v>
      </c>
      <c r="AH14" s="871" t="n">
        <v>42811</v>
      </c>
      <c r="AI14" s="12" t="n">
        <v>1957</v>
      </c>
      <c r="AJ14" s="23" t="s">
        <v>227</v>
      </c>
      <c r="AK14" s="865" t="n"/>
      <c r="AL14" s="866" t="n"/>
      <c r="AM14" s="867" t="n"/>
      <c r="AN14" s="866" t="n"/>
      <c r="AO14" s="866" t="n"/>
      <c r="AP14" s="339" t="s">
        <v>12401</v>
      </c>
      <c r="AQ14" s="339" t="s">
        <v>12401</v>
      </c>
      <c r="AR14" s="339" t="s">
        <v>12401</v>
      </c>
      <c r="AS14" s="339" t="s">
        <v>12401</v>
      </c>
      <c r="AT14" s="339" t="s">
        <v>12401</v>
      </c>
      <c r="AU14" s="339" t="s">
        <v>12401</v>
      </c>
      <c r="AV14" s="339" t="s">
        <v>12401</v>
      </c>
      <c r="AW14" s="339" t="s">
        <v>12401</v>
      </c>
      <c r="AX14" s="339" t="s">
        <v>12401</v>
      </c>
      <c r="AY14" s="339" t="s">
        <v>12401</v>
      </c>
      <c r="AZ14" s="339" t="s">
        <v>12393</v>
      </c>
      <c r="BA14" s="339" t="n"/>
      <c r="BB14" s="339" t="n"/>
      <c r="BC14" s="339" t="s">
        <v>12393</v>
      </c>
      <c r="BD14" s="339" t="s">
        <v>12393</v>
      </c>
      <c r="BE14" s="339" t="s">
        <v>12393</v>
      </c>
      <c r="BF14" s="339" t="s">
        <v>12393</v>
      </c>
      <c r="BG14" s="339" t="s">
        <v>12393</v>
      </c>
      <c r="BH14" s="339" t="s">
        <v>12393</v>
      </c>
      <c r="BI14" s="339" t="s">
        <v>12393</v>
      </c>
      <c r="BJ14" s="339" t="n"/>
      <c r="BK14" s="12" t="n"/>
      <c r="BL14" s="23" t="n"/>
      <c r="BM14" s="12" t="s">
        <v>24</v>
      </c>
      <c r="BN14" s="12" t="n"/>
      <c r="BO14" s="12" t="n"/>
      <c r="BP14" s="12" t="n"/>
      <c r="BQ14" s="12" t="n"/>
      <c r="BR14" s="12" t="s">
        <v>15027</v>
      </c>
      <c r="BS14" s="12" t="n"/>
      <c r="BT14" s="12" t="n"/>
      <c r="BU14" s="12" t="n"/>
      <c r="BV14" s="12" t="n"/>
      <c r="BW14" s="12" t="n"/>
      <c r="BX14" s="12" t="s">
        <v>15015</v>
      </c>
      <c r="BY14" s="12" t="n"/>
      <c r="BZ14" s="12" t="n"/>
      <c r="CA14" s="12" t="n"/>
      <c r="CB14" s="12" t="n"/>
      <c r="CC14" s="12" t="n"/>
      <c r="CD14" s="12" t="s">
        <v>15016</v>
      </c>
      <c r="CE14" s="12" t="n"/>
      <c r="CF14" s="12" t="n"/>
      <c r="CG14" s="12" t="n"/>
      <c r="CH14" s="12" t="n"/>
      <c r="CI14" s="12" t="n"/>
      <c r="CJ14" s="12" t="s">
        <v>15032</v>
      </c>
      <c r="CK14" s="23" t="n"/>
      <c r="CL14" s="23" t="n"/>
      <c r="CM14" s="23" t="n"/>
      <c r="CN14" s="23" t="n"/>
      <c r="CO14" s="23" t="n"/>
      <c r="CP14" s="23" t="n">
        <v>1957</v>
      </c>
      <c r="CQ14" s="332" t="n"/>
      <c r="CR14" s="23" t="n">
        <v>18</v>
      </c>
      <c r="CS14" s="766" t="n">
        <v>1231.8</v>
      </c>
      <c r="CT14" s="766" t="n">
        <v>1068.95</v>
      </c>
      <c r="CU14" s="766" t="n">
        <v>1068.95</v>
      </c>
      <c r="CV14" s="766" t="n">
        <v>0</v>
      </c>
      <c r="CW14" s="766" t="n">
        <v>1068.95</v>
      </c>
      <c r="CX14" s="766" t="n">
        <v>0</v>
      </c>
      <c r="CY14" s="23" t="n">
        <v>3</v>
      </c>
      <c r="CZ14" s="23" t="n">
        <v>2</v>
      </c>
      <c r="DA14" s="761" t="s">
        <v>12419</v>
      </c>
      <c r="DB14" s="766" t="n">
        <v>7.3908</v>
      </c>
      <c r="DC14" s="766" t="n">
        <v>0</v>
      </c>
      <c r="DD14" s="766" t="n">
        <v>0</v>
      </c>
      <c r="DE14" s="23" t="n">
        <v>0</v>
      </c>
      <c r="DF14" s="766" t="n">
        <v>0.5922</v>
      </c>
      <c r="DG14" s="766" t="n">
        <v>8.04</v>
      </c>
      <c r="DH14" s="766" t="n">
        <v>6</v>
      </c>
      <c r="DI14" s="766" t="n">
        <v>5.0504</v>
      </c>
      <c r="DJ14" s="766" t="n">
        <v>5.0504</v>
      </c>
      <c r="DK14" s="766" t="n">
        <v>0</v>
      </c>
      <c r="DL14" s="766" t="n">
        <v>0</v>
      </c>
      <c r="DM14" s="23" t="n">
        <v>0</v>
      </c>
      <c r="DN14" s="767" t="s">
        <v>15044</v>
      </c>
      <c r="DO14" s="766" t="n">
        <v>0</v>
      </c>
      <c r="DP14" s="23" t="n">
        <v>0</v>
      </c>
      <c r="DQ14" s="767" t="s">
        <v>15019</v>
      </c>
      <c r="DR14" s="766" t="n">
        <v>1</v>
      </c>
      <c r="DS14" s="766" t="n">
        <v>2.667</v>
      </c>
      <c r="DT14" s="23" t="n">
        <v>0</v>
      </c>
      <c r="DU14" s="23" t="n">
        <v>1</v>
      </c>
      <c r="DV14" s="766" t="n">
        <v>1</v>
      </c>
      <c r="DW14" s="766" t="n">
        <v>1</v>
      </c>
      <c r="DX14" s="767" t="s">
        <v>15019</v>
      </c>
      <c r="DY14" s="766" t="n">
        <v>1.2775</v>
      </c>
      <c r="DZ14" s="23" t="n">
        <v>0</v>
      </c>
      <c r="EA14" s="23" t="n">
        <v>1</v>
      </c>
      <c r="EB14" s="766" t="n">
        <v>0</v>
      </c>
      <c r="EC14" s="766" t="n">
        <v>0</v>
      </c>
      <c r="ED14" s="767" t="s">
        <v>15019</v>
      </c>
      <c r="EE14" s="766" t="n">
        <v>1.2775</v>
      </c>
      <c r="EF14" s="23" t="n">
        <v>0</v>
      </c>
      <c r="EG14" s="23" t="n">
        <v>1</v>
      </c>
      <c r="EH14" s="766" t="n">
        <v>1</v>
      </c>
      <c r="EI14" s="767" t="s">
        <v>15019</v>
      </c>
      <c r="EJ14" s="766" t="n">
        <v>1.0449</v>
      </c>
      <c r="EK14" s="23" t="n">
        <v>0</v>
      </c>
      <c r="EL14" s="767" t="s">
        <v>15019</v>
      </c>
      <c r="EM14" s="766" t="n">
        <v>1.0416</v>
      </c>
      <c r="EN14" s="23" t="n">
        <v>0</v>
      </c>
      <c r="EO14" s="768" t="n">
        <v>1</v>
      </c>
      <c r="EP14" s="768" t="n">
        <v>1</v>
      </c>
      <c r="EQ14" s="767" t="s">
        <v>15019</v>
      </c>
      <c r="ER14" s="766" t="n">
        <v>68.18</v>
      </c>
      <c r="ES14" s="23" t="n">
        <v>0</v>
      </c>
      <c r="ET14" s="23" t="n">
        <v>1</v>
      </c>
      <c r="EU14" s="23" t="n">
        <v>1</v>
      </c>
      <c r="EV14" s="768" t="n">
        <v>0</v>
      </c>
    </row>
    <row customHeight="true" ht="20.25" outlineLevel="0" r="15">
      <c r="A15" s="23" t="n">
        <f aca="false" ca="false" dt2D="false" dtr="false" t="normal">A14+1</f>
        <v>5</v>
      </c>
      <c r="B15" s="23" t="n">
        <f aca="false" ca="false" dt2D="false" dtr="false" t="normal">B14+1</f>
        <v>5</v>
      </c>
      <c r="C15" s="12" t="s">
        <v>334</v>
      </c>
      <c r="D15" s="3" t="s">
        <v>15601</v>
      </c>
      <c r="E15" s="12" t="n">
        <v>52701000</v>
      </c>
      <c r="F15" s="327" t="n">
        <v>21187</v>
      </c>
      <c r="G15" s="3" t="n"/>
      <c r="H15" s="3" t="n"/>
      <c r="I15" s="328" t="n">
        <v>457.1</v>
      </c>
      <c r="J15" s="328" t="n">
        <v>383</v>
      </c>
      <c r="K15" s="328" t="n">
        <v>0</v>
      </c>
      <c r="L15" s="330" t="s">
        <v>15602</v>
      </c>
      <c r="M15" s="23" t="n">
        <v>52701000</v>
      </c>
      <c r="N15" s="3" t="n">
        <v>-22</v>
      </c>
      <c r="O15" s="23" t="n"/>
      <c r="P15" s="12" t="n"/>
      <c r="Q15" s="12" t="n"/>
      <c r="R15" s="12" t="n"/>
      <c r="S15" s="12" t="n"/>
      <c r="T15" s="332" t="s">
        <v>12452</v>
      </c>
      <c r="U15" s="23" t="s">
        <v>15594</v>
      </c>
      <c r="V15" s="761" t="n"/>
      <c r="W15" s="761" t="n"/>
      <c r="X15" s="23" t="s">
        <v>10</v>
      </c>
      <c r="Y15" s="23" t="s">
        <v>15603</v>
      </c>
      <c r="Z15" s="762" t="n"/>
      <c r="AA15" s="762" t="n"/>
      <c r="AB15" s="762" t="n"/>
      <c r="AC15" s="872" t="n"/>
      <c r="AD15" s="873" t="n"/>
      <c r="AE15" s="873" t="n"/>
      <c r="AF15" s="762" t="n"/>
      <c r="AG15" s="762" t="n"/>
      <c r="AH15" s="873" t="n"/>
      <c r="AI15" s="12" t="n">
        <v>1957</v>
      </c>
      <c r="AJ15" s="23" t="s">
        <v>15604</v>
      </c>
      <c r="AK15" s="865" t="n"/>
      <c r="AL15" s="866" t="n"/>
      <c r="AM15" s="867" t="n"/>
      <c r="AN15" s="866" t="n"/>
      <c r="AO15" s="866" t="n"/>
      <c r="AP15" s="339" t="s">
        <v>12401</v>
      </c>
      <c r="AQ15" s="339" t="n">
        <v>2009</v>
      </c>
      <c r="AR15" s="339" t="s">
        <v>12401</v>
      </c>
      <c r="AS15" s="339" t="s">
        <v>12401</v>
      </c>
      <c r="AT15" s="339" t="s">
        <v>12401</v>
      </c>
      <c r="AU15" s="339" t="n">
        <v>2009</v>
      </c>
      <c r="AV15" s="339" t="n">
        <v>2009</v>
      </c>
      <c r="AW15" s="339" t="n">
        <v>2009</v>
      </c>
      <c r="AX15" s="339" t="s">
        <v>12401</v>
      </c>
      <c r="AY15" s="339" t="s">
        <v>12401</v>
      </c>
      <c r="AZ15" s="339" t="s">
        <v>12393</v>
      </c>
      <c r="BA15" s="339" t="n"/>
      <c r="BB15" s="339" t="n"/>
      <c r="BC15" s="339" t="n"/>
      <c r="BD15" s="339" t="n"/>
      <c r="BE15" s="339" t="n"/>
      <c r="BF15" s="339" t="s">
        <v>12393</v>
      </c>
      <c r="BG15" s="339" t="n"/>
      <c r="BH15" s="339" t="s">
        <v>12393</v>
      </c>
      <c r="BI15" s="339" t="s">
        <v>12393</v>
      </c>
      <c r="BJ15" s="339" t="n"/>
      <c r="BK15" s="12" t="n"/>
      <c r="BL15" s="23" t="n"/>
      <c r="BM15" s="23" t="n"/>
      <c r="BN15" s="12" t="n"/>
      <c r="BO15" s="12" t="s">
        <v>15603</v>
      </c>
      <c r="BP15" s="12" t="n"/>
      <c r="BQ15" s="12" t="n"/>
      <c r="BR15" s="12" t="n"/>
      <c r="BS15" s="12" t="n"/>
      <c r="BT15" s="12" t="s">
        <v>15015</v>
      </c>
      <c r="BU15" s="12" t="n"/>
      <c r="BV15" s="12" t="n"/>
      <c r="BW15" s="12" t="n"/>
      <c r="BX15" s="23" t="n"/>
      <c r="BY15" s="23" t="n"/>
      <c r="BZ15" s="12" t="s">
        <v>15016</v>
      </c>
      <c r="CA15" s="12" t="n"/>
      <c r="CB15" s="12" t="n"/>
      <c r="CC15" s="12" t="n"/>
      <c r="CD15" s="12" t="n"/>
      <c r="CE15" s="12" t="n"/>
      <c r="CF15" s="12" t="s">
        <v>15017</v>
      </c>
      <c r="CG15" s="12" t="n"/>
      <c r="CH15" s="12" t="n"/>
      <c r="CI15" s="12" t="n"/>
      <c r="CJ15" s="12" t="n"/>
      <c r="CK15" s="12" t="n"/>
      <c r="CL15" s="12" t="s">
        <v>12506</v>
      </c>
      <c r="CM15" s="23" t="n"/>
      <c r="CN15" s="23" t="n"/>
      <c r="CO15" s="23" t="n"/>
      <c r="CP15" s="23" t="n">
        <v>1957</v>
      </c>
      <c r="CQ15" s="332" t="s">
        <v>15605</v>
      </c>
      <c r="CR15" s="23" t="n">
        <v>12</v>
      </c>
      <c r="CS15" s="766" t="n">
        <v>457.1</v>
      </c>
      <c r="CT15" s="766" t="n">
        <v>383</v>
      </c>
      <c r="CU15" s="766" t="n">
        <v>383</v>
      </c>
      <c r="CV15" s="766" t="n">
        <v>64.7</v>
      </c>
      <c r="CW15" s="766" t="n">
        <v>318.3</v>
      </c>
      <c r="CX15" s="766" t="n">
        <v>0</v>
      </c>
      <c r="CY15" s="23" t="n">
        <v>2</v>
      </c>
      <c r="CZ15" s="23" t="n">
        <v>3</v>
      </c>
      <c r="DA15" s="761" t="s">
        <v>12425</v>
      </c>
      <c r="DB15" s="766" t="n">
        <v>0</v>
      </c>
      <c r="DC15" s="766" t="n">
        <v>0</v>
      </c>
      <c r="DD15" s="766" t="n">
        <v>0</v>
      </c>
      <c r="DE15" s="23" t="n">
        <v>0</v>
      </c>
      <c r="DF15" s="766" t="n">
        <v>0.3332</v>
      </c>
      <c r="DG15" s="766" t="n">
        <v>8.04</v>
      </c>
      <c r="DH15" s="766" t="n">
        <v>9</v>
      </c>
      <c r="DI15" s="766" t="n">
        <v>3.0626</v>
      </c>
      <c r="DJ15" s="766" t="n">
        <v>3.0626</v>
      </c>
      <c r="DK15" s="766" t="n">
        <v>0</v>
      </c>
      <c r="DL15" s="766" t="n">
        <v>0</v>
      </c>
      <c r="DM15" s="23" t="n">
        <v>2009</v>
      </c>
      <c r="DN15" s="767" t="s">
        <v>15018</v>
      </c>
      <c r="DO15" s="766" t="n">
        <v>0</v>
      </c>
      <c r="DP15" s="23" t="n">
        <v>0</v>
      </c>
      <c r="DQ15" s="767" t="s">
        <v>15020</v>
      </c>
      <c r="DR15" s="766" t="n">
        <v>0</v>
      </c>
      <c r="DS15" s="766" t="n">
        <v>0</v>
      </c>
      <c r="DT15" s="23" t="n">
        <v>0</v>
      </c>
      <c r="DU15" s="23" t="n">
        <v>0</v>
      </c>
      <c r="DV15" s="766" t="n">
        <v>0</v>
      </c>
      <c r="DW15" s="766" t="n">
        <v>0</v>
      </c>
      <c r="DX15" s="767" t="s">
        <v>15020</v>
      </c>
      <c r="DY15" s="766" t="n">
        <v>0</v>
      </c>
      <c r="DZ15" s="23" t="n">
        <v>0</v>
      </c>
      <c r="EA15" s="23" t="n">
        <v>0</v>
      </c>
      <c r="EB15" s="766" t="n">
        <v>0</v>
      </c>
      <c r="EC15" s="766" t="n">
        <v>0</v>
      </c>
      <c r="ED15" s="767" t="s">
        <v>15019</v>
      </c>
      <c r="EE15" s="766" t="n">
        <v>0.7707</v>
      </c>
      <c r="EF15" s="23" t="n">
        <v>2009</v>
      </c>
      <c r="EG15" s="23" t="n">
        <v>1</v>
      </c>
      <c r="EH15" s="766" t="n">
        <v>1</v>
      </c>
      <c r="EI15" s="767" t="s">
        <v>15020</v>
      </c>
      <c r="EJ15" s="766" t="n">
        <v>0</v>
      </c>
      <c r="EK15" s="23" t="n">
        <v>0</v>
      </c>
      <c r="EL15" s="767" t="s">
        <v>15019</v>
      </c>
      <c r="EM15" s="766" t="n">
        <v>0.8774</v>
      </c>
      <c r="EN15" s="23" t="n">
        <v>0</v>
      </c>
      <c r="EO15" s="768" t="n">
        <v>1</v>
      </c>
      <c r="EP15" s="768" t="n">
        <v>1</v>
      </c>
      <c r="EQ15" s="767" t="s">
        <v>15020</v>
      </c>
      <c r="ER15" s="766" t="n">
        <v>0</v>
      </c>
      <c r="ES15" s="23" t="n">
        <v>0</v>
      </c>
      <c r="ET15" s="23" t="n">
        <v>0</v>
      </c>
      <c r="EU15" s="23" t="n">
        <v>0</v>
      </c>
      <c r="EV15" s="768" t="n">
        <v>0</v>
      </c>
    </row>
    <row customHeight="true" ht="20.25" outlineLevel="0" r="16">
      <c r="A16" s="23" t="n">
        <f aca="false" ca="false" dt2D="false" dtr="false" t="normal">A15+1</f>
        <v>6</v>
      </c>
      <c r="B16" s="23" t="n">
        <f aca="false" ca="false" dt2D="false" dtr="false" t="normal">B15+1</f>
        <v>6</v>
      </c>
      <c r="C16" s="12" t="s">
        <v>334</v>
      </c>
      <c r="D16" s="3" t="s">
        <v>15606</v>
      </c>
      <c r="E16" s="12" t="n">
        <v>52701000</v>
      </c>
      <c r="F16" s="327" t="n">
        <v>30691</v>
      </c>
      <c r="G16" s="3" t="n"/>
      <c r="H16" s="3" t="n"/>
      <c r="I16" s="328" t="n">
        <v>303.6</v>
      </c>
      <c r="J16" s="328" t="n">
        <v>291.3</v>
      </c>
      <c r="K16" s="328" t="n">
        <v>0</v>
      </c>
      <c r="L16" s="330" t="s">
        <v>15607</v>
      </c>
      <c r="M16" s="23" t="n">
        <v>52701000</v>
      </c>
      <c r="N16" s="3" t="n">
        <v>550</v>
      </c>
      <c r="O16" s="23" t="n"/>
      <c r="P16" s="12" t="n"/>
      <c r="Q16" s="12" t="n"/>
      <c r="R16" s="12" t="n"/>
      <c r="S16" s="12" t="n"/>
      <c r="T16" s="332" t="s">
        <v>12418</v>
      </c>
      <c r="U16" s="23" t="s">
        <v>15594</v>
      </c>
      <c r="V16" s="761" t="n"/>
      <c r="W16" s="761" t="n"/>
      <c r="X16" s="23" t="s">
        <v>12431</v>
      </c>
      <c r="Y16" s="23" t="s">
        <v>43</v>
      </c>
      <c r="Z16" s="762" t="n"/>
      <c r="AA16" s="762" t="n"/>
      <c r="AB16" s="762" t="n"/>
      <c r="AC16" s="872" t="n"/>
      <c r="AD16" s="873" t="n"/>
      <c r="AE16" s="873" t="n"/>
      <c r="AF16" s="762" t="n"/>
      <c r="AG16" s="762" t="n"/>
      <c r="AH16" s="873" t="n"/>
      <c r="AI16" s="12" t="n">
        <v>1958</v>
      </c>
      <c r="AJ16" s="23" t="s">
        <v>9542</v>
      </c>
      <c r="AK16" s="865" t="n"/>
      <c r="AL16" s="866" t="n"/>
      <c r="AM16" s="867" t="n"/>
      <c r="AN16" s="866" t="n"/>
      <c r="AO16" s="866" t="n"/>
      <c r="AP16" s="339" t="s">
        <v>12401</v>
      </c>
      <c r="AQ16" s="339" t="s">
        <v>12401</v>
      </c>
      <c r="AR16" s="339" t="s">
        <v>12401</v>
      </c>
      <c r="AS16" s="339" t="s">
        <v>12401</v>
      </c>
      <c r="AT16" s="339" t="s">
        <v>12401</v>
      </c>
      <c r="AU16" s="339" t="s">
        <v>12401</v>
      </c>
      <c r="AV16" s="339" t="s">
        <v>12401</v>
      </c>
      <c r="AW16" s="339" t="s">
        <v>12401</v>
      </c>
      <c r="AX16" s="339" t="s">
        <v>12401</v>
      </c>
      <c r="AY16" s="339" t="s">
        <v>12401</v>
      </c>
      <c r="AZ16" s="339" t="s">
        <v>12393</v>
      </c>
      <c r="BA16" s="339" t="n"/>
      <c r="BB16" s="339" t="n"/>
      <c r="BC16" s="339" t="n"/>
      <c r="BD16" s="339" t="s">
        <v>12393</v>
      </c>
      <c r="BE16" s="339" t="s">
        <v>12393</v>
      </c>
      <c r="BF16" s="339" t="s">
        <v>12393</v>
      </c>
      <c r="BG16" s="339" t="s">
        <v>12393</v>
      </c>
      <c r="BH16" s="339" t="s">
        <v>12393</v>
      </c>
      <c r="BI16" s="339" t="s">
        <v>12393</v>
      </c>
      <c r="BJ16" s="339" t="n"/>
      <c r="BK16" s="12" t="n"/>
      <c r="BL16" s="23" t="n"/>
      <c r="BM16" s="12" t="s">
        <v>43</v>
      </c>
      <c r="BN16" s="12" t="n"/>
      <c r="BO16" s="12" t="n"/>
      <c r="BP16" s="12" t="n"/>
      <c r="BQ16" s="12" t="n"/>
      <c r="BR16" s="12" t="s">
        <v>15014</v>
      </c>
      <c r="BS16" s="12" t="n"/>
      <c r="BT16" s="12" t="n"/>
      <c r="BU16" s="12" t="n"/>
      <c r="BV16" s="12" t="n"/>
      <c r="BW16" s="12" t="n"/>
      <c r="BX16" s="12" t="s">
        <v>15015</v>
      </c>
      <c r="BY16" s="12" t="n"/>
      <c r="BZ16" s="12" t="n"/>
      <c r="CA16" s="12" t="n"/>
      <c r="CB16" s="12" t="n"/>
      <c r="CC16" s="12" t="n"/>
      <c r="CD16" s="12" t="s">
        <v>15016</v>
      </c>
      <c r="CE16" s="12" t="n"/>
      <c r="CF16" s="12" t="n"/>
      <c r="CG16" s="12" t="n"/>
      <c r="CH16" s="12" t="n"/>
      <c r="CI16" s="12" t="n"/>
      <c r="CJ16" s="12" t="s">
        <v>15017</v>
      </c>
      <c r="CK16" s="23" t="n"/>
      <c r="CL16" s="23" t="n"/>
      <c r="CM16" s="23" t="n"/>
      <c r="CN16" s="23" t="n"/>
      <c r="CO16" s="23" t="n"/>
      <c r="CP16" s="23" t="n">
        <v>1958</v>
      </c>
      <c r="CQ16" s="332" t="n"/>
      <c r="CR16" s="23" t="n">
        <v>8</v>
      </c>
      <c r="CS16" s="766" t="n">
        <v>303.6</v>
      </c>
      <c r="CT16" s="766" t="n">
        <v>291.3</v>
      </c>
      <c r="CU16" s="766" t="n">
        <v>291.3</v>
      </c>
      <c r="CV16" s="766" t="n">
        <v>109.8</v>
      </c>
      <c r="CW16" s="766" t="n">
        <v>181.5</v>
      </c>
      <c r="CX16" s="766" t="n">
        <v>0</v>
      </c>
      <c r="CY16" s="23" t="n">
        <v>2</v>
      </c>
      <c r="CZ16" s="23" t="n">
        <v>1</v>
      </c>
      <c r="DA16" s="761" t="s">
        <v>12432</v>
      </c>
      <c r="DB16" s="766" t="n">
        <v>2.1252</v>
      </c>
      <c r="DC16" s="766" t="n">
        <v>0</v>
      </c>
      <c r="DD16" s="766" t="n">
        <v>0</v>
      </c>
      <c r="DE16" s="23" t="n">
        <v>0</v>
      </c>
      <c r="DF16" s="766" t="n">
        <v>0.2213</v>
      </c>
      <c r="DG16" s="766" t="n">
        <v>2.68</v>
      </c>
      <c r="DH16" s="766" t="n">
        <v>3</v>
      </c>
      <c r="DI16" s="766" t="n">
        <v>2.0341</v>
      </c>
      <c r="DJ16" s="766" t="n">
        <v>2.0341</v>
      </c>
      <c r="DK16" s="766" t="n">
        <v>0</v>
      </c>
      <c r="DL16" s="766" t="n">
        <v>0</v>
      </c>
      <c r="DM16" s="23" t="n">
        <v>0</v>
      </c>
      <c r="DN16" s="767" t="s">
        <v>15018</v>
      </c>
      <c r="DO16" s="766" t="n">
        <v>0</v>
      </c>
      <c r="DP16" s="23" t="n">
        <v>0</v>
      </c>
      <c r="DQ16" s="767" t="s">
        <v>15019</v>
      </c>
      <c r="DR16" s="766" t="n">
        <v>1</v>
      </c>
      <c r="DS16" s="766" t="n">
        <v>1.3397</v>
      </c>
      <c r="DT16" s="23" t="n">
        <v>0</v>
      </c>
      <c r="DU16" s="23" t="n">
        <v>1</v>
      </c>
      <c r="DV16" s="766" t="n">
        <v>1</v>
      </c>
      <c r="DW16" s="766" t="n">
        <v>1</v>
      </c>
      <c r="DX16" s="767" t="s">
        <v>15019</v>
      </c>
      <c r="DY16" s="766" t="n">
        <v>0.5132</v>
      </c>
      <c r="DZ16" s="23" t="n">
        <v>0</v>
      </c>
      <c r="EA16" s="23" t="n">
        <v>1</v>
      </c>
      <c r="EB16" s="766" t="n">
        <v>0</v>
      </c>
      <c r="EC16" s="766" t="n">
        <v>0</v>
      </c>
      <c r="ED16" s="767" t="s">
        <v>15019</v>
      </c>
      <c r="EE16" s="766" t="n">
        <v>0.5132</v>
      </c>
      <c r="EF16" s="23" t="n">
        <v>0</v>
      </c>
      <c r="EG16" s="23" t="n">
        <v>1</v>
      </c>
      <c r="EH16" s="766" t="n">
        <v>1</v>
      </c>
      <c r="EI16" s="767" t="s">
        <v>15019</v>
      </c>
      <c r="EJ16" s="766" t="n">
        <v>0.4427</v>
      </c>
      <c r="EK16" s="23" t="n">
        <v>0</v>
      </c>
      <c r="EL16" s="767" t="s">
        <v>15019</v>
      </c>
      <c r="EM16" s="766" t="n">
        <v>0.3545</v>
      </c>
      <c r="EN16" s="23" t="n">
        <v>0</v>
      </c>
      <c r="EO16" s="768" t="n">
        <v>1</v>
      </c>
      <c r="EP16" s="768" t="n">
        <v>1</v>
      </c>
      <c r="EQ16" s="767" t="s">
        <v>15019</v>
      </c>
      <c r="ER16" s="766" t="n">
        <v>30.3</v>
      </c>
      <c r="ES16" s="23" t="n">
        <v>0</v>
      </c>
      <c r="ET16" s="23" t="n">
        <v>1</v>
      </c>
      <c r="EU16" s="23" t="n">
        <v>1</v>
      </c>
      <c r="EV16" s="768" t="n">
        <v>0</v>
      </c>
    </row>
    <row customHeight="true" ht="20.25" outlineLevel="0" r="17">
      <c r="A17" s="23" t="n">
        <f aca="false" ca="false" dt2D="false" dtr="false" t="normal">A16+1</f>
        <v>7</v>
      </c>
      <c r="B17" s="23" t="n">
        <f aca="false" ca="false" dt2D="false" dtr="false" t="normal">B16+1</f>
        <v>7</v>
      </c>
      <c r="C17" s="12" t="s">
        <v>334</v>
      </c>
      <c r="D17" s="3" t="s">
        <v>15608</v>
      </c>
      <c r="E17" s="12" t="n">
        <v>52701000</v>
      </c>
      <c r="F17" s="327" t="n">
        <v>32082</v>
      </c>
      <c r="G17" s="3" t="n"/>
      <c r="H17" s="3" t="n"/>
      <c r="I17" s="328" t="n">
        <v>362.4</v>
      </c>
      <c r="J17" s="328" t="n">
        <v>308.3</v>
      </c>
      <c r="K17" s="328" t="n">
        <v>0</v>
      </c>
      <c r="L17" s="330" t="s">
        <v>15609</v>
      </c>
      <c r="M17" s="23" t="n">
        <v>52701000</v>
      </c>
      <c r="N17" s="3" t="n">
        <v>472</v>
      </c>
      <c r="O17" s="23" t="n"/>
      <c r="P17" s="12" t="n"/>
      <c r="Q17" s="12" t="n"/>
      <c r="R17" s="12" t="n"/>
      <c r="S17" s="12" t="n"/>
      <c r="T17" s="332" t="s">
        <v>12422</v>
      </c>
      <c r="U17" s="23" t="s">
        <v>15594</v>
      </c>
      <c r="V17" s="761" t="n"/>
      <c r="W17" s="761" t="n"/>
      <c r="X17" s="23" t="s">
        <v>10</v>
      </c>
      <c r="Y17" s="23" t="s">
        <v>15013</v>
      </c>
      <c r="Z17" s="762" t="n"/>
      <c r="AA17" s="762" t="n"/>
      <c r="AB17" s="762" t="n"/>
      <c r="AC17" s="872" t="n"/>
      <c r="AD17" s="873" t="n"/>
      <c r="AE17" s="873" t="n"/>
      <c r="AF17" s="762" t="n"/>
      <c r="AG17" s="762" t="n"/>
      <c r="AH17" s="873" t="n"/>
      <c r="AI17" s="12" t="n">
        <v>1950</v>
      </c>
      <c r="AJ17" s="23" t="s">
        <v>51</v>
      </c>
      <c r="AK17" s="865" t="n"/>
      <c r="AL17" s="866" t="n"/>
      <c r="AM17" s="867" t="n"/>
      <c r="AN17" s="866" t="n"/>
      <c r="AO17" s="866" t="n"/>
      <c r="AP17" s="339" t="s">
        <v>12401</v>
      </c>
      <c r="AQ17" s="339" t="s">
        <v>12401</v>
      </c>
      <c r="AR17" s="339" t="s">
        <v>12401</v>
      </c>
      <c r="AS17" s="339" t="s">
        <v>12401</v>
      </c>
      <c r="AT17" s="339" t="s">
        <v>12401</v>
      </c>
      <c r="AU17" s="339" t="s">
        <v>12401</v>
      </c>
      <c r="AV17" s="339" t="s">
        <v>12401</v>
      </c>
      <c r="AW17" s="339" t="s">
        <v>12401</v>
      </c>
      <c r="AX17" s="339" t="s">
        <v>12401</v>
      </c>
      <c r="AY17" s="339" t="s">
        <v>12401</v>
      </c>
      <c r="AZ17" s="339" t="s">
        <v>12393</v>
      </c>
      <c r="BA17" s="339" t="n"/>
      <c r="BB17" s="339" t="n"/>
      <c r="BC17" s="339" t="n"/>
      <c r="BD17" s="339" t="n"/>
      <c r="BE17" s="339" t="n"/>
      <c r="BF17" s="339" t="s">
        <v>12393</v>
      </c>
      <c r="BG17" s="339" t="n"/>
      <c r="BH17" s="339" t="s">
        <v>12393</v>
      </c>
      <c r="BI17" s="339" t="n"/>
      <c r="BJ17" s="339" t="n"/>
      <c r="BK17" s="12" t="n"/>
      <c r="BL17" s="23" t="n"/>
      <c r="BM17" s="23" t="n"/>
      <c r="BN17" s="12" t="n"/>
      <c r="BO17" s="12" t="s">
        <v>15013</v>
      </c>
      <c r="BP17" s="12" t="n"/>
      <c r="BQ17" s="12" t="n"/>
      <c r="BR17" s="12" t="n"/>
      <c r="BS17" s="12" t="n"/>
      <c r="BT17" s="12" t="n"/>
      <c r="BU17" s="12" t="s">
        <v>15225</v>
      </c>
      <c r="BV17" s="12" t="n"/>
      <c r="BW17" s="12" t="n"/>
      <c r="BX17" s="23" t="n"/>
      <c r="BY17" s="23" t="n"/>
      <c r="BZ17" s="23" t="n"/>
      <c r="CA17" s="12" t="s">
        <v>15015</v>
      </c>
      <c r="CB17" s="23" t="n"/>
      <c r="CC17" s="23" t="n"/>
      <c r="CD17" s="23" t="n"/>
      <c r="CE17" s="23" t="n"/>
      <c r="CF17" s="23" t="n"/>
      <c r="CG17" s="12" t="s">
        <v>15016</v>
      </c>
      <c r="CH17" s="23" t="n"/>
      <c r="CI17" s="23" t="n"/>
      <c r="CJ17" s="23" t="n"/>
      <c r="CK17" s="23" t="n"/>
      <c r="CL17" s="23" t="n"/>
      <c r="CM17" s="12" t="s">
        <v>15017</v>
      </c>
      <c r="CN17" s="23" t="n"/>
      <c r="CO17" s="23" t="n"/>
      <c r="CP17" s="23" t="n">
        <v>1950</v>
      </c>
      <c r="CQ17" s="332" t="n"/>
      <c r="CR17" s="23" t="n">
        <v>5</v>
      </c>
      <c r="CS17" s="766" t="n">
        <v>362.4</v>
      </c>
      <c r="CT17" s="766" t="n">
        <v>308.3</v>
      </c>
      <c r="CU17" s="766" t="n">
        <v>308.3</v>
      </c>
      <c r="CV17" s="766" t="n">
        <v>0</v>
      </c>
      <c r="CW17" s="766" t="n">
        <v>308.3</v>
      </c>
      <c r="CX17" s="766" t="n">
        <v>0</v>
      </c>
      <c r="CY17" s="23" t="n">
        <v>2</v>
      </c>
      <c r="CZ17" s="23" t="n">
        <v>1</v>
      </c>
      <c r="DA17" s="761" t="s">
        <v>12425</v>
      </c>
      <c r="DB17" s="766" t="n">
        <v>2.5368</v>
      </c>
      <c r="DC17" s="766" t="n">
        <v>0</v>
      </c>
      <c r="DD17" s="766" t="n">
        <v>0</v>
      </c>
      <c r="DE17" s="23" t="n">
        <v>0</v>
      </c>
      <c r="DF17" s="766" t="n">
        <v>0.2642</v>
      </c>
      <c r="DG17" s="766" t="n">
        <v>2.68</v>
      </c>
      <c r="DH17" s="766" t="n">
        <v>3</v>
      </c>
      <c r="DI17" s="766" t="n">
        <v>2.4281</v>
      </c>
      <c r="DJ17" s="766" t="n">
        <v>2.4281</v>
      </c>
      <c r="DK17" s="766" t="n">
        <v>0</v>
      </c>
      <c r="DL17" s="766" t="n">
        <v>0</v>
      </c>
      <c r="DM17" s="23" t="n">
        <v>0</v>
      </c>
      <c r="DN17" s="767" t="s">
        <v>15018</v>
      </c>
      <c r="DO17" s="766" t="n">
        <v>0</v>
      </c>
      <c r="DP17" s="23" t="n">
        <v>0</v>
      </c>
      <c r="DQ17" s="767" t="s">
        <v>15020</v>
      </c>
      <c r="DR17" s="766" t="n">
        <v>0</v>
      </c>
      <c r="DS17" s="766" t="n">
        <v>0</v>
      </c>
      <c r="DT17" s="23" t="n">
        <v>0</v>
      </c>
      <c r="DU17" s="23" t="n">
        <v>0</v>
      </c>
      <c r="DV17" s="766" t="n">
        <v>0</v>
      </c>
      <c r="DW17" s="766" t="n">
        <v>0</v>
      </c>
      <c r="DX17" s="767" t="s">
        <v>15020</v>
      </c>
      <c r="DY17" s="766" t="n">
        <v>0</v>
      </c>
      <c r="DZ17" s="23" t="n">
        <v>0</v>
      </c>
      <c r="EA17" s="23" t="n">
        <v>0</v>
      </c>
      <c r="EB17" s="766" t="n">
        <v>0</v>
      </c>
      <c r="EC17" s="766" t="n">
        <v>0</v>
      </c>
      <c r="ED17" s="767" t="s">
        <v>15019</v>
      </c>
      <c r="EE17" s="766" t="n">
        <v>0.3574</v>
      </c>
      <c r="EF17" s="23" t="n">
        <v>0</v>
      </c>
      <c r="EG17" s="23" t="n">
        <v>1</v>
      </c>
      <c r="EH17" s="766" t="n">
        <v>1</v>
      </c>
      <c r="EI17" s="767" t="s">
        <v>15020</v>
      </c>
      <c r="EJ17" s="766" t="n">
        <v>0</v>
      </c>
      <c r="EK17" s="23" t="n">
        <v>0</v>
      </c>
      <c r="EL17" s="767" t="s">
        <v>15019</v>
      </c>
      <c r="EM17" s="766" t="n">
        <v>0.3786</v>
      </c>
      <c r="EN17" s="23" t="n">
        <v>0</v>
      </c>
      <c r="EO17" s="768" t="n">
        <v>1</v>
      </c>
      <c r="EP17" s="768" t="n">
        <v>1</v>
      </c>
      <c r="EQ17" s="767" t="s">
        <v>15020</v>
      </c>
      <c r="ER17" s="766" t="n">
        <v>0</v>
      </c>
      <c r="ES17" s="23" t="n">
        <v>0</v>
      </c>
      <c r="ET17" s="23" t="n">
        <v>0</v>
      </c>
      <c r="EU17" s="23" t="n">
        <v>0</v>
      </c>
      <c r="EV17" s="768" t="n">
        <v>0</v>
      </c>
    </row>
    <row customHeight="true" ht="20.25" outlineLevel="0" r="18">
      <c r="A18" s="23" t="n">
        <f aca="false" ca="false" dt2D="false" dtr="false" t="normal">A17+1</f>
        <v>8</v>
      </c>
      <c r="B18" s="23" t="n">
        <f aca="false" ca="false" dt2D="false" dtr="false" t="normal">B17+1</f>
        <v>8</v>
      </c>
      <c r="C18" s="12" t="s">
        <v>334</v>
      </c>
      <c r="D18" s="3" t="s">
        <v>15610</v>
      </c>
      <c r="E18" s="12" t="n">
        <v>52701000</v>
      </c>
      <c r="F18" s="327" t="n">
        <v>25581</v>
      </c>
      <c r="G18" s="3" t="n"/>
      <c r="H18" s="3" t="n"/>
      <c r="I18" s="328" t="n">
        <v>455.7</v>
      </c>
      <c r="J18" s="328" t="n">
        <v>413.6</v>
      </c>
      <c r="K18" s="328" t="n">
        <v>0</v>
      </c>
      <c r="L18" s="330" t="s">
        <v>15611</v>
      </c>
      <c r="M18" s="23" t="n">
        <v>52701000</v>
      </c>
      <c r="N18" s="3" t="n">
        <v>440</v>
      </c>
      <c r="O18" s="23" t="n"/>
      <c r="P18" s="12" t="n"/>
      <c r="Q18" s="12" t="n"/>
      <c r="R18" s="12" t="n"/>
      <c r="S18" s="12" t="n"/>
      <c r="T18" s="332" t="s">
        <v>12466</v>
      </c>
      <c r="U18" s="23" t="s">
        <v>15594</v>
      </c>
      <c r="V18" s="761" t="n"/>
      <c r="W18" s="761" t="n"/>
      <c r="X18" s="23" t="s">
        <v>12447</v>
      </c>
      <c r="Y18" s="23" t="s">
        <v>591</v>
      </c>
      <c r="Z18" s="762" t="n"/>
      <c r="AA18" s="762" t="n"/>
      <c r="AB18" s="762" t="n"/>
      <c r="AC18" s="872" t="n"/>
      <c r="AD18" s="873" t="n"/>
      <c r="AE18" s="873" t="n"/>
      <c r="AF18" s="762" t="n"/>
      <c r="AG18" s="762" t="n"/>
      <c r="AH18" s="873" t="n"/>
      <c r="AI18" s="12" t="n">
        <v>1960</v>
      </c>
      <c r="AJ18" s="23" t="s">
        <v>3730</v>
      </c>
      <c r="AK18" s="865" t="s">
        <v>12393</v>
      </c>
      <c r="AL18" s="866" t="n"/>
      <c r="AM18" s="867" t="n"/>
      <c r="AN18" s="866" t="n"/>
      <c r="AO18" s="866" t="n"/>
      <c r="AP18" s="339" t="s">
        <v>12401</v>
      </c>
      <c r="AQ18" s="339" t="s">
        <v>12401</v>
      </c>
      <c r="AR18" s="339" t="s">
        <v>12401</v>
      </c>
      <c r="AS18" s="339" t="s">
        <v>12401</v>
      </c>
      <c r="AT18" s="339" t="s">
        <v>12401</v>
      </c>
      <c r="AU18" s="339" t="s">
        <v>12401</v>
      </c>
      <c r="AV18" s="339" t="s">
        <v>12401</v>
      </c>
      <c r="AW18" s="339" t="s">
        <v>12401</v>
      </c>
      <c r="AX18" s="339" t="s">
        <v>12401</v>
      </c>
      <c r="AY18" s="339" t="s">
        <v>12401</v>
      </c>
      <c r="AZ18" s="339" t="s">
        <v>12393</v>
      </c>
      <c r="BA18" s="339" t="n"/>
      <c r="BB18" s="339" t="n"/>
      <c r="BC18" s="339" t="n"/>
      <c r="BD18" s="339" t="s">
        <v>12393</v>
      </c>
      <c r="BE18" s="339" t="s">
        <v>12393</v>
      </c>
      <c r="BF18" s="339" t="s">
        <v>12393</v>
      </c>
      <c r="BG18" s="339" t="s">
        <v>12393</v>
      </c>
      <c r="BH18" s="339" t="s">
        <v>12393</v>
      </c>
      <c r="BI18" s="339" t="n"/>
      <c r="BJ18" s="339" t="n"/>
      <c r="BK18" s="12" t="n"/>
      <c r="BL18" s="23" t="n"/>
      <c r="BM18" s="23" t="n"/>
      <c r="BN18" s="12" t="s">
        <v>591</v>
      </c>
      <c r="BO18" s="12" t="n"/>
      <c r="BP18" s="12" t="n"/>
      <c r="BQ18" s="12" t="n"/>
      <c r="BR18" s="12" t="n"/>
      <c r="BS18" s="12" t="s">
        <v>15031</v>
      </c>
      <c r="BT18" s="12" t="n"/>
      <c r="BU18" s="12" t="n"/>
      <c r="BV18" s="12" t="n"/>
      <c r="BW18" s="12" t="n"/>
      <c r="BX18" s="23" t="n"/>
      <c r="BY18" s="12" t="s">
        <v>15015</v>
      </c>
      <c r="BZ18" s="23" t="n"/>
      <c r="CA18" s="23" t="n"/>
      <c r="CB18" s="23" t="n"/>
      <c r="CC18" s="23" t="n"/>
      <c r="CD18" s="23" t="n"/>
      <c r="CE18" s="12" t="s">
        <v>15016</v>
      </c>
      <c r="CF18" s="23" t="n"/>
      <c r="CG18" s="23" t="n"/>
      <c r="CH18" s="23" t="n"/>
      <c r="CI18" s="23" t="n"/>
      <c r="CJ18" s="23" t="n"/>
      <c r="CK18" s="12" t="s">
        <v>15138</v>
      </c>
      <c r="CL18" s="23" t="n"/>
      <c r="CM18" s="23" t="n"/>
      <c r="CN18" s="23" t="n"/>
      <c r="CO18" s="23" t="n"/>
      <c r="CP18" s="23" t="n">
        <v>1960</v>
      </c>
      <c r="CQ18" s="332" t="n"/>
      <c r="CR18" s="23" t="n">
        <v>8</v>
      </c>
      <c r="CS18" s="766" t="n">
        <v>455.7</v>
      </c>
      <c r="CT18" s="766" t="n">
        <v>413.6</v>
      </c>
      <c r="CU18" s="766" t="n">
        <v>413.6</v>
      </c>
      <c r="CV18" s="766" t="n">
        <v>0</v>
      </c>
      <c r="CW18" s="766" t="n">
        <v>413.6</v>
      </c>
      <c r="CX18" s="766" t="n">
        <v>0</v>
      </c>
      <c r="CY18" s="23" t="n">
        <v>2</v>
      </c>
      <c r="CZ18" s="23" t="n">
        <v>1</v>
      </c>
      <c r="DA18" s="761" t="s">
        <v>12419</v>
      </c>
      <c r="DB18" s="766" t="n">
        <v>3.1899</v>
      </c>
      <c r="DC18" s="766" t="n">
        <v>0</v>
      </c>
      <c r="DD18" s="766" t="n">
        <v>0</v>
      </c>
      <c r="DE18" s="23" t="n">
        <v>0</v>
      </c>
      <c r="DF18" s="766" t="n">
        <v>0.3322</v>
      </c>
      <c r="DG18" s="766" t="n">
        <v>2.68</v>
      </c>
      <c r="DH18" s="766" t="n">
        <v>3</v>
      </c>
      <c r="DI18" s="766" t="n">
        <v>3.0532</v>
      </c>
      <c r="DJ18" s="766" t="n">
        <v>3.0532</v>
      </c>
      <c r="DK18" s="766" t="n">
        <v>0</v>
      </c>
      <c r="DL18" s="766" t="n">
        <v>0</v>
      </c>
      <c r="DM18" s="23" t="n">
        <v>0</v>
      </c>
      <c r="DN18" s="767" t="s">
        <v>15018</v>
      </c>
      <c r="DO18" s="766" t="n">
        <v>0</v>
      </c>
      <c r="DP18" s="23" t="n">
        <v>0</v>
      </c>
      <c r="DQ18" s="767" t="s">
        <v>15019</v>
      </c>
      <c r="DR18" s="766" t="n">
        <v>1</v>
      </c>
      <c r="DS18" s="766" t="n">
        <v>1.4749</v>
      </c>
      <c r="DT18" s="23" t="n">
        <v>0</v>
      </c>
      <c r="DU18" s="23" t="n">
        <v>1</v>
      </c>
      <c r="DV18" s="766" t="n">
        <v>1</v>
      </c>
      <c r="DW18" s="766" t="n">
        <v>1</v>
      </c>
      <c r="DX18" s="767" t="s">
        <v>15019</v>
      </c>
      <c r="DY18" s="766" t="n">
        <v>0.586</v>
      </c>
      <c r="DZ18" s="23" t="n">
        <v>0</v>
      </c>
      <c r="EA18" s="23" t="n">
        <v>1</v>
      </c>
      <c r="EB18" s="766" t="n">
        <v>0</v>
      </c>
      <c r="EC18" s="766" t="n">
        <v>0</v>
      </c>
      <c r="ED18" s="767" t="s">
        <v>15019</v>
      </c>
      <c r="EE18" s="766" t="n">
        <v>0.586</v>
      </c>
      <c r="EF18" s="23" t="n">
        <v>0</v>
      </c>
      <c r="EG18" s="23" t="n">
        <v>1</v>
      </c>
      <c r="EH18" s="766" t="n">
        <v>1</v>
      </c>
      <c r="EI18" s="767" t="s">
        <v>15019</v>
      </c>
      <c r="EJ18" s="766" t="n">
        <v>0.5363</v>
      </c>
      <c r="EK18" s="23" t="n">
        <v>0</v>
      </c>
      <c r="EL18" s="767" t="s">
        <v>15019</v>
      </c>
      <c r="EM18" s="766" t="n">
        <v>0.4168</v>
      </c>
      <c r="EN18" s="23" t="n">
        <v>0</v>
      </c>
      <c r="EO18" s="768" t="n">
        <v>1</v>
      </c>
      <c r="EP18" s="768" t="n">
        <v>1</v>
      </c>
      <c r="EQ18" s="767" t="s">
        <v>15020</v>
      </c>
      <c r="ER18" s="766" t="n">
        <v>0</v>
      </c>
      <c r="ES18" s="23" t="n">
        <v>0</v>
      </c>
      <c r="ET18" s="23" t="n">
        <v>0</v>
      </c>
      <c r="EU18" s="23" t="n">
        <v>0</v>
      </c>
      <c r="EV18" s="768" t="n">
        <v>0</v>
      </c>
    </row>
    <row customHeight="true" ht="20.25" outlineLevel="0" r="19">
      <c r="A19" s="23" t="n">
        <f aca="false" ca="false" dt2D="false" dtr="false" t="normal">A18+1</f>
        <v>9</v>
      </c>
      <c r="B19" s="23" t="n">
        <f aca="false" ca="false" dt2D="false" dtr="false" t="normal">B18+1</f>
        <v>9</v>
      </c>
      <c r="C19" s="12" t="s">
        <v>334</v>
      </c>
      <c r="D19" s="3" t="s">
        <v>15612</v>
      </c>
      <c r="E19" s="12" t="n">
        <v>52701000</v>
      </c>
      <c r="F19" s="327" t="n">
        <v>31916</v>
      </c>
      <c r="G19" s="3" t="n"/>
      <c r="H19" s="3" t="n"/>
      <c r="I19" s="328" t="n">
        <v>735.1</v>
      </c>
      <c r="J19" s="328" t="n">
        <v>449.2</v>
      </c>
      <c r="K19" s="328" t="n">
        <v>0</v>
      </c>
      <c r="L19" s="330" t="s">
        <v>15613</v>
      </c>
      <c r="M19" s="23" t="n">
        <v>52701000</v>
      </c>
      <c r="N19" s="3" t="n">
        <v>-154</v>
      </c>
      <c r="O19" s="23" t="n"/>
      <c r="P19" s="12" t="n"/>
      <c r="Q19" s="12" t="n"/>
      <c r="R19" s="12" t="n"/>
      <c r="S19" s="12" t="n"/>
      <c r="T19" s="332" t="s">
        <v>12422</v>
      </c>
      <c r="U19" s="23" t="s">
        <v>15594</v>
      </c>
      <c r="V19" s="761" t="n"/>
      <c r="W19" s="761" t="n"/>
      <c r="X19" s="23" t="s">
        <v>15080</v>
      </c>
      <c r="Y19" s="23" t="s">
        <v>15013</v>
      </c>
      <c r="Z19" s="762" t="n"/>
      <c r="AA19" s="762" t="n"/>
      <c r="AB19" s="762" t="n"/>
      <c r="AC19" s="872" t="n"/>
      <c r="AD19" s="873" t="n"/>
      <c r="AE19" s="873" t="n"/>
      <c r="AF19" s="762" t="n"/>
      <c r="AG19" s="762" t="n"/>
      <c r="AH19" s="873" t="n"/>
      <c r="AI19" s="12" t="n">
        <v>1990</v>
      </c>
      <c r="AJ19" s="23" t="s">
        <v>15614</v>
      </c>
      <c r="AK19" s="865" t="n"/>
      <c r="AL19" s="866" t="n"/>
      <c r="AM19" s="867" t="n"/>
      <c r="AN19" s="866" t="n"/>
      <c r="AO19" s="866" t="n"/>
      <c r="AP19" s="339" t="s">
        <v>12401</v>
      </c>
      <c r="AQ19" s="339" t="s">
        <v>12401</v>
      </c>
      <c r="AR19" s="339" t="s">
        <v>12401</v>
      </c>
      <c r="AS19" s="339" t="s">
        <v>12401</v>
      </c>
      <c r="AT19" s="339" t="s">
        <v>12401</v>
      </c>
      <c r="AU19" s="339" t="s">
        <v>12401</v>
      </c>
      <c r="AV19" s="339" t="s">
        <v>12401</v>
      </c>
      <c r="AW19" s="339" t="s">
        <v>12401</v>
      </c>
      <c r="AX19" s="339" t="s">
        <v>12401</v>
      </c>
      <c r="AY19" s="339" t="s">
        <v>12401</v>
      </c>
      <c r="AZ19" s="339" t="s">
        <v>12393</v>
      </c>
      <c r="BA19" s="339" t="n"/>
      <c r="BB19" s="339" t="n"/>
      <c r="BC19" s="339" t="n"/>
      <c r="BD19" s="339" t="s">
        <v>12393</v>
      </c>
      <c r="BE19" s="339" t="s">
        <v>12393</v>
      </c>
      <c r="BF19" s="339" t="s">
        <v>12393</v>
      </c>
      <c r="BG19" s="339" t="s">
        <v>12393</v>
      </c>
      <c r="BH19" s="339" t="s">
        <v>12393</v>
      </c>
      <c r="BI19" s="339" t="s">
        <v>12393</v>
      </c>
      <c r="BJ19" s="339" t="n"/>
      <c r="BK19" s="12" t="n"/>
      <c r="BL19" s="23" t="n"/>
      <c r="BM19" s="23" t="n"/>
      <c r="BN19" s="12" t="n"/>
      <c r="BO19" s="12" t="n"/>
      <c r="BP19" s="12" t="n"/>
      <c r="BQ19" s="12" t="s">
        <v>15013</v>
      </c>
      <c r="BR19" s="12" t="n"/>
      <c r="BS19" s="12" t="n"/>
      <c r="BT19" s="12" t="n"/>
      <c r="BU19" s="12" t="n"/>
      <c r="BV19" s="12" t="s">
        <v>15014</v>
      </c>
      <c r="BW19" s="12" t="n"/>
      <c r="BX19" s="23" t="n"/>
      <c r="BY19" s="23" t="n"/>
      <c r="BZ19" s="23" t="n"/>
      <c r="CA19" s="23" t="n"/>
      <c r="CB19" s="12" t="s">
        <v>15015</v>
      </c>
      <c r="CC19" s="23" t="n"/>
      <c r="CD19" s="23" t="n"/>
      <c r="CE19" s="23" t="n"/>
      <c r="CF19" s="23" t="n"/>
      <c r="CG19" s="23" t="n"/>
      <c r="CH19" s="12" t="s">
        <v>15016</v>
      </c>
      <c r="CI19" s="23" t="n"/>
      <c r="CJ19" s="23" t="n"/>
      <c r="CK19" s="23" t="n"/>
      <c r="CL19" s="23" t="n"/>
      <c r="CM19" s="23" t="n"/>
      <c r="CN19" s="12" t="s">
        <v>15017</v>
      </c>
      <c r="CO19" s="23" t="n"/>
      <c r="CP19" s="23" t="n">
        <v>1990</v>
      </c>
      <c r="CQ19" s="332" t="n"/>
      <c r="CR19" s="23" t="n">
        <v>8</v>
      </c>
      <c r="CS19" s="766" t="n">
        <v>735.1</v>
      </c>
      <c r="CT19" s="766" t="n">
        <v>449.2</v>
      </c>
      <c r="CU19" s="766" t="n">
        <v>449.2</v>
      </c>
      <c r="CV19" s="766" t="n">
        <v>109.6</v>
      </c>
      <c r="CW19" s="766" t="n">
        <v>339.6</v>
      </c>
      <c r="CX19" s="766" t="n">
        <v>0</v>
      </c>
      <c r="CY19" s="23" t="n">
        <v>2</v>
      </c>
      <c r="CZ19" s="23" t="n">
        <v>1</v>
      </c>
      <c r="DA19" s="761" t="s">
        <v>12419</v>
      </c>
      <c r="DB19" s="766" t="n">
        <v>0</v>
      </c>
      <c r="DC19" s="766" t="n">
        <v>0</v>
      </c>
      <c r="DD19" s="766" t="n">
        <v>0</v>
      </c>
      <c r="DE19" s="23" t="n">
        <v>0</v>
      </c>
      <c r="DF19" s="766" t="n">
        <v>0.5358</v>
      </c>
      <c r="DG19" s="766" t="n">
        <v>2.68</v>
      </c>
      <c r="DH19" s="766" t="n">
        <v>3</v>
      </c>
      <c r="DI19" s="766" t="n">
        <v>4.9252</v>
      </c>
      <c r="DJ19" s="766" t="n">
        <v>4.9252</v>
      </c>
      <c r="DK19" s="766" t="n">
        <v>0</v>
      </c>
      <c r="DL19" s="766" t="n">
        <v>0</v>
      </c>
      <c r="DM19" s="23" t="n">
        <v>0</v>
      </c>
      <c r="DN19" s="767" t="s">
        <v>15018</v>
      </c>
      <c r="DO19" s="766" t="n">
        <v>0</v>
      </c>
      <c r="DP19" s="23" t="n">
        <v>0</v>
      </c>
      <c r="DQ19" s="767" t="s">
        <v>15019</v>
      </c>
      <c r="DR19" s="766" t="n">
        <v>1</v>
      </c>
      <c r="DS19" s="766" t="n">
        <v>1.7231</v>
      </c>
      <c r="DT19" s="23" t="n">
        <v>0</v>
      </c>
      <c r="DU19" s="23" t="n">
        <v>1</v>
      </c>
      <c r="DV19" s="766" t="n">
        <v>1</v>
      </c>
      <c r="DW19" s="766" t="n">
        <v>1</v>
      </c>
      <c r="DX19" s="767" t="s">
        <v>15019</v>
      </c>
      <c r="DY19" s="766" t="n">
        <v>0.7196</v>
      </c>
      <c r="DZ19" s="23" t="n">
        <v>0</v>
      </c>
      <c r="EA19" s="23" t="n">
        <v>1</v>
      </c>
      <c r="EB19" s="766" t="n">
        <v>0</v>
      </c>
      <c r="EC19" s="766" t="n">
        <v>0</v>
      </c>
      <c r="ED19" s="767" t="s">
        <v>15019</v>
      </c>
      <c r="EE19" s="766" t="n">
        <v>0.7196</v>
      </c>
      <c r="EF19" s="23" t="n">
        <v>0</v>
      </c>
      <c r="EG19" s="23" t="n">
        <v>1</v>
      </c>
      <c r="EH19" s="766" t="n">
        <v>1</v>
      </c>
      <c r="EI19" s="767" t="s">
        <v>15019</v>
      </c>
      <c r="EJ19" s="766" t="n">
        <v>0.7081</v>
      </c>
      <c r="EK19" s="23" t="n">
        <v>0</v>
      </c>
      <c r="EL19" s="767" t="s">
        <v>15019</v>
      </c>
      <c r="EM19" s="766" t="n">
        <v>0.5314</v>
      </c>
      <c r="EN19" s="23" t="n">
        <v>0</v>
      </c>
      <c r="EO19" s="768" t="n">
        <v>1</v>
      </c>
      <c r="EP19" s="768" t="n">
        <v>1</v>
      </c>
      <c r="EQ19" s="767" t="s">
        <v>15019</v>
      </c>
      <c r="ER19" s="766" t="n">
        <v>30.3</v>
      </c>
      <c r="ES19" s="23" t="n">
        <v>0</v>
      </c>
      <c r="ET19" s="23" t="n">
        <v>1</v>
      </c>
      <c r="EU19" s="23" t="n">
        <v>1</v>
      </c>
      <c r="EV19" s="768" t="n">
        <v>0</v>
      </c>
    </row>
    <row customHeight="true" ht="20.25" outlineLevel="0" r="20">
      <c r="A20" s="23" t="n">
        <v>10</v>
      </c>
      <c r="B20" s="12" t="n">
        <v>10</v>
      </c>
      <c r="C20" s="12" t="s">
        <v>334</v>
      </c>
      <c r="D20" s="3" t="s">
        <v>15615</v>
      </c>
      <c r="E20" s="12" t="n">
        <v>52701000</v>
      </c>
      <c r="F20" s="327" t="n">
        <v>32024</v>
      </c>
      <c r="G20" s="3" t="n"/>
      <c r="H20" s="3" t="n"/>
      <c r="I20" s="328" t="n">
        <v>581.8</v>
      </c>
      <c r="J20" s="328" t="n">
        <v>505.5</v>
      </c>
      <c r="K20" s="328" t="n">
        <v>0</v>
      </c>
      <c r="L20" s="330" t="s">
        <v>15616</v>
      </c>
      <c r="M20" s="23" t="n">
        <v>52701000</v>
      </c>
      <c r="N20" s="3" t="n">
        <v>728</v>
      </c>
      <c r="O20" s="23" t="n"/>
      <c r="P20" s="12" t="n"/>
      <c r="Q20" s="12" t="n"/>
      <c r="R20" s="12" t="n"/>
      <c r="S20" s="12" t="n"/>
      <c r="T20" s="332" t="s">
        <v>12422</v>
      </c>
      <c r="U20" s="23" t="s">
        <v>15594</v>
      </c>
      <c r="V20" s="761" t="n"/>
      <c r="W20" s="761" t="n"/>
      <c r="X20" s="23" t="s">
        <v>10</v>
      </c>
      <c r="Y20" s="23" t="s">
        <v>15013</v>
      </c>
      <c r="Z20" s="762" t="n"/>
      <c r="AA20" s="762" t="n"/>
      <c r="AB20" s="762" t="n"/>
      <c r="AC20" s="763" t="n"/>
      <c r="AD20" s="762" t="n"/>
      <c r="AE20" s="762" t="n"/>
      <c r="AF20" s="762" t="n"/>
      <c r="AG20" s="762" t="n"/>
      <c r="AH20" s="762" t="n"/>
      <c r="AI20" s="12" t="n">
        <v>1931</v>
      </c>
      <c r="AJ20" s="23" t="s">
        <v>51</v>
      </c>
      <c r="AK20" s="865" t="n"/>
      <c r="AL20" s="866" t="n"/>
      <c r="AM20" s="867" t="n"/>
      <c r="AN20" s="866" t="n"/>
      <c r="AO20" s="866" t="n"/>
      <c r="AP20" s="339" t="s">
        <v>12401</v>
      </c>
      <c r="AQ20" s="339" t="s">
        <v>12401</v>
      </c>
      <c r="AR20" s="339" t="s">
        <v>12401</v>
      </c>
      <c r="AS20" s="339" t="s">
        <v>12401</v>
      </c>
      <c r="AT20" s="339" t="s">
        <v>12401</v>
      </c>
      <c r="AU20" s="339" t="s">
        <v>12401</v>
      </c>
      <c r="AV20" s="339" t="s">
        <v>12401</v>
      </c>
      <c r="AW20" s="339" t="s">
        <v>12401</v>
      </c>
      <c r="AX20" s="339" t="s">
        <v>12401</v>
      </c>
      <c r="AY20" s="339" t="s">
        <v>12401</v>
      </c>
      <c r="AZ20" s="339" t="s">
        <v>12393</v>
      </c>
      <c r="BA20" s="339" t="n"/>
      <c r="BB20" s="339" t="n"/>
      <c r="BC20" s="339" t="n"/>
      <c r="BD20" s="339" t="s">
        <v>12393</v>
      </c>
      <c r="BE20" s="339" t="n"/>
      <c r="BF20" s="339" t="n"/>
      <c r="BG20" s="339" t="n"/>
      <c r="BH20" s="339" t="s">
        <v>12393</v>
      </c>
      <c r="BI20" s="339" t="n"/>
      <c r="BJ20" s="339" t="n"/>
      <c r="BK20" s="12" t="n"/>
      <c r="BL20" s="23" t="n"/>
      <c r="BM20" s="23" t="n"/>
      <c r="BN20" s="12" t="n"/>
      <c r="BO20" s="12" t="s">
        <v>15013</v>
      </c>
      <c r="BP20" s="12" t="n"/>
      <c r="BQ20" s="12" t="n"/>
      <c r="BR20" s="12" t="n"/>
      <c r="BS20" s="12" t="n"/>
      <c r="BT20" s="12" t="s">
        <v>15060</v>
      </c>
      <c r="BU20" s="12" t="n"/>
      <c r="BV20" s="12" t="n"/>
      <c r="BW20" s="12" t="n"/>
      <c r="BX20" s="23" t="n"/>
      <c r="BY20" s="23" t="n"/>
      <c r="BZ20" s="12" t="s">
        <v>15015</v>
      </c>
      <c r="CA20" s="12" t="n"/>
      <c r="CB20" s="12" t="n"/>
      <c r="CC20" s="12" t="n"/>
      <c r="CD20" s="12" t="n"/>
      <c r="CE20" s="12" t="n"/>
      <c r="CF20" s="12" t="s">
        <v>15016</v>
      </c>
      <c r="CG20" s="12" t="n"/>
      <c r="CH20" s="12" t="n"/>
      <c r="CI20" s="12" t="n"/>
      <c r="CJ20" s="12" t="n"/>
      <c r="CK20" s="12" t="n"/>
      <c r="CL20" s="12" t="s">
        <v>15017</v>
      </c>
      <c r="CM20" s="23" t="n"/>
      <c r="CN20" s="23" t="n"/>
      <c r="CO20" s="23" t="n"/>
      <c r="CP20" s="23" t="n">
        <v>1931</v>
      </c>
      <c r="CQ20" s="332" t="n"/>
      <c r="CR20" s="23" t="n">
        <v>10</v>
      </c>
      <c r="CS20" s="766" t="n">
        <v>581.8</v>
      </c>
      <c r="CT20" s="766" t="n">
        <v>505.5</v>
      </c>
      <c r="CU20" s="766" t="n">
        <v>505.5</v>
      </c>
      <c r="CV20" s="766" t="n">
        <v>0</v>
      </c>
      <c r="CW20" s="766" t="n">
        <v>505.5</v>
      </c>
      <c r="CX20" s="766" t="n">
        <v>0</v>
      </c>
      <c r="CY20" s="23" t="n">
        <v>2</v>
      </c>
      <c r="CZ20" s="23" t="n">
        <v>2</v>
      </c>
      <c r="DA20" s="761" t="s">
        <v>12425</v>
      </c>
      <c r="DB20" s="766" t="n">
        <v>0</v>
      </c>
      <c r="DC20" s="766" t="n">
        <v>0</v>
      </c>
      <c r="DD20" s="766" t="n">
        <v>0</v>
      </c>
      <c r="DE20" s="23" t="n">
        <v>0</v>
      </c>
      <c r="DF20" s="766" t="n">
        <v>0.4241</v>
      </c>
      <c r="DG20" s="766" t="n">
        <v>5.36</v>
      </c>
      <c r="DH20" s="766" t="n">
        <v>6</v>
      </c>
      <c r="DI20" s="766" t="n">
        <v>3.8981</v>
      </c>
      <c r="DJ20" s="766" t="n">
        <v>3.8981</v>
      </c>
      <c r="DK20" s="766" t="n">
        <v>0</v>
      </c>
      <c r="DL20" s="766" t="n">
        <v>0</v>
      </c>
      <c r="DM20" s="23" t="n">
        <v>0</v>
      </c>
      <c r="DN20" s="767" t="s">
        <v>15018</v>
      </c>
      <c r="DO20" s="766" t="n">
        <v>0</v>
      </c>
      <c r="DP20" s="23" t="n">
        <v>0</v>
      </c>
      <c r="DQ20" s="767" t="s">
        <v>15019</v>
      </c>
      <c r="DR20" s="766" t="n">
        <v>1</v>
      </c>
      <c r="DS20" s="766" t="n">
        <v>1.8544</v>
      </c>
      <c r="DT20" s="23" t="n">
        <v>0</v>
      </c>
      <c r="DU20" s="23" t="n">
        <v>1</v>
      </c>
      <c r="DV20" s="766" t="n">
        <v>1</v>
      </c>
      <c r="DW20" s="766" t="n">
        <v>1</v>
      </c>
      <c r="DX20" s="767" t="s">
        <v>15020</v>
      </c>
      <c r="DY20" s="766" t="n">
        <v>0</v>
      </c>
      <c r="DZ20" s="23" t="n">
        <v>0</v>
      </c>
      <c r="EA20" s="23" t="n">
        <v>0</v>
      </c>
      <c r="EB20" s="766" t="n">
        <v>0</v>
      </c>
      <c r="EC20" s="766" t="n">
        <v>0</v>
      </c>
      <c r="ED20" s="767" t="s">
        <v>15020</v>
      </c>
      <c r="EE20" s="766" t="n">
        <v>0</v>
      </c>
      <c r="EF20" s="23" t="n">
        <v>0</v>
      </c>
      <c r="EG20" s="23" t="n">
        <v>0</v>
      </c>
      <c r="EH20" s="766" t="n">
        <v>0</v>
      </c>
      <c r="EI20" s="767" t="s">
        <v>15020</v>
      </c>
      <c r="EJ20" s="766" t="n">
        <v>0</v>
      </c>
      <c r="EK20" s="23" t="n">
        <v>0</v>
      </c>
      <c r="EL20" s="767" t="s">
        <v>15019</v>
      </c>
      <c r="EM20" s="766" t="n">
        <v>0.6986</v>
      </c>
      <c r="EN20" s="23" t="n">
        <v>0</v>
      </c>
      <c r="EO20" s="768" t="n">
        <v>1</v>
      </c>
      <c r="EP20" s="768" t="n">
        <v>1</v>
      </c>
      <c r="EQ20" s="767" t="s">
        <v>15020</v>
      </c>
      <c r="ER20" s="766" t="n">
        <v>0</v>
      </c>
      <c r="ES20" s="23" t="n">
        <v>0</v>
      </c>
      <c r="ET20" s="23" t="n">
        <v>0</v>
      </c>
      <c r="EU20" s="23" t="n">
        <v>0</v>
      </c>
      <c r="EV20" s="768" t="n">
        <v>0</v>
      </c>
    </row>
    <row customHeight="true" ht="20.25" outlineLevel="0" r="21">
      <c r="A21" s="23" t="n">
        <v>11</v>
      </c>
      <c r="B21" s="12" t="n">
        <v>11</v>
      </c>
      <c r="C21" s="12" t="s">
        <v>334</v>
      </c>
      <c r="D21" s="3" t="s">
        <v>15617</v>
      </c>
      <c r="E21" s="12" t="n">
        <v>52701000</v>
      </c>
      <c r="F21" s="327" t="n">
        <v>30714</v>
      </c>
      <c r="G21" s="3" t="n"/>
      <c r="H21" s="3" t="n"/>
      <c r="I21" s="328" t="n">
        <v>720</v>
      </c>
      <c r="J21" s="328" t="n">
        <v>630</v>
      </c>
      <c r="K21" s="328" t="n">
        <v>0</v>
      </c>
      <c r="L21" s="330" t="s">
        <v>15618</v>
      </c>
      <c r="M21" s="23" t="n">
        <v>52701000</v>
      </c>
      <c r="N21" s="3" t="n">
        <v>520</v>
      </c>
      <c r="O21" s="23" t="n"/>
      <c r="P21" s="12" t="n"/>
      <c r="Q21" s="12" t="n"/>
      <c r="R21" s="12" t="n"/>
      <c r="S21" s="12" t="n"/>
      <c r="T21" s="332" t="s">
        <v>12418</v>
      </c>
      <c r="U21" s="23" t="s">
        <v>15594</v>
      </c>
      <c r="V21" s="761" t="n"/>
      <c r="W21" s="761" t="n"/>
      <c r="X21" s="23" t="s">
        <v>10</v>
      </c>
      <c r="Y21" s="23" t="s">
        <v>15013</v>
      </c>
      <c r="Z21" s="762" t="n"/>
      <c r="AA21" s="762" t="n"/>
      <c r="AB21" s="762" t="n"/>
      <c r="AC21" s="763" t="n"/>
      <c r="AD21" s="762" t="n"/>
      <c r="AE21" s="762" t="n"/>
      <c r="AF21" s="762" t="n"/>
      <c r="AG21" s="762" t="n"/>
      <c r="AH21" s="762" t="n"/>
      <c r="AI21" s="12" t="n">
        <v>1956</v>
      </c>
      <c r="AJ21" s="23" t="s">
        <v>51</v>
      </c>
      <c r="AK21" s="865" t="n"/>
      <c r="AL21" s="866" t="n"/>
      <c r="AM21" s="867" t="n"/>
      <c r="AN21" s="866" t="n"/>
      <c r="AO21" s="866" t="n"/>
      <c r="AP21" s="339" t="s">
        <v>12401</v>
      </c>
      <c r="AQ21" s="339" t="s">
        <v>12401</v>
      </c>
      <c r="AR21" s="339" t="s">
        <v>12401</v>
      </c>
      <c r="AS21" s="339" t="s">
        <v>12401</v>
      </c>
      <c r="AT21" s="339" t="s">
        <v>12401</v>
      </c>
      <c r="AU21" s="339" t="s">
        <v>12401</v>
      </c>
      <c r="AV21" s="339" t="s">
        <v>12401</v>
      </c>
      <c r="AW21" s="339" t="s">
        <v>12401</v>
      </c>
      <c r="AX21" s="339" t="s">
        <v>12401</v>
      </c>
      <c r="AY21" s="339" t="s">
        <v>12401</v>
      </c>
      <c r="AZ21" s="339" t="s">
        <v>12393</v>
      </c>
      <c r="BA21" s="339" t="n"/>
      <c r="BB21" s="339" t="n"/>
      <c r="BC21" s="339" t="n"/>
      <c r="BD21" s="339" t="s">
        <v>12393</v>
      </c>
      <c r="BE21" s="339" t="s">
        <v>12393</v>
      </c>
      <c r="BF21" s="339" t="s">
        <v>12393</v>
      </c>
      <c r="BG21" s="339" t="s">
        <v>12393</v>
      </c>
      <c r="BH21" s="339" t="s">
        <v>12393</v>
      </c>
      <c r="BI21" s="339" t="n"/>
      <c r="BJ21" s="339" t="n"/>
      <c r="BK21" s="12" t="n"/>
      <c r="BL21" s="23" t="n"/>
      <c r="BM21" s="23" t="n"/>
      <c r="BN21" s="12" t="n"/>
      <c r="BO21" s="12" t="s">
        <v>15013</v>
      </c>
      <c r="BP21" s="12" t="n"/>
      <c r="BQ21" s="12" t="n"/>
      <c r="BR21" s="12" t="n"/>
      <c r="BS21" s="12" t="n"/>
      <c r="BT21" s="12" t="n"/>
      <c r="BU21" s="12" t="s">
        <v>15014</v>
      </c>
      <c r="BV21" s="12" t="n"/>
      <c r="BW21" s="12" t="n"/>
      <c r="BX21" s="23" t="n"/>
      <c r="BY21" s="23" t="n"/>
      <c r="BZ21" s="23" t="n"/>
      <c r="CA21" s="12" t="s">
        <v>15015</v>
      </c>
      <c r="CB21" s="23" t="n"/>
      <c r="CC21" s="23" t="n"/>
      <c r="CD21" s="23" t="n"/>
      <c r="CE21" s="23" t="n"/>
      <c r="CF21" s="23" t="n"/>
      <c r="CG21" s="12" t="s">
        <v>15016</v>
      </c>
      <c r="CH21" s="23" t="n"/>
      <c r="CI21" s="23" t="n"/>
      <c r="CJ21" s="23" t="n"/>
      <c r="CK21" s="23" t="n"/>
      <c r="CL21" s="23" t="n"/>
      <c r="CM21" s="12" t="s">
        <v>15017</v>
      </c>
      <c r="CN21" s="23" t="n"/>
      <c r="CO21" s="23" t="n"/>
      <c r="CP21" s="23" t="n">
        <v>1956</v>
      </c>
      <c r="CQ21" s="332" t="n"/>
      <c r="CR21" s="23" t="n">
        <v>24</v>
      </c>
      <c r="CS21" s="766" t="n">
        <v>720</v>
      </c>
      <c r="CT21" s="766" t="n">
        <v>630</v>
      </c>
      <c r="CU21" s="766" t="n">
        <v>630</v>
      </c>
      <c r="CV21" s="766" t="n">
        <v>53.6</v>
      </c>
      <c r="CW21" s="766" t="n">
        <v>576.4</v>
      </c>
      <c r="CX21" s="766" t="n">
        <v>0</v>
      </c>
      <c r="CY21" s="23" t="n">
        <v>2</v>
      </c>
      <c r="CZ21" s="23" t="n">
        <v>1</v>
      </c>
      <c r="DA21" s="761" t="s">
        <v>12419</v>
      </c>
      <c r="DB21" s="766" t="n">
        <v>5.04</v>
      </c>
      <c r="DC21" s="766" t="n">
        <v>0</v>
      </c>
      <c r="DD21" s="766" t="n">
        <v>0</v>
      </c>
      <c r="DE21" s="23" t="n">
        <v>0</v>
      </c>
      <c r="DF21" s="766" t="n">
        <v>0.5248</v>
      </c>
      <c r="DG21" s="766" t="n">
        <v>2.68</v>
      </c>
      <c r="DH21" s="766" t="n">
        <v>3</v>
      </c>
      <c r="DI21" s="766" t="n">
        <v>4.824</v>
      </c>
      <c r="DJ21" s="766" t="n">
        <v>4.824</v>
      </c>
      <c r="DK21" s="766" t="n">
        <v>0</v>
      </c>
      <c r="DL21" s="766" t="n">
        <v>0</v>
      </c>
      <c r="DM21" s="23" t="n">
        <v>0</v>
      </c>
      <c r="DN21" s="767" t="s">
        <v>15018</v>
      </c>
      <c r="DO21" s="766" t="n">
        <v>0</v>
      </c>
      <c r="DP21" s="23" t="n">
        <v>0</v>
      </c>
      <c r="DQ21" s="767" t="s">
        <v>15019</v>
      </c>
      <c r="DR21" s="766" t="n">
        <v>1</v>
      </c>
      <c r="DS21" s="766" t="n">
        <v>3.8496</v>
      </c>
      <c r="DT21" s="23" t="n">
        <v>0</v>
      </c>
      <c r="DU21" s="23" t="n">
        <v>1</v>
      </c>
      <c r="DV21" s="766" t="n">
        <v>1</v>
      </c>
      <c r="DW21" s="766" t="n">
        <v>1</v>
      </c>
      <c r="DX21" s="767" t="s">
        <v>15019</v>
      </c>
      <c r="DY21" s="766" t="n">
        <v>1.4484</v>
      </c>
      <c r="DZ21" s="23" t="n">
        <v>0</v>
      </c>
      <c r="EA21" s="23" t="n">
        <v>1</v>
      </c>
      <c r="EB21" s="766" t="n">
        <v>0</v>
      </c>
      <c r="EC21" s="766" t="n">
        <v>0</v>
      </c>
      <c r="ED21" s="767" t="s">
        <v>15019</v>
      </c>
      <c r="EE21" s="766" t="n">
        <v>1.4484</v>
      </c>
      <c r="EF21" s="23" t="n">
        <v>0</v>
      </c>
      <c r="EG21" s="23" t="n">
        <v>1</v>
      </c>
      <c r="EH21" s="766" t="n">
        <v>1</v>
      </c>
      <c r="EI21" s="767" t="s">
        <v>15019</v>
      </c>
      <c r="EJ21" s="766" t="n">
        <v>1.2108</v>
      </c>
      <c r="EK21" s="23" t="n">
        <v>0</v>
      </c>
      <c r="EL21" s="767" t="s">
        <v>15019</v>
      </c>
      <c r="EM21" s="766" t="n">
        <v>0.5252</v>
      </c>
      <c r="EN21" s="23" t="n">
        <v>0</v>
      </c>
      <c r="EO21" s="768" t="n">
        <v>1</v>
      </c>
      <c r="EP21" s="768" t="n">
        <v>1</v>
      </c>
      <c r="EQ21" s="767" t="s">
        <v>15020</v>
      </c>
      <c r="ER21" s="766" t="n">
        <v>0</v>
      </c>
      <c r="ES21" s="23" t="n">
        <v>0</v>
      </c>
      <c r="ET21" s="23" t="n">
        <v>0</v>
      </c>
      <c r="EU21" s="23" t="n">
        <v>0</v>
      </c>
      <c r="EV21" s="768" t="n">
        <v>0</v>
      </c>
    </row>
    <row customHeight="true" ht="20.25" outlineLevel="0" r="22">
      <c r="A22" s="23" t="n">
        <v>12</v>
      </c>
      <c r="B22" s="12" t="n">
        <v>12</v>
      </c>
      <c r="C22" s="12" t="s">
        <v>334</v>
      </c>
      <c r="D22" s="3" t="s">
        <v>15619</v>
      </c>
      <c r="E22" s="12" t="n">
        <v>52701000</v>
      </c>
      <c r="F22" s="327" t="n">
        <v>33363</v>
      </c>
      <c r="G22" s="3" t="n"/>
      <c r="H22" s="3" t="n"/>
      <c r="I22" s="328" t="n">
        <v>473.2</v>
      </c>
      <c r="J22" s="328" t="n">
        <v>424.6</v>
      </c>
      <c r="K22" s="328" t="n">
        <v>0</v>
      </c>
      <c r="L22" s="330" t="s">
        <v>15620</v>
      </c>
      <c r="M22" s="23" t="n">
        <v>52701000</v>
      </c>
      <c r="N22" s="3" t="n">
        <v>610</v>
      </c>
      <c r="O22" s="23" t="n"/>
      <c r="P22" s="12" t="n"/>
      <c r="Q22" s="12" t="n"/>
      <c r="R22" s="12" t="n"/>
      <c r="S22" s="12" t="n"/>
      <c r="T22" s="332" t="s">
        <v>12452</v>
      </c>
      <c r="U22" s="23" t="s">
        <v>15594</v>
      </c>
      <c r="V22" s="761" t="n"/>
      <c r="W22" s="761" t="n"/>
      <c r="X22" s="874" t="s">
        <v>12431</v>
      </c>
      <c r="Y22" s="874" t="s">
        <v>43</v>
      </c>
      <c r="Z22" s="875" t="s">
        <v>12414</v>
      </c>
      <c r="AA22" s="875" t="n">
        <v>2017</v>
      </c>
      <c r="AB22" s="875" t="s">
        <v>15621</v>
      </c>
      <c r="AC22" s="876" t="n">
        <v>973492.2</v>
      </c>
      <c r="AD22" s="877" t="n">
        <v>43027</v>
      </c>
      <c r="AE22" s="877" t="n">
        <v>43107</v>
      </c>
      <c r="AF22" s="875" t="n">
        <v>95</v>
      </c>
      <c r="AG22" s="875" t="n"/>
      <c r="AH22" s="875" t="n"/>
      <c r="AI22" s="12" t="n">
        <v>1952</v>
      </c>
      <c r="AJ22" s="23" t="s">
        <v>15622</v>
      </c>
      <c r="AK22" s="865" t="n"/>
      <c r="AL22" s="866" t="n"/>
      <c r="AM22" s="867" t="n"/>
      <c r="AN22" s="866" t="n"/>
      <c r="AO22" s="866" t="n"/>
      <c r="AP22" s="339" t="s">
        <v>12401</v>
      </c>
      <c r="AQ22" s="339" t="s">
        <v>12401</v>
      </c>
      <c r="AR22" s="339" t="s">
        <v>12401</v>
      </c>
      <c r="AS22" s="339" t="s">
        <v>12401</v>
      </c>
      <c r="AT22" s="339" t="s">
        <v>12401</v>
      </c>
      <c r="AU22" s="339" t="s">
        <v>12401</v>
      </c>
      <c r="AV22" s="339" t="s">
        <v>12401</v>
      </c>
      <c r="AW22" s="339" t="s">
        <v>12401</v>
      </c>
      <c r="AX22" s="339" t="s">
        <v>12401</v>
      </c>
      <c r="AY22" s="339" t="s">
        <v>12401</v>
      </c>
      <c r="AZ22" s="339" t="s">
        <v>12393</v>
      </c>
      <c r="BA22" s="339" t="n"/>
      <c r="BB22" s="339" t="n"/>
      <c r="BC22" s="339" t="n"/>
      <c r="BD22" s="339" t="s">
        <v>12393</v>
      </c>
      <c r="BE22" s="339" t="n"/>
      <c r="BF22" s="339" t="s">
        <v>12393</v>
      </c>
      <c r="BG22" s="339" t="s">
        <v>12393</v>
      </c>
      <c r="BH22" s="339" t="s">
        <v>12393</v>
      </c>
      <c r="BI22" s="339" t="s">
        <v>12393</v>
      </c>
      <c r="BJ22" s="339" t="n"/>
      <c r="BK22" s="12" t="n"/>
      <c r="BL22" s="23" t="n"/>
      <c r="BM22" s="12" t="s">
        <v>43</v>
      </c>
      <c r="BN22" s="12" t="n"/>
      <c r="BO22" s="12" t="n"/>
      <c r="BP22" s="12" t="n"/>
      <c r="BQ22" s="12" t="n"/>
      <c r="BR22" s="12" t="s">
        <v>15014</v>
      </c>
      <c r="BS22" s="12" t="n"/>
      <c r="BT22" s="12" t="n"/>
      <c r="BU22" s="12" t="n"/>
      <c r="BV22" s="12" t="n"/>
      <c r="BW22" s="12" t="n"/>
      <c r="BX22" s="12" t="s">
        <v>15015</v>
      </c>
      <c r="BY22" s="12" t="n"/>
      <c r="BZ22" s="12" t="n"/>
      <c r="CA22" s="12" t="n"/>
      <c r="CB22" s="12" t="n"/>
      <c r="CC22" s="12" t="n"/>
      <c r="CD22" s="12" t="s">
        <v>15016</v>
      </c>
      <c r="CE22" s="12" t="n"/>
      <c r="CF22" s="12" t="n"/>
      <c r="CG22" s="12" t="n"/>
      <c r="CH22" s="12" t="n"/>
      <c r="CI22" s="12" t="n"/>
      <c r="CJ22" s="12" t="s">
        <v>15017</v>
      </c>
      <c r="CK22" s="23" t="n"/>
      <c r="CL22" s="23" t="n"/>
      <c r="CM22" s="23" t="n"/>
      <c r="CN22" s="23" t="n"/>
      <c r="CO22" s="23" t="n"/>
      <c r="CP22" s="23" t="n">
        <v>1952</v>
      </c>
      <c r="CQ22" s="332" t="n"/>
      <c r="CR22" s="23" t="n">
        <v>8</v>
      </c>
      <c r="CS22" s="766" t="n">
        <v>473.2</v>
      </c>
      <c r="CT22" s="766" t="n">
        <v>424.6</v>
      </c>
      <c r="CU22" s="766" t="n">
        <v>424.6</v>
      </c>
      <c r="CV22" s="766" t="n">
        <v>58.8</v>
      </c>
      <c r="CW22" s="766" t="n">
        <v>365.8</v>
      </c>
      <c r="CX22" s="766" t="n">
        <v>0</v>
      </c>
      <c r="CY22" s="23" t="n">
        <v>2</v>
      </c>
      <c r="CZ22" s="23" t="n">
        <v>2</v>
      </c>
      <c r="DA22" s="761" t="s">
        <v>12419</v>
      </c>
      <c r="DB22" s="766" t="n">
        <v>0</v>
      </c>
      <c r="DC22" s="766" t="n">
        <v>0</v>
      </c>
      <c r="DD22" s="766" t="n">
        <v>0</v>
      </c>
      <c r="DE22" s="23" t="n">
        <v>0</v>
      </c>
      <c r="DF22" s="766" t="n">
        <v>0.3449</v>
      </c>
      <c r="DG22" s="766" t="n">
        <v>5.36</v>
      </c>
      <c r="DH22" s="766" t="n">
        <v>6</v>
      </c>
      <c r="DI22" s="766" t="n">
        <v>3.1704</v>
      </c>
      <c r="DJ22" s="766" t="n">
        <v>3.1704</v>
      </c>
      <c r="DK22" s="766" t="n">
        <v>0</v>
      </c>
      <c r="DL22" s="766" t="n">
        <v>0</v>
      </c>
      <c r="DM22" s="23" t="n">
        <v>0</v>
      </c>
      <c r="DN22" s="767" t="s">
        <v>15018</v>
      </c>
      <c r="DO22" s="766" t="n">
        <v>0</v>
      </c>
      <c r="DP22" s="23" t="n">
        <v>0</v>
      </c>
      <c r="DQ22" s="767" t="s">
        <v>15019</v>
      </c>
      <c r="DR22" s="766" t="n">
        <v>1</v>
      </c>
      <c r="DS22" s="766" t="n">
        <v>1.4904</v>
      </c>
      <c r="DT22" s="23" t="n">
        <v>0</v>
      </c>
      <c r="DU22" s="23" t="n">
        <v>1</v>
      </c>
      <c r="DV22" s="766" t="n">
        <v>1</v>
      </c>
      <c r="DW22" s="766" t="n">
        <v>1</v>
      </c>
      <c r="DX22" s="767" t="s">
        <v>15020</v>
      </c>
      <c r="DY22" s="766" t="n">
        <v>0</v>
      </c>
      <c r="DZ22" s="23" t="n">
        <v>0</v>
      </c>
      <c r="EA22" s="23" t="n">
        <v>0</v>
      </c>
      <c r="EB22" s="766" t="n">
        <v>0</v>
      </c>
      <c r="EC22" s="766" t="n">
        <v>0</v>
      </c>
      <c r="ED22" s="767" t="s">
        <v>15019</v>
      </c>
      <c r="EE22" s="766" t="n">
        <v>0.5944</v>
      </c>
      <c r="EF22" s="23" t="n">
        <v>0</v>
      </c>
      <c r="EG22" s="23" t="n">
        <v>1</v>
      </c>
      <c r="EH22" s="766" t="n">
        <v>1</v>
      </c>
      <c r="EI22" s="767" t="s">
        <v>15019</v>
      </c>
      <c r="EJ22" s="766" t="n">
        <v>0.547</v>
      </c>
      <c r="EK22" s="23" t="n">
        <v>0</v>
      </c>
      <c r="EL22" s="767" t="s">
        <v>15019</v>
      </c>
      <c r="EM22" s="766" t="n">
        <v>0.654</v>
      </c>
      <c r="EN22" s="23" t="n">
        <v>0</v>
      </c>
      <c r="EO22" s="768" t="n">
        <v>1</v>
      </c>
      <c r="EP22" s="768" t="n">
        <v>1</v>
      </c>
      <c r="EQ22" s="767" t="s">
        <v>15019</v>
      </c>
      <c r="ER22" s="766" t="n">
        <v>30.3</v>
      </c>
      <c r="ES22" s="23" t="n">
        <v>0</v>
      </c>
      <c r="ET22" s="23" t="n">
        <v>1</v>
      </c>
      <c r="EU22" s="23" t="n">
        <v>1</v>
      </c>
      <c r="EV22" s="768" t="n">
        <v>0</v>
      </c>
    </row>
    <row customHeight="true" ht="20.25" outlineLevel="0" r="23">
      <c r="A23" s="23" t="n"/>
      <c r="B23" s="12" t="n"/>
      <c r="C23" s="12" t="n"/>
      <c r="D23" s="192" t="n"/>
      <c r="E23" s="12" t="n"/>
      <c r="F23" s="327" t="n"/>
      <c r="G23" s="3" t="n"/>
      <c r="H23" s="3" t="n"/>
      <c r="I23" s="329" t="n"/>
      <c r="J23" s="329" t="n"/>
      <c r="K23" s="329" t="n"/>
      <c r="L23" s="330" t="n"/>
      <c r="M23" s="878" t="n"/>
      <c r="N23" s="192" t="n"/>
      <c r="O23" s="860" t="n"/>
      <c r="P23" s="12" t="n"/>
      <c r="Q23" s="12" t="n"/>
      <c r="R23" s="12" t="n"/>
      <c r="S23" s="12" t="n"/>
      <c r="T23" s="23" t="n"/>
      <c r="U23" s="23" t="n"/>
      <c r="V23" s="23" t="n"/>
      <c r="W23" s="23" t="n"/>
      <c r="X23" s="346" t="n"/>
      <c r="Y23" s="346" t="n"/>
      <c r="Z23" s="869" t="n"/>
      <c r="AA23" s="869" t="n"/>
      <c r="AB23" s="869" t="n"/>
      <c r="AC23" s="870" t="n"/>
      <c r="AD23" s="871" t="n"/>
      <c r="AE23" s="871" t="n"/>
      <c r="AF23" s="869" t="n"/>
      <c r="AG23" s="871" t="n"/>
      <c r="AH23" s="871" t="n"/>
      <c r="AI23" s="12" t="n"/>
      <c r="AJ23" s="23" t="n"/>
      <c r="AK23" s="865" t="n"/>
      <c r="AL23" s="866" t="n"/>
      <c r="AM23" s="867" t="n"/>
      <c r="AN23" s="866" t="n"/>
      <c r="AO23" s="866" t="n"/>
      <c r="AP23" s="339" t="n"/>
      <c r="AQ23" s="339" t="n"/>
      <c r="AR23" s="339" t="n"/>
      <c r="AS23" s="339" t="n"/>
      <c r="AT23" s="339" t="n"/>
      <c r="AU23" s="339" t="n"/>
      <c r="AV23" s="339" t="n"/>
      <c r="AW23" s="339" t="n"/>
      <c r="AX23" s="339" t="n"/>
      <c r="AY23" s="339" t="n"/>
      <c r="AZ23" s="339" t="n"/>
      <c r="BA23" s="339" t="n"/>
      <c r="BB23" s="339" t="n"/>
      <c r="BC23" s="339" t="n"/>
      <c r="BD23" s="339" t="n"/>
      <c r="BE23" s="339" t="n"/>
      <c r="BF23" s="339" t="n"/>
      <c r="BG23" s="339" t="n"/>
      <c r="BH23" s="339" t="n"/>
      <c r="BI23" s="339" t="n"/>
      <c r="BJ23" s="339" t="n"/>
      <c r="BK23" s="12" t="n"/>
      <c r="BL23" s="12" t="n"/>
      <c r="BM23" s="23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23" t="n"/>
      <c r="CQ23" s="23" t="n"/>
      <c r="CR23" s="23" t="n"/>
      <c r="CS23" s="766" t="n"/>
      <c r="CT23" s="766" t="n"/>
      <c r="CU23" s="766" t="n"/>
      <c r="CV23" s="766" t="n"/>
      <c r="CW23" s="766" t="n"/>
      <c r="CX23" s="766" t="n"/>
      <c r="CY23" s="23" t="n"/>
      <c r="CZ23" s="23" t="n"/>
      <c r="DA23" s="23" t="n"/>
      <c r="DB23" s="23" t="n"/>
      <c r="DC23" s="23" t="n"/>
      <c r="DD23" s="23" t="n"/>
      <c r="DE23" s="23" t="n"/>
      <c r="DF23" s="23" t="n"/>
      <c r="DG23" s="23" t="n"/>
      <c r="DH23" s="23" t="n"/>
      <c r="DI23" s="23" t="n"/>
      <c r="DJ23" s="23" t="n"/>
      <c r="DK23" s="23" t="n"/>
      <c r="DL23" s="23" t="n"/>
      <c r="DM23" s="23" t="n"/>
      <c r="DN23" s="23" t="n"/>
      <c r="DO23" s="23" t="n"/>
      <c r="DP23" s="23" t="n"/>
      <c r="DQ23" s="23" t="n"/>
      <c r="DR23" s="23" t="n"/>
      <c r="DS23" s="23" t="n"/>
      <c r="DT23" s="23" t="n"/>
      <c r="DU23" s="23" t="n"/>
      <c r="DV23" s="23" t="n"/>
      <c r="DW23" s="23" t="n"/>
      <c r="DX23" s="23" t="n"/>
      <c r="DY23" s="23" t="n"/>
      <c r="DZ23" s="23" t="n"/>
      <c r="EA23" s="23" t="n"/>
      <c r="EB23" s="23" t="n"/>
      <c r="EC23" s="23" t="n"/>
      <c r="ED23" s="23" t="n"/>
      <c r="EE23" s="23" t="n"/>
      <c r="EF23" s="23" t="n"/>
      <c r="EG23" s="23" t="n"/>
      <c r="EH23" s="23" t="n"/>
      <c r="EI23" s="23" t="n"/>
      <c r="EJ23" s="23" t="n"/>
      <c r="EK23" s="23" t="n"/>
      <c r="EL23" s="23" t="n"/>
      <c r="EM23" s="23" t="n"/>
      <c r="EN23" s="23" t="n"/>
      <c r="EO23" s="23" t="n"/>
      <c r="EP23" s="23" t="n"/>
      <c r="EQ23" s="23" t="n"/>
      <c r="ER23" s="23" t="n"/>
      <c r="ES23" s="23" t="n"/>
      <c r="ET23" s="23" t="n"/>
      <c r="EU23" s="23" t="n"/>
      <c r="EV23" s="23" t="n"/>
    </row>
    <row customHeight="true" ht="20.25" outlineLevel="0" r="24">
      <c r="T24" s="879" t="n"/>
      <c r="U24" s="879" t="n"/>
      <c r="V24" s="880" t="n"/>
      <c r="W24" s="881" t="n"/>
      <c r="X24" s="882" t="n"/>
      <c r="CP24" s="1" t="n"/>
      <c r="CQ24" s="879" t="n"/>
      <c r="CR24" s="1" t="n"/>
      <c r="CS24" s="883" t="n"/>
      <c r="CT24" s="883" t="n"/>
      <c r="CU24" s="883" t="n"/>
      <c r="CV24" s="883" t="n"/>
      <c r="CW24" s="883" t="n"/>
      <c r="CX24" s="883" t="n"/>
      <c r="CY24" s="1" t="n"/>
      <c r="CZ24" s="1" t="n"/>
      <c r="DA24" s="880" t="n"/>
      <c r="DB24" s="883" t="n"/>
      <c r="DC24" s="883" t="n"/>
      <c r="DD24" s="883" t="n"/>
      <c r="DE24" s="1" t="n"/>
      <c r="DF24" s="883" t="n"/>
      <c r="DG24" s="883" t="n"/>
      <c r="DH24" s="883" t="n"/>
      <c r="DI24" s="883" t="n"/>
      <c r="DJ24" s="883" t="n"/>
      <c r="DK24" s="883" t="n"/>
      <c r="DL24" s="883" t="n"/>
      <c r="DM24" s="1" t="n"/>
      <c r="DN24" s="818" t="n"/>
      <c r="DO24" s="883" t="n"/>
      <c r="DP24" s="1" t="n"/>
      <c r="DQ24" s="818" t="n"/>
      <c r="DR24" s="883" t="n"/>
      <c r="DS24" s="883" t="n"/>
      <c r="DT24" s="1" t="n"/>
      <c r="DU24" s="1" t="n"/>
      <c r="DV24" s="883" t="n"/>
      <c r="DW24" s="883" t="n"/>
      <c r="DX24" s="818" t="n"/>
      <c r="DY24" s="883" t="n"/>
      <c r="DZ24" s="1" t="n"/>
      <c r="EA24" s="1" t="n"/>
      <c r="EB24" s="883" t="n"/>
      <c r="EC24" s="883" t="n"/>
      <c r="ED24" s="818" t="n"/>
      <c r="EE24" s="883" t="n"/>
      <c r="EF24" s="1" t="n"/>
      <c r="EG24" s="1" t="n"/>
      <c r="EH24" s="883" t="n"/>
      <c r="EI24" s="818" t="n"/>
      <c r="EJ24" s="883" t="n"/>
      <c r="EK24" s="1" t="n"/>
      <c r="EL24" s="818" t="n"/>
      <c r="EM24" s="883" t="n"/>
      <c r="EN24" s="1" t="n"/>
      <c r="EO24" s="884" t="n"/>
      <c r="EP24" s="884" t="n"/>
      <c r="EQ24" s="818" t="n"/>
      <c r="ER24" s="883" t="n"/>
      <c r="ES24" s="1" t="n"/>
      <c r="ET24" s="1" t="n"/>
      <c r="EU24" s="1" t="n"/>
      <c r="EV24" s="884" t="n"/>
    </row>
    <row customHeight="true" ht="20.25" outlineLevel="0" r="25">
      <c r="T25" s="879" t="n"/>
      <c r="U25" s="879" t="n"/>
      <c r="V25" s="880" t="n"/>
      <c r="W25" s="881" t="n"/>
      <c r="X25" s="882" t="n"/>
      <c r="CP25" s="1" t="n"/>
      <c r="CQ25" s="879" t="n"/>
      <c r="CR25" s="1" t="n"/>
      <c r="CS25" s="883" t="n"/>
      <c r="CT25" s="883" t="n"/>
      <c r="CU25" s="883" t="n"/>
      <c r="CV25" s="883" t="n"/>
      <c r="CW25" s="883" t="n"/>
      <c r="CX25" s="883" t="n"/>
      <c r="CY25" s="1" t="n"/>
      <c r="CZ25" s="1" t="n"/>
      <c r="DA25" s="880" t="n"/>
      <c r="DB25" s="883" t="n"/>
      <c r="DC25" s="883" t="n"/>
      <c r="DD25" s="883" t="n"/>
      <c r="DE25" s="1" t="n"/>
      <c r="DF25" s="883" t="n"/>
      <c r="DG25" s="883" t="n"/>
      <c r="DH25" s="883" t="n"/>
      <c r="DI25" s="883" t="n"/>
      <c r="DJ25" s="883" t="n"/>
      <c r="DK25" s="883" t="n"/>
      <c r="DL25" s="883" t="n"/>
      <c r="DM25" s="1" t="n"/>
      <c r="DN25" s="818" t="n"/>
      <c r="DO25" s="883" t="n"/>
      <c r="DP25" s="1" t="n"/>
      <c r="DQ25" s="818" t="n"/>
      <c r="DR25" s="883" t="n"/>
      <c r="DS25" s="883" t="n"/>
      <c r="DT25" s="1" t="n"/>
      <c r="DU25" s="1" t="n"/>
      <c r="DV25" s="883" t="n"/>
      <c r="DW25" s="883" t="n"/>
      <c r="DX25" s="818" t="n"/>
      <c r="DY25" s="883" t="n"/>
      <c r="DZ25" s="1" t="n"/>
      <c r="EA25" s="1" t="n"/>
      <c r="EB25" s="883" t="n"/>
      <c r="EC25" s="883" t="n"/>
      <c r="ED25" s="818" t="n"/>
      <c r="EE25" s="883" t="n"/>
      <c r="EF25" s="1" t="n"/>
      <c r="EG25" s="1" t="n"/>
      <c r="EH25" s="883" t="n"/>
      <c r="EI25" s="818" t="n"/>
      <c r="EJ25" s="883" t="n"/>
      <c r="EK25" s="1" t="n"/>
      <c r="EL25" s="818" t="n"/>
      <c r="EM25" s="883" t="n"/>
      <c r="EN25" s="1" t="n"/>
      <c r="EO25" s="884" t="n"/>
      <c r="EP25" s="884" t="n"/>
      <c r="EQ25" s="818" t="n"/>
      <c r="ER25" s="883" t="n"/>
      <c r="ES25" s="1" t="n"/>
      <c r="ET25" s="1" t="n"/>
      <c r="EU25" s="1" t="n"/>
      <c r="EV25" s="884" t="n"/>
    </row>
    <row customHeight="true" ht="21.75" outlineLevel="0" r="26">
      <c r="D26" s="40" t="s">
        <v>10837</v>
      </c>
      <c r="N26" s="4" t="n"/>
      <c r="O26" s="885" t="n"/>
      <c r="S26" s="886" t="n"/>
      <c r="T26" s="885" t="n"/>
      <c r="U26" s="885" t="n"/>
      <c r="V26" s="4" t="n"/>
      <c r="W26" s="4" t="n"/>
      <c r="X26" s="885" t="n"/>
      <c r="AJ26" s="885" t="n"/>
      <c r="AK26" s="885" t="n"/>
      <c r="AL26" s="887" t="n"/>
      <c r="AM26" s="888" t="n"/>
      <c r="AN26" s="887" t="n"/>
      <c r="AO26" s="887" t="n"/>
      <c r="CP26" s="4" t="n"/>
      <c r="CQ26" s="4" t="n"/>
      <c r="CR26" s="4" t="n"/>
      <c r="CS26" s="889" t="n"/>
      <c r="CT26" s="889" t="n"/>
      <c r="CU26" s="889" t="n"/>
      <c r="CV26" s="889" t="n"/>
      <c r="CW26" s="889" t="n"/>
      <c r="CX26" s="889" t="n"/>
      <c r="CY26" s="4" t="n"/>
      <c r="CZ26" s="4" t="n"/>
      <c r="DA26" s="4" t="n"/>
      <c r="DB26" s="4" t="n"/>
      <c r="DC26" s="4" t="n"/>
      <c r="DD26" s="4" t="n"/>
      <c r="DE26" s="4" t="n"/>
      <c r="DF26" s="4" t="n"/>
      <c r="DG26" s="4" t="n"/>
      <c r="DH26" s="4" t="n"/>
      <c r="DI26" s="4" t="n"/>
      <c r="DJ26" s="4" t="n"/>
      <c r="DK26" s="4" t="n"/>
      <c r="DL26" s="4" t="n"/>
      <c r="DM26" s="4" t="n"/>
      <c r="DN26" s="4" t="n"/>
      <c r="DO26" s="4" t="n"/>
      <c r="DP26" s="4" t="n"/>
      <c r="DQ26" s="4" t="n"/>
      <c r="DR26" s="4" t="n"/>
      <c r="DS26" s="4" t="n"/>
      <c r="DT26" s="4" t="n"/>
      <c r="DU26" s="4" t="n"/>
      <c r="DV26" s="4" t="n"/>
      <c r="DW26" s="4" t="n"/>
      <c r="DX26" s="4" t="n"/>
      <c r="DY26" s="4" t="n"/>
      <c r="DZ26" s="4" t="n"/>
      <c r="EA26" s="4" t="n"/>
      <c r="EB26" s="4" t="n"/>
      <c r="EC26" s="4" t="n"/>
      <c r="ED26" s="4" t="n"/>
      <c r="EE26" s="4" t="n"/>
      <c r="EF26" s="4" t="n"/>
      <c r="EG26" s="4" t="n"/>
      <c r="EH26" s="4" t="n"/>
      <c r="EI26" s="4" t="n"/>
      <c r="EJ26" s="4" t="n"/>
      <c r="EK26" s="4" t="n"/>
      <c r="EL26" s="4" t="n"/>
      <c r="EM26" s="4" t="n"/>
      <c r="EN26" s="4" t="n"/>
      <c r="EO26" s="4" t="n"/>
      <c r="EP26" s="4" t="n"/>
      <c r="EQ26" s="4" t="n"/>
      <c r="ER26" s="4" t="n"/>
      <c r="ES26" s="4" t="n"/>
      <c r="ET26" s="4" t="n"/>
      <c r="EU26" s="4" t="n"/>
      <c r="EV26" s="4" t="n"/>
    </row>
    <row customHeight="true" ht="48" outlineLevel="0" r="27">
      <c r="D27" s="40" t="s">
        <v>10838</v>
      </c>
      <c r="G27" s="40" t="n"/>
      <c r="H27" s="40" t="n"/>
      <c r="I27" s="890" t="n"/>
      <c r="J27" s="890" t="n"/>
      <c r="K27" s="890" t="n"/>
      <c r="L27" s="891" t="n"/>
      <c r="M27" s="40" t="n"/>
      <c r="N27" s="40" t="n"/>
      <c r="O27" s="2" t="n"/>
    </row>
    <row customHeight="true" ht="20.25" outlineLevel="0" r="28">
      <c r="D28" s="892" t="s">
        <v>10839</v>
      </c>
      <c r="G28" s="893" t="n"/>
      <c r="H28" s="893" t="n"/>
      <c r="I28" s="894" t="n"/>
      <c r="J28" s="894" t="n"/>
      <c r="K28" s="894" t="n"/>
      <c r="L28" s="895" t="n"/>
      <c r="M28" s="893" t="n"/>
      <c r="N28" s="893" t="n"/>
      <c r="O28" s="896" t="n"/>
      <c r="P28" s="897" t="n"/>
      <c r="Q28" s="897" t="n"/>
      <c r="R28" s="897" t="n"/>
      <c r="S28" s="897" t="n"/>
    </row>
    <row customHeight="true" ht="20.25" outlineLevel="0" r="29">
      <c r="D29" s="892" t="s">
        <v>15623</v>
      </c>
      <c r="G29" s="893" t="n"/>
      <c r="H29" s="893" t="n"/>
      <c r="I29" s="894" t="n"/>
      <c r="J29" s="894" t="n"/>
      <c r="K29" s="894" t="n"/>
      <c r="L29" s="895" t="n"/>
      <c r="M29" s="893" t="n"/>
      <c r="N29" s="893" t="n"/>
      <c r="O29" s="896" t="n"/>
      <c r="P29" s="897" t="n"/>
      <c r="Q29" s="897" t="n"/>
      <c r="R29" s="897" t="n"/>
      <c r="S29" s="897" t="n"/>
    </row>
    <row customHeight="true" ht="20.25" outlineLevel="0" r="30">
      <c r="D30" s="892" t="s">
        <v>15624</v>
      </c>
      <c r="G30" s="893" t="n"/>
      <c r="H30" s="893" t="n"/>
      <c r="I30" s="894" t="n"/>
      <c r="J30" s="894" t="n"/>
      <c r="K30" s="894" t="n"/>
      <c r="L30" s="895" t="n"/>
      <c r="M30" s="893" t="n"/>
      <c r="N30" s="893" t="n"/>
      <c r="O30" s="896" t="n"/>
      <c r="P30" s="897" t="n"/>
      <c r="Q30" s="897" t="n"/>
      <c r="R30" s="897" t="n"/>
      <c r="S30" s="897" t="n"/>
    </row>
    <row customHeight="true" ht="20.25" outlineLevel="0" r="31">
      <c r="D31" s="892" t="s">
        <v>10842</v>
      </c>
      <c r="G31" s="893" t="n"/>
      <c r="H31" s="893" t="n"/>
      <c r="I31" s="894" t="n"/>
      <c r="J31" s="894" t="n"/>
      <c r="K31" s="894" t="n"/>
      <c r="L31" s="895" t="n"/>
      <c r="M31" s="893" t="n"/>
      <c r="N31" s="893" t="n"/>
      <c r="O31" s="896" t="n"/>
      <c r="P31" s="897" t="n"/>
      <c r="Q31" s="897" t="n"/>
      <c r="R31" s="897" t="n"/>
      <c r="S31" s="897" t="n"/>
    </row>
    <row customHeight="true" ht="20.25" outlineLevel="0" r="32">
      <c r="D32" s="892" t="s">
        <v>10843</v>
      </c>
      <c r="G32" s="893" t="n"/>
      <c r="H32" s="893" t="n"/>
      <c r="I32" s="894" t="n"/>
      <c r="J32" s="894" t="n"/>
      <c r="K32" s="894" t="n"/>
      <c r="L32" s="895" t="n"/>
      <c r="M32" s="893" t="n"/>
      <c r="N32" s="893" t="n"/>
      <c r="O32" s="896" t="n"/>
      <c r="P32" s="897" t="n"/>
      <c r="Q32" s="897" t="n"/>
      <c r="R32" s="897" t="n"/>
      <c r="S32" s="897" t="n"/>
    </row>
    <row customHeight="true" ht="20.25" outlineLevel="0" r="33">
      <c r="D33" s="892" t="s">
        <v>10844</v>
      </c>
      <c r="G33" s="893" t="n"/>
      <c r="H33" s="893" t="n"/>
      <c r="I33" s="894" t="n"/>
      <c r="J33" s="894" t="n"/>
      <c r="K33" s="894" t="n"/>
      <c r="L33" s="895" t="n"/>
      <c r="M33" s="893" t="n"/>
      <c r="N33" s="893" t="n"/>
      <c r="O33" s="896" t="n"/>
      <c r="P33" s="897" t="n"/>
      <c r="Q33" s="897" t="n"/>
      <c r="R33" s="897" t="n"/>
      <c r="S33" s="897" t="n"/>
    </row>
    <row customHeight="true" ht="20.25" outlineLevel="0" r="34">
      <c r="D34" s="892" t="s">
        <v>10845</v>
      </c>
      <c r="G34" s="893" t="n"/>
      <c r="H34" s="893" t="n"/>
      <c r="I34" s="894" t="n"/>
      <c r="J34" s="894" t="n"/>
      <c r="K34" s="894" t="n"/>
      <c r="L34" s="895" t="n"/>
      <c r="M34" s="893" t="n"/>
      <c r="N34" s="893" t="n"/>
      <c r="O34" s="896" t="n"/>
      <c r="P34" s="897" t="n"/>
      <c r="Q34" s="897" t="n"/>
      <c r="R34" s="897" t="n"/>
      <c r="S34" s="897" t="n"/>
    </row>
    <row customHeight="true" ht="20.25" outlineLevel="0" r="35">
      <c r="D35" s="892" t="s">
        <v>10846</v>
      </c>
      <c r="G35" s="893" t="n"/>
      <c r="H35" s="893" t="n"/>
      <c r="I35" s="894" t="n"/>
      <c r="J35" s="894" t="n"/>
      <c r="K35" s="894" t="n"/>
      <c r="L35" s="895" t="n"/>
      <c r="M35" s="893" t="n"/>
      <c r="N35" s="893" t="n"/>
      <c r="O35" s="896" t="n"/>
      <c r="P35" s="897" t="n"/>
      <c r="Q35" s="897" t="n"/>
      <c r="R35" s="897" t="n"/>
      <c r="S35" s="897" t="n"/>
    </row>
    <row customHeight="true" ht="20.25" outlineLevel="0" r="36">
      <c r="D36" s="892" t="s">
        <v>10847</v>
      </c>
      <c r="G36" s="893" t="n"/>
      <c r="H36" s="893" t="n"/>
      <c r="I36" s="894" t="n"/>
      <c r="J36" s="894" t="n"/>
      <c r="K36" s="894" t="n"/>
      <c r="L36" s="895" t="n"/>
      <c r="M36" s="893" t="n"/>
      <c r="N36" s="893" t="n"/>
      <c r="O36" s="896" t="n"/>
      <c r="P36" s="897" t="n"/>
      <c r="Q36" s="897" t="n"/>
      <c r="R36" s="897" t="n"/>
      <c r="S36" s="897" t="n"/>
    </row>
    <row customHeight="true" ht="20.25" outlineLevel="0" r="37">
      <c r="D37" s="892" t="s">
        <v>10848</v>
      </c>
      <c r="G37" s="893" t="n"/>
      <c r="H37" s="893" t="n"/>
      <c r="I37" s="894" t="n"/>
      <c r="J37" s="894" t="n"/>
      <c r="K37" s="894" t="n"/>
      <c r="L37" s="895" t="n"/>
      <c r="M37" s="893" t="n"/>
      <c r="N37" s="893" t="n"/>
      <c r="O37" s="896" t="n"/>
      <c r="P37" s="897" t="n"/>
      <c r="Q37" s="897" t="n"/>
      <c r="R37" s="897" t="n"/>
      <c r="S37" s="897" t="n"/>
    </row>
    <row customHeight="true" ht="20.25" outlineLevel="0" r="38">
      <c r="D38" s="892" t="s">
        <v>10849</v>
      </c>
      <c r="G38" s="893" t="n"/>
      <c r="H38" s="893" t="n"/>
      <c r="I38" s="894" t="n"/>
      <c r="J38" s="894" t="n"/>
      <c r="K38" s="894" t="n"/>
      <c r="L38" s="895" t="n"/>
      <c r="M38" s="893" t="n"/>
      <c r="N38" s="893" t="n"/>
      <c r="O38" s="896" t="n"/>
      <c r="P38" s="897" t="n"/>
      <c r="Q38" s="897" t="n"/>
      <c r="R38" s="897" t="n"/>
      <c r="S38" s="897" t="n"/>
    </row>
    <row customHeight="true" ht="20.25" outlineLevel="0" r="39">
      <c r="D39" s="892" t="s">
        <v>10850</v>
      </c>
      <c r="G39" s="893" t="n"/>
      <c r="H39" s="893" t="n"/>
      <c r="I39" s="894" t="n"/>
      <c r="J39" s="894" t="n"/>
      <c r="K39" s="894" t="n"/>
      <c r="L39" s="895" t="n"/>
      <c r="M39" s="893" t="n"/>
      <c r="N39" s="893" t="n"/>
      <c r="O39" s="896" t="n"/>
      <c r="P39" s="897" t="n"/>
      <c r="Q39" s="897" t="n"/>
      <c r="R39" s="897" t="n"/>
      <c r="S39" s="897" t="n"/>
    </row>
    <row customHeight="true" ht="20.25" outlineLevel="0" r="40">
      <c r="D40" s="892" t="s">
        <v>15625</v>
      </c>
      <c r="G40" s="893" t="n"/>
      <c r="H40" s="893" t="n"/>
      <c r="I40" s="894" t="n"/>
      <c r="J40" s="894" t="n"/>
      <c r="K40" s="894" t="n"/>
      <c r="L40" s="895" t="n"/>
      <c r="M40" s="893" t="n"/>
      <c r="N40" s="893" t="n"/>
      <c r="O40" s="896" t="n"/>
      <c r="P40" s="897" t="n"/>
      <c r="Q40" s="897" t="n"/>
      <c r="R40" s="897" t="n"/>
      <c r="S40" s="897" t="n"/>
    </row>
    <row customHeight="true" ht="20.25" outlineLevel="0" r="41">
      <c r="D41" s="892" t="s">
        <v>15626</v>
      </c>
      <c r="G41" s="893" t="n"/>
      <c r="H41" s="893" t="n"/>
      <c r="I41" s="894" t="n"/>
      <c r="J41" s="894" t="n"/>
      <c r="K41" s="894" t="n"/>
      <c r="L41" s="895" t="n"/>
      <c r="M41" s="893" t="n"/>
      <c r="N41" s="893" t="n"/>
      <c r="O41" s="896" t="n"/>
      <c r="P41" s="897" t="n"/>
      <c r="Q41" s="897" t="n"/>
      <c r="R41" s="897" t="n"/>
      <c r="S41" s="897" t="n"/>
    </row>
    <row customHeight="true" ht="20.25" outlineLevel="0" r="42">
      <c r="D42" s="892" t="s">
        <v>10852</v>
      </c>
      <c r="G42" s="893" t="n"/>
      <c r="H42" s="893" t="n"/>
      <c r="I42" s="894" t="n"/>
      <c r="J42" s="894" t="n"/>
      <c r="K42" s="894" t="n"/>
      <c r="L42" s="895" t="n"/>
      <c r="M42" s="893" t="n"/>
      <c r="N42" s="893" t="n"/>
      <c r="O42" s="896" t="n"/>
      <c r="P42" s="897" t="n"/>
      <c r="Q42" s="897" t="n"/>
      <c r="R42" s="897" t="n"/>
      <c r="S42" s="897" t="n"/>
    </row>
    <row customHeight="true" ht="20.25" outlineLevel="0" r="43">
      <c r="D43" s="892" t="s">
        <v>15627</v>
      </c>
      <c r="G43" s="893" t="n"/>
      <c r="H43" s="893" t="n"/>
      <c r="I43" s="894" t="n"/>
      <c r="J43" s="894" t="n"/>
      <c r="K43" s="894" t="n"/>
      <c r="L43" s="895" t="n"/>
      <c r="M43" s="893" t="n"/>
      <c r="N43" s="893" t="n"/>
      <c r="O43" s="896" t="n"/>
      <c r="P43" s="897" t="n"/>
      <c r="Q43" s="897" t="n"/>
      <c r="R43" s="897" t="n"/>
      <c r="S43" s="897" t="n"/>
    </row>
    <row customHeight="true" ht="20.25" outlineLevel="0" r="44">
      <c r="D44" s="892" t="s">
        <v>10854</v>
      </c>
      <c r="G44" s="893" t="n"/>
      <c r="H44" s="893" t="n"/>
      <c r="I44" s="894" t="n"/>
      <c r="J44" s="894" t="n"/>
      <c r="K44" s="894" t="n"/>
      <c r="L44" s="895" t="n"/>
      <c r="M44" s="893" t="n"/>
      <c r="N44" s="893" t="n"/>
      <c r="O44" s="896" t="n"/>
      <c r="P44" s="897" t="n"/>
      <c r="Q44" s="897" t="n"/>
      <c r="R44" s="897" t="n"/>
      <c r="S44" s="897" t="n"/>
    </row>
    <row customHeight="true" ht="20.25" outlineLevel="0" r="45">
      <c r="D45" s="892" t="s">
        <v>15628</v>
      </c>
      <c r="G45" s="893" t="n"/>
      <c r="H45" s="893" t="n"/>
      <c r="I45" s="894" t="n"/>
      <c r="J45" s="894" t="n"/>
      <c r="K45" s="894" t="n"/>
      <c r="L45" s="895" t="n"/>
      <c r="M45" s="893" t="n"/>
      <c r="N45" s="893" t="n"/>
      <c r="O45" s="896" t="n"/>
      <c r="P45" s="897" t="n"/>
      <c r="Q45" s="897" t="n"/>
      <c r="R45" s="897" t="n"/>
      <c r="S45" s="897" t="n"/>
    </row>
    <row outlineLevel="0" r="46">
      <c r="D46" s="892" t="s">
        <v>10855</v>
      </c>
      <c r="G46" s="893" t="n"/>
      <c r="H46" s="893" t="n"/>
      <c r="I46" s="894" t="n"/>
      <c r="J46" s="894" t="n"/>
      <c r="K46" s="894" t="n"/>
      <c r="L46" s="895" t="n"/>
      <c r="M46" s="893" t="n"/>
      <c r="N46" s="893" t="n"/>
      <c r="O46" s="896" t="n"/>
      <c r="P46" s="897" t="n"/>
      <c r="Q46" s="897" t="n"/>
      <c r="R46" s="897" t="n"/>
      <c r="S46" s="897" t="n"/>
    </row>
    <row outlineLevel="0" r="47">
      <c r="D47" s="892" t="s">
        <v>10857</v>
      </c>
    </row>
    <row outlineLevel="0" r="48">
      <c r="D48" s="892" t="s">
        <v>10858</v>
      </c>
    </row>
    <row outlineLevel="0" r="49">
      <c r="D49" s="892" t="s">
        <v>15629</v>
      </c>
    </row>
    <row outlineLevel="0" r="50">
      <c r="D50" s="892" t="s">
        <v>15630</v>
      </c>
    </row>
  </sheetData>
  <autoFilter ref="A10:EV50"/>
  <mergeCells count="40">
    <mergeCell ref="CP8:EV8"/>
    <mergeCell ref="BL8:CO8"/>
    <mergeCell ref="AZ8:BJ8"/>
    <mergeCell ref="AP8:AY8"/>
    <mergeCell ref="Z8:AH8"/>
    <mergeCell ref="G8:H8"/>
    <mergeCell ref="B1:AH1"/>
    <mergeCell ref="U2:V2"/>
    <mergeCell ref="U3:V3"/>
    <mergeCell ref="I8:I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A8:A9"/>
    <mergeCell ref="B8:B9"/>
    <mergeCell ref="C8:C9"/>
    <mergeCell ref="D8:D9"/>
    <mergeCell ref="E8:E9"/>
    <mergeCell ref="F8:F9"/>
    <mergeCell ref="J8:J9"/>
    <mergeCell ref="K8:K9"/>
    <mergeCell ref="L8:L9"/>
    <mergeCell ref="M8:M9"/>
    <mergeCell ref="N8:N9"/>
    <mergeCell ref="AI8:AI9"/>
    <mergeCell ref="AJ8:AJ9"/>
    <mergeCell ref="BK8:BK9"/>
    <mergeCell ref="AL8:AL9"/>
    <mergeCell ref="AK8:AK9"/>
    <mergeCell ref="AN8:AN9"/>
    <mergeCell ref="AM8:AM9"/>
    <mergeCell ref="AO8:AO9"/>
  </mergeCells>
  <pageMargins bottom="0.15748031437397" footer="0.31496062874794" header="0.31496062874794" left="0.118110232055187" right="0.118110232055187" top="0.551181077957153"/>
  <pageSetup fitToHeight="1" fitToWidth="1" orientation="landscape" paperHeight="297mm" paperSize="9" paperWidth="210mm" scale="100"/>
  <headerFooter>
    <oddHeader>&amp;C&amp;16&amp;"Times New Roman,Regular"&amp;P&amp;12&amp;"-,Regular"</oddHeader>
  </headerFooter>
  <colBreaks count="1" manualBreakCount="1">
    <brk id="3" man="true" max="1048575"/>
  </colBreaks>
</worksheet>
</file>

<file path=xl/worksheets/sheet23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  <pageSetUpPr fitToPage="true"/>
  </sheetPr>
  <dimension ref="A1:D5"/>
  <sheetViews>
    <sheetView showZeros="true" workbookViewId="0"/>
  </sheetViews>
  <sheetFormatPr baseColWidth="8" customHeight="false" defaultColWidth="12.4257811290726" defaultRowHeight="18.75" zeroHeight="false"/>
  <cols>
    <col customWidth="true" max="1" min="1" outlineLevel="0" style="898" width="7.14062497092456"/>
    <col customWidth="true" max="2" min="2" outlineLevel="0" style="898" width="61.8554708427707"/>
    <col customWidth="true" max="3" min="3" outlineLevel="0" style="898" width="61.5703135004594"/>
    <col bestFit="true" customWidth="true" max="16384" min="4" outlineLevel="0" style="898" width="12.4257811290726"/>
  </cols>
  <sheetData>
    <row customHeight="true" ht="48" outlineLevel="0" r="1">
      <c r="A1" s="899" t="s">
        <v>15631</v>
      </c>
      <c r="B1" s="900" t="s"/>
      <c r="C1" s="901" t="s"/>
    </row>
    <row customHeight="true" ht="71.25" outlineLevel="0" r="2">
      <c r="A2" s="902" t="s">
        <v>3</v>
      </c>
      <c r="B2" s="902" t="s">
        <v>15632</v>
      </c>
      <c r="C2" s="902" t="s">
        <v>15633</v>
      </c>
    </row>
    <row outlineLevel="0" r="3">
      <c r="A3" s="903" t="n">
        <v>1</v>
      </c>
      <c r="B3" s="903" t="s">
        <v>15634</v>
      </c>
      <c r="C3" s="903" t="s">
        <v>2036</v>
      </c>
    </row>
    <row outlineLevel="0" r="4">
      <c r="A4" s="903" t="n">
        <v>2</v>
      </c>
      <c r="B4" s="903" t="s">
        <v>15635</v>
      </c>
      <c r="C4" s="903" t="s">
        <v>3840</v>
      </c>
    </row>
    <row ht="20.25" outlineLevel="0" r="5">
      <c r="B5" s="3" t="s">
        <v>7304</v>
      </c>
      <c r="C5" s="3" t="s">
        <v>15636</v>
      </c>
      <c r="D5" s="898" t="s">
        <v>15637</v>
      </c>
    </row>
  </sheetData>
  <autoFilter ref="A2:C5"/>
  <mergeCells count="1">
    <mergeCell ref="A1:C1"/>
  </mergeCells>
  <conditionalFormatting pivot="false" sqref="C3">
    <cfRule aboveAverage="true" bottom="false" dxfId="0" equalAverage="false" percent="false" priority="2" stopIfTrue="false" type="duplicateValues"/>
  </conditionalFormatting>
  <conditionalFormatting pivot="false" sqref="B3">
    <cfRule aboveAverage="true" bottom="false" dxfId="0" equalAverage="false" percent="false" priority="1" stopIfTrue="false" type="duplicateValues"/>
  </conditionalFormatting>
  <pageMargins bottom="0.748031497001648" footer="0.31496062874794" header="0.31496062874794" left="0.708661377429962" right="0.708661377429962" top="0.748031497001648"/>
  <pageSetup fitToHeight="1" fitToWidth="1" orientation="portrait" paperHeight="297mm" paperSize="9" paperWidth="210mm" scale="100"/>
</worksheet>
</file>

<file path=xl/worksheets/sheet24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G2847"/>
  <sheetViews>
    <sheetView showZeros="true" workbookViewId="0"/>
  </sheetViews>
  <sheetFormatPr baseColWidth="8" customHeight="false" defaultColWidth="12.4257811290726" defaultRowHeight="15" zeroHeight="false"/>
  <cols>
    <col bestFit="true" customWidth="true" max="3" min="1" outlineLevel="0" style="904" width="12.4257811290726"/>
    <col customWidth="true" max="4" min="4" outlineLevel="0" style="904" width="60.4257811290726"/>
    <col customWidth="true" max="5" min="5" outlineLevel="0" style="904" width="11.2851564964804"/>
    <col customWidth="true" max="6" min="6" outlineLevel="0" style="904" width="10.5703123162961"/>
    <col customWidth="true" max="7" min="7" outlineLevel="0" style="904" width="11.4257816365712"/>
    <col bestFit="true" customWidth="true" max="16384" min="8" outlineLevel="0" style="904" width="12.4257811290726"/>
  </cols>
  <sheetData>
    <row ht="20.25" outlineLevel="0" r="2">
      <c r="A2" s="23" t="n">
        <v>26901</v>
      </c>
      <c r="B2" s="12" t="n">
        <v>1</v>
      </c>
      <c r="C2" s="12" t="s">
        <v>21</v>
      </c>
      <c r="D2" s="905" t="s">
        <v>22</v>
      </c>
      <c r="E2" s="386" t="s">
        <v>24</v>
      </c>
      <c r="F2" s="904" t="s">
        <v>15638</v>
      </c>
    </row>
    <row ht="20.25" outlineLevel="0" r="3">
      <c r="A3" s="23" t="n">
        <v>26903</v>
      </c>
      <c r="B3" s="12" t="n">
        <v>2</v>
      </c>
      <c r="C3" s="12" t="s">
        <v>21</v>
      </c>
      <c r="D3" s="905" t="s">
        <v>28</v>
      </c>
      <c r="E3" s="386" t="s">
        <v>24</v>
      </c>
      <c r="F3" s="904" t="s">
        <v>15638</v>
      </c>
    </row>
    <row ht="20.25" outlineLevel="0" r="4">
      <c r="A4" s="23" t="n">
        <v>26904</v>
      </c>
      <c r="B4" s="12" t="n">
        <v>3</v>
      </c>
      <c r="C4" s="12" t="s">
        <v>21</v>
      </c>
      <c r="D4" s="192" t="s">
        <v>30</v>
      </c>
      <c r="E4" s="386" t="s">
        <v>24</v>
      </c>
      <c r="F4" s="904" t="s">
        <v>15638</v>
      </c>
    </row>
    <row ht="20.25" outlineLevel="0" r="5">
      <c r="A5" s="23" t="n">
        <v>26905</v>
      </c>
      <c r="B5" s="12" t="n">
        <v>4</v>
      </c>
      <c r="C5" s="12" t="s">
        <v>21</v>
      </c>
      <c r="D5" s="192" t="s">
        <v>31</v>
      </c>
      <c r="E5" s="386" t="s">
        <v>24</v>
      </c>
      <c r="F5" s="904" t="s">
        <v>15638</v>
      </c>
    </row>
    <row ht="20.25" outlineLevel="0" r="6">
      <c r="A6" s="23" t="n">
        <v>26898</v>
      </c>
      <c r="B6" s="12" t="n">
        <v>8</v>
      </c>
      <c r="C6" s="12" t="s">
        <v>21</v>
      </c>
      <c r="D6" s="192" t="s">
        <v>38</v>
      </c>
      <c r="E6" s="386" t="s">
        <v>24</v>
      </c>
      <c r="F6" s="904" t="s">
        <v>15638</v>
      </c>
    </row>
    <row ht="20.25" outlineLevel="0" r="7">
      <c r="A7" s="23" t="n">
        <v>26900</v>
      </c>
      <c r="B7" s="12" t="n">
        <v>9</v>
      </c>
      <c r="C7" s="12" t="s">
        <v>21</v>
      </c>
      <c r="D7" s="192" t="s">
        <v>40</v>
      </c>
      <c r="E7" s="386" t="s">
        <v>24</v>
      </c>
      <c r="F7" s="904" t="s">
        <v>15638</v>
      </c>
    </row>
    <row ht="20.25" outlineLevel="0" r="8">
      <c r="A8" s="23" t="n">
        <v>26907</v>
      </c>
      <c r="B8" s="12" t="n">
        <v>31</v>
      </c>
      <c r="C8" s="12" t="s">
        <v>21</v>
      </c>
      <c r="D8" s="192" t="s">
        <v>82</v>
      </c>
      <c r="E8" s="386" t="s">
        <v>24</v>
      </c>
      <c r="F8" s="904" t="s">
        <v>15638</v>
      </c>
    </row>
    <row ht="20.25" outlineLevel="0" r="9">
      <c r="A9" s="23" t="n">
        <v>27156</v>
      </c>
      <c r="B9" s="12" t="n">
        <v>6</v>
      </c>
      <c r="C9" s="12" t="s">
        <v>109</v>
      </c>
      <c r="D9" s="192" t="s">
        <v>120</v>
      </c>
      <c r="E9" s="906" t="s">
        <v>24</v>
      </c>
      <c r="F9" s="904" t="s">
        <v>15638</v>
      </c>
    </row>
    <row ht="20.25" outlineLevel="0" r="10">
      <c r="A10" s="23" t="n">
        <v>27106</v>
      </c>
      <c r="B10" s="12" t="n">
        <v>7</v>
      </c>
      <c r="C10" s="12" t="s">
        <v>109</v>
      </c>
      <c r="D10" s="192" t="s">
        <v>122</v>
      </c>
      <c r="E10" s="906" t="s">
        <v>97</v>
      </c>
      <c r="F10" s="904" t="s">
        <v>15638</v>
      </c>
    </row>
    <row ht="20.25" outlineLevel="0" r="11">
      <c r="A11" s="23" t="n">
        <v>27164</v>
      </c>
      <c r="B11" s="12" t="n">
        <v>8</v>
      </c>
      <c r="C11" s="12" t="s">
        <v>109</v>
      </c>
      <c r="D11" s="192" t="s">
        <v>124</v>
      </c>
      <c r="E11" s="386" t="s">
        <v>126</v>
      </c>
      <c r="F11" s="904" t="s">
        <v>15638</v>
      </c>
    </row>
    <row ht="20.25" outlineLevel="0" r="12">
      <c r="A12" s="23" t="n">
        <v>27167</v>
      </c>
      <c r="B12" s="12" t="n">
        <v>22</v>
      </c>
      <c r="C12" s="12" t="s">
        <v>109</v>
      </c>
      <c r="D12" s="192" t="s">
        <v>160</v>
      </c>
      <c r="E12" s="386" t="s">
        <v>24</v>
      </c>
      <c r="F12" s="904" t="s">
        <v>15638</v>
      </c>
    </row>
    <row ht="20.25" outlineLevel="0" r="13">
      <c r="A13" s="23" t="n">
        <v>27183</v>
      </c>
      <c r="B13" s="12" t="n">
        <v>32</v>
      </c>
      <c r="C13" s="12" t="s">
        <v>109</v>
      </c>
      <c r="D13" s="192" t="s">
        <v>182</v>
      </c>
      <c r="E13" s="386" t="s">
        <v>24</v>
      </c>
      <c r="F13" s="904" t="s">
        <v>15638</v>
      </c>
    </row>
    <row ht="20.25" outlineLevel="0" r="14">
      <c r="A14" s="23" t="n">
        <v>27166</v>
      </c>
      <c r="B14" s="12" t="n">
        <v>38</v>
      </c>
      <c r="C14" s="12" t="s">
        <v>109</v>
      </c>
      <c r="D14" s="192" t="s">
        <v>192</v>
      </c>
      <c r="E14" s="386" t="s">
        <v>24</v>
      </c>
      <c r="F14" s="904" t="s">
        <v>15638</v>
      </c>
    </row>
    <row ht="20.25" outlineLevel="0" r="15">
      <c r="A15" s="23" t="n">
        <v>27118</v>
      </c>
      <c r="B15" s="12" t="n">
        <v>44</v>
      </c>
      <c r="C15" s="12" t="s">
        <v>109</v>
      </c>
      <c r="D15" s="192" t="s">
        <v>204</v>
      </c>
      <c r="E15" s="386" t="s">
        <v>24</v>
      </c>
      <c r="F15" s="904" t="s">
        <v>15638</v>
      </c>
    </row>
    <row ht="20.25" outlineLevel="0" r="16">
      <c r="A16" s="23" t="n">
        <v>27115</v>
      </c>
      <c r="B16" s="12" t="n">
        <v>48</v>
      </c>
      <c r="C16" s="12" t="s">
        <v>109</v>
      </c>
      <c r="D16" s="192" t="s">
        <v>212</v>
      </c>
      <c r="E16" s="386" t="s">
        <v>24</v>
      </c>
      <c r="F16" s="904" t="s">
        <v>15638</v>
      </c>
    </row>
    <row ht="20.25" outlineLevel="0" r="17">
      <c r="A17" s="23" t="n">
        <v>27109</v>
      </c>
      <c r="B17" s="12" t="n">
        <v>49</v>
      </c>
      <c r="C17" s="12" t="s">
        <v>109</v>
      </c>
      <c r="D17" s="192" t="s">
        <v>214</v>
      </c>
      <c r="E17" s="386" t="s">
        <v>24</v>
      </c>
      <c r="F17" s="904" t="s">
        <v>15638</v>
      </c>
    </row>
    <row ht="20.25" outlineLevel="0" r="18">
      <c r="A18" s="23" t="n">
        <v>27154</v>
      </c>
      <c r="B18" s="12" t="n">
        <v>60</v>
      </c>
      <c r="C18" s="12" t="s">
        <v>109</v>
      </c>
      <c r="D18" s="192" t="s">
        <v>235</v>
      </c>
      <c r="E18" s="386" t="s">
        <v>24</v>
      </c>
      <c r="F18" s="904" t="s">
        <v>15638</v>
      </c>
    </row>
    <row ht="20.25" outlineLevel="0" r="19">
      <c r="A19" s="23" t="n">
        <v>27151</v>
      </c>
      <c r="B19" s="12" t="n">
        <v>61</v>
      </c>
      <c r="C19" s="12" t="s">
        <v>109</v>
      </c>
      <c r="D19" s="192" t="s">
        <v>237</v>
      </c>
      <c r="E19" s="386" t="s">
        <v>238</v>
      </c>
      <c r="F19" s="904" t="s">
        <v>15638</v>
      </c>
    </row>
    <row ht="20.25" outlineLevel="0" r="20">
      <c r="A20" s="23" t="n">
        <v>27074</v>
      </c>
      <c r="B20" s="12" t="n">
        <v>63</v>
      </c>
      <c r="C20" s="12" t="s">
        <v>109</v>
      </c>
      <c r="D20" s="192" t="s">
        <v>242</v>
      </c>
      <c r="E20" s="906" t="s">
        <v>97</v>
      </c>
      <c r="F20" s="904" t="s">
        <v>15638</v>
      </c>
    </row>
    <row ht="20.25" outlineLevel="0" r="21">
      <c r="A21" s="23" t="n">
        <v>27105</v>
      </c>
      <c r="B21" s="12" t="n">
        <v>65</v>
      </c>
      <c r="C21" s="12" t="s">
        <v>109</v>
      </c>
      <c r="D21" s="192" t="s">
        <v>245</v>
      </c>
      <c r="E21" s="386" t="s">
        <v>24</v>
      </c>
      <c r="F21" s="904" t="s">
        <v>15638</v>
      </c>
    </row>
    <row ht="20.25" outlineLevel="0" r="22">
      <c r="A22" s="23" t="n">
        <v>27134</v>
      </c>
      <c r="B22" s="12" t="n">
        <v>66</v>
      </c>
      <c r="C22" s="12" t="s">
        <v>109</v>
      </c>
      <c r="D22" s="192" t="s">
        <v>246</v>
      </c>
      <c r="E22" s="386" t="s">
        <v>24</v>
      </c>
      <c r="F22" s="904" t="s">
        <v>15638</v>
      </c>
    </row>
    <row ht="20.25" outlineLevel="0" r="23">
      <c r="A23" s="23" t="n">
        <v>27111</v>
      </c>
      <c r="B23" s="12" t="n">
        <v>76</v>
      </c>
      <c r="C23" s="12" t="s">
        <v>109</v>
      </c>
      <c r="D23" s="192" t="s">
        <v>266</v>
      </c>
      <c r="E23" s="386" t="s">
        <v>24</v>
      </c>
      <c r="F23" s="904" t="s">
        <v>15638</v>
      </c>
    </row>
    <row ht="20.25" outlineLevel="0" r="24">
      <c r="A24" s="23" t="n">
        <v>33552</v>
      </c>
      <c r="B24" s="12" t="n">
        <v>77</v>
      </c>
      <c r="C24" s="12" t="s">
        <v>109</v>
      </c>
      <c r="D24" s="192" t="s">
        <v>268</v>
      </c>
      <c r="E24" s="386" t="s">
        <v>24</v>
      </c>
      <c r="F24" s="904" t="s">
        <v>15638</v>
      </c>
    </row>
    <row ht="20.25" outlineLevel="0" r="25">
      <c r="A25" s="23" t="n">
        <v>33553</v>
      </c>
      <c r="B25" s="12" t="n">
        <v>78</v>
      </c>
      <c r="C25" s="12" t="s">
        <v>109</v>
      </c>
      <c r="D25" s="192" t="s">
        <v>270</v>
      </c>
      <c r="E25" s="386" t="s">
        <v>24</v>
      </c>
      <c r="F25" s="904" t="s">
        <v>15638</v>
      </c>
    </row>
    <row ht="20.25" outlineLevel="0" r="26">
      <c r="A26" s="23" t="n">
        <v>27139</v>
      </c>
      <c r="B26" s="12" t="n">
        <v>82</v>
      </c>
      <c r="C26" s="12" t="s">
        <v>109</v>
      </c>
      <c r="D26" s="192" t="s">
        <v>277</v>
      </c>
      <c r="E26" s="386" t="s">
        <v>24</v>
      </c>
      <c r="F26" s="904" t="s">
        <v>15638</v>
      </c>
    </row>
    <row ht="20.25" outlineLevel="0" r="27">
      <c r="A27" s="23" t="n">
        <v>27140</v>
      </c>
      <c r="B27" s="12" t="n">
        <v>83</v>
      </c>
      <c r="C27" s="12" t="s">
        <v>109</v>
      </c>
      <c r="D27" s="192" t="s">
        <v>279</v>
      </c>
      <c r="E27" s="386" t="s">
        <v>238</v>
      </c>
      <c r="F27" s="904" t="s">
        <v>15638</v>
      </c>
    </row>
    <row ht="20.25" outlineLevel="0" r="28">
      <c r="A28" s="23" t="n">
        <v>26130</v>
      </c>
      <c r="B28" s="12" t="n">
        <v>1</v>
      </c>
      <c r="C28" s="12" t="s">
        <v>297</v>
      </c>
      <c r="D28" s="192" t="s">
        <v>298</v>
      </c>
      <c r="E28" s="386" t="s">
        <v>24</v>
      </c>
      <c r="F28" s="904" t="s">
        <v>15638</v>
      </c>
    </row>
    <row ht="20.25" outlineLevel="0" r="29">
      <c r="A29" s="23" t="n">
        <v>26132</v>
      </c>
      <c r="B29" s="12" t="n">
        <v>5</v>
      </c>
      <c r="C29" s="12" t="s">
        <v>297</v>
      </c>
      <c r="D29" s="192" t="s">
        <v>306</v>
      </c>
      <c r="E29" s="386" t="s">
        <v>24</v>
      </c>
      <c r="F29" s="904" t="s">
        <v>15638</v>
      </c>
    </row>
    <row ht="20.25" outlineLevel="0" r="30">
      <c r="A30" s="23" t="n">
        <v>27067</v>
      </c>
      <c r="B30" s="12" t="n">
        <v>16</v>
      </c>
      <c r="C30" s="12" t="s">
        <v>297</v>
      </c>
      <c r="D30" s="192" t="s">
        <v>329</v>
      </c>
      <c r="E30" s="386" t="s">
        <v>24</v>
      </c>
      <c r="F30" s="904" t="s">
        <v>15638</v>
      </c>
    </row>
    <row ht="20.25" outlineLevel="0" r="31">
      <c r="A31" s="23" t="n">
        <v>26196</v>
      </c>
      <c r="B31" s="12" t="n">
        <v>8</v>
      </c>
      <c r="C31" s="12" t="s">
        <v>7666</v>
      </c>
      <c r="D31" s="192" t="s">
        <v>7677</v>
      </c>
      <c r="E31" s="906" t="s">
        <v>97</v>
      </c>
      <c r="F31" s="904" t="s">
        <v>15638</v>
      </c>
    </row>
    <row ht="20.25" outlineLevel="0" r="32">
      <c r="A32" s="23" t="n">
        <v>26207</v>
      </c>
      <c r="B32" s="12" t="n">
        <v>16</v>
      </c>
      <c r="C32" s="12" t="s">
        <v>7666</v>
      </c>
      <c r="D32" s="192" t="s">
        <v>7688</v>
      </c>
      <c r="E32" s="906" t="s">
        <v>97</v>
      </c>
      <c r="F32" s="904" t="s">
        <v>15638</v>
      </c>
    </row>
    <row ht="20.25" outlineLevel="0" r="33">
      <c r="A33" s="23" t="n">
        <v>26208</v>
      </c>
      <c r="B33" s="12" t="n">
        <v>17</v>
      </c>
      <c r="C33" s="12" t="s">
        <v>7666</v>
      </c>
      <c r="D33" s="192" t="s">
        <v>7689</v>
      </c>
      <c r="E33" s="906" t="s">
        <v>97</v>
      </c>
      <c r="F33" s="904" t="s">
        <v>15638</v>
      </c>
    </row>
    <row ht="20.25" outlineLevel="0" r="34">
      <c r="A34" s="23" t="n">
        <v>26211</v>
      </c>
      <c r="B34" s="12" t="n">
        <v>20</v>
      </c>
      <c r="C34" s="12" t="s">
        <v>7666</v>
      </c>
      <c r="D34" s="192" t="s">
        <v>7694</v>
      </c>
      <c r="E34" s="906" t="s">
        <v>97</v>
      </c>
      <c r="F34" s="904" t="s">
        <v>15638</v>
      </c>
    </row>
    <row ht="20.25" outlineLevel="0" r="35">
      <c r="A35" s="23" t="n">
        <v>26203</v>
      </c>
      <c r="B35" s="12" t="n">
        <v>22</v>
      </c>
      <c r="C35" s="12" t="s">
        <v>7666</v>
      </c>
      <c r="D35" s="192" t="s">
        <v>7697</v>
      </c>
      <c r="E35" s="386" t="s">
        <v>24</v>
      </c>
      <c r="F35" s="904" t="s">
        <v>15638</v>
      </c>
    </row>
    <row ht="20.25" outlineLevel="0" r="36">
      <c r="A36" s="23" t="n">
        <v>26217</v>
      </c>
      <c r="B36" s="12" t="n">
        <v>31</v>
      </c>
      <c r="C36" s="12" t="s">
        <v>7666</v>
      </c>
      <c r="D36" s="192" t="s">
        <v>10894</v>
      </c>
      <c r="E36" s="386" t="s">
        <v>126</v>
      </c>
      <c r="F36" s="904" t="s">
        <v>15638</v>
      </c>
    </row>
    <row ht="20.25" outlineLevel="0" r="37">
      <c r="A37" s="23" t="n">
        <v>27299</v>
      </c>
      <c r="B37" s="12" t="n">
        <v>4</v>
      </c>
      <c r="C37" s="12" t="s">
        <v>7731</v>
      </c>
      <c r="D37" s="192" t="s">
        <v>7737</v>
      </c>
      <c r="E37" s="386" t="s">
        <v>24</v>
      </c>
      <c r="F37" s="904" t="s">
        <v>15638</v>
      </c>
    </row>
    <row ht="20.25" outlineLevel="0" r="38">
      <c r="A38" s="23" t="n">
        <v>27328</v>
      </c>
      <c r="B38" s="12" t="n">
        <v>15</v>
      </c>
      <c r="C38" s="12" t="s">
        <v>7731</v>
      </c>
      <c r="D38" s="192" t="s">
        <v>7753</v>
      </c>
      <c r="E38" s="386" t="s">
        <v>1690</v>
      </c>
      <c r="F38" s="904" t="s">
        <v>15638</v>
      </c>
    </row>
    <row ht="20.25" outlineLevel="0" r="39">
      <c r="A39" s="23" t="n">
        <v>20719</v>
      </c>
      <c r="B39" s="12" t="n">
        <v>17</v>
      </c>
      <c r="C39" s="12" t="s">
        <v>7731</v>
      </c>
      <c r="D39" s="192" t="s">
        <v>7757</v>
      </c>
      <c r="E39" s="906" t="s">
        <v>97</v>
      </c>
      <c r="F39" s="904" t="s">
        <v>15638</v>
      </c>
    </row>
    <row ht="20.25" outlineLevel="0" r="40">
      <c r="A40" s="23" t="n">
        <v>20721</v>
      </c>
      <c r="B40" s="12" t="n">
        <v>25</v>
      </c>
      <c r="C40" s="12" t="s">
        <v>7731</v>
      </c>
      <c r="D40" s="192" t="s">
        <v>7768</v>
      </c>
      <c r="E40" s="906" t="s">
        <v>97</v>
      </c>
      <c r="F40" s="904" t="s">
        <v>15638</v>
      </c>
    </row>
    <row ht="20.25" outlineLevel="0" r="41">
      <c r="A41" s="23" t="n">
        <v>27320</v>
      </c>
      <c r="B41" s="12" t="n">
        <v>27</v>
      </c>
      <c r="C41" s="12" t="s">
        <v>7731</v>
      </c>
      <c r="D41" s="192" t="s">
        <v>7770</v>
      </c>
      <c r="E41" s="386" t="s">
        <v>24</v>
      </c>
      <c r="F41" s="904" t="s">
        <v>15638</v>
      </c>
    </row>
    <row ht="20.25" outlineLevel="0" r="42">
      <c r="A42" s="23" t="n">
        <v>25015</v>
      </c>
      <c r="B42" s="12" t="n">
        <v>13</v>
      </c>
      <c r="C42" s="12" t="s">
        <v>7780</v>
      </c>
      <c r="D42" s="192" t="s">
        <v>7802</v>
      </c>
      <c r="E42" s="386" t="s">
        <v>24</v>
      </c>
      <c r="F42" s="904" t="s">
        <v>15638</v>
      </c>
    </row>
    <row ht="20.25" outlineLevel="0" r="43">
      <c r="A43" s="23" t="n">
        <v>26031</v>
      </c>
      <c r="B43" s="12" t="n">
        <v>22</v>
      </c>
      <c r="C43" s="12" t="s">
        <v>7780</v>
      </c>
      <c r="D43" s="192" t="s">
        <v>7813</v>
      </c>
      <c r="E43" s="386" t="s">
        <v>24</v>
      </c>
      <c r="F43" s="904" t="s">
        <v>15638</v>
      </c>
    </row>
    <row ht="20.25" outlineLevel="0" r="44">
      <c r="A44" s="23" t="n">
        <v>24949</v>
      </c>
      <c r="B44" s="12" t="n">
        <v>23</v>
      </c>
      <c r="C44" s="12" t="s">
        <v>7780</v>
      </c>
      <c r="D44" s="192" t="s">
        <v>7814</v>
      </c>
      <c r="E44" s="386" t="s">
        <v>24</v>
      </c>
      <c r="F44" s="904" t="s">
        <v>15638</v>
      </c>
    </row>
    <row ht="20.25" outlineLevel="0" r="45">
      <c r="A45" s="23" t="n">
        <v>24947</v>
      </c>
      <c r="B45" s="12" t="n">
        <v>25</v>
      </c>
      <c r="C45" s="12" t="s">
        <v>7780</v>
      </c>
      <c r="D45" s="192" t="s">
        <v>7816</v>
      </c>
      <c r="E45" s="386" t="s">
        <v>24</v>
      </c>
      <c r="F45" s="904" t="s">
        <v>15638</v>
      </c>
    </row>
    <row ht="20.25" outlineLevel="0" r="46">
      <c r="A46" s="23" t="n">
        <v>24945</v>
      </c>
      <c r="B46" s="12" t="n">
        <v>27</v>
      </c>
      <c r="C46" s="12" t="s">
        <v>7780</v>
      </c>
      <c r="D46" s="192" t="s">
        <v>7818</v>
      </c>
      <c r="E46" s="386" t="s">
        <v>24</v>
      </c>
      <c r="F46" s="904" t="s">
        <v>15638</v>
      </c>
    </row>
    <row ht="20.25" outlineLevel="0" r="47">
      <c r="A47" s="23" t="n">
        <v>24944</v>
      </c>
      <c r="B47" s="12" t="n">
        <v>28</v>
      </c>
      <c r="C47" s="12" t="s">
        <v>7780</v>
      </c>
      <c r="D47" s="192" t="s">
        <v>7820</v>
      </c>
      <c r="E47" s="386" t="s">
        <v>24</v>
      </c>
      <c r="F47" s="904" t="s">
        <v>15638</v>
      </c>
    </row>
    <row ht="20.25" outlineLevel="0" r="48">
      <c r="A48" s="23" t="n">
        <v>24943</v>
      </c>
      <c r="B48" s="12" t="n">
        <v>29</v>
      </c>
      <c r="C48" s="12" t="s">
        <v>7780</v>
      </c>
      <c r="D48" s="192" t="s">
        <v>7821</v>
      </c>
      <c r="E48" s="906" t="s">
        <v>97</v>
      </c>
      <c r="F48" s="904" t="s">
        <v>15638</v>
      </c>
    </row>
    <row ht="20.25" outlineLevel="0" r="49">
      <c r="A49" s="23" t="n">
        <v>24942</v>
      </c>
      <c r="B49" s="12" t="n">
        <v>30</v>
      </c>
      <c r="C49" s="12" t="s">
        <v>7780</v>
      </c>
      <c r="D49" s="192" t="s">
        <v>7822</v>
      </c>
      <c r="E49" s="386" t="s">
        <v>24</v>
      </c>
      <c r="F49" s="904" t="s">
        <v>15638</v>
      </c>
    </row>
    <row ht="20.25" outlineLevel="0" r="50">
      <c r="A50" s="23" t="n">
        <v>26029</v>
      </c>
      <c r="B50" s="12" t="n">
        <v>32</v>
      </c>
      <c r="C50" s="12" t="s">
        <v>7780</v>
      </c>
      <c r="D50" s="192" t="s">
        <v>7825</v>
      </c>
      <c r="E50" s="386" t="s">
        <v>24</v>
      </c>
      <c r="F50" s="904" t="s">
        <v>15638</v>
      </c>
    </row>
    <row ht="20.25" outlineLevel="0" r="51">
      <c r="A51" s="23" t="n">
        <v>26086</v>
      </c>
      <c r="B51" s="12" t="n">
        <v>34</v>
      </c>
      <c r="C51" s="12" t="s">
        <v>7780</v>
      </c>
      <c r="D51" s="192" t="s">
        <v>7828</v>
      </c>
      <c r="E51" s="386" t="s">
        <v>126</v>
      </c>
      <c r="F51" s="904" t="s">
        <v>15638</v>
      </c>
    </row>
    <row ht="20.25" outlineLevel="0" r="52">
      <c r="A52" s="23" t="n">
        <v>25012</v>
      </c>
      <c r="B52" s="12" t="n">
        <v>41</v>
      </c>
      <c r="C52" s="12" t="s">
        <v>7780</v>
      </c>
      <c r="D52" s="192" t="s">
        <v>7839</v>
      </c>
      <c r="E52" s="906" t="s">
        <v>97</v>
      </c>
      <c r="F52" s="904" t="s">
        <v>15638</v>
      </c>
    </row>
    <row ht="20.25" outlineLevel="0" r="53">
      <c r="A53" s="23" t="n">
        <v>24938</v>
      </c>
      <c r="B53" s="12" t="n">
        <v>43</v>
      </c>
      <c r="C53" s="12" t="s">
        <v>7780</v>
      </c>
      <c r="D53" s="192" t="s">
        <v>7843</v>
      </c>
      <c r="E53" s="386" t="s">
        <v>24</v>
      </c>
      <c r="F53" s="904" t="s">
        <v>15638</v>
      </c>
    </row>
    <row ht="20.25" outlineLevel="0" r="54">
      <c r="A54" s="23" t="n">
        <v>24935</v>
      </c>
      <c r="B54" s="12" t="n">
        <v>52</v>
      </c>
      <c r="C54" s="12" t="s">
        <v>7780</v>
      </c>
      <c r="D54" s="192" t="s">
        <v>7855</v>
      </c>
      <c r="E54" s="906" t="s">
        <v>97</v>
      </c>
      <c r="F54" s="904" t="s">
        <v>15638</v>
      </c>
    </row>
    <row ht="20.25" outlineLevel="0" r="55">
      <c r="A55" s="23" t="n">
        <v>25010</v>
      </c>
      <c r="B55" s="12" t="n">
        <v>53</v>
      </c>
      <c r="C55" s="12" t="s">
        <v>7780</v>
      </c>
      <c r="D55" s="192" t="s">
        <v>7856</v>
      </c>
      <c r="E55" s="906" t="s">
        <v>24</v>
      </c>
      <c r="F55" s="904" t="s">
        <v>15638</v>
      </c>
    </row>
    <row ht="20.25" outlineLevel="0" r="56">
      <c r="A56" s="23" t="n">
        <v>24934</v>
      </c>
      <c r="B56" s="12" t="n">
        <v>66</v>
      </c>
      <c r="C56" s="12" t="s">
        <v>7780</v>
      </c>
      <c r="D56" s="192" t="s">
        <v>7875</v>
      </c>
      <c r="E56" s="386" t="s">
        <v>24</v>
      </c>
      <c r="F56" s="904" t="s">
        <v>15638</v>
      </c>
    </row>
    <row ht="20.25" outlineLevel="0" r="57">
      <c r="A57" s="23" t="n">
        <v>24933</v>
      </c>
      <c r="B57" s="12" t="n">
        <v>67</v>
      </c>
      <c r="C57" s="12" t="s">
        <v>7780</v>
      </c>
      <c r="D57" s="192" t="s">
        <v>7877</v>
      </c>
      <c r="E57" s="386" t="s">
        <v>24</v>
      </c>
      <c r="F57" s="904" t="s">
        <v>15638</v>
      </c>
    </row>
    <row ht="20.25" outlineLevel="0" r="58">
      <c r="A58" s="23" t="n">
        <v>24932</v>
      </c>
      <c r="B58" s="12" t="n">
        <v>68</v>
      </c>
      <c r="C58" s="12" t="s">
        <v>7780</v>
      </c>
      <c r="D58" s="192" t="s">
        <v>7878</v>
      </c>
      <c r="E58" s="386" t="s">
        <v>24</v>
      </c>
      <c r="F58" s="904" t="s">
        <v>15638</v>
      </c>
    </row>
    <row ht="20.25" outlineLevel="0" r="59">
      <c r="A59" s="23" t="n">
        <v>24965</v>
      </c>
      <c r="B59" s="12" t="n">
        <v>75</v>
      </c>
      <c r="C59" s="12" t="s">
        <v>7780</v>
      </c>
      <c r="D59" s="192" t="s">
        <v>7887</v>
      </c>
      <c r="E59" s="386" t="s">
        <v>24</v>
      </c>
      <c r="F59" s="904" t="s">
        <v>15638</v>
      </c>
    </row>
    <row ht="20.25" outlineLevel="0" r="60">
      <c r="A60" s="23" t="n">
        <v>27542</v>
      </c>
      <c r="B60" s="12" t="n">
        <v>80</v>
      </c>
      <c r="C60" s="12" t="s">
        <v>7780</v>
      </c>
      <c r="D60" s="192" t="s">
        <v>7893</v>
      </c>
      <c r="E60" s="386" t="s">
        <v>24</v>
      </c>
      <c r="F60" s="904" t="s">
        <v>15638</v>
      </c>
    </row>
    <row ht="20.25" outlineLevel="0" r="61">
      <c r="A61" s="23" t="n">
        <v>26141</v>
      </c>
      <c r="B61" s="12" t="n">
        <v>81</v>
      </c>
      <c r="C61" s="12" t="s">
        <v>7780</v>
      </c>
      <c r="D61" s="192" t="s">
        <v>7894</v>
      </c>
      <c r="E61" s="386" t="s">
        <v>24</v>
      </c>
      <c r="F61" s="904" t="s">
        <v>15638</v>
      </c>
    </row>
    <row ht="20.25" outlineLevel="0" r="62">
      <c r="A62" s="23" t="n">
        <v>24979</v>
      </c>
      <c r="B62" s="12" t="n">
        <v>87</v>
      </c>
      <c r="C62" s="12" t="s">
        <v>7780</v>
      </c>
      <c r="D62" s="192" t="s">
        <v>7902</v>
      </c>
      <c r="E62" s="386" t="s">
        <v>24</v>
      </c>
      <c r="F62" s="904" t="s">
        <v>15638</v>
      </c>
    </row>
    <row ht="20.25" outlineLevel="0" r="63">
      <c r="A63" s="23" t="n">
        <v>24977</v>
      </c>
      <c r="B63" s="12" t="n">
        <v>89</v>
      </c>
      <c r="C63" s="12" t="s">
        <v>7780</v>
      </c>
      <c r="D63" s="192" t="s">
        <v>7904</v>
      </c>
      <c r="E63" s="386" t="s">
        <v>24</v>
      </c>
      <c r="F63" s="904" t="s">
        <v>15638</v>
      </c>
    </row>
    <row ht="20.25" outlineLevel="0" r="64">
      <c r="A64" s="23" t="n">
        <v>24975</v>
      </c>
      <c r="B64" s="12" t="n">
        <v>94</v>
      </c>
      <c r="C64" s="12" t="s">
        <v>7780</v>
      </c>
      <c r="D64" s="192" t="s">
        <v>7909</v>
      </c>
      <c r="E64" s="386" t="s">
        <v>24</v>
      </c>
      <c r="F64" s="904" t="s">
        <v>15638</v>
      </c>
    </row>
    <row ht="20.25" outlineLevel="0" r="65">
      <c r="A65" s="23" t="n">
        <v>24972</v>
      </c>
      <c r="B65" s="12" t="n">
        <v>97</v>
      </c>
      <c r="C65" s="12" t="s">
        <v>7780</v>
      </c>
      <c r="D65" s="192" t="s">
        <v>7912</v>
      </c>
      <c r="E65" s="386" t="s">
        <v>24</v>
      </c>
      <c r="F65" s="904" t="s">
        <v>15638</v>
      </c>
    </row>
    <row ht="20.25" outlineLevel="0" r="66">
      <c r="A66" s="23" t="n">
        <v>26041</v>
      </c>
      <c r="B66" s="12" t="n">
        <v>99</v>
      </c>
      <c r="C66" s="12" t="s">
        <v>7780</v>
      </c>
      <c r="D66" s="192" t="s">
        <v>7914</v>
      </c>
      <c r="E66" s="386" t="s">
        <v>24</v>
      </c>
      <c r="F66" s="904" t="s">
        <v>15638</v>
      </c>
    </row>
    <row ht="20.25" outlineLevel="0" r="67">
      <c r="A67" s="23" t="n">
        <v>24992</v>
      </c>
      <c r="B67" s="12" t="n">
        <v>107</v>
      </c>
      <c r="C67" s="12" t="s">
        <v>7780</v>
      </c>
      <c r="D67" s="192" t="s">
        <v>7925</v>
      </c>
      <c r="E67" s="386" t="s">
        <v>24</v>
      </c>
      <c r="F67" s="904" t="s">
        <v>15638</v>
      </c>
    </row>
    <row ht="20.25" outlineLevel="0" r="68">
      <c r="A68" s="23" t="n">
        <v>24995</v>
      </c>
      <c r="B68" s="12" t="n">
        <v>108</v>
      </c>
      <c r="C68" s="12" t="s">
        <v>7780</v>
      </c>
      <c r="D68" s="192" t="s">
        <v>7926</v>
      </c>
      <c r="E68" s="386" t="s">
        <v>24</v>
      </c>
      <c r="F68" s="904" t="s">
        <v>15638</v>
      </c>
    </row>
    <row ht="20.25" outlineLevel="0" r="69">
      <c r="A69" s="23" t="n">
        <v>26059</v>
      </c>
      <c r="B69" s="12" t="n">
        <v>115</v>
      </c>
      <c r="C69" s="12" t="s">
        <v>7780</v>
      </c>
      <c r="D69" s="192" t="s">
        <v>7934</v>
      </c>
      <c r="E69" s="386" t="s">
        <v>24</v>
      </c>
      <c r="F69" s="904" t="s">
        <v>15638</v>
      </c>
    </row>
    <row ht="20.25" outlineLevel="0" r="70">
      <c r="A70" s="23" t="n">
        <v>24991</v>
      </c>
      <c r="B70" s="12" t="n">
        <v>121</v>
      </c>
      <c r="C70" s="12" t="s">
        <v>7780</v>
      </c>
      <c r="D70" s="192" t="s">
        <v>7941</v>
      </c>
      <c r="E70" s="386" t="s">
        <v>24</v>
      </c>
      <c r="F70" s="904" t="s">
        <v>15638</v>
      </c>
    </row>
    <row ht="20.25" outlineLevel="0" r="71">
      <c r="A71" s="23" t="n">
        <v>26385</v>
      </c>
      <c r="B71" s="12" t="n">
        <v>4</v>
      </c>
      <c r="C71" s="12" t="s">
        <v>7992</v>
      </c>
      <c r="D71" s="192" t="s">
        <v>7995</v>
      </c>
      <c r="E71" s="386" t="s">
        <v>24</v>
      </c>
      <c r="F71" s="904" t="s">
        <v>15638</v>
      </c>
    </row>
    <row ht="20.25" outlineLevel="0" r="72">
      <c r="A72" s="23" t="n">
        <v>26302</v>
      </c>
      <c r="B72" s="12" t="n">
        <v>7</v>
      </c>
      <c r="C72" s="12" t="s">
        <v>7992</v>
      </c>
      <c r="D72" s="192" t="s">
        <v>8000</v>
      </c>
      <c r="E72" s="386" t="s">
        <v>24</v>
      </c>
      <c r="F72" s="904" t="s">
        <v>15638</v>
      </c>
    </row>
    <row ht="20.25" outlineLevel="0" r="73">
      <c r="A73" s="23" t="n">
        <v>26476</v>
      </c>
      <c r="B73" s="12" t="n">
        <v>34</v>
      </c>
      <c r="C73" s="12" t="s">
        <v>7992</v>
      </c>
      <c r="D73" s="192" t="s">
        <v>11913</v>
      </c>
      <c r="E73" s="386" t="s">
        <v>24</v>
      </c>
      <c r="F73" s="904" t="s">
        <v>15638</v>
      </c>
    </row>
    <row ht="20.25" outlineLevel="0" r="74">
      <c r="A74" s="23" t="n">
        <v>26477</v>
      </c>
      <c r="B74" s="12" t="n">
        <v>37</v>
      </c>
      <c r="C74" s="12" t="s">
        <v>7992</v>
      </c>
      <c r="D74" s="192" t="s">
        <v>8045</v>
      </c>
      <c r="E74" s="386" t="s">
        <v>24</v>
      </c>
      <c r="F74" s="904" t="s">
        <v>15638</v>
      </c>
    </row>
    <row ht="20.25" outlineLevel="0" r="75">
      <c r="A75" s="23" t="n">
        <v>26457</v>
      </c>
      <c r="B75" s="12" t="n">
        <v>40</v>
      </c>
      <c r="C75" s="12" t="s">
        <v>7992</v>
      </c>
      <c r="D75" s="192" t="s">
        <v>8051</v>
      </c>
      <c r="E75" s="906" t="s">
        <v>97</v>
      </c>
      <c r="F75" s="904" t="s">
        <v>15638</v>
      </c>
    </row>
    <row ht="20.25" outlineLevel="0" r="76">
      <c r="A76" s="23" t="n">
        <v>26456</v>
      </c>
      <c r="B76" s="12" t="n">
        <v>41</v>
      </c>
      <c r="C76" s="12" t="s">
        <v>7992</v>
      </c>
      <c r="D76" s="192" t="s">
        <v>8052</v>
      </c>
      <c r="E76" s="386" t="s">
        <v>24</v>
      </c>
      <c r="F76" s="904" t="s">
        <v>15638</v>
      </c>
    </row>
    <row ht="20.25" outlineLevel="0" r="77">
      <c r="A77" s="23" t="n">
        <v>26481</v>
      </c>
      <c r="B77" s="12" t="n">
        <v>42</v>
      </c>
      <c r="C77" s="12" t="s">
        <v>7992</v>
      </c>
      <c r="D77" s="192" t="s">
        <v>8053</v>
      </c>
      <c r="E77" s="906" t="s">
        <v>24</v>
      </c>
      <c r="F77" s="904" t="s">
        <v>15638</v>
      </c>
    </row>
    <row ht="20.25" outlineLevel="0" r="78">
      <c r="A78" s="23" t="n">
        <v>26454</v>
      </c>
      <c r="B78" s="12" t="n">
        <v>46</v>
      </c>
      <c r="C78" s="12" t="s">
        <v>7992</v>
      </c>
      <c r="D78" s="192" t="s">
        <v>8059</v>
      </c>
      <c r="E78" s="386" t="s">
        <v>24</v>
      </c>
      <c r="F78" s="904" t="s">
        <v>15638</v>
      </c>
    </row>
    <row ht="20.25" outlineLevel="0" r="79">
      <c r="A79" s="23" t="n">
        <v>26375</v>
      </c>
      <c r="B79" s="12" t="n">
        <v>48</v>
      </c>
      <c r="C79" s="12" t="s">
        <v>7992</v>
      </c>
      <c r="D79" s="192" t="s">
        <v>8061</v>
      </c>
      <c r="E79" s="386" t="s">
        <v>24</v>
      </c>
      <c r="F79" s="904" t="s">
        <v>15638</v>
      </c>
    </row>
    <row ht="20.25" outlineLevel="0" r="80">
      <c r="A80" s="23" t="n">
        <v>26296</v>
      </c>
      <c r="B80" s="12" t="n">
        <v>57</v>
      </c>
      <c r="C80" s="12" t="s">
        <v>7992</v>
      </c>
      <c r="D80" s="192" t="s">
        <v>8070</v>
      </c>
      <c r="E80" s="386" t="s">
        <v>147</v>
      </c>
      <c r="F80" s="904" t="s">
        <v>15638</v>
      </c>
    </row>
    <row ht="20.25" outlineLevel="0" r="81">
      <c r="A81" s="23" t="n">
        <v>26380</v>
      </c>
      <c r="B81" s="12" t="n">
        <v>61</v>
      </c>
      <c r="C81" s="12" t="s">
        <v>7992</v>
      </c>
      <c r="D81" s="192" t="s">
        <v>8076</v>
      </c>
      <c r="E81" s="906" t="s">
        <v>24</v>
      </c>
      <c r="F81" s="904" t="s">
        <v>15638</v>
      </c>
    </row>
    <row ht="20.25" outlineLevel="0" r="82">
      <c r="A82" s="23" t="n">
        <v>26423</v>
      </c>
      <c r="B82" s="12" t="n">
        <v>66</v>
      </c>
      <c r="C82" s="12" t="s">
        <v>7992</v>
      </c>
      <c r="D82" s="192" t="s">
        <v>8081</v>
      </c>
      <c r="E82" s="906" t="s">
        <v>24</v>
      </c>
      <c r="F82" s="904" t="s">
        <v>15638</v>
      </c>
    </row>
    <row ht="20.25" outlineLevel="0" r="83">
      <c r="A83" s="23" t="n">
        <v>26422</v>
      </c>
      <c r="B83" s="12" t="n">
        <v>69</v>
      </c>
      <c r="C83" s="12" t="s">
        <v>7992</v>
      </c>
      <c r="D83" s="192" t="s">
        <v>8085</v>
      </c>
      <c r="E83" s="906" t="s">
        <v>24</v>
      </c>
      <c r="F83" s="904" t="s">
        <v>15638</v>
      </c>
    </row>
    <row ht="20.25" outlineLevel="0" r="84">
      <c r="A84" s="23" t="n">
        <v>26421</v>
      </c>
      <c r="B84" s="12" t="n">
        <v>80</v>
      </c>
      <c r="C84" s="12" t="s">
        <v>7992</v>
      </c>
      <c r="D84" s="192" t="s">
        <v>8101</v>
      </c>
      <c r="E84" s="386" t="s">
        <v>147</v>
      </c>
      <c r="F84" s="904" t="s">
        <v>15638</v>
      </c>
    </row>
    <row ht="20.25" outlineLevel="0" r="85">
      <c r="A85" s="23" t="n">
        <v>26451</v>
      </c>
      <c r="B85" s="12" t="n">
        <v>81</v>
      </c>
      <c r="C85" s="12" t="s">
        <v>7992</v>
      </c>
      <c r="D85" s="192" t="s">
        <v>8103</v>
      </c>
      <c r="E85" s="386" t="s">
        <v>147</v>
      </c>
      <c r="F85" s="904" t="s">
        <v>15638</v>
      </c>
    </row>
    <row ht="20.25" outlineLevel="0" r="86">
      <c r="A86" s="23" t="n">
        <v>26416</v>
      </c>
      <c r="B86" s="12" t="n">
        <v>87</v>
      </c>
      <c r="C86" s="12" t="s">
        <v>7992</v>
      </c>
      <c r="D86" s="192" t="s">
        <v>8113</v>
      </c>
      <c r="E86" s="386" t="s">
        <v>24</v>
      </c>
      <c r="F86" s="904" t="s">
        <v>15638</v>
      </c>
    </row>
    <row ht="20.25" outlineLevel="0" r="87">
      <c r="A87" s="23" t="n">
        <v>26396</v>
      </c>
      <c r="B87" s="12" t="n">
        <v>103</v>
      </c>
      <c r="C87" s="12" t="s">
        <v>7992</v>
      </c>
      <c r="D87" s="192" t="s">
        <v>8139</v>
      </c>
      <c r="E87" s="386" t="s">
        <v>147</v>
      </c>
      <c r="F87" s="904" t="s">
        <v>15638</v>
      </c>
    </row>
    <row ht="20.25" outlineLevel="0" r="88">
      <c r="A88" s="23" t="n">
        <v>26399</v>
      </c>
      <c r="B88" s="12" t="n">
        <v>104</v>
      </c>
      <c r="C88" s="12" t="s">
        <v>7992</v>
      </c>
      <c r="D88" s="192" t="s">
        <v>8141</v>
      </c>
      <c r="E88" s="386" t="s">
        <v>24</v>
      </c>
      <c r="F88" s="904" t="s">
        <v>15638</v>
      </c>
    </row>
    <row ht="20.25" outlineLevel="0" r="89">
      <c r="A89" s="23" t="n">
        <v>26391</v>
      </c>
      <c r="B89" s="12" t="n">
        <v>108</v>
      </c>
      <c r="C89" s="12" t="s">
        <v>7992</v>
      </c>
      <c r="D89" s="192" t="s">
        <v>8146</v>
      </c>
      <c r="E89" s="386" t="s">
        <v>24</v>
      </c>
      <c r="F89" s="904" t="s">
        <v>15638</v>
      </c>
    </row>
    <row ht="20.25" outlineLevel="0" r="90">
      <c r="A90" s="23" t="n">
        <v>26390</v>
      </c>
      <c r="B90" s="12" t="n">
        <v>109</v>
      </c>
      <c r="C90" s="12" t="s">
        <v>7992</v>
      </c>
      <c r="D90" s="192" t="s">
        <v>8147</v>
      </c>
      <c r="E90" s="386" t="s">
        <v>24</v>
      </c>
      <c r="F90" s="904" t="s">
        <v>15638</v>
      </c>
    </row>
    <row ht="20.25" outlineLevel="0" r="91">
      <c r="A91" s="23" t="n">
        <v>26350</v>
      </c>
      <c r="B91" s="12" t="n">
        <v>117</v>
      </c>
      <c r="C91" s="12" t="s">
        <v>7992</v>
      </c>
      <c r="D91" s="192" t="s">
        <v>8158</v>
      </c>
      <c r="E91" s="386" t="s">
        <v>24</v>
      </c>
      <c r="F91" s="904" t="s">
        <v>15638</v>
      </c>
    </row>
    <row ht="20.25" outlineLevel="0" r="92">
      <c r="A92" s="23" t="n">
        <v>26435</v>
      </c>
      <c r="B92" s="12" t="n">
        <v>122</v>
      </c>
      <c r="C92" s="12" t="s">
        <v>7992</v>
      </c>
      <c r="D92" s="192" t="s">
        <v>8166</v>
      </c>
      <c r="E92" s="386" t="s">
        <v>24</v>
      </c>
      <c r="F92" s="904" t="s">
        <v>15638</v>
      </c>
    </row>
    <row ht="20.25" outlineLevel="0" r="93">
      <c r="A93" s="23" t="n">
        <v>26429</v>
      </c>
      <c r="B93" s="12" t="n">
        <v>127</v>
      </c>
      <c r="C93" s="12" t="s">
        <v>7992</v>
      </c>
      <c r="D93" s="192" t="s">
        <v>8174</v>
      </c>
      <c r="E93" s="906" t="s">
        <v>97</v>
      </c>
      <c r="F93" s="904" t="s">
        <v>15638</v>
      </c>
    </row>
    <row ht="20.25" outlineLevel="0" r="94">
      <c r="A94" s="23" t="n">
        <v>26482</v>
      </c>
      <c r="B94" s="12" t="n">
        <v>134</v>
      </c>
      <c r="C94" s="12" t="s">
        <v>7992</v>
      </c>
      <c r="D94" s="192" t="s">
        <v>8182</v>
      </c>
      <c r="E94" s="386" t="s">
        <v>24</v>
      </c>
      <c r="F94" s="904" t="s">
        <v>15638</v>
      </c>
    </row>
    <row ht="20.25" outlineLevel="0" r="95">
      <c r="A95" s="23" t="n">
        <v>26398</v>
      </c>
      <c r="B95" s="12" t="n">
        <v>182</v>
      </c>
      <c r="C95" s="12" t="s">
        <v>7992</v>
      </c>
      <c r="D95" s="192" t="s">
        <v>8247</v>
      </c>
      <c r="E95" s="386" t="s">
        <v>24</v>
      </c>
      <c r="F95" s="904" t="s">
        <v>15638</v>
      </c>
    </row>
    <row ht="20.25" outlineLevel="0" r="96">
      <c r="A96" s="23" t="n">
        <v>26384</v>
      </c>
      <c r="B96" s="12" t="n">
        <v>183</v>
      </c>
      <c r="C96" s="12" t="s">
        <v>7992</v>
      </c>
      <c r="D96" s="192" t="s">
        <v>8249</v>
      </c>
      <c r="E96" s="386" t="s">
        <v>24</v>
      </c>
      <c r="F96" s="904" t="s">
        <v>15638</v>
      </c>
    </row>
    <row ht="20.25" outlineLevel="0" r="97">
      <c r="A97" s="23" t="n">
        <v>26386</v>
      </c>
      <c r="B97" s="12" t="n">
        <v>184</v>
      </c>
      <c r="C97" s="12" t="s">
        <v>7992</v>
      </c>
      <c r="D97" s="192" t="s">
        <v>8251</v>
      </c>
      <c r="E97" s="386" t="s">
        <v>24</v>
      </c>
      <c r="F97" s="904" t="s">
        <v>15638</v>
      </c>
    </row>
    <row ht="20.25" outlineLevel="0" r="98">
      <c r="A98" s="23" t="n">
        <v>26388</v>
      </c>
      <c r="B98" s="12" t="n">
        <v>185</v>
      </c>
      <c r="C98" s="12" t="s">
        <v>7992</v>
      </c>
      <c r="D98" s="192" t="s">
        <v>8253</v>
      </c>
      <c r="E98" s="386" t="s">
        <v>24</v>
      </c>
      <c r="F98" s="904" t="s">
        <v>15638</v>
      </c>
    </row>
    <row ht="20.25" outlineLevel="0" r="99">
      <c r="A99" s="23" t="n">
        <v>26368</v>
      </c>
      <c r="B99" s="12" t="n">
        <v>190</v>
      </c>
      <c r="C99" s="12" t="s">
        <v>7992</v>
      </c>
      <c r="D99" s="192" t="s">
        <v>8261</v>
      </c>
      <c r="E99" s="907" t="s">
        <v>24</v>
      </c>
      <c r="F99" s="904" t="s">
        <v>15638</v>
      </c>
    </row>
    <row ht="20.25" outlineLevel="0" r="100">
      <c r="A100" s="23" t="n">
        <v>26369</v>
      </c>
      <c r="B100" s="12" t="n">
        <v>191</v>
      </c>
      <c r="C100" s="12" t="s">
        <v>7992</v>
      </c>
      <c r="D100" s="192" t="s">
        <v>8263</v>
      </c>
      <c r="E100" s="386" t="s">
        <v>24</v>
      </c>
      <c r="F100" s="904" t="s">
        <v>15638</v>
      </c>
    </row>
    <row ht="20.25" outlineLevel="0" r="101">
      <c r="A101" s="23" t="n">
        <v>26370</v>
      </c>
      <c r="B101" s="12" t="n">
        <v>192</v>
      </c>
      <c r="C101" s="12" t="s">
        <v>7992</v>
      </c>
      <c r="D101" s="192" t="s">
        <v>8265</v>
      </c>
      <c r="E101" s="386" t="s">
        <v>24</v>
      </c>
      <c r="F101" s="904" t="s">
        <v>15638</v>
      </c>
    </row>
    <row ht="20.25" outlineLevel="0" r="102">
      <c r="A102" s="23" t="n">
        <v>26371</v>
      </c>
      <c r="B102" s="12" t="n">
        <v>193</v>
      </c>
      <c r="C102" s="12" t="s">
        <v>7992</v>
      </c>
      <c r="D102" s="192" t="s">
        <v>8266</v>
      </c>
      <c r="E102" s="386" t="s">
        <v>24</v>
      </c>
      <c r="F102" s="904" t="s">
        <v>15638</v>
      </c>
    </row>
    <row ht="20.25" outlineLevel="0" r="103">
      <c r="A103" s="23" t="n">
        <v>26378</v>
      </c>
      <c r="B103" s="12" t="n">
        <v>196</v>
      </c>
      <c r="C103" s="12" t="s">
        <v>7992</v>
      </c>
      <c r="D103" s="192" t="s">
        <v>8270</v>
      </c>
      <c r="E103" s="386" t="s">
        <v>24</v>
      </c>
      <c r="F103" s="904" t="s">
        <v>15638</v>
      </c>
    </row>
    <row ht="20.25" outlineLevel="0" r="104">
      <c r="A104" s="23" t="n">
        <v>26379</v>
      </c>
      <c r="B104" s="12" t="n">
        <v>197</v>
      </c>
      <c r="C104" s="12" t="s">
        <v>7992</v>
      </c>
      <c r="D104" s="192" t="s">
        <v>8271</v>
      </c>
      <c r="E104" s="386" t="s">
        <v>24</v>
      </c>
      <c r="F104" s="904" t="s">
        <v>15638</v>
      </c>
    </row>
    <row ht="20.25" outlineLevel="0" r="105">
      <c r="A105" s="23" t="n">
        <v>26381</v>
      </c>
      <c r="B105" s="12" t="n">
        <v>198</v>
      </c>
      <c r="C105" s="12" t="s">
        <v>7992</v>
      </c>
      <c r="D105" s="192" t="s">
        <v>8273</v>
      </c>
      <c r="E105" s="386" t="s">
        <v>24</v>
      </c>
      <c r="F105" s="904" t="s">
        <v>15638</v>
      </c>
    </row>
    <row ht="20.25" outlineLevel="0" r="106">
      <c r="A106" s="23" t="n">
        <v>26865</v>
      </c>
      <c r="B106" s="12" t="n">
        <v>2</v>
      </c>
      <c r="C106" s="12" t="s">
        <v>8275</v>
      </c>
      <c r="D106" s="192" t="s">
        <v>12251</v>
      </c>
      <c r="E106" s="386" t="s">
        <v>24</v>
      </c>
      <c r="F106" s="904" t="s">
        <v>15638</v>
      </c>
    </row>
    <row ht="20.25" outlineLevel="0" r="107">
      <c r="A107" s="23" t="n">
        <v>26993</v>
      </c>
      <c r="B107" s="12" t="n">
        <v>7</v>
      </c>
      <c r="C107" s="12" t="s">
        <v>8275</v>
      </c>
      <c r="D107" s="192" t="s">
        <v>12256</v>
      </c>
      <c r="E107" s="386" t="s">
        <v>24</v>
      </c>
      <c r="F107" s="904" t="s">
        <v>15638</v>
      </c>
    </row>
    <row ht="20.25" outlineLevel="0" r="108">
      <c r="A108" s="23" t="n">
        <v>26914</v>
      </c>
      <c r="B108" s="12" t="n">
        <v>9</v>
      </c>
      <c r="C108" s="12" t="s">
        <v>8275</v>
      </c>
      <c r="D108" s="192" t="s">
        <v>12258</v>
      </c>
      <c r="E108" s="386" t="s">
        <v>24</v>
      </c>
      <c r="F108" s="904" t="s">
        <v>15638</v>
      </c>
    </row>
    <row ht="20.25" outlineLevel="0" r="109">
      <c r="A109" s="23" t="n">
        <v>27045</v>
      </c>
      <c r="B109" s="12" t="n">
        <v>10</v>
      </c>
      <c r="C109" s="12" t="s">
        <v>8275</v>
      </c>
      <c r="D109" s="192" t="s">
        <v>12259</v>
      </c>
      <c r="E109" s="906" t="s">
        <v>97</v>
      </c>
      <c r="F109" s="904" t="s">
        <v>15638</v>
      </c>
    </row>
    <row ht="20.25" outlineLevel="0" r="110">
      <c r="A110" s="23" t="n">
        <v>27049</v>
      </c>
      <c r="B110" s="12" t="n">
        <v>11</v>
      </c>
      <c r="C110" s="12" t="s">
        <v>8275</v>
      </c>
      <c r="D110" s="192" t="s">
        <v>12260</v>
      </c>
      <c r="E110" s="906" t="s">
        <v>97</v>
      </c>
      <c r="F110" s="904" t="s">
        <v>15638</v>
      </c>
    </row>
    <row ht="20.25" outlineLevel="0" r="111">
      <c r="A111" s="23" t="n">
        <v>27000</v>
      </c>
      <c r="B111" s="12" t="n">
        <v>13</v>
      </c>
      <c r="C111" s="12" t="s">
        <v>8275</v>
      </c>
      <c r="D111" s="192" t="s">
        <v>8291</v>
      </c>
      <c r="E111" s="906" t="s">
        <v>97</v>
      </c>
      <c r="F111" s="904" t="s">
        <v>15638</v>
      </c>
    </row>
    <row ht="20.25" outlineLevel="0" r="112">
      <c r="A112" s="23" t="n">
        <v>35173</v>
      </c>
      <c r="B112" s="12" t="n">
        <v>14</v>
      </c>
      <c r="C112" s="12" t="s">
        <v>8314</v>
      </c>
      <c r="D112" s="192" t="s">
        <v>8329</v>
      </c>
      <c r="E112" s="386" t="s">
        <v>24</v>
      </c>
      <c r="F112" s="904" t="s">
        <v>15638</v>
      </c>
    </row>
    <row ht="20.25" outlineLevel="0" r="113">
      <c r="A113" s="23" t="n">
        <v>27024</v>
      </c>
      <c r="B113" s="12" t="n">
        <v>69</v>
      </c>
      <c r="C113" s="12" t="s">
        <v>8314</v>
      </c>
      <c r="D113" s="3" t="s">
        <v>8398</v>
      </c>
      <c r="E113" s="12" t="s">
        <v>24</v>
      </c>
      <c r="F113" s="904" t="s">
        <v>15638</v>
      </c>
    </row>
    <row ht="20.25" outlineLevel="0" r="114">
      <c r="A114" s="23" t="n">
        <v>27029</v>
      </c>
      <c r="B114" s="12" t="n">
        <v>73</v>
      </c>
      <c r="C114" s="12" t="s">
        <v>8314</v>
      </c>
      <c r="D114" s="192" t="s">
        <v>8403</v>
      </c>
      <c r="E114" s="386" t="s">
        <v>24</v>
      </c>
      <c r="F114" s="904" t="s">
        <v>15638</v>
      </c>
    </row>
    <row ht="20.25" outlineLevel="0" r="115">
      <c r="A115" s="23" t="n">
        <v>27033</v>
      </c>
      <c r="B115" s="12" t="n">
        <v>74</v>
      </c>
      <c r="C115" s="12" t="s">
        <v>8314</v>
      </c>
      <c r="D115" s="192" t="s">
        <v>8405</v>
      </c>
      <c r="E115" s="386" t="s">
        <v>24</v>
      </c>
      <c r="F115" s="904" t="s">
        <v>15638</v>
      </c>
    </row>
    <row ht="20.25" outlineLevel="0" r="116">
      <c r="A116" s="23" t="n">
        <v>27046</v>
      </c>
      <c r="B116" s="12" t="n">
        <v>78</v>
      </c>
      <c r="C116" s="12" t="s">
        <v>8314</v>
      </c>
      <c r="D116" s="192" t="s">
        <v>8411</v>
      </c>
      <c r="E116" s="386" t="s">
        <v>24</v>
      </c>
      <c r="F116" s="904" t="s">
        <v>15638</v>
      </c>
    </row>
    <row ht="20.25" outlineLevel="0" r="117">
      <c r="A117" s="23" t="n">
        <v>27035</v>
      </c>
      <c r="B117" s="12" t="n">
        <v>84</v>
      </c>
      <c r="C117" s="12" t="s">
        <v>8314</v>
      </c>
      <c r="D117" s="192" t="s">
        <v>8420</v>
      </c>
      <c r="E117" s="386" t="s">
        <v>24</v>
      </c>
      <c r="F117" s="904" t="s">
        <v>15638</v>
      </c>
    </row>
    <row ht="20.25" outlineLevel="0" r="118">
      <c r="A118" s="23" t="n">
        <v>27036</v>
      </c>
      <c r="B118" s="12" t="n">
        <v>85</v>
      </c>
      <c r="C118" s="12" t="s">
        <v>8314</v>
      </c>
      <c r="D118" s="192" t="s">
        <v>8421</v>
      </c>
      <c r="E118" s="386" t="s">
        <v>24</v>
      </c>
      <c r="F118" s="904" t="s">
        <v>15638</v>
      </c>
    </row>
    <row ht="20.25" outlineLevel="0" r="119">
      <c r="A119" s="23" t="n">
        <v>27038</v>
      </c>
      <c r="B119" s="12" t="n">
        <v>87</v>
      </c>
      <c r="C119" s="12" t="s">
        <v>8314</v>
      </c>
      <c r="D119" s="192" t="s">
        <v>8424</v>
      </c>
      <c r="E119" s="386" t="s">
        <v>24</v>
      </c>
      <c r="F119" s="904" t="s">
        <v>15638</v>
      </c>
    </row>
    <row ht="20.25" outlineLevel="0" r="120">
      <c r="A120" s="23" t="n">
        <v>27039</v>
      </c>
      <c r="B120" s="12" t="n">
        <v>88</v>
      </c>
      <c r="C120" s="12" t="s">
        <v>8314</v>
      </c>
      <c r="D120" s="192" t="s">
        <v>8426</v>
      </c>
      <c r="E120" s="386" t="s">
        <v>24</v>
      </c>
      <c r="F120" s="904" t="s">
        <v>15638</v>
      </c>
    </row>
    <row ht="20.25" outlineLevel="0" r="121">
      <c r="A121" s="23" t="n">
        <v>23310</v>
      </c>
      <c r="B121" s="12" t="n">
        <v>20</v>
      </c>
      <c r="C121" s="12" t="s">
        <v>8438</v>
      </c>
      <c r="D121" s="192" t="s">
        <v>8470</v>
      </c>
      <c r="E121" s="906" t="s">
        <v>360</v>
      </c>
      <c r="F121" s="904" t="s">
        <v>15638</v>
      </c>
    </row>
    <row ht="20.25" outlineLevel="0" r="122">
      <c r="A122" s="23" t="n">
        <v>25977</v>
      </c>
      <c r="B122" s="12" t="n">
        <v>21</v>
      </c>
      <c r="C122" s="12" t="s">
        <v>8438</v>
      </c>
      <c r="D122" s="192" t="s">
        <v>8471</v>
      </c>
      <c r="E122" s="906" t="s">
        <v>97</v>
      </c>
      <c r="F122" s="904" t="s">
        <v>15638</v>
      </c>
    </row>
    <row ht="20.25" outlineLevel="0" r="123">
      <c r="A123" s="23" t="n">
        <v>25978</v>
      </c>
      <c r="B123" s="12" t="n">
        <v>22</v>
      </c>
      <c r="C123" s="12" t="s">
        <v>8438</v>
      </c>
      <c r="D123" s="192" t="s">
        <v>8472</v>
      </c>
      <c r="E123" s="906" t="s">
        <v>97</v>
      </c>
      <c r="F123" s="904" t="s">
        <v>15638</v>
      </c>
    </row>
    <row ht="20.25" outlineLevel="0" r="124">
      <c r="A124" s="23" t="n">
        <v>23309</v>
      </c>
      <c r="B124" s="12" t="n">
        <v>23</v>
      </c>
      <c r="C124" s="12" t="s">
        <v>8438</v>
      </c>
      <c r="D124" s="192" t="s">
        <v>8473</v>
      </c>
      <c r="E124" s="906" t="s">
        <v>497</v>
      </c>
      <c r="F124" s="904" t="s">
        <v>15638</v>
      </c>
    </row>
    <row ht="20.25" outlineLevel="0" r="125">
      <c r="A125" s="23" t="n">
        <v>25874</v>
      </c>
      <c r="B125" s="12" t="n">
        <v>26</v>
      </c>
      <c r="C125" s="12" t="s">
        <v>8438</v>
      </c>
      <c r="D125" s="192" t="s">
        <v>8477</v>
      </c>
      <c r="E125" s="386" t="s">
        <v>24</v>
      </c>
      <c r="F125" s="904" t="s">
        <v>15638</v>
      </c>
    </row>
    <row ht="20.25" outlineLevel="0" r="126">
      <c r="A126" s="23" t="n">
        <v>26738</v>
      </c>
      <c r="B126" s="12" t="n">
        <v>1</v>
      </c>
      <c r="C126" s="12" t="s">
        <v>8479</v>
      </c>
      <c r="D126" s="192" t="s">
        <v>8480</v>
      </c>
      <c r="E126" s="386" t="s">
        <v>24</v>
      </c>
      <c r="F126" s="904" t="s">
        <v>15638</v>
      </c>
    </row>
    <row ht="20.25" outlineLevel="0" r="127">
      <c r="A127" s="23" t="n">
        <v>23320</v>
      </c>
      <c r="B127" s="12" t="n">
        <v>12</v>
      </c>
      <c r="C127" s="12" t="s">
        <v>8479</v>
      </c>
      <c r="D127" s="192" t="s">
        <v>8493</v>
      </c>
      <c r="E127" s="906" t="s">
        <v>97</v>
      </c>
      <c r="F127" s="904" t="s">
        <v>15638</v>
      </c>
    </row>
    <row ht="20.25" outlineLevel="0" r="128">
      <c r="A128" s="23" t="n">
        <v>23321</v>
      </c>
      <c r="B128" s="12" t="n">
        <v>13</v>
      </c>
      <c r="C128" s="12" t="s">
        <v>8479</v>
      </c>
      <c r="D128" s="192" t="s">
        <v>8494</v>
      </c>
      <c r="E128" s="906" t="s">
        <v>97</v>
      </c>
      <c r="F128" s="904" t="s">
        <v>15638</v>
      </c>
    </row>
    <row ht="20.25" outlineLevel="0" r="129">
      <c r="A129" s="23" t="n">
        <v>23322</v>
      </c>
      <c r="B129" s="12" t="n">
        <v>14</v>
      </c>
      <c r="C129" s="12" t="s">
        <v>8479</v>
      </c>
      <c r="D129" s="192" t="s">
        <v>8495</v>
      </c>
      <c r="E129" s="906" t="s">
        <v>97</v>
      </c>
      <c r="F129" s="904" t="s">
        <v>15638</v>
      </c>
    </row>
    <row ht="20.25" outlineLevel="0" r="130">
      <c r="A130" s="23" t="n">
        <v>26697</v>
      </c>
      <c r="B130" s="12" t="n">
        <v>17</v>
      </c>
      <c r="C130" s="12" t="s">
        <v>8479</v>
      </c>
      <c r="D130" s="192" t="s">
        <v>8498</v>
      </c>
      <c r="E130" s="386" t="s">
        <v>24</v>
      </c>
      <c r="F130" s="904" t="s">
        <v>15638</v>
      </c>
    </row>
    <row ht="20.25" outlineLevel="0" r="131">
      <c r="A131" s="23" t="n">
        <v>20791</v>
      </c>
      <c r="B131" s="12" t="n">
        <v>36</v>
      </c>
      <c r="C131" s="12" t="s">
        <v>8479</v>
      </c>
      <c r="D131" s="192" t="s">
        <v>8519</v>
      </c>
      <c r="E131" s="906" t="s">
        <v>97</v>
      </c>
      <c r="F131" s="904" t="s">
        <v>15638</v>
      </c>
    </row>
    <row ht="20.25" outlineLevel="0" r="132">
      <c r="A132" s="23" t="n">
        <v>26711</v>
      </c>
      <c r="B132" s="12" t="n">
        <v>63</v>
      </c>
      <c r="C132" s="12" t="s">
        <v>8479</v>
      </c>
      <c r="D132" s="192" t="s">
        <v>8554</v>
      </c>
      <c r="E132" s="386" t="s">
        <v>24</v>
      </c>
      <c r="F132" s="904" t="s">
        <v>15638</v>
      </c>
    </row>
    <row ht="20.25" outlineLevel="0" r="133">
      <c r="A133" s="23" t="n">
        <v>26713</v>
      </c>
      <c r="B133" s="12" t="n">
        <v>69</v>
      </c>
      <c r="C133" s="12" t="s">
        <v>8479</v>
      </c>
      <c r="D133" s="192" t="s">
        <v>8560</v>
      </c>
      <c r="E133" s="386" t="s">
        <v>24</v>
      </c>
      <c r="F133" s="904" t="s">
        <v>15638</v>
      </c>
    </row>
    <row ht="20.25" outlineLevel="0" r="134">
      <c r="A134" s="23" t="n">
        <v>26718</v>
      </c>
      <c r="B134" s="12" t="n">
        <v>77</v>
      </c>
      <c r="C134" s="12" t="s">
        <v>8479</v>
      </c>
      <c r="D134" s="192" t="s">
        <v>8570</v>
      </c>
      <c r="E134" s="906" t="s">
        <v>97</v>
      </c>
      <c r="F134" s="904" t="s">
        <v>15638</v>
      </c>
    </row>
    <row ht="20.25" outlineLevel="0" r="135">
      <c r="A135" s="23" t="n">
        <v>26725</v>
      </c>
      <c r="B135" s="12" t="n">
        <v>92</v>
      </c>
      <c r="C135" s="12" t="s">
        <v>8479</v>
      </c>
      <c r="D135" s="192" t="s">
        <v>8586</v>
      </c>
      <c r="E135" s="386" t="s">
        <v>24</v>
      </c>
      <c r="F135" s="904" t="s">
        <v>15638</v>
      </c>
    </row>
    <row ht="20.25" outlineLevel="0" r="136">
      <c r="A136" s="23" t="n">
        <v>26726</v>
      </c>
      <c r="B136" s="12" t="n">
        <v>93</v>
      </c>
      <c r="C136" s="12" t="s">
        <v>8479</v>
      </c>
      <c r="D136" s="192" t="s">
        <v>8587</v>
      </c>
      <c r="E136" s="386" t="s">
        <v>2678</v>
      </c>
      <c r="F136" s="904" t="s">
        <v>15638</v>
      </c>
    </row>
    <row ht="20.25" outlineLevel="0" r="137">
      <c r="A137" s="23" t="n">
        <v>26727</v>
      </c>
      <c r="B137" s="12" t="n">
        <v>103</v>
      </c>
      <c r="C137" s="12" t="s">
        <v>8479</v>
      </c>
      <c r="D137" s="192" t="s">
        <v>10902</v>
      </c>
      <c r="E137" s="386" t="s">
        <v>24</v>
      </c>
      <c r="F137" s="904" t="s">
        <v>15638</v>
      </c>
    </row>
    <row ht="20.25" outlineLevel="0" r="138">
      <c r="A138" s="23" t="n">
        <v>26728</v>
      </c>
      <c r="B138" s="12" t="n">
        <v>104</v>
      </c>
      <c r="C138" s="12" t="s">
        <v>8479</v>
      </c>
      <c r="D138" s="192" t="s">
        <v>8600</v>
      </c>
      <c r="E138" s="906" t="s">
        <v>97</v>
      </c>
      <c r="F138" s="904" t="s">
        <v>15638</v>
      </c>
    </row>
    <row ht="20.25" outlineLevel="0" r="139">
      <c r="A139" s="23" t="n">
        <v>26729</v>
      </c>
      <c r="B139" s="12" t="n">
        <v>106</v>
      </c>
      <c r="C139" s="12" t="s">
        <v>8479</v>
      </c>
      <c r="D139" s="192" t="s">
        <v>8602</v>
      </c>
      <c r="E139" s="906" t="s">
        <v>97</v>
      </c>
      <c r="F139" s="904" t="s">
        <v>15638</v>
      </c>
    </row>
    <row ht="20.25" outlineLevel="0" r="140">
      <c r="A140" s="23" t="n">
        <v>26735</v>
      </c>
      <c r="B140" s="12" t="n">
        <v>120</v>
      </c>
      <c r="C140" s="12" t="s">
        <v>8479</v>
      </c>
      <c r="D140" s="192" t="s">
        <v>8623</v>
      </c>
      <c r="E140" s="386" t="s">
        <v>24</v>
      </c>
      <c r="F140" s="904" t="s">
        <v>15638</v>
      </c>
    </row>
    <row ht="20.25" outlineLevel="0" r="141">
      <c r="A141" s="23" t="n">
        <v>26736</v>
      </c>
      <c r="B141" s="12" t="n">
        <v>121</v>
      </c>
      <c r="C141" s="12" t="s">
        <v>8479</v>
      </c>
      <c r="D141" s="192" t="s">
        <v>8625</v>
      </c>
      <c r="E141" s="386" t="s">
        <v>24</v>
      </c>
      <c r="F141" s="904" t="s">
        <v>15638</v>
      </c>
    </row>
    <row ht="20.25" outlineLevel="0" r="142">
      <c r="A142" s="23" t="n">
        <v>26899</v>
      </c>
      <c r="B142" s="12" t="n">
        <v>126</v>
      </c>
      <c r="C142" s="12" t="s">
        <v>8479</v>
      </c>
      <c r="D142" s="192" t="s">
        <v>8634</v>
      </c>
      <c r="E142" s="386" t="s">
        <v>24</v>
      </c>
      <c r="F142" s="904" t="s">
        <v>15638</v>
      </c>
    </row>
    <row ht="20.25" outlineLevel="0" r="143">
      <c r="A143" s="23" t="n">
        <v>26892</v>
      </c>
      <c r="B143" s="12" t="n">
        <v>128</v>
      </c>
      <c r="C143" s="12" t="s">
        <v>8479</v>
      </c>
      <c r="D143" s="192" t="s">
        <v>8637</v>
      </c>
      <c r="E143" s="386" t="s">
        <v>24</v>
      </c>
      <c r="F143" s="904" t="s">
        <v>15638</v>
      </c>
    </row>
    <row ht="20.25" outlineLevel="0" r="144">
      <c r="A144" s="23" t="n">
        <v>27149</v>
      </c>
      <c r="B144" s="12" t="n">
        <v>9</v>
      </c>
      <c r="C144" s="12" t="s">
        <v>8645</v>
      </c>
      <c r="D144" s="192" t="s">
        <v>8658</v>
      </c>
      <c r="E144" s="386" t="s">
        <v>24</v>
      </c>
      <c r="F144" s="904" t="s">
        <v>15638</v>
      </c>
    </row>
    <row ht="20.25" outlineLevel="0" r="145">
      <c r="A145" s="23" t="n">
        <v>26227</v>
      </c>
      <c r="B145" s="12" t="n">
        <v>28</v>
      </c>
      <c r="C145" s="12" t="s">
        <v>8645</v>
      </c>
      <c r="D145" s="192" t="s">
        <v>8682</v>
      </c>
      <c r="E145" s="386" t="s">
        <v>24</v>
      </c>
      <c r="F145" s="904" t="s">
        <v>15638</v>
      </c>
    </row>
    <row ht="20.25" outlineLevel="0" r="146">
      <c r="A146" s="23" t="n">
        <v>27765</v>
      </c>
      <c r="B146" s="12" t="n">
        <v>69</v>
      </c>
      <c r="C146" s="12" t="s">
        <v>8645</v>
      </c>
      <c r="D146" s="192" t="s">
        <v>8735</v>
      </c>
      <c r="E146" s="386" t="s">
        <v>24</v>
      </c>
      <c r="F146" s="904" t="s">
        <v>15638</v>
      </c>
    </row>
    <row ht="20.25" outlineLevel="0" r="147">
      <c r="A147" s="23" t="n">
        <v>27766</v>
      </c>
      <c r="B147" s="12" t="n">
        <v>72</v>
      </c>
      <c r="C147" s="12" t="s">
        <v>8645</v>
      </c>
      <c r="D147" s="192" t="s">
        <v>8739</v>
      </c>
      <c r="E147" s="386" t="s">
        <v>24</v>
      </c>
      <c r="F147" s="904" t="s">
        <v>15638</v>
      </c>
    </row>
    <row ht="20.25" outlineLevel="0" r="148">
      <c r="A148" s="23" t="n">
        <v>27941</v>
      </c>
      <c r="B148" s="12" t="n">
        <v>19</v>
      </c>
      <c r="C148" s="12" t="s">
        <v>8743</v>
      </c>
      <c r="D148" s="192" t="s">
        <v>8763</v>
      </c>
      <c r="E148" s="386" t="s">
        <v>24</v>
      </c>
      <c r="F148" s="904" t="s">
        <v>15638</v>
      </c>
    </row>
    <row ht="20.25" outlineLevel="0" r="149">
      <c r="A149" s="23" t="n">
        <v>27948</v>
      </c>
      <c r="B149" s="12" t="n">
        <v>28</v>
      </c>
      <c r="C149" s="12" t="s">
        <v>8743</v>
      </c>
      <c r="D149" s="192" t="s">
        <v>8775</v>
      </c>
      <c r="E149" s="386" t="s">
        <v>24</v>
      </c>
      <c r="F149" s="904" t="s">
        <v>15638</v>
      </c>
    </row>
    <row ht="20.25" outlineLevel="0" r="150">
      <c r="A150" s="23" t="n">
        <v>27953</v>
      </c>
      <c r="B150" s="12" t="n">
        <v>38</v>
      </c>
      <c r="C150" s="12" t="s">
        <v>8743</v>
      </c>
      <c r="D150" s="192" t="s">
        <v>8787</v>
      </c>
      <c r="E150" s="386" t="s">
        <v>24</v>
      </c>
      <c r="F150" s="904" t="s">
        <v>15638</v>
      </c>
    </row>
    <row ht="20.25" outlineLevel="0" r="151">
      <c r="A151" s="23" t="n">
        <v>27957</v>
      </c>
      <c r="B151" s="12" t="n">
        <v>48</v>
      </c>
      <c r="C151" s="12" t="s">
        <v>8743</v>
      </c>
      <c r="D151" s="192" t="s">
        <v>8802</v>
      </c>
      <c r="E151" s="386" t="s">
        <v>24</v>
      </c>
      <c r="F151" s="904" t="s">
        <v>15638</v>
      </c>
    </row>
    <row ht="20.25" outlineLevel="0" r="152">
      <c r="A152" s="23" t="n">
        <v>27958</v>
      </c>
      <c r="B152" s="12" t="n">
        <v>49</v>
      </c>
      <c r="C152" s="12" t="s">
        <v>8743</v>
      </c>
      <c r="D152" s="192" t="s">
        <v>8803</v>
      </c>
      <c r="E152" s="386" t="s">
        <v>24</v>
      </c>
      <c r="F152" s="904" t="s">
        <v>15638</v>
      </c>
    </row>
    <row ht="20.25" outlineLevel="0" r="153">
      <c r="A153" s="23" t="n">
        <v>27960</v>
      </c>
      <c r="B153" s="12" t="n">
        <v>51</v>
      </c>
      <c r="C153" s="12" t="s">
        <v>8743</v>
      </c>
      <c r="D153" s="192" t="s">
        <v>8806</v>
      </c>
      <c r="E153" s="386" t="s">
        <v>24</v>
      </c>
      <c r="F153" s="904" t="s">
        <v>15638</v>
      </c>
    </row>
    <row ht="20.25" outlineLevel="0" r="154">
      <c r="A154" s="23" t="n">
        <v>33081</v>
      </c>
      <c r="B154" s="12" t="n">
        <v>52</v>
      </c>
      <c r="C154" s="12" t="s">
        <v>8743</v>
      </c>
      <c r="D154" s="192" t="s">
        <v>15002</v>
      </c>
      <c r="E154" s="386" t="s">
        <v>24</v>
      </c>
      <c r="F154" s="904" t="s">
        <v>15638</v>
      </c>
    </row>
    <row ht="20.25" outlineLevel="0" r="155">
      <c r="A155" s="23" t="n">
        <v>33082</v>
      </c>
      <c r="B155" s="12" t="n">
        <v>53</v>
      </c>
      <c r="C155" s="12" t="s">
        <v>8743</v>
      </c>
      <c r="D155" s="192" t="s">
        <v>8807</v>
      </c>
      <c r="E155" s="386" t="s">
        <v>24</v>
      </c>
      <c r="F155" s="904" t="s">
        <v>15638</v>
      </c>
    </row>
    <row ht="20.25" outlineLevel="0" r="156">
      <c r="A156" s="23" t="n">
        <v>27961</v>
      </c>
      <c r="B156" s="12" t="n">
        <v>55</v>
      </c>
      <c r="C156" s="12" t="s">
        <v>8743</v>
      </c>
      <c r="D156" s="192" t="s">
        <v>8809</v>
      </c>
      <c r="E156" s="386" t="s">
        <v>24</v>
      </c>
      <c r="F156" s="904" t="s">
        <v>15638</v>
      </c>
    </row>
    <row ht="20.25" outlineLevel="0" r="157">
      <c r="A157" s="23" t="n">
        <v>27962</v>
      </c>
      <c r="B157" s="12" t="n">
        <v>56</v>
      </c>
      <c r="C157" s="12" t="s">
        <v>8743</v>
      </c>
      <c r="D157" s="192" t="s">
        <v>8810</v>
      </c>
      <c r="E157" s="386" t="s">
        <v>24</v>
      </c>
      <c r="F157" s="904" t="s">
        <v>15638</v>
      </c>
    </row>
    <row ht="20.25" outlineLevel="0" r="158">
      <c r="A158" s="23" t="n">
        <v>27977</v>
      </c>
      <c r="B158" s="12" t="n">
        <v>81</v>
      </c>
      <c r="C158" s="12" t="s">
        <v>8743</v>
      </c>
      <c r="D158" s="192" t="s">
        <v>8842</v>
      </c>
      <c r="E158" s="386" t="s">
        <v>24</v>
      </c>
      <c r="F158" s="904" t="s">
        <v>15638</v>
      </c>
    </row>
    <row ht="20.25" outlineLevel="0" r="159">
      <c r="A159" s="23" t="n">
        <v>27981</v>
      </c>
      <c r="B159" s="12" t="n">
        <v>83</v>
      </c>
      <c r="C159" s="12" t="s">
        <v>8743</v>
      </c>
      <c r="D159" s="192" t="s">
        <v>8845</v>
      </c>
      <c r="E159" s="386" t="s">
        <v>24</v>
      </c>
      <c r="F159" s="904" t="s">
        <v>15638</v>
      </c>
    </row>
    <row ht="20.25" outlineLevel="0" r="160">
      <c r="A160" s="23" t="n">
        <v>27982</v>
      </c>
      <c r="B160" s="12" t="n">
        <v>84</v>
      </c>
      <c r="C160" s="12" t="s">
        <v>8743</v>
      </c>
      <c r="D160" s="192" t="s">
        <v>8846</v>
      </c>
      <c r="E160" s="386" t="s">
        <v>24</v>
      </c>
      <c r="F160" s="904" t="s">
        <v>15638</v>
      </c>
    </row>
    <row ht="20.25" outlineLevel="0" r="161">
      <c r="A161" s="23" t="n">
        <v>27984</v>
      </c>
      <c r="B161" s="12" t="n">
        <v>86</v>
      </c>
      <c r="C161" s="12" t="s">
        <v>8743</v>
      </c>
      <c r="D161" s="192" t="s">
        <v>8849</v>
      </c>
      <c r="E161" s="386" t="s">
        <v>97</v>
      </c>
      <c r="F161" s="904" t="s">
        <v>15638</v>
      </c>
    </row>
    <row ht="20.25" outlineLevel="0" r="162">
      <c r="A162" s="23" t="n">
        <v>27985</v>
      </c>
      <c r="B162" s="12" t="n">
        <v>87</v>
      </c>
      <c r="C162" s="12" t="s">
        <v>8743</v>
      </c>
      <c r="D162" s="192" t="s">
        <v>8850</v>
      </c>
      <c r="E162" s="386" t="s">
        <v>24</v>
      </c>
      <c r="F162" s="904" t="s">
        <v>15638</v>
      </c>
    </row>
    <row ht="20.25" outlineLevel="0" r="163">
      <c r="A163" s="23" t="n">
        <v>27987</v>
      </c>
      <c r="B163" s="12" t="n">
        <v>89</v>
      </c>
      <c r="C163" s="12" t="s">
        <v>8743</v>
      </c>
      <c r="D163" s="192" t="s">
        <v>8852</v>
      </c>
      <c r="E163" s="386" t="s">
        <v>24</v>
      </c>
      <c r="F163" s="904" t="s">
        <v>15638</v>
      </c>
    </row>
    <row ht="20.25" outlineLevel="0" r="164">
      <c r="A164" s="23" t="n">
        <v>28007</v>
      </c>
      <c r="B164" s="12" t="n">
        <v>103</v>
      </c>
      <c r="C164" s="12" t="s">
        <v>8743</v>
      </c>
      <c r="D164" s="192" t="s">
        <v>8875</v>
      </c>
      <c r="E164" s="386" t="s">
        <v>24</v>
      </c>
      <c r="F164" s="904" t="s">
        <v>15638</v>
      </c>
    </row>
    <row ht="20.25" outlineLevel="0" r="165">
      <c r="A165" s="23" t="n">
        <v>20839</v>
      </c>
      <c r="B165" s="12" t="n">
        <v>1</v>
      </c>
      <c r="C165" s="12" t="s">
        <v>8894</v>
      </c>
      <c r="D165" s="192" t="s">
        <v>8895</v>
      </c>
      <c r="E165" s="906" t="s">
        <v>97</v>
      </c>
      <c r="F165" s="904" t="s">
        <v>15638</v>
      </c>
    </row>
    <row ht="20.25" outlineLevel="0" r="166">
      <c r="A166" s="23" t="n">
        <v>27200</v>
      </c>
      <c r="B166" s="12" t="n">
        <v>2</v>
      </c>
      <c r="C166" s="12" t="s">
        <v>8894</v>
      </c>
      <c r="D166" s="192" t="s">
        <v>8897</v>
      </c>
      <c r="E166" s="386" t="s">
        <v>24</v>
      </c>
      <c r="F166" s="904" t="s">
        <v>15638</v>
      </c>
    </row>
    <row ht="20.25" outlineLevel="0" r="167">
      <c r="A167" s="23" t="n">
        <v>27206</v>
      </c>
      <c r="B167" s="12" t="n">
        <v>10</v>
      </c>
      <c r="C167" s="12" t="s">
        <v>8894</v>
      </c>
      <c r="D167" s="192" t="s">
        <v>8906</v>
      </c>
      <c r="E167" s="386" t="s">
        <v>24</v>
      </c>
      <c r="F167" s="904" t="s">
        <v>15638</v>
      </c>
    </row>
    <row ht="20.25" outlineLevel="0" r="168">
      <c r="A168" s="23" t="n">
        <v>27208</v>
      </c>
      <c r="B168" s="12" t="n">
        <v>11</v>
      </c>
      <c r="C168" s="12" t="s">
        <v>8894</v>
      </c>
      <c r="D168" s="192" t="s">
        <v>8907</v>
      </c>
      <c r="E168" s="386" t="s">
        <v>24</v>
      </c>
      <c r="F168" s="904" t="s">
        <v>15638</v>
      </c>
    </row>
    <row ht="20.25" outlineLevel="0" r="169">
      <c r="A169" s="23" t="n">
        <v>27210</v>
      </c>
      <c r="B169" s="12" t="n">
        <v>12</v>
      </c>
      <c r="C169" s="12" t="s">
        <v>8894</v>
      </c>
      <c r="D169" s="192" t="s">
        <v>8908</v>
      </c>
      <c r="E169" s="386" t="s">
        <v>24</v>
      </c>
      <c r="F169" s="904" t="s">
        <v>15638</v>
      </c>
    </row>
    <row ht="20.25" outlineLevel="0" r="170">
      <c r="A170" s="23" t="n">
        <v>20052</v>
      </c>
      <c r="B170" s="12" t="n">
        <v>6</v>
      </c>
      <c r="C170" s="12" t="s">
        <v>8952</v>
      </c>
      <c r="D170" s="192" t="s">
        <v>8960</v>
      </c>
      <c r="E170" s="906" t="s">
        <v>97</v>
      </c>
      <c r="F170" s="904" t="s">
        <v>15638</v>
      </c>
    </row>
    <row ht="20.25" outlineLevel="0" r="171">
      <c r="A171" s="23" t="n">
        <v>20054</v>
      </c>
      <c r="B171" s="12" t="n">
        <v>13</v>
      </c>
      <c r="C171" s="12" t="s">
        <v>8952</v>
      </c>
      <c r="D171" s="192" t="s">
        <v>8970</v>
      </c>
      <c r="E171" s="386" t="s">
        <v>97</v>
      </c>
      <c r="F171" s="904" t="s">
        <v>15638</v>
      </c>
    </row>
    <row ht="20.25" outlineLevel="0" r="172">
      <c r="A172" s="23" t="n">
        <v>27641</v>
      </c>
      <c r="B172" s="12" t="n">
        <v>23</v>
      </c>
      <c r="C172" s="12" t="s">
        <v>8952</v>
      </c>
      <c r="D172" s="192" t="s">
        <v>8987</v>
      </c>
      <c r="E172" s="386" t="s">
        <v>24</v>
      </c>
      <c r="F172" s="904" t="s">
        <v>15638</v>
      </c>
    </row>
    <row ht="20.25" outlineLevel="0" r="173">
      <c r="A173" s="23" t="n">
        <v>27643</v>
      </c>
      <c r="B173" s="12" t="n">
        <v>24</v>
      </c>
      <c r="C173" s="12" t="s">
        <v>8952</v>
      </c>
      <c r="D173" s="192" t="s">
        <v>8989</v>
      </c>
      <c r="E173" s="386" t="s">
        <v>24</v>
      </c>
      <c r="F173" s="904" t="s">
        <v>15638</v>
      </c>
    </row>
    <row ht="20.25" outlineLevel="0" r="174">
      <c r="A174" s="23" t="n">
        <v>20057</v>
      </c>
      <c r="B174" s="12" t="n">
        <v>27</v>
      </c>
      <c r="C174" s="12" t="s">
        <v>8952</v>
      </c>
      <c r="D174" s="192" t="s">
        <v>8995</v>
      </c>
      <c r="E174" s="386" t="s">
        <v>24</v>
      </c>
      <c r="F174" s="904" t="s">
        <v>15638</v>
      </c>
    </row>
    <row ht="20.25" outlineLevel="0" r="175">
      <c r="A175" s="23" t="n">
        <v>27639</v>
      </c>
      <c r="B175" s="12" t="n">
        <v>38</v>
      </c>
      <c r="C175" s="12" t="s">
        <v>8952</v>
      </c>
      <c r="D175" s="192" t="s">
        <v>9013</v>
      </c>
      <c r="E175" s="386" t="s">
        <v>6901</v>
      </c>
      <c r="F175" s="904" t="s">
        <v>15638</v>
      </c>
    </row>
    <row ht="20.25" outlineLevel="0" r="176">
      <c r="A176" s="23" t="n">
        <v>20072</v>
      </c>
      <c r="B176" s="12" t="n">
        <v>56</v>
      </c>
      <c r="C176" s="12" t="s">
        <v>8952</v>
      </c>
      <c r="D176" s="192" t="s">
        <v>9039</v>
      </c>
      <c r="E176" s="386" t="s">
        <v>24</v>
      </c>
      <c r="F176" s="904" t="s">
        <v>15638</v>
      </c>
    </row>
    <row ht="20.25" outlineLevel="0" r="177">
      <c r="A177" s="23" t="n">
        <v>20090</v>
      </c>
      <c r="B177" s="12" t="n">
        <v>79</v>
      </c>
      <c r="C177" s="12" t="s">
        <v>8952</v>
      </c>
      <c r="D177" s="192" t="s">
        <v>9071</v>
      </c>
      <c r="E177" s="906" t="s">
        <v>24</v>
      </c>
      <c r="F177" s="904" t="s">
        <v>15638</v>
      </c>
    </row>
    <row ht="20.25" outlineLevel="0" r="178">
      <c r="A178" s="23" t="n">
        <v>27600</v>
      </c>
      <c r="B178" s="12" t="n">
        <v>81</v>
      </c>
      <c r="C178" s="12" t="s">
        <v>8952</v>
      </c>
      <c r="D178" s="192" t="s">
        <v>9075</v>
      </c>
      <c r="E178" s="386" t="s">
        <v>24</v>
      </c>
      <c r="F178" s="904" t="s">
        <v>15638</v>
      </c>
    </row>
    <row ht="20.25" outlineLevel="0" r="179">
      <c r="A179" s="23" t="n">
        <v>27661</v>
      </c>
      <c r="B179" s="12" t="n">
        <v>11</v>
      </c>
      <c r="C179" s="12" t="s">
        <v>9084</v>
      </c>
      <c r="D179" s="192" t="s">
        <v>9097</v>
      </c>
      <c r="E179" s="907" t="s">
        <v>24</v>
      </c>
      <c r="F179" s="904" t="s">
        <v>15638</v>
      </c>
    </row>
    <row ht="20.25" outlineLevel="0" r="180">
      <c r="A180" s="23" t="n">
        <v>27663</v>
      </c>
      <c r="B180" s="12" t="n">
        <v>13</v>
      </c>
      <c r="C180" s="12" t="s">
        <v>9084</v>
      </c>
      <c r="D180" s="192" t="s">
        <v>9099</v>
      </c>
      <c r="E180" s="906" t="s">
        <v>24</v>
      </c>
      <c r="F180" s="904" t="s">
        <v>15638</v>
      </c>
    </row>
    <row ht="20.25" outlineLevel="0" r="181">
      <c r="A181" s="23" t="n">
        <v>27690</v>
      </c>
      <c r="B181" s="12" t="n">
        <v>35</v>
      </c>
      <c r="C181" s="12" t="s">
        <v>9084</v>
      </c>
      <c r="D181" s="192" t="s">
        <v>9126</v>
      </c>
      <c r="E181" s="386" t="s">
        <v>97</v>
      </c>
      <c r="F181" s="904" t="s">
        <v>15638</v>
      </c>
    </row>
    <row ht="20.25" outlineLevel="0" r="182">
      <c r="A182" s="23" t="n">
        <v>28281</v>
      </c>
      <c r="B182" s="12" t="n">
        <v>43</v>
      </c>
      <c r="C182" s="12" t="s">
        <v>9131</v>
      </c>
      <c r="D182" s="192" t="s">
        <v>9187</v>
      </c>
      <c r="E182" s="906" t="s">
        <v>24</v>
      </c>
      <c r="F182" s="904" t="s">
        <v>15638</v>
      </c>
    </row>
    <row ht="20.25" outlineLevel="0" r="183">
      <c r="A183" s="23" t="n">
        <v>28306</v>
      </c>
      <c r="B183" s="12" t="n">
        <v>61</v>
      </c>
      <c r="C183" s="12" t="s">
        <v>9131</v>
      </c>
      <c r="D183" s="192" t="s">
        <v>9208</v>
      </c>
      <c r="E183" s="906" t="s">
        <v>24</v>
      </c>
      <c r="F183" s="904" t="s">
        <v>15638</v>
      </c>
    </row>
    <row ht="20.25" outlineLevel="0" r="184">
      <c r="A184" s="23" t="n">
        <v>27454</v>
      </c>
      <c r="B184" s="12" t="n">
        <v>90</v>
      </c>
      <c r="C184" s="12" t="s">
        <v>9131</v>
      </c>
      <c r="D184" s="192" t="s">
        <v>9240</v>
      </c>
      <c r="E184" s="906" t="s">
        <v>24</v>
      </c>
      <c r="F184" s="904" t="s">
        <v>15638</v>
      </c>
    </row>
    <row ht="20.25" outlineLevel="0" r="185">
      <c r="A185" s="23" t="n">
        <v>27457</v>
      </c>
      <c r="B185" s="12" t="n">
        <v>91</v>
      </c>
      <c r="C185" s="12" t="s">
        <v>9131</v>
      </c>
      <c r="D185" s="192" t="s">
        <v>9242</v>
      </c>
      <c r="E185" s="906" t="s">
        <v>24</v>
      </c>
      <c r="F185" s="904" t="s">
        <v>15638</v>
      </c>
    </row>
    <row ht="20.25" outlineLevel="0" r="186">
      <c r="A186" s="23" t="n">
        <v>27458</v>
      </c>
      <c r="B186" s="12" t="n">
        <v>92</v>
      </c>
      <c r="C186" s="12" t="s">
        <v>9131</v>
      </c>
      <c r="D186" s="192" t="s">
        <v>9243</v>
      </c>
      <c r="E186" s="906" t="s">
        <v>24</v>
      </c>
      <c r="F186" s="904" t="s">
        <v>15638</v>
      </c>
    </row>
    <row ht="20.25" outlineLevel="0" r="187">
      <c r="A187" s="23" t="n">
        <v>26127</v>
      </c>
      <c r="B187" s="12" t="n">
        <v>9</v>
      </c>
      <c r="C187" s="12" t="s">
        <v>9245</v>
      </c>
      <c r="D187" s="192" t="s">
        <v>9259</v>
      </c>
      <c r="E187" s="906" t="s">
        <v>24</v>
      </c>
      <c r="F187" s="904" t="s">
        <v>15638</v>
      </c>
    </row>
    <row ht="20.25" outlineLevel="0" r="188">
      <c r="A188" s="23" t="n">
        <v>26128</v>
      </c>
      <c r="B188" s="12" t="n">
        <v>10</v>
      </c>
      <c r="C188" s="12" t="s">
        <v>9245</v>
      </c>
      <c r="D188" s="192" t="s">
        <v>9260</v>
      </c>
      <c r="E188" s="906" t="s">
        <v>24</v>
      </c>
      <c r="F188" s="904" t="s">
        <v>15638</v>
      </c>
    </row>
    <row ht="20.25" outlineLevel="0" r="189">
      <c r="A189" s="23" t="n">
        <v>26129</v>
      </c>
      <c r="B189" s="12" t="n">
        <v>11</v>
      </c>
      <c r="C189" s="12" t="s">
        <v>9245</v>
      </c>
      <c r="D189" s="192" t="s">
        <v>9262</v>
      </c>
      <c r="E189" s="906" t="s">
        <v>24</v>
      </c>
      <c r="F189" s="904" t="s">
        <v>15638</v>
      </c>
    </row>
    <row ht="20.25" outlineLevel="0" r="190">
      <c r="A190" s="23" t="n">
        <v>25907</v>
      </c>
      <c r="B190" s="12" t="n">
        <v>15</v>
      </c>
      <c r="C190" s="12" t="s">
        <v>9245</v>
      </c>
      <c r="D190" s="192" t="s">
        <v>9268</v>
      </c>
      <c r="E190" s="906" t="s">
        <v>97</v>
      </c>
      <c r="F190" s="904" t="s">
        <v>15638</v>
      </c>
    </row>
    <row ht="20.25" outlineLevel="0" r="191">
      <c r="A191" s="23" t="n">
        <v>25908</v>
      </c>
      <c r="B191" s="12" t="n">
        <v>22</v>
      </c>
      <c r="C191" s="12" t="s">
        <v>9245</v>
      </c>
      <c r="D191" s="192" t="s">
        <v>9277</v>
      </c>
      <c r="E191" s="906" t="s">
        <v>97</v>
      </c>
      <c r="F191" s="904" t="s">
        <v>15638</v>
      </c>
    </row>
    <row ht="20.25" outlineLevel="0" r="192">
      <c r="A192" s="23" t="n">
        <v>25995</v>
      </c>
      <c r="B192" s="12" t="n">
        <v>23</v>
      </c>
      <c r="C192" s="12" t="s">
        <v>9245</v>
      </c>
      <c r="D192" s="192" t="s">
        <v>9278</v>
      </c>
      <c r="E192" s="906" t="s">
        <v>97</v>
      </c>
      <c r="F192" s="904" t="s">
        <v>15638</v>
      </c>
    </row>
    <row ht="20.25" outlineLevel="0" r="193">
      <c r="A193" s="23" t="n">
        <v>25873</v>
      </c>
      <c r="B193" s="12" t="n">
        <v>24</v>
      </c>
      <c r="C193" s="12" t="s">
        <v>9245</v>
      </c>
      <c r="D193" s="192" t="s">
        <v>9279</v>
      </c>
      <c r="E193" s="906" t="s">
        <v>97</v>
      </c>
      <c r="F193" s="904" t="s">
        <v>15638</v>
      </c>
    </row>
    <row ht="20.25" outlineLevel="0" r="194">
      <c r="A194" s="23" t="n">
        <v>26222</v>
      </c>
      <c r="B194" s="12" t="n">
        <v>41</v>
      </c>
      <c r="C194" s="12" t="s">
        <v>9245</v>
      </c>
      <c r="D194" s="192" t="s">
        <v>9303</v>
      </c>
      <c r="E194" s="386" t="s">
        <v>24</v>
      </c>
      <c r="F194" s="904" t="s">
        <v>15638</v>
      </c>
    </row>
    <row ht="20.25" outlineLevel="0" r="195">
      <c r="A195" s="23" t="n">
        <v>24324</v>
      </c>
      <c r="B195" s="12" t="n">
        <v>21</v>
      </c>
      <c r="C195" s="12" t="s">
        <v>9307</v>
      </c>
      <c r="D195" s="192" t="s">
        <v>9331</v>
      </c>
      <c r="E195" s="386" t="s">
        <v>97</v>
      </c>
      <c r="F195" s="904" t="s">
        <v>15638</v>
      </c>
    </row>
    <row ht="20.25" outlineLevel="0" r="196">
      <c r="A196" s="23" t="n">
        <v>24325</v>
      </c>
      <c r="B196" s="12" t="n">
        <v>22</v>
      </c>
      <c r="C196" s="12" t="s">
        <v>9307</v>
      </c>
      <c r="D196" s="192" t="s">
        <v>9332</v>
      </c>
      <c r="E196" s="906" t="s">
        <v>24</v>
      </c>
      <c r="F196" s="904" t="s">
        <v>15638</v>
      </c>
    </row>
    <row ht="20.25" outlineLevel="0" r="197">
      <c r="A197" s="23" t="n">
        <v>24328</v>
      </c>
      <c r="B197" s="12" t="n">
        <v>25</v>
      </c>
      <c r="C197" s="12" t="s">
        <v>9307</v>
      </c>
      <c r="D197" s="192" t="s">
        <v>9335</v>
      </c>
      <c r="E197" s="906" t="s">
        <v>24</v>
      </c>
      <c r="F197" s="904" t="s">
        <v>15638</v>
      </c>
    </row>
    <row ht="20.25" outlineLevel="0" r="198">
      <c r="A198" s="23" t="n">
        <v>24338</v>
      </c>
      <c r="B198" s="12" t="n">
        <v>29</v>
      </c>
      <c r="C198" s="12" t="s">
        <v>9307</v>
      </c>
      <c r="D198" s="192" t="s">
        <v>9339</v>
      </c>
      <c r="E198" s="386" t="s">
        <v>24</v>
      </c>
      <c r="F198" s="904" t="s">
        <v>15638</v>
      </c>
    </row>
    <row ht="20.25" outlineLevel="0" r="199">
      <c r="A199" s="23" t="n">
        <v>26153</v>
      </c>
      <c r="B199" s="12" t="n">
        <v>32</v>
      </c>
      <c r="C199" s="12" t="s">
        <v>9307</v>
      </c>
      <c r="D199" s="192" t="s">
        <v>9343</v>
      </c>
      <c r="E199" s="386" t="s">
        <v>24</v>
      </c>
      <c r="F199" s="904" t="s">
        <v>15638</v>
      </c>
    </row>
    <row ht="20.25" outlineLevel="0" r="200">
      <c r="A200" s="23" t="n">
        <v>26948</v>
      </c>
      <c r="B200" s="23" t="n">
        <v>14</v>
      </c>
      <c r="C200" s="12" t="s">
        <v>334</v>
      </c>
      <c r="D200" s="3" t="s">
        <v>364</v>
      </c>
      <c r="E200" s="386" t="s">
        <v>24</v>
      </c>
      <c r="F200" s="904" t="s">
        <v>15638</v>
      </c>
    </row>
    <row ht="20.25" outlineLevel="0" r="201">
      <c r="A201" s="23" t="n">
        <v>28865</v>
      </c>
      <c r="B201" s="23" t="n">
        <v>15</v>
      </c>
      <c r="C201" s="12" t="s">
        <v>334</v>
      </c>
      <c r="D201" s="3" t="s">
        <v>366</v>
      </c>
      <c r="E201" s="386" t="s">
        <v>24</v>
      </c>
      <c r="F201" s="904" t="s">
        <v>15638</v>
      </c>
    </row>
    <row ht="20.25" outlineLevel="0" r="202">
      <c r="A202" s="23" t="n">
        <v>35258</v>
      </c>
      <c r="B202" s="23" t="n">
        <v>16</v>
      </c>
      <c r="C202" s="12" t="s">
        <v>334</v>
      </c>
      <c r="D202" s="3" t="s">
        <v>368</v>
      </c>
      <c r="E202" s="386" t="s">
        <v>24</v>
      </c>
      <c r="F202" s="904" t="s">
        <v>15638</v>
      </c>
    </row>
    <row ht="20.25" outlineLevel="0" r="203">
      <c r="A203" s="23" t="n">
        <v>28866</v>
      </c>
      <c r="B203" s="23" t="n">
        <v>36</v>
      </c>
      <c r="C203" s="12" t="s">
        <v>334</v>
      </c>
      <c r="D203" s="3" t="s">
        <v>399</v>
      </c>
      <c r="E203" s="386" t="s">
        <v>24</v>
      </c>
      <c r="F203" s="904" t="s">
        <v>15638</v>
      </c>
    </row>
    <row ht="20.25" outlineLevel="0" r="204">
      <c r="A204" s="23" t="n">
        <v>32863</v>
      </c>
      <c r="B204" s="23" t="n">
        <v>41</v>
      </c>
      <c r="C204" s="12" t="s">
        <v>334</v>
      </c>
      <c r="D204" s="3" t="s">
        <v>409</v>
      </c>
      <c r="E204" s="386" t="s">
        <v>24</v>
      </c>
      <c r="F204" s="904" t="s">
        <v>15638</v>
      </c>
    </row>
    <row ht="20.25" outlineLevel="0" r="205">
      <c r="A205" s="23" t="n">
        <v>24877</v>
      </c>
      <c r="B205" s="23" t="n">
        <v>134</v>
      </c>
      <c r="C205" s="12" t="s">
        <v>334</v>
      </c>
      <c r="D205" s="3" t="s">
        <v>583</v>
      </c>
      <c r="E205" s="386" t="s">
        <v>126</v>
      </c>
      <c r="F205" s="904" t="s">
        <v>15638</v>
      </c>
    </row>
    <row ht="20.25" outlineLevel="0" r="206">
      <c r="A206" s="23" t="n">
        <v>24879</v>
      </c>
      <c r="B206" s="23" t="n">
        <v>136</v>
      </c>
      <c r="C206" s="12" t="s">
        <v>334</v>
      </c>
      <c r="D206" s="3" t="s">
        <v>588</v>
      </c>
      <c r="E206" s="386" t="s">
        <v>24</v>
      </c>
      <c r="F206" s="904" t="s">
        <v>15638</v>
      </c>
    </row>
    <row ht="20.25" outlineLevel="0" r="207">
      <c r="A207" s="23" t="n">
        <v>31670</v>
      </c>
      <c r="B207" s="23" t="n">
        <v>147</v>
      </c>
      <c r="C207" s="12" t="s">
        <v>334</v>
      </c>
      <c r="D207" s="908" t="s">
        <v>607</v>
      </c>
      <c r="E207" s="386" t="s">
        <v>97</v>
      </c>
      <c r="F207" s="904" t="s">
        <v>15638</v>
      </c>
    </row>
    <row ht="20.25" outlineLevel="0" r="208">
      <c r="A208" s="23" t="n">
        <v>30948</v>
      </c>
      <c r="B208" s="23" t="n">
        <v>150</v>
      </c>
      <c r="C208" s="12" t="s">
        <v>334</v>
      </c>
      <c r="D208" s="3" t="s">
        <v>611</v>
      </c>
      <c r="E208" s="386" t="s">
        <v>24</v>
      </c>
      <c r="F208" s="904" t="s">
        <v>15638</v>
      </c>
    </row>
    <row ht="20.25" outlineLevel="0" r="209">
      <c r="A209" s="23" t="n">
        <v>30949</v>
      </c>
      <c r="B209" s="23" t="n">
        <v>151</v>
      </c>
      <c r="C209" s="12" t="s">
        <v>334</v>
      </c>
      <c r="D209" s="3" t="s">
        <v>613</v>
      </c>
      <c r="E209" s="386" t="s">
        <v>24</v>
      </c>
      <c r="F209" s="904" t="s">
        <v>15638</v>
      </c>
    </row>
    <row ht="20.25" outlineLevel="0" r="210">
      <c r="A210" s="23" t="n">
        <v>30950</v>
      </c>
      <c r="B210" s="23" t="n">
        <v>152</v>
      </c>
      <c r="C210" s="12" t="s">
        <v>334</v>
      </c>
      <c r="D210" s="3" t="s">
        <v>615</v>
      </c>
      <c r="E210" s="386" t="s">
        <v>24</v>
      </c>
      <c r="F210" s="904" t="s">
        <v>15638</v>
      </c>
    </row>
    <row ht="20.25" outlineLevel="0" r="211">
      <c r="A211" s="23" t="n">
        <v>30952</v>
      </c>
      <c r="B211" s="23" t="n">
        <v>153</v>
      </c>
      <c r="C211" s="12" t="s">
        <v>334</v>
      </c>
      <c r="D211" s="3" t="s">
        <v>616</v>
      </c>
      <c r="E211" s="386" t="s">
        <v>24</v>
      </c>
      <c r="F211" s="904" t="s">
        <v>15638</v>
      </c>
    </row>
    <row ht="20.25" outlineLevel="0" r="212">
      <c r="A212" s="23" t="n">
        <v>30953</v>
      </c>
      <c r="B212" s="23" t="n">
        <v>154</v>
      </c>
      <c r="C212" s="12" t="s">
        <v>334</v>
      </c>
      <c r="D212" s="3" t="s">
        <v>617</v>
      </c>
      <c r="E212" s="386" t="s">
        <v>24</v>
      </c>
      <c r="F212" s="904" t="s">
        <v>15638</v>
      </c>
    </row>
    <row ht="20.25" outlineLevel="0" r="213">
      <c r="A213" s="23" t="n">
        <v>30955</v>
      </c>
      <c r="B213" s="23" t="n">
        <v>156</v>
      </c>
      <c r="C213" s="12" t="s">
        <v>334</v>
      </c>
      <c r="D213" s="3" t="s">
        <v>621</v>
      </c>
      <c r="E213" s="386" t="s">
        <v>24</v>
      </c>
      <c r="F213" s="904" t="s">
        <v>15638</v>
      </c>
    </row>
    <row ht="20.25" outlineLevel="0" r="214">
      <c r="A214" s="23" t="n">
        <v>31306</v>
      </c>
      <c r="B214" s="23" t="n">
        <v>176</v>
      </c>
      <c r="C214" s="12" t="s">
        <v>334</v>
      </c>
      <c r="D214" s="3" t="s">
        <v>655</v>
      </c>
      <c r="E214" s="386" t="s">
        <v>24</v>
      </c>
      <c r="F214" s="904" t="s">
        <v>15638</v>
      </c>
    </row>
    <row ht="20.25" outlineLevel="0" r="215">
      <c r="A215" s="23" t="n">
        <v>30945</v>
      </c>
      <c r="B215" s="23" t="n">
        <v>177</v>
      </c>
      <c r="C215" s="12" t="s">
        <v>334</v>
      </c>
      <c r="D215" s="3" t="s">
        <v>657</v>
      </c>
      <c r="E215" s="386" t="s">
        <v>24</v>
      </c>
      <c r="F215" s="904" t="s">
        <v>15638</v>
      </c>
    </row>
    <row ht="20.25" outlineLevel="0" r="216">
      <c r="A216" s="23" t="n">
        <v>30946</v>
      </c>
      <c r="B216" s="23" t="n">
        <v>178</v>
      </c>
      <c r="C216" s="12" t="s">
        <v>334</v>
      </c>
      <c r="D216" s="3" t="s">
        <v>658</v>
      </c>
      <c r="E216" s="386" t="s">
        <v>24</v>
      </c>
      <c r="F216" s="904" t="s">
        <v>15638</v>
      </c>
    </row>
    <row ht="20.25" outlineLevel="0" r="217">
      <c r="A217" s="23" t="n">
        <v>29875</v>
      </c>
      <c r="B217" s="23" t="n">
        <v>180</v>
      </c>
      <c r="C217" s="12" t="s">
        <v>334</v>
      </c>
      <c r="D217" s="3" t="s">
        <v>663</v>
      </c>
      <c r="E217" s="386" t="s">
        <v>24</v>
      </c>
      <c r="F217" s="904" t="s">
        <v>15638</v>
      </c>
    </row>
    <row ht="20.25" outlineLevel="0" r="218">
      <c r="A218" s="23" t="n">
        <v>29876</v>
      </c>
      <c r="B218" s="23" t="n">
        <v>181</v>
      </c>
      <c r="C218" s="12" t="s">
        <v>334</v>
      </c>
      <c r="D218" s="3" t="s">
        <v>665</v>
      </c>
      <c r="E218" s="386" t="s">
        <v>24</v>
      </c>
      <c r="F218" s="904" t="s">
        <v>15638</v>
      </c>
    </row>
    <row ht="20.25" outlineLevel="0" r="219">
      <c r="A219" s="23" t="n">
        <v>29877</v>
      </c>
      <c r="B219" s="23" t="n">
        <v>182</v>
      </c>
      <c r="C219" s="12" t="s">
        <v>334</v>
      </c>
      <c r="D219" s="3" t="s">
        <v>668</v>
      </c>
      <c r="E219" s="386" t="s">
        <v>24</v>
      </c>
      <c r="F219" s="904" t="s">
        <v>15638</v>
      </c>
    </row>
    <row ht="20.25" outlineLevel="0" r="220">
      <c r="A220" s="23" t="n">
        <v>29878</v>
      </c>
      <c r="B220" s="23" t="n">
        <v>183</v>
      </c>
      <c r="C220" s="12" t="s">
        <v>334</v>
      </c>
      <c r="D220" s="3" t="s">
        <v>671</v>
      </c>
      <c r="E220" s="386" t="s">
        <v>24</v>
      </c>
      <c r="F220" s="904" t="s">
        <v>15638</v>
      </c>
    </row>
    <row ht="20.25" outlineLevel="0" r="221">
      <c r="A221" s="23" t="n">
        <v>29879</v>
      </c>
      <c r="B221" s="23" t="n">
        <v>184</v>
      </c>
      <c r="C221" s="12" t="s">
        <v>334</v>
      </c>
      <c r="D221" s="3" t="s">
        <v>672</v>
      </c>
      <c r="E221" s="386" t="s">
        <v>24</v>
      </c>
      <c r="F221" s="904" t="s">
        <v>15638</v>
      </c>
    </row>
    <row ht="20.25" outlineLevel="0" r="222">
      <c r="A222" s="23" t="n">
        <v>28044</v>
      </c>
      <c r="B222" s="23" t="n">
        <v>185</v>
      </c>
      <c r="C222" s="12" t="s">
        <v>334</v>
      </c>
      <c r="D222" s="3" t="s">
        <v>674</v>
      </c>
      <c r="E222" s="386" t="s">
        <v>24</v>
      </c>
      <c r="F222" s="904" t="s">
        <v>15638</v>
      </c>
    </row>
    <row ht="20.25" outlineLevel="0" r="223">
      <c r="A223" s="23" t="n">
        <v>29882</v>
      </c>
      <c r="B223" s="23" t="n">
        <v>188</v>
      </c>
      <c r="C223" s="12" t="s">
        <v>334</v>
      </c>
      <c r="D223" s="3" t="s">
        <v>678</v>
      </c>
      <c r="E223" s="386" t="s">
        <v>463</v>
      </c>
      <c r="F223" s="904" t="s">
        <v>15638</v>
      </c>
    </row>
    <row ht="20.25" outlineLevel="0" r="224">
      <c r="A224" s="23" t="n">
        <v>32789</v>
      </c>
      <c r="B224" s="23" t="n">
        <v>220</v>
      </c>
      <c r="C224" s="12" t="s">
        <v>334</v>
      </c>
      <c r="D224" s="3" t="s">
        <v>728</v>
      </c>
      <c r="E224" s="386" t="s">
        <v>24</v>
      </c>
      <c r="F224" s="904" t="s">
        <v>15638</v>
      </c>
    </row>
    <row ht="20.25" outlineLevel="0" r="225">
      <c r="A225" s="23" t="n">
        <v>33262</v>
      </c>
      <c r="B225" s="23" t="n">
        <v>267</v>
      </c>
      <c r="C225" s="12" t="s">
        <v>334</v>
      </c>
      <c r="D225" s="3" t="s">
        <v>811</v>
      </c>
      <c r="E225" s="386" t="s">
        <v>497</v>
      </c>
      <c r="F225" s="904" t="s">
        <v>15638</v>
      </c>
    </row>
    <row ht="20.25" outlineLevel="0" r="226">
      <c r="A226" s="23" t="n">
        <v>35223</v>
      </c>
      <c r="B226" s="23" t="n">
        <v>451</v>
      </c>
      <c r="C226" s="12" t="s">
        <v>334</v>
      </c>
      <c r="D226" s="3" t="s">
        <v>1063</v>
      </c>
      <c r="E226" s="386" t="s">
        <v>24</v>
      </c>
      <c r="F226" s="904" t="s">
        <v>15638</v>
      </c>
    </row>
    <row ht="20.25" outlineLevel="0" r="227">
      <c r="A227" s="23" t="n">
        <v>29955</v>
      </c>
      <c r="B227" s="23" t="n">
        <v>452</v>
      </c>
      <c r="C227" s="12" t="s">
        <v>334</v>
      </c>
      <c r="D227" s="3" t="s">
        <v>1064</v>
      </c>
      <c r="E227" s="386" t="s">
        <v>24</v>
      </c>
      <c r="F227" s="904" t="s">
        <v>15638</v>
      </c>
    </row>
    <row ht="20.25" outlineLevel="0" r="228">
      <c r="A228" s="23" t="n">
        <v>29957</v>
      </c>
      <c r="B228" s="23" t="n">
        <v>456</v>
      </c>
      <c r="C228" s="12" t="s">
        <v>334</v>
      </c>
      <c r="D228" s="3" t="s">
        <v>1069</v>
      </c>
      <c r="E228" s="906" t="s">
        <v>24</v>
      </c>
      <c r="F228" s="904" t="s">
        <v>15638</v>
      </c>
    </row>
    <row ht="20.25" outlineLevel="0" r="229">
      <c r="A229" s="23" t="n">
        <v>29961</v>
      </c>
      <c r="B229" s="23" t="n">
        <v>459</v>
      </c>
      <c r="C229" s="12" t="s">
        <v>334</v>
      </c>
      <c r="D229" s="3" t="s">
        <v>1073</v>
      </c>
      <c r="E229" s="386" t="s">
        <v>360</v>
      </c>
      <c r="F229" s="904" t="s">
        <v>15638</v>
      </c>
    </row>
    <row ht="20.25" outlineLevel="0" r="230">
      <c r="A230" s="23" t="n">
        <v>29963</v>
      </c>
      <c r="B230" s="23" t="n">
        <v>464</v>
      </c>
      <c r="C230" s="12" t="s">
        <v>334</v>
      </c>
      <c r="D230" s="3" t="s">
        <v>1080</v>
      </c>
      <c r="E230" s="906" t="s">
        <v>1081</v>
      </c>
      <c r="F230" s="904" t="s">
        <v>15638</v>
      </c>
    </row>
    <row ht="20.25" outlineLevel="0" r="231">
      <c r="A231" s="23" t="n">
        <v>30211</v>
      </c>
      <c r="B231" s="23" t="n">
        <v>640</v>
      </c>
      <c r="C231" s="12" t="s">
        <v>334</v>
      </c>
      <c r="D231" s="3" t="s">
        <v>1335</v>
      </c>
      <c r="E231" s="386" t="s">
        <v>24</v>
      </c>
      <c r="F231" s="904" t="s">
        <v>15638</v>
      </c>
    </row>
    <row ht="20.25" outlineLevel="0" r="232">
      <c r="A232" s="23" t="n">
        <v>30215</v>
      </c>
      <c r="B232" s="23" t="n">
        <v>645</v>
      </c>
      <c r="C232" s="12" t="s">
        <v>334</v>
      </c>
      <c r="D232" s="3" t="s">
        <v>1343</v>
      </c>
      <c r="E232" s="386" t="s">
        <v>1344</v>
      </c>
      <c r="F232" s="904" t="s">
        <v>15638</v>
      </c>
    </row>
    <row ht="20.25" outlineLevel="0" r="233">
      <c r="A233" s="23" t="n">
        <v>25566</v>
      </c>
      <c r="B233" s="23" t="n">
        <v>771</v>
      </c>
      <c r="C233" s="12" t="s">
        <v>334</v>
      </c>
      <c r="D233" s="3" t="s">
        <v>1542</v>
      </c>
      <c r="E233" s="386" t="s">
        <v>24</v>
      </c>
      <c r="F233" s="904" t="s">
        <v>15638</v>
      </c>
    </row>
    <row ht="20.25" outlineLevel="0" r="234">
      <c r="A234" s="23" t="n">
        <v>25573</v>
      </c>
      <c r="B234" s="23" t="n">
        <v>783</v>
      </c>
      <c r="C234" s="12" t="s">
        <v>334</v>
      </c>
      <c r="D234" s="3" t="s">
        <v>1558</v>
      </c>
      <c r="E234" s="386" t="s">
        <v>24</v>
      </c>
      <c r="F234" s="904" t="s">
        <v>15638</v>
      </c>
    </row>
    <row ht="20.25" outlineLevel="0" r="235">
      <c r="A235" s="23" t="n">
        <v>27896</v>
      </c>
      <c r="B235" s="23" t="n">
        <v>814</v>
      </c>
      <c r="C235" s="12" t="s">
        <v>334</v>
      </c>
      <c r="D235" s="3" t="s">
        <v>1601</v>
      </c>
      <c r="E235" s="386" t="s">
        <v>24</v>
      </c>
      <c r="F235" s="904" t="s">
        <v>15638</v>
      </c>
    </row>
    <row ht="20.25" outlineLevel="0" r="236">
      <c r="A236" s="23" t="n">
        <v>27897</v>
      </c>
      <c r="B236" s="23" t="n">
        <v>815</v>
      </c>
      <c r="C236" s="12" t="s">
        <v>334</v>
      </c>
      <c r="D236" s="3" t="s">
        <v>1603</v>
      </c>
      <c r="E236" s="386" t="s">
        <v>24</v>
      </c>
      <c r="F236" s="904" t="s">
        <v>15638</v>
      </c>
    </row>
    <row ht="20.25" outlineLevel="0" r="237">
      <c r="A237" s="23" t="n">
        <v>27898</v>
      </c>
      <c r="B237" s="23" t="n">
        <v>816</v>
      </c>
      <c r="C237" s="12" t="s">
        <v>334</v>
      </c>
      <c r="D237" s="3" t="s">
        <v>1605</v>
      </c>
      <c r="E237" s="386" t="s">
        <v>24</v>
      </c>
      <c r="F237" s="904" t="s">
        <v>15638</v>
      </c>
    </row>
    <row ht="20.25" outlineLevel="0" r="238">
      <c r="A238" s="23" t="n">
        <v>27900</v>
      </c>
      <c r="B238" s="23" t="n">
        <v>817</v>
      </c>
      <c r="C238" s="12" t="s">
        <v>334</v>
      </c>
      <c r="D238" s="3" t="s">
        <v>1607</v>
      </c>
      <c r="E238" s="386" t="s">
        <v>24</v>
      </c>
      <c r="F238" s="904" t="s">
        <v>15638</v>
      </c>
    </row>
    <row ht="20.25" outlineLevel="0" r="239">
      <c r="A239" s="23" t="n">
        <v>27899</v>
      </c>
      <c r="B239" s="23" t="n">
        <v>818</v>
      </c>
      <c r="C239" s="12" t="s">
        <v>334</v>
      </c>
      <c r="D239" s="3" t="s">
        <v>1609</v>
      </c>
      <c r="E239" s="386" t="s">
        <v>24</v>
      </c>
      <c r="F239" s="904" t="s">
        <v>15638</v>
      </c>
    </row>
    <row ht="20.25" outlineLevel="0" r="240">
      <c r="A240" s="23" t="n">
        <v>28196</v>
      </c>
      <c r="B240" s="23" t="n">
        <v>819</v>
      </c>
      <c r="C240" s="12" t="s">
        <v>334</v>
      </c>
      <c r="D240" s="3" t="s">
        <v>1611</v>
      </c>
      <c r="E240" s="386" t="s">
        <v>24</v>
      </c>
      <c r="F240" s="904" t="s">
        <v>15638</v>
      </c>
    </row>
    <row ht="20.25" outlineLevel="0" r="241">
      <c r="A241" s="23" t="n">
        <v>27901</v>
      </c>
      <c r="B241" s="23" t="n">
        <v>820</v>
      </c>
      <c r="C241" s="12" t="s">
        <v>334</v>
      </c>
      <c r="D241" s="3" t="s">
        <v>1613</v>
      </c>
      <c r="E241" s="386" t="s">
        <v>24</v>
      </c>
      <c r="F241" s="904" t="s">
        <v>15638</v>
      </c>
    </row>
    <row ht="20.25" outlineLevel="0" r="242">
      <c r="A242" s="23" t="n">
        <v>27902</v>
      </c>
      <c r="B242" s="23" t="n">
        <v>821</v>
      </c>
      <c r="C242" s="12" t="s">
        <v>334</v>
      </c>
      <c r="D242" s="3" t="s">
        <v>1615</v>
      </c>
      <c r="E242" s="386" t="s">
        <v>24</v>
      </c>
      <c r="F242" s="904" t="s">
        <v>15638</v>
      </c>
    </row>
    <row ht="20.25" outlineLevel="0" r="243">
      <c r="A243" s="23" t="n">
        <v>28841</v>
      </c>
      <c r="B243" s="23" t="n">
        <v>846</v>
      </c>
      <c r="C243" s="12" t="s">
        <v>334</v>
      </c>
      <c r="D243" s="3" t="s">
        <v>1654</v>
      </c>
      <c r="E243" s="906" t="s">
        <v>1656</v>
      </c>
      <c r="F243" s="904" t="s">
        <v>15638</v>
      </c>
    </row>
    <row ht="20.25" outlineLevel="0" r="244">
      <c r="A244" s="23" t="n">
        <v>21485</v>
      </c>
      <c r="B244" s="23" t="n">
        <v>863</v>
      </c>
      <c r="C244" s="12" t="s">
        <v>334</v>
      </c>
      <c r="D244" s="908" t="s">
        <v>1679</v>
      </c>
      <c r="E244" s="386" t="s">
        <v>24</v>
      </c>
      <c r="F244" s="904" t="s">
        <v>15638</v>
      </c>
    </row>
    <row ht="20.25" outlineLevel="0" r="245">
      <c r="A245" s="23" t="n">
        <v>31824</v>
      </c>
      <c r="B245" s="23" t="n">
        <v>883</v>
      </c>
      <c r="C245" s="12" t="s">
        <v>334</v>
      </c>
      <c r="D245" s="3" t="s">
        <v>1713</v>
      </c>
      <c r="E245" s="386" t="s">
        <v>126</v>
      </c>
      <c r="F245" s="904" t="s">
        <v>15638</v>
      </c>
    </row>
    <row ht="20.25" outlineLevel="0" r="246">
      <c r="A246" s="23" t="n">
        <v>31827</v>
      </c>
      <c r="B246" s="23" t="n">
        <v>885</v>
      </c>
      <c r="C246" s="12" t="s">
        <v>334</v>
      </c>
      <c r="D246" s="3" t="s">
        <v>1717</v>
      </c>
      <c r="E246" s="386" t="s">
        <v>24</v>
      </c>
      <c r="F246" s="904" t="s">
        <v>15638</v>
      </c>
    </row>
    <row ht="20.25" outlineLevel="0" r="247">
      <c r="A247" s="23" t="n">
        <v>35418</v>
      </c>
      <c r="B247" s="23" t="n">
        <v>896</v>
      </c>
      <c r="C247" s="12" t="s">
        <v>334</v>
      </c>
      <c r="D247" s="3" t="s">
        <v>1744</v>
      </c>
      <c r="E247" s="386" t="s">
        <v>24</v>
      </c>
      <c r="F247" s="904" t="s">
        <v>15638</v>
      </c>
    </row>
    <row ht="20.25" outlineLevel="0" r="248">
      <c r="A248" s="23" t="n">
        <v>35759</v>
      </c>
      <c r="B248" s="23" t="n">
        <v>897</v>
      </c>
      <c r="C248" s="12" t="s">
        <v>334</v>
      </c>
      <c r="D248" s="3" t="s">
        <v>1746</v>
      </c>
      <c r="E248" s="386" t="s">
        <v>24</v>
      </c>
      <c r="F248" s="904" t="s">
        <v>15638</v>
      </c>
    </row>
    <row ht="20.25" outlineLevel="0" r="249">
      <c r="A249" s="23" t="n">
        <v>32138</v>
      </c>
      <c r="B249" s="23" t="n">
        <v>906</v>
      </c>
      <c r="C249" s="12" t="s">
        <v>334</v>
      </c>
      <c r="D249" s="3" t="s">
        <v>1758</v>
      </c>
      <c r="E249" s="386" t="s">
        <v>24</v>
      </c>
      <c r="F249" s="904" t="s">
        <v>15638</v>
      </c>
    </row>
    <row ht="20.25" outlineLevel="0" r="250">
      <c r="A250" s="23" t="n">
        <v>32137</v>
      </c>
      <c r="B250" s="23" t="n">
        <v>907</v>
      </c>
      <c r="C250" s="12" t="s">
        <v>334</v>
      </c>
      <c r="D250" s="3" t="s">
        <v>1760</v>
      </c>
      <c r="E250" s="907" t="s">
        <v>147</v>
      </c>
      <c r="F250" s="904" t="s">
        <v>15638</v>
      </c>
    </row>
    <row ht="20.25" outlineLevel="0" r="251">
      <c r="A251" s="23" t="n">
        <v>32132</v>
      </c>
      <c r="B251" s="23" t="n">
        <v>908</v>
      </c>
      <c r="C251" s="12" t="s">
        <v>334</v>
      </c>
      <c r="D251" s="3" t="s">
        <v>1761</v>
      </c>
      <c r="E251" s="907" t="s">
        <v>147</v>
      </c>
      <c r="F251" s="904" t="s">
        <v>15638</v>
      </c>
    </row>
    <row ht="20.25" outlineLevel="0" r="252">
      <c r="A252" s="23" t="n">
        <v>32145</v>
      </c>
      <c r="B252" s="23" t="n">
        <v>909</v>
      </c>
      <c r="C252" s="12" t="s">
        <v>334</v>
      </c>
      <c r="D252" s="3" t="s">
        <v>1763</v>
      </c>
      <c r="E252" s="386" t="s">
        <v>24</v>
      </c>
      <c r="F252" s="904" t="s">
        <v>15638</v>
      </c>
    </row>
    <row ht="20.25" outlineLevel="0" r="253">
      <c r="A253" s="23" t="n">
        <v>32144</v>
      </c>
      <c r="B253" s="23" t="n">
        <v>910</v>
      </c>
      <c r="C253" s="12" t="s">
        <v>334</v>
      </c>
      <c r="D253" s="3" t="s">
        <v>1765</v>
      </c>
      <c r="E253" s="386" t="s">
        <v>24</v>
      </c>
      <c r="F253" s="904" t="s">
        <v>15638</v>
      </c>
    </row>
    <row ht="20.25" outlineLevel="0" r="254">
      <c r="A254" s="23" t="n">
        <v>32142</v>
      </c>
      <c r="B254" s="23" t="n">
        <v>911</v>
      </c>
      <c r="C254" s="12" t="s">
        <v>334</v>
      </c>
      <c r="D254" s="3" t="s">
        <v>1766</v>
      </c>
      <c r="E254" s="386" t="s">
        <v>24</v>
      </c>
      <c r="F254" s="904" t="s">
        <v>15638</v>
      </c>
    </row>
    <row ht="20.25" outlineLevel="0" r="255">
      <c r="A255" s="23" t="n">
        <v>32140</v>
      </c>
      <c r="B255" s="23" t="n">
        <v>912</v>
      </c>
      <c r="C255" s="12" t="s">
        <v>334</v>
      </c>
      <c r="D255" s="3" t="s">
        <v>1767</v>
      </c>
      <c r="E255" s="386" t="s">
        <v>24</v>
      </c>
      <c r="F255" s="904" t="s">
        <v>15638</v>
      </c>
    </row>
    <row ht="20.25" outlineLevel="0" r="256">
      <c r="A256" s="23" t="n">
        <v>32139</v>
      </c>
      <c r="B256" s="23" t="n">
        <v>913</v>
      </c>
      <c r="C256" s="12" t="s">
        <v>334</v>
      </c>
      <c r="D256" s="3" t="s">
        <v>1768</v>
      </c>
      <c r="E256" s="386" t="s">
        <v>24</v>
      </c>
      <c r="F256" s="904" t="s">
        <v>15638</v>
      </c>
    </row>
    <row ht="20.25" outlineLevel="0" r="257">
      <c r="A257" s="23" t="n">
        <v>31008</v>
      </c>
      <c r="B257" s="23" t="n">
        <v>940</v>
      </c>
      <c r="C257" s="12" t="s">
        <v>334</v>
      </c>
      <c r="D257" s="3" t="s">
        <v>1808</v>
      </c>
      <c r="E257" s="386" t="s">
        <v>24</v>
      </c>
      <c r="F257" s="904" t="s">
        <v>15638</v>
      </c>
    </row>
    <row ht="20.25" outlineLevel="0" r="258">
      <c r="A258" s="23" t="n">
        <v>29320</v>
      </c>
      <c r="B258" s="23" t="n">
        <v>946</v>
      </c>
      <c r="C258" s="12" t="s">
        <v>334</v>
      </c>
      <c r="D258" s="3" t="s">
        <v>1815</v>
      </c>
      <c r="E258" s="907" t="s">
        <v>24</v>
      </c>
      <c r="F258" s="904" t="s">
        <v>15638</v>
      </c>
    </row>
    <row ht="20.25" outlineLevel="0" r="259">
      <c r="A259" s="23" t="n">
        <v>29322</v>
      </c>
      <c r="B259" s="23" t="n">
        <v>947</v>
      </c>
      <c r="C259" s="12" t="s">
        <v>334</v>
      </c>
      <c r="D259" s="3" t="s">
        <v>1817</v>
      </c>
      <c r="E259" s="386" t="s">
        <v>24</v>
      </c>
      <c r="F259" s="904" t="s">
        <v>15638</v>
      </c>
    </row>
    <row ht="20.25" outlineLevel="0" r="260">
      <c r="A260" s="23" t="n">
        <v>29324</v>
      </c>
      <c r="B260" s="23" t="n">
        <v>949</v>
      </c>
      <c r="C260" s="12" t="s">
        <v>334</v>
      </c>
      <c r="D260" s="3" t="s">
        <v>1819</v>
      </c>
      <c r="E260" s="386" t="s">
        <v>24</v>
      </c>
      <c r="F260" s="904" t="s">
        <v>15638</v>
      </c>
    </row>
    <row ht="20.25" outlineLevel="0" r="261">
      <c r="A261" s="23" t="n">
        <v>25100</v>
      </c>
      <c r="B261" s="23" t="n">
        <v>950</v>
      </c>
      <c r="C261" s="12" t="s">
        <v>334</v>
      </c>
      <c r="D261" s="3" t="s">
        <v>1820</v>
      </c>
      <c r="E261" s="386" t="s">
        <v>24</v>
      </c>
      <c r="F261" s="904" t="s">
        <v>15638</v>
      </c>
    </row>
    <row ht="20.25" outlineLevel="0" r="262">
      <c r="A262" s="23" t="n">
        <v>36486</v>
      </c>
      <c r="B262" s="23" t="n">
        <v>951</v>
      </c>
      <c r="C262" s="12" t="s">
        <v>334</v>
      </c>
      <c r="D262" s="3" t="s">
        <v>1821</v>
      </c>
      <c r="E262" s="906" t="s">
        <v>24</v>
      </c>
      <c r="F262" s="904" t="s">
        <v>15638</v>
      </c>
    </row>
    <row ht="20.25" outlineLevel="0" r="263">
      <c r="A263" s="23" t="n">
        <v>25912</v>
      </c>
      <c r="B263" s="23" t="n">
        <v>952</v>
      </c>
      <c r="C263" s="12" t="s">
        <v>334</v>
      </c>
      <c r="D263" s="3" t="s">
        <v>1822</v>
      </c>
      <c r="E263" s="386" t="s">
        <v>24</v>
      </c>
      <c r="F263" s="904" t="s">
        <v>15638</v>
      </c>
    </row>
    <row ht="20.25" outlineLevel="0" r="264">
      <c r="A264" s="23" t="n">
        <v>35190</v>
      </c>
      <c r="B264" s="23" t="n">
        <v>954</v>
      </c>
      <c r="C264" s="12" t="s">
        <v>334</v>
      </c>
      <c r="D264" s="3" t="s">
        <v>1824</v>
      </c>
      <c r="E264" s="386" t="s">
        <v>24</v>
      </c>
      <c r="F264" s="904" t="s">
        <v>15638</v>
      </c>
    </row>
    <row ht="20.25" outlineLevel="0" r="265">
      <c r="A265" s="23" t="n">
        <v>25929</v>
      </c>
      <c r="B265" s="23" t="n">
        <v>958</v>
      </c>
      <c r="C265" s="12" t="s">
        <v>334</v>
      </c>
      <c r="D265" s="3" t="s">
        <v>1831</v>
      </c>
      <c r="E265" s="386" t="s">
        <v>24</v>
      </c>
      <c r="F265" s="904" t="s">
        <v>15638</v>
      </c>
    </row>
    <row ht="20.25" outlineLevel="0" r="266">
      <c r="A266" s="23" t="n">
        <v>31634</v>
      </c>
      <c r="B266" s="23" t="n">
        <v>963</v>
      </c>
      <c r="C266" s="12" t="s">
        <v>334</v>
      </c>
      <c r="D266" s="3" t="s">
        <v>1839</v>
      </c>
      <c r="E266" s="386" t="s">
        <v>24</v>
      </c>
      <c r="F266" s="904" t="s">
        <v>15638</v>
      </c>
    </row>
    <row ht="20.25" outlineLevel="0" r="267">
      <c r="A267" s="23" t="n">
        <v>31631</v>
      </c>
      <c r="B267" s="23" t="n">
        <v>964</v>
      </c>
      <c r="C267" s="12" t="s">
        <v>334</v>
      </c>
      <c r="D267" s="3" t="s">
        <v>1840</v>
      </c>
      <c r="E267" s="386" t="s">
        <v>24</v>
      </c>
      <c r="F267" s="904" t="s">
        <v>15638</v>
      </c>
    </row>
    <row ht="20.25" outlineLevel="0" r="268">
      <c r="A268" s="23" t="n">
        <v>25931</v>
      </c>
      <c r="B268" s="23" t="n">
        <v>966</v>
      </c>
      <c r="C268" s="12" t="s">
        <v>334</v>
      </c>
      <c r="D268" s="3" t="s">
        <v>1843</v>
      </c>
      <c r="E268" s="386" t="s">
        <v>24</v>
      </c>
      <c r="F268" s="904" t="s">
        <v>15638</v>
      </c>
    </row>
    <row ht="20.25" outlineLevel="0" r="269">
      <c r="A269" s="23" t="n">
        <v>25933</v>
      </c>
      <c r="B269" s="23" t="n">
        <v>968</v>
      </c>
      <c r="C269" s="12" t="s">
        <v>334</v>
      </c>
      <c r="D269" s="3" t="s">
        <v>1846</v>
      </c>
      <c r="E269" s="386" t="s">
        <v>24</v>
      </c>
      <c r="F269" s="904" t="s">
        <v>15638</v>
      </c>
    </row>
    <row ht="20.25" outlineLevel="0" r="270">
      <c r="A270" s="23" t="n">
        <v>31633</v>
      </c>
      <c r="B270" s="23" t="n">
        <v>972</v>
      </c>
      <c r="C270" s="12" t="s">
        <v>334</v>
      </c>
      <c r="D270" s="3" t="s">
        <v>1851</v>
      </c>
      <c r="E270" s="386" t="s">
        <v>24</v>
      </c>
      <c r="F270" s="904" t="s">
        <v>15638</v>
      </c>
    </row>
    <row ht="20.25" outlineLevel="0" r="271">
      <c r="A271" s="23" t="n">
        <v>21497</v>
      </c>
      <c r="B271" s="23" t="n">
        <v>976</v>
      </c>
      <c r="C271" s="12" t="s">
        <v>334</v>
      </c>
      <c r="D271" s="908" t="s">
        <v>1856</v>
      </c>
      <c r="E271" s="386" t="s">
        <v>24</v>
      </c>
      <c r="F271" s="904" t="s">
        <v>15638</v>
      </c>
    </row>
    <row ht="20.25" outlineLevel="0" r="272">
      <c r="A272" s="23" t="n">
        <v>21672</v>
      </c>
      <c r="B272" s="23" t="n">
        <v>978</v>
      </c>
      <c r="C272" s="12" t="s">
        <v>334</v>
      </c>
      <c r="D272" s="908" t="s">
        <v>1859</v>
      </c>
      <c r="E272" s="386" t="s">
        <v>24</v>
      </c>
      <c r="F272" s="904" t="s">
        <v>15638</v>
      </c>
    </row>
    <row ht="20.25" outlineLevel="0" r="273">
      <c r="A273" s="23" t="n">
        <v>25936</v>
      </c>
      <c r="B273" s="23" t="n">
        <v>982</v>
      </c>
      <c r="C273" s="12" t="s">
        <v>334</v>
      </c>
      <c r="D273" s="3" t="s">
        <v>1864</v>
      </c>
      <c r="E273" s="386" t="s">
        <v>24</v>
      </c>
      <c r="F273" s="904" t="s">
        <v>15638</v>
      </c>
    </row>
    <row ht="20.25" outlineLevel="0" r="274">
      <c r="A274" s="23" t="n">
        <v>33361</v>
      </c>
      <c r="B274" s="23" t="n">
        <v>985</v>
      </c>
      <c r="C274" s="12" t="s">
        <v>334</v>
      </c>
      <c r="D274" s="3" t="s">
        <v>1868</v>
      </c>
      <c r="E274" s="386" t="s">
        <v>24</v>
      </c>
      <c r="F274" s="904" t="s">
        <v>15638</v>
      </c>
    </row>
    <row ht="20.25" outlineLevel="0" r="275">
      <c r="A275" s="23" t="n">
        <v>25940</v>
      </c>
      <c r="B275" s="23" t="n">
        <v>988</v>
      </c>
      <c r="C275" s="12" t="s">
        <v>334</v>
      </c>
      <c r="D275" s="3" t="s">
        <v>1873</v>
      </c>
      <c r="E275" s="386" t="s">
        <v>24</v>
      </c>
      <c r="F275" s="904" t="s">
        <v>15638</v>
      </c>
    </row>
    <row ht="20.25" outlineLevel="0" r="276">
      <c r="A276" s="23" t="n">
        <v>34283</v>
      </c>
      <c r="B276" s="23" t="n">
        <v>989</v>
      </c>
      <c r="C276" s="12" t="s">
        <v>334</v>
      </c>
      <c r="D276" s="3" t="s">
        <v>1874</v>
      </c>
      <c r="E276" s="386" t="s">
        <v>24</v>
      </c>
      <c r="F276" s="904" t="s">
        <v>15638</v>
      </c>
    </row>
    <row ht="20.25" outlineLevel="0" r="277">
      <c r="A277" s="23" t="n">
        <v>33362</v>
      </c>
      <c r="B277" s="23" t="n">
        <v>990</v>
      </c>
      <c r="C277" s="12" t="s">
        <v>334</v>
      </c>
      <c r="D277" s="3" t="s">
        <v>1876</v>
      </c>
      <c r="E277" s="386" t="s">
        <v>24</v>
      </c>
      <c r="F277" s="904" t="s">
        <v>15638</v>
      </c>
    </row>
    <row ht="20.25" outlineLevel="0" r="278">
      <c r="A278" s="23" t="n">
        <v>33364</v>
      </c>
      <c r="B278" s="23" t="n">
        <v>991</v>
      </c>
      <c r="C278" s="12" t="s">
        <v>334</v>
      </c>
      <c r="D278" s="3" t="s">
        <v>1878</v>
      </c>
      <c r="E278" s="386" t="s">
        <v>24</v>
      </c>
      <c r="F278" s="904" t="s">
        <v>15638</v>
      </c>
    </row>
    <row ht="20.25" outlineLevel="0" r="279">
      <c r="A279" s="23" t="n">
        <v>33365</v>
      </c>
      <c r="B279" s="23" t="n">
        <v>992</v>
      </c>
      <c r="C279" s="12" t="s">
        <v>334</v>
      </c>
      <c r="D279" s="3" t="s">
        <v>1879</v>
      </c>
      <c r="E279" s="386" t="s">
        <v>24</v>
      </c>
      <c r="F279" s="904" t="s">
        <v>15638</v>
      </c>
    </row>
    <row ht="20.25" outlineLevel="0" r="280">
      <c r="A280" s="23" t="n">
        <v>27199</v>
      </c>
      <c r="B280" s="23" t="n">
        <v>993</v>
      </c>
      <c r="C280" s="12" t="s">
        <v>334</v>
      </c>
      <c r="D280" s="3" t="s">
        <v>1880</v>
      </c>
      <c r="E280" s="386" t="s">
        <v>24</v>
      </c>
      <c r="F280" s="904" t="s">
        <v>15638</v>
      </c>
    </row>
    <row ht="20.25" outlineLevel="0" r="281">
      <c r="A281" s="23" t="n">
        <v>31596</v>
      </c>
      <c r="B281" s="23" t="n">
        <v>995</v>
      </c>
      <c r="C281" s="12" t="s">
        <v>334</v>
      </c>
      <c r="D281" s="3" t="s">
        <v>1882</v>
      </c>
      <c r="E281" s="386" t="s">
        <v>24</v>
      </c>
      <c r="F281" s="904" t="s">
        <v>15638</v>
      </c>
    </row>
    <row ht="20.25" outlineLevel="0" r="282">
      <c r="A282" s="23" t="n">
        <v>33366</v>
      </c>
      <c r="B282" s="23" t="n">
        <v>996</v>
      </c>
      <c r="C282" s="12" t="s">
        <v>334</v>
      </c>
      <c r="D282" s="3" t="s">
        <v>1884</v>
      </c>
      <c r="E282" s="386" t="s">
        <v>24</v>
      </c>
      <c r="F282" s="904" t="s">
        <v>15638</v>
      </c>
    </row>
    <row ht="20.25" outlineLevel="0" r="283">
      <c r="A283" s="23" t="n">
        <v>33367</v>
      </c>
      <c r="B283" s="23" t="n">
        <v>998</v>
      </c>
      <c r="C283" s="12" t="s">
        <v>334</v>
      </c>
      <c r="D283" s="3" t="s">
        <v>1887</v>
      </c>
      <c r="E283" s="386" t="s">
        <v>24</v>
      </c>
      <c r="F283" s="904" t="s">
        <v>15638</v>
      </c>
    </row>
    <row ht="20.25" outlineLevel="0" r="284">
      <c r="A284" s="23" t="n">
        <v>31598</v>
      </c>
      <c r="B284" s="23" t="n">
        <v>1002</v>
      </c>
      <c r="C284" s="12" t="s">
        <v>334</v>
      </c>
      <c r="D284" s="3" t="s">
        <v>1893</v>
      </c>
      <c r="E284" s="386" t="s">
        <v>24</v>
      </c>
      <c r="F284" s="904" t="s">
        <v>15638</v>
      </c>
    </row>
    <row ht="20.25" outlineLevel="0" r="285">
      <c r="A285" s="23" t="n">
        <v>25913</v>
      </c>
      <c r="B285" s="23" t="n">
        <v>1007</v>
      </c>
      <c r="C285" s="12" t="s">
        <v>334</v>
      </c>
      <c r="D285" s="3" t="s">
        <v>1900</v>
      </c>
      <c r="E285" s="386" t="s">
        <v>24</v>
      </c>
      <c r="F285" s="904" t="s">
        <v>15638</v>
      </c>
    </row>
    <row ht="20.25" outlineLevel="0" r="286">
      <c r="A286" s="23" t="n">
        <v>25914</v>
      </c>
      <c r="B286" s="23" t="n">
        <v>1008</v>
      </c>
      <c r="C286" s="12" t="s">
        <v>334</v>
      </c>
      <c r="D286" s="3" t="s">
        <v>1902</v>
      </c>
      <c r="E286" s="386" t="s">
        <v>24</v>
      </c>
      <c r="F286" s="904" t="s">
        <v>15638</v>
      </c>
    </row>
    <row ht="20.25" outlineLevel="0" r="287">
      <c r="A287" s="23" t="n">
        <v>25915</v>
      </c>
      <c r="B287" s="23" t="n">
        <v>1009</v>
      </c>
      <c r="C287" s="12" t="s">
        <v>334</v>
      </c>
      <c r="D287" s="3" t="s">
        <v>1903</v>
      </c>
      <c r="E287" s="386" t="s">
        <v>24</v>
      </c>
      <c r="F287" s="904" t="s">
        <v>15638</v>
      </c>
    </row>
    <row ht="20.25" outlineLevel="0" r="288">
      <c r="A288" s="23" t="n">
        <v>25102</v>
      </c>
      <c r="B288" s="23" t="n">
        <v>1011</v>
      </c>
      <c r="C288" s="12" t="s">
        <v>334</v>
      </c>
      <c r="D288" s="3" t="s">
        <v>1906</v>
      </c>
      <c r="E288" s="386" t="s">
        <v>97</v>
      </c>
      <c r="F288" s="904" t="s">
        <v>15638</v>
      </c>
    </row>
    <row ht="20.25" outlineLevel="0" r="289">
      <c r="A289" s="23" t="n">
        <v>25917</v>
      </c>
      <c r="B289" s="23" t="n">
        <v>1013</v>
      </c>
      <c r="C289" s="12" t="s">
        <v>334</v>
      </c>
      <c r="D289" s="3" t="s">
        <v>1908</v>
      </c>
      <c r="E289" s="386" t="s">
        <v>24</v>
      </c>
      <c r="F289" s="904" t="s">
        <v>15638</v>
      </c>
    </row>
    <row ht="20.25" outlineLevel="0" r="290">
      <c r="A290" s="23" t="n">
        <v>25918</v>
      </c>
      <c r="B290" s="23" t="n">
        <v>1018</v>
      </c>
      <c r="C290" s="12" t="s">
        <v>334</v>
      </c>
      <c r="D290" s="3" t="s">
        <v>1916</v>
      </c>
      <c r="E290" s="386" t="s">
        <v>24</v>
      </c>
      <c r="F290" s="904" t="s">
        <v>15638</v>
      </c>
    </row>
    <row ht="20.25" outlineLevel="0" r="291">
      <c r="A291" s="23" t="n">
        <v>25919</v>
      </c>
      <c r="B291" s="23" t="n">
        <v>1019</v>
      </c>
      <c r="C291" s="12" t="s">
        <v>334</v>
      </c>
      <c r="D291" s="3" t="s">
        <v>1917</v>
      </c>
      <c r="E291" s="386" t="s">
        <v>24</v>
      </c>
      <c r="F291" s="904" t="s">
        <v>15638</v>
      </c>
    </row>
    <row ht="20.25" outlineLevel="0" r="292">
      <c r="A292" s="23" t="n">
        <v>25920</v>
      </c>
      <c r="B292" s="23" t="n">
        <v>1020</v>
      </c>
      <c r="C292" s="12" t="s">
        <v>334</v>
      </c>
      <c r="D292" s="3" t="s">
        <v>1918</v>
      </c>
      <c r="E292" s="386" t="s">
        <v>24</v>
      </c>
      <c r="F292" s="904" t="s">
        <v>15638</v>
      </c>
    </row>
    <row ht="20.25" outlineLevel="0" r="293">
      <c r="A293" s="23" t="n">
        <v>25921</v>
      </c>
      <c r="B293" s="23" t="n">
        <v>1021</v>
      </c>
      <c r="C293" s="12" t="s">
        <v>334</v>
      </c>
      <c r="D293" s="3" t="s">
        <v>1919</v>
      </c>
      <c r="E293" s="386" t="s">
        <v>24</v>
      </c>
      <c r="F293" s="904" t="s">
        <v>15638</v>
      </c>
    </row>
    <row ht="20.25" outlineLevel="0" r="294">
      <c r="A294" s="23" t="n">
        <v>25922</v>
      </c>
      <c r="B294" s="23" t="n">
        <v>1022</v>
      </c>
      <c r="C294" s="12" t="s">
        <v>334</v>
      </c>
      <c r="D294" s="3" t="s">
        <v>1920</v>
      </c>
      <c r="E294" s="906" t="s">
        <v>97</v>
      </c>
      <c r="F294" s="904" t="s">
        <v>15638</v>
      </c>
    </row>
    <row ht="20.25" outlineLevel="0" r="295">
      <c r="A295" s="23" t="n">
        <v>25923</v>
      </c>
      <c r="B295" s="23" t="n">
        <v>1023</v>
      </c>
      <c r="C295" s="12" t="s">
        <v>334</v>
      </c>
      <c r="D295" s="3" t="s">
        <v>1921</v>
      </c>
      <c r="E295" s="386" t="s">
        <v>24</v>
      </c>
      <c r="F295" s="904" t="s">
        <v>15638</v>
      </c>
    </row>
    <row ht="20.25" outlineLevel="0" r="296">
      <c r="A296" s="23" t="n">
        <v>25924</v>
      </c>
      <c r="B296" s="23" t="n">
        <v>1024</v>
      </c>
      <c r="C296" s="12" t="s">
        <v>334</v>
      </c>
      <c r="D296" s="3" t="s">
        <v>1922</v>
      </c>
      <c r="E296" s="386" t="s">
        <v>24</v>
      </c>
      <c r="F296" s="904" t="s">
        <v>15638</v>
      </c>
    </row>
    <row ht="20.25" outlineLevel="0" r="297">
      <c r="A297" s="23" t="n">
        <v>25926</v>
      </c>
      <c r="B297" s="23" t="n">
        <v>1026</v>
      </c>
      <c r="C297" s="12" t="s">
        <v>334</v>
      </c>
      <c r="D297" s="3" t="s">
        <v>1925</v>
      </c>
      <c r="E297" s="386" t="s">
        <v>24</v>
      </c>
      <c r="F297" s="904" t="s">
        <v>15638</v>
      </c>
    </row>
    <row ht="20.25" outlineLevel="0" r="298">
      <c r="A298" s="23" t="n">
        <v>33370</v>
      </c>
      <c r="B298" s="23" t="n">
        <v>1031</v>
      </c>
      <c r="C298" s="12" t="s">
        <v>334</v>
      </c>
      <c r="D298" s="3" t="s">
        <v>1934</v>
      </c>
      <c r="E298" s="386" t="s">
        <v>24</v>
      </c>
      <c r="F298" s="904" t="s">
        <v>15638</v>
      </c>
    </row>
    <row ht="20.25" outlineLevel="0" r="299">
      <c r="A299" s="23" t="n">
        <v>33371</v>
      </c>
      <c r="B299" s="23" t="n">
        <v>1032</v>
      </c>
      <c r="C299" s="12" t="s">
        <v>334</v>
      </c>
      <c r="D299" s="3" t="s">
        <v>1936</v>
      </c>
      <c r="E299" s="386" t="s">
        <v>24</v>
      </c>
      <c r="F299" s="904" t="s">
        <v>15638</v>
      </c>
    </row>
    <row ht="20.25" outlineLevel="0" r="300">
      <c r="A300" s="23" t="n">
        <v>33372</v>
      </c>
      <c r="B300" s="23" t="n">
        <v>1033</v>
      </c>
      <c r="C300" s="12" t="s">
        <v>334</v>
      </c>
      <c r="D300" s="3" t="s">
        <v>1937</v>
      </c>
      <c r="E300" s="386" t="s">
        <v>24</v>
      </c>
      <c r="F300" s="904" t="s">
        <v>15638</v>
      </c>
    </row>
    <row ht="20.25" outlineLevel="0" r="301">
      <c r="A301" s="23" t="n">
        <v>33373</v>
      </c>
      <c r="B301" s="23" t="n">
        <v>1034</v>
      </c>
      <c r="C301" s="12" t="s">
        <v>334</v>
      </c>
      <c r="D301" s="3" t="s">
        <v>1939</v>
      </c>
      <c r="E301" s="386" t="s">
        <v>24</v>
      </c>
      <c r="F301" s="904" t="s">
        <v>15638</v>
      </c>
    </row>
    <row ht="20.25" outlineLevel="0" r="302">
      <c r="A302" s="23" t="n">
        <v>26563</v>
      </c>
      <c r="B302" s="23" t="n">
        <v>1238</v>
      </c>
      <c r="C302" s="12" t="s">
        <v>334</v>
      </c>
      <c r="D302" s="3" t="s">
        <v>2216</v>
      </c>
      <c r="E302" s="386" t="s">
        <v>24</v>
      </c>
      <c r="F302" s="904" t="s">
        <v>15638</v>
      </c>
    </row>
    <row ht="20.25" outlineLevel="0" r="303">
      <c r="A303" s="23" t="n">
        <v>29418</v>
      </c>
      <c r="B303" s="23" t="n">
        <v>1239</v>
      </c>
      <c r="C303" s="12" t="s">
        <v>334</v>
      </c>
      <c r="D303" s="3" t="s">
        <v>2217</v>
      </c>
      <c r="E303" s="386" t="s">
        <v>24</v>
      </c>
      <c r="F303" s="904" t="s">
        <v>15638</v>
      </c>
    </row>
    <row ht="20.25" outlineLevel="0" r="304">
      <c r="A304" s="23" t="n">
        <v>29631</v>
      </c>
      <c r="B304" s="23" t="n">
        <v>1253</v>
      </c>
      <c r="C304" s="12" t="s">
        <v>334</v>
      </c>
      <c r="D304" s="3" t="s">
        <v>2234</v>
      </c>
      <c r="E304" s="386" t="s">
        <v>24</v>
      </c>
      <c r="F304" s="904" t="s">
        <v>15638</v>
      </c>
    </row>
    <row ht="20.25" outlineLevel="0" r="305">
      <c r="A305" s="23" t="n">
        <v>26601</v>
      </c>
      <c r="B305" s="23" t="n">
        <v>1290</v>
      </c>
      <c r="C305" s="12" t="s">
        <v>334</v>
      </c>
      <c r="D305" s="3" t="s">
        <v>2289</v>
      </c>
      <c r="E305" s="386" t="s">
        <v>463</v>
      </c>
      <c r="F305" s="904" t="s">
        <v>15638</v>
      </c>
    </row>
    <row ht="20.25" outlineLevel="0" r="306">
      <c r="A306" s="23" t="n">
        <v>29531</v>
      </c>
      <c r="B306" s="23" t="n">
        <v>1296</v>
      </c>
      <c r="C306" s="12" t="s">
        <v>334</v>
      </c>
      <c r="D306" s="3" t="s">
        <v>2296</v>
      </c>
      <c r="E306" s="906" t="s">
        <v>851</v>
      </c>
      <c r="F306" s="904" t="s">
        <v>15638</v>
      </c>
    </row>
    <row ht="20.25" outlineLevel="0" r="307">
      <c r="A307" s="23" t="n">
        <v>31611</v>
      </c>
      <c r="B307" s="23" t="n">
        <v>1298</v>
      </c>
      <c r="C307" s="12" t="s">
        <v>334</v>
      </c>
      <c r="D307" s="3" t="s">
        <v>2300</v>
      </c>
      <c r="E307" s="386" t="s">
        <v>24</v>
      </c>
      <c r="F307" s="904" t="s">
        <v>15638</v>
      </c>
    </row>
    <row ht="20.25" outlineLevel="0" r="308">
      <c r="A308" s="23" t="n">
        <v>31658</v>
      </c>
      <c r="B308" s="23" t="n">
        <v>1305</v>
      </c>
      <c r="C308" s="12" t="s">
        <v>334</v>
      </c>
      <c r="D308" s="3" t="s">
        <v>2310</v>
      </c>
      <c r="E308" s="386" t="s">
        <v>24</v>
      </c>
      <c r="F308" s="904" t="s">
        <v>15638</v>
      </c>
    </row>
    <row ht="20.25" outlineLevel="0" r="309">
      <c r="A309" s="23" t="n">
        <v>27752</v>
      </c>
      <c r="B309" s="23" t="n">
        <v>1320</v>
      </c>
      <c r="C309" s="12" t="s">
        <v>334</v>
      </c>
      <c r="D309" s="3" t="s">
        <v>2334</v>
      </c>
      <c r="E309" s="386" t="s">
        <v>24</v>
      </c>
      <c r="F309" s="904" t="s">
        <v>15638</v>
      </c>
    </row>
    <row ht="20.25" outlineLevel="0" r="310">
      <c r="A310" s="23" t="n">
        <v>32963</v>
      </c>
      <c r="B310" s="23" t="n">
        <v>1348</v>
      </c>
      <c r="C310" s="12" t="s">
        <v>334</v>
      </c>
      <c r="D310" s="3" t="s">
        <v>2371</v>
      </c>
      <c r="E310" s="386" t="s">
        <v>24</v>
      </c>
      <c r="F310" s="904" t="s">
        <v>15638</v>
      </c>
    </row>
    <row ht="20.25" outlineLevel="0" r="311">
      <c r="A311" s="23" t="n">
        <v>33359</v>
      </c>
      <c r="B311" s="23" t="n">
        <v>1377</v>
      </c>
      <c r="C311" s="12" t="s">
        <v>334</v>
      </c>
      <c r="D311" s="3" t="s">
        <v>2408</v>
      </c>
      <c r="E311" s="386" t="s">
        <v>24</v>
      </c>
      <c r="F311" s="904" t="s">
        <v>15638</v>
      </c>
    </row>
    <row ht="20.25" outlineLevel="0" r="312">
      <c r="A312" s="23" t="n">
        <v>28066</v>
      </c>
      <c r="B312" s="23" t="n">
        <v>1381</v>
      </c>
      <c r="C312" s="12" t="s">
        <v>334</v>
      </c>
      <c r="D312" s="3" t="s">
        <v>2413</v>
      </c>
      <c r="E312" s="386" t="s">
        <v>24</v>
      </c>
      <c r="F312" s="904" t="s">
        <v>15638</v>
      </c>
    </row>
    <row ht="20.25" outlineLevel="0" r="313">
      <c r="A313" s="23" t="n">
        <v>35087</v>
      </c>
      <c r="B313" s="23" t="n">
        <v>1382</v>
      </c>
      <c r="C313" s="12" t="s">
        <v>334</v>
      </c>
      <c r="D313" s="3" t="s">
        <v>2414</v>
      </c>
      <c r="E313" s="386" t="s">
        <v>24</v>
      </c>
      <c r="F313" s="904" t="s">
        <v>15638</v>
      </c>
    </row>
    <row ht="20.25" outlineLevel="0" r="314">
      <c r="A314" s="23" t="n">
        <v>36238</v>
      </c>
      <c r="B314" s="23" t="n">
        <v>1384</v>
      </c>
      <c r="C314" s="12" t="s">
        <v>334</v>
      </c>
      <c r="D314" s="3" t="s">
        <v>2416</v>
      </c>
      <c r="E314" s="386" t="s">
        <v>24</v>
      </c>
      <c r="F314" s="904" t="s">
        <v>15638</v>
      </c>
    </row>
    <row ht="20.25" outlineLevel="0" r="315">
      <c r="A315" s="23" t="n">
        <v>35088</v>
      </c>
      <c r="B315" s="23" t="n">
        <v>1386</v>
      </c>
      <c r="C315" s="12" t="s">
        <v>334</v>
      </c>
      <c r="D315" s="3" t="s">
        <v>2420</v>
      </c>
      <c r="E315" s="386" t="s">
        <v>24</v>
      </c>
      <c r="F315" s="904" t="s">
        <v>15638</v>
      </c>
    </row>
    <row ht="20.25" outlineLevel="0" r="316">
      <c r="A316" s="23" t="n">
        <v>28063</v>
      </c>
      <c r="B316" s="23" t="n">
        <v>1391</v>
      </c>
      <c r="C316" s="12" t="s">
        <v>334</v>
      </c>
      <c r="D316" s="3" t="s">
        <v>2426</v>
      </c>
      <c r="E316" s="386" t="s">
        <v>24</v>
      </c>
      <c r="F316" s="904" t="s">
        <v>15638</v>
      </c>
    </row>
    <row ht="20.25" outlineLevel="0" r="317">
      <c r="A317" s="23" t="n">
        <v>33511</v>
      </c>
      <c r="B317" s="23" t="n">
        <v>1393</v>
      </c>
      <c r="C317" s="12" t="s">
        <v>334</v>
      </c>
      <c r="D317" s="3" t="s">
        <v>2429</v>
      </c>
      <c r="E317" s="386" t="s">
        <v>24</v>
      </c>
      <c r="F317" s="904" t="s">
        <v>15638</v>
      </c>
    </row>
    <row ht="20.25" outlineLevel="0" r="318">
      <c r="A318" s="23" t="n">
        <v>33375</v>
      </c>
      <c r="B318" s="23" t="n">
        <v>1502</v>
      </c>
      <c r="C318" s="12" t="s">
        <v>334</v>
      </c>
      <c r="D318" s="3" t="s">
        <v>2581</v>
      </c>
      <c r="E318" s="386" t="s">
        <v>24</v>
      </c>
      <c r="F318" s="904" t="s">
        <v>15638</v>
      </c>
    </row>
    <row ht="20.25" outlineLevel="0" r="319">
      <c r="A319" s="23" t="n">
        <v>33376</v>
      </c>
      <c r="B319" s="23" t="n">
        <v>1503</v>
      </c>
      <c r="C319" s="12" t="s">
        <v>334</v>
      </c>
      <c r="D319" s="3" t="s">
        <v>2582</v>
      </c>
      <c r="E319" s="386" t="s">
        <v>24</v>
      </c>
      <c r="F319" s="904" t="s">
        <v>15638</v>
      </c>
    </row>
    <row ht="20.25" outlineLevel="0" r="320">
      <c r="A320" s="23" t="n">
        <v>33377</v>
      </c>
      <c r="B320" s="23" t="n">
        <v>1504</v>
      </c>
      <c r="C320" s="12" t="s">
        <v>334</v>
      </c>
      <c r="D320" s="3" t="s">
        <v>2583</v>
      </c>
      <c r="E320" s="906" t="s">
        <v>97</v>
      </c>
      <c r="F320" s="904" t="s">
        <v>15638</v>
      </c>
    </row>
    <row ht="20.25" outlineLevel="0" r="321">
      <c r="A321" s="23" t="n">
        <v>33378</v>
      </c>
      <c r="B321" s="23" t="n">
        <v>1505</v>
      </c>
      <c r="C321" s="12" t="s">
        <v>334</v>
      </c>
      <c r="D321" s="3" t="s">
        <v>2585</v>
      </c>
      <c r="E321" s="386" t="s">
        <v>97</v>
      </c>
      <c r="F321" s="904" t="s">
        <v>15638</v>
      </c>
    </row>
    <row ht="20.25" outlineLevel="0" r="322">
      <c r="A322" s="23" t="n">
        <v>29348</v>
      </c>
      <c r="B322" s="23" t="n">
        <v>1530</v>
      </c>
      <c r="C322" s="12" t="s">
        <v>334</v>
      </c>
      <c r="D322" s="3" t="s">
        <v>2619</v>
      </c>
      <c r="E322" s="906" t="s">
        <v>97</v>
      </c>
      <c r="F322" s="904" t="s">
        <v>15638</v>
      </c>
    </row>
    <row ht="20.25" outlineLevel="0" r="323">
      <c r="A323" s="23" t="n">
        <v>31573</v>
      </c>
      <c r="B323" s="23" t="n">
        <v>1537</v>
      </c>
      <c r="C323" s="12" t="s">
        <v>334</v>
      </c>
      <c r="D323" s="3" t="s">
        <v>2628</v>
      </c>
      <c r="E323" s="386" t="s">
        <v>24</v>
      </c>
      <c r="F323" s="904" t="s">
        <v>15638</v>
      </c>
    </row>
    <row ht="20.25" outlineLevel="0" r="324">
      <c r="A324" s="23" t="n">
        <v>31575</v>
      </c>
      <c r="B324" s="23" t="n">
        <v>1539</v>
      </c>
      <c r="C324" s="12" t="s">
        <v>334</v>
      </c>
      <c r="D324" s="3" t="s">
        <v>2630</v>
      </c>
      <c r="E324" s="386" t="s">
        <v>24</v>
      </c>
      <c r="F324" s="904" t="s">
        <v>15638</v>
      </c>
    </row>
    <row ht="20.25" outlineLevel="0" r="325">
      <c r="A325" s="23" t="n">
        <v>31577</v>
      </c>
      <c r="B325" s="23" t="n">
        <v>1540</v>
      </c>
      <c r="C325" s="12" t="s">
        <v>334</v>
      </c>
      <c r="D325" s="3" t="s">
        <v>2631</v>
      </c>
      <c r="E325" s="386" t="s">
        <v>24</v>
      </c>
      <c r="F325" s="904" t="s">
        <v>15638</v>
      </c>
    </row>
    <row ht="20.25" outlineLevel="0" r="326">
      <c r="A326" s="23" t="n">
        <v>31578</v>
      </c>
      <c r="B326" s="23" t="n">
        <v>1541</v>
      </c>
      <c r="C326" s="12" t="s">
        <v>334</v>
      </c>
      <c r="D326" s="3" t="s">
        <v>2632</v>
      </c>
      <c r="E326" s="386" t="s">
        <v>24</v>
      </c>
      <c r="F326" s="904" t="s">
        <v>15638</v>
      </c>
    </row>
    <row ht="20.25" outlineLevel="0" r="327">
      <c r="A327" s="23" t="n">
        <v>31579</v>
      </c>
      <c r="B327" s="23" t="n">
        <v>1544</v>
      </c>
      <c r="C327" s="12" t="s">
        <v>334</v>
      </c>
      <c r="D327" s="3" t="s">
        <v>2636</v>
      </c>
      <c r="E327" s="386" t="s">
        <v>24</v>
      </c>
      <c r="F327" s="904" t="s">
        <v>15638</v>
      </c>
    </row>
    <row ht="20.25" outlineLevel="0" r="328">
      <c r="A328" s="23" t="n">
        <v>31580</v>
      </c>
      <c r="B328" s="23" t="n">
        <v>1545</v>
      </c>
      <c r="C328" s="12" t="s">
        <v>334</v>
      </c>
      <c r="D328" s="3" t="s">
        <v>2637</v>
      </c>
      <c r="E328" s="386" t="s">
        <v>24</v>
      </c>
      <c r="F328" s="904" t="s">
        <v>15638</v>
      </c>
    </row>
    <row ht="20.25" outlineLevel="0" r="329">
      <c r="A329" s="23" t="n">
        <v>29025</v>
      </c>
      <c r="B329" s="23" t="n">
        <v>1563</v>
      </c>
      <c r="C329" s="12" t="s">
        <v>334</v>
      </c>
      <c r="D329" s="3" t="s">
        <v>2668</v>
      </c>
      <c r="E329" s="386" t="s">
        <v>24</v>
      </c>
      <c r="F329" s="904" t="s">
        <v>15638</v>
      </c>
    </row>
    <row ht="20.25" outlineLevel="0" r="330">
      <c r="A330" s="23" t="n">
        <v>31019</v>
      </c>
      <c r="B330" s="23" t="n">
        <v>1586</v>
      </c>
      <c r="C330" s="12" t="s">
        <v>334</v>
      </c>
      <c r="D330" s="3" t="s">
        <v>2704</v>
      </c>
      <c r="E330" s="386" t="s">
        <v>24</v>
      </c>
      <c r="F330" s="904" t="s">
        <v>15638</v>
      </c>
    </row>
    <row ht="20.25" outlineLevel="0" r="331">
      <c r="A331" s="23" t="n">
        <v>33380</v>
      </c>
      <c r="B331" s="23" t="n">
        <v>1587</v>
      </c>
      <c r="C331" s="12" t="s">
        <v>334</v>
      </c>
      <c r="D331" s="3" t="s">
        <v>2706</v>
      </c>
      <c r="E331" s="386" t="s">
        <v>24</v>
      </c>
      <c r="F331" s="904" t="s">
        <v>15638</v>
      </c>
    </row>
    <row ht="20.25" outlineLevel="0" r="332">
      <c r="A332" s="23" t="n">
        <v>31012</v>
      </c>
      <c r="B332" s="23" t="n">
        <v>1597</v>
      </c>
      <c r="C332" s="12" t="s">
        <v>334</v>
      </c>
      <c r="D332" s="3" t="s">
        <v>2721</v>
      </c>
      <c r="E332" s="386" t="s">
        <v>24</v>
      </c>
      <c r="F332" s="904" t="s">
        <v>15638</v>
      </c>
    </row>
    <row ht="20.25" outlineLevel="0" r="333">
      <c r="A333" s="23" t="n">
        <v>31013</v>
      </c>
      <c r="B333" s="23" t="n">
        <v>1600</v>
      </c>
      <c r="C333" s="12" t="s">
        <v>334</v>
      </c>
      <c r="D333" s="3" t="s">
        <v>2724</v>
      </c>
      <c r="E333" s="386" t="s">
        <v>24</v>
      </c>
      <c r="F333" s="904" t="s">
        <v>15638</v>
      </c>
    </row>
    <row ht="20.25" outlineLevel="0" r="334">
      <c r="A334" s="23" t="n">
        <v>31014</v>
      </c>
      <c r="B334" s="23" t="n">
        <v>1601</v>
      </c>
      <c r="C334" s="12" t="s">
        <v>334</v>
      </c>
      <c r="D334" s="3" t="s">
        <v>2726</v>
      </c>
      <c r="E334" s="386" t="s">
        <v>24</v>
      </c>
      <c r="F334" s="904" t="s">
        <v>15638</v>
      </c>
    </row>
    <row ht="20.25" outlineLevel="0" r="335">
      <c r="A335" s="23" t="n">
        <v>26669</v>
      </c>
      <c r="B335" s="23" t="n">
        <v>1668</v>
      </c>
      <c r="C335" s="12" t="s">
        <v>334</v>
      </c>
      <c r="D335" s="3" t="s">
        <v>2802</v>
      </c>
      <c r="E335" s="386" t="s">
        <v>24</v>
      </c>
      <c r="F335" s="904" t="s">
        <v>15638</v>
      </c>
    </row>
    <row ht="20.25" outlineLevel="0" r="336">
      <c r="A336" s="23" t="n">
        <v>29664</v>
      </c>
      <c r="B336" s="23" t="n">
        <v>1669</v>
      </c>
      <c r="C336" s="12" t="s">
        <v>334</v>
      </c>
      <c r="D336" s="3" t="s">
        <v>2803</v>
      </c>
      <c r="E336" s="906" t="s">
        <v>2277</v>
      </c>
      <c r="F336" s="904" t="s">
        <v>15638</v>
      </c>
    </row>
    <row ht="20.25" outlineLevel="0" r="337">
      <c r="A337" s="23" t="n">
        <v>35843</v>
      </c>
      <c r="B337" s="23" t="n">
        <v>1670</v>
      </c>
      <c r="C337" s="12" t="s">
        <v>334</v>
      </c>
      <c r="D337" s="3" t="s">
        <v>2804</v>
      </c>
      <c r="E337" s="386" t="s">
        <v>126</v>
      </c>
      <c r="F337" s="904" t="s">
        <v>15638</v>
      </c>
    </row>
    <row ht="20.25" outlineLevel="0" r="338">
      <c r="A338" s="23" t="n">
        <v>35844</v>
      </c>
      <c r="B338" s="23" t="n">
        <v>1672</v>
      </c>
      <c r="C338" s="12" t="s">
        <v>334</v>
      </c>
      <c r="D338" s="3" t="s">
        <v>2806</v>
      </c>
      <c r="E338" s="386" t="s">
        <v>24</v>
      </c>
      <c r="F338" s="904" t="s">
        <v>15638</v>
      </c>
    </row>
    <row ht="20.25" outlineLevel="0" r="339">
      <c r="A339" s="23" t="n">
        <v>26628</v>
      </c>
      <c r="B339" s="23" t="n">
        <v>1674</v>
      </c>
      <c r="C339" s="12" t="s">
        <v>334</v>
      </c>
      <c r="D339" s="3" t="s">
        <v>2810</v>
      </c>
      <c r="E339" s="386" t="s">
        <v>24</v>
      </c>
      <c r="F339" s="904" t="s">
        <v>15638</v>
      </c>
    </row>
    <row ht="20.25" outlineLevel="0" r="340">
      <c r="A340" s="23" t="n">
        <v>35846</v>
      </c>
      <c r="B340" s="23" t="n">
        <v>1676</v>
      </c>
      <c r="C340" s="12" t="s">
        <v>334</v>
      </c>
      <c r="D340" s="3" t="s">
        <v>2812</v>
      </c>
      <c r="E340" s="386" t="s">
        <v>24</v>
      </c>
      <c r="F340" s="904" t="s">
        <v>15638</v>
      </c>
    </row>
    <row ht="20.25" outlineLevel="0" r="341">
      <c r="A341" s="23" t="n">
        <v>29676</v>
      </c>
      <c r="B341" s="23" t="n">
        <v>1680</v>
      </c>
      <c r="C341" s="12" t="s">
        <v>334</v>
      </c>
      <c r="D341" s="3" t="s">
        <v>2816</v>
      </c>
      <c r="E341" s="386" t="s">
        <v>715</v>
      </c>
      <c r="F341" s="904" t="s">
        <v>15638</v>
      </c>
    </row>
    <row ht="20.25" outlineLevel="0" r="342">
      <c r="A342" s="23" t="n">
        <v>29675</v>
      </c>
      <c r="B342" s="23" t="n">
        <v>1681</v>
      </c>
      <c r="C342" s="12" t="s">
        <v>334</v>
      </c>
      <c r="D342" s="3" t="s">
        <v>2817</v>
      </c>
      <c r="E342" s="906" t="s">
        <v>97</v>
      </c>
      <c r="F342" s="904" t="s">
        <v>15638</v>
      </c>
    </row>
    <row ht="20.25" outlineLevel="0" r="343">
      <c r="A343" s="23" t="n">
        <v>29677</v>
      </c>
      <c r="B343" s="23" t="n">
        <v>1683</v>
      </c>
      <c r="C343" s="12" t="s">
        <v>334</v>
      </c>
      <c r="D343" s="3" t="s">
        <v>2819</v>
      </c>
      <c r="E343" s="909" t="s">
        <v>24</v>
      </c>
      <c r="F343" s="904" t="s">
        <v>15638</v>
      </c>
    </row>
    <row ht="20.25" outlineLevel="0" r="344">
      <c r="A344" s="23" t="n">
        <v>26660</v>
      </c>
      <c r="B344" s="23" t="n">
        <v>1685</v>
      </c>
      <c r="C344" s="12" t="s">
        <v>334</v>
      </c>
      <c r="D344" s="3" t="s">
        <v>2821</v>
      </c>
      <c r="E344" s="906" t="s">
        <v>238</v>
      </c>
      <c r="F344" s="904" t="s">
        <v>15638</v>
      </c>
    </row>
    <row ht="20.25" outlineLevel="0" r="345">
      <c r="A345" s="23" t="n">
        <v>32551</v>
      </c>
      <c r="B345" s="23" t="n">
        <v>1689</v>
      </c>
      <c r="C345" s="12" t="s">
        <v>334</v>
      </c>
      <c r="D345" s="3" t="s">
        <v>2827</v>
      </c>
      <c r="E345" s="386" t="s">
        <v>24</v>
      </c>
      <c r="F345" s="904" t="s">
        <v>15638</v>
      </c>
    </row>
    <row ht="20.25" outlineLevel="0" r="346">
      <c r="A346" s="23" t="n">
        <v>29683</v>
      </c>
      <c r="B346" s="23" t="n">
        <v>1693</v>
      </c>
      <c r="C346" s="12" t="s">
        <v>334</v>
      </c>
      <c r="D346" s="3" t="s">
        <v>2833</v>
      </c>
      <c r="E346" s="906" t="s">
        <v>24</v>
      </c>
      <c r="F346" s="904" t="s">
        <v>15638</v>
      </c>
    </row>
    <row ht="20.25" outlineLevel="0" r="347">
      <c r="A347" s="23" t="n">
        <v>31680</v>
      </c>
      <c r="B347" s="23" t="n">
        <v>1717</v>
      </c>
      <c r="C347" s="12" t="s">
        <v>334</v>
      </c>
      <c r="D347" s="3" t="s">
        <v>2865</v>
      </c>
      <c r="E347" s="386" t="s">
        <v>24</v>
      </c>
      <c r="F347" s="904" t="s">
        <v>15638</v>
      </c>
    </row>
    <row ht="20.25" outlineLevel="0" r="348">
      <c r="A348" s="23" t="n">
        <v>29312</v>
      </c>
      <c r="B348" s="23" t="n">
        <v>1720</v>
      </c>
      <c r="C348" s="12" t="s">
        <v>334</v>
      </c>
      <c r="D348" s="3" t="s">
        <v>2869</v>
      </c>
      <c r="E348" s="906" t="s">
        <v>24</v>
      </c>
      <c r="F348" s="904" t="s">
        <v>15638</v>
      </c>
    </row>
    <row ht="20.25" outlineLevel="0" r="349">
      <c r="A349" s="23" t="n">
        <v>29327</v>
      </c>
      <c r="B349" s="23" t="n">
        <v>1723</v>
      </c>
      <c r="C349" s="12" t="s">
        <v>334</v>
      </c>
      <c r="D349" s="3" t="s">
        <v>2873</v>
      </c>
      <c r="E349" s="906" t="s">
        <v>24</v>
      </c>
      <c r="F349" s="904" t="s">
        <v>15638</v>
      </c>
    </row>
    <row ht="20.25" outlineLevel="0" r="350">
      <c r="A350" s="23" t="n">
        <v>29391</v>
      </c>
      <c r="B350" s="23" t="n">
        <v>1726</v>
      </c>
      <c r="C350" s="12" t="s">
        <v>334</v>
      </c>
      <c r="D350" s="3" t="s">
        <v>2876</v>
      </c>
      <c r="E350" s="906" t="s">
        <v>24</v>
      </c>
      <c r="F350" s="904" t="s">
        <v>15638</v>
      </c>
    </row>
    <row ht="20.25" outlineLevel="0" r="351">
      <c r="A351" s="23" t="n">
        <v>29395</v>
      </c>
      <c r="B351" s="23" t="n">
        <v>1728</v>
      </c>
      <c r="C351" s="12" t="s">
        <v>334</v>
      </c>
      <c r="D351" s="3" t="s">
        <v>2878</v>
      </c>
      <c r="E351" s="906" t="s">
        <v>24</v>
      </c>
      <c r="F351" s="904" t="s">
        <v>15638</v>
      </c>
    </row>
    <row ht="20.25" outlineLevel="0" r="352">
      <c r="A352" s="23" t="n">
        <v>30529</v>
      </c>
      <c r="B352" s="23" t="n">
        <v>1729</v>
      </c>
      <c r="C352" s="12" t="s">
        <v>334</v>
      </c>
      <c r="D352" s="3" t="s">
        <v>2879</v>
      </c>
      <c r="E352" s="906" t="s">
        <v>24</v>
      </c>
      <c r="F352" s="904" t="s">
        <v>15638</v>
      </c>
    </row>
    <row ht="20.25" outlineLevel="0" r="353">
      <c r="A353" s="23" t="n">
        <v>31292</v>
      </c>
      <c r="B353" s="23" t="n">
        <v>1730</v>
      </c>
      <c r="C353" s="12" t="s">
        <v>334</v>
      </c>
      <c r="D353" s="3" t="s">
        <v>2880</v>
      </c>
      <c r="E353" s="906" t="s">
        <v>24</v>
      </c>
      <c r="F353" s="904" t="s">
        <v>15638</v>
      </c>
    </row>
    <row ht="20.25" outlineLevel="0" r="354">
      <c r="A354" s="23" t="n">
        <v>30537</v>
      </c>
      <c r="B354" s="23" t="n">
        <v>1731</v>
      </c>
      <c r="C354" s="12" t="s">
        <v>334</v>
      </c>
      <c r="D354" s="3" t="s">
        <v>2881</v>
      </c>
      <c r="E354" s="906" t="s">
        <v>24</v>
      </c>
      <c r="F354" s="904" t="s">
        <v>15638</v>
      </c>
    </row>
    <row ht="20.25" outlineLevel="0" r="355">
      <c r="A355" s="23" t="n">
        <v>31294</v>
      </c>
      <c r="B355" s="23" t="n">
        <v>1732</v>
      </c>
      <c r="C355" s="12" t="s">
        <v>334</v>
      </c>
      <c r="D355" s="3" t="s">
        <v>2882</v>
      </c>
      <c r="E355" s="906" t="s">
        <v>24</v>
      </c>
      <c r="F355" s="904" t="s">
        <v>15638</v>
      </c>
    </row>
    <row ht="20.25" outlineLevel="0" r="356">
      <c r="A356" s="23" t="n">
        <v>31298</v>
      </c>
      <c r="B356" s="23" t="n">
        <v>1733</v>
      </c>
      <c r="C356" s="12" t="s">
        <v>334</v>
      </c>
      <c r="D356" s="3" t="s">
        <v>2884</v>
      </c>
      <c r="E356" s="906" t="s">
        <v>24</v>
      </c>
      <c r="F356" s="904" t="s">
        <v>15638</v>
      </c>
    </row>
    <row ht="20.25" outlineLevel="0" r="357">
      <c r="A357" s="23" t="n">
        <v>30938</v>
      </c>
      <c r="B357" s="23" t="n">
        <v>1735</v>
      </c>
      <c r="C357" s="12" t="s">
        <v>334</v>
      </c>
      <c r="D357" s="3" t="s">
        <v>2888</v>
      </c>
      <c r="E357" s="906" t="s">
        <v>24</v>
      </c>
      <c r="F357" s="904" t="s">
        <v>15638</v>
      </c>
    </row>
    <row ht="20.25" outlineLevel="0" r="358">
      <c r="A358" s="23" t="n">
        <v>28092</v>
      </c>
      <c r="B358" s="23" t="n">
        <v>1783</v>
      </c>
      <c r="C358" s="12" t="s">
        <v>334</v>
      </c>
      <c r="D358" s="3" t="s">
        <v>2943</v>
      </c>
      <c r="E358" s="906" t="s">
        <v>24</v>
      </c>
      <c r="F358" s="904" t="s">
        <v>15638</v>
      </c>
    </row>
    <row ht="20.25" outlineLevel="0" r="359">
      <c r="A359" s="23" t="n">
        <v>28094</v>
      </c>
      <c r="B359" s="23" t="n">
        <v>1790</v>
      </c>
      <c r="C359" s="12" t="s">
        <v>334</v>
      </c>
      <c r="D359" s="3" t="s">
        <v>2952</v>
      </c>
      <c r="E359" s="906" t="s">
        <v>24</v>
      </c>
      <c r="F359" s="904" t="s">
        <v>15638</v>
      </c>
    </row>
    <row ht="20.25" outlineLevel="0" r="360">
      <c r="A360" s="23" t="n">
        <v>28099</v>
      </c>
      <c r="B360" s="23" t="n">
        <v>1791</v>
      </c>
      <c r="C360" s="12" t="s">
        <v>334</v>
      </c>
      <c r="D360" s="3" t="s">
        <v>2954</v>
      </c>
      <c r="E360" s="906" t="s">
        <v>24</v>
      </c>
      <c r="F360" s="904" t="s">
        <v>15638</v>
      </c>
    </row>
    <row ht="20.25" outlineLevel="0" r="361">
      <c r="A361" s="23" t="n">
        <v>28100</v>
      </c>
      <c r="B361" s="23" t="n">
        <v>1792</v>
      </c>
      <c r="C361" s="12" t="s">
        <v>334</v>
      </c>
      <c r="D361" s="3" t="s">
        <v>2955</v>
      </c>
      <c r="E361" s="906" t="s">
        <v>24</v>
      </c>
      <c r="F361" s="904" t="s">
        <v>15638</v>
      </c>
    </row>
    <row ht="20.25" outlineLevel="0" r="362">
      <c r="A362" s="23" t="n">
        <v>28101</v>
      </c>
      <c r="B362" s="23" t="n">
        <v>1793</v>
      </c>
      <c r="C362" s="12" t="s">
        <v>334</v>
      </c>
      <c r="D362" s="3" t="s">
        <v>2956</v>
      </c>
      <c r="E362" s="906" t="s">
        <v>24</v>
      </c>
      <c r="F362" s="904" t="s">
        <v>15638</v>
      </c>
    </row>
    <row ht="20.25" outlineLevel="0" r="363">
      <c r="A363" s="23" t="n">
        <v>28102</v>
      </c>
      <c r="B363" s="23" t="n">
        <v>1794</v>
      </c>
      <c r="C363" s="12" t="s">
        <v>334</v>
      </c>
      <c r="D363" s="3" t="s">
        <v>2957</v>
      </c>
      <c r="E363" s="906" t="s">
        <v>24</v>
      </c>
      <c r="F363" s="904" t="s">
        <v>15638</v>
      </c>
    </row>
    <row ht="20.25" outlineLevel="0" r="364">
      <c r="A364" s="23" t="n">
        <v>28095</v>
      </c>
      <c r="B364" s="23" t="n">
        <v>1795</v>
      </c>
      <c r="C364" s="12" t="s">
        <v>334</v>
      </c>
      <c r="D364" s="3" t="s">
        <v>2958</v>
      </c>
      <c r="E364" s="906" t="s">
        <v>24</v>
      </c>
      <c r="F364" s="904" t="s">
        <v>15638</v>
      </c>
    </row>
    <row ht="20.25" outlineLevel="0" r="365">
      <c r="A365" s="23" t="n">
        <v>28103</v>
      </c>
      <c r="B365" s="23" t="n">
        <v>1796</v>
      </c>
      <c r="C365" s="12" t="s">
        <v>334</v>
      </c>
      <c r="D365" s="3" t="s">
        <v>2959</v>
      </c>
      <c r="E365" s="906" t="s">
        <v>24</v>
      </c>
      <c r="F365" s="904" t="s">
        <v>15638</v>
      </c>
    </row>
    <row ht="20.25" outlineLevel="0" r="366">
      <c r="A366" s="23" t="n">
        <v>36158</v>
      </c>
      <c r="B366" s="23" t="n">
        <v>1799</v>
      </c>
      <c r="C366" s="12" t="s">
        <v>334</v>
      </c>
      <c r="D366" s="3" t="s">
        <v>2962</v>
      </c>
      <c r="E366" s="906" t="s">
        <v>24</v>
      </c>
      <c r="F366" s="904" t="s">
        <v>15638</v>
      </c>
    </row>
    <row ht="20.25" outlineLevel="0" r="367">
      <c r="A367" s="23" t="n">
        <v>36159</v>
      </c>
      <c r="B367" s="23" t="n">
        <v>1800</v>
      </c>
      <c r="C367" s="12" t="s">
        <v>334</v>
      </c>
      <c r="D367" s="3" t="s">
        <v>2963</v>
      </c>
      <c r="E367" s="906" t="s">
        <v>24</v>
      </c>
      <c r="F367" s="904" t="s">
        <v>15638</v>
      </c>
    </row>
    <row ht="20.25" outlineLevel="0" r="368">
      <c r="A368" s="23" t="n">
        <v>30184</v>
      </c>
      <c r="B368" s="23" t="n">
        <v>1809</v>
      </c>
      <c r="C368" s="12" t="s">
        <v>334</v>
      </c>
      <c r="D368" s="3" t="s">
        <v>2974</v>
      </c>
      <c r="E368" s="906" t="s">
        <v>24</v>
      </c>
      <c r="F368" s="904" t="s">
        <v>15638</v>
      </c>
    </row>
    <row ht="20.25" outlineLevel="0" r="369">
      <c r="A369" s="23" t="n">
        <v>30224</v>
      </c>
      <c r="B369" s="23" t="n">
        <v>1810</v>
      </c>
      <c r="C369" s="12" t="s">
        <v>334</v>
      </c>
      <c r="D369" s="3" t="s">
        <v>2975</v>
      </c>
      <c r="E369" s="906" t="s">
        <v>24</v>
      </c>
      <c r="F369" s="904" t="s">
        <v>15638</v>
      </c>
    </row>
    <row ht="20.25" outlineLevel="0" r="370">
      <c r="A370" s="23" t="n">
        <v>30239</v>
      </c>
      <c r="B370" s="23" t="n">
        <v>1811</v>
      </c>
      <c r="C370" s="12" t="s">
        <v>334</v>
      </c>
      <c r="D370" s="3" t="s">
        <v>2976</v>
      </c>
      <c r="E370" s="906" t="s">
        <v>24</v>
      </c>
      <c r="F370" s="904" t="s">
        <v>15638</v>
      </c>
    </row>
    <row ht="20.25" outlineLevel="0" r="371">
      <c r="A371" s="23" t="n">
        <v>30255</v>
      </c>
      <c r="B371" s="23" t="n">
        <v>1813</v>
      </c>
      <c r="C371" s="12" t="s">
        <v>334</v>
      </c>
      <c r="D371" s="3" t="s">
        <v>2978</v>
      </c>
      <c r="E371" s="906" t="s">
        <v>24</v>
      </c>
      <c r="F371" s="904" t="s">
        <v>15638</v>
      </c>
    </row>
    <row ht="20.25" outlineLevel="0" r="372">
      <c r="A372" s="23" t="n">
        <v>30269</v>
      </c>
      <c r="B372" s="23" t="n">
        <v>1815</v>
      </c>
      <c r="C372" s="12" t="s">
        <v>334</v>
      </c>
      <c r="D372" s="3" t="s">
        <v>2982</v>
      </c>
      <c r="E372" s="906" t="s">
        <v>24</v>
      </c>
      <c r="F372" s="904" t="s">
        <v>15638</v>
      </c>
    </row>
    <row ht="20.25" outlineLevel="0" r="373">
      <c r="A373" s="23" t="n">
        <v>29460</v>
      </c>
      <c r="B373" s="23" t="n">
        <v>1818</v>
      </c>
      <c r="C373" s="12" t="s">
        <v>334</v>
      </c>
      <c r="D373" s="3" t="s">
        <v>2989</v>
      </c>
      <c r="E373" s="386" t="s">
        <v>24</v>
      </c>
      <c r="F373" s="904" t="s">
        <v>15638</v>
      </c>
    </row>
    <row ht="20.25" outlineLevel="0" r="374">
      <c r="A374" s="23" t="n">
        <v>35285</v>
      </c>
      <c r="B374" s="23" t="n">
        <v>1913</v>
      </c>
      <c r="C374" s="12" t="s">
        <v>334</v>
      </c>
      <c r="D374" s="3" t="s">
        <v>3115</v>
      </c>
      <c r="E374" s="386" t="s">
        <v>24</v>
      </c>
      <c r="F374" s="904" t="s">
        <v>15638</v>
      </c>
    </row>
    <row ht="20.25" outlineLevel="0" r="375">
      <c r="A375" s="23" t="n">
        <v>31540</v>
      </c>
      <c r="B375" s="23" t="n">
        <v>1914</v>
      </c>
      <c r="C375" s="12" t="s">
        <v>334</v>
      </c>
      <c r="D375" s="3" t="s">
        <v>3116</v>
      </c>
      <c r="E375" s="386" t="s">
        <v>24</v>
      </c>
      <c r="F375" s="904" t="s">
        <v>15638</v>
      </c>
    </row>
    <row ht="20.25" outlineLevel="0" r="376">
      <c r="A376" s="23" t="n">
        <v>35279</v>
      </c>
      <c r="B376" s="23" t="n">
        <v>1916</v>
      </c>
      <c r="C376" s="12" t="s">
        <v>334</v>
      </c>
      <c r="D376" s="3" t="s">
        <v>3120</v>
      </c>
      <c r="E376" s="386" t="s">
        <v>24</v>
      </c>
      <c r="F376" s="904" t="s">
        <v>15638</v>
      </c>
    </row>
    <row ht="20.25" outlineLevel="0" r="377">
      <c r="A377" s="23" t="n">
        <v>35280</v>
      </c>
      <c r="B377" s="23" t="n">
        <v>1917</v>
      </c>
      <c r="C377" s="12" t="s">
        <v>334</v>
      </c>
      <c r="D377" s="3" t="s">
        <v>3121</v>
      </c>
      <c r="E377" s="906" t="s">
        <v>24</v>
      </c>
      <c r="F377" s="904" t="s">
        <v>15638</v>
      </c>
    </row>
    <row ht="20.25" outlineLevel="0" r="378">
      <c r="A378" s="23" t="n">
        <v>28104</v>
      </c>
      <c r="B378" s="23" t="n">
        <v>1927</v>
      </c>
      <c r="C378" s="12" t="s">
        <v>334</v>
      </c>
      <c r="D378" s="3" t="s">
        <v>3137</v>
      </c>
      <c r="E378" s="906" t="s">
        <v>24</v>
      </c>
      <c r="F378" s="904" t="s">
        <v>15638</v>
      </c>
    </row>
    <row ht="20.25" outlineLevel="0" r="379">
      <c r="A379" s="23" t="n">
        <v>33387</v>
      </c>
      <c r="B379" s="23" t="n">
        <v>1932</v>
      </c>
      <c r="C379" s="12" t="s">
        <v>334</v>
      </c>
      <c r="D379" s="3" t="s">
        <v>3144</v>
      </c>
      <c r="E379" s="386" t="s">
        <v>24</v>
      </c>
      <c r="F379" s="904" t="s">
        <v>15638</v>
      </c>
    </row>
    <row ht="20.25" outlineLevel="0" r="380">
      <c r="A380" s="23" t="n">
        <v>20439</v>
      </c>
      <c r="B380" s="23" t="n">
        <v>1933</v>
      </c>
      <c r="C380" s="12" t="s">
        <v>334</v>
      </c>
      <c r="D380" s="3" t="s">
        <v>3145</v>
      </c>
      <c r="E380" s="386" t="s">
        <v>97</v>
      </c>
      <c r="F380" s="904" t="s">
        <v>15638</v>
      </c>
    </row>
    <row ht="20.25" outlineLevel="0" r="381">
      <c r="A381" s="23" t="n">
        <v>33388</v>
      </c>
      <c r="B381" s="23" t="n">
        <v>1936</v>
      </c>
      <c r="C381" s="12" t="s">
        <v>334</v>
      </c>
      <c r="D381" s="3" t="s">
        <v>3149</v>
      </c>
      <c r="E381" s="386" t="s">
        <v>360</v>
      </c>
      <c r="F381" s="904" t="s">
        <v>15638</v>
      </c>
    </row>
    <row ht="20.25" outlineLevel="0" r="382">
      <c r="A382" s="23" t="n">
        <v>33389</v>
      </c>
      <c r="B382" s="23" t="n">
        <v>1938</v>
      </c>
      <c r="C382" s="12" t="s">
        <v>334</v>
      </c>
      <c r="D382" s="3" t="s">
        <v>3151</v>
      </c>
      <c r="E382" s="386" t="s">
        <v>24</v>
      </c>
      <c r="F382" s="904" t="s">
        <v>15638</v>
      </c>
    </row>
    <row ht="20.25" outlineLevel="0" r="383">
      <c r="A383" s="23" t="n">
        <v>31552</v>
      </c>
      <c r="B383" s="23" t="n">
        <v>1939</v>
      </c>
      <c r="C383" s="12" t="s">
        <v>334</v>
      </c>
      <c r="D383" s="3" t="s">
        <v>3152</v>
      </c>
      <c r="E383" s="906" t="s">
        <v>97</v>
      </c>
      <c r="F383" s="904" t="s">
        <v>15638</v>
      </c>
    </row>
    <row ht="20.25" outlineLevel="0" r="384">
      <c r="A384" s="23" t="n">
        <v>31558</v>
      </c>
      <c r="B384" s="23" t="n">
        <v>1940</v>
      </c>
      <c r="C384" s="12" t="s">
        <v>334</v>
      </c>
      <c r="D384" s="3" t="s">
        <v>3153</v>
      </c>
      <c r="E384" s="386" t="s">
        <v>24</v>
      </c>
      <c r="F384" s="904" t="s">
        <v>15638</v>
      </c>
    </row>
    <row ht="20.25" outlineLevel="0" r="385">
      <c r="A385" s="23" t="n">
        <v>33392</v>
      </c>
      <c r="B385" s="23" t="n">
        <v>1944</v>
      </c>
      <c r="C385" s="12" t="s">
        <v>334</v>
      </c>
      <c r="D385" s="3" t="s">
        <v>3159</v>
      </c>
      <c r="E385" s="386" t="s">
        <v>24</v>
      </c>
      <c r="F385" s="904" t="s">
        <v>15638</v>
      </c>
    </row>
    <row ht="20.25" outlineLevel="0" r="386">
      <c r="A386" s="23" t="n">
        <v>33393</v>
      </c>
      <c r="B386" s="23" t="n">
        <v>1945</v>
      </c>
      <c r="C386" s="12" t="s">
        <v>334</v>
      </c>
      <c r="D386" s="3" t="s">
        <v>3160</v>
      </c>
      <c r="E386" s="386" t="s">
        <v>24</v>
      </c>
      <c r="F386" s="904" t="s">
        <v>15638</v>
      </c>
    </row>
    <row ht="20.25" outlineLevel="0" r="387">
      <c r="A387" s="23" t="n">
        <v>20438</v>
      </c>
      <c r="B387" s="23" t="n">
        <v>1947</v>
      </c>
      <c r="C387" s="12" t="s">
        <v>334</v>
      </c>
      <c r="D387" s="3" t="s">
        <v>3162</v>
      </c>
      <c r="E387" s="906" t="s">
        <v>97</v>
      </c>
      <c r="F387" s="904" t="s">
        <v>15638</v>
      </c>
    </row>
    <row ht="20.25" outlineLevel="0" r="388">
      <c r="A388" s="23" t="n">
        <v>29694</v>
      </c>
      <c r="B388" s="23" t="n">
        <v>1953</v>
      </c>
      <c r="C388" s="12" t="s">
        <v>334</v>
      </c>
      <c r="D388" s="3" t="s">
        <v>3169</v>
      </c>
      <c r="E388" s="906" t="s">
        <v>3170</v>
      </c>
      <c r="F388" s="904" t="s">
        <v>15638</v>
      </c>
    </row>
    <row ht="20.25" outlineLevel="0" r="389">
      <c r="A389" s="23" t="n">
        <v>29696</v>
      </c>
      <c r="B389" s="23" t="n">
        <v>1954</v>
      </c>
      <c r="C389" s="12" t="s">
        <v>334</v>
      </c>
      <c r="D389" s="3" t="s">
        <v>3171</v>
      </c>
      <c r="E389" s="386" t="s">
        <v>24</v>
      </c>
      <c r="F389" s="904" t="s">
        <v>15638</v>
      </c>
    </row>
    <row ht="20.25" outlineLevel="0" r="390">
      <c r="A390" s="23" t="n">
        <v>29697</v>
      </c>
      <c r="B390" s="23" t="n">
        <v>1955</v>
      </c>
      <c r="C390" s="12" t="s">
        <v>334</v>
      </c>
      <c r="D390" s="3" t="s">
        <v>3172</v>
      </c>
      <c r="E390" s="906" t="s">
        <v>3173</v>
      </c>
      <c r="F390" s="904" t="s">
        <v>15638</v>
      </c>
    </row>
    <row ht="20.25" outlineLevel="0" r="391">
      <c r="A391" s="23" t="n">
        <v>33395</v>
      </c>
      <c r="B391" s="23" t="n">
        <v>1961</v>
      </c>
      <c r="C391" s="12" t="s">
        <v>334</v>
      </c>
      <c r="D391" s="3" t="s">
        <v>3181</v>
      </c>
      <c r="E391" s="386" t="s">
        <v>24</v>
      </c>
      <c r="F391" s="904" t="s">
        <v>15638</v>
      </c>
    </row>
    <row ht="20.25" outlineLevel="0" r="392">
      <c r="A392" s="23" t="n">
        <v>33396</v>
      </c>
      <c r="B392" s="23" t="n">
        <v>1963</v>
      </c>
      <c r="C392" s="12" t="s">
        <v>334</v>
      </c>
      <c r="D392" s="3" t="s">
        <v>3183</v>
      </c>
      <c r="E392" s="386" t="s">
        <v>24</v>
      </c>
      <c r="F392" s="904" t="s">
        <v>15638</v>
      </c>
    </row>
    <row ht="20.25" outlineLevel="0" r="393">
      <c r="A393" s="23" t="n">
        <v>33397</v>
      </c>
      <c r="B393" s="23" t="n">
        <v>1964</v>
      </c>
      <c r="C393" s="12" t="s">
        <v>334</v>
      </c>
      <c r="D393" s="3" t="s">
        <v>3184</v>
      </c>
      <c r="E393" s="386" t="s">
        <v>24</v>
      </c>
      <c r="F393" s="904" t="s">
        <v>15638</v>
      </c>
    </row>
    <row ht="20.25" outlineLevel="0" r="394">
      <c r="A394" s="23" t="n">
        <v>33398</v>
      </c>
      <c r="B394" s="23" t="n">
        <v>1965</v>
      </c>
      <c r="C394" s="12" t="s">
        <v>334</v>
      </c>
      <c r="D394" s="3" t="s">
        <v>3185</v>
      </c>
      <c r="E394" s="386" t="s">
        <v>24</v>
      </c>
      <c r="F394" s="904" t="s">
        <v>15638</v>
      </c>
    </row>
    <row ht="20.25" outlineLevel="0" r="395">
      <c r="A395" s="23" t="n">
        <v>33399</v>
      </c>
      <c r="B395" s="23" t="n">
        <v>1966</v>
      </c>
      <c r="C395" s="12" t="s">
        <v>334</v>
      </c>
      <c r="D395" s="3" t="s">
        <v>3186</v>
      </c>
      <c r="E395" s="386" t="s">
        <v>24</v>
      </c>
      <c r="F395" s="904" t="s">
        <v>15638</v>
      </c>
    </row>
    <row ht="20.25" outlineLevel="0" r="396">
      <c r="A396" s="23" t="n">
        <v>29500</v>
      </c>
      <c r="B396" s="23" t="n">
        <v>1974</v>
      </c>
      <c r="C396" s="12" t="s">
        <v>334</v>
      </c>
      <c r="D396" s="3" t="s">
        <v>3193</v>
      </c>
      <c r="E396" s="386" t="s">
        <v>24</v>
      </c>
      <c r="F396" s="904" t="s">
        <v>15638</v>
      </c>
    </row>
    <row ht="20.25" outlineLevel="0" r="397">
      <c r="A397" s="23" t="n">
        <v>29501</v>
      </c>
      <c r="B397" s="23" t="n">
        <v>1975</v>
      </c>
      <c r="C397" s="12" t="s">
        <v>334</v>
      </c>
      <c r="D397" s="3" t="s">
        <v>3194</v>
      </c>
      <c r="E397" s="386" t="s">
        <v>24</v>
      </c>
      <c r="F397" s="904" t="s">
        <v>15638</v>
      </c>
    </row>
    <row ht="20.25" outlineLevel="0" r="398">
      <c r="A398" s="23" t="n">
        <v>29510</v>
      </c>
      <c r="B398" s="23" t="n">
        <v>1982</v>
      </c>
      <c r="C398" s="12" t="s">
        <v>334</v>
      </c>
      <c r="D398" s="3" t="s">
        <v>3204</v>
      </c>
      <c r="E398" s="906" t="s">
        <v>3205</v>
      </c>
      <c r="F398" s="904" t="s">
        <v>15638</v>
      </c>
    </row>
    <row ht="20.25" outlineLevel="0" r="399">
      <c r="A399" s="23" t="n">
        <v>35789</v>
      </c>
      <c r="B399" s="23" t="n">
        <v>1984</v>
      </c>
      <c r="C399" s="12" t="s">
        <v>334</v>
      </c>
      <c r="D399" s="3" t="s">
        <v>3208</v>
      </c>
      <c r="E399" s="906" t="s">
        <v>24</v>
      </c>
      <c r="F399" s="904" t="s">
        <v>15638</v>
      </c>
    </row>
    <row ht="20.25" outlineLevel="0" r="400">
      <c r="A400" s="23" t="n">
        <v>35790</v>
      </c>
      <c r="B400" s="23" t="n">
        <v>1985</v>
      </c>
      <c r="C400" s="12" t="s">
        <v>334</v>
      </c>
      <c r="D400" s="3" t="s">
        <v>3209</v>
      </c>
      <c r="E400" s="906" t="s">
        <v>24</v>
      </c>
      <c r="F400" s="904" t="s">
        <v>15638</v>
      </c>
    </row>
    <row ht="20.25" outlineLevel="0" r="401">
      <c r="A401" s="23" t="n">
        <v>29522</v>
      </c>
      <c r="B401" s="23" t="n">
        <v>1993</v>
      </c>
      <c r="C401" s="12" t="s">
        <v>334</v>
      </c>
      <c r="D401" s="3" t="s">
        <v>3217</v>
      </c>
      <c r="E401" s="906" t="s">
        <v>3218</v>
      </c>
      <c r="F401" s="904" t="s">
        <v>15638</v>
      </c>
    </row>
    <row ht="20.25" outlineLevel="0" r="402">
      <c r="A402" s="23" t="n">
        <v>29529</v>
      </c>
      <c r="B402" s="23" t="n">
        <v>2006</v>
      </c>
      <c r="C402" s="12" t="s">
        <v>334</v>
      </c>
      <c r="D402" s="3" t="s">
        <v>3234</v>
      </c>
      <c r="E402" s="386" t="s">
        <v>24</v>
      </c>
      <c r="F402" s="904" t="s">
        <v>15638</v>
      </c>
    </row>
    <row ht="20.25" outlineLevel="0" r="403">
      <c r="A403" s="23" t="n">
        <v>29541</v>
      </c>
      <c r="B403" s="23" t="n">
        <v>2008</v>
      </c>
      <c r="C403" s="12" t="s">
        <v>334</v>
      </c>
      <c r="D403" s="3" t="s">
        <v>3236</v>
      </c>
      <c r="E403" s="386" t="s">
        <v>24</v>
      </c>
      <c r="F403" s="904" t="s">
        <v>15638</v>
      </c>
    </row>
    <row ht="20.25" outlineLevel="0" r="404">
      <c r="A404" s="23" t="n">
        <v>29543</v>
      </c>
      <c r="B404" s="23" t="n">
        <v>2011</v>
      </c>
      <c r="C404" s="12" t="s">
        <v>334</v>
      </c>
      <c r="D404" s="3" t="s">
        <v>3239</v>
      </c>
      <c r="E404" s="386" t="s">
        <v>24</v>
      </c>
      <c r="F404" s="904" t="s">
        <v>15638</v>
      </c>
    </row>
    <row ht="20.25" outlineLevel="0" r="405">
      <c r="A405" s="23" t="n">
        <v>35803</v>
      </c>
      <c r="B405" s="23" t="n">
        <v>2013</v>
      </c>
      <c r="C405" s="12" t="s">
        <v>334</v>
      </c>
      <c r="D405" s="3" t="s">
        <v>3242</v>
      </c>
      <c r="E405" s="386" t="s">
        <v>24</v>
      </c>
      <c r="F405" s="904" t="s">
        <v>15638</v>
      </c>
    </row>
    <row ht="20.25" outlineLevel="0" r="406">
      <c r="A406" s="23" t="n">
        <v>29546</v>
      </c>
      <c r="B406" s="23" t="n">
        <v>2014</v>
      </c>
      <c r="C406" s="12" t="s">
        <v>334</v>
      </c>
      <c r="D406" s="3" t="s">
        <v>3243</v>
      </c>
      <c r="E406" s="386" t="s">
        <v>24</v>
      </c>
      <c r="F406" s="904" t="s">
        <v>15638</v>
      </c>
    </row>
    <row ht="20.25" outlineLevel="0" r="407">
      <c r="A407" s="23" t="n">
        <v>29547</v>
      </c>
      <c r="B407" s="23" t="n">
        <v>2015</v>
      </c>
      <c r="C407" s="12" t="s">
        <v>334</v>
      </c>
      <c r="D407" s="3" t="s">
        <v>3244</v>
      </c>
      <c r="E407" s="386" t="s">
        <v>24</v>
      </c>
      <c r="F407" s="904" t="s">
        <v>15638</v>
      </c>
    </row>
    <row ht="20.25" outlineLevel="0" r="408">
      <c r="A408" s="23" t="n">
        <v>29548</v>
      </c>
      <c r="B408" s="23" t="n">
        <v>2016</v>
      </c>
      <c r="C408" s="12" t="s">
        <v>334</v>
      </c>
      <c r="D408" s="3" t="s">
        <v>3245</v>
      </c>
      <c r="E408" s="386" t="s">
        <v>24</v>
      </c>
      <c r="F408" s="904" t="s">
        <v>15638</v>
      </c>
    </row>
    <row ht="20.25" outlineLevel="0" r="409">
      <c r="A409" s="23" t="n">
        <v>29549</v>
      </c>
      <c r="B409" s="23" t="n">
        <v>2017</v>
      </c>
      <c r="C409" s="12" t="s">
        <v>334</v>
      </c>
      <c r="D409" s="3" t="s">
        <v>3246</v>
      </c>
      <c r="E409" s="386" t="s">
        <v>24</v>
      </c>
      <c r="F409" s="904" t="s">
        <v>15638</v>
      </c>
    </row>
    <row ht="20.25" outlineLevel="0" r="410">
      <c r="A410" s="23" t="n">
        <v>29550</v>
      </c>
      <c r="B410" s="23" t="n">
        <v>2018</v>
      </c>
      <c r="C410" s="12" t="s">
        <v>334</v>
      </c>
      <c r="D410" s="3" t="s">
        <v>3247</v>
      </c>
      <c r="E410" s="386" t="s">
        <v>24</v>
      </c>
      <c r="F410" s="904" t="s">
        <v>15638</v>
      </c>
    </row>
    <row ht="20.25" outlineLevel="0" r="411">
      <c r="A411" s="23" t="n">
        <v>29553</v>
      </c>
      <c r="B411" s="23" t="n">
        <v>2021</v>
      </c>
      <c r="C411" s="12" t="s">
        <v>334</v>
      </c>
      <c r="D411" s="3" t="s">
        <v>3251</v>
      </c>
      <c r="E411" s="386" t="s">
        <v>360</v>
      </c>
      <c r="F411" s="904" t="s">
        <v>15638</v>
      </c>
    </row>
    <row ht="20.25" outlineLevel="0" r="412">
      <c r="A412" s="23" t="n">
        <v>29555</v>
      </c>
      <c r="B412" s="23" t="n">
        <v>2023</v>
      </c>
      <c r="C412" s="12" t="s">
        <v>334</v>
      </c>
      <c r="D412" s="3" t="s">
        <v>3253</v>
      </c>
      <c r="E412" s="386" t="s">
        <v>24</v>
      </c>
      <c r="F412" s="904" t="s">
        <v>15638</v>
      </c>
    </row>
    <row ht="20.25" outlineLevel="0" r="413">
      <c r="A413" s="23" t="n">
        <v>29556</v>
      </c>
      <c r="B413" s="23" t="n">
        <v>2024</v>
      </c>
      <c r="C413" s="12" t="s">
        <v>334</v>
      </c>
      <c r="D413" s="3" t="s">
        <v>3254</v>
      </c>
      <c r="E413" s="386" t="s">
        <v>24</v>
      </c>
      <c r="F413" s="904" t="s">
        <v>15638</v>
      </c>
    </row>
    <row ht="20.25" outlineLevel="0" r="414">
      <c r="A414" s="23" t="n">
        <v>29557</v>
      </c>
      <c r="B414" s="23" t="n">
        <v>2025</v>
      </c>
      <c r="C414" s="12" t="s">
        <v>334</v>
      </c>
      <c r="D414" s="3" t="s">
        <v>3255</v>
      </c>
      <c r="E414" s="386" t="s">
        <v>24</v>
      </c>
      <c r="F414" s="904" t="s">
        <v>15638</v>
      </c>
    </row>
    <row ht="20.25" outlineLevel="0" r="415">
      <c r="A415" s="23" t="n">
        <v>29559</v>
      </c>
      <c r="B415" s="23" t="n">
        <v>2027</v>
      </c>
      <c r="C415" s="12" t="s">
        <v>334</v>
      </c>
      <c r="D415" s="3" t="s">
        <v>3257</v>
      </c>
      <c r="E415" s="386" t="s">
        <v>24</v>
      </c>
      <c r="F415" s="904" t="s">
        <v>15638</v>
      </c>
    </row>
    <row ht="20.25" outlineLevel="0" r="416">
      <c r="A416" s="23" t="n">
        <v>29560</v>
      </c>
      <c r="B416" s="23" t="n">
        <v>2028</v>
      </c>
      <c r="C416" s="12" t="s">
        <v>334</v>
      </c>
      <c r="D416" s="3" t="s">
        <v>3258</v>
      </c>
      <c r="E416" s="386" t="s">
        <v>24</v>
      </c>
      <c r="F416" s="904" t="s">
        <v>15638</v>
      </c>
    </row>
    <row ht="20.25" outlineLevel="0" r="417">
      <c r="A417" s="23" t="n">
        <v>29566</v>
      </c>
      <c r="B417" s="23" t="n">
        <v>2038</v>
      </c>
      <c r="C417" s="12" t="s">
        <v>334</v>
      </c>
      <c r="D417" s="3" t="s">
        <v>3269</v>
      </c>
      <c r="E417" s="386" t="s">
        <v>24</v>
      </c>
      <c r="F417" s="904" t="s">
        <v>15638</v>
      </c>
    </row>
    <row ht="20.25" outlineLevel="0" r="418">
      <c r="A418" s="23" t="n">
        <v>29571</v>
      </c>
      <c r="B418" s="23" t="n">
        <v>2044</v>
      </c>
      <c r="C418" s="12" t="s">
        <v>334</v>
      </c>
      <c r="D418" s="3" t="s">
        <v>3279</v>
      </c>
      <c r="E418" s="906" t="s">
        <v>97</v>
      </c>
      <c r="F418" s="904" t="s">
        <v>15638</v>
      </c>
    </row>
    <row ht="20.25" outlineLevel="0" r="419">
      <c r="A419" s="23" t="n">
        <v>29577</v>
      </c>
      <c r="B419" s="23" t="n">
        <v>2054</v>
      </c>
      <c r="C419" s="12" t="s">
        <v>334</v>
      </c>
      <c r="D419" s="3" t="s">
        <v>3290</v>
      </c>
      <c r="E419" s="386" t="s">
        <v>24</v>
      </c>
      <c r="F419" s="904" t="s">
        <v>15638</v>
      </c>
    </row>
    <row ht="20.25" outlineLevel="0" r="420">
      <c r="A420" s="23" t="n">
        <v>29582</v>
      </c>
      <c r="B420" s="23" t="n">
        <v>2059</v>
      </c>
      <c r="C420" s="12" t="s">
        <v>334</v>
      </c>
      <c r="D420" s="3" t="s">
        <v>3295</v>
      </c>
      <c r="E420" s="386" t="s">
        <v>24</v>
      </c>
      <c r="F420" s="904" t="s">
        <v>15638</v>
      </c>
    </row>
    <row ht="20.25" outlineLevel="0" r="421">
      <c r="A421" s="23" t="n">
        <v>35811</v>
      </c>
      <c r="B421" s="23" t="n">
        <v>2060</v>
      </c>
      <c r="C421" s="12" t="s">
        <v>334</v>
      </c>
      <c r="D421" s="3" t="s">
        <v>3296</v>
      </c>
      <c r="E421" s="386" t="s">
        <v>24</v>
      </c>
      <c r="F421" s="904" t="s">
        <v>15638</v>
      </c>
    </row>
    <row ht="20.25" outlineLevel="0" r="422">
      <c r="A422" s="23" t="n">
        <v>23663</v>
      </c>
      <c r="B422" s="23" t="n">
        <v>2093</v>
      </c>
      <c r="C422" s="12" t="s">
        <v>334</v>
      </c>
      <c r="D422" s="3" t="s">
        <v>3344</v>
      </c>
      <c r="E422" s="906" t="s">
        <v>97</v>
      </c>
      <c r="F422" s="904" t="s">
        <v>15638</v>
      </c>
    </row>
    <row ht="20.25" outlineLevel="0" r="423">
      <c r="A423" s="23" t="n">
        <v>29069</v>
      </c>
      <c r="B423" s="23" t="n">
        <v>2104</v>
      </c>
      <c r="C423" s="12" t="s">
        <v>334</v>
      </c>
      <c r="D423" s="3" t="s">
        <v>3358</v>
      </c>
      <c r="E423" s="906" t="s">
        <v>3359</v>
      </c>
      <c r="F423" s="904" t="s">
        <v>15638</v>
      </c>
    </row>
    <row ht="20.25" outlineLevel="0" r="424">
      <c r="A424" s="23" t="n">
        <v>28275</v>
      </c>
      <c r="B424" s="23" t="n">
        <v>2111</v>
      </c>
      <c r="C424" s="12" t="s">
        <v>334</v>
      </c>
      <c r="D424" s="3" t="s">
        <v>3369</v>
      </c>
      <c r="E424" s="386" t="s">
        <v>24</v>
      </c>
      <c r="F424" s="904" t="s">
        <v>15638</v>
      </c>
    </row>
    <row ht="20.25" outlineLevel="0" r="425">
      <c r="A425" s="23" t="n">
        <v>32540</v>
      </c>
      <c r="B425" s="23" t="n">
        <v>2115</v>
      </c>
      <c r="C425" s="12" t="s">
        <v>334</v>
      </c>
      <c r="D425" s="3" t="s">
        <v>3374</v>
      </c>
      <c r="E425" s="386" t="s">
        <v>24</v>
      </c>
      <c r="F425" s="904" t="s">
        <v>15638</v>
      </c>
    </row>
    <row ht="20.25" outlineLevel="0" r="426">
      <c r="A426" s="23" t="n">
        <v>30630</v>
      </c>
      <c r="B426" s="23" t="n">
        <v>2117</v>
      </c>
      <c r="C426" s="12" t="s">
        <v>334</v>
      </c>
      <c r="D426" s="3" t="s">
        <v>15003</v>
      </c>
      <c r="E426" s="386" t="s">
        <v>24</v>
      </c>
      <c r="F426" s="904" t="s">
        <v>15638</v>
      </c>
    </row>
    <row ht="20.25" outlineLevel="0" r="427">
      <c r="A427" s="23" t="n">
        <v>30718</v>
      </c>
      <c r="B427" s="23" t="n">
        <v>2120</v>
      </c>
      <c r="C427" s="12" t="s">
        <v>334</v>
      </c>
      <c r="D427" s="3" t="s">
        <v>3380</v>
      </c>
      <c r="E427" s="386" t="s">
        <v>24</v>
      </c>
      <c r="F427" s="904" t="s">
        <v>15638</v>
      </c>
    </row>
    <row ht="20.25" outlineLevel="0" r="428">
      <c r="A428" s="23" t="n">
        <v>30724</v>
      </c>
      <c r="B428" s="23" t="n">
        <v>2121</v>
      </c>
      <c r="C428" s="12" t="s">
        <v>334</v>
      </c>
      <c r="D428" s="3" t="s">
        <v>3381</v>
      </c>
      <c r="E428" s="386" t="s">
        <v>24</v>
      </c>
      <c r="F428" s="904" t="s">
        <v>15638</v>
      </c>
    </row>
    <row ht="20.25" outlineLevel="0" r="429">
      <c r="A429" s="23" t="n">
        <v>30629</v>
      </c>
      <c r="B429" s="23" t="n">
        <v>2124</v>
      </c>
      <c r="C429" s="12" t="s">
        <v>334</v>
      </c>
      <c r="D429" s="3" t="s">
        <v>3385</v>
      </c>
      <c r="E429" s="386" t="s">
        <v>24</v>
      </c>
      <c r="F429" s="904" t="s">
        <v>15638</v>
      </c>
    </row>
    <row ht="20.25" outlineLevel="0" r="430">
      <c r="A430" s="23" t="n">
        <v>30658</v>
      </c>
      <c r="B430" s="23" t="n">
        <v>2125</v>
      </c>
      <c r="C430" s="12" t="s">
        <v>334</v>
      </c>
      <c r="D430" s="3" t="s">
        <v>3387</v>
      </c>
      <c r="E430" s="386" t="s">
        <v>24</v>
      </c>
      <c r="F430" s="904" t="s">
        <v>15638</v>
      </c>
    </row>
    <row ht="20.25" outlineLevel="0" r="431">
      <c r="A431" s="23" t="n">
        <v>29179</v>
      </c>
      <c r="B431" s="23" t="n">
        <v>2132</v>
      </c>
      <c r="C431" s="12" t="s">
        <v>334</v>
      </c>
      <c r="D431" s="3" t="s">
        <v>3397</v>
      </c>
      <c r="E431" s="906" t="s">
        <v>97</v>
      </c>
      <c r="F431" s="904" t="s">
        <v>15638</v>
      </c>
    </row>
    <row ht="20.25" outlineLevel="0" r="432">
      <c r="A432" s="23" t="n">
        <v>20010</v>
      </c>
      <c r="B432" s="23" t="n">
        <v>2134</v>
      </c>
      <c r="C432" s="12" t="s">
        <v>334</v>
      </c>
      <c r="D432" s="3" t="s">
        <v>3400</v>
      </c>
      <c r="E432" s="386" t="s">
        <v>715</v>
      </c>
      <c r="F432" s="904" t="s">
        <v>15638</v>
      </c>
    </row>
    <row ht="20.25" outlineLevel="0" r="433">
      <c r="A433" s="23" t="n">
        <v>33236</v>
      </c>
      <c r="B433" s="23" t="n">
        <v>2135</v>
      </c>
      <c r="C433" s="12" t="s">
        <v>334</v>
      </c>
      <c r="D433" s="3" t="s">
        <v>3402</v>
      </c>
      <c r="E433" s="906" t="s">
        <v>1529</v>
      </c>
      <c r="F433" s="904" t="s">
        <v>15638</v>
      </c>
    </row>
    <row ht="20.25" outlineLevel="0" r="434">
      <c r="A434" s="23" t="n">
        <v>29700</v>
      </c>
      <c r="B434" s="23" t="n">
        <v>2139</v>
      </c>
      <c r="C434" s="12" t="s">
        <v>334</v>
      </c>
      <c r="D434" s="3" t="s">
        <v>3408</v>
      </c>
      <c r="E434" s="906" t="s">
        <v>1113</v>
      </c>
      <c r="F434" s="904" t="s">
        <v>15638</v>
      </c>
    </row>
    <row ht="20.25" outlineLevel="0" r="435">
      <c r="A435" s="23" t="n">
        <v>29703</v>
      </c>
      <c r="B435" s="23" t="n">
        <v>2142</v>
      </c>
      <c r="C435" s="12" t="s">
        <v>334</v>
      </c>
      <c r="D435" s="3" t="s">
        <v>3411</v>
      </c>
      <c r="E435" s="386" t="s">
        <v>360</v>
      </c>
      <c r="F435" s="904" t="s">
        <v>15638</v>
      </c>
    </row>
    <row ht="20.25" outlineLevel="0" r="436">
      <c r="A436" s="23" t="n">
        <v>28107</v>
      </c>
      <c r="B436" s="23" t="n">
        <v>2178</v>
      </c>
      <c r="C436" s="12" t="s">
        <v>334</v>
      </c>
      <c r="D436" s="3" t="s">
        <v>3468</v>
      </c>
      <c r="E436" s="906" t="s">
        <v>24</v>
      </c>
      <c r="F436" s="904" t="s">
        <v>15638</v>
      </c>
    </row>
    <row ht="20.25" outlineLevel="0" r="437">
      <c r="A437" s="23" t="n">
        <v>32820</v>
      </c>
      <c r="B437" s="23" t="n">
        <v>2181</v>
      </c>
      <c r="C437" s="12" t="s">
        <v>334</v>
      </c>
      <c r="D437" s="3" t="s">
        <v>3473</v>
      </c>
      <c r="E437" s="906" t="s">
        <v>24</v>
      </c>
      <c r="F437" s="904" t="s">
        <v>15638</v>
      </c>
    </row>
    <row ht="20.25" outlineLevel="0" r="438">
      <c r="A438" s="23" t="n">
        <v>30704</v>
      </c>
      <c r="B438" s="23" t="n">
        <v>2332</v>
      </c>
      <c r="C438" s="12" t="s">
        <v>334</v>
      </c>
      <c r="D438" s="3" t="s">
        <v>3689</v>
      </c>
      <c r="E438" s="386" t="s">
        <v>24</v>
      </c>
      <c r="F438" s="904" t="s">
        <v>15638</v>
      </c>
    </row>
    <row ht="20.25" outlineLevel="0" r="439">
      <c r="A439" s="23" t="n">
        <v>25945</v>
      </c>
      <c r="B439" s="23" t="n">
        <v>2353</v>
      </c>
      <c r="C439" s="12" t="s">
        <v>334</v>
      </c>
      <c r="D439" s="3" t="s">
        <v>3716</v>
      </c>
      <c r="E439" s="906" t="s">
        <v>24</v>
      </c>
      <c r="F439" s="904" t="s">
        <v>15638</v>
      </c>
    </row>
    <row ht="20.25" outlineLevel="0" r="440">
      <c r="A440" s="23" t="n">
        <v>25946</v>
      </c>
      <c r="B440" s="23" t="n">
        <v>2354</v>
      </c>
      <c r="C440" s="12" t="s">
        <v>334</v>
      </c>
      <c r="D440" s="3" t="s">
        <v>3717</v>
      </c>
      <c r="E440" s="906" t="s">
        <v>24</v>
      </c>
      <c r="F440" s="904" t="s">
        <v>15638</v>
      </c>
    </row>
    <row ht="20.25" outlineLevel="0" r="441">
      <c r="A441" s="23" t="n">
        <v>33400</v>
      </c>
      <c r="B441" s="23" t="n">
        <v>2356</v>
      </c>
      <c r="C441" s="12" t="s">
        <v>334</v>
      </c>
      <c r="D441" s="3" t="s">
        <v>3719</v>
      </c>
      <c r="E441" s="386" t="s">
        <v>24</v>
      </c>
      <c r="F441" s="904" t="s">
        <v>15638</v>
      </c>
    </row>
    <row ht="20.25" outlineLevel="0" r="442">
      <c r="A442" s="23" t="n">
        <v>33401</v>
      </c>
      <c r="B442" s="23" t="n">
        <v>2358</v>
      </c>
      <c r="C442" s="12" t="s">
        <v>334</v>
      </c>
      <c r="D442" s="3" t="s">
        <v>3721</v>
      </c>
      <c r="E442" s="386" t="s">
        <v>24</v>
      </c>
      <c r="F442" s="904" t="s">
        <v>15638</v>
      </c>
    </row>
    <row ht="20.25" outlineLevel="0" r="443">
      <c r="A443" s="23" t="n">
        <v>29486</v>
      </c>
      <c r="B443" s="23" t="n">
        <v>2361</v>
      </c>
      <c r="C443" s="12" t="s">
        <v>334</v>
      </c>
      <c r="D443" s="3" t="s">
        <v>3725</v>
      </c>
      <c r="E443" s="386" t="s">
        <v>24</v>
      </c>
      <c r="F443" s="904" t="s">
        <v>15638</v>
      </c>
    </row>
    <row ht="20.25" outlineLevel="0" r="444">
      <c r="A444" s="23" t="n">
        <v>33403</v>
      </c>
      <c r="B444" s="23" t="n">
        <v>2364</v>
      </c>
      <c r="C444" s="12" t="s">
        <v>334</v>
      </c>
      <c r="D444" s="3" t="s">
        <v>3729</v>
      </c>
      <c r="E444" s="386" t="s">
        <v>24</v>
      </c>
      <c r="F444" s="904" t="s">
        <v>15638</v>
      </c>
    </row>
    <row ht="20.25" outlineLevel="0" r="445">
      <c r="A445" s="23" t="n">
        <v>33404</v>
      </c>
      <c r="B445" s="23" t="n">
        <v>2366</v>
      </c>
      <c r="C445" s="12" t="s">
        <v>334</v>
      </c>
      <c r="D445" s="3" t="s">
        <v>3732</v>
      </c>
      <c r="E445" s="386" t="s">
        <v>24</v>
      </c>
      <c r="F445" s="904" t="s">
        <v>15638</v>
      </c>
    </row>
    <row ht="20.25" outlineLevel="0" r="446">
      <c r="A446" s="23" t="n">
        <v>31618</v>
      </c>
      <c r="B446" s="23" t="n">
        <v>2370</v>
      </c>
      <c r="C446" s="12" t="s">
        <v>334</v>
      </c>
      <c r="D446" s="3" t="s">
        <v>3738</v>
      </c>
      <c r="E446" s="386" t="s">
        <v>24</v>
      </c>
      <c r="F446" s="904" t="s">
        <v>15638</v>
      </c>
    </row>
    <row ht="20.25" outlineLevel="0" r="447">
      <c r="A447" s="23" t="n">
        <v>31622</v>
      </c>
      <c r="B447" s="23" t="n">
        <v>2373</v>
      </c>
      <c r="C447" s="12" t="s">
        <v>334</v>
      </c>
      <c r="D447" s="3" t="s">
        <v>3741</v>
      </c>
      <c r="E447" s="386" t="s">
        <v>24</v>
      </c>
      <c r="F447" s="904" t="s">
        <v>15638</v>
      </c>
    </row>
    <row ht="20.25" outlineLevel="0" r="448">
      <c r="A448" s="23" t="n">
        <v>33406</v>
      </c>
      <c r="B448" s="23" t="n">
        <v>2374</v>
      </c>
      <c r="C448" s="12" t="s">
        <v>334</v>
      </c>
      <c r="D448" s="3" t="s">
        <v>3742</v>
      </c>
      <c r="E448" s="386" t="s">
        <v>24</v>
      </c>
      <c r="F448" s="904" t="s">
        <v>15638</v>
      </c>
    </row>
    <row ht="20.25" outlineLevel="0" r="449">
      <c r="A449" s="23" t="n">
        <v>31623</v>
      </c>
      <c r="B449" s="23" t="n">
        <v>2375</v>
      </c>
      <c r="C449" s="12" t="s">
        <v>334</v>
      </c>
      <c r="D449" s="3" t="s">
        <v>3743</v>
      </c>
      <c r="E449" s="386" t="s">
        <v>24</v>
      </c>
      <c r="F449" s="904" t="s">
        <v>15638</v>
      </c>
    </row>
    <row ht="20.25" outlineLevel="0" r="450">
      <c r="A450" s="23" t="n">
        <v>33407</v>
      </c>
      <c r="B450" s="23" t="n">
        <v>2376</v>
      </c>
      <c r="C450" s="12" t="s">
        <v>334</v>
      </c>
      <c r="D450" s="3" t="s">
        <v>3744</v>
      </c>
      <c r="E450" s="386" t="s">
        <v>24</v>
      </c>
      <c r="F450" s="904" t="s">
        <v>15638</v>
      </c>
    </row>
    <row ht="20.25" outlineLevel="0" r="451">
      <c r="A451" s="23" t="n">
        <v>33408</v>
      </c>
      <c r="B451" s="23" t="n">
        <v>2377</v>
      </c>
      <c r="C451" s="12" t="s">
        <v>334</v>
      </c>
      <c r="D451" s="3" t="s">
        <v>3745</v>
      </c>
      <c r="E451" s="386" t="s">
        <v>24</v>
      </c>
      <c r="F451" s="904" t="s">
        <v>15638</v>
      </c>
    </row>
    <row ht="20.25" outlineLevel="0" r="452">
      <c r="A452" s="23" t="n">
        <v>33409</v>
      </c>
      <c r="B452" s="23" t="n">
        <v>2378</v>
      </c>
      <c r="C452" s="12" t="s">
        <v>334</v>
      </c>
      <c r="D452" s="3" t="s">
        <v>3746</v>
      </c>
      <c r="E452" s="386" t="s">
        <v>24</v>
      </c>
      <c r="F452" s="904" t="s">
        <v>15638</v>
      </c>
    </row>
    <row ht="20.25" outlineLevel="0" r="453">
      <c r="A453" s="23" t="n">
        <v>33410</v>
      </c>
      <c r="B453" s="23" t="n">
        <v>2379</v>
      </c>
      <c r="C453" s="12" t="s">
        <v>334</v>
      </c>
      <c r="D453" s="3" t="s">
        <v>3748</v>
      </c>
      <c r="E453" s="386" t="s">
        <v>24</v>
      </c>
      <c r="F453" s="904" t="s">
        <v>15638</v>
      </c>
    </row>
    <row ht="20.25" outlineLevel="0" r="454">
      <c r="A454" s="23" t="n">
        <v>30937</v>
      </c>
      <c r="B454" s="23" t="n">
        <v>2382</v>
      </c>
      <c r="C454" s="12" t="s">
        <v>334</v>
      </c>
      <c r="D454" s="3" t="s">
        <v>3752</v>
      </c>
      <c r="E454" s="386" t="s">
        <v>24</v>
      </c>
      <c r="F454" s="904" t="s">
        <v>15638</v>
      </c>
    </row>
    <row ht="20.25" outlineLevel="0" r="455">
      <c r="A455" s="23" t="n">
        <v>29488</v>
      </c>
      <c r="B455" s="23" t="n">
        <v>2383</v>
      </c>
      <c r="C455" s="12" t="s">
        <v>334</v>
      </c>
      <c r="D455" s="3" t="s">
        <v>3753</v>
      </c>
      <c r="E455" s="386" t="s">
        <v>24</v>
      </c>
      <c r="F455" s="904" t="s">
        <v>15638</v>
      </c>
    </row>
    <row ht="20.25" outlineLevel="0" r="456">
      <c r="A456" s="23" t="n">
        <v>29489</v>
      </c>
      <c r="B456" s="23" t="n">
        <v>2384</v>
      </c>
      <c r="C456" s="12" t="s">
        <v>334</v>
      </c>
      <c r="D456" s="3" t="s">
        <v>3754</v>
      </c>
      <c r="E456" s="386" t="s">
        <v>24</v>
      </c>
      <c r="F456" s="904" t="s">
        <v>15638</v>
      </c>
    </row>
    <row ht="20.25" outlineLevel="0" r="457">
      <c r="A457" s="23" t="n">
        <v>33413</v>
      </c>
      <c r="B457" s="23" t="n">
        <v>2386</v>
      </c>
      <c r="C457" s="12" t="s">
        <v>334</v>
      </c>
      <c r="D457" s="3" t="s">
        <v>3756</v>
      </c>
      <c r="E457" s="386" t="s">
        <v>24</v>
      </c>
      <c r="F457" s="904" t="s">
        <v>15638</v>
      </c>
    </row>
    <row ht="20.25" outlineLevel="0" r="458">
      <c r="A458" s="23" t="n">
        <v>33414</v>
      </c>
      <c r="B458" s="23" t="n">
        <v>2387</v>
      </c>
      <c r="C458" s="12" t="s">
        <v>334</v>
      </c>
      <c r="D458" s="3" t="s">
        <v>3757</v>
      </c>
      <c r="E458" s="386" t="s">
        <v>24</v>
      </c>
      <c r="F458" s="904" t="s">
        <v>15638</v>
      </c>
    </row>
    <row ht="20.25" outlineLevel="0" r="459">
      <c r="A459" s="23" t="n">
        <v>33415</v>
      </c>
      <c r="B459" s="23" t="n">
        <v>2388</v>
      </c>
      <c r="C459" s="12" t="s">
        <v>334</v>
      </c>
      <c r="D459" s="3" t="s">
        <v>3758</v>
      </c>
      <c r="E459" s="386" t="s">
        <v>24</v>
      </c>
      <c r="F459" s="904" t="s">
        <v>15638</v>
      </c>
    </row>
    <row ht="20.25" outlineLevel="0" r="460">
      <c r="A460" s="23" t="n">
        <v>20011</v>
      </c>
      <c r="B460" s="23" t="n">
        <v>2439</v>
      </c>
      <c r="C460" s="12" t="s">
        <v>334</v>
      </c>
      <c r="D460" s="3" t="s">
        <v>3824</v>
      </c>
      <c r="E460" s="386" t="s">
        <v>24</v>
      </c>
      <c r="F460" s="904" t="s">
        <v>15638</v>
      </c>
    </row>
    <row ht="20.25" outlineLevel="0" r="461">
      <c r="A461" s="23" t="n">
        <v>28886</v>
      </c>
      <c r="B461" s="23" t="n">
        <v>2449</v>
      </c>
      <c r="C461" s="12" t="s">
        <v>334</v>
      </c>
      <c r="D461" s="3" t="s">
        <v>3839</v>
      </c>
      <c r="E461" s="386" t="s">
        <v>24</v>
      </c>
      <c r="F461" s="904" t="s">
        <v>15638</v>
      </c>
    </row>
    <row ht="20.25" outlineLevel="0" r="462">
      <c r="A462" s="23" t="n">
        <v>35755</v>
      </c>
      <c r="B462" s="23" t="n">
        <v>2458</v>
      </c>
      <c r="C462" s="12" t="s">
        <v>334</v>
      </c>
      <c r="D462" s="3" t="s">
        <v>3851</v>
      </c>
      <c r="E462" s="386" t="s">
        <v>24</v>
      </c>
      <c r="F462" s="904" t="s">
        <v>15638</v>
      </c>
    </row>
    <row ht="20.25" outlineLevel="0" r="463">
      <c r="A463" s="23" t="n">
        <v>36204</v>
      </c>
      <c r="B463" s="23" t="n">
        <v>2461</v>
      </c>
      <c r="C463" s="12" t="s">
        <v>334</v>
      </c>
      <c r="D463" s="3" t="s">
        <v>3854</v>
      </c>
      <c r="E463" s="386" t="s">
        <v>24</v>
      </c>
      <c r="F463" s="904" t="s">
        <v>15638</v>
      </c>
    </row>
    <row ht="20.25" outlineLevel="0" r="464">
      <c r="A464" s="23" t="n">
        <v>29796</v>
      </c>
      <c r="B464" s="23" t="n">
        <v>2503</v>
      </c>
      <c r="C464" s="12" t="s">
        <v>334</v>
      </c>
      <c r="D464" s="3" t="s">
        <v>3906</v>
      </c>
      <c r="E464" s="906" t="s">
        <v>398</v>
      </c>
      <c r="F464" s="904" t="s">
        <v>15638</v>
      </c>
    </row>
    <row ht="20.25" outlineLevel="0" r="465">
      <c r="A465" s="23" t="n">
        <v>30749</v>
      </c>
      <c r="B465" s="23" t="n">
        <v>2596</v>
      </c>
      <c r="C465" s="12" t="s">
        <v>334</v>
      </c>
      <c r="D465" s="3" t="s">
        <v>4031</v>
      </c>
      <c r="E465" s="386" t="s">
        <v>24</v>
      </c>
      <c r="F465" s="904" t="s">
        <v>15638</v>
      </c>
    </row>
    <row ht="20.25" outlineLevel="0" r="466">
      <c r="A466" s="23" t="n">
        <v>30692</v>
      </c>
      <c r="B466" s="23" t="n">
        <v>2597</v>
      </c>
      <c r="C466" s="12" t="s">
        <v>334</v>
      </c>
      <c r="D466" s="3" t="s">
        <v>4032</v>
      </c>
      <c r="E466" s="386" t="s">
        <v>97</v>
      </c>
      <c r="F466" s="904" t="s">
        <v>15638</v>
      </c>
    </row>
    <row ht="20.25" outlineLevel="0" r="467">
      <c r="A467" s="23" t="n">
        <v>30694</v>
      </c>
      <c r="B467" s="23" t="n">
        <v>2598</v>
      </c>
      <c r="C467" s="12" t="s">
        <v>334</v>
      </c>
      <c r="D467" s="3" t="s">
        <v>4033</v>
      </c>
      <c r="E467" s="386" t="s">
        <v>24</v>
      </c>
      <c r="F467" s="904" t="s">
        <v>15638</v>
      </c>
    </row>
    <row ht="20.25" outlineLevel="0" r="468">
      <c r="A468" s="23" t="n">
        <v>36132</v>
      </c>
      <c r="B468" s="23" t="n">
        <v>2599</v>
      </c>
      <c r="C468" s="12" t="s">
        <v>334</v>
      </c>
      <c r="D468" s="3" t="s">
        <v>15004</v>
      </c>
      <c r="E468" s="386" t="s">
        <v>24</v>
      </c>
      <c r="F468" s="904" t="s">
        <v>15638</v>
      </c>
    </row>
    <row ht="20.25" outlineLevel="0" r="469">
      <c r="A469" s="23" t="n">
        <v>30696</v>
      </c>
      <c r="B469" s="23" t="n">
        <v>2601</v>
      </c>
      <c r="C469" s="12" t="s">
        <v>334</v>
      </c>
      <c r="D469" s="3" t="s">
        <v>4036</v>
      </c>
      <c r="E469" s="386" t="s">
        <v>24</v>
      </c>
      <c r="F469" s="904" t="s">
        <v>15638</v>
      </c>
    </row>
    <row ht="20.25" outlineLevel="0" r="470">
      <c r="A470" s="23" t="n">
        <v>30683</v>
      </c>
      <c r="B470" s="23" t="n">
        <v>2602</v>
      </c>
      <c r="C470" s="12" t="s">
        <v>334</v>
      </c>
      <c r="D470" s="3" t="s">
        <v>4037</v>
      </c>
      <c r="E470" s="386" t="s">
        <v>24</v>
      </c>
      <c r="F470" s="904" t="s">
        <v>15638</v>
      </c>
    </row>
    <row ht="20.25" outlineLevel="0" r="471">
      <c r="A471" s="23" t="n">
        <v>30690</v>
      </c>
      <c r="B471" s="23" t="n">
        <v>2609</v>
      </c>
      <c r="C471" s="12" t="s">
        <v>334</v>
      </c>
      <c r="D471" s="3" t="s">
        <v>4045</v>
      </c>
      <c r="E471" s="386" t="s">
        <v>24</v>
      </c>
      <c r="F471" s="904" t="s">
        <v>15638</v>
      </c>
    </row>
    <row ht="20.25" outlineLevel="0" r="472">
      <c r="A472" s="23" t="n">
        <v>28159</v>
      </c>
      <c r="B472" s="23" t="n">
        <v>2706</v>
      </c>
      <c r="C472" s="12" t="s">
        <v>334</v>
      </c>
      <c r="D472" s="3" t="s">
        <v>4173</v>
      </c>
      <c r="E472" s="906" t="s">
        <v>24</v>
      </c>
      <c r="F472" s="904" t="s">
        <v>15638</v>
      </c>
    </row>
    <row ht="20.25" outlineLevel="0" r="473">
      <c r="A473" s="23" t="n">
        <v>28160</v>
      </c>
      <c r="B473" s="23" t="n">
        <v>2707</v>
      </c>
      <c r="C473" s="12" t="s">
        <v>334</v>
      </c>
      <c r="D473" s="3" t="s">
        <v>4174</v>
      </c>
      <c r="E473" s="906" t="s">
        <v>24</v>
      </c>
      <c r="F473" s="904" t="s">
        <v>15638</v>
      </c>
    </row>
    <row ht="20.25" outlineLevel="0" r="474">
      <c r="A474" s="23" t="n">
        <v>28161</v>
      </c>
      <c r="B474" s="23" t="n">
        <v>2708</v>
      </c>
      <c r="C474" s="12" t="s">
        <v>334</v>
      </c>
      <c r="D474" s="3" t="s">
        <v>4175</v>
      </c>
      <c r="E474" s="906" t="s">
        <v>24</v>
      </c>
      <c r="F474" s="904" t="s">
        <v>15638</v>
      </c>
    </row>
    <row ht="20.25" outlineLevel="0" r="475">
      <c r="A475" s="23" t="n">
        <v>28155</v>
      </c>
      <c r="B475" s="23" t="n">
        <v>2709</v>
      </c>
      <c r="C475" s="12" t="s">
        <v>334</v>
      </c>
      <c r="D475" s="3" t="s">
        <v>4177</v>
      </c>
      <c r="E475" s="906" t="s">
        <v>24</v>
      </c>
      <c r="F475" s="904" t="s">
        <v>15638</v>
      </c>
    </row>
    <row ht="20.25" outlineLevel="0" r="476">
      <c r="A476" s="23" t="n">
        <v>28156</v>
      </c>
      <c r="B476" s="23" t="n">
        <v>2710</v>
      </c>
      <c r="C476" s="12" t="s">
        <v>334</v>
      </c>
      <c r="D476" s="3" t="s">
        <v>4178</v>
      </c>
      <c r="E476" s="906" t="s">
        <v>24</v>
      </c>
      <c r="F476" s="904" t="s">
        <v>15638</v>
      </c>
    </row>
    <row ht="20.25" outlineLevel="0" r="477">
      <c r="A477" s="23" t="n">
        <v>28157</v>
      </c>
      <c r="B477" s="23" t="n">
        <v>2711</v>
      </c>
      <c r="C477" s="12" t="s">
        <v>334</v>
      </c>
      <c r="D477" s="3" t="s">
        <v>4179</v>
      </c>
      <c r="E477" s="906" t="s">
        <v>24</v>
      </c>
      <c r="F477" s="904" t="s">
        <v>15638</v>
      </c>
    </row>
    <row ht="20.25" outlineLevel="0" r="478">
      <c r="A478" s="23" t="n">
        <v>28158</v>
      </c>
      <c r="B478" s="23" t="n">
        <v>2712</v>
      </c>
      <c r="C478" s="12" t="s">
        <v>334</v>
      </c>
      <c r="D478" s="3" t="s">
        <v>4180</v>
      </c>
      <c r="E478" s="906" t="s">
        <v>24</v>
      </c>
      <c r="F478" s="904" t="s">
        <v>15638</v>
      </c>
    </row>
    <row ht="20.25" outlineLevel="0" r="479">
      <c r="A479" s="23" t="n">
        <v>32667</v>
      </c>
      <c r="B479" s="23" t="n">
        <v>2743</v>
      </c>
      <c r="C479" s="12" t="s">
        <v>334</v>
      </c>
      <c r="D479" s="3" t="s">
        <v>4221</v>
      </c>
      <c r="E479" s="906" t="s">
        <v>4222</v>
      </c>
      <c r="F479" s="904" t="s">
        <v>15638</v>
      </c>
    </row>
    <row ht="20.25" outlineLevel="0" r="480">
      <c r="A480" s="23" t="n">
        <v>32848</v>
      </c>
      <c r="B480" s="23" t="n">
        <v>2778</v>
      </c>
      <c r="C480" s="12" t="s">
        <v>334</v>
      </c>
      <c r="D480" s="3" t="s">
        <v>4269</v>
      </c>
      <c r="E480" s="386" t="s">
        <v>24</v>
      </c>
      <c r="F480" s="904" t="s">
        <v>15638</v>
      </c>
    </row>
    <row ht="20.25" outlineLevel="0" r="481">
      <c r="A481" s="23" t="n">
        <v>27909</v>
      </c>
      <c r="B481" s="23" t="n">
        <v>2779</v>
      </c>
      <c r="C481" s="12" t="s">
        <v>334</v>
      </c>
      <c r="D481" s="3" t="s">
        <v>4270</v>
      </c>
      <c r="E481" s="386" t="s">
        <v>24</v>
      </c>
      <c r="F481" s="904" t="s">
        <v>15638</v>
      </c>
    </row>
    <row ht="20.25" outlineLevel="0" r="482">
      <c r="A482" s="23" t="n">
        <v>28258</v>
      </c>
      <c r="B482" s="23" t="n">
        <v>2781</v>
      </c>
      <c r="C482" s="12" t="s">
        <v>334</v>
      </c>
      <c r="D482" s="3" t="s">
        <v>4272</v>
      </c>
      <c r="E482" s="386" t="s">
        <v>24</v>
      </c>
      <c r="F482" s="904" t="s">
        <v>15638</v>
      </c>
    </row>
    <row ht="20.25" outlineLevel="0" r="483">
      <c r="A483" s="23" t="n">
        <v>32542</v>
      </c>
      <c r="B483" s="23" t="n">
        <v>2798</v>
      </c>
      <c r="C483" s="12" t="s">
        <v>334</v>
      </c>
      <c r="D483" s="3" t="s">
        <v>4292</v>
      </c>
      <c r="E483" s="386" t="s">
        <v>24</v>
      </c>
      <c r="F483" s="904" t="s">
        <v>15638</v>
      </c>
    </row>
    <row ht="20.25" outlineLevel="0" r="484">
      <c r="A484" s="23" t="n">
        <v>32536</v>
      </c>
      <c r="B484" s="23" t="n">
        <v>2799</v>
      </c>
      <c r="C484" s="12" t="s">
        <v>334</v>
      </c>
      <c r="D484" s="3" t="s">
        <v>4293</v>
      </c>
      <c r="E484" s="386" t="s">
        <v>24</v>
      </c>
      <c r="F484" s="904" t="s">
        <v>15638</v>
      </c>
    </row>
    <row ht="20.25" outlineLevel="0" r="485">
      <c r="A485" s="23" t="n">
        <v>30734</v>
      </c>
      <c r="B485" s="23" t="n">
        <v>2800</v>
      </c>
      <c r="C485" s="12" t="s">
        <v>334</v>
      </c>
      <c r="D485" s="3" t="s">
        <v>4294</v>
      </c>
      <c r="E485" s="386" t="s">
        <v>24</v>
      </c>
      <c r="F485" s="904" t="s">
        <v>15638</v>
      </c>
    </row>
    <row ht="20.25" outlineLevel="0" r="486">
      <c r="A486" s="23" t="n">
        <v>30669</v>
      </c>
      <c r="B486" s="23" t="n">
        <v>2818</v>
      </c>
      <c r="C486" s="12" t="s">
        <v>334</v>
      </c>
      <c r="D486" s="3" t="s">
        <v>4313</v>
      </c>
      <c r="E486" s="386" t="s">
        <v>24</v>
      </c>
      <c r="F486" s="904" t="s">
        <v>15638</v>
      </c>
    </row>
    <row ht="20.25" outlineLevel="0" r="487">
      <c r="A487" s="23" t="n">
        <v>30726</v>
      </c>
      <c r="B487" s="23" t="n">
        <v>2819</v>
      </c>
      <c r="C487" s="12" t="s">
        <v>334</v>
      </c>
      <c r="D487" s="3" t="s">
        <v>4314</v>
      </c>
      <c r="E487" s="906" t="s">
        <v>97</v>
      </c>
      <c r="F487" s="904" t="s">
        <v>15638</v>
      </c>
    </row>
    <row ht="20.25" outlineLevel="0" r="488">
      <c r="A488" s="23" t="n">
        <v>30625</v>
      </c>
      <c r="B488" s="23" t="n">
        <v>2820</v>
      </c>
      <c r="C488" s="12" t="s">
        <v>334</v>
      </c>
      <c r="D488" s="3" t="s">
        <v>4315</v>
      </c>
      <c r="E488" s="386" t="s">
        <v>24</v>
      </c>
      <c r="F488" s="904" t="s">
        <v>15638</v>
      </c>
    </row>
    <row ht="20.25" outlineLevel="0" r="489">
      <c r="A489" s="23" t="n">
        <v>30670</v>
      </c>
      <c r="B489" s="23" t="n">
        <v>2821</v>
      </c>
      <c r="C489" s="12" t="s">
        <v>334</v>
      </c>
      <c r="D489" s="3" t="s">
        <v>4316</v>
      </c>
      <c r="E489" s="386" t="s">
        <v>24</v>
      </c>
      <c r="F489" s="904" t="s">
        <v>15638</v>
      </c>
    </row>
    <row ht="20.25" outlineLevel="0" r="490">
      <c r="A490" s="23" t="n">
        <v>30655</v>
      </c>
      <c r="B490" s="23" t="n">
        <v>2823</v>
      </c>
      <c r="C490" s="12" t="s">
        <v>334</v>
      </c>
      <c r="D490" s="3" t="s">
        <v>4318</v>
      </c>
      <c r="E490" s="386" t="s">
        <v>147</v>
      </c>
      <c r="F490" s="904" t="s">
        <v>15638</v>
      </c>
    </row>
    <row ht="20.25" outlineLevel="0" r="491">
      <c r="A491" s="23" t="n">
        <v>30657</v>
      </c>
      <c r="B491" s="23" t="n">
        <v>2824</v>
      </c>
      <c r="C491" s="12" t="s">
        <v>334</v>
      </c>
      <c r="D491" s="3" t="s">
        <v>4321</v>
      </c>
      <c r="E491" s="386" t="s">
        <v>24</v>
      </c>
      <c r="F491" s="904" t="s">
        <v>15638</v>
      </c>
    </row>
    <row ht="20.25" outlineLevel="0" r="492">
      <c r="A492" s="23" t="n">
        <v>29826</v>
      </c>
      <c r="B492" s="23" t="n">
        <v>2827</v>
      </c>
      <c r="C492" s="12" t="s">
        <v>334</v>
      </c>
      <c r="D492" s="3" t="s">
        <v>4325</v>
      </c>
      <c r="E492" s="386" t="s">
        <v>24</v>
      </c>
      <c r="F492" s="904" t="s">
        <v>15638</v>
      </c>
    </row>
    <row ht="20.25" outlineLevel="0" r="493">
      <c r="A493" s="23" t="n">
        <v>35899</v>
      </c>
      <c r="B493" s="23" t="n">
        <v>2836</v>
      </c>
      <c r="C493" s="12" t="s">
        <v>334</v>
      </c>
      <c r="D493" s="3" t="s">
        <v>4334</v>
      </c>
      <c r="E493" s="386" t="s">
        <v>24</v>
      </c>
      <c r="F493" s="904" t="s">
        <v>15638</v>
      </c>
    </row>
    <row ht="20.25" outlineLevel="0" r="494">
      <c r="A494" s="23" t="n">
        <v>36165</v>
      </c>
      <c r="B494" s="23" t="n">
        <v>2849</v>
      </c>
      <c r="C494" s="12" t="s">
        <v>334</v>
      </c>
      <c r="D494" s="3" t="s">
        <v>4349</v>
      </c>
      <c r="E494" s="386" t="s">
        <v>24</v>
      </c>
      <c r="F494" s="904" t="s">
        <v>15638</v>
      </c>
    </row>
    <row ht="20.25" outlineLevel="0" r="495">
      <c r="A495" s="23" t="n">
        <v>36166</v>
      </c>
      <c r="B495" s="23" t="n">
        <v>2856</v>
      </c>
      <c r="C495" s="12" t="s">
        <v>334</v>
      </c>
      <c r="D495" s="3" t="s">
        <v>4359</v>
      </c>
      <c r="E495" s="386" t="s">
        <v>715</v>
      </c>
      <c r="F495" s="904" t="s">
        <v>15638</v>
      </c>
    </row>
    <row ht="20.25" outlineLevel="0" r="496">
      <c r="A496" s="23" t="n">
        <v>36167</v>
      </c>
      <c r="B496" s="23" t="n">
        <v>2857</v>
      </c>
      <c r="C496" s="12" t="s">
        <v>334</v>
      </c>
      <c r="D496" s="3" t="s">
        <v>4360</v>
      </c>
      <c r="E496" s="386" t="s">
        <v>24</v>
      </c>
      <c r="F496" s="904" t="s">
        <v>15638</v>
      </c>
    </row>
    <row ht="20.25" outlineLevel="0" r="497">
      <c r="A497" s="23" t="n">
        <v>32857</v>
      </c>
      <c r="B497" s="23" t="n">
        <v>2866</v>
      </c>
      <c r="C497" s="12" t="s">
        <v>334</v>
      </c>
      <c r="D497" s="3" t="s">
        <v>4369</v>
      </c>
      <c r="E497" s="386" t="s">
        <v>24</v>
      </c>
      <c r="F497" s="904" t="s">
        <v>15638</v>
      </c>
    </row>
    <row ht="20.25" outlineLevel="0" r="498">
      <c r="A498" s="23" t="n">
        <v>32522</v>
      </c>
      <c r="B498" s="23" t="n">
        <v>2867</v>
      </c>
      <c r="C498" s="12" t="s">
        <v>334</v>
      </c>
      <c r="D498" s="3" t="s">
        <v>4370</v>
      </c>
      <c r="E498" s="386" t="s">
        <v>640</v>
      </c>
      <c r="F498" s="904" t="s">
        <v>15638</v>
      </c>
    </row>
    <row ht="20.25" outlineLevel="0" r="499">
      <c r="A499" s="23" t="n">
        <v>21297</v>
      </c>
      <c r="B499" s="23" t="n">
        <v>3022</v>
      </c>
      <c r="C499" s="12" t="s">
        <v>334</v>
      </c>
      <c r="D499" s="3" t="s">
        <v>4593</v>
      </c>
      <c r="E499" s="386" t="s">
        <v>24</v>
      </c>
      <c r="F499" s="904" t="s">
        <v>15638</v>
      </c>
    </row>
    <row ht="20.25" outlineLevel="0" r="500">
      <c r="A500" s="23" t="n">
        <v>26619</v>
      </c>
      <c r="B500" s="23" t="n">
        <v>3036</v>
      </c>
      <c r="C500" s="12" t="s">
        <v>334</v>
      </c>
      <c r="D500" s="3" t="s">
        <v>4610</v>
      </c>
      <c r="E500" s="386" t="s">
        <v>24</v>
      </c>
      <c r="F500" s="904" t="s">
        <v>15638</v>
      </c>
    </row>
    <row ht="20.25" outlineLevel="0" r="501">
      <c r="A501" s="23" t="n">
        <v>36458</v>
      </c>
      <c r="B501" s="23" t="n">
        <v>3039</v>
      </c>
      <c r="C501" s="12" t="s">
        <v>334</v>
      </c>
      <c r="D501" s="3" t="s">
        <v>4615</v>
      </c>
      <c r="E501" s="386" t="s">
        <v>24</v>
      </c>
      <c r="F501" s="904" t="s">
        <v>15638</v>
      </c>
    </row>
    <row ht="20.25" outlineLevel="0" r="502">
      <c r="A502" s="23" t="n">
        <v>36460</v>
      </c>
      <c r="B502" s="23" t="n">
        <v>3040</v>
      </c>
      <c r="C502" s="12" t="s">
        <v>334</v>
      </c>
      <c r="D502" s="3" t="s">
        <v>4617</v>
      </c>
      <c r="E502" s="386" t="s">
        <v>24</v>
      </c>
      <c r="F502" s="904" t="s">
        <v>15638</v>
      </c>
    </row>
    <row ht="20.25" outlineLevel="0" r="503">
      <c r="A503" s="23" t="n">
        <v>30709</v>
      </c>
      <c r="B503" s="23" t="n">
        <v>3060</v>
      </c>
      <c r="C503" s="12" t="s">
        <v>334</v>
      </c>
      <c r="D503" s="3" t="s">
        <v>4642</v>
      </c>
      <c r="E503" s="386" t="s">
        <v>24</v>
      </c>
      <c r="F503" s="904" t="s">
        <v>15638</v>
      </c>
    </row>
    <row ht="20.25" outlineLevel="0" r="504">
      <c r="A504" s="23" t="n">
        <v>32824</v>
      </c>
      <c r="B504" s="23" t="n">
        <v>3071</v>
      </c>
      <c r="C504" s="12" t="s">
        <v>334</v>
      </c>
      <c r="D504" s="3" t="s">
        <v>4656</v>
      </c>
      <c r="E504" s="906" t="s">
        <v>24</v>
      </c>
      <c r="F504" s="904" t="s">
        <v>15638</v>
      </c>
    </row>
    <row ht="20.25" outlineLevel="0" r="505">
      <c r="A505" s="23" t="n">
        <v>31563</v>
      </c>
      <c r="B505" s="23" t="n">
        <v>3213</v>
      </c>
      <c r="C505" s="12" t="s">
        <v>334</v>
      </c>
      <c r="D505" s="3" t="s">
        <v>4849</v>
      </c>
      <c r="E505" s="386" t="s">
        <v>24</v>
      </c>
      <c r="F505" s="904" t="s">
        <v>15638</v>
      </c>
    </row>
    <row ht="20.25" outlineLevel="0" r="506">
      <c r="A506" s="23" t="n">
        <v>31567</v>
      </c>
      <c r="B506" s="23" t="n">
        <v>3215</v>
      </c>
      <c r="C506" s="12" t="s">
        <v>334</v>
      </c>
      <c r="D506" s="3" t="s">
        <v>10892</v>
      </c>
      <c r="E506" s="386" t="s">
        <v>24</v>
      </c>
      <c r="F506" s="904" t="s">
        <v>15638</v>
      </c>
    </row>
    <row ht="20.25" outlineLevel="0" r="507">
      <c r="A507" s="23" t="n">
        <v>32670</v>
      </c>
      <c r="B507" s="23" t="n">
        <v>3277</v>
      </c>
      <c r="C507" s="12" t="s">
        <v>334</v>
      </c>
      <c r="D507" s="3" t="s">
        <v>4929</v>
      </c>
      <c r="E507" s="906" t="s">
        <v>497</v>
      </c>
      <c r="F507" s="904" t="s">
        <v>15638</v>
      </c>
    </row>
    <row ht="20.25" outlineLevel="0" r="508">
      <c r="A508" s="23" t="n">
        <v>33276</v>
      </c>
      <c r="B508" s="23" t="n">
        <v>3285</v>
      </c>
      <c r="C508" s="12" t="s">
        <v>334</v>
      </c>
      <c r="D508" s="3" t="s">
        <v>4940</v>
      </c>
      <c r="E508" s="386" t="s">
        <v>147</v>
      </c>
      <c r="F508" s="904" t="s">
        <v>15638</v>
      </c>
    </row>
    <row ht="20.25" outlineLevel="0" r="509">
      <c r="A509" s="23" t="n">
        <v>34214</v>
      </c>
      <c r="B509" s="23" t="n">
        <v>3286</v>
      </c>
      <c r="C509" s="12" t="s">
        <v>334</v>
      </c>
      <c r="D509" s="3" t="s">
        <v>4941</v>
      </c>
      <c r="E509" s="386" t="s">
        <v>24</v>
      </c>
      <c r="F509" s="904" t="s">
        <v>15638</v>
      </c>
    </row>
    <row ht="20.25" outlineLevel="0" r="510">
      <c r="A510" s="23" t="n">
        <v>33277</v>
      </c>
      <c r="B510" s="23" t="n">
        <v>3289</v>
      </c>
      <c r="C510" s="12" t="s">
        <v>334</v>
      </c>
      <c r="D510" s="3" t="s">
        <v>4945</v>
      </c>
      <c r="E510" s="386" t="s">
        <v>24</v>
      </c>
      <c r="F510" s="904" t="s">
        <v>15638</v>
      </c>
    </row>
    <row ht="20.25" outlineLevel="0" r="511">
      <c r="A511" s="23" t="n">
        <v>34215</v>
      </c>
      <c r="B511" s="23" t="n">
        <v>3290</v>
      </c>
      <c r="C511" s="12" t="s">
        <v>334</v>
      </c>
      <c r="D511" s="3" t="s">
        <v>4946</v>
      </c>
      <c r="E511" s="386" t="s">
        <v>24</v>
      </c>
      <c r="F511" s="904" t="s">
        <v>15638</v>
      </c>
    </row>
    <row ht="20.25" outlineLevel="0" r="512">
      <c r="A512" s="23" t="n">
        <v>30674</v>
      </c>
      <c r="B512" s="23" t="n">
        <v>3304</v>
      </c>
      <c r="C512" s="12" t="s">
        <v>334</v>
      </c>
      <c r="D512" s="3" t="s">
        <v>4968</v>
      </c>
      <c r="E512" s="386" t="s">
        <v>24</v>
      </c>
      <c r="F512" s="904" t="s">
        <v>15638</v>
      </c>
    </row>
    <row ht="20.25" outlineLevel="0" r="513">
      <c r="A513" s="23" t="n">
        <v>30679</v>
      </c>
      <c r="B513" s="23" t="n">
        <v>3305</v>
      </c>
      <c r="C513" s="12" t="s">
        <v>334</v>
      </c>
      <c r="D513" s="3" t="s">
        <v>4969</v>
      </c>
      <c r="E513" s="386" t="s">
        <v>4970</v>
      </c>
      <c r="F513" s="904" t="s">
        <v>15638</v>
      </c>
    </row>
    <row ht="20.25" outlineLevel="0" r="514">
      <c r="A514" s="23" t="n">
        <v>36138</v>
      </c>
      <c r="B514" s="23" t="n">
        <v>3309</v>
      </c>
      <c r="C514" s="12" t="s">
        <v>334</v>
      </c>
      <c r="D514" s="3" t="s">
        <v>4975</v>
      </c>
      <c r="E514" s="386" t="s">
        <v>24</v>
      </c>
      <c r="F514" s="904" t="s">
        <v>15638</v>
      </c>
    </row>
    <row ht="20.25" outlineLevel="0" r="515">
      <c r="A515" s="23" t="n">
        <v>30673</v>
      </c>
      <c r="B515" s="23" t="n">
        <v>3325</v>
      </c>
      <c r="C515" s="12" t="s">
        <v>334</v>
      </c>
      <c r="D515" s="3" t="s">
        <v>4997</v>
      </c>
      <c r="E515" s="386" t="s">
        <v>24</v>
      </c>
      <c r="F515" s="904" t="s">
        <v>15638</v>
      </c>
    </row>
    <row ht="20.25" outlineLevel="0" r="516">
      <c r="A516" s="23" t="n">
        <v>30834</v>
      </c>
      <c r="B516" s="23" t="n">
        <v>3328</v>
      </c>
      <c r="C516" s="12" t="s">
        <v>334</v>
      </c>
      <c r="D516" s="3" t="s">
        <v>5001</v>
      </c>
      <c r="E516" s="386" t="s">
        <v>24</v>
      </c>
      <c r="F516" s="904" t="s">
        <v>15638</v>
      </c>
    </row>
    <row ht="20.25" outlineLevel="0" r="517">
      <c r="A517" s="23" t="n">
        <v>30838</v>
      </c>
      <c r="B517" s="23" t="n">
        <v>3329</v>
      </c>
      <c r="C517" s="12" t="s">
        <v>334</v>
      </c>
      <c r="D517" s="3" t="s">
        <v>5002</v>
      </c>
      <c r="E517" s="386" t="s">
        <v>24</v>
      </c>
      <c r="F517" s="904" t="s">
        <v>15638</v>
      </c>
    </row>
    <row ht="20.25" outlineLevel="0" r="518">
      <c r="A518" s="23" t="n">
        <v>30840</v>
      </c>
      <c r="B518" s="23" t="n">
        <v>3330</v>
      </c>
      <c r="C518" s="12" t="s">
        <v>334</v>
      </c>
      <c r="D518" s="3" t="s">
        <v>5003</v>
      </c>
      <c r="E518" s="386" t="s">
        <v>24</v>
      </c>
      <c r="F518" s="904" t="s">
        <v>15638</v>
      </c>
    </row>
    <row ht="20.25" outlineLevel="0" r="519">
      <c r="A519" s="23" t="n">
        <v>28850</v>
      </c>
      <c r="B519" s="23" t="n">
        <v>3335</v>
      </c>
      <c r="C519" s="12" t="s">
        <v>334</v>
      </c>
      <c r="D519" s="3" t="s">
        <v>5008</v>
      </c>
      <c r="E519" s="386" t="s">
        <v>24</v>
      </c>
      <c r="F519" s="904" t="s">
        <v>15638</v>
      </c>
    </row>
    <row ht="20.25" outlineLevel="0" r="520">
      <c r="A520" s="23" t="n">
        <v>33316</v>
      </c>
      <c r="B520" s="23" t="n">
        <v>3464</v>
      </c>
      <c r="C520" s="12" t="s">
        <v>334</v>
      </c>
      <c r="D520" s="3" t="s">
        <v>5181</v>
      </c>
      <c r="E520" s="386" t="s">
        <v>24</v>
      </c>
      <c r="F520" s="904" t="s">
        <v>15638</v>
      </c>
    </row>
    <row ht="20.25" outlineLevel="0" r="521">
      <c r="A521" s="23" t="n">
        <v>33301</v>
      </c>
      <c r="B521" s="23" t="n">
        <v>3465</v>
      </c>
      <c r="C521" s="12" t="s">
        <v>334</v>
      </c>
      <c r="D521" s="3" t="s">
        <v>5183</v>
      </c>
      <c r="E521" s="386" t="s">
        <v>24</v>
      </c>
      <c r="F521" s="904" t="s">
        <v>15638</v>
      </c>
    </row>
    <row ht="20.25" outlineLevel="0" r="522">
      <c r="A522" s="23" t="n">
        <v>34232</v>
      </c>
      <c r="B522" s="23" t="n">
        <v>3466</v>
      </c>
      <c r="C522" s="12" t="s">
        <v>334</v>
      </c>
      <c r="D522" s="3" t="s">
        <v>5184</v>
      </c>
      <c r="E522" s="386" t="s">
        <v>24</v>
      </c>
      <c r="F522" s="904" t="s">
        <v>15638</v>
      </c>
    </row>
    <row ht="20.25" outlineLevel="0" r="523">
      <c r="A523" s="23" t="n">
        <v>33318</v>
      </c>
      <c r="B523" s="23" t="n">
        <v>3470</v>
      </c>
      <c r="C523" s="12" t="s">
        <v>334</v>
      </c>
      <c r="D523" s="3" t="s">
        <v>5188</v>
      </c>
      <c r="E523" s="386" t="s">
        <v>24</v>
      </c>
      <c r="F523" s="904" t="s">
        <v>15638</v>
      </c>
    </row>
    <row ht="20.25" outlineLevel="0" r="524">
      <c r="A524" s="23" t="n">
        <v>33319</v>
      </c>
      <c r="B524" s="23" t="n">
        <v>3473</v>
      </c>
      <c r="C524" s="12" t="s">
        <v>334</v>
      </c>
      <c r="D524" s="3" t="s">
        <v>5193</v>
      </c>
      <c r="E524" s="386" t="s">
        <v>24</v>
      </c>
      <c r="F524" s="904" t="s">
        <v>15638</v>
      </c>
    </row>
    <row ht="20.25" outlineLevel="0" r="525">
      <c r="A525" s="23" t="n">
        <v>33320</v>
      </c>
      <c r="B525" s="23" t="n">
        <v>3474</v>
      </c>
      <c r="C525" s="12" t="s">
        <v>334</v>
      </c>
      <c r="D525" s="3" t="s">
        <v>5195</v>
      </c>
      <c r="E525" s="386" t="s">
        <v>24</v>
      </c>
      <c r="F525" s="904" t="s">
        <v>15638</v>
      </c>
    </row>
    <row ht="20.25" outlineLevel="0" r="526">
      <c r="A526" s="23" t="n">
        <v>34267</v>
      </c>
      <c r="B526" s="23" t="n">
        <v>3475</v>
      </c>
      <c r="C526" s="12" t="s">
        <v>334</v>
      </c>
      <c r="D526" s="3" t="s">
        <v>5197</v>
      </c>
      <c r="E526" s="386" t="s">
        <v>24</v>
      </c>
      <c r="F526" s="904" t="s">
        <v>15638</v>
      </c>
    </row>
    <row ht="20.25" outlineLevel="0" r="527">
      <c r="A527" s="23" t="n">
        <v>28880</v>
      </c>
      <c r="B527" s="23" t="n">
        <v>3487</v>
      </c>
      <c r="C527" s="12" t="s">
        <v>334</v>
      </c>
      <c r="D527" s="3" t="s">
        <v>5213</v>
      </c>
      <c r="E527" s="386" t="s">
        <v>24</v>
      </c>
      <c r="F527" s="904" t="s">
        <v>15638</v>
      </c>
    </row>
    <row ht="20.25" outlineLevel="0" r="528">
      <c r="A528" s="23" t="n">
        <v>28879</v>
      </c>
      <c r="B528" s="23" t="n">
        <v>3490</v>
      </c>
      <c r="C528" s="12" t="s">
        <v>334</v>
      </c>
      <c r="D528" s="3" t="s">
        <v>5216</v>
      </c>
      <c r="E528" s="386" t="s">
        <v>24</v>
      </c>
      <c r="F528" s="904" t="s">
        <v>15638</v>
      </c>
    </row>
    <row ht="20.25" outlineLevel="0" r="529">
      <c r="A529" s="23" t="n">
        <v>24096</v>
      </c>
      <c r="B529" s="23" t="n">
        <v>3492</v>
      </c>
      <c r="C529" s="12" t="s">
        <v>334</v>
      </c>
      <c r="D529" s="3" t="s">
        <v>5218</v>
      </c>
      <c r="E529" s="386" t="s">
        <v>24</v>
      </c>
      <c r="F529" s="904" t="s">
        <v>15638</v>
      </c>
    </row>
    <row ht="20.25" outlineLevel="0" r="530">
      <c r="A530" s="23" t="n">
        <v>27916</v>
      </c>
      <c r="B530" s="23" t="n">
        <v>3541</v>
      </c>
      <c r="C530" s="12" t="s">
        <v>334</v>
      </c>
      <c r="D530" s="3" t="s">
        <v>5281</v>
      </c>
      <c r="E530" s="386" t="s">
        <v>24</v>
      </c>
      <c r="F530" s="904" t="s">
        <v>15638</v>
      </c>
    </row>
    <row ht="20.25" outlineLevel="0" r="531">
      <c r="A531" s="23" t="n">
        <v>29944</v>
      </c>
      <c r="B531" s="23" t="n">
        <v>3567</v>
      </c>
      <c r="C531" s="12" t="s">
        <v>334</v>
      </c>
      <c r="D531" s="3" t="s">
        <v>5325</v>
      </c>
      <c r="E531" s="386" t="s">
        <v>24</v>
      </c>
      <c r="F531" s="904" t="s">
        <v>15638</v>
      </c>
    </row>
    <row ht="20.25" outlineLevel="0" r="532">
      <c r="A532" s="23" t="n">
        <v>23431</v>
      </c>
      <c r="B532" s="23" t="n">
        <v>3586</v>
      </c>
      <c r="C532" s="12" t="s">
        <v>334</v>
      </c>
      <c r="D532" s="3" t="s">
        <v>5352</v>
      </c>
      <c r="E532" s="386" t="s">
        <v>24</v>
      </c>
      <c r="F532" s="904" t="s">
        <v>15638</v>
      </c>
    </row>
    <row ht="20.25" outlineLevel="0" r="533">
      <c r="A533" s="23" t="n">
        <v>36247</v>
      </c>
      <c r="B533" s="23" t="n">
        <v>3598</v>
      </c>
      <c r="C533" s="12" t="s">
        <v>334</v>
      </c>
      <c r="D533" s="3" t="s">
        <v>5368</v>
      </c>
      <c r="E533" s="386" t="s">
        <v>24</v>
      </c>
      <c r="F533" s="904" t="s">
        <v>15638</v>
      </c>
    </row>
    <row ht="20.25" outlineLevel="0" r="534">
      <c r="A534" s="23" t="n">
        <v>36248</v>
      </c>
      <c r="B534" s="23" t="n">
        <v>3599</v>
      </c>
      <c r="C534" s="12" t="s">
        <v>334</v>
      </c>
      <c r="D534" s="3" t="s">
        <v>5369</v>
      </c>
      <c r="E534" s="386" t="s">
        <v>24</v>
      </c>
      <c r="F534" s="904" t="s">
        <v>15638</v>
      </c>
    </row>
    <row ht="20.25" outlineLevel="0" r="535">
      <c r="A535" s="23" t="n">
        <v>25947</v>
      </c>
      <c r="B535" s="23" t="n">
        <v>3602</v>
      </c>
      <c r="C535" s="12" t="s">
        <v>334</v>
      </c>
      <c r="D535" s="3" t="s">
        <v>5372</v>
      </c>
      <c r="E535" s="386" t="s">
        <v>24</v>
      </c>
      <c r="F535" s="904" t="s">
        <v>15638</v>
      </c>
    </row>
    <row ht="20.25" outlineLevel="0" r="536">
      <c r="A536" s="23" t="n">
        <v>25948</v>
      </c>
      <c r="B536" s="23" t="n">
        <v>3603</v>
      </c>
      <c r="C536" s="12" t="s">
        <v>334</v>
      </c>
      <c r="D536" s="3" t="s">
        <v>5373</v>
      </c>
      <c r="E536" s="386" t="s">
        <v>715</v>
      </c>
      <c r="F536" s="904" t="s">
        <v>15638</v>
      </c>
    </row>
    <row ht="20.25" outlineLevel="0" r="537">
      <c r="A537" s="23" t="n">
        <v>36443</v>
      </c>
      <c r="B537" s="23" t="n">
        <v>3710</v>
      </c>
      <c r="C537" s="12" t="s">
        <v>334</v>
      </c>
      <c r="D537" s="3" t="s">
        <v>15639</v>
      </c>
      <c r="E537" s="386" t="s">
        <v>24</v>
      </c>
      <c r="F537" s="904" t="s">
        <v>15638</v>
      </c>
    </row>
    <row ht="20.25" outlineLevel="0" r="538">
      <c r="A538" s="23" t="n">
        <v>30841</v>
      </c>
      <c r="B538" s="23" t="n">
        <v>3733</v>
      </c>
      <c r="C538" s="12" t="s">
        <v>334</v>
      </c>
      <c r="D538" s="3" t="s">
        <v>5543</v>
      </c>
      <c r="E538" s="386" t="s">
        <v>24</v>
      </c>
      <c r="F538" s="904" t="s">
        <v>15638</v>
      </c>
    </row>
    <row ht="20.25" outlineLevel="0" r="539">
      <c r="A539" s="23" t="n">
        <v>30842</v>
      </c>
      <c r="B539" s="23" t="n">
        <v>3734</v>
      </c>
      <c r="C539" s="12" t="s">
        <v>334</v>
      </c>
      <c r="D539" s="3" t="s">
        <v>5544</v>
      </c>
      <c r="E539" s="386" t="s">
        <v>24</v>
      </c>
      <c r="F539" s="904" t="s">
        <v>15638</v>
      </c>
    </row>
    <row ht="20.25" outlineLevel="0" r="540">
      <c r="A540" s="23" t="n">
        <v>30843</v>
      </c>
      <c r="B540" s="23" t="n">
        <v>3735</v>
      </c>
      <c r="C540" s="12" t="s">
        <v>334</v>
      </c>
      <c r="D540" s="3" t="s">
        <v>5545</v>
      </c>
      <c r="E540" s="386" t="s">
        <v>24</v>
      </c>
      <c r="F540" s="904" t="s">
        <v>15638</v>
      </c>
    </row>
    <row ht="20.25" outlineLevel="0" r="541">
      <c r="A541" s="23" t="n">
        <v>30844</v>
      </c>
      <c r="B541" s="23" t="n">
        <v>3736</v>
      </c>
      <c r="C541" s="12" t="s">
        <v>334</v>
      </c>
      <c r="D541" s="3" t="s">
        <v>5547</v>
      </c>
      <c r="E541" s="386" t="s">
        <v>24</v>
      </c>
      <c r="F541" s="904" t="s">
        <v>15638</v>
      </c>
    </row>
    <row ht="20.25" outlineLevel="0" r="542">
      <c r="A542" s="23" t="n">
        <v>25079</v>
      </c>
      <c r="B542" s="23" t="n">
        <v>3745</v>
      </c>
      <c r="C542" s="12" t="s">
        <v>334</v>
      </c>
      <c r="D542" s="3" t="s">
        <v>5556</v>
      </c>
      <c r="E542" s="386" t="s">
        <v>24</v>
      </c>
      <c r="F542" s="904" t="s">
        <v>15638</v>
      </c>
    </row>
    <row ht="20.25" outlineLevel="0" r="543">
      <c r="A543" s="23" t="n">
        <v>25080</v>
      </c>
      <c r="B543" s="23" t="n">
        <v>3746</v>
      </c>
      <c r="C543" s="12" t="s">
        <v>334</v>
      </c>
      <c r="D543" s="3" t="s">
        <v>5557</v>
      </c>
      <c r="E543" s="386" t="s">
        <v>24</v>
      </c>
      <c r="F543" s="904" t="s">
        <v>15638</v>
      </c>
    </row>
    <row ht="20.25" outlineLevel="0" r="544">
      <c r="A544" s="23" t="n">
        <v>25151</v>
      </c>
      <c r="B544" s="23" t="n">
        <v>3747</v>
      </c>
      <c r="C544" s="12" t="s">
        <v>334</v>
      </c>
      <c r="D544" s="3" t="s">
        <v>5559</v>
      </c>
      <c r="E544" s="386" t="s">
        <v>24</v>
      </c>
      <c r="F544" s="904" t="s">
        <v>15638</v>
      </c>
    </row>
    <row ht="20.25" outlineLevel="0" r="545">
      <c r="A545" s="23" t="n">
        <v>25081</v>
      </c>
      <c r="B545" s="23" t="n">
        <v>3748</v>
      </c>
      <c r="C545" s="12" t="s">
        <v>334</v>
      </c>
      <c r="D545" s="3" t="s">
        <v>5560</v>
      </c>
      <c r="E545" s="386" t="s">
        <v>24</v>
      </c>
      <c r="F545" s="904" t="s">
        <v>15638</v>
      </c>
    </row>
    <row ht="20.25" outlineLevel="0" r="546">
      <c r="A546" s="23" t="n">
        <v>35085</v>
      </c>
      <c r="B546" s="23" t="n">
        <v>3763</v>
      </c>
      <c r="C546" s="12" t="s">
        <v>334</v>
      </c>
      <c r="D546" s="3" t="s">
        <v>5586</v>
      </c>
      <c r="E546" s="386" t="s">
        <v>24</v>
      </c>
      <c r="F546" s="904" t="s">
        <v>15638</v>
      </c>
    </row>
    <row ht="20.25" outlineLevel="0" r="547">
      <c r="A547" s="23" t="n">
        <v>30730</v>
      </c>
      <c r="B547" s="23" t="n">
        <v>3778</v>
      </c>
      <c r="C547" s="12" t="s">
        <v>334</v>
      </c>
      <c r="D547" s="3" t="s">
        <v>5603</v>
      </c>
      <c r="E547" s="386" t="s">
        <v>24</v>
      </c>
      <c r="F547" s="904" t="s">
        <v>15638</v>
      </c>
    </row>
    <row ht="20.25" outlineLevel="0" r="548">
      <c r="A548" s="23" t="n">
        <v>23527</v>
      </c>
      <c r="B548" s="23" t="n">
        <v>3781</v>
      </c>
      <c r="C548" s="12" t="s">
        <v>334</v>
      </c>
      <c r="D548" s="3" t="s">
        <v>5606</v>
      </c>
      <c r="E548" s="386" t="s">
        <v>24</v>
      </c>
      <c r="F548" s="904" t="s">
        <v>15638</v>
      </c>
    </row>
    <row ht="20.25" outlineLevel="0" r="549">
      <c r="A549" s="23" t="n">
        <v>29988</v>
      </c>
      <c r="B549" s="23" t="n">
        <v>3842</v>
      </c>
      <c r="C549" s="12" t="s">
        <v>334</v>
      </c>
      <c r="D549" s="3" t="s">
        <v>5686</v>
      </c>
      <c r="E549" s="386" t="s">
        <v>715</v>
      </c>
      <c r="F549" s="904" t="s">
        <v>15638</v>
      </c>
    </row>
    <row ht="20.25" outlineLevel="0" r="550">
      <c r="A550" s="23" t="n">
        <v>29991</v>
      </c>
      <c r="B550" s="23" t="n">
        <v>3846</v>
      </c>
      <c r="C550" s="12" t="s">
        <v>334</v>
      </c>
      <c r="D550" s="3" t="s">
        <v>5691</v>
      </c>
      <c r="E550" s="386" t="s">
        <v>24</v>
      </c>
      <c r="F550" s="904" t="s">
        <v>15638</v>
      </c>
    </row>
    <row ht="20.25" outlineLevel="0" r="551">
      <c r="A551" s="23" t="n">
        <v>29992</v>
      </c>
      <c r="B551" s="23" t="n">
        <v>3847</v>
      </c>
      <c r="C551" s="12" t="s">
        <v>334</v>
      </c>
      <c r="D551" s="3" t="s">
        <v>5692</v>
      </c>
      <c r="E551" s="386" t="s">
        <v>24</v>
      </c>
      <c r="F551" s="904" t="s">
        <v>15638</v>
      </c>
    </row>
    <row ht="20.25" outlineLevel="0" r="552">
      <c r="A552" s="23" t="n">
        <v>29994</v>
      </c>
      <c r="B552" s="23" t="n">
        <v>3849</v>
      </c>
      <c r="C552" s="12" t="s">
        <v>334</v>
      </c>
      <c r="D552" s="3" t="s">
        <v>5695</v>
      </c>
      <c r="E552" s="386" t="s">
        <v>24</v>
      </c>
      <c r="F552" s="904" t="s">
        <v>15638</v>
      </c>
    </row>
    <row ht="20.25" outlineLevel="0" r="553">
      <c r="A553" s="23" t="n">
        <v>28318</v>
      </c>
      <c r="B553" s="23" t="n">
        <v>3852</v>
      </c>
      <c r="C553" s="12" t="s">
        <v>334</v>
      </c>
      <c r="D553" s="3" t="s">
        <v>5698</v>
      </c>
      <c r="E553" s="386" t="s">
        <v>24</v>
      </c>
      <c r="F553" s="904" t="s">
        <v>15638</v>
      </c>
    </row>
    <row ht="20.25" outlineLevel="0" r="554">
      <c r="A554" s="23" t="n">
        <v>35938</v>
      </c>
      <c r="B554" s="23" t="n">
        <v>3853</v>
      </c>
      <c r="C554" s="12" t="s">
        <v>334</v>
      </c>
      <c r="D554" s="3" t="s">
        <v>5699</v>
      </c>
      <c r="E554" s="386" t="s">
        <v>24</v>
      </c>
      <c r="F554" s="904" t="s">
        <v>15638</v>
      </c>
    </row>
    <row ht="20.25" outlineLevel="0" r="555">
      <c r="A555" s="23" t="n">
        <v>30000</v>
      </c>
      <c r="B555" s="23" t="n">
        <v>3857</v>
      </c>
      <c r="C555" s="12" t="s">
        <v>334</v>
      </c>
      <c r="D555" s="3" t="s">
        <v>5703</v>
      </c>
      <c r="E555" s="386" t="s">
        <v>24</v>
      </c>
      <c r="F555" s="904" t="s">
        <v>15638</v>
      </c>
    </row>
    <row ht="20.25" outlineLevel="0" r="556">
      <c r="A556" s="23" t="n">
        <v>30001</v>
      </c>
      <c r="B556" s="23" t="n">
        <v>3858</v>
      </c>
      <c r="C556" s="12" t="s">
        <v>334</v>
      </c>
      <c r="D556" s="3" t="s">
        <v>5704</v>
      </c>
      <c r="E556" s="386" t="s">
        <v>24</v>
      </c>
      <c r="F556" s="904" t="s">
        <v>15638</v>
      </c>
    </row>
    <row ht="20.25" outlineLevel="0" r="557">
      <c r="A557" s="23" t="n">
        <v>30004</v>
      </c>
      <c r="B557" s="23" t="n">
        <v>3864</v>
      </c>
      <c r="C557" s="12" t="s">
        <v>334</v>
      </c>
      <c r="D557" s="3" t="s">
        <v>5711</v>
      </c>
      <c r="E557" s="386" t="s">
        <v>24</v>
      </c>
      <c r="F557" s="904" t="s">
        <v>15638</v>
      </c>
    </row>
    <row ht="20.25" outlineLevel="0" r="558">
      <c r="A558" s="23" t="n">
        <v>30023</v>
      </c>
      <c r="B558" s="23" t="n">
        <v>3889</v>
      </c>
      <c r="C558" s="12" t="s">
        <v>334</v>
      </c>
      <c r="D558" s="3" t="s">
        <v>5746</v>
      </c>
      <c r="E558" s="386" t="s">
        <v>715</v>
      </c>
      <c r="F558" s="904" t="s">
        <v>15638</v>
      </c>
    </row>
    <row ht="20.25" outlineLevel="0" r="559">
      <c r="A559" s="23" t="n">
        <v>30043</v>
      </c>
      <c r="B559" s="23" t="n">
        <v>3930</v>
      </c>
      <c r="C559" s="12" t="s">
        <v>334</v>
      </c>
      <c r="D559" s="3" t="s">
        <v>5796</v>
      </c>
      <c r="E559" s="386" t="s">
        <v>24</v>
      </c>
      <c r="F559" s="904" t="s">
        <v>15638</v>
      </c>
    </row>
    <row ht="20.25" outlineLevel="0" r="560">
      <c r="A560" s="23" t="n">
        <v>30047</v>
      </c>
      <c r="B560" s="23" t="n">
        <v>3933</v>
      </c>
      <c r="C560" s="12" t="s">
        <v>334</v>
      </c>
      <c r="D560" s="3" t="s">
        <v>5800</v>
      </c>
      <c r="E560" s="386" t="s">
        <v>24</v>
      </c>
      <c r="F560" s="904" t="s">
        <v>15638</v>
      </c>
    </row>
    <row ht="20.25" outlineLevel="0" r="561">
      <c r="A561" s="23" t="n">
        <v>30048</v>
      </c>
      <c r="B561" s="23" t="n">
        <v>3934</v>
      </c>
      <c r="C561" s="12" t="s">
        <v>334</v>
      </c>
      <c r="D561" s="3" t="s">
        <v>5801</v>
      </c>
      <c r="E561" s="386" t="s">
        <v>1529</v>
      </c>
      <c r="F561" s="904" t="s">
        <v>15638</v>
      </c>
    </row>
    <row ht="20.25" outlineLevel="0" r="562">
      <c r="A562" s="23" t="n">
        <v>30049</v>
      </c>
      <c r="B562" s="23" t="n">
        <v>3935</v>
      </c>
      <c r="C562" s="12" t="s">
        <v>334</v>
      </c>
      <c r="D562" s="3" t="s">
        <v>5803</v>
      </c>
      <c r="E562" s="906" t="s">
        <v>342</v>
      </c>
      <c r="F562" s="904" t="s">
        <v>15638</v>
      </c>
    </row>
    <row ht="20.25" outlineLevel="0" r="563">
      <c r="A563" s="23" t="n">
        <v>30056</v>
      </c>
      <c r="B563" s="23" t="n">
        <v>3939</v>
      </c>
      <c r="C563" s="12" t="s">
        <v>334</v>
      </c>
      <c r="D563" s="3" t="s">
        <v>5808</v>
      </c>
      <c r="E563" s="386" t="s">
        <v>1529</v>
      </c>
      <c r="F563" s="904" t="s">
        <v>15638</v>
      </c>
    </row>
    <row ht="20.25" outlineLevel="0" r="564">
      <c r="A564" s="23" t="n">
        <v>30055</v>
      </c>
      <c r="B564" s="23" t="n">
        <v>3940</v>
      </c>
      <c r="C564" s="12" t="s">
        <v>334</v>
      </c>
      <c r="D564" s="3" t="s">
        <v>5809</v>
      </c>
      <c r="E564" s="386" t="s">
        <v>24</v>
      </c>
      <c r="F564" s="904" t="s">
        <v>15638</v>
      </c>
    </row>
    <row ht="20.25" outlineLevel="0" r="565">
      <c r="A565" s="23" t="n">
        <v>35959</v>
      </c>
      <c r="B565" s="23" t="n">
        <v>3941</v>
      </c>
      <c r="C565" s="12" t="s">
        <v>334</v>
      </c>
      <c r="D565" s="3" t="s">
        <v>5810</v>
      </c>
      <c r="E565" s="386" t="s">
        <v>24</v>
      </c>
      <c r="F565" s="904" t="s">
        <v>15638</v>
      </c>
    </row>
    <row ht="20.25" outlineLevel="0" r="566">
      <c r="A566" s="23" t="n">
        <v>30059</v>
      </c>
      <c r="B566" s="23" t="n">
        <v>3944</v>
      </c>
      <c r="C566" s="12" t="s">
        <v>334</v>
      </c>
      <c r="D566" s="3" t="s">
        <v>5813</v>
      </c>
      <c r="E566" s="386" t="s">
        <v>24</v>
      </c>
      <c r="F566" s="904" t="s">
        <v>15638</v>
      </c>
    </row>
    <row ht="20.25" outlineLevel="0" r="567">
      <c r="A567" s="23" t="n">
        <v>30060</v>
      </c>
      <c r="B567" s="23" t="n">
        <v>3945</v>
      </c>
      <c r="C567" s="12" t="s">
        <v>334</v>
      </c>
      <c r="D567" s="3" t="s">
        <v>5814</v>
      </c>
      <c r="E567" s="386" t="s">
        <v>24</v>
      </c>
      <c r="F567" s="904" t="s">
        <v>15638</v>
      </c>
    </row>
    <row ht="20.25" outlineLevel="0" r="568">
      <c r="A568" s="23" t="n">
        <v>35960</v>
      </c>
      <c r="B568" s="23" t="n">
        <v>3946</v>
      </c>
      <c r="C568" s="12" t="s">
        <v>334</v>
      </c>
      <c r="D568" s="3" t="s">
        <v>5815</v>
      </c>
      <c r="E568" s="386" t="s">
        <v>715</v>
      </c>
      <c r="F568" s="904" t="s">
        <v>15638</v>
      </c>
    </row>
    <row ht="20.25" outlineLevel="0" r="569">
      <c r="A569" s="23" t="n">
        <v>30062</v>
      </c>
      <c r="B569" s="23" t="n">
        <v>3948</v>
      </c>
      <c r="C569" s="12" t="s">
        <v>334</v>
      </c>
      <c r="D569" s="3" t="s">
        <v>5817</v>
      </c>
      <c r="E569" s="386" t="s">
        <v>24</v>
      </c>
      <c r="F569" s="904" t="s">
        <v>15638</v>
      </c>
    </row>
    <row ht="20.25" outlineLevel="0" r="570">
      <c r="A570" s="23" t="n">
        <v>30063</v>
      </c>
      <c r="B570" s="23" t="n">
        <v>3949</v>
      </c>
      <c r="C570" s="12" t="s">
        <v>334</v>
      </c>
      <c r="D570" s="3" t="s">
        <v>5818</v>
      </c>
      <c r="E570" s="386" t="s">
        <v>24</v>
      </c>
      <c r="F570" s="904" t="s">
        <v>15638</v>
      </c>
    </row>
    <row ht="20.25" outlineLevel="0" r="571">
      <c r="A571" s="23" t="n">
        <v>30064</v>
      </c>
      <c r="B571" s="23" t="n">
        <v>3950</v>
      </c>
      <c r="C571" s="12" t="s">
        <v>334</v>
      </c>
      <c r="D571" s="3" t="s">
        <v>5819</v>
      </c>
      <c r="E571" s="386" t="s">
        <v>24</v>
      </c>
      <c r="F571" s="904" t="s">
        <v>15638</v>
      </c>
    </row>
    <row ht="20.25" outlineLevel="0" r="572">
      <c r="A572" s="23" t="n">
        <v>30068</v>
      </c>
      <c r="B572" s="23" t="n">
        <v>3954</v>
      </c>
      <c r="C572" s="12" t="s">
        <v>334</v>
      </c>
      <c r="D572" s="3" t="s">
        <v>5824</v>
      </c>
      <c r="E572" s="386" t="s">
        <v>24</v>
      </c>
      <c r="F572" s="904" t="s">
        <v>15638</v>
      </c>
    </row>
    <row ht="20.25" outlineLevel="0" r="573">
      <c r="A573" s="23" t="n">
        <v>30067</v>
      </c>
      <c r="B573" s="23" t="n">
        <v>3955</v>
      </c>
      <c r="C573" s="12" t="s">
        <v>334</v>
      </c>
      <c r="D573" s="3" t="s">
        <v>5826</v>
      </c>
      <c r="E573" s="386" t="s">
        <v>24</v>
      </c>
      <c r="F573" s="904" t="s">
        <v>15638</v>
      </c>
    </row>
    <row ht="20.25" outlineLevel="0" r="574">
      <c r="A574" s="23" t="n">
        <v>30073</v>
      </c>
      <c r="B574" s="23" t="n">
        <v>3960</v>
      </c>
      <c r="C574" s="12" t="s">
        <v>334</v>
      </c>
      <c r="D574" s="3" t="s">
        <v>5833</v>
      </c>
      <c r="E574" s="386" t="s">
        <v>24</v>
      </c>
      <c r="F574" s="904" t="s">
        <v>15638</v>
      </c>
    </row>
    <row ht="20.25" outlineLevel="0" r="575">
      <c r="A575" s="23" t="n">
        <v>30710</v>
      </c>
      <c r="B575" s="23" t="n">
        <v>3973</v>
      </c>
      <c r="C575" s="12" t="s">
        <v>334</v>
      </c>
      <c r="D575" s="3" t="s">
        <v>5847</v>
      </c>
      <c r="E575" s="906" t="s">
        <v>24</v>
      </c>
      <c r="F575" s="904" t="s">
        <v>15638</v>
      </c>
    </row>
    <row ht="20.25" outlineLevel="0" r="576">
      <c r="A576" s="23" t="n">
        <v>30712</v>
      </c>
      <c r="B576" s="23" t="n">
        <v>3974</v>
      </c>
      <c r="C576" s="12" t="s">
        <v>334</v>
      </c>
      <c r="D576" s="3" t="s">
        <v>5848</v>
      </c>
      <c r="E576" s="906" t="s">
        <v>24</v>
      </c>
      <c r="F576" s="904" t="s">
        <v>15638</v>
      </c>
    </row>
    <row ht="20.25" outlineLevel="0" r="577">
      <c r="A577" s="23" t="n">
        <v>20380</v>
      </c>
      <c r="B577" s="23" t="n">
        <v>3981</v>
      </c>
      <c r="C577" s="12" t="s">
        <v>334</v>
      </c>
      <c r="D577" s="3" t="s">
        <v>5858</v>
      </c>
      <c r="E577" s="386" t="s">
        <v>24</v>
      </c>
      <c r="F577" s="904" t="s">
        <v>15638</v>
      </c>
    </row>
    <row ht="20.25" outlineLevel="0" r="578">
      <c r="A578" s="23" t="n">
        <v>27066</v>
      </c>
      <c r="B578" s="23" t="n">
        <v>4005</v>
      </c>
      <c r="C578" s="12" t="s">
        <v>334</v>
      </c>
      <c r="D578" s="3" t="s">
        <v>5893</v>
      </c>
      <c r="E578" s="386" t="s">
        <v>398</v>
      </c>
      <c r="F578" s="904" t="s">
        <v>15638</v>
      </c>
    </row>
    <row ht="20.25" outlineLevel="0" r="579">
      <c r="A579" s="23" t="n">
        <v>30475</v>
      </c>
      <c r="B579" s="23" t="n">
        <v>4009</v>
      </c>
      <c r="C579" s="12" t="s">
        <v>334</v>
      </c>
      <c r="D579" s="3" t="s">
        <v>5897</v>
      </c>
      <c r="E579" s="386" t="s">
        <v>1529</v>
      </c>
      <c r="F579" s="904" t="s">
        <v>15638</v>
      </c>
    </row>
    <row ht="20.25" outlineLevel="0" r="580">
      <c r="A580" s="23" t="n">
        <v>31628</v>
      </c>
      <c r="B580" s="23" t="n">
        <v>4017</v>
      </c>
      <c r="C580" s="12" t="s">
        <v>334</v>
      </c>
      <c r="D580" s="3" t="s">
        <v>5906</v>
      </c>
      <c r="E580" s="386" t="s">
        <v>97</v>
      </c>
      <c r="F580" s="904" t="s">
        <v>15638</v>
      </c>
    </row>
    <row ht="20.25" outlineLevel="0" r="581">
      <c r="A581" s="23" t="n">
        <v>31630</v>
      </c>
      <c r="B581" s="23" t="n">
        <v>4018</v>
      </c>
      <c r="C581" s="12" t="s">
        <v>334</v>
      </c>
      <c r="D581" s="3" t="s">
        <v>5908</v>
      </c>
      <c r="E581" s="906" t="s">
        <v>24</v>
      </c>
      <c r="F581" s="904" t="s">
        <v>15638</v>
      </c>
    </row>
    <row ht="20.25" outlineLevel="0" r="582">
      <c r="A582" s="23" t="n">
        <v>31581</v>
      </c>
      <c r="B582" s="23" t="n">
        <v>4019</v>
      </c>
      <c r="C582" s="12" t="s">
        <v>334</v>
      </c>
      <c r="D582" s="3" t="s">
        <v>5910</v>
      </c>
      <c r="E582" s="906" t="s">
        <v>24</v>
      </c>
      <c r="F582" s="904" t="s">
        <v>15638</v>
      </c>
    </row>
    <row ht="20.25" outlineLevel="0" r="583">
      <c r="A583" s="23" t="n">
        <v>33418</v>
      </c>
      <c r="B583" s="23" t="n">
        <v>4020</v>
      </c>
      <c r="C583" s="12" t="s">
        <v>334</v>
      </c>
      <c r="D583" s="3" t="s">
        <v>5912</v>
      </c>
      <c r="E583" s="386" t="s">
        <v>24</v>
      </c>
      <c r="F583" s="904" t="s">
        <v>15638</v>
      </c>
    </row>
    <row ht="20.25" outlineLevel="0" r="584">
      <c r="A584" s="23" t="n">
        <v>25126</v>
      </c>
      <c r="B584" s="23" t="n">
        <v>4051</v>
      </c>
      <c r="C584" s="12" t="s">
        <v>334</v>
      </c>
      <c r="D584" s="3" t="s">
        <v>5954</v>
      </c>
      <c r="E584" s="386" t="s">
        <v>24</v>
      </c>
      <c r="F584" s="904" t="s">
        <v>15638</v>
      </c>
    </row>
    <row ht="20.25" outlineLevel="0" r="585">
      <c r="A585" s="23" t="n">
        <v>25128</v>
      </c>
      <c r="B585" s="23" t="n">
        <v>4053</v>
      </c>
      <c r="C585" s="12" t="s">
        <v>334</v>
      </c>
      <c r="D585" s="3" t="s">
        <v>5957</v>
      </c>
      <c r="E585" s="386" t="s">
        <v>24</v>
      </c>
      <c r="F585" s="904" t="s">
        <v>15638</v>
      </c>
    </row>
    <row ht="20.25" outlineLevel="0" r="586">
      <c r="A586" s="23" t="n">
        <v>25156</v>
      </c>
      <c r="B586" s="23" t="n">
        <v>4055</v>
      </c>
      <c r="C586" s="12" t="s">
        <v>334</v>
      </c>
      <c r="D586" s="3" t="s">
        <v>5959</v>
      </c>
      <c r="E586" s="386" t="s">
        <v>463</v>
      </c>
      <c r="F586" s="904" t="s">
        <v>15638</v>
      </c>
    </row>
    <row ht="20.25" outlineLevel="0" r="587">
      <c r="A587" s="23" t="n">
        <v>25769</v>
      </c>
      <c r="B587" s="23" t="n">
        <v>4072</v>
      </c>
      <c r="C587" s="12" t="s">
        <v>334</v>
      </c>
      <c r="D587" s="3" t="s">
        <v>5981</v>
      </c>
      <c r="E587" s="906" t="s">
        <v>24</v>
      </c>
      <c r="F587" s="904" t="s">
        <v>15638</v>
      </c>
    </row>
    <row ht="20.25" outlineLevel="0" r="588">
      <c r="A588" s="23" t="n">
        <v>31773</v>
      </c>
      <c r="B588" s="23" t="n">
        <v>4081</v>
      </c>
      <c r="C588" s="12" t="s">
        <v>334</v>
      </c>
      <c r="D588" s="3" t="s">
        <v>5993</v>
      </c>
      <c r="E588" s="906" t="s">
        <v>24</v>
      </c>
      <c r="F588" s="904" t="s">
        <v>15638</v>
      </c>
    </row>
    <row ht="20.25" outlineLevel="0" r="589">
      <c r="A589" s="23" t="n">
        <v>27596</v>
      </c>
      <c r="B589" s="23" t="n">
        <v>4096</v>
      </c>
      <c r="C589" s="12" t="s">
        <v>334</v>
      </c>
      <c r="D589" s="3" t="s">
        <v>6013</v>
      </c>
      <c r="E589" s="906" t="s">
        <v>24</v>
      </c>
      <c r="F589" s="904" t="s">
        <v>15638</v>
      </c>
    </row>
    <row ht="20.25" outlineLevel="0" r="590">
      <c r="A590" s="23" t="n">
        <v>32163</v>
      </c>
      <c r="B590" s="23" t="n">
        <v>4104</v>
      </c>
      <c r="C590" s="12" t="s">
        <v>334</v>
      </c>
      <c r="D590" s="3" t="s">
        <v>6021</v>
      </c>
      <c r="E590" s="386" t="s">
        <v>24</v>
      </c>
      <c r="F590" s="904" t="s">
        <v>15638</v>
      </c>
    </row>
    <row ht="20.25" outlineLevel="0" r="591">
      <c r="A591" s="23" t="n">
        <v>34268</v>
      </c>
      <c r="B591" s="23" t="n">
        <v>4129</v>
      </c>
      <c r="C591" s="12" t="s">
        <v>334</v>
      </c>
      <c r="D591" s="3" t="s">
        <v>6048</v>
      </c>
      <c r="E591" s="906" t="s">
        <v>24</v>
      </c>
      <c r="F591" s="904" t="s">
        <v>15638</v>
      </c>
    </row>
    <row ht="20.25" outlineLevel="0" r="592">
      <c r="A592" s="23" t="n">
        <v>36476</v>
      </c>
      <c r="B592" s="23" t="n">
        <v>4137</v>
      </c>
      <c r="C592" s="12" t="s">
        <v>334</v>
      </c>
      <c r="D592" s="3" t="s">
        <v>6056</v>
      </c>
      <c r="E592" s="906" t="s">
        <v>24</v>
      </c>
      <c r="F592" s="904" t="s">
        <v>15638</v>
      </c>
    </row>
    <row ht="20.25" outlineLevel="0" r="593">
      <c r="A593" s="23" t="n">
        <v>33283</v>
      </c>
      <c r="B593" s="23" t="n">
        <v>4144</v>
      </c>
      <c r="C593" s="12" t="s">
        <v>334</v>
      </c>
      <c r="D593" s="3" t="s">
        <v>6064</v>
      </c>
      <c r="E593" s="906" t="s">
        <v>24</v>
      </c>
      <c r="F593" s="904" t="s">
        <v>15638</v>
      </c>
    </row>
    <row ht="20.25" outlineLevel="0" r="594">
      <c r="A594" s="23" t="n">
        <v>33284</v>
      </c>
      <c r="B594" s="23" t="n">
        <v>4146</v>
      </c>
      <c r="C594" s="12" t="s">
        <v>334</v>
      </c>
      <c r="D594" s="3" t="s">
        <v>6066</v>
      </c>
      <c r="E594" s="906" t="s">
        <v>24</v>
      </c>
      <c r="F594" s="904" t="s">
        <v>15638</v>
      </c>
    </row>
    <row ht="20.25" outlineLevel="0" r="595">
      <c r="A595" s="23" t="n">
        <v>33285</v>
      </c>
      <c r="B595" s="23" t="n">
        <v>4148</v>
      </c>
      <c r="C595" s="12" t="s">
        <v>334</v>
      </c>
      <c r="D595" s="3" t="s">
        <v>6068</v>
      </c>
      <c r="E595" s="906" t="s">
        <v>24</v>
      </c>
      <c r="F595" s="904" t="s">
        <v>15638</v>
      </c>
    </row>
    <row ht="20.25" outlineLevel="0" r="596">
      <c r="A596" s="23" t="n">
        <v>30260</v>
      </c>
      <c r="B596" s="23" t="n">
        <v>4204</v>
      </c>
      <c r="C596" s="12" t="s">
        <v>334</v>
      </c>
      <c r="D596" s="3" t="s">
        <v>6136</v>
      </c>
      <c r="E596" s="386" t="s">
        <v>24</v>
      </c>
      <c r="F596" s="904" t="s">
        <v>15638</v>
      </c>
    </row>
    <row ht="20.25" outlineLevel="0" r="597">
      <c r="A597" s="23" t="n">
        <v>36149</v>
      </c>
      <c r="B597" s="23" t="n">
        <v>4266</v>
      </c>
      <c r="C597" s="12" t="s">
        <v>334</v>
      </c>
      <c r="D597" s="3" t="s">
        <v>6206</v>
      </c>
      <c r="E597" s="906" t="s">
        <v>24</v>
      </c>
      <c r="F597" s="904" t="s">
        <v>15638</v>
      </c>
    </row>
    <row ht="20.25" outlineLevel="0" r="598">
      <c r="A598" s="23" t="n">
        <v>36150</v>
      </c>
      <c r="B598" s="23" t="n">
        <v>4268</v>
      </c>
      <c r="C598" s="12" t="s">
        <v>334</v>
      </c>
      <c r="D598" s="3" t="s">
        <v>6208</v>
      </c>
      <c r="E598" s="906" t="s">
        <v>24</v>
      </c>
      <c r="F598" s="904" t="s">
        <v>15638</v>
      </c>
    </row>
    <row ht="20.25" outlineLevel="0" r="599">
      <c r="A599" s="23" t="n">
        <v>26687</v>
      </c>
      <c r="B599" s="23" t="n">
        <v>4273</v>
      </c>
      <c r="C599" s="12" t="s">
        <v>334</v>
      </c>
      <c r="D599" s="3" t="s">
        <v>6214</v>
      </c>
      <c r="E599" s="386" t="s">
        <v>24</v>
      </c>
      <c r="F599" s="904" t="s">
        <v>15638</v>
      </c>
    </row>
    <row ht="20.25" outlineLevel="0" r="600">
      <c r="A600" s="23" t="n">
        <v>20459</v>
      </c>
      <c r="B600" s="23" t="n">
        <v>4274</v>
      </c>
      <c r="C600" s="12" t="s">
        <v>334</v>
      </c>
      <c r="D600" s="3" t="s">
        <v>6215</v>
      </c>
      <c r="E600" s="386" t="s">
        <v>360</v>
      </c>
      <c r="F600" s="904" t="s">
        <v>15638</v>
      </c>
    </row>
    <row ht="20.25" outlineLevel="0" r="601">
      <c r="A601" s="23" t="n">
        <v>27922</v>
      </c>
      <c r="B601" s="23" t="n">
        <v>4336</v>
      </c>
      <c r="C601" s="12" t="s">
        <v>334</v>
      </c>
      <c r="D601" s="3" t="s">
        <v>6298</v>
      </c>
      <c r="E601" s="386" t="s">
        <v>24</v>
      </c>
      <c r="F601" s="904" t="s">
        <v>15638</v>
      </c>
    </row>
    <row ht="20.25" outlineLevel="0" r="602">
      <c r="A602" s="23" t="n">
        <v>30298</v>
      </c>
      <c r="B602" s="23" t="n">
        <v>4348</v>
      </c>
      <c r="C602" s="12" t="s">
        <v>334</v>
      </c>
      <c r="D602" s="3" t="s">
        <v>6313</v>
      </c>
      <c r="E602" s="906" t="s">
        <v>24</v>
      </c>
      <c r="F602" s="904" t="s">
        <v>15638</v>
      </c>
    </row>
    <row ht="20.25" outlineLevel="0" r="603">
      <c r="A603" s="23" t="n">
        <v>36054</v>
      </c>
      <c r="B603" s="23" t="n">
        <v>4349</v>
      </c>
      <c r="C603" s="12" t="s">
        <v>334</v>
      </c>
      <c r="D603" s="3" t="s">
        <v>6314</v>
      </c>
      <c r="E603" s="386" t="s">
        <v>24</v>
      </c>
      <c r="F603" s="904" t="s">
        <v>15638</v>
      </c>
    </row>
    <row ht="20.25" outlineLevel="0" r="604">
      <c r="A604" s="23" t="n">
        <v>30301</v>
      </c>
      <c r="B604" s="23" t="n">
        <v>4353</v>
      </c>
      <c r="C604" s="12" t="s">
        <v>334</v>
      </c>
      <c r="D604" s="3" t="s">
        <v>6318</v>
      </c>
      <c r="E604" s="906" t="s">
        <v>24</v>
      </c>
      <c r="F604" s="904" t="s">
        <v>15638</v>
      </c>
    </row>
    <row ht="20.25" outlineLevel="0" r="605">
      <c r="A605" s="23" t="n">
        <v>30302</v>
      </c>
      <c r="B605" s="23" t="n">
        <v>4354</v>
      </c>
      <c r="C605" s="12" t="s">
        <v>334</v>
      </c>
      <c r="D605" s="3" t="s">
        <v>6319</v>
      </c>
      <c r="E605" s="906" t="s">
        <v>24</v>
      </c>
      <c r="F605" s="904" t="s">
        <v>15638</v>
      </c>
    </row>
    <row ht="20.25" outlineLevel="0" r="606">
      <c r="A606" s="23" t="n">
        <v>30303</v>
      </c>
      <c r="B606" s="23" t="n">
        <v>4355</v>
      </c>
      <c r="C606" s="12" t="s">
        <v>334</v>
      </c>
      <c r="D606" s="3" t="s">
        <v>6320</v>
      </c>
      <c r="E606" s="906" t="s">
        <v>24</v>
      </c>
      <c r="F606" s="904" t="s">
        <v>15638</v>
      </c>
    </row>
    <row ht="20.25" outlineLevel="0" r="607">
      <c r="A607" s="23" t="n">
        <v>28876</v>
      </c>
      <c r="B607" s="23" t="n">
        <v>4361</v>
      </c>
      <c r="C607" s="12" t="s">
        <v>334</v>
      </c>
      <c r="D607" s="3" t="s">
        <v>6327</v>
      </c>
      <c r="E607" s="906" t="s">
        <v>24</v>
      </c>
      <c r="F607" s="904" t="s">
        <v>15638</v>
      </c>
    </row>
    <row ht="20.25" outlineLevel="0" r="608">
      <c r="A608" s="23" t="n">
        <v>28878</v>
      </c>
      <c r="B608" s="23" t="n">
        <v>4363</v>
      </c>
      <c r="C608" s="12" t="s">
        <v>334</v>
      </c>
      <c r="D608" s="3" t="s">
        <v>6331</v>
      </c>
      <c r="E608" s="906" t="s">
        <v>24</v>
      </c>
      <c r="F608" s="904" t="s">
        <v>15638</v>
      </c>
    </row>
    <row ht="20.25" outlineLevel="0" r="609">
      <c r="A609" s="23" t="n">
        <v>28877</v>
      </c>
      <c r="B609" s="23" t="n">
        <v>4365</v>
      </c>
      <c r="C609" s="12" t="s">
        <v>334</v>
      </c>
      <c r="D609" s="3" t="s">
        <v>6335</v>
      </c>
      <c r="E609" s="386" t="s">
        <v>24</v>
      </c>
      <c r="F609" s="904" t="s">
        <v>15638</v>
      </c>
    </row>
    <row ht="20.25" outlineLevel="0" r="610">
      <c r="A610" s="23" t="n">
        <v>32868</v>
      </c>
      <c r="B610" s="23" t="n">
        <v>4378</v>
      </c>
      <c r="C610" s="12" t="s">
        <v>334</v>
      </c>
      <c r="D610" s="3" t="s">
        <v>6350</v>
      </c>
      <c r="E610" s="386" t="s">
        <v>24</v>
      </c>
      <c r="F610" s="904" t="s">
        <v>15638</v>
      </c>
    </row>
    <row ht="20.25" outlineLevel="0" r="611">
      <c r="A611" s="23" t="n">
        <v>31054</v>
      </c>
      <c r="B611" s="23" t="n">
        <v>4392</v>
      </c>
      <c r="C611" s="12" t="s">
        <v>334</v>
      </c>
      <c r="D611" s="3" t="s">
        <v>6365</v>
      </c>
      <c r="E611" s="906" t="s">
        <v>24</v>
      </c>
      <c r="F611" s="904" t="s">
        <v>15638</v>
      </c>
    </row>
    <row ht="20.25" outlineLevel="0" r="612">
      <c r="A612" s="23" t="n">
        <v>31061</v>
      </c>
      <c r="B612" s="23" t="n">
        <v>4394</v>
      </c>
      <c r="C612" s="12" t="s">
        <v>334</v>
      </c>
      <c r="D612" s="3" t="s">
        <v>6367</v>
      </c>
      <c r="E612" s="906" t="s">
        <v>24</v>
      </c>
      <c r="F612" s="904" t="s">
        <v>15638</v>
      </c>
    </row>
    <row ht="20.25" outlineLevel="0" r="613">
      <c r="A613" s="23" t="n">
        <v>29371</v>
      </c>
      <c r="B613" s="23" t="n">
        <v>4398</v>
      </c>
      <c r="C613" s="12" t="s">
        <v>334</v>
      </c>
      <c r="D613" s="3" t="s">
        <v>6371</v>
      </c>
      <c r="E613" s="906" t="s">
        <v>24</v>
      </c>
      <c r="F613" s="904" t="s">
        <v>15638</v>
      </c>
    </row>
    <row ht="20.25" outlineLevel="0" r="614">
      <c r="A614" s="23" t="n">
        <v>29374</v>
      </c>
      <c r="B614" s="23" t="n">
        <v>4400</v>
      </c>
      <c r="C614" s="12" t="s">
        <v>334</v>
      </c>
      <c r="D614" s="3" t="s">
        <v>6373</v>
      </c>
      <c r="E614" s="906" t="s">
        <v>24</v>
      </c>
      <c r="F614" s="904" t="s">
        <v>15638</v>
      </c>
    </row>
    <row ht="20.25" outlineLevel="0" r="615">
      <c r="A615" s="23" t="n">
        <v>29399</v>
      </c>
      <c r="B615" s="23" t="n">
        <v>4404</v>
      </c>
      <c r="C615" s="12" t="s">
        <v>334</v>
      </c>
      <c r="D615" s="3" t="s">
        <v>6377</v>
      </c>
      <c r="E615" s="907" t="s">
        <v>5126</v>
      </c>
      <c r="F615" s="904" t="s">
        <v>15638</v>
      </c>
    </row>
    <row ht="20.25" outlineLevel="0" r="616">
      <c r="A616" s="23" t="n">
        <v>29400</v>
      </c>
      <c r="B616" s="23" t="n">
        <v>4405</v>
      </c>
      <c r="C616" s="12" t="s">
        <v>334</v>
      </c>
      <c r="D616" s="3" t="s">
        <v>6378</v>
      </c>
      <c r="E616" s="906" t="s">
        <v>24</v>
      </c>
      <c r="F616" s="904" t="s">
        <v>15638</v>
      </c>
    </row>
    <row ht="20.25" outlineLevel="0" r="617">
      <c r="A617" s="23" t="n">
        <v>29401</v>
      </c>
      <c r="B617" s="23" t="n">
        <v>4406</v>
      </c>
      <c r="C617" s="12" t="s">
        <v>334</v>
      </c>
      <c r="D617" s="3" t="s">
        <v>6379</v>
      </c>
      <c r="E617" s="906" t="s">
        <v>24</v>
      </c>
      <c r="F617" s="904" t="s">
        <v>15638</v>
      </c>
    </row>
    <row ht="20.25" outlineLevel="0" r="618">
      <c r="A618" s="23" t="n">
        <v>29361</v>
      </c>
      <c r="B618" s="23" t="n">
        <v>4407</v>
      </c>
      <c r="C618" s="12" t="s">
        <v>334</v>
      </c>
      <c r="D618" s="3" t="s">
        <v>6380</v>
      </c>
      <c r="E618" s="906" t="s">
        <v>24</v>
      </c>
      <c r="F618" s="904" t="s">
        <v>15638</v>
      </c>
    </row>
    <row ht="20.25" outlineLevel="0" r="619">
      <c r="A619" s="23" t="n">
        <v>29402</v>
      </c>
      <c r="B619" s="23" t="n">
        <v>4408</v>
      </c>
      <c r="C619" s="12" t="s">
        <v>334</v>
      </c>
      <c r="D619" s="3" t="s">
        <v>6381</v>
      </c>
      <c r="E619" s="906" t="s">
        <v>24</v>
      </c>
      <c r="F619" s="904" t="s">
        <v>15638</v>
      </c>
    </row>
    <row ht="20.25" outlineLevel="0" r="620">
      <c r="A620" s="23" t="n">
        <v>29405</v>
      </c>
      <c r="B620" s="23" t="n">
        <v>4412</v>
      </c>
      <c r="C620" s="12" t="s">
        <v>334</v>
      </c>
      <c r="D620" s="3" t="s">
        <v>6384</v>
      </c>
      <c r="E620" s="906" t="s">
        <v>24</v>
      </c>
      <c r="F620" s="904" t="s">
        <v>15638</v>
      </c>
    </row>
    <row ht="20.25" outlineLevel="0" r="621">
      <c r="A621" s="23" t="n">
        <v>29362</v>
      </c>
      <c r="B621" s="23" t="n">
        <v>4415</v>
      </c>
      <c r="C621" s="12" t="s">
        <v>334</v>
      </c>
      <c r="D621" s="3" t="s">
        <v>6389</v>
      </c>
      <c r="E621" s="906" t="s">
        <v>24</v>
      </c>
      <c r="F621" s="904" t="s">
        <v>15638</v>
      </c>
    </row>
    <row ht="20.25" outlineLevel="0" r="622">
      <c r="A622" s="23" t="n">
        <v>29364</v>
      </c>
      <c r="B622" s="23" t="n">
        <v>4416</v>
      </c>
      <c r="C622" s="12" t="s">
        <v>334</v>
      </c>
      <c r="D622" s="3" t="s">
        <v>6390</v>
      </c>
      <c r="E622" s="906" t="s">
        <v>24</v>
      </c>
      <c r="F622" s="904" t="s">
        <v>15638</v>
      </c>
    </row>
    <row ht="20.25" outlineLevel="0" r="623">
      <c r="A623" s="23" t="n">
        <v>29368</v>
      </c>
      <c r="B623" s="23" t="n">
        <v>4418</v>
      </c>
      <c r="C623" s="12" t="s">
        <v>334</v>
      </c>
      <c r="D623" s="3" t="s">
        <v>6392</v>
      </c>
      <c r="E623" s="906" t="s">
        <v>24</v>
      </c>
      <c r="F623" s="904" t="s">
        <v>15638</v>
      </c>
    </row>
    <row ht="20.25" outlineLevel="0" r="624">
      <c r="A624" s="23" t="n">
        <v>28891</v>
      </c>
      <c r="B624" s="23" t="n">
        <v>4483</v>
      </c>
      <c r="C624" s="12" t="s">
        <v>334</v>
      </c>
      <c r="D624" s="3" t="s">
        <v>6474</v>
      </c>
      <c r="E624" s="386" t="s">
        <v>24</v>
      </c>
      <c r="F624" s="904" t="s">
        <v>15638</v>
      </c>
    </row>
    <row ht="20.25" outlineLevel="0" r="625">
      <c r="A625" s="23" t="n">
        <v>28892</v>
      </c>
      <c r="B625" s="23" t="n">
        <v>4484</v>
      </c>
      <c r="C625" s="12" t="s">
        <v>334</v>
      </c>
      <c r="D625" s="3" t="s">
        <v>6475</v>
      </c>
      <c r="E625" s="906" t="s">
        <v>24</v>
      </c>
      <c r="F625" s="904" t="s">
        <v>15638</v>
      </c>
    </row>
    <row ht="20.25" outlineLevel="0" r="626">
      <c r="A626" s="23" t="n">
        <v>28893</v>
      </c>
      <c r="B626" s="23" t="n">
        <v>4486</v>
      </c>
      <c r="C626" s="12" t="s">
        <v>334</v>
      </c>
      <c r="D626" s="3" t="s">
        <v>6477</v>
      </c>
      <c r="E626" s="906" t="s">
        <v>97</v>
      </c>
      <c r="F626" s="904" t="s">
        <v>15638</v>
      </c>
    </row>
    <row ht="20.25" outlineLevel="0" r="627">
      <c r="A627" s="23" t="n">
        <v>28895</v>
      </c>
      <c r="B627" s="23" t="n">
        <v>4488</v>
      </c>
      <c r="C627" s="12" t="s">
        <v>334</v>
      </c>
      <c r="D627" s="3" t="s">
        <v>6479</v>
      </c>
      <c r="E627" s="906" t="s">
        <v>24</v>
      </c>
      <c r="F627" s="904" t="s">
        <v>15638</v>
      </c>
    </row>
    <row ht="20.25" outlineLevel="0" r="628">
      <c r="A628" s="23" t="n">
        <v>25157</v>
      </c>
      <c r="B628" s="23" t="n">
        <v>4497</v>
      </c>
      <c r="C628" s="12" t="s">
        <v>334</v>
      </c>
      <c r="D628" s="3" t="s">
        <v>6492</v>
      </c>
      <c r="E628" s="906" t="s">
        <v>24</v>
      </c>
      <c r="F628" s="904" t="s">
        <v>15638</v>
      </c>
    </row>
    <row ht="20.25" outlineLevel="0" r="629">
      <c r="A629" s="23" t="n">
        <v>25138</v>
      </c>
      <c r="B629" s="23" t="n">
        <v>4499</v>
      </c>
      <c r="C629" s="12" t="s">
        <v>334</v>
      </c>
      <c r="D629" s="3" t="s">
        <v>6494</v>
      </c>
      <c r="E629" s="386" t="s">
        <v>24</v>
      </c>
      <c r="F629" s="904" t="s">
        <v>15638</v>
      </c>
    </row>
    <row ht="20.25" outlineLevel="0" r="630">
      <c r="A630" s="23" t="n">
        <v>28901</v>
      </c>
      <c r="B630" s="23" t="n">
        <v>4500</v>
      </c>
      <c r="C630" s="12" t="s">
        <v>334</v>
      </c>
      <c r="D630" s="3" t="s">
        <v>6495</v>
      </c>
      <c r="E630" s="386" t="s">
        <v>24</v>
      </c>
      <c r="F630" s="904" t="s">
        <v>15638</v>
      </c>
    </row>
    <row ht="20.25" outlineLevel="0" r="631">
      <c r="A631" s="23" t="n">
        <v>28896</v>
      </c>
      <c r="B631" s="23" t="n">
        <v>4503</v>
      </c>
      <c r="C631" s="12" t="s">
        <v>334</v>
      </c>
      <c r="D631" s="3" t="s">
        <v>6498</v>
      </c>
      <c r="E631" s="386" t="s">
        <v>24</v>
      </c>
      <c r="F631" s="904" t="s">
        <v>15638</v>
      </c>
    </row>
    <row ht="20.25" outlineLevel="0" r="632">
      <c r="A632" s="23" t="n">
        <v>28897</v>
      </c>
      <c r="B632" s="23" t="n">
        <v>4505</v>
      </c>
      <c r="C632" s="12" t="s">
        <v>334</v>
      </c>
      <c r="D632" s="3" t="s">
        <v>6500</v>
      </c>
      <c r="E632" s="386" t="s">
        <v>24</v>
      </c>
      <c r="F632" s="904" t="s">
        <v>15638</v>
      </c>
    </row>
    <row ht="20.25" outlineLevel="0" r="633">
      <c r="A633" s="23" t="n">
        <v>25716</v>
      </c>
      <c r="B633" s="23" t="n">
        <v>4581</v>
      </c>
      <c r="C633" s="12" t="s">
        <v>334</v>
      </c>
      <c r="D633" s="3" t="s">
        <v>6598</v>
      </c>
      <c r="E633" s="386" t="s">
        <v>24</v>
      </c>
      <c r="F633" s="904" t="s">
        <v>15638</v>
      </c>
    </row>
    <row ht="20.25" outlineLevel="0" r="634">
      <c r="A634" s="23" t="n">
        <v>26543</v>
      </c>
      <c r="B634" s="23" t="n">
        <v>4589</v>
      </c>
      <c r="C634" s="12" t="s">
        <v>334</v>
      </c>
      <c r="D634" s="3" t="s">
        <v>6610</v>
      </c>
      <c r="E634" s="386" t="s">
        <v>24</v>
      </c>
      <c r="F634" s="904" t="s">
        <v>15638</v>
      </c>
    </row>
    <row ht="20.25" outlineLevel="0" r="635">
      <c r="A635" s="23" t="n">
        <v>25132</v>
      </c>
      <c r="B635" s="23" t="n">
        <v>4593</v>
      </c>
      <c r="C635" s="12" t="s">
        <v>334</v>
      </c>
      <c r="D635" s="3" t="s">
        <v>6615</v>
      </c>
      <c r="E635" s="906" t="s">
        <v>24</v>
      </c>
      <c r="F635" s="904" t="s">
        <v>15638</v>
      </c>
    </row>
    <row ht="20.25" outlineLevel="0" r="636">
      <c r="A636" s="23" t="n">
        <v>29221</v>
      </c>
      <c r="B636" s="23" t="n">
        <v>4617</v>
      </c>
      <c r="C636" s="12" t="s">
        <v>334</v>
      </c>
      <c r="D636" s="3" t="s">
        <v>6646</v>
      </c>
      <c r="E636" s="386" t="s">
        <v>97</v>
      </c>
      <c r="F636" s="904" t="s">
        <v>15638</v>
      </c>
    </row>
    <row ht="20.25" outlineLevel="0" r="637">
      <c r="A637" s="23" t="n">
        <v>31273</v>
      </c>
      <c r="B637" s="23" t="n">
        <v>4686</v>
      </c>
      <c r="C637" s="12" t="s">
        <v>334</v>
      </c>
      <c r="D637" s="3" t="s">
        <v>6727</v>
      </c>
      <c r="E637" s="909" t="s">
        <v>24</v>
      </c>
      <c r="F637" s="904" t="s">
        <v>15638</v>
      </c>
    </row>
    <row ht="20.25" outlineLevel="0" r="638">
      <c r="A638" s="23" t="n">
        <v>28867</v>
      </c>
      <c r="B638" s="23" t="n">
        <v>4752</v>
      </c>
      <c r="C638" s="12" t="s">
        <v>334</v>
      </c>
      <c r="D638" s="3" t="s">
        <v>6817</v>
      </c>
      <c r="E638" s="386" t="s">
        <v>2678</v>
      </c>
      <c r="F638" s="904" t="s">
        <v>15638</v>
      </c>
    </row>
    <row ht="20.25" outlineLevel="0" r="639">
      <c r="A639" s="23" t="n">
        <v>29103</v>
      </c>
      <c r="B639" s="23" t="n">
        <v>4753</v>
      </c>
      <c r="C639" s="12" t="s">
        <v>334</v>
      </c>
      <c r="D639" s="3" t="s">
        <v>6818</v>
      </c>
      <c r="E639" s="386" t="s">
        <v>24</v>
      </c>
      <c r="F639" s="904" t="s">
        <v>15638</v>
      </c>
    </row>
    <row ht="20.25" outlineLevel="0" r="640">
      <c r="A640" s="23" t="n">
        <v>29656</v>
      </c>
      <c r="B640" s="23" t="n">
        <v>4755</v>
      </c>
      <c r="C640" s="12" t="s">
        <v>334</v>
      </c>
      <c r="D640" s="3" t="s">
        <v>6820</v>
      </c>
      <c r="E640" s="386" t="s">
        <v>24</v>
      </c>
      <c r="F640" s="904" t="s">
        <v>15638</v>
      </c>
    </row>
    <row ht="20.25" outlineLevel="0" r="641">
      <c r="A641" s="23" t="n">
        <v>29669</v>
      </c>
      <c r="B641" s="23" t="n">
        <v>4756</v>
      </c>
      <c r="C641" s="12" t="s">
        <v>334</v>
      </c>
      <c r="D641" s="3" t="s">
        <v>6821</v>
      </c>
      <c r="E641" s="386" t="s">
        <v>24</v>
      </c>
      <c r="F641" s="904" t="s">
        <v>15638</v>
      </c>
    </row>
    <row ht="20.25" outlineLevel="0" r="642">
      <c r="A642" s="23" t="n">
        <v>20020</v>
      </c>
      <c r="B642" s="23" t="n">
        <v>4758</v>
      </c>
      <c r="C642" s="12" t="s">
        <v>334</v>
      </c>
      <c r="D642" s="3" t="s">
        <v>6823</v>
      </c>
      <c r="E642" s="386" t="s">
        <v>24</v>
      </c>
      <c r="F642" s="904" t="s">
        <v>15638</v>
      </c>
    </row>
    <row ht="20.25" outlineLevel="0" r="643">
      <c r="A643" s="23" t="n">
        <v>28871</v>
      </c>
      <c r="B643" s="23" t="n">
        <v>4779</v>
      </c>
      <c r="C643" s="12" t="s">
        <v>334</v>
      </c>
      <c r="D643" s="3" t="s">
        <v>6850</v>
      </c>
      <c r="E643" s="386" t="s">
        <v>24</v>
      </c>
      <c r="F643" s="904" t="s">
        <v>15638</v>
      </c>
    </row>
    <row ht="20.25" outlineLevel="0" r="644">
      <c r="A644" s="23" t="n">
        <v>28870</v>
      </c>
      <c r="B644" s="23" t="n">
        <v>4781</v>
      </c>
      <c r="C644" s="12" t="s">
        <v>334</v>
      </c>
      <c r="D644" s="3" t="s">
        <v>6852</v>
      </c>
      <c r="E644" s="386" t="s">
        <v>24</v>
      </c>
      <c r="F644" s="904" t="s">
        <v>15638</v>
      </c>
    </row>
    <row ht="20.25" outlineLevel="0" r="645">
      <c r="A645" s="23" t="n">
        <v>28869</v>
      </c>
      <c r="B645" s="23" t="n">
        <v>4782</v>
      </c>
      <c r="C645" s="12" t="s">
        <v>334</v>
      </c>
      <c r="D645" s="3" t="s">
        <v>6853</v>
      </c>
      <c r="E645" s="386" t="s">
        <v>97</v>
      </c>
      <c r="F645" s="904" t="s">
        <v>15638</v>
      </c>
    </row>
    <row ht="20.25" outlineLevel="0" r="646">
      <c r="A646" s="23" t="n">
        <v>31669</v>
      </c>
      <c r="B646" s="23" t="n">
        <v>4788</v>
      </c>
      <c r="C646" s="12" t="s">
        <v>334</v>
      </c>
      <c r="D646" s="3" t="s">
        <v>6860</v>
      </c>
      <c r="E646" s="906" t="s">
        <v>97</v>
      </c>
      <c r="F646" s="904" t="s">
        <v>15638</v>
      </c>
    </row>
    <row ht="20.25" outlineLevel="0" r="647">
      <c r="A647" s="23" t="n">
        <v>28166</v>
      </c>
      <c r="B647" s="23" t="n">
        <v>4799</v>
      </c>
      <c r="C647" s="12" t="s">
        <v>334</v>
      </c>
      <c r="D647" s="3" t="s">
        <v>6873</v>
      </c>
      <c r="E647" s="386" t="s">
        <v>24</v>
      </c>
      <c r="F647" s="904" t="s">
        <v>15638</v>
      </c>
    </row>
    <row ht="20.25" outlineLevel="0" r="648">
      <c r="A648" s="23" t="n">
        <v>32853</v>
      </c>
      <c r="B648" s="23" t="n">
        <v>4804</v>
      </c>
      <c r="C648" s="12" t="s">
        <v>334</v>
      </c>
      <c r="D648" s="3" t="s">
        <v>6878</v>
      </c>
      <c r="E648" s="386" t="s">
        <v>24</v>
      </c>
      <c r="F648" s="904" t="s">
        <v>15638</v>
      </c>
    </row>
    <row ht="20.25" outlineLevel="0" r="649">
      <c r="A649" s="23" t="n">
        <v>30356</v>
      </c>
      <c r="B649" s="23" t="n">
        <v>4839</v>
      </c>
      <c r="C649" s="12" t="s">
        <v>334</v>
      </c>
      <c r="D649" s="3" t="s">
        <v>6919</v>
      </c>
      <c r="E649" s="386" t="s">
        <v>24</v>
      </c>
      <c r="F649" s="904" t="s">
        <v>15638</v>
      </c>
    </row>
    <row ht="20.25" outlineLevel="0" r="650">
      <c r="A650" s="23" t="n">
        <v>30357</v>
      </c>
      <c r="B650" s="23" t="n">
        <v>4840</v>
      </c>
      <c r="C650" s="12" t="s">
        <v>334</v>
      </c>
      <c r="D650" s="3" t="s">
        <v>6921</v>
      </c>
      <c r="E650" s="386" t="s">
        <v>24</v>
      </c>
      <c r="F650" s="904" t="s">
        <v>15638</v>
      </c>
    </row>
    <row ht="20.25" outlineLevel="0" r="651">
      <c r="A651" s="23" t="n">
        <v>30358</v>
      </c>
      <c r="B651" s="23" t="n">
        <v>4841</v>
      </c>
      <c r="C651" s="12" t="s">
        <v>334</v>
      </c>
      <c r="D651" s="3" t="s">
        <v>6922</v>
      </c>
      <c r="E651" s="386" t="s">
        <v>24</v>
      </c>
      <c r="F651" s="904" t="s">
        <v>15638</v>
      </c>
    </row>
    <row ht="20.25" outlineLevel="0" r="652">
      <c r="A652" s="23" t="n">
        <v>30359</v>
      </c>
      <c r="B652" s="23" t="n">
        <v>4842</v>
      </c>
      <c r="C652" s="12" t="s">
        <v>334</v>
      </c>
      <c r="D652" s="3" t="s">
        <v>6923</v>
      </c>
      <c r="E652" s="386" t="s">
        <v>24</v>
      </c>
      <c r="F652" s="904" t="s">
        <v>15638</v>
      </c>
    </row>
    <row ht="20.25" outlineLevel="0" r="653">
      <c r="A653" s="23" t="n">
        <v>30364</v>
      </c>
      <c r="B653" s="23" t="n">
        <v>4849</v>
      </c>
      <c r="C653" s="12" t="s">
        <v>334</v>
      </c>
      <c r="D653" s="3" t="s">
        <v>6931</v>
      </c>
      <c r="E653" s="386" t="s">
        <v>24</v>
      </c>
      <c r="F653" s="904" t="s">
        <v>15638</v>
      </c>
    </row>
    <row ht="20.25" outlineLevel="0" r="654">
      <c r="A654" s="23" t="n">
        <v>30366</v>
      </c>
      <c r="B654" s="23" t="n">
        <v>4851</v>
      </c>
      <c r="C654" s="12" t="s">
        <v>334</v>
      </c>
      <c r="D654" s="3" t="s">
        <v>6933</v>
      </c>
      <c r="E654" s="386" t="s">
        <v>24</v>
      </c>
      <c r="F654" s="904" t="s">
        <v>15638</v>
      </c>
    </row>
    <row ht="20.25" outlineLevel="0" r="655">
      <c r="A655" s="23" t="n">
        <v>30367</v>
      </c>
      <c r="B655" s="23" t="n">
        <v>4852</v>
      </c>
      <c r="C655" s="12" t="s">
        <v>334</v>
      </c>
      <c r="D655" s="3" t="s">
        <v>6934</v>
      </c>
      <c r="E655" s="386" t="s">
        <v>24</v>
      </c>
      <c r="F655" s="904" t="s">
        <v>15638</v>
      </c>
    </row>
    <row ht="20.25" outlineLevel="0" r="656">
      <c r="A656" s="23" t="n">
        <v>28168</v>
      </c>
      <c r="B656" s="23" t="n">
        <v>4872</v>
      </c>
      <c r="C656" s="12" t="s">
        <v>334</v>
      </c>
      <c r="D656" s="3" t="s">
        <v>6965</v>
      </c>
      <c r="E656" s="386" t="s">
        <v>24</v>
      </c>
      <c r="F656" s="904" t="s">
        <v>15638</v>
      </c>
    </row>
    <row ht="20.25" outlineLevel="0" r="657">
      <c r="A657" s="23" t="n">
        <v>28859</v>
      </c>
      <c r="B657" s="23" t="n">
        <v>4881</v>
      </c>
      <c r="C657" s="12" t="s">
        <v>334</v>
      </c>
      <c r="D657" s="3" t="s">
        <v>6979</v>
      </c>
      <c r="E657" s="386" t="s">
        <v>24</v>
      </c>
      <c r="F657" s="904" t="s">
        <v>15638</v>
      </c>
    </row>
    <row ht="20.25" outlineLevel="0" r="658">
      <c r="A658" s="23" t="n">
        <v>28860</v>
      </c>
      <c r="B658" s="23" t="n">
        <v>4882</v>
      </c>
      <c r="C658" s="12" t="s">
        <v>334</v>
      </c>
      <c r="D658" s="3" t="s">
        <v>6980</v>
      </c>
      <c r="E658" s="386" t="s">
        <v>24</v>
      </c>
      <c r="F658" s="904" t="s">
        <v>15638</v>
      </c>
    </row>
    <row ht="20.25" outlineLevel="0" r="659">
      <c r="A659" s="23" t="n">
        <v>26613</v>
      </c>
      <c r="B659" s="23" t="n">
        <v>4893</v>
      </c>
      <c r="C659" s="12" t="s">
        <v>334</v>
      </c>
      <c r="D659" s="3" t="s">
        <v>6995</v>
      </c>
      <c r="E659" s="386" t="s">
        <v>24</v>
      </c>
      <c r="F659" s="904" t="s">
        <v>15638</v>
      </c>
    </row>
    <row ht="20.25" outlineLevel="0" r="660">
      <c r="A660" s="23" t="n">
        <v>32872</v>
      </c>
      <c r="B660" s="23" t="n">
        <v>4897</v>
      </c>
      <c r="C660" s="12" t="s">
        <v>334</v>
      </c>
      <c r="D660" s="3" t="s">
        <v>7001</v>
      </c>
      <c r="E660" s="386" t="s">
        <v>24</v>
      </c>
      <c r="F660" s="904" t="s">
        <v>15638</v>
      </c>
    </row>
    <row ht="20.25" outlineLevel="0" r="661">
      <c r="A661" s="23" t="n">
        <v>32874</v>
      </c>
      <c r="B661" s="23" t="n">
        <v>4899</v>
      </c>
      <c r="C661" s="12" t="s">
        <v>334</v>
      </c>
      <c r="D661" s="3" t="s">
        <v>7003</v>
      </c>
      <c r="E661" s="386" t="s">
        <v>24</v>
      </c>
      <c r="F661" s="904" t="s">
        <v>15638</v>
      </c>
    </row>
    <row ht="20.25" outlineLevel="0" r="662">
      <c r="A662" s="23" t="n">
        <v>20421</v>
      </c>
      <c r="B662" s="23" t="n">
        <v>4902</v>
      </c>
      <c r="C662" s="12" t="s">
        <v>334</v>
      </c>
      <c r="D662" s="3" t="s">
        <v>7006</v>
      </c>
      <c r="E662" s="386" t="s">
        <v>715</v>
      </c>
      <c r="F662" s="904" t="s">
        <v>15638</v>
      </c>
    </row>
    <row ht="20.25" outlineLevel="0" r="663">
      <c r="A663" s="23" t="n">
        <v>27655</v>
      </c>
      <c r="B663" s="23" t="n">
        <v>4921</v>
      </c>
      <c r="C663" s="12" t="s">
        <v>334</v>
      </c>
      <c r="D663" s="3" t="s">
        <v>7027</v>
      </c>
      <c r="E663" s="386" t="s">
        <v>24</v>
      </c>
      <c r="F663" s="904" t="s">
        <v>15638</v>
      </c>
    </row>
    <row ht="20.25" outlineLevel="0" r="664">
      <c r="A664" s="23" t="n">
        <v>27664</v>
      </c>
      <c r="B664" s="23" t="n">
        <v>4922</v>
      </c>
      <c r="C664" s="12" t="s">
        <v>334</v>
      </c>
      <c r="D664" s="3" t="s">
        <v>7028</v>
      </c>
      <c r="E664" s="386" t="s">
        <v>24</v>
      </c>
      <c r="F664" s="904" t="s">
        <v>15638</v>
      </c>
    </row>
    <row ht="20.25" outlineLevel="0" r="665">
      <c r="A665" s="23" t="n">
        <v>27597</v>
      </c>
      <c r="B665" s="23" t="n">
        <v>4924</v>
      </c>
      <c r="C665" s="12" t="s">
        <v>334</v>
      </c>
      <c r="D665" s="3" t="s">
        <v>7030</v>
      </c>
      <c r="E665" s="386" t="s">
        <v>24</v>
      </c>
      <c r="F665" s="904" t="s">
        <v>15638</v>
      </c>
    </row>
    <row ht="20.25" outlineLevel="0" r="666">
      <c r="A666" s="23" t="n">
        <v>25173</v>
      </c>
      <c r="B666" s="23" t="n">
        <v>4973</v>
      </c>
      <c r="C666" s="12" t="s">
        <v>334</v>
      </c>
      <c r="D666" s="3" t="s">
        <v>7098</v>
      </c>
      <c r="E666" s="386" t="s">
        <v>24</v>
      </c>
      <c r="F666" s="904" t="s">
        <v>15638</v>
      </c>
    </row>
    <row ht="20.25" outlineLevel="0" r="667">
      <c r="A667" s="23" t="n">
        <v>30944</v>
      </c>
      <c r="B667" s="23" t="n">
        <v>4988</v>
      </c>
      <c r="C667" s="12" t="s">
        <v>334</v>
      </c>
      <c r="D667" s="3" t="s">
        <v>7119</v>
      </c>
      <c r="E667" s="386" t="s">
        <v>24</v>
      </c>
      <c r="F667" s="904" t="s">
        <v>15638</v>
      </c>
    </row>
    <row ht="20.25" outlineLevel="0" r="668">
      <c r="A668" s="23" t="n">
        <v>30951</v>
      </c>
      <c r="B668" s="23" t="n">
        <v>4991</v>
      </c>
      <c r="C668" s="12" t="s">
        <v>334</v>
      </c>
      <c r="D668" s="3" t="s">
        <v>7123</v>
      </c>
      <c r="E668" s="386" t="s">
        <v>24</v>
      </c>
      <c r="F668" s="904" t="s">
        <v>15638</v>
      </c>
    </row>
    <row ht="20.25" outlineLevel="0" r="669">
      <c r="A669" s="23" t="n">
        <v>30958</v>
      </c>
      <c r="B669" s="23" t="n">
        <v>4993</v>
      </c>
      <c r="C669" s="12" t="s">
        <v>334</v>
      </c>
      <c r="D669" s="3" t="s">
        <v>7125</v>
      </c>
      <c r="E669" s="386" t="s">
        <v>24</v>
      </c>
      <c r="F669" s="904" t="s">
        <v>15638</v>
      </c>
    </row>
    <row ht="20.25" outlineLevel="0" r="670">
      <c r="A670" s="23" t="n">
        <v>30986</v>
      </c>
      <c r="B670" s="23" t="n">
        <v>4996</v>
      </c>
      <c r="C670" s="12" t="s">
        <v>334</v>
      </c>
      <c r="D670" s="3" t="s">
        <v>7128</v>
      </c>
      <c r="E670" s="386" t="s">
        <v>24</v>
      </c>
      <c r="F670" s="904" t="s">
        <v>15638</v>
      </c>
    </row>
    <row ht="20.25" outlineLevel="0" r="671">
      <c r="A671" s="23" t="n">
        <v>32036</v>
      </c>
      <c r="B671" s="23" t="n">
        <v>5019</v>
      </c>
      <c r="C671" s="12" t="s">
        <v>334</v>
      </c>
      <c r="D671" s="3" t="s">
        <v>7151</v>
      </c>
      <c r="E671" s="386" t="s">
        <v>97</v>
      </c>
      <c r="F671" s="904" t="s">
        <v>15638</v>
      </c>
    </row>
    <row ht="20.25" outlineLevel="0" r="672">
      <c r="A672" s="23" t="n">
        <v>20394</v>
      </c>
      <c r="B672" s="23" t="n">
        <v>5027</v>
      </c>
      <c r="C672" s="12" t="s">
        <v>334</v>
      </c>
      <c r="D672" s="3" t="s">
        <v>7166</v>
      </c>
      <c r="E672" s="386" t="s">
        <v>24</v>
      </c>
      <c r="F672" s="904" t="s">
        <v>15638</v>
      </c>
    </row>
    <row ht="20.25" outlineLevel="0" r="673">
      <c r="A673" s="23" t="n">
        <v>30415</v>
      </c>
      <c r="B673" s="23" t="n">
        <v>5078</v>
      </c>
      <c r="C673" s="12" t="s">
        <v>334</v>
      </c>
      <c r="D673" s="3" t="s">
        <v>7227</v>
      </c>
      <c r="E673" s="386" t="s">
        <v>24</v>
      </c>
      <c r="F673" s="904" t="s">
        <v>15638</v>
      </c>
    </row>
    <row ht="20.25" outlineLevel="0" r="674">
      <c r="A674" s="23" t="n">
        <v>29011</v>
      </c>
      <c r="B674" s="23" t="n">
        <v>5139</v>
      </c>
      <c r="C674" s="12" t="s">
        <v>334</v>
      </c>
      <c r="D674" s="3" t="s">
        <v>7305</v>
      </c>
      <c r="E674" s="906" t="s">
        <v>24</v>
      </c>
      <c r="F674" s="904" t="s">
        <v>15638</v>
      </c>
    </row>
    <row ht="20.25" outlineLevel="0" r="675">
      <c r="A675" s="23" t="n">
        <v>29012</v>
      </c>
      <c r="B675" s="23" t="n">
        <v>5140</v>
      </c>
      <c r="C675" s="12" t="s">
        <v>334</v>
      </c>
      <c r="D675" s="3" t="s">
        <v>7306</v>
      </c>
      <c r="E675" s="906" t="s">
        <v>24</v>
      </c>
      <c r="F675" s="904" t="s">
        <v>15638</v>
      </c>
    </row>
    <row ht="20.25" outlineLevel="0" r="676">
      <c r="A676" s="23" t="n">
        <v>28177</v>
      </c>
      <c r="B676" s="23" t="n">
        <v>5141</v>
      </c>
      <c r="C676" s="12" t="s">
        <v>334</v>
      </c>
      <c r="D676" s="3" t="s">
        <v>7307</v>
      </c>
      <c r="E676" s="906" t="s">
        <v>24</v>
      </c>
      <c r="F676" s="904" t="s">
        <v>15638</v>
      </c>
    </row>
    <row ht="20.25" outlineLevel="0" r="677">
      <c r="A677" s="23" t="n">
        <v>30998</v>
      </c>
      <c r="B677" s="23" t="n">
        <v>5183</v>
      </c>
      <c r="C677" s="12" t="s">
        <v>334</v>
      </c>
      <c r="D677" s="3" t="s">
        <v>7356</v>
      </c>
      <c r="E677" s="906" t="s">
        <v>24</v>
      </c>
      <c r="F677" s="904" t="s">
        <v>15638</v>
      </c>
    </row>
    <row ht="20.25" outlineLevel="0" r="678">
      <c r="A678" s="23" t="n">
        <v>30441</v>
      </c>
      <c r="B678" s="23" t="n">
        <v>5197</v>
      </c>
      <c r="C678" s="12" t="s">
        <v>334</v>
      </c>
      <c r="D678" s="3" t="s">
        <v>7371</v>
      </c>
      <c r="E678" s="386" t="s">
        <v>24</v>
      </c>
      <c r="F678" s="904" t="s">
        <v>15638</v>
      </c>
    </row>
    <row ht="20.25" outlineLevel="0" r="679">
      <c r="A679" s="23" t="n">
        <v>30442</v>
      </c>
      <c r="B679" s="23" t="n">
        <v>5198</v>
      </c>
      <c r="C679" s="12" t="s">
        <v>334</v>
      </c>
      <c r="D679" s="3" t="s">
        <v>7372</v>
      </c>
      <c r="E679" s="386" t="s">
        <v>24</v>
      </c>
      <c r="F679" s="904" t="s">
        <v>15638</v>
      </c>
    </row>
    <row ht="20.25" outlineLevel="0" r="680">
      <c r="A680" s="23" t="n">
        <v>30444</v>
      </c>
      <c r="B680" s="23" t="n">
        <v>5199</v>
      </c>
      <c r="C680" s="12" t="s">
        <v>334</v>
      </c>
      <c r="D680" s="3" t="s">
        <v>7373</v>
      </c>
      <c r="E680" s="386" t="s">
        <v>24</v>
      </c>
      <c r="F680" s="904" t="s">
        <v>15638</v>
      </c>
    </row>
    <row ht="20.25" outlineLevel="0" r="681">
      <c r="A681" s="23" t="n">
        <v>30445</v>
      </c>
      <c r="B681" s="23" t="n">
        <v>5200</v>
      </c>
      <c r="C681" s="12" t="s">
        <v>334</v>
      </c>
      <c r="D681" s="3" t="s">
        <v>7374</v>
      </c>
      <c r="E681" s="386" t="s">
        <v>24</v>
      </c>
      <c r="F681" s="904" t="s">
        <v>15638</v>
      </c>
    </row>
    <row ht="20.25" outlineLevel="0" r="682">
      <c r="A682" s="23" t="n">
        <v>30447</v>
      </c>
      <c r="B682" s="23" t="n">
        <v>5202</v>
      </c>
      <c r="C682" s="12" t="s">
        <v>334</v>
      </c>
      <c r="D682" s="3" t="s">
        <v>7376</v>
      </c>
      <c r="E682" s="906" t="s">
        <v>24</v>
      </c>
      <c r="F682" s="904" t="s">
        <v>15638</v>
      </c>
    </row>
    <row ht="20.25" outlineLevel="0" r="683">
      <c r="A683" s="23" t="n">
        <v>30448</v>
      </c>
      <c r="B683" s="23" t="n">
        <v>5203</v>
      </c>
      <c r="C683" s="12" t="s">
        <v>334</v>
      </c>
      <c r="D683" s="3" t="s">
        <v>7377</v>
      </c>
      <c r="E683" s="386" t="s">
        <v>24</v>
      </c>
      <c r="F683" s="904" t="s">
        <v>15638</v>
      </c>
    </row>
    <row ht="20.25" outlineLevel="0" r="684">
      <c r="A684" s="23" t="n">
        <v>30449</v>
      </c>
      <c r="B684" s="23" t="n">
        <v>5204</v>
      </c>
      <c r="C684" s="12" t="s">
        <v>334</v>
      </c>
      <c r="D684" s="3" t="s">
        <v>7378</v>
      </c>
      <c r="E684" s="386" t="s">
        <v>24</v>
      </c>
      <c r="F684" s="904" t="s">
        <v>15638</v>
      </c>
    </row>
    <row ht="20.25" outlineLevel="0" r="685">
      <c r="A685" s="23" t="n">
        <v>30451</v>
      </c>
      <c r="B685" s="23" t="n">
        <v>5208</v>
      </c>
      <c r="C685" s="12" t="s">
        <v>334</v>
      </c>
      <c r="D685" s="3" t="s">
        <v>7383</v>
      </c>
      <c r="E685" s="386" t="s">
        <v>24</v>
      </c>
      <c r="F685" s="904" t="s">
        <v>15638</v>
      </c>
    </row>
    <row ht="20.25" outlineLevel="0" r="686">
      <c r="A686" s="23" t="n">
        <v>36086</v>
      </c>
      <c r="B686" s="23" t="n">
        <v>5214</v>
      </c>
      <c r="C686" s="12" t="s">
        <v>334</v>
      </c>
      <c r="D686" s="3" t="s">
        <v>7390</v>
      </c>
      <c r="E686" s="386" t="s">
        <v>24</v>
      </c>
      <c r="F686" s="904" t="s">
        <v>15638</v>
      </c>
    </row>
    <row ht="20.25" outlineLevel="0" r="687">
      <c r="A687" s="23" t="n">
        <v>30471</v>
      </c>
      <c r="B687" s="23" t="n">
        <v>5231</v>
      </c>
      <c r="C687" s="12" t="s">
        <v>334</v>
      </c>
      <c r="D687" s="3" t="s">
        <v>7410</v>
      </c>
      <c r="E687" s="386" t="s">
        <v>24</v>
      </c>
      <c r="F687" s="904" t="s">
        <v>15638</v>
      </c>
    </row>
    <row ht="20.25" outlineLevel="0" r="688">
      <c r="A688" s="23" t="n">
        <v>36093</v>
      </c>
      <c r="B688" s="23" t="n">
        <v>5233</v>
      </c>
      <c r="C688" s="12" t="s">
        <v>334</v>
      </c>
      <c r="D688" s="3" t="s">
        <v>7413</v>
      </c>
      <c r="E688" s="386" t="s">
        <v>715</v>
      </c>
      <c r="F688" s="904" t="s">
        <v>15638</v>
      </c>
    </row>
    <row ht="20.25" outlineLevel="0" r="689">
      <c r="A689" s="23" t="n">
        <v>30474</v>
      </c>
      <c r="B689" s="23" t="n">
        <v>5234</v>
      </c>
      <c r="C689" s="12" t="s">
        <v>334</v>
      </c>
      <c r="D689" s="3" t="s">
        <v>7414</v>
      </c>
      <c r="E689" s="386" t="s">
        <v>24</v>
      </c>
      <c r="F689" s="904" t="s">
        <v>15638</v>
      </c>
    </row>
    <row ht="20.25" outlineLevel="0" r="690">
      <c r="A690" s="23" t="n">
        <v>31792</v>
      </c>
      <c r="B690" s="23" t="n">
        <v>5314</v>
      </c>
      <c r="C690" s="12" t="s">
        <v>334</v>
      </c>
      <c r="D690" s="3" t="s">
        <v>7506</v>
      </c>
      <c r="E690" s="906" t="s">
        <v>24</v>
      </c>
      <c r="F690" s="904" t="s">
        <v>15638</v>
      </c>
    </row>
    <row ht="20.25" outlineLevel="0" r="691">
      <c r="A691" s="23" t="n">
        <v>31911</v>
      </c>
      <c r="B691" s="23" t="n">
        <v>5318</v>
      </c>
      <c r="C691" s="12" t="s">
        <v>334</v>
      </c>
      <c r="D691" s="3" t="s">
        <v>7510</v>
      </c>
      <c r="E691" s="386" t="s">
        <v>1116</v>
      </c>
      <c r="F691" s="904" t="s">
        <v>15638</v>
      </c>
    </row>
    <row ht="20.25" outlineLevel="0" r="692">
      <c r="A692" s="23" t="n">
        <v>33109</v>
      </c>
      <c r="B692" s="23" t="n">
        <v>25</v>
      </c>
      <c r="C692" s="12" t="s">
        <v>9353</v>
      </c>
      <c r="D692" s="192" t="s">
        <v>9389</v>
      </c>
      <c r="E692" s="906" t="s">
        <v>24</v>
      </c>
      <c r="F692" s="904" t="s">
        <v>15638</v>
      </c>
    </row>
    <row ht="20.25" outlineLevel="0" r="693">
      <c r="A693" s="23" t="n">
        <v>29174</v>
      </c>
      <c r="B693" s="23" t="n">
        <v>26</v>
      </c>
      <c r="C693" s="12" t="s">
        <v>9353</v>
      </c>
      <c r="D693" s="192" t="s">
        <v>9390</v>
      </c>
      <c r="E693" s="906" t="s">
        <v>24</v>
      </c>
      <c r="F693" s="904" t="s">
        <v>15638</v>
      </c>
    </row>
    <row ht="20.25" outlineLevel="0" r="694">
      <c r="A694" s="23" t="n">
        <v>26498</v>
      </c>
      <c r="B694" s="23" t="n">
        <v>29</v>
      </c>
      <c r="C694" s="12" t="s">
        <v>9353</v>
      </c>
      <c r="D694" s="192" t="s">
        <v>9394</v>
      </c>
      <c r="E694" s="906" t="s">
        <v>24</v>
      </c>
      <c r="F694" s="904" t="s">
        <v>15638</v>
      </c>
    </row>
    <row ht="20.25" outlineLevel="0" r="695">
      <c r="A695" s="23" t="n">
        <v>29107</v>
      </c>
      <c r="B695" s="23" t="n">
        <v>31</v>
      </c>
      <c r="C695" s="12" t="s">
        <v>9353</v>
      </c>
      <c r="D695" s="192" t="s">
        <v>9398</v>
      </c>
      <c r="E695" s="906" t="s">
        <v>24</v>
      </c>
      <c r="F695" s="904" t="s">
        <v>15638</v>
      </c>
    </row>
    <row ht="20.25" outlineLevel="0" r="696">
      <c r="A696" s="23" t="n">
        <v>29108</v>
      </c>
      <c r="B696" s="23" t="n">
        <v>32</v>
      </c>
      <c r="C696" s="12" t="s">
        <v>9353</v>
      </c>
      <c r="D696" s="192" t="s">
        <v>9400</v>
      </c>
      <c r="E696" s="906" t="s">
        <v>24</v>
      </c>
      <c r="F696" s="904" t="s">
        <v>15638</v>
      </c>
    </row>
    <row ht="20.25" outlineLevel="0" r="697">
      <c r="A697" s="23" t="n">
        <v>29169</v>
      </c>
      <c r="B697" s="23" t="n">
        <v>36</v>
      </c>
      <c r="C697" s="12" t="s">
        <v>9353</v>
      </c>
      <c r="D697" s="192" t="s">
        <v>9408</v>
      </c>
      <c r="E697" s="906" t="s">
        <v>24</v>
      </c>
      <c r="F697" s="904" t="s">
        <v>15638</v>
      </c>
    </row>
    <row ht="20.25" outlineLevel="0" r="698">
      <c r="A698" s="23" t="n">
        <v>36320</v>
      </c>
      <c r="B698" s="23" t="n">
        <v>92</v>
      </c>
      <c r="C698" s="12" t="s">
        <v>9353</v>
      </c>
      <c r="D698" s="192" t="s">
        <v>9484</v>
      </c>
      <c r="E698" s="906" t="s">
        <v>24</v>
      </c>
      <c r="F698" s="904" t="s">
        <v>15638</v>
      </c>
    </row>
    <row ht="20.25" outlineLevel="0" r="699">
      <c r="A699" s="23" t="n">
        <v>33126</v>
      </c>
      <c r="B699" s="23" t="n">
        <v>99</v>
      </c>
      <c r="C699" s="12" t="s">
        <v>9353</v>
      </c>
      <c r="D699" s="192" t="s">
        <v>9494</v>
      </c>
      <c r="E699" s="906" t="s">
        <v>24</v>
      </c>
      <c r="F699" s="904" t="s">
        <v>15638</v>
      </c>
    </row>
    <row ht="20.25" outlineLevel="0" r="700">
      <c r="A700" s="23" t="n">
        <v>36387</v>
      </c>
      <c r="B700" s="23" t="n">
        <v>105</v>
      </c>
      <c r="C700" s="12" t="s">
        <v>9353</v>
      </c>
      <c r="D700" s="192" t="s">
        <v>9500</v>
      </c>
      <c r="E700" s="910" t="s">
        <v>24</v>
      </c>
      <c r="F700" s="904" t="s">
        <v>15638</v>
      </c>
    </row>
    <row ht="20.25" outlineLevel="0" r="701">
      <c r="A701" s="23" t="n">
        <v>33136</v>
      </c>
      <c r="B701" s="23" t="n">
        <v>112</v>
      </c>
      <c r="C701" s="12" t="s">
        <v>9353</v>
      </c>
      <c r="D701" s="192" t="s">
        <v>9511</v>
      </c>
      <c r="E701" s="910" t="s">
        <v>24</v>
      </c>
      <c r="F701" s="904" t="s">
        <v>15638</v>
      </c>
    </row>
    <row ht="20.25" outlineLevel="0" r="702">
      <c r="A702" s="23" t="n">
        <v>33137</v>
      </c>
      <c r="B702" s="23" t="n">
        <v>113</v>
      </c>
      <c r="C702" s="12" t="s">
        <v>9353</v>
      </c>
      <c r="D702" s="192" t="s">
        <v>9513</v>
      </c>
      <c r="E702" s="910" t="s">
        <v>24</v>
      </c>
      <c r="F702" s="904" t="s">
        <v>15638</v>
      </c>
    </row>
    <row ht="20.25" outlineLevel="0" r="703">
      <c r="A703" s="23" t="n">
        <v>33138</v>
      </c>
      <c r="B703" s="23" t="n">
        <v>114</v>
      </c>
      <c r="C703" s="12" t="s">
        <v>9353</v>
      </c>
      <c r="D703" s="192" t="s">
        <v>9515</v>
      </c>
      <c r="E703" s="910" t="s">
        <v>24</v>
      </c>
      <c r="F703" s="904" t="s">
        <v>15638</v>
      </c>
    </row>
    <row ht="20.25" outlineLevel="0" r="704">
      <c r="A704" s="23" t="n">
        <v>33139</v>
      </c>
      <c r="B704" s="23" t="n">
        <v>115</v>
      </c>
      <c r="C704" s="12" t="s">
        <v>9353</v>
      </c>
      <c r="D704" s="192" t="s">
        <v>9516</v>
      </c>
      <c r="E704" s="910" t="s">
        <v>24</v>
      </c>
      <c r="F704" s="904" t="s">
        <v>15638</v>
      </c>
    </row>
    <row ht="20.25" outlineLevel="0" r="705">
      <c r="A705" s="23" t="n">
        <v>33141</v>
      </c>
      <c r="B705" s="23" t="n">
        <v>117</v>
      </c>
      <c r="C705" s="12" t="s">
        <v>9353</v>
      </c>
      <c r="D705" s="192" t="s">
        <v>9518</v>
      </c>
      <c r="E705" s="910" t="s">
        <v>24</v>
      </c>
      <c r="F705" s="904" t="s">
        <v>15638</v>
      </c>
    </row>
    <row ht="20.25" outlineLevel="0" r="706">
      <c r="A706" s="23" t="n">
        <v>32523</v>
      </c>
      <c r="B706" s="23" t="n">
        <v>118</v>
      </c>
      <c r="C706" s="12" t="s">
        <v>9353</v>
      </c>
      <c r="D706" s="192" t="s">
        <v>9520</v>
      </c>
      <c r="E706" s="910" t="s">
        <v>24</v>
      </c>
      <c r="F706" s="904" t="s">
        <v>15638</v>
      </c>
    </row>
    <row ht="20.25" outlineLevel="0" r="707">
      <c r="A707" s="23" t="n">
        <v>33143</v>
      </c>
      <c r="B707" s="23" t="n">
        <v>120</v>
      </c>
      <c r="C707" s="12" t="s">
        <v>9353</v>
      </c>
      <c r="D707" s="192" t="s">
        <v>9523</v>
      </c>
      <c r="E707" s="910" t="s">
        <v>24</v>
      </c>
      <c r="F707" s="904" t="s">
        <v>15638</v>
      </c>
    </row>
    <row ht="20.25" outlineLevel="0" r="708">
      <c r="A708" s="23" t="n">
        <v>33145</v>
      </c>
      <c r="B708" s="23" t="n">
        <v>122</v>
      </c>
      <c r="C708" s="12" t="s">
        <v>9353</v>
      </c>
      <c r="D708" s="192" t="s">
        <v>9525</v>
      </c>
      <c r="E708" s="910" t="s">
        <v>24</v>
      </c>
      <c r="F708" s="904" t="s">
        <v>15638</v>
      </c>
    </row>
    <row ht="20.25" outlineLevel="0" r="709">
      <c r="A709" s="23" t="n">
        <v>31433</v>
      </c>
      <c r="B709" s="23" t="n">
        <v>138</v>
      </c>
      <c r="C709" s="12" t="s">
        <v>9353</v>
      </c>
      <c r="D709" s="192" t="s">
        <v>9547</v>
      </c>
      <c r="E709" s="910" t="s">
        <v>24</v>
      </c>
      <c r="F709" s="904" t="s">
        <v>15638</v>
      </c>
    </row>
    <row ht="20.25" outlineLevel="0" r="710">
      <c r="A710" s="23" t="n">
        <v>32015</v>
      </c>
      <c r="B710" s="23" t="n">
        <v>148</v>
      </c>
      <c r="C710" s="12" t="s">
        <v>9353</v>
      </c>
      <c r="D710" s="192" t="s">
        <v>9561</v>
      </c>
      <c r="E710" s="906" t="s">
        <v>97</v>
      </c>
      <c r="F710" s="904" t="s">
        <v>15638</v>
      </c>
    </row>
    <row ht="20.25" outlineLevel="0" r="711">
      <c r="A711" s="23" t="n">
        <v>33104</v>
      </c>
      <c r="B711" s="23" t="n">
        <v>180</v>
      </c>
      <c r="C711" s="12" t="s">
        <v>9353</v>
      </c>
      <c r="D711" s="192" t="s">
        <v>9606</v>
      </c>
      <c r="E711" s="906" t="s">
        <v>97</v>
      </c>
      <c r="F711" s="904" t="s">
        <v>15638</v>
      </c>
    </row>
    <row ht="20.25" outlineLevel="0" r="712">
      <c r="A712" s="23" t="n">
        <v>32735</v>
      </c>
      <c r="B712" s="23" t="n">
        <v>226</v>
      </c>
      <c r="C712" s="12" t="s">
        <v>9353</v>
      </c>
      <c r="D712" s="192" t="s">
        <v>9662</v>
      </c>
      <c r="E712" s="910" t="s">
        <v>24</v>
      </c>
      <c r="F712" s="904" t="s">
        <v>15638</v>
      </c>
    </row>
    <row ht="20.25" outlineLevel="0" r="713">
      <c r="A713" s="23" t="n">
        <v>33112</v>
      </c>
      <c r="B713" s="23" t="n">
        <v>237</v>
      </c>
      <c r="C713" s="12" t="s">
        <v>9353</v>
      </c>
      <c r="D713" s="192" t="s">
        <v>15007</v>
      </c>
      <c r="E713" s="910" t="s">
        <v>24</v>
      </c>
      <c r="F713" s="904" t="s">
        <v>15638</v>
      </c>
    </row>
    <row ht="20.25" outlineLevel="0" r="714">
      <c r="A714" s="23" t="n">
        <v>24411</v>
      </c>
      <c r="B714" s="23" t="n">
        <v>250</v>
      </c>
      <c r="C714" s="12" t="s">
        <v>9353</v>
      </c>
      <c r="D714" s="192" t="s">
        <v>9689</v>
      </c>
      <c r="E714" s="910" t="s">
        <v>24</v>
      </c>
      <c r="F714" s="904" t="s">
        <v>15638</v>
      </c>
    </row>
    <row ht="20.25" outlineLevel="0" r="715">
      <c r="A715" s="23" t="n">
        <v>24412</v>
      </c>
      <c r="B715" s="23" t="n">
        <v>251</v>
      </c>
      <c r="C715" s="12" t="s">
        <v>9353</v>
      </c>
      <c r="D715" s="192" t="s">
        <v>9690</v>
      </c>
      <c r="E715" s="910" t="s">
        <v>24</v>
      </c>
      <c r="F715" s="904" t="s">
        <v>15638</v>
      </c>
    </row>
    <row ht="20.25" outlineLevel="0" r="716">
      <c r="A716" s="23" t="n">
        <v>33115</v>
      </c>
      <c r="B716" s="23" t="n">
        <v>258</v>
      </c>
      <c r="C716" s="12" t="s">
        <v>9353</v>
      </c>
      <c r="D716" s="192" t="s">
        <v>9698</v>
      </c>
      <c r="E716" s="910" t="s">
        <v>24</v>
      </c>
      <c r="F716" s="904" t="s">
        <v>15638</v>
      </c>
    </row>
    <row ht="20.25" outlineLevel="0" r="717">
      <c r="A717" s="23" t="n">
        <v>28381</v>
      </c>
      <c r="B717" s="23" t="n">
        <v>263</v>
      </c>
      <c r="C717" s="12" t="s">
        <v>9353</v>
      </c>
      <c r="D717" s="192" t="s">
        <v>9703</v>
      </c>
      <c r="E717" s="910" t="s">
        <v>24</v>
      </c>
      <c r="F717" s="904" t="s">
        <v>15638</v>
      </c>
    </row>
    <row ht="20.25" outlineLevel="0" r="718">
      <c r="A718" s="23" t="n">
        <v>28507</v>
      </c>
      <c r="B718" s="23" t="n">
        <v>283</v>
      </c>
      <c r="C718" s="12" t="s">
        <v>9353</v>
      </c>
      <c r="D718" s="192" t="s">
        <v>9727</v>
      </c>
      <c r="E718" s="906" t="s">
        <v>97</v>
      </c>
      <c r="F718" s="904" t="s">
        <v>15638</v>
      </c>
    </row>
    <row ht="20.25" outlineLevel="0" r="719">
      <c r="A719" s="23" t="n">
        <v>28427</v>
      </c>
      <c r="B719" s="23" t="n">
        <v>310</v>
      </c>
      <c r="C719" s="12" t="s">
        <v>9353</v>
      </c>
      <c r="D719" s="192" t="s">
        <v>9758</v>
      </c>
      <c r="E719" s="906" t="s">
        <v>97</v>
      </c>
      <c r="F719" s="904" t="s">
        <v>15638</v>
      </c>
    </row>
    <row ht="20.25" outlineLevel="0" r="720">
      <c r="A720" s="23" t="n">
        <v>28429</v>
      </c>
      <c r="B720" s="23" t="n">
        <v>311</v>
      </c>
      <c r="C720" s="12" t="s">
        <v>9353</v>
      </c>
      <c r="D720" s="192" t="s">
        <v>9759</v>
      </c>
      <c r="E720" s="906" t="s">
        <v>97</v>
      </c>
      <c r="F720" s="904" t="s">
        <v>15638</v>
      </c>
    </row>
    <row ht="20.25" outlineLevel="0" r="721">
      <c r="A721" s="23" t="n">
        <v>28421</v>
      </c>
      <c r="B721" s="23" t="n">
        <v>334</v>
      </c>
      <c r="C721" s="12" t="s">
        <v>9353</v>
      </c>
      <c r="D721" s="192" t="s">
        <v>9786</v>
      </c>
      <c r="E721" s="910" t="s">
        <v>24</v>
      </c>
      <c r="F721" s="904" t="s">
        <v>15638</v>
      </c>
    </row>
    <row ht="20.25" outlineLevel="0" r="722">
      <c r="A722" s="23" t="n">
        <v>20112</v>
      </c>
      <c r="B722" s="23" t="n">
        <v>344</v>
      </c>
      <c r="C722" s="12" t="s">
        <v>9353</v>
      </c>
      <c r="D722" s="192" t="s">
        <v>12262</v>
      </c>
      <c r="E722" s="910" t="s">
        <v>24</v>
      </c>
      <c r="F722" s="904" t="s">
        <v>15638</v>
      </c>
    </row>
    <row ht="20.25" outlineLevel="0" r="723">
      <c r="A723" s="23" t="n">
        <v>20113</v>
      </c>
      <c r="B723" s="23" t="n">
        <v>346</v>
      </c>
      <c r="C723" s="12" t="s">
        <v>9353</v>
      </c>
      <c r="D723" s="192" t="s">
        <v>12264</v>
      </c>
      <c r="E723" s="910" t="s">
        <v>24</v>
      </c>
      <c r="F723" s="904" t="s">
        <v>15638</v>
      </c>
    </row>
    <row ht="20.25" outlineLevel="0" r="724">
      <c r="A724" s="23" t="n">
        <v>20114</v>
      </c>
      <c r="B724" s="23" t="n">
        <v>347</v>
      </c>
      <c r="C724" s="12" t="s">
        <v>9353</v>
      </c>
      <c r="D724" s="192" t="s">
        <v>12265</v>
      </c>
      <c r="E724" s="910" t="s">
        <v>24</v>
      </c>
      <c r="F724" s="904" t="s">
        <v>15638</v>
      </c>
    </row>
    <row ht="20.25" outlineLevel="0" r="725">
      <c r="A725" s="23" t="n">
        <v>20120</v>
      </c>
      <c r="B725" s="23" t="n">
        <v>352</v>
      </c>
      <c r="C725" s="12" t="s">
        <v>9353</v>
      </c>
      <c r="D725" s="192" t="s">
        <v>12270</v>
      </c>
      <c r="E725" s="910" t="s">
        <v>24</v>
      </c>
      <c r="F725" s="904" t="s">
        <v>15638</v>
      </c>
    </row>
    <row ht="20.25" outlineLevel="0" r="726">
      <c r="A726" s="23" t="n">
        <v>20136</v>
      </c>
      <c r="B726" s="23" t="n">
        <v>367</v>
      </c>
      <c r="C726" s="12" t="s">
        <v>9353</v>
      </c>
      <c r="D726" s="192" t="s">
        <v>9823</v>
      </c>
      <c r="E726" s="910" t="s">
        <v>24</v>
      </c>
      <c r="F726" s="904" t="s">
        <v>15638</v>
      </c>
    </row>
    <row ht="20.25" outlineLevel="0" r="727">
      <c r="A727" s="23" t="n">
        <v>20138</v>
      </c>
      <c r="B727" s="23" t="n">
        <v>369</v>
      </c>
      <c r="C727" s="12" t="s">
        <v>9353</v>
      </c>
      <c r="D727" s="192" t="s">
        <v>9825</v>
      </c>
      <c r="E727" s="910" t="s">
        <v>24</v>
      </c>
      <c r="F727" s="904" t="s">
        <v>15638</v>
      </c>
    </row>
    <row ht="20.25" outlineLevel="0" r="728">
      <c r="A728" s="23" t="n">
        <v>20139</v>
      </c>
      <c r="B728" s="23" t="n">
        <v>371</v>
      </c>
      <c r="C728" s="12" t="s">
        <v>9353</v>
      </c>
      <c r="D728" s="192" t="s">
        <v>9828</v>
      </c>
      <c r="E728" s="910" t="s">
        <v>24</v>
      </c>
      <c r="F728" s="904" t="s">
        <v>15638</v>
      </c>
    </row>
    <row ht="20.25" outlineLevel="0" r="729">
      <c r="A729" s="23" t="n">
        <v>20140</v>
      </c>
      <c r="B729" s="23" t="n">
        <v>372</v>
      </c>
      <c r="C729" s="12" t="s">
        <v>9353</v>
      </c>
      <c r="D729" s="192" t="s">
        <v>9829</v>
      </c>
      <c r="E729" s="910" t="s">
        <v>24</v>
      </c>
      <c r="F729" s="904" t="s">
        <v>15638</v>
      </c>
    </row>
    <row ht="20.25" outlineLevel="0" r="730">
      <c r="A730" s="23" t="n">
        <v>20141</v>
      </c>
      <c r="B730" s="23" t="n">
        <v>373</v>
      </c>
      <c r="C730" s="12" t="s">
        <v>9353</v>
      </c>
      <c r="D730" s="192" t="s">
        <v>9831</v>
      </c>
      <c r="E730" s="910" t="s">
        <v>24</v>
      </c>
      <c r="F730" s="904" t="s">
        <v>15638</v>
      </c>
    </row>
    <row ht="20.25" outlineLevel="0" r="731">
      <c r="A731" s="23" t="n">
        <v>32496</v>
      </c>
      <c r="B731" s="23" t="n">
        <v>377</v>
      </c>
      <c r="C731" s="12" t="s">
        <v>9353</v>
      </c>
      <c r="D731" s="192" t="s">
        <v>9837</v>
      </c>
      <c r="E731" s="907" t="s">
        <v>360</v>
      </c>
      <c r="F731" s="904" t="s">
        <v>15638</v>
      </c>
    </row>
    <row ht="20.25" outlineLevel="0" r="732">
      <c r="A732" s="23" t="n">
        <v>20143</v>
      </c>
      <c r="B732" s="23" t="n">
        <v>378</v>
      </c>
      <c r="C732" s="12" t="s">
        <v>9353</v>
      </c>
      <c r="D732" s="192" t="s">
        <v>9838</v>
      </c>
      <c r="E732" s="910" t="s">
        <v>24</v>
      </c>
      <c r="F732" s="904" t="s">
        <v>15638</v>
      </c>
    </row>
    <row ht="20.25" outlineLevel="0" r="733">
      <c r="A733" s="23" t="n">
        <v>33679</v>
      </c>
      <c r="B733" s="23" t="n">
        <v>379</v>
      </c>
      <c r="C733" s="12" t="s">
        <v>9353</v>
      </c>
      <c r="D733" s="192" t="s">
        <v>9840</v>
      </c>
      <c r="E733" s="910" t="s">
        <v>24</v>
      </c>
      <c r="F733" s="904" t="s">
        <v>15638</v>
      </c>
    </row>
    <row ht="20.25" outlineLevel="0" r="734">
      <c r="A734" s="23" t="n">
        <v>31101</v>
      </c>
      <c r="B734" s="23" t="n">
        <v>380</v>
      </c>
      <c r="C734" s="12" t="s">
        <v>9353</v>
      </c>
      <c r="D734" s="192" t="s">
        <v>9841</v>
      </c>
      <c r="E734" s="910" t="s">
        <v>497</v>
      </c>
      <c r="F734" s="904" t="s">
        <v>15638</v>
      </c>
    </row>
    <row ht="20.25" outlineLevel="0" r="735">
      <c r="A735" s="23" t="n">
        <v>31074</v>
      </c>
      <c r="B735" s="23" t="n">
        <v>381</v>
      </c>
      <c r="C735" s="12" t="s">
        <v>9353</v>
      </c>
      <c r="D735" s="192" t="s">
        <v>9843</v>
      </c>
      <c r="E735" s="910" t="s">
        <v>497</v>
      </c>
      <c r="F735" s="904" t="s">
        <v>15638</v>
      </c>
    </row>
    <row ht="20.25" outlineLevel="0" r="736">
      <c r="A736" s="23" t="n">
        <v>31095</v>
      </c>
      <c r="B736" s="23" t="n">
        <v>382</v>
      </c>
      <c r="C736" s="12" t="s">
        <v>9353</v>
      </c>
      <c r="D736" s="192" t="s">
        <v>9845</v>
      </c>
      <c r="E736" s="910" t="s">
        <v>497</v>
      </c>
      <c r="F736" s="904" t="s">
        <v>15638</v>
      </c>
    </row>
    <row ht="20.25" outlineLevel="0" r="737">
      <c r="A737" s="23" t="n">
        <v>20910</v>
      </c>
      <c r="B737" s="23" t="n">
        <v>394</v>
      </c>
      <c r="C737" s="12" t="s">
        <v>9353</v>
      </c>
      <c r="D737" s="192" t="s">
        <v>9858</v>
      </c>
      <c r="E737" s="910" t="s">
        <v>24</v>
      </c>
      <c r="F737" s="904" t="s">
        <v>15638</v>
      </c>
    </row>
    <row ht="20.25" outlineLevel="0" r="738">
      <c r="A738" s="23" t="n">
        <v>36392</v>
      </c>
      <c r="B738" s="23" t="n">
        <v>401</v>
      </c>
      <c r="C738" s="12" t="s">
        <v>9353</v>
      </c>
      <c r="D738" s="192" t="s">
        <v>9867</v>
      </c>
      <c r="E738" s="910" t="s">
        <v>24</v>
      </c>
      <c r="F738" s="904" t="s">
        <v>15638</v>
      </c>
    </row>
    <row ht="20.25" outlineLevel="0" r="739">
      <c r="A739" s="23" t="n">
        <v>36397</v>
      </c>
      <c r="B739" s="23" t="n">
        <v>403</v>
      </c>
      <c r="C739" s="12" t="s">
        <v>9353</v>
      </c>
      <c r="D739" s="192" t="s">
        <v>9871</v>
      </c>
      <c r="E739" s="910" t="s">
        <v>24</v>
      </c>
      <c r="F739" s="904" t="s">
        <v>15638</v>
      </c>
    </row>
    <row ht="20.25" outlineLevel="0" r="740">
      <c r="A740" s="23" t="n">
        <v>36395</v>
      </c>
      <c r="B740" s="23" t="n">
        <v>407</v>
      </c>
      <c r="C740" s="12" t="s">
        <v>9353</v>
      </c>
      <c r="D740" s="192" t="s">
        <v>9877</v>
      </c>
      <c r="E740" s="910" t="s">
        <v>24</v>
      </c>
      <c r="F740" s="904" t="s">
        <v>15638</v>
      </c>
    </row>
    <row ht="20.25" outlineLevel="0" r="741">
      <c r="A741" s="23" t="n">
        <v>36396</v>
      </c>
      <c r="B741" s="23" t="n">
        <v>408</v>
      </c>
      <c r="C741" s="12" t="s">
        <v>9353</v>
      </c>
      <c r="D741" s="192" t="s">
        <v>9878</v>
      </c>
      <c r="E741" s="911" t="s">
        <v>24</v>
      </c>
      <c r="F741" s="904" t="s">
        <v>15638</v>
      </c>
    </row>
    <row ht="20.25" outlineLevel="0" r="742">
      <c r="A742" s="23" t="n">
        <v>31257</v>
      </c>
      <c r="B742" s="23" t="n">
        <v>409</v>
      </c>
      <c r="C742" s="12" t="s">
        <v>9353</v>
      </c>
      <c r="D742" s="192" t="s">
        <v>9880</v>
      </c>
      <c r="E742" s="911" t="s">
        <v>24</v>
      </c>
      <c r="F742" s="904" t="s">
        <v>15638</v>
      </c>
    </row>
    <row ht="20.25" outlineLevel="0" r="743">
      <c r="A743" s="23" t="n">
        <v>31277</v>
      </c>
      <c r="B743" s="23" t="n">
        <v>410</v>
      </c>
      <c r="C743" s="12" t="s">
        <v>9353</v>
      </c>
      <c r="D743" s="192" t="s">
        <v>9881</v>
      </c>
      <c r="E743" s="911" t="s">
        <v>24</v>
      </c>
      <c r="F743" s="904" t="s">
        <v>15638</v>
      </c>
    </row>
    <row ht="20.25" outlineLevel="0" r="744">
      <c r="A744" s="23" t="n">
        <v>31282</v>
      </c>
      <c r="B744" s="23" t="n">
        <v>411</v>
      </c>
      <c r="C744" s="12" t="s">
        <v>9353</v>
      </c>
      <c r="D744" s="192" t="s">
        <v>9883</v>
      </c>
      <c r="E744" s="911" t="s">
        <v>24</v>
      </c>
      <c r="F744" s="904" t="s">
        <v>15638</v>
      </c>
    </row>
    <row ht="20.25" outlineLevel="0" r="745">
      <c r="A745" s="23" t="n">
        <v>31286</v>
      </c>
      <c r="B745" s="23" t="n">
        <v>412</v>
      </c>
      <c r="C745" s="12" t="s">
        <v>9353</v>
      </c>
      <c r="D745" s="192" t="s">
        <v>9885</v>
      </c>
      <c r="E745" s="911" t="s">
        <v>24</v>
      </c>
      <c r="F745" s="904" t="s">
        <v>15638</v>
      </c>
    </row>
    <row ht="20.25" outlineLevel="0" r="746">
      <c r="A746" s="23" t="n">
        <v>31291</v>
      </c>
      <c r="B746" s="23" t="n">
        <v>413</v>
      </c>
      <c r="C746" s="12" t="s">
        <v>9353</v>
      </c>
      <c r="D746" s="192" t="s">
        <v>9886</v>
      </c>
      <c r="E746" s="911" t="s">
        <v>24</v>
      </c>
      <c r="F746" s="904" t="s">
        <v>15638</v>
      </c>
    </row>
    <row ht="20.25" outlineLevel="0" r="747">
      <c r="A747" s="23" t="n">
        <v>31312</v>
      </c>
      <c r="B747" s="23" t="n">
        <v>451</v>
      </c>
      <c r="C747" s="12" t="s">
        <v>9353</v>
      </c>
      <c r="D747" s="192" t="s">
        <v>9931</v>
      </c>
      <c r="E747" s="910" t="s">
        <v>24</v>
      </c>
      <c r="F747" s="904" t="s">
        <v>15638</v>
      </c>
    </row>
    <row ht="20.25" outlineLevel="0" r="748">
      <c r="A748" s="23" t="n">
        <v>31297</v>
      </c>
      <c r="B748" s="23" t="n">
        <v>453</v>
      </c>
      <c r="C748" s="12" t="s">
        <v>9353</v>
      </c>
      <c r="D748" s="192" t="s">
        <v>9933</v>
      </c>
      <c r="E748" s="910" t="s">
        <v>24</v>
      </c>
      <c r="F748" s="904" t="s">
        <v>15638</v>
      </c>
    </row>
    <row ht="20.25" outlineLevel="0" r="749">
      <c r="A749" s="23" t="n">
        <v>31303</v>
      </c>
      <c r="B749" s="23" t="n">
        <v>455</v>
      </c>
      <c r="C749" s="12" t="s">
        <v>9353</v>
      </c>
      <c r="D749" s="192" t="s">
        <v>9935</v>
      </c>
      <c r="E749" s="910" t="s">
        <v>24</v>
      </c>
      <c r="F749" s="904" t="s">
        <v>15638</v>
      </c>
    </row>
    <row ht="20.25" outlineLevel="0" r="750">
      <c r="A750" s="23" t="n">
        <v>31307</v>
      </c>
      <c r="B750" s="23" t="n">
        <v>457</v>
      </c>
      <c r="C750" s="12" t="s">
        <v>9353</v>
      </c>
      <c r="D750" s="192" t="s">
        <v>9937</v>
      </c>
      <c r="E750" s="910" t="s">
        <v>24</v>
      </c>
      <c r="F750" s="904" t="s">
        <v>15638</v>
      </c>
    </row>
    <row ht="20.25" outlineLevel="0" r="751">
      <c r="A751" s="23" t="n">
        <v>32398</v>
      </c>
      <c r="B751" s="23" t="n">
        <v>471</v>
      </c>
      <c r="C751" s="12" t="s">
        <v>9353</v>
      </c>
      <c r="D751" s="192" t="s">
        <v>9948</v>
      </c>
      <c r="E751" s="910" t="s">
        <v>24</v>
      </c>
      <c r="F751" s="904" t="s">
        <v>15638</v>
      </c>
    </row>
    <row ht="20.25" outlineLevel="0" r="752">
      <c r="A752" s="23" t="n">
        <v>32070</v>
      </c>
      <c r="B752" s="23" t="n">
        <v>472</v>
      </c>
      <c r="C752" s="12" t="s">
        <v>9353</v>
      </c>
      <c r="D752" s="192" t="s">
        <v>9950</v>
      </c>
      <c r="E752" s="910" t="s">
        <v>24</v>
      </c>
      <c r="F752" s="904" t="s">
        <v>15638</v>
      </c>
    </row>
    <row ht="20.25" outlineLevel="0" r="753">
      <c r="A753" s="23" t="n">
        <v>32402</v>
      </c>
      <c r="B753" s="23" t="n">
        <v>475</v>
      </c>
      <c r="C753" s="12" t="s">
        <v>9353</v>
      </c>
      <c r="D753" s="192" t="s">
        <v>9956</v>
      </c>
      <c r="E753" s="910" t="s">
        <v>24</v>
      </c>
      <c r="F753" s="904" t="s">
        <v>15638</v>
      </c>
    </row>
    <row ht="20.25" outlineLevel="0" r="754">
      <c r="A754" s="23" t="n">
        <v>32403</v>
      </c>
      <c r="B754" s="23" t="n">
        <v>476</v>
      </c>
      <c r="C754" s="12" t="s">
        <v>9353</v>
      </c>
      <c r="D754" s="192" t="s">
        <v>9958</v>
      </c>
      <c r="E754" s="910" t="s">
        <v>24</v>
      </c>
      <c r="F754" s="904" t="s">
        <v>15638</v>
      </c>
    </row>
    <row ht="20.25" outlineLevel="0" r="755">
      <c r="A755" s="23" t="n">
        <v>27424</v>
      </c>
      <c r="B755" s="23" t="n">
        <v>477</v>
      </c>
      <c r="C755" s="12" t="s">
        <v>9353</v>
      </c>
      <c r="D755" s="192" t="s">
        <v>9959</v>
      </c>
      <c r="E755" s="910" t="s">
        <v>24</v>
      </c>
      <c r="F755" s="904" t="s">
        <v>15638</v>
      </c>
    </row>
    <row ht="20.25" outlineLevel="0" r="756">
      <c r="A756" s="23" t="n">
        <v>27433</v>
      </c>
      <c r="B756" s="23" t="n">
        <v>478</v>
      </c>
      <c r="C756" s="12" t="s">
        <v>9353</v>
      </c>
      <c r="D756" s="192" t="s">
        <v>9960</v>
      </c>
      <c r="E756" s="910" t="s">
        <v>24</v>
      </c>
      <c r="F756" s="904" t="s">
        <v>15638</v>
      </c>
    </row>
    <row ht="20.25" outlineLevel="0" r="757">
      <c r="A757" s="23" t="n">
        <v>26039</v>
      </c>
      <c r="B757" s="23" t="n">
        <v>7</v>
      </c>
      <c r="C757" s="12" t="s">
        <v>9965</v>
      </c>
      <c r="D757" s="192" t="s">
        <v>9973</v>
      </c>
      <c r="E757" s="386" t="s">
        <v>24</v>
      </c>
      <c r="F757" s="904" t="s">
        <v>15638</v>
      </c>
    </row>
    <row ht="20.25" outlineLevel="0" r="758">
      <c r="A758" s="23" t="n">
        <v>26060</v>
      </c>
      <c r="B758" s="23" t="n">
        <v>22</v>
      </c>
      <c r="C758" s="12" t="s">
        <v>9965</v>
      </c>
      <c r="D758" s="192" t="s">
        <v>9990</v>
      </c>
      <c r="E758" s="386" t="s">
        <v>24</v>
      </c>
      <c r="F758" s="904" t="s">
        <v>15638</v>
      </c>
    </row>
    <row ht="20.25" outlineLevel="0" r="759">
      <c r="A759" s="23" t="n">
        <v>26080</v>
      </c>
      <c r="B759" s="23" t="n">
        <v>23</v>
      </c>
      <c r="C759" s="12" t="s">
        <v>9965</v>
      </c>
      <c r="D759" s="192" t="s">
        <v>9991</v>
      </c>
      <c r="E759" s="906" t="s">
        <v>24</v>
      </c>
      <c r="F759" s="904" t="s">
        <v>15638</v>
      </c>
    </row>
    <row ht="20.25" outlineLevel="0" r="760">
      <c r="A760" s="23" t="n">
        <v>26085</v>
      </c>
      <c r="B760" s="23" t="n">
        <v>32</v>
      </c>
      <c r="C760" s="12" t="s">
        <v>9965</v>
      </c>
      <c r="D760" s="192" t="s">
        <v>10001</v>
      </c>
      <c r="E760" s="386" t="s">
        <v>24</v>
      </c>
      <c r="F760" s="904" t="s">
        <v>15638</v>
      </c>
    </row>
    <row ht="20.25" outlineLevel="0" r="761">
      <c r="A761" s="23" t="n">
        <v>26088</v>
      </c>
      <c r="B761" s="23" t="n">
        <v>33</v>
      </c>
      <c r="C761" s="12" t="s">
        <v>9965</v>
      </c>
      <c r="D761" s="192" t="s">
        <v>10002</v>
      </c>
      <c r="E761" s="906" t="s">
        <v>97</v>
      </c>
      <c r="F761" s="904" t="s">
        <v>15638</v>
      </c>
    </row>
    <row ht="20.25" outlineLevel="0" r="762">
      <c r="A762" s="23" t="n">
        <v>27384</v>
      </c>
      <c r="B762" s="23" t="n">
        <v>36</v>
      </c>
      <c r="C762" s="12" t="s">
        <v>9965</v>
      </c>
      <c r="D762" s="192" t="s">
        <v>10870</v>
      </c>
      <c r="E762" s="906" t="s">
        <v>24</v>
      </c>
      <c r="F762" s="904" t="s">
        <v>15638</v>
      </c>
    </row>
    <row ht="20.25" outlineLevel="0" r="763">
      <c r="A763" s="23" t="n">
        <v>27136</v>
      </c>
      <c r="B763" s="12" t="n">
        <v>1</v>
      </c>
      <c r="C763" s="12" t="s">
        <v>10006</v>
      </c>
      <c r="D763" s="192" t="s">
        <v>10007</v>
      </c>
      <c r="E763" s="906" t="s">
        <v>97</v>
      </c>
      <c r="F763" s="904" t="s">
        <v>15638</v>
      </c>
    </row>
    <row ht="20.25" outlineLevel="0" r="764">
      <c r="A764" s="23" t="n">
        <v>27233</v>
      </c>
      <c r="B764" s="23" t="n">
        <v>5</v>
      </c>
      <c r="C764" s="12" t="s">
        <v>10006</v>
      </c>
      <c r="D764" s="192" t="s">
        <v>10011</v>
      </c>
      <c r="E764" s="906" t="s">
        <v>97</v>
      </c>
      <c r="F764" s="904" t="s">
        <v>15638</v>
      </c>
    </row>
    <row ht="20.25" outlineLevel="0" r="765">
      <c r="A765" s="23" t="n">
        <v>27137</v>
      </c>
      <c r="B765" s="23" t="n">
        <v>7</v>
      </c>
      <c r="C765" s="12" t="s">
        <v>10006</v>
      </c>
      <c r="D765" s="192" t="s">
        <v>10013</v>
      </c>
      <c r="E765" s="906" t="s">
        <v>97</v>
      </c>
      <c r="F765" s="904" t="s">
        <v>15638</v>
      </c>
    </row>
    <row ht="20.25" outlineLevel="0" r="766">
      <c r="A766" s="23" t="n">
        <v>27234</v>
      </c>
      <c r="B766" s="23" t="n">
        <v>16</v>
      </c>
      <c r="C766" s="12" t="s">
        <v>10006</v>
      </c>
      <c r="D766" s="192" t="s">
        <v>10025</v>
      </c>
      <c r="E766" s="906" t="s">
        <v>97</v>
      </c>
      <c r="F766" s="904" t="s">
        <v>15638</v>
      </c>
    </row>
    <row ht="20.25" outlineLevel="0" r="767">
      <c r="A767" s="23" t="n">
        <v>28906</v>
      </c>
      <c r="B767" s="23" t="n">
        <v>3</v>
      </c>
      <c r="C767" s="12" t="s">
        <v>10040</v>
      </c>
      <c r="D767" s="192" t="s">
        <v>10044</v>
      </c>
      <c r="E767" s="912" t="s">
        <v>24</v>
      </c>
      <c r="F767" s="904" t="s">
        <v>15638</v>
      </c>
    </row>
    <row ht="20.25" outlineLevel="0" r="768">
      <c r="A768" s="23" t="n">
        <v>28910</v>
      </c>
      <c r="B768" s="23" t="n">
        <v>4</v>
      </c>
      <c r="C768" s="12" t="s">
        <v>10040</v>
      </c>
      <c r="D768" s="192" t="s">
        <v>10045</v>
      </c>
      <c r="E768" s="386" t="s">
        <v>24</v>
      </c>
      <c r="F768" s="904" t="s">
        <v>15638</v>
      </c>
    </row>
    <row ht="20.25" outlineLevel="0" r="769">
      <c r="A769" s="23" t="n">
        <v>33164</v>
      </c>
      <c r="B769" s="23" t="n">
        <v>11</v>
      </c>
      <c r="C769" s="12" t="s">
        <v>10040</v>
      </c>
      <c r="D769" s="192" t="s">
        <v>10054</v>
      </c>
      <c r="E769" s="386" t="s">
        <v>24</v>
      </c>
      <c r="F769" s="904" t="s">
        <v>15638</v>
      </c>
    </row>
    <row ht="20.25" outlineLevel="0" r="770">
      <c r="A770" s="23" t="n">
        <v>33166</v>
      </c>
      <c r="B770" s="23" t="n">
        <v>17</v>
      </c>
      <c r="C770" s="12" t="s">
        <v>10040</v>
      </c>
      <c r="D770" s="192" t="s">
        <v>10060</v>
      </c>
      <c r="E770" s="912" t="s">
        <v>24</v>
      </c>
      <c r="F770" s="904" t="s">
        <v>15638</v>
      </c>
    </row>
    <row ht="20.25" outlineLevel="0" r="771">
      <c r="A771" s="23" t="n">
        <v>33162</v>
      </c>
      <c r="B771" s="23" t="n">
        <v>27</v>
      </c>
      <c r="C771" s="12" t="s">
        <v>10040</v>
      </c>
      <c r="D771" s="192" t="s">
        <v>10071</v>
      </c>
      <c r="E771" s="912" t="s">
        <v>24</v>
      </c>
      <c r="F771" s="904" t="s">
        <v>15638</v>
      </c>
    </row>
    <row ht="20.25" outlineLevel="0" r="772">
      <c r="A772" s="23" t="n">
        <v>33167</v>
      </c>
      <c r="B772" s="23" t="n">
        <v>33</v>
      </c>
      <c r="C772" s="12" t="s">
        <v>10040</v>
      </c>
      <c r="D772" s="192" t="s">
        <v>10080</v>
      </c>
      <c r="E772" s="912" t="s">
        <v>24</v>
      </c>
      <c r="F772" s="904" t="s">
        <v>15638</v>
      </c>
    </row>
    <row ht="20.25" outlineLevel="0" r="773">
      <c r="A773" s="23" t="n">
        <v>36335</v>
      </c>
      <c r="B773" s="23" t="n">
        <v>50</v>
      </c>
      <c r="C773" s="12" t="s">
        <v>10040</v>
      </c>
      <c r="D773" s="192" t="s">
        <v>10104</v>
      </c>
      <c r="E773" s="912" t="s">
        <v>24</v>
      </c>
      <c r="F773" s="904" t="s">
        <v>15638</v>
      </c>
    </row>
    <row ht="20.25" outlineLevel="0" r="774">
      <c r="A774" s="23" t="n">
        <v>27355</v>
      </c>
      <c r="B774" s="12" t="n">
        <v>1</v>
      </c>
      <c r="C774" s="12" t="s">
        <v>10109</v>
      </c>
      <c r="D774" s="192" t="s">
        <v>10110</v>
      </c>
      <c r="E774" s="912" t="s">
        <v>24</v>
      </c>
      <c r="F774" s="904" t="s">
        <v>15638</v>
      </c>
    </row>
    <row ht="20.25" outlineLevel="0" r="775">
      <c r="A775" s="23" t="n">
        <v>27356</v>
      </c>
      <c r="B775" s="23" t="n">
        <v>3</v>
      </c>
      <c r="C775" s="12" t="s">
        <v>10109</v>
      </c>
      <c r="D775" s="192" t="s">
        <v>10113</v>
      </c>
      <c r="E775" s="912" t="s">
        <v>24</v>
      </c>
      <c r="F775" s="904" t="s">
        <v>15638</v>
      </c>
    </row>
    <row ht="20.25" outlineLevel="0" r="776">
      <c r="A776" s="23" t="n">
        <v>27357</v>
      </c>
      <c r="B776" s="23" t="n">
        <v>4</v>
      </c>
      <c r="C776" s="12" t="s">
        <v>10109</v>
      </c>
      <c r="D776" s="192" t="s">
        <v>10114</v>
      </c>
      <c r="E776" s="912" t="s">
        <v>24</v>
      </c>
      <c r="F776" s="904" t="s">
        <v>15638</v>
      </c>
    </row>
    <row ht="20.25" outlineLevel="0" r="777">
      <c r="A777" s="23" t="n">
        <v>27358</v>
      </c>
      <c r="B777" s="23" t="n">
        <v>5</v>
      </c>
      <c r="C777" s="12" t="s">
        <v>10109</v>
      </c>
      <c r="D777" s="192" t="s">
        <v>10116</v>
      </c>
      <c r="E777" s="912" t="s">
        <v>24</v>
      </c>
      <c r="F777" s="904" t="s">
        <v>15638</v>
      </c>
    </row>
    <row ht="20.25" outlineLevel="0" r="778">
      <c r="A778" s="23" t="n">
        <v>27359</v>
      </c>
      <c r="B778" s="23" t="n">
        <v>6</v>
      </c>
      <c r="C778" s="12" t="s">
        <v>10109</v>
      </c>
      <c r="D778" s="192" t="s">
        <v>10117</v>
      </c>
      <c r="E778" s="912" t="s">
        <v>24</v>
      </c>
      <c r="F778" s="904" t="s">
        <v>15638</v>
      </c>
    </row>
    <row ht="20.25" outlineLevel="0" r="779">
      <c r="A779" s="23" t="n">
        <v>27360</v>
      </c>
      <c r="B779" s="23" t="n">
        <v>7</v>
      </c>
      <c r="C779" s="12" t="s">
        <v>10109</v>
      </c>
      <c r="D779" s="192" t="s">
        <v>10119</v>
      </c>
      <c r="E779" s="386" t="s">
        <v>24</v>
      </c>
      <c r="F779" s="904" t="s">
        <v>15638</v>
      </c>
    </row>
    <row ht="20.25" outlineLevel="0" r="780">
      <c r="A780" s="23" t="n">
        <v>27361</v>
      </c>
      <c r="B780" s="23" t="n">
        <v>8</v>
      </c>
      <c r="C780" s="12" t="s">
        <v>10109</v>
      </c>
      <c r="D780" s="192" t="s">
        <v>10121</v>
      </c>
      <c r="E780" s="386" t="s">
        <v>24</v>
      </c>
      <c r="F780" s="904" t="s">
        <v>15638</v>
      </c>
    </row>
    <row ht="20.25" outlineLevel="0" r="781">
      <c r="A781" s="23" t="n">
        <v>26044</v>
      </c>
      <c r="B781" s="23" t="n">
        <v>44</v>
      </c>
      <c r="C781" s="12" t="s">
        <v>10109</v>
      </c>
      <c r="D781" s="192" t="s">
        <v>10183</v>
      </c>
      <c r="E781" s="906" t="s">
        <v>97</v>
      </c>
      <c r="F781" s="904" t="s">
        <v>15638</v>
      </c>
    </row>
    <row ht="20.25" outlineLevel="0" r="782">
      <c r="A782" s="23" t="n">
        <v>27275</v>
      </c>
      <c r="B782" s="23" t="n">
        <v>3</v>
      </c>
      <c r="C782" s="12" t="s">
        <v>10202</v>
      </c>
      <c r="D782" s="192" t="s">
        <v>10205</v>
      </c>
      <c r="E782" s="386" t="s">
        <v>24</v>
      </c>
      <c r="F782" s="904" t="s">
        <v>15638</v>
      </c>
    </row>
    <row ht="20.25" outlineLevel="0" r="783">
      <c r="A783" s="23" t="n">
        <v>27272</v>
      </c>
      <c r="B783" s="23" t="n">
        <v>4</v>
      </c>
      <c r="C783" s="12" t="s">
        <v>10202</v>
      </c>
      <c r="D783" s="192" t="s">
        <v>10207</v>
      </c>
      <c r="E783" s="386" t="s">
        <v>24</v>
      </c>
      <c r="F783" s="904" t="s">
        <v>15638</v>
      </c>
    </row>
    <row ht="20.25" outlineLevel="0" r="784">
      <c r="A784" s="23" t="n">
        <v>28023</v>
      </c>
      <c r="B784" s="23" t="n">
        <v>14</v>
      </c>
      <c r="C784" s="12" t="s">
        <v>10202</v>
      </c>
      <c r="D784" s="192" t="s">
        <v>10220</v>
      </c>
      <c r="E784" s="386" t="s">
        <v>24</v>
      </c>
      <c r="F784" s="904" t="s">
        <v>15638</v>
      </c>
    </row>
    <row ht="20.25" outlineLevel="0" r="785">
      <c r="A785" s="23" t="n">
        <v>28024</v>
      </c>
      <c r="B785" s="23" t="n">
        <v>15</v>
      </c>
      <c r="C785" s="12" t="s">
        <v>10202</v>
      </c>
      <c r="D785" s="192" t="s">
        <v>10221</v>
      </c>
      <c r="E785" s="906" t="s">
        <v>97</v>
      </c>
      <c r="F785" s="904" t="s">
        <v>15638</v>
      </c>
    </row>
    <row ht="20.25" outlineLevel="0" r="786">
      <c r="A786" s="23" t="n">
        <v>26753</v>
      </c>
      <c r="B786" s="23" t="n">
        <v>13</v>
      </c>
      <c r="C786" s="12" t="s">
        <v>10232</v>
      </c>
      <c r="D786" s="192" t="s">
        <v>10252</v>
      </c>
      <c r="E786" s="386" t="s">
        <v>24</v>
      </c>
      <c r="F786" s="904" t="s">
        <v>15638</v>
      </c>
    </row>
    <row ht="20.25" outlineLevel="0" r="787">
      <c r="A787" s="23" t="n">
        <v>26750</v>
      </c>
      <c r="B787" s="23" t="n">
        <v>14</v>
      </c>
      <c r="C787" s="12" t="s">
        <v>10232</v>
      </c>
      <c r="D787" s="192" t="s">
        <v>10253</v>
      </c>
      <c r="E787" s="386" t="s">
        <v>24</v>
      </c>
      <c r="F787" s="904" t="s">
        <v>15638</v>
      </c>
    </row>
    <row ht="20.25" outlineLevel="0" r="788">
      <c r="A788" s="23" t="n">
        <v>26754</v>
      </c>
      <c r="B788" s="23" t="n">
        <v>15</v>
      </c>
      <c r="C788" s="12" t="s">
        <v>10232</v>
      </c>
      <c r="D788" s="192" t="s">
        <v>10254</v>
      </c>
      <c r="E788" s="386" t="s">
        <v>24</v>
      </c>
      <c r="F788" s="904" t="s">
        <v>15638</v>
      </c>
    </row>
    <row ht="20.25" outlineLevel="0" r="789">
      <c r="A789" s="23" t="n">
        <v>26755</v>
      </c>
      <c r="B789" s="23" t="n">
        <v>16</v>
      </c>
      <c r="C789" s="12" t="s">
        <v>10232</v>
      </c>
      <c r="D789" s="192" t="s">
        <v>10255</v>
      </c>
      <c r="E789" s="386" t="s">
        <v>24</v>
      </c>
      <c r="F789" s="904" t="s">
        <v>15638</v>
      </c>
    </row>
    <row ht="20.25" outlineLevel="0" r="790">
      <c r="A790" s="23" t="n">
        <v>26751</v>
      </c>
      <c r="B790" s="23" t="n">
        <v>19</v>
      </c>
      <c r="C790" s="12" t="s">
        <v>10232</v>
      </c>
      <c r="D790" s="192" t="s">
        <v>10258</v>
      </c>
      <c r="E790" s="906" t="s">
        <v>24</v>
      </c>
      <c r="F790" s="904" t="s">
        <v>15638</v>
      </c>
    </row>
    <row ht="20.25" outlineLevel="0" r="791">
      <c r="A791" s="23" t="n">
        <v>26812</v>
      </c>
      <c r="B791" s="23" t="n">
        <v>27</v>
      </c>
      <c r="C791" s="12" t="s">
        <v>10232</v>
      </c>
      <c r="D791" s="192" t="s">
        <v>10266</v>
      </c>
      <c r="E791" s="386" t="s">
        <v>24</v>
      </c>
      <c r="F791" s="904" t="s">
        <v>15638</v>
      </c>
    </row>
    <row ht="20.25" outlineLevel="0" r="792">
      <c r="A792" s="23" t="n">
        <v>27289</v>
      </c>
      <c r="B792" s="23" t="n">
        <v>79</v>
      </c>
      <c r="C792" s="12" t="s">
        <v>10232</v>
      </c>
      <c r="D792" s="192" t="s">
        <v>10327</v>
      </c>
      <c r="E792" s="386" t="s">
        <v>97</v>
      </c>
      <c r="F792" s="904" t="s">
        <v>15638</v>
      </c>
    </row>
    <row ht="20.25" outlineLevel="0" r="793">
      <c r="A793" s="23" t="n">
        <v>27296</v>
      </c>
      <c r="B793" s="23" t="n">
        <v>80</v>
      </c>
      <c r="C793" s="12" t="s">
        <v>10232</v>
      </c>
      <c r="D793" s="192" t="s">
        <v>10328</v>
      </c>
      <c r="E793" s="386" t="s">
        <v>24</v>
      </c>
      <c r="F793" s="904" t="s">
        <v>15638</v>
      </c>
    </row>
    <row ht="20.25" outlineLevel="0" r="794">
      <c r="A794" s="23" t="n">
        <v>27283</v>
      </c>
      <c r="B794" s="23" t="n">
        <v>81</v>
      </c>
      <c r="C794" s="12" t="s">
        <v>10232</v>
      </c>
      <c r="D794" s="192" t="s">
        <v>10329</v>
      </c>
      <c r="E794" s="386" t="s">
        <v>24</v>
      </c>
      <c r="F794" s="904" t="s">
        <v>15638</v>
      </c>
    </row>
    <row ht="20.25" outlineLevel="0" r="795">
      <c r="A795" s="23" t="n">
        <v>27297</v>
      </c>
      <c r="B795" s="23" t="n">
        <v>82</v>
      </c>
      <c r="C795" s="12" t="s">
        <v>10232</v>
      </c>
      <c r="D795" s="192" t="s">
        <v>10330</v>
      </c>
      <c r="E795" s="386" t="s">
        <v>24</v>
      </c>
      <c r="F795" s="904" t="s">
        <v>15638</v>
      </c>
    </row>
    <row ht="20.25" outlineLevel="0" r="796">
      <c r="A796" s="23" t="n">
        <v>27298</v>
      </c>
      <c r="B796" s="23" t="n">
        <v>83</v>
      </c>
      <c r="C796" s="12" t="s">
        <v>10232</v>
      </c>
      <c r="D796" s="192" t="s">
        <v>10332</v>
      </c>
      <c r="E796" s="386" t="s">
        <v>24</v>
      </c>
      <c r="F796" s="904" t="s">
        <v>15638</v>
      </c>
    </row>
    <row ht="20.25" outlineLevel="0" r="797">
      <c r="A797" s="23" t="n">
        <v>31392</v>
      </c>
      <c r="B797" s="23" t="n">
        <v>90</v>
      </c>
      <c r="C797" s="12" t="s">
        <v>10232</v>
      </c>
      <c r="D797" s="192" t="s">
        <v>10340</v>
      </c>
      <c r="E797" s="386" t="s">
        <v>24</v>
      </c>
      <c r="F797" s="904" t="s">
        <v>15638</v>
      </c>
    </row>
    <row ht="20.25" outlineLevel="0" r="798">
      <c r="A798" s="23" t="n">
        <v>31425</v>
      </c>
      <c r="B798" s="23" t="n">
        <v>91</v>
      </c>
      <c r="C798" s="12" t="s">
        <v>10232</v>
      </c>
      <c r="D798" s="192" t="s">
        <v>10341</v>
      </c>
      <c r="E798" s="386" t="s">
        <v>24</v>
      </c>
      <c r="F798" s="904" t="s">
        <v>15638</v>
      </c>
    </row>
    <row ht="20.25" outlineLevel="0" r="799">
      <c r="A799" s="23" t="n">
        <v>31746</v>
      </c>
      <c r="B799" s="23" t="n">
        <v>99</v>
      </c>
      <c r="C799" s="12" t="s">
        <v>10232</v>
      </c>
      <c r="D799" s="192" t="s">
        <v>10350</v>
      </c>
      <c r="E799" s="386" t="s">
        <v>24</v>
      </c>
      <c r="F799" s="904" t="s">
        <v>15638</v>
      </c>
    </row>
    <row ht="20.25" outlineLevel="0" r="800">
      <c r="A800" s="23" t="n">
        <v>31396</v>
      </c>
      <c r="B800" s="23" t="n">
        <v>100</v>
      </c>
      <c r="C800" s="12" t="s">
        <v>10232</v>
      </c>
      <c r="D800" s="192" t="s">
        <v>10352</v>
      </c>
      <c r="E800" s="386" t="s">
        <v>24</v>
      </c>
      <c r="F800" s="904" t="s">
        <v>15638</v>
      </c>
    </row>
    <row ht="20.25" outlineLevel="0" r="801">
      <c r="A801" s="23" t="n">
        <v>31399</v>
      </c>
      <c r="B801" s="23" t="n">
        <v>101</v>
      </c>
      <c r="C801" s="12" t="s">
        <v>10232</v>
      </c>
      <c r="D801" s="192" t="s">
        <v>10353</v>
      </c>
      <c r="E801" s="386" t="s">
        <v>24</v>
      </c>
      <c r="F801" s="904" t="s">
        <v>15638</v>
      </c>
    </row>
    <row ht="20.25" outlineLevel="0" r="802">
      <c r="A802" s="23" t="n">
        <v>31413</v>
      </c>
      <c r="B802" s="23" t="n">
        <v>102</v>
      </c>
      <c r="C802" s="12" t="s">
        <v>10232</v>
      </c>
      <c r="D802" s="192" t="s">
        <v>10354</v>
      </c>
      <c r="E802" s="386" t="s">
        <v>24</v>
      </c>
      <c r="F802" s="904" t="s">
        <v>15638</v>
      </c>
    </row>
    <row ht="20.25" outlineLevel="0" r="803">
      <c r="A803" s="23" t="n">
        <v>31414</v>
      </c>
      <c r="B803" s="23" t="n">
        <v>103</v>
      </c>
      <c r="C803" s="12" t="s">
        <v>10232</v>
      </c>
      <c r="D803" s="192" t="s">
        <v>10355</v>
      </c>
      <c r="E803" s="386" t="s">
        <v>24</v>
      </c>
      <c r="F803" s="904" t="s">
        <v>15638</v>
      </c>
    </row>
    <row ht="20.25" outlineLevel="0" r="804">
      <c r="A804" s="23" t="n">
        <v>31417</v>
      </c>
      <c r="B804" s="23" t="n">
        <v>104</v>
      </c>
      <c r="C804" s="12" t="s">
        <v>10232</v>
      </c>
      <c r="D804" s="192" t="s">
        <v>10357</v>
      </c>
      <c r="E804" s="386" t="s">
        <v>24</v>
      </c>
      <c r="F804" s="904" t="s">
        <v>15638</v>
      </c>
    </row>
    <row ht="20.25" outlineLevel="0" r="805">
      <c r="A805" s="23" t="n">
        <v>31421</v>
      </c>
      <c r="B805" s="23" t="n">
        <v>106</v>
      </c>
      <c r="C805" s="12" t="s">
        <v>10232</v>
      </c>
      <c r="D805" s="192" t="s">
        <v>10359</v>
      </c>
      <c r="E805" s="386" t="s">
        <v>24</v>
      </c>
      <c r="F805" s="904" t="s">
        <v>15638</v>
      </c>
    </row>
    <row ht="20.25" outlineLevel="0" r="806">
      <c r="A806" s="23" t="n">
        <v>31607</v>
      </c>
      <c r="B806" s="23" t="n">
        <v>111</v>
      </c>
      <c r="C806" s="12" t="s">
        <v>10232</v>
      </c>
      <c r="D806" s="192" t="s">
        <v>10365</v>
      </c>
      <c r="E806" s="386" t="s">
        <v>24</v>
      </c>
      <c r="F806" s="904" t="s">
        <v>15638</v>
      </c>
    </row>
    <row ht="20.25" outlineLevel="0" r="807">
      <c r="A807" s="23" t="n">
        <v>26779</v>
      </c>
      <c r="B807" s="23" t="n">
        <v>116</v>
      </c>
      <c r="C807" s="12" t="s">
        <v>10232</v>
      </c>
      <c r="D807" s="192" t="s">
        <v>10377</v>
      </c>
      <c r="E807" s="906" t="s">
        <v>24</v>
      </c>
      <c r="F807" s="904" t="s">
        <v>15638</v>
      </c>
    </row>
    <row ht="20.25" outlineLevel="0" r="808">
      <c r="A808" s="23" t="n">
        <v>26780</v>
      </c>
      <c r="B808" s="23" t="n">
        <v>117</v>
      </c>
      <c r="C808" s="12" t="s">
        <v>10232</v>
      </c>
      <c r="D808" s="192" t="s">
        <v>10379</v>
      </c>
      <c r="E808" s="906" t="s">
        <v>24</v>
      </c>
      <c r="F808" s="904" t="s">
        <v>15638</v>
      </c>
    </row>
    <row ht="20.25" outlineLevel="0" r="809">
      <c r="A809" s="23" t="n">
        <v>33177</v>
      </c>
      <c r="B809" s="23" t="n">
        <v>128</v>
      </c>
      <c r="C809" s="12" t="s">
        <v>10232</v>
      </c>
      <c r="D809" s="192" t="s">
        <v>10397</v>
      </c>
      <c r="E809" s="386" t="s">
        <v>24</v>
      </c>
      <c r="F809" s="904" t="s">
        <v>15638</v>
      </c>
    </row>
    <row ht="20.25" outlineLevel="0" r="810">
      <c r="A810" s="23" t="n">
        <v>33179</v>
      </c>
      <c r="B810" s="23" t="n">
        <v>131</v>
      </c>
      <c r="C810" s="12" t="s">
        <v>10232</v>
      </c>
      <c r="D810" s="192" t="s">
        <v>10402</v>
      </c>
      <c r="E810" s="386" t="s">
        <v>24</v>
      </c>
      <c r="F810" s="904" t="s">
        <v>15638</v>
      </c>
    </row>
    <row ht="20.25" outlineLevel="0" r="811">
      <c r="A811" s="23" t="n">
        <v>36506</v>
      </c>
      <c r="B811" s="23" t="n">
        <v>14</v>
      </c>
      <c r="C811" s="12" t="s">
        <v>10403</v>
      </c>
      <c r="D811" s="192" t="s">
        <v>10420</v>
      </c>
      <c r="E811" s="906" t="s">
        <v>497</v>
      </c>
      <c r="F811" s="904" t="s">
        <v>15638</v>
      </c>
    </row>
    <row ht="20.25" outlineLevel="0" r="812">
      <c r="A812" s="23" t="n">
        <v>27421</v>
      </c>
      <c r="B812" s="23" t="n">
        <v>18</v>
      </c>
      <c r="C812" s="12" t="s">
        <v>10403</v>
      </c>
      <c r="D812" s="192" t="s">
        <v>10424</v>
      </c>
      <c r="E812" s="386" t="s">
        <v>24</v>
      </c>
      <c r="F812" s="904" t="s">
        <v>15638</v>
      </c>
    </row>
    <row ht="20.25" outlineLevel="0" r="813">
      <c r="A813" s="23" t="n">
        <v>27429</v>
      </c>
      <c r="B813" s="23" t="n">
        <v>34</v>
      </c>
      <c r="C813" s="12" t="s">
        <v>10403</v>
      </c>
      <c r="D813" s="192" t="s">
        <v>10441</v>
      </c>
      <c r="E813" s="386" t="s">
        <v>24</v>
      </c>
      <c r="F813" s="904" t="s">
        <v>15638</v>
      </c>
    </row>
    <row ht="20.25" outlineLevel="0" r="814">
      <c r="A814" s="23" t="n">
        <v>27539</v>
      </c>
      <c r="B814" s="23" t="n">
        <v>36</v>
      </c>
      <c r="C814" s="12" t="s">
        <v>10403</v>
      </c>
      <c r="D814" s="192" t="s">
        <v>10443</v>
      </c>
      <c r="E814" s="906" t="s">
        <v>24</v>
      </c>
      <c r="F814" s="904" t="s">
        <v>15638</v>
      </c>
    </row>
    <row ht="20.25" outlineLevel="0" r="815">
      <c r="A815" s="23" t="n">
        <v>27450</v>
      </c>
      <c r="B815" s="23" t="n">
        <v>41</v>
      </c>
      <c r="C815" s="12" t="s">
        <v>10403</v>
      </c>
      <c r="D815" s="192" t="s">
        <v>10448</v>
      </c>
      <c r="E815" s="386" t="s">
        <v>24</v>
      </c>
      <c r="F815" s="904" t="s">
        <v>15638</v>
      </c>
    </row>
    <row ht="20.25" outlineLevel="0" r="816">
      <c r="A816" s="23" t="n">
        <v>27465</v>
      </c>
      <c r="B816" s="23" t="n">
        <v>42</v>
      </c>
      <c r="C816" s="12" t="s">
        <v>10403</v>
      </c>
      <c r="D816" s="192" t="s">
        <v>10449</v>
      </c>
      <c r="E816" s="906" t="s">
        <v>24</v>
      </c>
      <c r="F816" s="904" t="s">
        <v>15638</v>
      </c>
    </row>
    <row ht="20.25" outlineLevel="0" r="817">
      <c r="A817" s="23" t="n">
        <v>27459</v>
      </c>
      <c r="B817" s="23" t="n">
        <v>43</v>
      </c>
      <c r="C817" s="12" t="s">
        <v>10403</v>
      </c>
      <c r="D817" s="192" t="s">
        <v>10450</v>
      </c>
      <c r="E817" s="906" t="s">
        <v>24</v>
      </c>
      <c r="F817" s="904" t="s">
        <v>15638</v>
      </c>
    </row>
    <row ht="20.25" outlineLevel="0" r="818">
      <c r="A818" s="23" t="n">
        <v>27541</v>
      </c>
      <c r="B818" s="23" t="n">
        <v>44</v>
      </c>
      <c r="C818" s="12" t="s">
        <v>10403</v>
      </c>
      <c r="D818" s="192" t="s">
        <v>10451</v>
      </c>
      <c r="E818" s="906" t="s">
        <v>24</v>
      </c>
      <c r="F818" s="904" t="s">
        <v>15638</v>
      </c>
    </row>
    <row ht="20.25" outlineLevel="0" r="819">
      <c r="A819" s="23" t="n">
        <v>27550</v>
      </c>
      <c r="B819" s="23" t="n">
        <v>52</v>
      </c>
      <c r="C819" s="12" t="s">
        <v>10403</v>
      </c>
      <c r="D819" s="192" t="s">
        <v>10459</v>
      </c>
      <c r="E819" s="906" t="s">
        <v>24</v>
      </c>
      <c r="F819" s="904" t="s">
        <v>15638</v>
      </c>
    </row>
    <row ht="20.25" outlineLevel="0" r="820">
      <c r="A820" s="23" t="n">
        <v>27551</v>
      </c>
      <c r="B820" s="23" t="n">
        <v>53</v>
      </c>
      <c r="C820" s="12" t="s">
        <v>10403</v>
      </c>
      <c r="D820" s="192" t="s">
        <v>10460</v>
      </c>
      <c r="E820" s="386" t="s">
        <v>24</v>
      </c>
      <c r="F820" s="904" t="s">
        <v>15638</v>
      </c>
    </row>
    <row ht="20.25" outlineLevel="0" r="821">
      <c r="A821" s="23" t="n">
        <v>27554</v>
      </c>
      <c r="B821" s="23" t="n">
        <v>55</v>
      </c>
      <c r="C821" s="12" t="s">
        <v>10403</v>
      </c>
      <c r="D821" s="192" t="s">
        <v>10462</v>
      </c>
      <c r="E821" s="386" t="s">
        <v>24</v>
      </c>
      <c r="F821" s="904" t="s">
        <v>15638</v>
      </c>
    </row>
    <row ht="20.25" outlineLevel="0" r="822">
      <c r="A822" s="23" t="n">
        <v>27557</v>
      </c>
      <c r="B822" s="23" t="n">
        <v>57</v>
      </c>
      <c r="C822" s="12" t="s">
        <v>10403</v>
      </c>
      <c r="D822" s="192" t="s">
        <v>10464</v>
      </c>
      <c r="E822" s="906" t="s">
        <v>24</v>
      </c>
      <c r="F822" s="904" t="s">
        <v>15638</v>
      </c>
    </row>
    <row ht="20.25" outlineLevel="0" r="823">
      <c r="A823" s="23" t="n">
        <v>27547</v>
      </c>
      <c r="B823" s="23" t="n">
        <v>61</v>
      </c>
      <c r="C823" s="12" t="s">
        <v>10403</v>
      </c>
      <c r="D823" s="192" t="s">
        <v>10469</v>
      </c>
      <c r="E823" s="906" t="s">
        <v>24</v>
      </c>
      <c r="F823" s="904" t="s">
        <v>15638</v>
      </c>
    </row>
    <row ht="20.25" outlineLevel="0" r="824">
      <c r="A824" s="23" t="n">
        <v>27549</v>
      </c>
      <c r="B824" s="23" t="n">
        <v>63</v>
      </c>
      <c r="C824" s="12" t="s">
        <v>10403</v>
      </c>
      <c r="D824" s="192" t="s">
        <v>10471</v>
      </c>
      <c r="E824" s="906" t="s">
        <v>24</v>
      </c>
      <c r="F824" s="904" t="s">
        <v>15638</v>
      </c>
    </row>
    <row ht="20.25" outlineLevel="0" r="825">
      <c r="A825" s="23" t="n">
        <v>26960</v>
      </c>
      <c r="B825" s="23" t="n">
        <v>69</v>
      </c>
      <c r="C825" s="12" t="s">
        <v>10403</v>
      </c>
      <c r="D825" s="192" t="s">
        <v>10477</v>
      </c>
      <c r="E825" s="906" t="s">
        <v>24</v>
      </c>
      <c r="F825" s="904" t="s">
        <v>15638</v>
      </c>
    </row>
    <row ht="20.25" outlineLevel="0" r="826">
      <c r="A826" s="23" t="n">
        <v>26970</v>
      </c>
      <c r="B826" s="23" t="n">
        <v>70</v>
      </c>
      <c r="C826" s="12" t="s">
        <v>10403</v>
      </c>
      <c r="D826" s="192" t="s">
        <v>10479</v>
      </c>
      <c r="E826" s="906" t="s">
        <v>24</v>
      </c>
      <c r="F826" s="904" t="s">
        <v>15638</v>
      </c>
    </row>
    <row ht="20.25" outlineLevel="0" r="827">
      <c r="A827" s="23" t="n">
        <v>27563</v>
      </c>
      <c r="B827" s="23" t="n">
        <v>74</v>
      </c>
      <c r="C827" s="12" t="s">
        <v>10403</v>
      </c>
      <c r="D827" s="192" t="s">
        <v>10483</v>
      </c>
      <c r="E827" s="906" t="s">
        <v>24</v>
      </c>
      <c r="F827" s="904" t="s">
        <v>15638</v>
      </c>
    </row>
    <row ht="20.25" outlineLevel="0" r="828">
      <c r="A828" s="23" t="n">
        <v>26966</v>
      </c>
      <c r="B828" s="23" t="n">
        <v>75</v>
      </c>
      <c r="C828" s="12" t="s">
        <v>10403</v>
      </c>
      <c r="D828" s="192" t="s">
        <v>10484</v>
      </c>
      <c r="E828" s="906" t="s">
        <v>24</v>
      </c>
      <c r="F828" s="904" t="s">
        <v>15638</v>
      </c>
    </row>
    <row ht="20.25" outlineLevel="0" r="829">
      <c r="A829" s="23" t="n">
        <v>27564</v>
      </c>
      <c r="B829" s="23" t="n">
        <v>76</v>
      </c>
      <c r="C829" s="12" t="s">
        <v>10403</v>
      </c>
      <c r="D829" s="192" t="s">
        <v>10485</v>
      </c>
      <c r="E829" s="906" t="s">
        <v>24</v>
      </c>
      <c r="F829" s="904" t="s">
        <v>15638</v>
      </c>
    </row>
    <row ht="20.25" outlineLevel="0" r="830">
      <c r="A830" s="23" t="n">
        <v>26954</v>
      </c>
      <c r="B830" s="23" t="n">
        <v>79</v>
      </c>
      <c r="C830" s="12" t="s">
        <v>10403</v>
      </c>
      <c r="D830" s="192" t="s">
        <v>10489</v>
      </c>
      <c r="E830" s="906" t="s">
        <v>360</v>
      </c>
      <c r="F830" s="904" t="s">
        <v>15638</v>
      </c>
    </row>
    <row ht="20.25" outlineLevel="0" r="831">
      <c r="A831" s="23" t="n">
        <v>20991</v>
      </c>
      <c r="B831" s="23" t="n">
        <v>81</v>
      </c>
      <c r="C831" s="12" t="s">
        <v>10403</v>
      </c>
      <c r="D831" s="192" t="s">
        <v>10492</v>
      </c>
      <c r="E831" s="906" t="s">
        <v>360</v>
      </c>
      <c r="F831" s="904" t="s">
        <v>15638</v>
      </c>
    </row>
    <row ht="20.25" outlineLevel="0" r="832">
      <c r="A832" s="23" t="n">
        <v>27418</v>
      </c>
      <c r="B832" s="23" t="n">
        <v>83</v>
      </c>
      <c r="C832" s="12" t="s">
        <v>10403</v>
      </c>
      <c r="D832" s="192" t="s">
        <v>10494</v>
      </c>
      <c r="E832" s="906" t="s">
        <v>24</v>
      </c>
      <c r="F832" s="904" t="s">
        <v>15638</v>
      </c>
    </row>
    <row ht="20.25" outlineLevel="0" r="833">
      <c r="A833" s="23" t="n">
        <v>27419</v>
      </c>
      <c r="B833" s="23" t="n">
        <v>88</v>
      </c>
      <c r="C833" s="12" t="s">
        <v>10403</v>
      </c>
      <c r="D833" s="192" t="s">
        <v>10499</v>
      </c>
      <c r="E833" s="906" t="s">
        <v>24</v>
      </c>
      <c r="F833" s="904" t="s">
        <v>15638</v>
      </c>
    </row>
    <row ht="20.25" outlineLevel="0" r="834">
      <c r="A834" s="23" t="n">
        <v>27420</v>
      </c>
      <c r="B834" s="23" t="n">
        <v>89</v>
      </c>
      <c r="C834" s="12" t="s">
        <v>10403</v>
      </c>
      <c r="D834" s="192" t="s">
        <v>10500</v>
      </c>
      <c r="E834" s="906" t="s">
        <v>24</v>
      </c>
      <c r="F834" s="904" t="s">
        <v>15638</v>
      </c>
    </row>
    <row ht="20.25" outlineLevel="0" r="835">
      <c r="A835" s="23" t="n">
        <v>27576</v>
      </c>
      <c r="B835" s="23" t="n">
        <v>99</v>
      </c>
      <c r="C835" s="12" t="s">
        <v>10403</v>
      </c>
      <c r="D835" s="192" t="s">
        <v>10510</v>
      </c>
      <c r="E835" s="386" t="s">
        <v>24</v>
      </c>
      <c r="F835" s="904" t="s">
        <v>15638</v>
      </c>
    </row>
    <row ht="20.25" outlineLevel="0" r="836">
      <c r="A836" s="23" t="n">
        <v>27025</v>
      </c>
      <c r="B836" s="23" t="n">
        <v>101</v>
      </c>
      <c r="C836" s="12" t="s">
        <v>10403</v>
      </c>
      <c r="D836" s="192" t="s">
        <v>10512</v>
      </c>
      <c r="E836" s="906" t="s">
        <v>126</v>
      </c>
      <c r="F836" s="904" t="s">
        <v>15638</v>
      </c>
    </row>
    <row ht="20.25" outlineLevel="0" r="837">
      <c r="A837" s="23" t="n">
        <v>27471</v>
      </c>
      <c r="B837" s="23" t="n">
        <v>105</v>
      </c>
      <c r="C837" s="12" t="s">
        <v>10403</v>
      </c>
      <c r="D837" s="192" t="s">
        <v>10516</v>
      </c>
      <c r="E837" s="386" t="s">
        <v>24</v>
      </c>
      <c r="F837" s="904" t="s">
        <v>15638</v>
      </c>
    </row>
    <row ht="20.25" outlineLevel="0" r="838">
      <c r="A838" s="23" t="n">
        <v>27598</v>
      </c>
      <c r="B838" s="23" t="n">
        <v>114</v>
      </c>
      <c r="C838" s="12" t="s">
        <v>10403</v>
      </c>
      <c r="D838" s="192" t="s">
        <v>10528</v>
      </c>
      <c r="E838" s="906" t="s">
        <v>24</v>
      </c>
      <c r="F838" s="904" t="s">
        <v>15638</v>
      </c>
    </row>
    <row ht="20.25" outlineLevel="0" r="839">
      <c r="A839" s="23" t="n">
        <v>27480</v>
      </c>
      <c r="B839" s="23" t="n">
        <v>115</v>
      </c>
      <c r="C839" s="12" t="s">
        <v>10403</v>
      </c>
      <c r="D839" s="192" t="s">
        <v>10529</v>
      </c>
      <c r="E839" s="906" t="s">
        <v>24</v>
      </c>
      <c r="F839" s="904" t="s">
        <v>15638</v>
      </c>
    </row>
    <row ht="20.25" outlineLevel="0" r="840">
      <c r="A840" s="23" t="n">
        <v>30925</v>
      </c>
      <c r="B840" s="23" t="n">
        <v>130</v>
      </c>
      <c r="C840" s="12" t="s">
        <v>10403</v>
      </c>
      <c r="D840" s="192" t="s">
        <v>10546</v>
      </c>
      <c r="E840" s="906" t="s">
        <v>24</v>
      </c>
      <c r="F840" s="904" t="s">
        <v>15638</v>
      </c>
    </row>
    <row ht="20.25" outlineLevel="0" r="841">
      <c r="A841" s="23" t="n">
        <v>30926</v>
      </c>
      <c r="B841" s="23" t="n">
        <v>131</v>
      </c>
      <c r="C841" s="12" t="s">
        <v>10403</v>
      </c>
      <c r="D841" s="192" t="s">
        <v>10548</v>
      </c>
      <c r="E841" s="906" t="s">
        <v>24</v>
      </c>
      <c r="F841" s="904" t="s">
        <v>15638</v>
      </c>
    </row>
    <row ht="20.25" outlineLevel="0" r="842">
      <c r="A842" s="23" t="n">
        <v>30928</v>
      </c>
      <c r="B842" s="23" t="n">
        <v>133</v>
      </c>
      <c r="C842" s="12" t="s">
        <v>10403</v>
      </c>
      <c r="D842" s="192" t="s">
        <v>10550</v>
      </c>
      <c r="E842" s="906" t="s">
        <v>24</v>
      </c>
      <c r="F842" s="904" t="s">
        <v>15638</v>
      </c>
    </row>
    <row ht="20.25" outlineLevel="0" r="843">
      <c r="A843" s="23" t="n">
        <v>30923</v>
      </c>
      <c r="B843" s="23" t="n">
        <v>134</v>
      </c>
      <c r="C843" s="12" t="s">
        <v>10403</v>
      </c>
      <c r="D843" s="192" t="s">
        <v>10551</v>
      </c>
      <c r="E843" s="906" t="s">
        <v>24</v>
      </c>
      <c r="F843" s="904" t="s">
        <v>15638</v>
      </c>
    </row>
    <row ht="20.25" outlineLevel="0" r="844">
      <c r="A844" s="23" t="n">
        <v>24348</v>
      </c>
      <c r="B844" s="23" t="n">
        <v>12</v>
      </c>
      <c r="C844" s="12" t="s">
        <v>10556</v>
      </c>
      <c r="D844" s="192" t="s">
        <v>10570</v>
      </c>
      <c r="E844" s="386" t="s">
        <v>2678</v>
      </c>
      <c r="F844" s="904" t="s">
        <v>15638</v>
      </c>
    </row>
    <row ht="20.25" outlineLevel="0" r="845">
      <c r="A845" s="23" t="n">
        <v>24351</v>
      </c>
      <c r="B845" s="23" t="n">
        <v>22</v>
      </c>
      <c r="C845" s="12" t="s">
        <v>10556</v>
      </c>
      <c r="D845" s="192" t="s">
        <v>10581</v>
      </c>
      <c r="E845" s="386" t="s">
        <v>2678</v>
      </c>
      <c r="F845" s="904" t="s">
        <v>15638</v>
      </c>
    </row>
    <row ht="20.25" outlineLevel="0" r="846">
      <c r="A846" s="23" t="n">
        <v>23326</v>
      </c>
      <c r="B846" s="23" t="n">
        <v>6</v>
      </c>
      <c r="C846" s="12" t="s">
        <v>10582</v>
      </c>
      <c r="D846" s="192" t="s">
        <v>10589</v>
      </c>
      <c r="E846" s="906" t="s">
        <v>126</v>
      </c>
      <c r="F846" s="904" t="s">
        <v>15638</v>
      </c>
    </row>
    <row ht="20.25" outlineLevel="0" r="847">
      <c r="A847" s="23" t="n">
        <v>26063</v>
      </c>
      <c r="B847" s="23" t="n">
        <v>16</v>
      </c>
      <c r="C847" s="12" t="s">
        <v>10582</v>
      </c>
      <c r="D847" s="192" t="s">
        <v>10605</v>
      </c>
      <c r="E847" s="906" t="s">
        <v>24</v>
      </c>
      <c r="F847" s="904" t="s">
        <v>15638</v>
      </c>
    </row>
    <row ht="20.25" outlineLevel="0" r="848">
      <c r="A848" s="23" t="n">
        <v>26068</v>
      </c>
      <c r="B848" s="23" t="n">
        <v>20</v>
      </c>
      <c r="C848" s="12" t="s">
        <v>10582</v>
      </c>
      <c r="D848" s="192" t="s">
        <v>10610</v>
      </c>
      <c r="E848" s="906" t="s">
        <v>24</v>
      </c>
      <c r="F848" s="904" t="s">
        <v>15638</v>
      </c>
    </row>
    <row ht="20.25" outlineLevel="0" r="849">
      <c r="A849" s="23" t="n">
        <v>26074</v>
      </c>
      <c r="B849" s="23" t="n">
        <v>24</v>
      </c>
      <c r="C849" s="12" t="s">
        <v>10582</v>
      </c>
      <c r="D849" s="192" t="s">
        <v>10618</v>
      </c>
      <c r="E849" s="906" t="s">
        <v>24</v>
      </c>
      <c r="F849" s="904" t="s">
        <v>15638</v>
      </c>
    </row>
    <row ht="20.25" outlineLevel="0" r="850">
      <c r="A850" s="23" t="n">
        <v>26172</v>
      </c>
      <c r="B850" s="23" t="n">
        <v>38</v>
      </c>
      <c r="C850" s="12" t="s">
        <v>10582</v>
      </c>
      <c r="D850" s="192" t="s">
        <v>10636</v>
      </c>
      <c r="E850" s="906" t="s">
        <v>24</v>
      </c>
      <c r="F850" s="904" t="s">
        <v>15638</v>
      </c>
    </row>
    <row ht="20.25" outlineLevel="0" r="851">
      <c r="A851" s="23" t="n">
        <v>26181</v>
      </c>
      <c r="B851" s="23" t="n">
        <v>49</v>
      </c>
      <c r="C851" s="12" t="s">
        <v>10582</v>
      </c>
      <c r="D851" s="192" t="s">
        <v>10651</v>
      </c>
      <c r="E851" s="906" t="s">
        <v>24</v>
      </c>
      <c r="F851" s="904" t="s">
        <v>15638</v>
      </c>
    </row>
    <row ht="20.25" outlineLevel="0" r="852">
      <c r="A852" s="23" t="n">
        <v>26834</v>
      </c>
      <c r="B852" s="23" t="n">
        <v>10</v>
      </c>
      <c r="C852" s="12" t="s">
        <v>10663</v>
      </c>
      <c r="D852" s="192" t="s">
        <v>10673</v>
      </c>
      <c r="E852" s="906" t="s">
        <v>24</v>
      </c>
      <c r="F852" s="904" t="s">
        <v>15638</v>
      </c>
    </row>
    <row ht="20.25" outlineLevel="0" r="853">
      <c r="A853" s="23" t="n">
        <v>26848</v>
      </c>
      <c r="B853" s="23" t="n">
        <v>11</v>
      </c>
      <c r="C853" s="12" t="s">
        <v>10663</v>
      </c>
      <c r="D853" s="192" t="s">
        <v>10674</v>
      </c>
      <c r="E853" s="386" t="s">
        <v>97</v>
      </c>
      <c r="F853" s="904" t="s">
        <v>15638</v>
      </c>
    </row>
    <row ht="20.25" outlineLevel="0" r="854">
      <c r="A854" s="23" t="n">
        <v>26850</v>
      </c>
      <c r="B854" s="23" t="n">
        <v>13</v>
      </c>
      <c r="C854" s="12" t="s">
        <v>10663</v>
      </c>
      <c r="D854" s="192" t="s">
        <v>10676</v>
      </c>
      <c r="E854" s="906" t="s">
        <v>24</v>
      </c>
      <c r="F854" s="904" t="s">
        <v>15638</v>
      </c>
    </row>
    <row ht="20.25" outlineLevel="0" r="855">
      <c r="A855" s="23" t="n">
        <v>25893</v>
      </c>
      <c r="B855" s="23" t="n">
        <v>5</v>
      </c>
      <c r="C855" s="12" t="s">
        <v>10681</v>
      </c>
      <c r="D855" s="192" t="s">
        <v>10687</v>
      </c>
      <c r="E855" s="906" t="s">
        <v>24</v>
      </c>
      <c r="F855" s="904" t="s">
        <v>15638</v>
      </c>
    </row>
    <row ht="20.25" outlineLevel="0" r="856">
      <c r="A856" s="23" t="n">
        <v>25886</v>
      </c>
      <c r="B856" s="23" t="n">
        <v>16</v>
      </c>
      <c r="C856" s="12" t="s">
        <v>10681</v>
      </c>
      <c r="D856" s="192" t="s">
        <v>10699</v>
      </c>
      <c r="E856" s="906" t="s">
        <v>24</v>
      </c>
      <c r="F856" s="904" t="s">
        <v>15638</v>
      </c>
    </row>
    <row ht="20.25" outlineLevel="0" r="857">
      <c r="A857" s="23" t="n">
        <v>25890</v>
      </c>
      <c r="B857" s="23" t="n">
        <v>21</v>
      </c>
      <c r="C857" s="12" t="s">
        <v>10681</v>
      </c>
      <c r="D857" s="192" t="s">
        <v>10705</v>
      </c>
      <c r="E857" s="906" t="s">
        <v>24</v>
      </c>
      <c r="F857" s="904" t="s">
        <v>15638</v>
      </c>
    </row>
    <row ht="20.25" outlineLevel="0" r="858">
      <c r="A858" s="23" t="n">
        <v>25892</v>
      </c>
      <c r="B858" s="23" t="n">
        <v>22</v>
      </c>
      <c r="C858" s="12" t="s">
        <v>10681</v>
      </c>
      <c r="D858" s="192" t="s">
        <v>10706</v>
      </c>
      <c r="E858" s="906" t="s">
        <v>24</v>
      </c>
      <c r="F858" s="904" t="s">
        <v>15638</v>
      </c>
    </row>
    <row ht="20.25" outlineLevel="0" r="859">
      <c r="A859" s="23" t="n">
        <v>24414</v>
      </c>
      <c r="B859" s="23" t="n">
        <v>24</v>
      </c>
      <c r="C859" s="12" t="s">
        <v>10681</v>
      </c>
      <c r="D859" s="192" t="s">
        <v>10708</v>
      </c>
      <c r="E859" s="906" t="s">
        <v>24</v>
      </c>
      <c r="F859" s="904" t="s">
        <v>15638</v>
      </c>
    </row>
    <row ht="20.25" outlineLevel="0" r="860">
      <c r="A860" s="23" t="n">
        <v>24394</v>
      </c>
      <c r="B860" s="23" t="n">
        <v>44</v>
      </c>
      <c r="C860" s="12" t="s">
        <v>10681</v>
      </c>
      <c r="D860" s="192" t="s">
        <v>10732</v>
      </c>
      <c r="E860" s="906" t="s">
        <v>24</v>
      </c>
      <c r="F860" s="904" t="s">
        <v>15638</v>
      </c>
    </row>
    <row ht="20.25" outlineLevel="0" r="861">
      <c r="A861" s="23" t="n">
        <v>25898</v>
      </c>
      <c r="B861" s="23" t="n">
        <v>46</v>
      </c>
      <c r="C861" s="12" t="s">
        <v>10681</v>
      </c>
      <c r="D861" s="192" t="s">
        <v>10734</v>
      </c>
      <c r="E861" s="906" t="s">
        <v>24</v>
      </c>
      <c r="F861" s="904" t="s">
        <v>15638</v>
      </c>
    </row>
    <row ht="20.25" outlineLevel="0" r="862">
      <c r="A862" s="23" t="n">
        <v>25899</v>
      </c>
      <c r="B862" s="23" t="n">
        <v>47</v>
      </c>
      <c r="C862" s="12" t="s">
        <v>10681</v>
      </c>
      <c r="D862" s="192" t="s">
        <v>10735</v>
      </c>
      <c r="E862" s="906" t="s">
        <v>24</v>
      </c>
      <c r="F862" s="904" t="s">
        <v>15638</v>
      </c>
    </row>
    <row ht="20.25" outlineLevel="0" r="863">
      <c r="A863" s="23" t="n">
        <v>24390</v>
      </c>
      <c r="B863" s="23" t="n">
        <v>48</v>
      </c>
      <c r="C863" s="12" t="s">
        <v>10681</v>
      </c>
      <c r="D863" s="192" t="s">
        <v>10736</v>
      </c>
      <c r="E863" s="906" t="s">
        <v>24</v>
      </c>
      <c r="F863" s="904" t="s">
        <v>15638</v>
      </c>
    </row>
    <row ht="20.25" outlineLevel="0" r="864">
      <c r="A864" s="23" t="n">
        <v>24391</v>
      </c>
      <c r="B864" s="23" t="n">
        <v>49</v>
      </c>
      <c r="C864" s="12" t="s">
        <v>10681</v>
      </c>
      <c r="D864" s="192" t="s">
        <v>10737</v>
      </c>
      <c r="E864" s="906" t="s">
        <v>24</v>
      </c>
      <c r="F864" s="904" t="s">
        <v>15638</v>
      </c>
    </row>
    <row ht="20.25" outlineLevel="0" r="865">
      <c r="A865" s="23" t="n">
        <v>26257</v>
      </c>
      <c r="B865" s="23" t="n">
        <v>51</v>
      </c>
      <c r="C865" s="12" t="s">
        <v>10681</v>
      </c>
      <c r="D865" s="192" t="s">
        <v>10739</v>
      </c>
      <c r="E865" s="906" t="s">
        <v>24</v>
      </c>
      <c r="F865" s="904" t="s">
        <v>15638</v>
      </c>
    </row>
    <row ht="20.25" outlineLevel="0" r="866">
      <c r="A866" s="23" t="n">
        <v>26162</v>
      </c>
      <c r="B866" s="23" t="n">
        <v>59</v>
      </c>
      <c r="C866" s="12" t="s">
        <v>10681</v>
      </c>
      <c r="D866" s="192" t="s">
        <v>10749</v>
      </c>
      <c r="E866" s="906" t="s">
        <v>24</v>
      </c>
      <c r="F866" s="904" t="s">
        <v>15638</v>
      </c>
    </row>
    <row ht="20.25" outlineLevel="0" r="867">
      <c r="A867" s="23" t="n">
        <v>26231</v>
      </c>
      <c r="B867" s="23" t="n">
        <v>61</v>
      </c>
      <c r="C867" s="12" t="s">
        <v>10681</v>
      </c>
      <c r="D867" s="192" t="s">
        <v>10752</v>
      </c>
      <c r="E867" s="906" t="s">
        <v>97</v>
      </c>
      <c r="F867" s="904" t="s">
        <v>15638</v>
      </c>
    </row>
    <row ht="20.25" outlineLevel="0" r="868">
      <c r="A868" s="23" t="n">
        <v>27642</v>
      </c>
      <c r="B868" s="23" t="n">
        <v>63</v>
      </c>
      <c r="C868" s="12" t="s">
        <v>10681</v>
      </c>
      <c r="D868" s="192" t="s">
        <v>10754</v>
      </c>
      <c r="E868" s="906" t="s">
        <v>97</v>
      </c>
      <c r="F868" s="904" t="s">
        <v>15638</v>
      </c>
    </row>
    <row ht="20.25" outlineLevel="0" r="869">
      <c r="A869" s="23" t="n">
        <v>26234</v>
      </c>
      <c r="B869" s="23" t="n">
        <v>64</v>
      </c>
      <c r="C869" s="12" t="s">
        <v>10681</v>
      </c>
      <c r="D869" s="192" t="s">
        <v>10755</v>
      </c>
      <c r="E869" s="906" t="s">
        <v>97</v>
      </c>
      <c r="F869" s="904" t="s">
        <v>15638</v>
      </c>
    </row>
    <row ht="20.25" outlineLevel="0" r="870">
      <c r="A870" s="23" t="n">
        <v>25634</v>
      </c>
      <c r="B870" s="23" t="n">
        <v>38</v>
      </c>
      <c r="C870" s="12" t="s">
        <v>10770</v>
      </c>
      <c r="D870" s="192" t="s">
        <v>10815</v>
      </c>
      <c r="E870" s="906" t="s">
        <v>126</v>
      </c>
      <c r="F870" s="904" t="s">
        <v>15638</v>
      </c>
    </row>
    <row ht="20.25" outlineLevel="0" r="871">
      <c r="A871" s="23" t="n">
        <v>26259</v>
      </c>
      <c r="B871" s="23" t="n">
        <v>48</v>
      </c>
      <c r="C871" s="12" t="s">
        <v>10770</v>
      </c>
      <c r="D871" s="192" t="s">
        <v>10825</v>
      </c>
      <c r="E871" s="906" t="s">
        <v>24</v>
      </c>
      <c r="F871" s="904" t="s">
        <v>15638</v>
      </c>
    </row>
    <row ht="20.25" outlineLevel="0" r="872">
      <c r="A872" s="23" t="n">
        <v>26262</v>
      </c>
      <c r="B872" s="23" t="n">
        <v>49</v>
      </c>
      <c r="C872" s="12" t="s">
        <v>10770</v>
      </c>
      <c r="D872" s="192" t="s">
        <v>10827</v>
      </c>
      <c r="E872" s="906" t="s">
        <v>24</v>
      </c>
      <c r="F872" s="904" t="s">
        <v>15638</v>
      </c>
    </row>
    <row ht="20.25" outlineLevel="0" r="873">
      <c r="A873" s="23" t="n">
        <v>28839</v>
      </c>
      <c r="B873" s="23" t="n">
        <v>56</v>
      </c>
      <c r="C873" s="12" t="s">
        <v>10770</v>
      </c>
      <c r="D873" s="192" t="s">
        <v>10835</v>
      </c>
      <c r="E873" s="906" t="s">
        <v>24</v>
      </c>
      <c r="F873" s="904" t="s">
        <v>15638</v>
      </c>
    </row>
    <row ht="20.25" outlineLevel="0" r="874">
      <c r="A874" s="23" t="n">
        <v>26893</v>
      </c>
      <c r="B874" s="12" t="n">
        <v>5</v>
      </c>
      <c r="C874" s="12" t="s">
        <v>21</v>
      </c>
      <c r="D874" s="905" t="s">
        <v>33</v>
      </c>
      <c r="E874" s="386" t="s">
        <v>24</v>
      </c>
      <c r="F874" s="904" t="s">
        <v>15640</v>
      </c>
    </row>
    <row ht="20.25" outlineLevel="0" r="875">
      <c r="A875" s="23" t="n">
        <v>26896</v>
      </c>
      <c r="B875" s="12" t="n">
        <v>6</v>
      </c>
      <c r="C875" s="12" t="s">
        <v>21</v>
      </c>
      <c r="D875" s="192" t="s">
        <v>35</v>
      </c>
      <c r="E875" s="386" t="s">
        <v>24</v>
      </c>
      <c r="F875" s="904" t="s">
        <v>15640</v>
      </c>
    </row>
    <row ht="20.25" outlineLevel="0" r="876">
      <c r="A876" s="23" t="n">
        <v>26897</v>
      </c>
      <c r="B876" s="12" t="n">
        <v>7</v>
      </c>
      <c r="C876" s="12" t="s">
        <v>21</v>
      </c>
      <c r="D876" s="192" t="s">
        <v>36</v>
      </c>
      <c r="E876" s="386" t="s">
        <v>24</v>
      </c>
      <c r="F876" s="904" t="s">
        <v>15640</v>
      </c>
    </row>
    <row ht="20.25" outlineLevel="0" r="877">
      <c r="A877" s="23" t="n">
        <v>26918</v>
      </c>
      <c r="B877" s="12" t="n">
        <v>33</v>
      </c>
      <c r="C877" s="12" t="s">
        <v>21</v>
      </c>
      <c r="D877" s="192" t="s">
        <v>87</v>
      </c>
      <c r="E877" s="386" t="s">
        <v>86</v>
      </c>
      <c r="F877" s="904" t="s">
        <v>15640</v>
      </c>
    </row>
    <row ht="20.25" outlineLevel="0" r="878">
      <c r="A878" s="23" t="n">
        <v>26913</v>
      </c>
      <c r="B878" s="12" t="n">
        <v>38</v>
      </c>
      <c r="C878" s="12" t="s">
        <v>21</v>
      </c>
      <c r="D878" s="192" t="s">
        <v>101</v>
      </c>
      <c r="E878" s="906" t="s">
        <v>24</v>
      </c>
      <c r="F878" s="904" t="s">
        <v>15640</v>
      </c>
    </row>
    <row ht="20.25" outlineLevel="0" r="879">
      <c r="A879" s="23" t="n">
        <v>26916</v>
      </c>
      <c r="B879" s="12" t="n">
        <v>40</v>
      </c>
      <c r="C879" s="12" t="s">
        <v>21</v>
      </c>
      <c r="D879" s="192" t="s">
        <v>105</v>
      </c>
      <c r="E879" s="386" t="s">
        <v>86</v>
      </c>
      <c r="F879" s="904" t="s">
        <v>15640</v>
      </c>
    </row>
    <row ht="20.25" outlineLevel="0" r="880">
      <c r="A880" s="23" t="n">
        <v>26917</v>
      </c>
      <c r="B880" s="12" t="n">
        <v>41</v>
      </c>
      <c r="C880" s="12" t="s">
        <v>21</v>
      </c>
      <c r="D880" s="192" t="s">
        <v>107</v>
      </c>
      <c r="E880" s="906" t="s">
        <v>24</v>
      </c>
      <c r="F880" s="904" t="s">
        <v>15640</v>
      </c>
    </row>
    <row ht="20.25" outlineLevel="0" r="881">
      <c r="A881" s="23" t="n">
        <v>27099</v>
      </c>
      <c r="B881" s="12" t="n">
        <v>13</v>
      </c>
      <c r="C881" s="12" t="s">
        <v>109</v>
      </c>
      <c r="D881" s="192" t="s">
        <v>137</v>
      </c>
      <c r="E881" s="386" t="s">
        <v>139</v>
      </c>
      <c r="F881" s="904" t="s">
        <v>15640</v>
      </c>
    </row>
    <row ht="20.25" outlineLevel="0" r="882">
      <c r="A882" s="23" t="n">
        <v>27169</v>
      </c>
      <c r="B882" s="12" t="n">
        <v>15</v>
      </c>
      <c r="C882" s="12" t="s">
        <v>109</v>
      </c>
      <c r="D882" s="192" t="s">
        <v>144</v>
      </c>
      <c r="E882" s="23" t="s">
        <v>146</v>
      </c>
      <c r="F882" s="904" t="s">
        <v>15640</v>
      </c>
    </row>
    <row ht="20.25" outlineLevel="0" r="883">
      <c r="A883" s="23" t="n">
        <v>20706</v>
      </c>
      <c r="B883" s="12" t="n">
        <v>23</v>
      </c>
      <c r="C883" s="12" t="s">
        <v>109</v>
      </c>
      <c r="D883" s="192" t="s">
        <v>162</v>
      </c>
      <c r="E883" s="23" t="s">
        <v>146</v>
      </c>
      <c r="F883" s="904" t="s">
        <v>15640</v>
      </c>
    </row>
    <row ht="20.25" outlineLevel="0" r="884">
      <c r="A884" s="23" t="n">
        <v>27069</v>
      </c>
      <c r="B884" s="12" t="n">
        <v>28</v>
      </c>
      <c r="C884" s="12" t="s">
        <v>109</v>
      </c>
      <c r="D884" s="192" t="s">
        <v>174</v>
      </c>
      <c r="E884" s="386" t="s">
        <v>70</v>
      </c>
      <c r="F884" s="904" t="s">
        <v>15640</v>
      </c>
    </row>
    <row ht="20.25" outlineLevel="0" r="885">
      <c r="A885" s="23" t="n">
        <v>24206</v>
      </c>
      <c r="B885" s="12" t="n">
        <v>29</v>
      </c>
      <c r="C885" s="12" t="s">
        <v>109</v>
      </c>
      <c r="D885" s="192" t="s">
        <v>176</v>
      </c>
      <c r="E885" s="386" t="s">
        <v>178</v>
      </c>
      <c r="F885" s="904" t="s">
        <v>15640</v>
      </c>
    </row>
    <row ht="20.25" outlineLevel="0" r="886">
      <c r="A886" s="23" t="n">
        <v>27182</v>
      </c>
      <c r="B886" s="12" t="n">
        <v>31</v>
      </c>
      <c r="C886" s="12" t="s">
        <v>109</v>
      </c>
      <c r="D886" s="192" t="s">
        <v>181</v>
      </c>
      <c r="E886" s="386" t="s">
        <v>24</v>
      </c>
      <c r="F886" s="904" t="s">
        <v>15640</v>
      </c>
    </row>
    <row ht="20.25" outlineLevel="0" r="887">
      <c r="A887" s="23" t="n">
        <v>27127</v>
      </c>
      <c r="B887" s="12" t="n">
        <v>35</v>
      </c>
      <c r="C887" s="12" t="s">
        <v>109</v>
      </c>
      <c r="D887" s="192" t="s">
        <v>188</v>
      </c>
      <c r="E887" s="23" t="s">
        <v>146</v>
      </c>
      <c r="F887" s="904" t="s">
        <v>15640</v>
      </c>
    </row>
    <row ht="20.25" outlineLevel="0" r="888">
      <c r="A888" s="23" t="n">
        <v>20707</v>
      </c>
      <c r="B888" s="12" t="n">
        <v>39</v>
      </c>
      <c r="C888" s="12" t="s">
        <v>109</v>
      </c>
      <c r="D888" s="192" t="s">
        <v>193</v>
      </c>
      <c r="E888" s="906" t="s">
        <v>43</v>
      </c>
      <c r="F888" s="904" t="s">
        <v>15640</v>
      </c>
    </row>
    <row ht="20.25" outlineLevel="0" r="889">
      <c r="A889" s="23" t="n">
        <v>27158</v>
      </c>
      <c r="B889" s="12" t="n">
        <v>42</v>
      </c>
      <c r="C889" s="12" t="s">
        <v>109</v>
      </c>
      <c r="D889" s="192" t="s">
        <v>200</v>
      </c>
      <c r="E889" s="906" t="s">
        <v>43</v>
      </c>
      <c r="F889" s="904" t="s">
        <v>15640</v>
      </c>
    </row>
    <row ht="20.25" outlineLevel="0" r="890">
      <c r="A890" s="23" t="n">
        <v>27090</v>
      </c>
      <c r="B890" s="12" t="n">
        <v>59</v>
      </c>
      <c r="C890" s="12" t="s">
        <v>109</v>
      </c>
      <c r="D890" s="192" t="s">
        <v>233</v>
      </c>
      <c r="E890" s="906" t="s">
        <v>70</v>
      </c>
      <c r="F890" s="904" t="s">
        <v>15640</v>
      </c>
    </row>
    <row ht="20.25" outlineLevel="0" r="891">
      <c r="A891" s="23" t="n">
        <v>27070</v>
      </c>
      <c r="B891" s="12" t="n">
        <v>64</v>
      </c>
      <c r="C891" s="12" t="s">
        <v>109</v>
      </c>
      <c r="D891" s="192" t="s">
        <v>243</v>
      </c>
      <c r="E891" s="386" t="s">
        <v>244</v>
      </c>
      <c r="F891" s="904" t="s">
        <v>15640</v>
      </c>
    </row>
    <row ht="20.25" outlineLevel="0" r="892">
      <c r="A892" s="23" t="n">
        <v>20710</v>
      </c>
      <c r="B892" s="12" t="n">
        <v>69</v>
      </c>
      <c r="C892" s="12" t="s">
        <v>109</v>
      </c>
      <c r="D892" s="192" t="s">
        <v>253</v>
      </c>
      <c r="E892" s="386" t="s">
        <v>143</v>
      </c>
      <c r="F892" s="904" t="s">
        <v>15640</v>
      </c>
    </row>
    <row ht="20.25" outlineLevel="0" r="893">
      <c r="A893" s="23" t="n">
        <v>33001</v>
      </c>
      <c r="B893" s="12" t="n">
        <v>84</v>
      </c>
      <c r="C893" s="12" t="s">
        <v>109</v>
      </c>
      <c r="D893" s="192" t="s">
        <v>281</v>
      </c>
      <c r="E893" s="906" t="s">
        <v>43</v>
      </c>
      <c r="F893" s="904" t="s">
        <v>15640</v>
      </c>
    </row>
    <row ht="20.25" outlineLevel="0" r="894">
      <c r="A894" s="23" t="n">
        <v>24334</v>
      </c>
      <c r="B894" s="12" t="n">
        <v>17</v>
      </c>
      <c r="C894" s="12" t="s">
        <v>297</v>
      </c>
      <c r="D894" s="192" t="s">
        <v>331</v>
      </c>
      <c r="E894" s="23" t="s">
        <v>146</v>
      </c>
      <c r="F894" s="904" t="s">
        <v>15640</v>
      </c>
    </row>
    <row ht="20.25" outlineLevel="0" r="895">
      <c r="A895" s="23" t="n">
        <v>26206</v>
      </c>
      <c r="B895" s="12" t="n">
        <v>15</v>
      </c>
      <c r="C895" s="12" t="s">
        <v>7666</v>
      </c>
      <c r="D895" s="192" t="s">
        <v>7687</v>
      </c>
      <c r="E895" s="386" t="s">
        <v>360</v>
      </c>
      <c r="F895" s="904" t="s">
        <v>15640</v>
      </c>
    </row>
    <row ht="20.25" outlineLevel="0" r="896">
      <c r="A896" s="23" t="n">
        <v>26210</v>
      </c>
      <c r="B896" s="12" t="n">
        <v>19</v>
      </c>
      <c r="C896" s="12" t="s">
        <v>7666</v>
      </c>
      <c r="D896" s="192" t="s">
        <v>7692</v>
      </c>
      <c r="E896" s="386" t="s">
        <v>360</v>
      </c>
      <c r="F896" s="904" t="s">
        <v>15640</v>
      </c>
    </row>
    <row ht="20.25" outlineLevel="0" r="897">
      <c r="A897" s="23" t="n">
        <v>26212</v>
      </c>
      <c r="B897" s="12" t="n">
        <v>23</v>
      </c>
      <c r="C897" s="12" t="s">
        <v>7666</v>
      </c>
      <c r="D897" s="192" t="s">
        <v>7699</v>
      </c>
      <c r="E897" s="906" t="s">
        <v>360</v>
      </c>
      <c r="F897" s="904" t="s">
        <v>15640</v>
      </c>
    </row>
    <row ht="20.25" outlineLevel="0" r="898">
      <c r="A898" s="23" t="n">
        <v>26213</v>
      </c>
      <c r="B898" s="12" t="n">
        <v>24</v>
      </c>
      <c r="C898" s="12" t="s">
        <v>7666</v>
      </c>
      <c r="D898" s="192" t="s">
        <v>7701</v>
      </c>
      <c r="E898" s="386" t="s">
        <v>43</v>
      </c>
      <c r="F898" s="904" t="s">
        <v>15640</v>
      </c>
    </row>
    <row ht="20.25" outlineLevel="0" r="899">
      <c r="A899" s="23" t="n">
        <v>27721</v>
      </c>
      <c r="B899" s="12" t="n">
        <v>30</v>
      </c>
      <c r="C899" s="12" t="s">
        <v>7666</v>
      </c>
      <c r="D899" s="192" t="s">
        <v>7710</v>
      </c>
      <c r="E899" s="386" t="s">
        <v>43</v>
      </c>
      <c r="F899" s="904" t="s">
        <v>15640</v>
      </c>
    </row>
    <row ht="20.25" outlineLevel="0" r="900">
      <c r="A900" s="23" t="n">
        <v>27329</v>
      </c>
      <c r="B900" s="12" t="n">
        <v>1</v>
      </c>
      <c r="C900" s="12" t="s">
        <v>7731</v>
      </c>
      <c r="D900" s="192" t="s">
        <v>7732</v>
      </c>
      <c r="E900" s="23" t="s">
        <v>146</v>
      </c>
      <c r="F900" s="904" t="s">
        <v>15640</v>
      </c>
    </row>
    <row ht="20.25" outlineLevel="0" r="901">
      <c r="A901" s="23" t="n">
        <v>27327</v>
      </c>
      <c r="B901" s="12" t="n">
        <v>21</v>
      </c>
      <c r="C901" s="12" t="s">
        <v>7731</v>
      </c>
      <c r="D901" s="192" t="s">
        <v>7762</v>
      </c>
      <c r="E901" s="906" t="s">
        <v>43</v>
      </c>
      <c r="F901" s="904" t="s">
        <v>15640</v>
      </c>
    </row>
    <row ht="20.25" outlineLevel="0" r="902">
      <c r="A902" s="23" t="n">
        <v>27319</v>
      </c>
      <c r="B902" s="12" t="n">
        <v>26</v>
      </c>
      <c r="C902" s="12" t="s">
        <v>7731</v>
      </c>
      <c r="D902" s="192" t="s">
        <v>7769</v>
      </c>
      <c r="E902" s="386" t="s">
        <v>24</v>
      </c>
      <c r="F902" s="904" t="s">
        <v>15640</v>
      </c>
    </row>
    <row ht="20.25" outlineLevel="0" r="903">
      <c r="A903" s="23" t="n">
        <v>27209</v>
      </c>
      <c r="B903" s="12" t="n">
        <v>34</v>
      </c>
      <c r="C903" s="12" t="s">
        <v>7731</v>
      </c>
      <c r="D903" s="192" t="s">
        <v>7779</v>
      </c>
      <c r="E903" s="386" t="s">
        <v>24</v>
      </c>
      <c r="F903" s="904" t="s">
        <v>15640</v>
      </c>
    </row>
    <row ht="20.25" outlineLevel="0" r="904">
      <c r="A904" s="23" t="n">
        <v>24951</v>
      </c>
      <c r="B904" s="12" t="n">
        <v>6</v>
      </c>
      <c r="C904" s="12" t="s">
        <v>7780</v>
      </c>
      <c r="D904" s="192" t="s">
        <v>7793</v>
      </c>
      <c r="E904" s="386" t="s">
        <v>86</v>
      </c>
      <c r="F904" s="904" t="s">
        <v>15640</v>
      </c>
    </row>
    <row ht="20.25" outlineLevel="0" r="905">
      <c r="A905" s="23" t="n">
        <v>24953</v>
      </c>
      <c r="B905" s="12" t="n">
        <v>8</v>
      </c>
      <c r="C905" s="12" t="s">
        <v>7780</v>
      </c>
      <c r="D905" s="192" t="s">
        <v>7797</v>
      </c>
      <c r="E905" s="386" t="s">
        <v>86</v>
      </c>
      <c r="F905" s="904" t="s">
        <v>15640</v>
      </c>
    </row>
    <row ht="20.25" outlineLevel="0" r="906">
      <c r="A906" s="23" t="n">
        <v>24950</v>
      </c>
      <c r="B906" s="12" t="n">
        <v>21</v>
      </c>
      <c r="C906" s="12" t="s">
        <v>7780</v>
      </c>
      <c r="D906" s="192" t="s">
        <v>7811</v>
      </c>
      <c r="E906" s="906" t="s">
        <v>43</v>
      </c>
      <c r="F906" s="904" t="s">
        <v>15640</v>
      </c>
    </row>
    <row ht="20.25" outlineLevel="0" r="907">
      <c r="A907" s="23" t="n">
        <v>24948</v>
      </c>
      <c r="B907" s="12" t="n">
        <v>24</v>
      </c>
      <c r="C907" s="12" t="s">
        <v>7780</v>
      </c>
      <c r="D907" s="192" t="s">
        <v>7815</v>
      </c>
      <c r="E907" s="386" t="s">
        <v>24</v>
      </c>
      <c r="F907" s="904" t="s">
        <v>15640</v>
      </c>
    </row>
    <row ht="20.25" outlineLevel="0" r="908">
      <c r="A908" s="23" t="n">
        <v>24946</v>
      </c>
      <c r="B908" s="12" t="n">
        <v>26</v>
      </c>
      <c r="C908" s="12" t="s">
        <v>7780</v>
      </c>
      <c r="D908" s="192" t="s">
        <v>7817</v>
      </c>
      <c r="E908" s="906" t="s">
        <v>43</v>
      </c>
      <c r="F908" s="904" t="s">
        <v>15640</v>
      </c>
    </row>
    <row ht="20.25" outlineLevel="0" r="909">
      <c r="A909" s="23" t="n">
        <v>26030</v>
      </c>
      <c r="B909" s="12" t="n">
        <v>33</v>
      </c>
      <c r="C909" s="12" t="s">
        <v>7780</v>
      </c>
      <c r="D909" s="192" t="s">
        <v>7827</v>
      </c>
      <c r="E909" s="906" t="s">
        <v>43</v>
      </c>
      <c r="F909" s="904" t="s">
        <v>15640</v>
      </c>
    </row>
    <row ht="20.25" outlineLevel="0" r="910">
      <c r="A910" s="23" t="n">
        <v>25011</v>
      </c>
      <c r="B910" s="12" t="n">
        <v>35</v>
      </c>
      <c r="C910" s="12" t="s">
        <v>7780</v>
      </c>
      <c r="D910" s="192" t="s">
        <v>7830</v>
      </c>
      <c r="E910" s="906" t="s">
        <v>43</v>
      </c>
      <c r="F910" s="904" t="s">
        <v>15640</v>
      </c>
    </row>
    <row ht="20.25" outlineLevel="0" r="911">
      <c r="A911" s="23" t="n">
        <v>24936</v>
      </c>
      <c r="B911" s="12" t="n">
        <v>44</v>
      </c>
      <c r="C911" s="12" t="s">
        <v>7780</v>
      </c>
      <c r="D911" s="192" t="s">
        <v>7844</v>
      </c>
      <c r="E911" s="906" t="s">
        <v>43</v>
      </c>
      <c r="F911" s="904" t="s">
        <v>15640</v>
      </c>
    </row>
    <row ht="20.25" outlineLevel="0" r="912">
      <c r="A912" s="23" t="n">
        <v>26089</v>
      </c>
      <c r="B912" s="12" t="n">
        <v>47</v>
      </c>
      <c r="C912" s="12" t="s">
        <v>7780</v>
      </c>
      <c r="D912" s="192" t="s">
        <v>7849</v>
      </c>
      <c r="E912" s="23" t="s">
        <v>146</v>
      </c>
      <c r="F912" s="904" t="s">
        <v>15640</v>
      </c>
    </row>
    <row ht="20.25" outlineLevel="0" r="913">
      <c r="A913" s="23" t="n">
        <v>24846</v>
      </c>
      <c r="B913" s="12" t="n">
        <v>55</v>
      </c>
      <c r="C913" s="12" t="s">
        <v>7780</v>
      </c>
      <c r="D913" s="192" t="s">
        <v>7859</v>
      </c>
      <c r="E913" s="906" t="s">
        <v>97</v>
      </c>
      <c r="F913" s="904" t="s">
        <v>15640</v>
      </c>
    </row>
    <row ht="20.25" outlineLevel="0" r="914">
      <c r="A914" s="23" t="n">
        <v>24967</v>
      </c>
      <c r="B914" s="12" t="n">
        <v>71</v>
      </c>
      <c r="C914" s="12" t="s">
        <v>7780</v>
      </c>
      <c r="D914" s="192" t="s">
        <v>7882</v>
      </c>
      <c r="E914" s="906" t="s">
        <v>43</v>
      </c>
      <c r="F914" s="904" t="s">
        <v>15640</v>
      </c>
    </row>
    <row ht="20.25" outlineLevel="0" r="915">
      <c r="A915" s="23" t="n">
        <v>24976</v>
      </c>
      <c r="B915" s="12" t="n">
        <v>90</v>
      </c>
      <c r="C915" s="12" t="s">
        <v>7780</v>
      </c>
      <c r="D915" s="192" t="s">
        <v>7905</v>
      </c>
      <c r="E915" s="386" t="s">
        <v>86</v>
      </c>
      <c r="F915" s="904" t="s">
        <v>15640</v>
      </c>
    </row>
    <row ht="20.25" outlineLevel="0" r="916">
      <c r="A916" s="23" t="n">
        <v>24982</v>
      </c>
      <c r="B916" s="12" t="n">
        <v>95</v>
      </c>
      <c r="C916" s="12" t="s">
        <v>7780</v>
      </c>
      <c r="D916" s="192" t="s">
        <v>7910</v>
      </c>
      <c r="E916" s="23" t="s">
        <v>146</v>
      </c>
      <c r="F916" s="904" t="s">
        <v>15640</v>
      </c>
    </row>
    <row ht="20.25" outlineLevel="0" r="917">
      <c r="A917" s="23" t="n">
        <v>24973</v>
      </c>
      <c r="B917" s="12" t="n">
        <v>96</v>
      </c>
      <c r="C917" s="12" t="s">
        <v>7780</v>
      </c>
      <c r="D917" s="192" t="s">
        <v>7911</v>
      </c>
      <c r="E917" s="386" t="s">
        <v>43</v>
      </c>
      <c r="F917" s="904" t="s">
        <v>15640</v>
      </c>
    </row>
    <row ht="20.25" outlineLevel="0" r="918">
      <c r="A918" s="23" t="n">
        <v>26143</v>
      </c>
      <c r="B918" s="12" t="n">
        <v>105</v>
      </c>
      <c r="C918" s="12" t="s">
        <v>7780</v>
      </c>
      <c r="D918" s="192" t="s">
        <v>7922</v>
      </c>
      <c r="E918" s="23" t="s">
        <v>146</v>
      </c>
      <c r="F918" s="904" t="s">
        <v>15640</v>
      </c>
    </row>
    <row ht="20.25" outlineLevel="0" r="919">
      <c r="A919" s="23" t="n">
        <v>26144</v>
      </c>
      <c r="B919" s="12" t="n">
        <v>106</v>
      </c>
      <c r="C919" s="12" t="s">
        <v>7780</v>
      </c>
      <c r="D919" s="192" t="s">
        <v>7924</v>
      </c>
      <c r="E919" s="906" t="s">
        <v>43</v>
      </c>
      <c r="F919" s="904" t="s">
        <v>15640</v>
      </c>
    </row>
    <row ht="20.25" outlineLevel="0" r="920">
      <c r="A920" s="23" t="n">
        <v>27556</v>
      </c>
      <c r="B920" s="12" t="n">
        <v>111</v>
      </c>
      <c r="C920" s="12" t="s">
        <v>7780</v>
      </c>
      <c r="D920" s="192" t="s">
        <v>7929</v>
      </c>
      <c r="E920" s="23" t="s">
        <v>146</v>
      </c>
      <c r="F920" s="904" t="s">
        <v>15640</v>
      </c>
    </row>
    <row ht="20.25" outlineLevel="0" r="921">
      <c r="A921" s="23" t="n">
        <v>26055</v>
      </c>
      <c r="B921" s="12" t="n">
        <v>113</v>
      </c>
      <c r="C921" s="12" t="s">
        <v>7780</v>
      </c>
      <c r="D921" s="192" t="s">
        <v>7932</v>
      </c>
      <c r="E921" s="906" t="s">
        <v>43</v>
      </c>
      <c r="F921" s="904" t="s">
        <v>15640</v>
      </c>
    </row>
    <row ht="20.25" outlineLevel="0" r="922">
      <c r="A922" s="23" t="n">
        <v>36498</v>
      </c>
      <c r="B922" s="12" t="n">
        <v>116</v>
      </c>
      <c r="C922" s="12" t="s">
        <v>7780</v>
      </c>
      <c r="D922" s="192" t="s">
        <v>7935</v>
      </c>
      <c r="E922" s="386" t="s">
        <v>43</v>
      </c>
      <c r="F922" s="904" t="s">
        <v>15640</v>
      </c>
    </row>
    <row ht="20.25" outlineLevel="0" r="923">
      <c r="A923" s="23" t="n">
        <v>24843</v>
      </c>
      <c r="B923" s="12" t="n">
        <v>126</v>
      </c>
      <c r="C923" s="12" t="s">
        <v>7780</v>
      </c>
      <c r="D923" s="192" t="s">
        <v>7946</v>
      </c>
      <c r="E923" s="386" t="s">
        <v>244</v>
      </c>
      <c r="F923" s="904" t="s">
        <v>15640</v>
      </c>
    </row>
    <row ht="20.25" outlineLevel="0" r="924">
      <c r="A924" s="23" t="n">
        <v>24999</v>
      </c>
      <c r="B924" s="12" t="n">
        <v>135</v>
      </c>
      <c r="C924" s="12" t="s">
        <v>7780</v>
      </c>
      <c r="D924" s="192" t="s">
        <v>7957</v>
      </c>
      <c r="E924" s="23" t="s">
        <v>146</v>
      </c>
      <c r="F924" s="904" t="s">
        <v>15640</v>
      </c>
    </row>
    <row ht="20.25" outlineLevel="0" r="925">
      <c r="A925" s="23" t="n">
        <v>27505</v>
      </c>
      <c r="B925" s="12" t="n">
        <v>137</v>
      </c>
      <c r="C925" s="12" t="s">
        <v>7780</v>
      </c>
      <c r="D925" s="192" t="s">
        <v>7960</v>
      </c>
      <c r="E925" s="386" t="s">
        <v>24</v>
      </c>
      <c r="F925" s="904" t="s">
        <v>15640</v>
      </c>
    </row>
    <row ht="20.25" outlineLevel="0" r="926">
      <c r="A926" s="23" t="n">
        <v>27506</v>
      </c>
      <c r="B926" s="12" t="n">
        <v>138</v>
      </c>
      <c r="C926" s="12" t="s">
        <v>7780</v>
      </c>
      <c r="D926" s="192" t="s">
        <v>7962</v>
      </c>
      <c r="E926" s="906" t="s">
        <v>43</v>
      </c>
      <c r="F926" s="904" t="s">
        <v>15640</v>
      </c>
    </row>
    <row ht="20.25" outlineLevel="0" r="927">
      <c r="A927" s="23" t="n">
        <v>27498</v>
      </c>
      <c r="B927" s="12" t="n">
        <v>140</v>
      </c>
      <c r="C927" s="12" t="s">
        <v>7780</v>
      </c>
      <c r="D927" s="192" t="s">
        <v>7964</v>
      </c>
      <c r="E927" s="386" t="s">
        <v>24</v>
      </c>
      <c r="F927" s="904" t="s">
        <v>15640</v>
      </c>
    </row>
    <row ht="20.25" outlineLevel="0" r="928">
      <c r="A928" s="23" t="n">
        <v>27500</v>
      </c>
      <c r="B928" s="12" t="n">
        <v>142</v>
      </c>
      <c r="C928" s="12" t="s">
        <v>7780</v>
      </c>
      <c r="D928" s="192" t="s">
        <v>7967</v>
      </c>
      <c r="E928" s="23" t="s">
        <v>146</v>
      </c>
      <c r="F928" s="904" t="s">
        <v>15640</v>
      </c>
    </row>
    <row ht="20.25" outlineLevel="0" r="929">
      <c r="A929" s="23" t="n">
        <v>27520</v>
      </c>
      <c r="B929" s="12" t="n">
        <v>161</v>
      </c>
      <c r="C929" s="12" t="s">
        <v>7780</v>
      </c>
      <c r="D929" s="192" t="s">
        <v>7989</v>
      </c>
      <c r="E929" s="386" t="s">
        <v>86</v>
      </c>
      <c r="F929" s="904" t="s">
        <v>15640</v>
      </c>
    </row>
    <row ht="20.25" outlineLevel="0" r="930">
      <c r="A930" s="23" t="n">
        <v>26304</v>
      </c>
      <c r="B930" s="12" t="n">
        <v>5</v>
      </c>
      <c r="C930" s="12" t="s">
        <v>7992</v>
      </c>
      <c r="D930" s="192" t="s">
        <v>7996</v>
      </c>
      <c r="E930" s="23" t="s">
        <v>146</v>
      </c>
      <c r="F930" s="904" t="s">
        <v>15640</v>
      </c>
    </row>
    <row ht="20.25" outlineLevel="0" r="931">
      <c r="A931" s="23" t="n">
        <v>26420</v>
      </c>
      <c r="B931" s="12" t="n">
        <v>6</v>
      </c>
      <c r="C931" s="12" t="s">
        <v>7992</v>
      </c>
      <c r="D931" s="192" t="s">
        <v>7998</v>
      </c>
      <c r="E931" s="906" t="s">
        <v>97</v>
      </c>
      <c r="F931" s="904" t="s">
        <v>15640</v>
      </c>
    </row>
    <row ht="20.25" outlineLevel="0" r="932">
      <c r="A932" s="23" t="n">
        <v>26359</v>
      </c>
      <c r="B932" s="12" t="n">
        <v>15</v>
      </c>
      <c r="C932" s="12" t="s">
        <v>7992</v>
      </c>
      <c r="D932" s="192" t="s">
        <v>8014</v>
      </c>
      <c r="E932" s="386" t="s">
        <v>24</v>
      </c>
      <c r="F932" s="904" t="s">
        <v>15640</v>
      </c>
    </row>
    <row ht="20.25" outlineLevel="0" r="933">
      <c r="A933" s="23" t="n">
        <v>26415</v>
      </c>
      <c r="B933" s="12" t="n">
        <v>16</v>
      </c>
      <c r="C933" s="12" t="s">
        <v>7992</v>
      </c>
      <c r="D933" s="192" t="s">
        <v>8016</v>
      </c>
      <c r="E933" s="386" t="s">
        <v>24</v>
      </c>
      <c r="F933" s="904" t="s">
        <v>15640</v>
      </c>
    </row>
    <row ht="20.25" outlineLevel="0" r="934">
      <c r="A934" s="23" t="n">
        <v>26413</v>
      </c>
      <c r="B934" s="12" t="n">
        <v>17</v>
      </c>
      <c r="C934" s="12" t="s">
        <v>7992</v>
      </c>
      <c r="D934" s="192" t="s">
        <v>8018</v>
      </c>
      <c r="E934" s="386" t="s">
        <v>143</v>
      </c>
      <c r="F934" s="904" t="s">
        <v>15640</v>
      </c>
    </row>
    <row ht="20.25" outlineLevel="0" r="935">
      <c r="A935" s="23" t="n">
        <v>26347</v>
      </c>
      <c r="B935" s="12" t="n">
        <v>23</v>
      </c>
      <c r="C935" s="12" t="s">
        <v>7992</v>
      </c>
      <c r="D935" s="192" t="s">
        <v>8025</v>
      </c>
      <c r="E935" s="386" t="s">
        <v>24</v>
      </c>
      <c r="F935" s="904" t="s">
        <v>15640</v>
      </c>
    </row>
    <row ht="20.25" outlineLevel="0" r="936">
      <c r="A936" s="23" t="n">
        <v>26355</v>
      </c>
      <c r="B936" s="12" t="n">
        <v>24</v>
      </c>
      <c r="C936" s="12" t="s">
        <v>7992</v>
      </c>
      <c r="D936" s="192" t="s">
        <v>8026</v>
      </c>
      <c r="E936" s="386" t="s">
        <v>43</v>
      </c>
      <c r="F936" s="904" t="s">
        <v>15640</v>
      </c>
    </row>
    <row ht="20.25" outlineLevel="0" r="937">
      <c r="A937" s="23" t="n">
        <v>26392</v>
      </c>
      <c r="B937" s="12" t="n">
        <v>25</v>
      </c>
      <c r="C937" s="12" t="s">
        <v>7992</v>
      </c>
      <c r="D937" s="192" t="s">
        <v>8028</v>
      </c>
      <c r="E937" s="906" t="s">
        <v>97</v>
      </c>
      <c r="F937" s="904" t="s">
        <v>15640</v>
      </c>
    </row>
    <row ht="20.25" outlineLevel="0" r="938">
      <c r="A938" s="23" t="n">
        <v>26432</v>
      </c>
      <c r="B938" s="12" t="n">
        <v>30</v>
      </c>
      <c r="C938" s="12" t="s">
        <v>7992</v>
      </c>
      <c r="D938" s="192" t="s">
        <v>8035</v>
      </c>
      <c r="E938" s="906" t="s">
        <v>43</v>
      </c>
      <c r="F938" s="904" t="s">
        <v>15640</v>
      </c>
    </row>
    <row ht="20.25" outlineLevel="0" r="939">
      <c r="A939" s="23" t="n">
        <v>26473</v>
      </c>
      <c r="B939" s="12" t="n">
        <v>33</v>
      </c>
      <c r="C939" s="12" t="s">
        <v>7992</v>
      </c>
      <c r="D939" s="192" t="s">
        <v>8040</v>
      </c>
      <c r="E939" s="12" t="s">
        <v>146</v>
      </c>
      <c r="F939" s="904" t="s">
        <v>15640</v>
      </c>
    </row>
    <row ht="20.25" outlineLevel="0" r="940">
      <c r="A940" s="23" t="n">
        <v>26383</v>
      </c>
      <c r="B940" s="12" t="n">
        <v>39</v>
      </c>
      <c r="C940" s="12" t="s">
        <v>7992</v>
      </c>
      <c r="D940" s="192" t="s">
        <v>8049</v>
      </c>
      <c r="E940" s="906" t="s">
        <v>43</v>
      </c>
      <c r="F940" s="904" t="s">
        <v>15640</v>
      </c>
    </row>
    <row ht="20.25" outlineLevel="0" r="941">
      <c r="A941" s="23" t="n">
        <v>26400</v>
      </c>
      <c r="B941" s="12" t="n">
        <v>43</v>
      </c>
      <c r="C941" s="12" t="s">
        <v>7992</v>
      </c>
      <c r="D941" s="192" t="s">
        <v>8054</v>
      </c>
      <c r="E941" s="386" t="s">
        <v>24</v>
      </c>
      <c r="F941" s="904" t="s">
        <v>15640</v>
      </c>
    </row>
    <row ht="20.25" outlineLevel="0" r="942">
      <c r="A942" s="23" t="n">
        <v>26446</v>
      </c>
      <c r="B942" s="12" t="n">
        <v>44</v>
      </c>
      <c r="C942" s="12" t="s">
        <v>7992</v>
      </c>
      <c r="D942" s="192" t="s">
        <v>8055</v>
      </c>
      <c r="E942" s="23" t="s">
        <v>146</v>
      </c>
      <c r="F942" s="904" t="s">
        <v>15640</v>
      </c>
    </row>
    <row ht="20.25" outlineLevel="0" r="943">
      <c r="A943" s="23" t="n">
        <v>26298</v>
      </c>
      <c r="B943" s="12" t="n">
        <v>47</v>
      </c>
      <c r="C943" s="12" t="s">
        <v>7992</v>
      </c>
      <c r="D943" s="192" t="s">
        <v>8060</v>
      </c>
      <c r="E943" s="386" t="s">
        <v>127</v>
      </c>
      <c r="F943" s="904" t="s">
        <v>15640</v>
      </c>
    </row>
    <row ht="20.25" outlineLevel="0" r="944">
      <c r="A944" s="23" t="n">
        <v>26366</v>
      </c>
      <c r="B944" s="12" t="n">
        <v>49</v>
      </c>
      <c r="C944" s="12" t="s">
        <v>7992</v>
      </c>
      <c r="D944" s="192" t="s">
        <v>8062</v>
      </c>
      <c r="E944" s="386" t="s">
        <v>70</v>
      </c>
      <c r="F944" s="904" t="s">
        <v>15640</v>
      </c>
    </row>
    <row ht="20.25" outlineLevel="0" r="945">
      <c r="A945" s="23" t="n">
        <v>26418</v>
      </c>
      <c r="B945" s="12" t="n">
        <v>67</v>
      </c>
      <c r="C945" s="12" t="s">
        <v>7992</v>
      </c>
      <c r="D945" s="192" t="s">
        <v>8082</v>
      </c>
      <c r="E945" s="386" t="s">
        <v>24</v>
      </c>
      <c r="F945" s="904" t="s">
        <v>15640</v>
      </c>
    </row>
    <row ht="20.25" outlineLevel="0" r="946">
      <c r="A946" s="23" t="n">
        <v>26487</v>
      </c>
      <c r="B946" s="12" t="n">
        <v>79</v>
      </c>
      <c r="C946" s="12" t="s">
        <v>7992</v>
      </c>
      <c r="D946" s="192" t="s">
        <v>8100</v>
      </c>
      <c r="E946" s="386" t="s">
        <v>662</v>
      </c>
      <c r="F946" s="904" t="s">
        <v>15640</v>
      </c>
    </row>
    <row ht="20.25" outlineLevel="0" r="947">
      <c r="A947" s="23" t="n">
        <v>26362</v>
      </c>
      <c r="B947" s="12" t="n">
        <v>86</v>
      </c>
      <c r="C947" s="12" t="s">
        <v>7992</v>
      </c>
      <c r="D947" s="192" t="s">
        <v>8111</v>
      </c>
      <c r="E947" s="386" t="s">
        <v>61</v>
      </c>
      <c r="F947" s="904" t="s">
        <v>15640</v>
      </c>
    </row>
    <row ht="20.25" outlineLevel="0" r="948">
      <c r="A948" s="23" t="n">
        <v>26310</v>
      </c>
      <c r="B948" s="12" t="n">
        <v>89</v>
      </c>
      <c r="C948" s="12" t="s">
        <v>7992</v>
      </c>
      <c r="D948" s="192" t="s">
        <v>8116</v>
      </c>
      <c r="E948" s="23" t="s">
        <v>146</v>
      </c>
      <c r="F948" s="904" t="s">
        <v>15640</v>
      </c>
    </row>
    <row ht="20.25" outlineLevel="0" r="949">
      <c r="A949" s="23" t="n">
        <v>26343</v>
      </c>
      <c r="B949" s="12" t="n">
        <v>90</v>
      </c>
      <c r="C949" s="12" t="s">
        <v>7992</v>
      </c>
      <c r="D949" s="192" t="s">
        <v>8119</v>
      </c>
      <c r="E949" s="386" t="s">
        <v>662</v>
      </c>
      <c r="F949" s="904" t="s">
        <v>15640</v>
      </c>
    </row>
    <row ht="20.25" outlineLevel="0" r="950">
      <c r="A950" s="23" t="n">
        <v>26297</v>
      </c>
      <c r="B950" s="12" t="n">
        <v>93</v>
      </c>
      <c r="C950" s="12" t="s">
        <v>7992</v>
      </c>
      <c r="D950" s="192" t="s">
        <v>8123</v>
      </c>
      <c r="E950" s="906" t="s">
        <v>97</v>
      </c>
      <c r="F950" s="904" t="s">
        <v>15640</v>
      </c>
    </row>
    <row ht="20.25" outlineLevel="0" r="951">
      <c r="A951" s="23" t="n">
        <v>26444</v>
      </c>
      <c r="B951" s="12" t="n">
        <v>96</v>
      </c>
      <c r="C951" s="12" t="s">
        <v>7992</v>
      </c>
      <c r="D951" s="192" t="s">
        <v>8127</v>
      </c>
      <c r="E951" s="12" t="s">
        <v>146</v>
      </c>
      <c r="F951" s="904" t="s">
        <v>15640</v>
      </c>
    </row>
    <row ht="20.25" outlineLevel="0" r="952">
      <c r="A952" s="23" t="n">
        <v>26469</v>
      </c>
      <c r="B952" s="12" t="n">
        <v>99</v>
      </c>
      <c r="C952" s="12" t="s">
        <v>7992</v>
      </c>
      <c r="D952" s="192" t="s">
        <v>8132</v>
      </c>
      <c r="E952" s="386" t="s">
        <v>427</v>
      </c>
      <c r="F952" s="904" t="s">
        <v>15640</v>
      </c>
    </row>
    <row ht="20.25" outlineLevel="0" r="953">
      <c r="A953" s="23" t="n">
        <v>26442</v>
      </c>
      <c r="B953" s="12" t="n">
        <v>110</v>
      </c>
      <c r="C953" s="12" t="s">
        <v>7992</v>
      </c>
      <c r="D953" s="192" t="s">
        <v>8149</v>
      </c>
      <c r="E953" s="906" t="s">
        <v>43</v>
      </c>
      <c r="F953" s="904" t="s">
        <v>15640</v>
      </c>
    </row>
    <row ht="20.25" outlineLevel="0" r="954">
      <c r="A954" s="23" t="n">
        <v>26434</v>
      </c>
      <c r="B954" s="12" t="n">
        <v>121</v>
      </c>
      <c r="C954" s="12" t="s">
        <v>7992</v>
      </c>
      <c r="D954" s="192" t="s">
        <v>8165</v>
      </c>
      <c r="E954" s="906" t="s">
        <v>43</v>
      </c>
      <c r="F954" s="904" t="s">
        <v>15640</v>
      </c>
    </row>
    <row ht="20.25" outlineLevel="0" r="955">
      <c r="A955" s="23" t="n">
        <v>26306</v>
      </c>
      <c r="B955" s="12" t="n">
        <v>129</v>
      </c>
      <c r="C955" s="12" t="s">
        <v>7992</v>
      </c>
      <c r="D955" s="192" t="s">
        <v>8176</v>
      </c>
      <c r="E955" s="23" t="s">
        <v>146</v>
      </c>
      <c r="F955" s="904" t="s">
        <v>15640</v>
      </c>
    </row>
    <row ht="20.25" outlineLevel="0" r="956">
      <c r="A956" s="23" t="n">
        <v>26439</v>
      </c>
      <c r="B956" s="12" t="n">
        <v>141</v>
      </c>
      <c r="C956" s="12" t="s">
        <v>7992</v>
      </c>
      <c r="D956" s="192" t="s">
        <v>8191</v>
      </c>
      <c r="E956" s="386" t="s">
        <v>662</v>
      </c>
      <c r="F956" s="904" t="s">
        <v>15640</v>
      </c>
    </row>
    <row ht="20.25" outlineLevel="0" r="957">
      <c r="A957" s="23" t="n">
        <v>26373</v>
      </c>
      <c r="B957" s="12" t="n">
        <v>156</v>
      </c>
      <c r="C957" s="12" t="s">
        <v>7992</v>
      </c>
      <c r="D957" s="192" t="s">
        <v>8210</v>
      </c>
      <c r="E957" s="906" t="s">
        <v>43</v>
      </c>
      <c r="F957" s="904" t="s">
        <v>15640</v>
      </c>
    </row>
    <row ht="20.25" outlineLevel="0" r="958">
      <c r="A958" s="23" t="n">
        <v>26483</v>
      </c>
      <c r="B958" s="12" t="n">
        <v>166</v>
      </c>
      <c r="C958" s="12" t="s">
        <v>7992</v>
      </c>
      <c r="D958" s="192" t="s">
        <v>8225</v>
      </c>
      <c r="E958" s="906" t="s">
        <v>97</v>
      </c>
      <c r="F958" s="904" t="s">
        <v>15640</v>
      </c>
    </row>
    <row ht="20.25" outlineLevel="0" r="959">
      <c r="A959" s="23" t="n">
        <v>26491</v>
      </c>
      <c r="B959" s="12" t="n">
        <v>169</v>
      </c>
      <c r="C959" s="12" t="s">
        <v>7992</v>
      </c>
      <c r="D959" s="192" t="s">
        <v>8230</v>
      </c>
      <c r="E959" s="23" t="s">
        <v>146</v>
      </c>
      <c r="F959" s="904" t="s">
        <v>15640</v>
      </c>
    </row>
    <row ht="20.25" outlineLevel="0" r="960">
      <c r="A960" s="23" t="n">
        <v>26500</v>
      </c>
      <c r="B960" s="12" t="n">
        <v>176</v>
      </c>
      <c r="C960" s="12" t="s">
        <v>7992</v>
      </c>
      <c r="D960" s="192" t="s">
        <v>8240</v>
      </c>
      <c r="E960" s="906" t="s">
        <v>43</v>
      </c>
      <c r="F960" s="904" t="s">
        <v>15640</v>
      </c>
    </row>
    <row ht="20.25" outlineLevel="0" r="961">
      <c r="A961" s="23" t="n">
        <v>26546</v>
      </c>
      <c r="B961" s="12" t="n">
        <v>178</v>
      </c>
      <c r="C961" s="12" t="s">
        <v>7992</v>
      </c>
      <c r="D961" s="192" t="s">
        <v>8243</v>
      </c>
      <c r="E961" s="906" t="s">
        <v>43</v>
      </c>
      <c r="F961" s="904" t="s">
        <v>15640</v>
      </c>
    </row>
    <row ht="20.25" outlineLevel="0" r="962">
      <c r="A962" s="23" t="n">
        <v>26548</v>
      </c>
      <c r="B962" s="12" t="n">
        <v>179</v>
      </c>
      <c r="C962" s="12" t="s">
        <v>7992</v>
      </c>
      <c r="D962" s="192" t="s">
        <v>8244</v>
      </c>
      <c r="E962" s="906" t="s">
        <v>43</v>
      </c>
      <c r="F962" s="904" t="s">
        <v>15640</v>
      </c>
    </row>
    <row ht="20.25" outlineLevel="0" r="963">
      <c r="A963" s="23" t="n">
        <v>26552</v>
      </c>
      <c r="B963" s="12" t="n">
        <v>180</v>
      </c>
      <c r="C963" s="12" t="s">
        <v>7992</v>
      </c>
      <c r="D963" s="192" t="s">
        <v>8245</v>
      </c>
      <c r="E963" s="906" t="s">
        <v>43</v>
      </c>
      <c r="F963" s="904" t="s">
        <v>15640</v>
      </c>
    </row>
    <row ht="20.25" outlineLevel="0" r="964">
      <c r="A964" s="23" t="n">
        <v>26997</v>
      </c>
      <c r="B964" s="12" t="n">
        <v>1</v>
      </c>
      <c r="C964" s="12" t="s">
        <v>8275</v>
      </c>
      <c r="D964" s="192" t="s">
        <v>8276</v>
      </c>
      <c r="E964" s="906" t="s">
        <v>43</v>
      </c>
      <c r="F964" s="904" t="s">
        <v>15640</v>
      </c>
    </row>
    <row ht="20.25" outlineLevel="0" r="965">
      <c r="A965" s="23" t="n">
        <v>26991</v>
      </c>
      <c r="B965" s="12" t="n">
        <v>3</v>
      </c>
      <c r="C965" s="12" t="s">
        <v>8275</v>
      </c>
      <c r="D965" s="192" t="s">
        <v>12253</v>
      </c>
      <c r="E965" s="386" t="s">
        <v>662</v>
      </c>
      <c r="F965" s="904" t="s">
        <v>15640</v>
      </c>
    </row>
    <row ht="20.25" outlineLevel="0" r="966">
      <c r="A966" s="23" t="n">
        <v>20775</v>
      </c>
      <c r="B966" s="12" t="n">
        <v>6</v>
      </c>
      <c r="C966" s="12" t="s">
        <v>8275</v>
      </c>
      <c r="D966" s="192" t="s">
        <v>12255</v>
      </c>
      <c r="E966" s="23" t="s">
        <v>146</v>
      </c>
      <c r="F966" s="904" t="s">
        <v>15640</v>
      </c>
    </row>
    <row ht="20.25" outlineLevel="0" r="967">
      <c r="A967" s="23" t="n">
        <v>26933</v>
      </c>
      <c r="B967" s="12" t="n">
        <v>12</v>
      </c>
      <c r="C967" s="12" t="s">
        <v>8275</v>
      </c>
      <c r="D967" s="192" t="s">
        <v>12261</v>
      </c>
      <c r="E967" s="386" t="s">
        <v>662</v>
      </c>
      <c r="F967" s="904" t="s">
        <v>15640</v>
      </c>
    </row>
    <row ht="20.25" outlineLevel="0" r="968">
      <c r="A968" s="23" t="n">
        <v>33025</v>
      </c>
      <c r="B968" s="12" t="n">
        <v>4</v>
      </c>
      <c r="C968" s="12" t="s">
        <v>8314</v>
      </c>
      <c r="D968" s="192" t="s">
        <v>8318</v>
      </c>
      <c r="E968" s="906" t="s">
        <v>43</v>
      </c>
      <c r="F968" s="904" t="s">
        <v>15640</v>
      </c>
    </row>
    <row ht="20.25" outlineLevel="0" r="969">
      <c r="A969" s="23" t="n">
        <v>33613</v>
      </c>
      <c r="B969" s="12" t="n">
        <v>8</v>
      </c>
      <c r="C969" s="12" t="s">
        <v>8314</v>
      </c>
      <c r="D969" s="192" t="s">
        <v>8322</v>
      </c>
      <c r="E969" s="386" t="s">
        <v>43</v>
      </c>
      <c r="F969" s="904" t="s">
        <v>15640</v>
      </c>
    </row>
    <row ht="20.25" outlineLevel="0" r="970">
      <c r="A970" s="23" t="n">
        <v>33028</v>
      </c>
      <c r="B970" s="12" t="n">
        <v>10</v>
      </c>
      <c r="C970" s="12" t="s">
        <v>8314</v>
      </c>
      <c r="D970" s="192" t="s">
        <v>8324</v>
      </c>
      <c r="E970" s="23" t="s">
        <v>146</v>
      </c>
      <c r="F970" s="904" t="s">
        <v>15640</v>
      </c>
    </row>
    <row ht="20.25" outlineLevel="0" r="971">
      <c r="A971" s="23" t="n">
        <v>33030</v>
      </c>
      <c r="B971" s="12" t="n">
        <v>13</v>
      </c>
      <c r="C971" s="12" t="s">
        <v>8314</v>
      </c>
      <c r="D971" s="192" t="s">
        <v>8328</v>
      </c>
      <c r="E971" s="23" t="s">
        <v>146</v>
      </c>
      <c r="F971" s="904" t="s">
        <v>15640</v>
      </c>
    </row>
    <row ht="20.25" outlineLevel="0" r="972">
      <c r="A972" s="23" t="n">
        <v>35173</v>
      </c>
      <c r="B972" s="12" t="n">
        <v>14</v>
      </c>
      <c r="C972" s="12" t="s">
        <v>8314</v>
      </c>
      <c r="D972" s="192" t="s">
        <v>8329</v>
      </c>
      <c r="E972" s="335" t="s">
        <v>147</v>
      </c>
      <c r="F972" s="904" t="s">
        <v>15640</v>
      </c>
    </row>
    <row ht="20.25" outlineLevel="0" r="973">
      <c r="A973" s="23" t="n">
        <v>33032</v>
      </c>
      <c r="B973" s="12" t="n">
        <v>18</v>
      </c>
      <c r="C973" s="12" t="s">
        <v>8314</v>
      </c>
      <c r="D973" s="192" t="s">
        <v>8333</v>
      </c>
      <c r="E973" s="23" t="s">
        <v>146</v>
      </c>
      <c r="F973" s="904" t="s">
        <v>15640</v>
      </c>
    </row>
    <row ht="20.25" outlineLevel="0" r="974">
      <c r="A974" s="23" t="n">
        <v>33052</v>
      </c>
      <c r="B974" s="12" t="n">
        <v>39</v>
      </c>
      <c r="C974" s="12" t="s">
        <v>8314</v>
      </c>
      <c r="D974" s="192" t="s">
        <v>8362</v>
      </c>
      <c r="E974" s="386" t="s">
        <v>86</v>
      </c>
      <c r="F974" s="904" t="s">
        <v>15640</v>
      </c>
    </row>
    <row ht="20.25" outlineLevel="0" r="975">
      <c r="A975" s="23" t="n">
        <v>33054</v>
      </c>
      <c r="B975" s="12" t="n">
        <v>43</v>
      </c>
      <c r="C975" s="12" t="s">
        <v>8314</v>
      </c>
      <c r="D975" s="192" t="s">
        <v>8367</v>
      </c>
      <c r="E975" s="386" t="s">
        <v>86</v>
      </c>
      <c r="F975" s="904" t="s">
        <v>15640</v>
      </c>
    </row>
    <row ht="20.25" outlineLevel="0" r="976">
      <c r="A976" s="23" t="n">
        <v>33055</v>
      </c>
      <c r="B976" s="12" t="n">
        <v>44</v>
      </c>
      <c r="C976" s="12" t="s">
        <v>8314</v>
      </c>
      <c r="D976" s="192" t="s">
        <v>8369</v>
      </c>
      <c r="E976" s="386" t="s">
        <v>351</v>
      </c>
      <c r="F976" s="904" t="s">
        <v>15640</v>
      </c>
    </row>
    <row ht="20.25" outlineLevel="0" r="977">
      <c r="A977" s="23" t="n">
        <v>33063</v>
      </c>
      <c r="B977" s="12" t="n">
        <v>52</v>
      </c>
      <c r="C977" s="12" t="s">
        <v>8314</v>
      </c>
      <c r="D977" s="192" t="s">
        <v>15001</v>
      </c>
      <c r="E977" s="906" t="s">
        <v>43</v>
      </c>
      <c r="F977" s="904" t="s">
        <v>15640</v>
      </c>
    </row>
    <row ht="20.25" outlineLevel="0" r="978">
      <c r="A978" s="23" t="n">
        <v>33064</v>
      </c>
      <c r="B978" s="12" t="n">
        <v>53</v>
      </c>
      <c r="C978" s="12" t="s">
        <v>8314</v>
      </c>
      <c r="D978" s="192" t="s">
        <v>8378</v>
      </c>
      <c r="E978" s="386" t="s">
        <v>43</v>
      </c>
      <c r="F978" s="904" t="s">
        <v>15640</v>
      </c>
    </row>
    <row ht="20.25" outlineLevel="0" r="979">
      <c r="A979" s="23" t="n">
        <v>27023</v>
      </c>
      <c r="B979" s="12" t="n">
        <v>68</v>
      </c>
      <c r="C979" s="12" t="s">
        <v>8314</v>
      </c>
      <c r="D979" s="3" t="s">
        <v>8397</v>
      </c>
      <c r="E979" s="23" t="s">
        <v>146</v>
      </c>
      <c r="F979" s="904" t="s">
        <v>15640</v>
      </c>
    </row>
    <row ht="20.25" outlineLevel="0" r="980">
      <c r="A980" s="23" t="n">
        <v>27026</v>
      </c>
      <c r="B980" s="12" t="n">
        <v>70</v>
      </c>
      <c r="C980" s="12" t="s">
        <v>8314</v>
      </c>
      <c r="D980" s="192" t="s">
        <v>8399</v>
      </c>
      <c r="E980" s="906" t="s">
        <v>97</v>
      </c>
      <c r="F980" s="904" t="s">
        <v>15640</v>
      </c>
    </row>
    <row ht="20.25" outlineLevel="0" r="981">
      <c r="A981" s="23" t="n">
        <v>27027</v>
      </c>
      <c r="B981" s="12" t="n">
        <v>71</v>
      </c>
      <c r="C981" s="12" t="s">
        <v>8314</v>
      </c>
      <c r="D981" s="192" t="s">
        <v>8401</v>
      </c>
      <c r="E981" s="23" t="s">
        <v>146</v>
      </c>
      <c r="F981" s="904" t="s">
        <v>15640</v>
      </c>
    </row>
    <row ht="20.25" outlineLevel="0" r="982">
      <c r="A982" s="23" t="n">
        <v>27042</v>
      </c>
      <c r="B982" s="12" t="n">
        <v>75</v>
      </c>
      <c r="C982" s="12" t="s">
        <v>8314</v>
      </c>
      <c r="D982" s="192" t="s">
        <v>8406</v>
      </c>
      <c r="E982" s="906" t="s">
        <v>43</v>
      </c>
      <c r="F982" s="904" t="s">
        <v>15640</v>
      </c>
    </row>
    <row ht="20.25" outlineLevel="0" r="983">
      <c r="A983" s="23" t="n">
        <v>27043</v>
      </c>
      <c r="B983" s="12" t="n">
        <v>76</v>
      </c>
      <c r="C983" s="12" t="s">
        <v>8314</v>
      </c>
      <c r="D983" s="192" t="s">
        <v>8408</v>
      </c>
      <c r="E983" s="906" t="s">
        <v>70</v>
      </c>
      <c r="F983" s="904" t="s">
        <v>15640</v>
      </c>
    </row>
    <row ht="20.25" outlineLevel="0" r="984">
      <c r="A984" s="23" t="n">
        <v>27044</v>
      </c>
      <c r="B984" s="12" t="n">
        <v>77</v>
      </c>
      <c r="C984" s="12" t="s">
        <v>8314</v>
      </c>
      <c r="D984" s="192" t="s">
        <v>8410</v>
      </c>
      <c r="E984" s="906" t="s">
        <v>134</v>
      </c>
      <c r="F984" s="904" t="s">
        <v>15640</v>
      </c>
    </row>
    <row ht="20.25" outlineLevel="0" r="985">
      <c r="A985" s="23" t="n">
        <v>27051</v>
      </c>
      <c r="B985" s="12" t="n">
        <v>81</v>
      </c>
      <c r="C985" s="12" t="s">
        <v>8314</v>
      </c>
      <c r="D985" s="192" t="s">
        <v>8416</v>
      </c>
      <c r="E985" s="906" t="s">
        <v>54</v>
      </c>
      <c r="F985" s="904" t="s">
        <v>15640</v>
      </c>
    </row>
    <row ht="20.25" outlineLevel="0" r="986">
      <c r="A986" s="23" t="n">
        <v>27034</v>
      </c>
      <c r="B986" s="12" t="n">
        <v>83</v>
      </c>
      <c r="C986" s="12" t="s">
        <v>8314</v>
      </c>
      <c r="D986" s="192" t="s">
        <v>8419</v>
      </c>
      <c r="E986" s="386" t="s">
        <v>86</v>
      </c>
      <c r="F986" s="904" t="s">
        <v>15640</v>
      </c>
    </row>
    <row ht="20.25" outlineLevel="0" r="987">
      <c r="A987" s="23" t="n">
        <v>27037</v>
      </c>
      <c r="B987" s="12" t="n">
        <v>86</v>
      </c>
      <c r="C987" s="12" t="s">
        <v>8314</v>
      </c>
      <c r="D987" s="192" t="s">
        <v>8423</v>
      </c>
      <c r="E987" s="906" t="s">
        <v>43</v>
      </c>
      <c r="F987" s="904" t="s">
        <v>15640</v>
      </c>
    </row>
    <row ht="20.25" outlineLevel="0" r="988">
      <c r="A988" s="23" t="n">
        <v>27040</v>
      </c>
      <c r="B988" s="12" t="n">
        <v>89</v>
      </c>
      <c r="C988" s="12" t="s">
        <v>8314</v>
      </c>
      <c r="D988" s="192" t="s">
        <v>8428</v>
      </c>
      <c r="E988" s="906" t="s">
        <v>43</v>
      </c>
      <c r="F988" s="904" t="s">
        <v>15640</v>
      </c>
    </row>
    <row ht="20.25" outlineLevel="0" r="989">
      <c r="A989" s="23" t="n">
        <v>27041</v>
      </c>
      <c r="B989" s="12" t="n">
        <v>90</v>
      </c>
      <c r="C989" s="12" t="s">
        <v>8314</v>
      </c>
      <c r="D989" s="192" t="s">
        <v>8430</v>
      </c>
      <c r="E989" s="906" t="s">
        <v>43</v>
      </c>
      <c r="F989" s="904" t="s">
        <v>15640</v>
      </c>
    </row>
    <row ht="20.25" outlineLevel="0" r="990">
      <c r="A990" s="23" t="n">
        <v>27055</v>
      </c>
      <c r="B990" s="12" t="n">
        <v>93</v>
      </c>
      <c r="C990" s="12" t="s">
        <v>8314</v>
      </c>
      <c r="D990" s="192" t="s">
        <v>8434</v>
      </c>
      <c r="E990" s="906" t="s">
        <v>43</v>
      </c>
      <c r="F990" s="904" t="s">
        <v>15640</v>
      </c>
    </row>
    <row ht="20.25" outlineLevel="0" r="991">
      <c r="A991" s="23" t="n">
        <v>27057</v>
      </c>
      <c r="B991" s="12" t="n">
        <v>95</v>
      </c>
      <c r="C991" s="12" t="s">
        <v>8314</v>
      </c>
      <c r="D991" s="192" t="s">
        <v>8436</v>
      </c>
      <c r="E991" s="906" t="s">
        <v>43</v>
      </c>
      <c r="F991" s="904" t="s">
        <v>15640</v>
      </c>
    </row>
    <row ht="20.25" outlineLevel="0" r="992">
      <c r="A992" s="23" t="n">
        <v>27058</v>
      </c>
      <c r="B992" s="12" t="n">
        <v>96</v>
      </c>
      <c r="C992" s="12" t="s">
        <v>8314</v>
      </c>
      <c r="D992" s="192" t="s">
        <v>8437</v>
      </c>
      <c r="E992" s="906" t="s">
        <v>43</v>
      </c>
      <c r="F992" s="904" t="s">
        <v>15640</v>
      </c>
    </row>
    <row ht="20.25" outlineLevel="0" r="993">
      <c r="A993" s="23" t="n">
        <v>25970</v>
      </c>
      <c r="B993" s="12" t="n">
        <v>15</v>
      </c>
      <c r="C993" s="12" t="s">
        <v>8438</v>
      </c>
      <c r="D993" s="192" t="s">
        <v>8465</v>
      </c>
      <c r="E993" s="386" t="s">
        <v>86</v>
      </c>
      <c r="F993" s="904" t="s">
        <v>15640</v>
      </c>
    </row>
    <row ht="20.25" outlineLevel="0" r="994">
      <c r="A994" s="23" t="n">
        <v>22232</v>
      </c>
      <c r="B994" s="12" t="n">
        <v>16</v>
      </c>
      <c r="C994" s="12" t="s">
        <v>8438</v>
      </c>
      <c r="D994" s="192" t="s">
        <v>8466</v>
      </c>
      <c r="E994" s="906" t="s">
        <v>97</v>
      </c>
      <c r="F994" s="904" t="s">
        <v>15640</v>
      </c>
    </row>
    <row ht="20.25" outlineLevel="0" r="995">
      <c r="A995" s="23" t="n">
        <v>25974</v>
      </c>
      <c r="B995" s="12" t="n">
        <v>17</v>
      </c>
      <c r="C995" s="12" t="s">
        <v>8438</v>
      </c>
      <c r="D995" s="192" t="s">
        <v>8467</v>
      </c>
      <c r="E995" s="906" t="s">
        <v>97</v>
      </c>
      <c r="F995" s="904" t="s">
        <v>15640</v>
      </c>
    </row>
    <row ht="20.25" outlineLevel="0" r="996">
      <c r="A996" s="23" t="n">
        <v>22233</v>
      </c>
      <c r="B996" s="12" t="n">
        <v>18</v>
      </c>
      <c r="C996" s="12" t="s">
        <v>8438</v>
      </c>
      <c r="D996" s="192" t="s">
        <v>8468</v>
      </c>
      <c r="E996" s="386" t="s">
        <v>54</v>
      </c>
      <c r="F996" s="904" t="s">
        <v>15640</v>
      </c>
    </row>
    <row ht="20.25" outlineLevel="0" r="997">
      <c r="A997" s="23" t="n">
        <v>25976</v>
      </c>
      <c r="B997" s="12" t="n">
        <v>19</v>
      </c>
      <c r="C997" s="12" t="s">
        <v>8438</v>
      </c>
      <c r="D997" s="192" t="s">
        <v>8469</v>
      </c>
      <c r="E997" s="386" t="s">
        <v>86</v>
      </c>
      <c r="F997" s="904" t="s">
        <v>15640</v>
      </c>
    </row>
    <row ht="20.25" outlineLevel="0" r="998">
      <c r="A998" s="23" t="n">
        <v>23309</v>
      </c>
      <c r="B998" s="12" t="n">
        <v>23</v>
      </c>
      <c r="C998" s="12" t="s">
        <v>8438</v>
      </c>
      <c r="D998" s="192" t="s">
        <v>8473</v>
      </c>
      <c r="E998" s="906" t="s">
        <v>8474</v>
      </c>
      <c r="F998" s="904" t="s">
        <v>15640</v>
      </c>
    </row>
    <row ht="20.25" outlineLevel="0" r="999">
      <c r="A999" s="23" t="n">
        <v>23308</v>
      </c>
      <c r="B999" s="12" t="n">
        <v>24</v>
      </c>
      <c r="C999" s="12" t="s">
        <v>8438</v>
      </c>
      <c r="D999" s="192" t="s">
        <v>8475</v>
      </c>
      <c r="E999" s="906" t="s">
        <v>238</v>
      </c>
      <c r="F999" s="904" t="s">
        <v>15640</v>
      </c>
    </row>
    <row ht="20.25" outlineLevel="0" r="1000">
      <c r="A1000" s="23" t="n">
        <v>20785</v>
      </c>
      <c r="B1000" s="12" t="n">
        <v>2</v>
      </c>
      <c r="C1000" s="12" t="s">
        <v>8479</v>
      </c>
      <c r="D1000" s="192" t="s">
        <v>8482</v>
      </c>
      <c r="E1000" s="386" t="s">
        <v>662</v>
      </c>
      <c r="F1000" s="904" t="s">
        <v>15640</v>
      </c>
    </row>
    <row ht="20.25" outlineLevel="0" r="1001">
      <c r="A1001" s="23" t="n">
        <v>20786</v>
      </c>
      <c r="B1001" s="12" t="n">
        <v>3</v>
      </c>
      <c r="C1001" s="12" t="s">
        <v>8479</v>
      </c>
      <c r="D1001" s="192" t="s">
        <v>8483</v>
      </c>
      <c r="E1001" s="386" t="s">
        <v>662</v>
      </c>
      <c r="F1001" s="904" t="s">
        <v>15640</v>
      </c>
    </row>
    <row ht="20.25" outlineLevel="0" r="1002">
      <c r="A1002" s="23" t="n">
        <v>20787</v>
      </c>
      <c r="B1002" s="12" t="n">
        <v>4</v>
      </c>
      <c r="C1002" s="12" t="s">
        <v>8479</v>
      </c>
      <c r="D1002" s="192" t="s">
        <v>8484</v>
      </c>
      <c r="E1002" s="386" t="s">
        <v>662</v>
      </c>
      <c r="F1002" s="904" t="s">
        <v>15640</v>
      </c>
    </row>
    <row ht="20.25" outlineLevel="0" r="1003">
      <c r="A1003" s="23" t="n">
        <v>26739</v>
      </c>
      <c r="B1003" s="12" t="n">
        <v>6</v>
      </c>
      <c r="C1003" s="12" t="s">
        <v>8479</v>
      </c>
      <c r="D1003" s="192" t="s">
        <v>8486</v>
      </c>
      <c r="E1003" s="386" t="s">
        <v>43</v>
      </c>
      <c r="F1003" s="904" t="s">
        <v>15640</v>
      </c>
    </row>
    <row ht="20.25" outlineLevel="0" r="1004">
      <c r="A1004" s="23" t="n">
        <v>20801</v>
      </c>
      <c r="B1004" s="12" t="n">
        <v>15</v>
      </c>
      <c r="C1004" s="12" t="s">
        <v>8479</v>
      </c>
      <c r="D1004" s="192" t="s">
        <v>8496</v>
      </c>
      <c r="E1004" s="386" t="s">
        <v>662</v>
      </c>
      <c r="F1004" s="904" t="s">
        <v>15640</v>
      </c>
    </row>
    <row ht="20.25" outlineLevel="0" r="1005">
      <c r="A1005" s="23" t="n">
        <v>26701</v>
      </c>
      <c r="B1005" s="12" t="n">
        <v>22</v>
      </c>
      <c r="C1005" s="12" t="s">
        <v>8479</v>
      </c>
      <c r="D1005" s="192" t="s">
        <v>8503</v>
      </c>
      <c r="E1005" s="386" t="s">
        <v>662</v>
      </c>
      <c r="F1005" s="904" t="s">
        <v>15640</v>
      </c>
    </row>
    <row ht="20.25" outlineLevel="0" r="1006">
      <c r="A1006" s="23" t="n">
        <v>27011</v>
      </c>
      <c r="B1006" s="12" t="n">
        <v>23</v>
      </c>
      <c r="C1006" s="12" t="s">
        <v>8479</v>
      </c>
      <c r="D1006" s="192" t="s">
        <v>8504</v>
      </c>
      <c r="E1006" s="386" t="s">
        <v>662</v>
      </c>
      <c r="F1006" s="904" t="s">
        <v>15640</v>
      </c>
    </row>
    <row ht="20.25" outlineLevel="0" r="1007">
      <c r="A1007" s="23" t="n">
        <v>27014</v>
      </c>
      <c r="B1007" s="12" t="n">
        <v>25</v>
      </c>
      <c r="C1007" s="12" t="s">
        <v>8479</v>
      </c>
      <c r="D1007" s="192" t="s">
        <v>8506</v>
      </c>
      <c r="E1007" s="386" t="s">
        <v>662</v>
      </c>
      <c r="F1007" s="904" t="s">
        <v>15640</v>
      </c>
    </row>
    <row ht="20.25" outlineLevel="0" r="1008">
      <c r="A1008" s="23" t="n">
        <v>24197</v>
      </c>
      <c r="B1008" s="12" t="n">
        <v>29</v>
      </c>
      <c r="C1008" s="12" t="s">
        <v>8479</v>
      </c>
      <c r="D1008" s="192" t="s">
        <v>8510</v>
      </c>
      <c r="E1008" s="386" t="s">
        <v>662</v>
      </c>
      <c r="F1008" s="904" t="s">
        <v>15640</v>
      </c>
    </row>
    <row ht="20.25" outlineLevel="0" r="1009">
      <c r="A1009" s="23" t="n">
        <v>20792</v>
      </c>
      <c r="B1009" s="12" t="n">
        <v>30</v>
      </c>
      <c r="C1009" s="12" t="s">
        <v>8479</v>
      </c>
      <c r="D1009" s="192" t="s">
        <v>8511</v>
      </c>
      <c r="E1009" s="386" t="s">
        <v>662</v>
      </c>
      <c r="F1009" s="904" t="s">
        <v>15640</v>
      </c>
    </row>
    <row ht="20.25" outlineLevel="0" r="1010">
      <c r="A1010" s="23" t="n">
        <v>20795</v>
      </c>
      <c r="B1010" s="12" t="n">
        <v>33</v>
      </c>
      <c r="C1010" s="12" t="s">
        <v>8479</v>
      </c>
      <c r="D1010" s="192" t="s">
        <v>8514</v>
      </c>
      <c r="E1010" s="386" t="s">
        <v>662</v>
      </c>
      <c r="F1010" s="904" t="s">
        <v>15640</v>
      </c>
    </row>
    <row ht="20.25" outlineLevel="0" r="1011">
      <c r="A1011" s="23" t="n">
        <v>20796</v>
      </c>
      <c r="B1011" s="12" t="n">
        <v>34</v>
      </c>
      <c r="C1011" s="12" t="s">
        <v>8479</v>
      </c>
      <c r="D1011" s="192" t="s">
        <v>8516</v>
      </c>
      <c r="E1011" s="386" t="s">
        <v>662</v>
      </c>
      <c r="F1011" s="904" t="s">
        <v>15640</v>
      </c>
    </row>
    <row ht="20.25" outlineLevel="0" r="1012">
      <c r="A1012" s="23" t="n">
        <v>20797</v>
      </c>
      <c r="B1012" s="12" t="n">
        <v>42</v>
      </c>
      <c r="C1012" s="12" t="s">
        <v>8479</v>
      </c>
      <c r="D1012" s="192" t="s">
        <v>8529</v>
      </c>
      <c r="E1012" s="386" t="s">
        <v>662</v>
      </c>
      <c r="F1012" s="904" t="s">
        <v>15640</v>
      </c>
    </row>
    <row ht="20.25" outlineLevel="0" r="1013">
      <c r="A1013" s="23" t="n">
        <v>23311</v>
      </c>
      <c r="B1013" s="12" t="n">
        <v>43</v>
      </c>
      <c r="C1013" s="12" t="s">
        <v>8479</v>
      </c>
      <c r="D1013" s="192" t="s">
        <v>8530</v>
      </c>
      <c r="E1013" s="386" t="s">
        <v>662</v>
      </c>
      <c r="F1013" s="904" t="s">
        <v>15640</v>
      </c>
    </row>
    <row ht="20.25" outlineLevel="0" r="1014">
      <c r="A1014" s="23" t="n">
        <v>23314</v>
      </c>
      <c r="B1014" s="12" t="n">
        <v>51</v>
      </c>
      <c r="C1014" s="12" t="s">
        <v>8479</v>
      </c>
      <c r="D1014" s="192" t="s">
        <v>8541</v>
      </c>
      <c r="E1014" s="386" t="s">
        <v>662</v>
      </c>
      <c r="F1014" s="904" t="s">
        <v>15640</v>
      </c>
    </row>
    <row ht="20.25" outlineLevel="0" r="1015">
      <c r="A1015" s="23" t="n">
        <v>20806</v>
      </c>
      <c r="B1015" s="12" t="n">
        <v>54</v>
      </c>
      <c r="C1015" s="12" t="s">
        <v>8479</v>
      </c>
      <c r="D1015" s="192" t="s">
        <v>8544</v>
      </c>
      <c r="E1015" s="906" t="s">
        <v>582</v>
      </c>
      <c r="F1015" s="904" t="s">
        <v>15640</v>
      </c>
    </row>
    <row ht="20.25" outlineLevel="0" r="1016">
      <c r="A1016" s="23" t="n">
        <v>26924</v>
      </c>
      <c r="B1016" s="12" t="n">
        <v>56</v>
      </c>
      <c r="C1016" s="12" t="s">
        <v>8479</v>
      </c>
      <c r="D1016" s="192" t="s">
        <v>8547</v>
      </c>
      <c r="E1016" s="906" t="s">
        <v>43</v>
      </c>
      <c r="F1016" s="904" t="s">
        <v>15640</v>
      </c>
    </row>
    <row ht="20.25" outlineLevel="0" r="1017">
      <c r="A1017" s="23" t="n">
        <v>23317</v>
      </c>
      <c r="B1017" s="12" t="n">
        <v>59</v>
      </c>
      <c r="C1017" s="12" t="s">
        <v>8479</v>
      </c>
      <c r="D1017" s="192" t="s">
        <v>8550</v>
      </c>
      <c r="E1017" s="386" t="s">
        <v>662</v>
      </c>
      <c r="F1017" s="904" t="s">
        <v>15640</v>
      </c>
    </row>
    <row ht="20.25" outlineLevel="0" r="1018">
      <c r="A1018" s="23" t="n">
        <v>20531</v>
      </c>
      <c r="B1018" s="12" t="n">
        <v>64</v>
      </c>
      <c r="C1018" s="12" t="s">
        <v>8479</v>
      </c>
      <c r="D1018" s="192" t="s">
        <v>8555</v>
      </c>
      <c r="E1018" s="906" t="s">
        <v>582</v>
      </c>
      <c r="F1018" s="904" t="s">
        <v>15640</v>
      </c>
    </row>
    <row ht="20.25" outlineLevel="0" r="1019">
      <c r="A1019" s="23" t="n">
        <v>26715</v>
      </c>
      <c r="B1019" s="12" t="n">
        <v>66</v>
      </c>
      <c r="C1019" s="12" t="s">
        <v>8479</v>
      </c>
      <c r="D1019" s="192" t="s">
        <v>8557</v>
      </c>
      <c r="E1019" s="23" t="s">
        <v>146</v>
      </c>
      <c r="F1019" s="904" t="s">
        <v>15640</v>
      </c>
    </row>
    <row ht="20.25" outlineLevel="0" r="1020">
      <c r="A1020" s="23" t="n">
        <v>20804</v>
      </c>
      <c r="B1020" s="12" t="n">
        <v>79</v>
      </c>
      <c r="C1020" s="12" t="s">
        <v>8479</v>
      </c>
      <c r="D1020" s="192" t="s">
        <v>8573</v>
      </c>
      <c r="E1020" s="386" t="s">
        <v>143</v>
      </c>
      <c r="F1020" s="904" t="s">
        <v>15640</v>
      </c>
    </row>
    <row ht="20.25" outlineLevel="0" r="1021">
      <c r="A1021" s="23" t="n">
        <v>20540</v>
      </c>
      <c r="B1021" s="12" t="n">
        <v>100</v>
      </c>
      <c r="C1021" s="12" t="s">
        <v>8479</v>
      </c>
      <c r="D1021" s="192" t="s">
        <v>8595</v>
      </c>
      <c r="E1021" s="386" t="s">
        <v>662</v>
      </c>
      <c r="F1021" s="904" t="s">
        <v>15640</v>
      </c>
    </row>
    <row ht="20.25" outlineLevel="0" r="1022">
      <c r="A1022" s="23" t="n">
        <v>20542</v>
      </c>
      <c r="B1022" s="12" t="n">
        <v>105</v>
      </c>
      <c r="C1022" s="12" t="s">
        <v>8479</v>
      </c>
      <c r="D1022" s="192" t="s">
        <v>8601</v>
      </c>
      <c r="E1022" s="386" t="s">
        <v>662</v>
      </c>
      <c r="F1022" s="904" t="s">
        <v>15640</v>
      </c>
    </row>
    <row ht="20.25" outlineLevel="0" r="1023">
      <c r="A1023" s="23" t="n">
        <v>27177</v>
      </c>
      <c r="B1023" s="12" t="n">
        <v>2</v>
      </c>
      <c r="C1023" s="12" t="s">
        <v>8645</v>
      </c>
      <c r="D1023" s="192" t="s">
        <v>8647</v>
      </c>
      <c r="E1023" s="386" t="s">
        <v>86</v>
      </c>
      <c r="F1023" s="904" t="s">
        <v>15640</v>
      </c>
    </row>
    <row ht="20.25" outlineLevel="0" r="1024">
      <c r="A1024" s="23" t="n">
        <v>27143</v>
      </c>
      <c r="B1024" s="12" t="n">
        <v>6</v>
      </c>
      <c r="C1024" s="12" t="s">
        <v>8645</v>
      </c>
      <c r="D1024" s="192" t="s">
        <v>8653</v>
      </c>
      <c r="E1024" s="906" t="s">
        <v>43</v>
      </c>
      <c r="F1024" s="904" t="s">
        <v>15640</v>
      </c>
    </row>
    <row ht="20.25" outlineLevel="0" r="1025">
      <c r="A1025" s="23" t="n">
        <v>27144</v>
      </c>
      <c r="B1025" s="12" t="n">
        <v>7</v>
      </c>
      <c r="C1025" s="12" t="s">
        <v>8645</v>
      </c>
      <c r="D1025" s="192" t="s">
        <v>8655</v>
      </c>
      <c r="E1025" s="23" t="s">
        <v>146</v>
      </c>
      <c r="F1025" s="904" t="s">
        <v>15640</v>
      </c>
    </row>
    <row ht="20.25" outlineLevel="0" r="1026">
      <c r="A1026" s="23" t="n">
        <v>27148</v>
      </c>
      <c r="B1026" s="12" t="n">
        <v>8</v>
      </c>
      <c r="C1026" s="12" t="s">
        <v>8645</v>
      </c>
      <c r="D1026" s="192" t="s">
        <v>8656</v>
      </c>
      <c r="E1026" s="386" t="s">
        <v>86</v>
      </c>
      <c r="F1026" s="904" t="s">
        <v>15640</v>
      </c>
    </row>
    <row ht="20.25" outlineLevel="0" r="1027">
      <c r="A1027" s="23" t="n">
        <v>27730</v>
      </c>
      <c r="B1027" s="12" t="n">
        <v>11</v>
      </c>
      <c r="C1027" s="12" t="s">
        <v>8645</v>
      </c>
      <c r="D1027" s="192" t="s">
        <v>8661</v>
      </c>
      <c r="E1027" s="386" t="s">
        <v>24</v>
      </c>
      <c r="F1027" s="904" t="s">
        <v>15640</v>
      </c>
    </row>
    <row ht="20.25" outlineLevel="0" r="1028">
      <c r="A1028" s="23" t="n">
        <v>27731</v>
      </c>
      <c r="B1028" s="12" t="n">
        <v>12</v>
      </c>
      <c r="C1028" s="12" t="s">
        <v>8645</v>
      </c>
      <c r="D1028" s="192" t="s">
        <v>8662</v>
      </c>
      <c r="E1028" s="386" t="s">
        <v>24</v>
      </c>
      <c r="F1028" s="904" t="s">
        <v>15640</v>
      </c>
    </row>
    <row ht="20.25" outlineLevel="0" r="1029">
      <c r="A1029" s="23" t="n">
        <v>27733</v>
      </c>
      <c r="B1029" s="12" t="n">
        <v>13</v>
      </c>
      <c r="C1029" s="12" t="s">
        <v>8645</v>
      </c>
      <c r="D1029" s="192" t="s">
        <v>8663</v>
      </c>
      <c r="E1029" s="386" t="s">
        <v>24</v>
      </c>
      <c r="F1029" s="904" t="s">
        <v>15640</v>
      </c>
    </row>
    <row ht="20.25" outlineLevel="0" r="1030">
      <c r="A1030" s="23" t="n">
        <v>27735</v>
      </c>
      <c r="B1030" s="12" t="n">
        <v>14</v>
      </c>
      <c r="C1030" s="12" t="s">
        <v>8645</v>
      </c>
      <c r="D1030" s="192" t="s">
        <v>8664</v>
      </c>
      <c r="E1030" s="906" t="s">
        <v>97</v>
      </c>
      <c r="F1030" s="904" t="s">
        <v>15640</v>
      </c>
    </row>
    <row ht="20.25" outlineLevel="0" r="1031">
      <c r="A1031" s="23" t="n">
        <v>27740</v>
      </c>
      <c r="B1031" s="12" t="n">
        <v>15</v>
      </c>
      <c r="C1031" s="12" t="s">
        <v>8645</v>
      </c>
      <c r="D1031" s="192" t="s">
        <v>8665</v>
      </c>
      <c r="E1031" s="386" t="s">
        <v>24</v>
      </c>
      <c r="F1031" s="904" t="s">
        <v>15640</v>
      </c>
    </row>
    <row ht="20.25" outlineLevel="0" r="1032">
      <c r="A1032" s="23" t="n">
        <v>27746</v>
      </c>
      <c r="B1032" s="12" t="n">
        <v>17</v>
      </c>
      <c r="C1032" s="12" t="s">
        <v>8645</v>
      </c>
      <c r="D1032" s="192" t="s">
        <v>8667</v>
      </c>
      <c r="E1032" s="23" t="s">
        <v>146</v>
      </c>
      <c r="F1032" s="904" t="s">
        <v>15640</v>
      </c>
    </row>
    <row ht="20.25" outlineLevel="0" r="1033">
      <c r="A1033" s="23" t="n">
        <v>27101</v>
      </c>
      <c r="B1033" s="12" t="n">
        <v>41</v>
      </c>
      <c r="C1033" s="12" t="s">
        <v>8645</v>
      </c>
      <c r="D1033" s="192" t="s">
        <v>8697</v>
      </c>
      <c r="E1033" s="386" t="s">
        <v>86</v>
      </c>
      <c r="F1033" s="904" t="s">
        <v>15640</v>
      </c>
    </row>
    <row ht="20.25" outlineLevel="0" r="1034">
      <c r="A1034" s="23" t="n">
        <v>27112</v>
      </c>
      <c r="B1034" s="12" t="n">
        <v>51</v>
      </c>
      <c r="C1034" s="12" t="s">
        <v>8645</v>
      </c>
      <c r="D1034" s="192" t="s">
        <v>8712</v>
      </c>
      <c r="E1034" s="386" t="s">
        <v>86</v>
      </c>
      <c r="F1034" s="904" t="s">
        <v>15640</v>
      </c>
    </row>
    <row ht="20.25" outlineLevel="0" r="1035">
      <c r="A1035" s="23" t="n">
        <v>27072</v>
      </c>
      <c r="B1035" s="12" t="n">
        <v>58</v>
      </c>
      <c r="C1035" s="12" t="s">
        <v>8645</v>
      </c>
      <c r="D1035" s="192" t="s">
        <v>8721</v>
      </c>
      <c r="E1035" s="386" t="s">
        <v>86</v>
      </c>
      <c r="F1035" s="904" t="s">
        <v>15640</v>
      </c>
    </row>
    <row ht="20.25" outlineLevel="0" r="1036">
      <c r="A1036" s="23" t="n">
        <v>27071</v>
      </c>
      <c r="B1036" s="12" t="n">
        <v>62</v>
      </c>
      <c r="C1036" s="12" t="s">
        <v>8645</v>
      </c>
      <c r="D1036" s="192" t="s">
        <v>8726</v>
      </c>
      <c r="E1036" s="386" t="s">
        <v>86</v>
      </c>
      <c r="F1036" s="904" t="s">
        <v>15640</v>
      </c>
    </row>
    <row ht="20.25" outlineLevel="0" r="1037">
      <c r="A1037" s="23" t="n">
        <v>27189</v>
      </c>
      <c r="B1037" s="12" t="n">
        <v>64</v>
      </c>
      <c r="C1037" s="12" t="s">
        <v>8645</v>
      </c>
      <c r="D1037" s="192" t="s">
        <v>8729</v>
      </c>
      <c r="E1037" s="386" t="s">
        <v>86</v>
      </c>
      <c r="F1037" s="904" t="s">
        <v>15640</v>
      </c>
    </row>
    <row ht="20.25" outlineLevel="0" r="1038">
      <c r="A1038" s="23" t="n">
        <v>27190</v>
      </c>
      <c r="B1038" s="12" t="n">
        <v>65</v>
      </c>
      <c r="C1038" s="12" t="s">
        <v>8645</v>
      </c>
      <c r="D1038" s="192" t="s">
        <v>8731</v>
      </c>
      <c r="E1038" s="386" t="s">
        <v>86</v>
      </c>
      <c r="F1038" s="904" t="s">
        <v>15640</v>
      </c>
    </row>
    <row ht="20.25" outlineLevel="0" r="1039">
      <c r="A1039" s="23" t="n">
        <v>27769</v>
      </c>
      <c r="B1039" s="12" t="n">
        <v>73</v>
      </c>
      <c r="C1039" s="12" t="s">
        <v>8645</v>
      </c>
      <c r="D1039" s="192" t="s">
        <v>8741</v>
      </c>
      <c r="E1039" s="906" t="s">
        <v>43</v>
      </c>
      <c r="F1039" s="904" t="s">
        <v>15640</v>
      </c>
    </row>
    <row ht="20.25" outlineLevel="0" r="1040">
      <c r="A1040" s="23" t="n">
        <v>27951</v>
      </c>
      <c r="B1040" s="12" t="n">
        <v>26</v>
      </c>
      <c r="C1040" s="12" t="s">
        <v>8743</v>
      </c>
      <c r="D1040" s="192" t="s">
        <v>8773</v>
      </c>
      <c r="E1040" s="23" t="s">
        <v>146</v>
      </c>
      <c r="F1040" s="904" t="s">
        <v>15640</v>
      </c>
    </row>
    <row ht="20.25" outlineLevel="0" r="1041">
      <c r="A1041" s="23" t="n">
        <v>27947</v>
      </c>
      <c r="B1041" s="12" t="n">
        <v>27</v>
      </c>
      <c r="C1041" s="12" t="s">
        <v>8743</v>
      </c>
      <c r="D1041" s="192" t="s">
        <v>8774</v>
      </c>
      <c r="E1041" s="907" t="s">
        <v>70</v>
      </c>
      <c r="F1041" s="904" t="s">
        <v>15640</v>
      </c>
    </row>
    <row ht="20.25" outlineLevel="0" r="1042">
      <c r="A1042" s="23" t="n">
        <v>27949</v>
      </c>
      <c r="B1042" s="12" t="n">
        <v>30</v>
      </c>
      <c r="C1042" s="12" t="s">
        <v>8743</v>
      </c>
      <c r="D1042" s="192" t="s">
        <v>8777</v>
      </c>
      <c r="E1042" s="386" t="s">
        <v>86</v>
      </c>
      <c r="F1042" s="904" t="s">
        <v>15640</v>
      </c>
    </row>
    <row ht="20.25" outlineLevel="0" r="1043">
      <c r="A1043" s="23" t="n">
        <v>24204</v>
      </c>
      <c r="B1043" s="12" t="n">
        <v>33</v>
      </c>
      <c r="C1043" s="12" t="s">
        <v>8743</v>
      </c>
      <c r="D1043" s="192" t="s">
        <v>8781</v>
      </c>
      <c r="E1043" s="335" t="s">
        <v>593</v>
      </c>
      <c r="F1043" s="904" t="s">
        <v>15640</v>
      </c>
    </row>
    <row ht="20.25" outlineLevel="0" r="1044">
      <c r="A1044" s="23" t="n">
        <v>27952</v>
      </c>
      <c r="B1044" s="12" t="n">
        <v>35</v>
      </c>
      <c r="C1044" s="12" t="s">
        <v>8743</v>
      </c>
      <c r="D1044" s="192" t="s">
        <v>8783</v>
      </c>
      <c r="E1044" s="386" t="s">
        <v>70</v>
      </c>
      <c r="F1044" s="904" t="s">
        <v>15640</v>
      </c>
    </row>
    <row ht="20.25" outlineLevel="0" r="1045">
      <c r="A1045" s="23" t="n">
        <v>20833</v>
      </c>
      <c r="B1045" s="12" t="n">
        <v>50</v>
      </c>
      <c r="C1045" s="12" t="s">
        <v>8743</v>
      </c>
      <c r="D1045" s="192" t="s">
        <v>8804</v>
      </c>
      <c r="E1045" s="335" t="s">
        <v>100</v>
      </c>
      <c r="F1045" s="904" t="s">
        <v>15640</v>
      </c>
    </row>
    <row ht="20.25" outlineLevel="0" r="1046">
      <c r="A1046" s="23" t="n">
        <v>20835</v>
      </c>
      <c r="B1046" s="12" t="n">
        <v>54</v>
      </c>
      <c r="C1046" s="12" t="s">
        <v>8743</v>
      </c>
      <c r="D1046" s="192" t="s">
        <v>8808</v>
      </c>
      <c r="E1046" s="386" t="s">
        <v>5238</v>
      </c>
      <c r="F1046" s="904" t="s">
        <v>15640</v>
      </c>
    </row>
    <row ht="20.25" outlineLevel="0" r="1047">
      <c r="A1047" s="23" t="n">
        <v>20551</v>
      </c>
      <c r="B1047" s="12" t="n">
        <v>57</v>
      </c>
      <c r="C1047" s="12" t="s">
        <v>8743</v>
      </c>
      <c r="D1047" s="192" t="s">
        <v>8811</v>
      </c>
      <c r="E1047" s="906" t="s">
        <v>662</v>
      </c>
      <c r="F1047" s="904" t="s">
        <v>15640</v>
      </c>
    </row>
    <row ht="20.25" outlineLevel="0" r="1048">
      <c r="A1048" s="23" t="n">
        <v>27964</v>
      </c>
      <c r="B1048" s="12" t="n">
        <v>58</v>
      </c>
      <c r="C1048" s="12" t="s">
        <v>8743</v>
      </c>
      <c r="D1048" s="192" t="s">
        <v>8812</v>
      </c>
      <c r="E1048" s="12" t="s">
        <v>146</v>
      </c>
      <c r="F1048" s="904" t="s">
        <v>15640</v>
      </c>
    </row>
    <row ht="20.25" outlineLevel="0" r="1049">
      <c r="A1049" s="23" t="n">
        <v>27970</v>
      </c>
      <c r="B1049" s="12" t="n">
        <v>69</v>
      </c>
      <c r="C1049" s="12" t="s">
        <v>8743</v>
      </c>
      <c r="D1049" s="192" t="s">
        <v>8828</v>
      </c>
      <c r="E1049" s="906" t="s">
        <v>43</v>
      </c>
      <c r="F1049" s="904" t="s">
        <v>15640</v>
      </c>
    </row>
    <row ht="20.25" outlineLevel="0" r="1050">
      <c r="A1050" s="23" t="n">
        <v>24225</v>
      </c>
      <c r="B1050" s="12" t="n">
        <v>71</v>
      </c>
      <c r="C1050" s="12" t="s">
        <v>8743</v>
      </c>
      <c r="D1050" s="192" t="s">
        <v>8831</v>
      </c>
      <c r="E1050" s="23" t="s">
        <v>146</v>
      </c>
      <c r="F1050" s="904" t="s">
        <v>15640</v>
      </c>
    </row>
    <row ht="20.25" outlineLevel="0" r="1051">
      <c r="A1051" s="23" t="n">
        <v>20549</v>
      </c>
      <c r="B1051" s="12" t="n">
        <v>72</v>
      </c>
      <c r="C1051" s="12" t="s">
        <v>8743</v>
      </c>
      <c r="D1051" s="192" t="s">
        <v>8832</v>
      </c>
      <c r="E1051" s="386" t="s">
        <v>662</v>
      </c>
      <c r="F1051" s="904" t="s">
        <v>15640</v>
      </c>
    </row>
    <row ht="20.25" outlineLevel="0" r="1052">
      <c r="A1052" s="23" t="n">
        <v>27972</v>
      </c>
      <c r="B1052" s="12" t="n">
        <v>75</v>
      </c>
      <c r="C1052" s="12" t="s">
        <v>8743</v>
      </c>
      <c r="D1052" s="192" t="s">
        <v>8836</v>
      </c>
      <c r="E1052" s="906" t="s">
        <v>43</v>
      </c>
      <c r="F1052" s="904" t="s">
        <v>15640</v>
      </c>
    </row>
    <row ht="20.25" outlineLevel="0" r="1053">
      <c r="A1053" s="23" t="n">
        <v>27976</v>
      </c>
      <c r="B1053" s="12" t="n">
        <v>76</v>
      </c>
      <c r="C1053" s="12" t="s">
        <v>8743</v>
      </c>
      <c r="D1053" s="192" t="s">
        <v>8837</v>
      </c>
      <c r="E1053" s="906" t="s">
        <v>43</v>
      </c>
      <c r="F1053" s="904" t="s">
        <v>15640</v>
      </c>
    </row>
    <row ht="20.25" outlineLevel="0" r="1054">
      <c r="A1054" s="23" t="n">
        <v>27973</v>
      </c>
      <c r="B1054" s="12" t="n">
        <v>78</v>
      </c>
      <c r="C1054" s="12" t="s">
        <v>8743</v>
      </c>
      <c r="D1054" s="192" t="s">
        <v>8839</v>
      </c>
      <c r="E1054" s="906" t="s">
        <v>43</v>
      </c>
      <c r="F1054" s="904" t="s">
        <v>15640</v>
      </c>
    </row>
    <row ht="20.25" outlineLevel="0" r="1055">
      <c r="A1055" s="23" t="n">
        <v>27975</v>
      </c>
      <c r="B1055" s="12" t="n">
        <v>80</v>
      </c>
      <c r="C1055" s="12" t="s">
        <v>8743</v>
      </c>
      <c r="D1055" s="192" t="s">
        <v>8841</v>
      </c>
      <c r="E1055" s="906" t="s">
        <v>43</v>
      </c>
      <c r="F1055" s="904" t="s">
        <v>15640</v>
      </c>
    </row>
    <row ht="20.25" outlineLevel="0" r="1056">
      <c r="A1056" s="23" t="n">
        <v>27980</v>
      </c>
      <c r="B1056" s="12" t="n">
        <v>82</v>
      </c>
      <c r="C1056" s="12" t="s">
        <v>8743</v>
      </c>
      <c r="D1056" s="192" t="s">
        <v>8844</v>
      </c>
      <c r="E1056" s="386" t="s">
        <v>86</v>
      </c>
      <c r="F1056" s="904" t="s">
        <v>15640</v>
      </c>
    </row>
    <row ht="20.25" outlineLevel="0" r="1057">
      <c r="A1057" s="23" t="n">
        <v>27999</v>
      </c>
      <c r="B1057" s="12" t="n">
        <v>90</v>
      </c>
      <c r="C1057" s="12" t="s">
        <v>8743</v>
      </c>
      <c r="D1057" s="192" t="s">
        <v>8853</v>
      </c>
      <c r="E1057" s="386" t="s">
        <v>143</v>
      </c>
      <c r="F1057" s="904" t="s">
        <v>15640</v>
      </c>
    </row>
    <row ht="20.25" outlineLevel="0" r="1058">
      <c r="A1058" s="23" t="n">
        <v>28004</v>
      </c>
      <c r="B1058" s="12" t="n">
        <v>91</v>
      </c>
      <c r="C1058" s="12" t="s">
        <v>8743</v>
      </c>
      <c r="D1058" s="192" t="s">
        <v>8855</v>
      </c>
      <c r="E1058" s="906" t="s">
        <v>43</v>
      </c>
      <c r="F1058" s="904" t="s">
        <v>15640</v>
      </c>
    </row>
    <row ht="20.25" outlineLevel="0" r="1059">
      <c r="A1059" s="23" t="n">
        <v>28001</v>
      </c>
      <c r="B1059" s="12" t="n">
        <v>95</v>
      </c>
      <c r="C1059" s="12" t="s">
        <v>8743</v>
      </c>
      <c r="D1059" s="192" t="s">
        <v>8863</v>
      </c>
      <c r="E1059" s="907" t="s">
        <v>70</v>
      </c>
      <c r="F1059" s="904" t="s">
        <v>15640</v>
      </c>
    </row>
    <row ht="20.25" outlineLevel="0" r="1060">
      <c r="A1060" s="23" t="n">
        <v>20827</v>
      </c>
      <c r="B1060" s="12" t="n">
        <v>102</v>
      </c>
      <c r="C1060" s="12" t="s">
        <v>8743</v>
      </c>
      <c r="D1060" s="192" t="s">
        <v>8872</v>
      </c>
      <c r="E1060" s="386" t="s">
        <v>8874</v>
      </c>
      <c r="F1060" s="904" t="s">
        <v>15640</v>
      </c>
    </row>
    <row ht="20.25" outlineLevel="0" r="1061">
      <c r="A1061" s="23" t="n">
        <v>33089</v>
      </c>
      <c r="B1061" s="12" t="n">
        <v>109</v>
      </c>
      <c r="C1061" s="12" t="s">
        <v>8743</v>
      </c>
      <c r="D1061" s="192" t="s">
        <v>8882</v>
      </c>
      <c r="E1061" s="906" t="s">
        <v>43</v>
      </c>
      <c r="F1061" s="904" t="s">
        <v>15640</v>
      </c>
    </row>
    <row ht="20.25" outlineLevel="0" r="1062">
      <c r="A1062" s="23" t="n">
        <v>27201</v>
      </c>
      <c r="B1062" s="12" t="n">
        <v>3</v>
      </c>
      <c r="C1062" s="12" t="s">
        <v>8894</v>
      </c>
      <c r="D1062" s="192" t="s">
        <v>8898</v>
      </c>
      <c r="E1062" s="906" t="s">
        <v>43</v>
      </c>
      <c r="F1062" s="904" t="s">
        <v>15640</v>
      </c>
    </row>
    <row ht="20.25" outlineLevel="0" r="1063">
      <c r="A1063" s="23" t="n">
        <v>27203</v>
      </c>
      <c r="B1063" s="12" t="n">
        <v>6</v>
      </c>
      <c r="C1063" s="12" t="s">
        <v>8894</v>
      </c>
      <c r="D1063" s="192" t="s">
        <v>8902</v>
      </c>
      <c r="E1063" s="23" t="s">
        <v>146</v>
      </c>
      <c r="F1063" s="904" t="s">
        <v>15640</v>
      </c>
    </row>
    <row ht="20.25" outlineLevel="0" r="1064">
      <c r="A1064" s="23" t="n">
        <v>27204</v>
      </c>
      <c r="B1064" s="12" t="n">
        <v>7</v>
      </c>
      <c r="C1064" s="12" t="s">
        <v>8894</v>
      </c>
      <c r="D1064" s="192" t="s">
        <v>8903</v>
      </c>
      <c r="E1064" s="906" t="s">
        <v>43</v>
      </c>
      <c r="F1064" s="904" t="s">
        <v>15640</v>
      </c>
    </row>
    <row ht="20.25" outlineLevel="0" r="1065">
      <c r="A1065" s="23" t="n">
        <v>27212</v>
      </c>
      <c r="B1065" s="12" t="n">
        <v>8</v>
      </c>
      <c r="C1065" s="12" t="s">
        <v>8894</v>
      </c>
      <c r="D1065" s="192" t="s">
        <v>8904</v>
      </c>
      <c r="E1065" s="906" t="s">
        <v>43</v>
      </c>
      <c r="F1065" s="904" t="s">
        <v>15640</v>
      </c>
    </row>
    <row ht="20.25" outlineLevel="0" r="1066">
      <c r="A1066" s="23" t="n">
        <v>27213</v>
      </c>
      <c r="B1066" s="12" t="n">
        <v>9</v>
      </c>
      <c r="C1066" s="12" t="s">
        <v>8894</v>
      </c>
      <c r="D1066" s="192" t="s">
        <v>8905</v>
      </c>
      <c r="E1066" s="906" t="s">
        <v>43</v>
      </c>
      <c r="F1066" s="904" t="s">
        <v>15640</v>
      </c>
    </row>
    <row ht="20.25" outlineLevel="0" r="1067">
      <c r="A1067" s="23" t="n">
        <v>27211</v>
      </c>
      <c r="B1067" s="12" t="n">
        <v>13</v>
      </c>
      <c r="C1067" s="12" t="s">
        <v>8894</v>
      </c>
      <c r="D1067" s="192" t="s">
        <v>8909</v>
      </c>
      <c r="E1067" s="906" t="s">
        <v>43</v>
      </c>
      <c r="F1067" s="904" t="s">
        <v>15640</v>
      </c>
    </row>
    <row ht="20.25" outlineLevel="0" r="1068">
      <c r="A1068" s="23" t="n">
        <v>28022</v>
      </c>
      <c r="B1068" s="12" t="n">
        <v>21</v>
      </c>
      <c r="C1068" s="12" t="s">
        <v>8894</v>
      </c>
      <c r="D1068" s="192" t="s">
        <v>8917</v>
      </c>
      <c r="E1068" s="906" t="s">
        <v>43</v>
      </c>
      <c r="F1068" s="904" t="s">
        <v>15640</v>
      </c>
    </row>
    <row ht="20.25" outlineLevel="0" r="1069">
      <c r="A1069" s="23" t="n">
        <v>27342</v>
      </c>
      <c r="B1069" s="12" t="n">
        <v>23</v>
      </c>
      <c r="C1069" s="12" t="s">
        <v>8894</v>
      </c>
      <c r="D1069" s="192" t="s">
        <v>8920</v>
      </c>
      <c r="E1069" s="906" t="s">
        <v>43</v>
      </c>
      <c r="F1069" s="904" t="s">
        <v>15640</v>
      </c>
    </row>
    <row ht="20.25" outlineLevel="0" r="1070">
      <c r="A1070" s="23" t="n">
        <v>27225</v>
      </c>
      <c r="B1070" s="12" t="n">
        <v>24</v>
      </c>
      <c r="C1070" s="12" t="s">
        <v>8894</v>
      </c>
      <c r="D1070" s="192" t="s">
        <v>8921</v>
      </c>
      <c r="E1070" s="23" t="s">
        <v>146</v>
      </c>
      <c r="F1070" s="904" t="s">
        <v>15640</v>
      </c>
    </row>
    <row ht="20.25" outlineLevel="0" r="1071">
      <c r="A1071" s="23" t="n">
        <v>20845</v>
      </c>
      <c r="B1071" s="12" t="n">
        <v>28</v>
      </c>
      <c r="C1071" s="12" t="s">
        <v>8894</v>
      </c>
      <c r="D1071" s="192" t="s">
        <v>8928</v>
      </c>
      <c r="E1071" s="906" t="s">
        <v>97</v>
      </c>
      <c r="F1071" s="904" t="s">
        <v>15640</v>
      </c>
    </row>
    <row ht="20.25" outlineLevel="0" r="1072">
      <c r="A1072" s="23" t="n">
        <v>28017</v>
      </c>
      <c r="B1072" s="12" t="n">
        <v>34</v>
      </c>
      <c r="C1072" s="12" t="s">
        <v>8894</v>
      </c>
      <c r="D1072" s="192" t="s">
        <v>8935</v>
      </c>
      <c r="E1072" s="23" t="s">
        <v>146</v>
      </c>
      <c r="F1072" s="904" t="s">
        <v>15640</v>
      </c>
    </row>
    <row ht="20.25" outlineLevel="0" r="1073">
      <c r="A1073" s="23" t="n">
        <v>28008</v>
      </c>
      <c r="B1073" s="12" t="n">
        <v>40</v>
      </c>
      <c r="C1073" s="12" t="s">
        <v>8894</v>
      </c>
      <c r="D1073" s="192" t="s">
        <v>8941</v>
      </c>
      <c r="E1073" s="23" t="s">
        <v>146</v>
      </c>
      <c r="F1073" s="904" t="s">
        <v>15640</v>
      </c>
    </row>
    <row ht="20.25" outlineLevel="0" r="1074">
      <c r="A1074" s="23" t="n">
        <v>27350</v>
      </c>
      <c r="B1074" s="12" t="n">
        <v>49</v>
      </c>
      <c r="C1074" s="12" t="s">
        <v>8894</v>
      </c>
      <c r="D1074" s="192" t="s">
        <v>8950</v>
      </c>
      <c r="E1074" s="23" t="s">
        <v>146</v>
      </c>
      <c r="F1074" s="904" t="s">
        <v>15640</v>
      </c>
    </row>
    <row ht="20.25" outlineLevel="0" r="1075">
      <c r="A1075" s="23" t="n">
        <v>23359</v>
      </c>
      <c r="B1075" s="12" t="n">
        <v>5</v>
      </c>
      <c r="C1075" s="12" t="s">
        <v>8952</v>
      </c>
      <c r="D1075" s="192" t="s">
        <v>8958</v>
      </c>
      <c r="E1075" s="386" t="s">
        <v>662</v>
      </c>
      <c r="F1075" s="904" t="s">
        <v>15640</v>
      </c>
    </row>
    <row ht="20.25" outlineLevel="0" r="1076">
      <c r="A1076" s="23" t="n">
        <v>25620</v>
      </c>
      <c r="B1076" s="12" t="n">
        <v>7</v>
      </c>
      <c r="C1076" s="12" t="s">
        <v>8952</v>
      </c>
      <c r="D1076" s="192" t="s">
        <v>8961</v>
      </c>
      <c r="E1076" s="386" t="s">
        <v>662</v>
      </c>
      <c r="F1076" s="904" t="s">
        <v>15640</v>
      </c>
    </row>
    <row ht="20.25" outlineLevel="0" r="1077">
      <c r="A1077" s="23" t="n">
        <v>20053</v>
      </c>
      <c r="B1077" s="12" t="n">
        <v>8</v>
      </c>
      <c r="C1077" s="12" t="s">
        <v>8952</v>
      </c>
      <c r="D1077" s="192" t="s">
        <v>8963</v>
      </c>
      <c r="E1077" s="386" t="s">
        <v>662</v>
      </c>
      <c r="F1077" s="904" t="s">
        <v>15640</v>
      </c>
    </row>
    <row ht="20.25" outlineLevel="0" r="1078">
      <c r="A1078" s="23" t="n">
        <v>20051</v>
      </c>
      <c r="B1078" s="12" t="n">
        <v>20</v>
      </c>
      <c r="C1078" s="12" t="s">
        <v>8952</v>
      </c>
      <c r="D1078" s="192" t="s">
        <v>8981</v>
      </c>
      <c r="E1078" s="906" t="s">
        <v>43</v>
      </c>
      <c r="F1078" s="904" t="s">
        <v>15640</v>
      </c>
    </row>
    <row ht="20.25" outlineLevel="0" r="1079">
      <c r="A1079" s="23" t="n">
        <v>20853</v>
      </c>
      <c r="B1079" s="12" t="n">
        <v>21</v>
      </c>
      <c r="C1079" s="12" t="s">
        <v>8952</v>
      </c>
      <c r="D1079" s="192" t="s">
        <v>8983</v>
      </c>
      <c r="E1079" s="23" t="s">
        <v>146</v>
      </c>
      <c r="F1079" s="904" t="s">
        <v>15640</v>
      </c>
    </row>
    <row ht="20.25" outlineLevel="0" r="1080">
      <c r="A1080" s="23" t="n">
        <v>20056</v>
      </c>
      <c r="B1080" s="12" t="n">
        <v>25</v>
      </c>
      <c r="C1080" s="12" t="s">
        <v>8952</v>
      </c>
      <c r="D1080" s="192" t="s">
        <v>8991</v>
      </c>
      <c r="E1080" s="906" t="s">
        <v>97</v>
      </c>
      <c r="F1080" s="904" t="s">
        <v>15640</v>
      </c>
    </row>
    <row ht="20.25" outlineLevel="0" r="1081">
      <c r="A1081" s="23" t="n">
        <v>25116</v>
      </c>
      <c r="B1081" s="12" t="n">
        <v>31</v>
      </c>
      <c r="C1081" s="12" t="s">
        <v>8952</v>
      </c>
      <c r="D1081" s="192" t="s">
        <v>9001</v>
      </c>
      <c r="E1081" s="386" t="s">
        <v>427</v>
      </c>
      <c r="F1081" s="904" t="s">
        <v>15640</v>
      </c>
    </row>
    <row ht="20.25" outlineLevel="0" r="1082">
      <c r="A1082" s="23" t="n">
        <v>20856</v>
      </c>
      <c r="B1082" s="12" t="n">
        <v>35</v>
      </c>
      <c r="C1082" s="12" t="s">
        <v>8952</v>
      </c>
      <c r="D1082" s="192" t="s">
        <v>9008</v>
      </c>
      <c r="E1082" s="386" t="s">
        <v>244</v>
      </c>
      <c r="F1082" s="904" t="s">
        <v>15640</v>
      </c>
    </row>
    <row ht="20.25" outlineLevel="0" r="1083">
      <c r="A1083" s="23" t="n">
        <v>20859</v>
      </c>
      <c r="B1083" s="12" t="n">
        <v>42</v>
      </c>
      <c r="C1083" s="12" t="s">
        <v>8952</v>
      </c>
      <c r="D1083" s="192" t="s">
        <v>9021</v>
      </c>
      <c r="E1083" s="386" t="s">
        <v>54</v>
      </c>
      <c r="F1083" s="904" t="s">
        <v>15640</v>
      </c>
    </row>
    <row ht="20.25" outlineLevel="0" r="1084">
      <c r="A1084" s="23" t="n">
        <v>20069</v>
      </c>
      <c r="B1084" s="12" t="n">
        <v>55</v>
      </c>
      <c r="C1084" s="12" t="s">
        <v>8952</v>
      </c>
      <c r="D1084" s="192" t="s">
        <v>9038</v>
      </c>
      <c r="E1084" s="23" t="s">
        <v>146</v>
      </c>
      <c r="F1084" s="904" t="s">
        <v>15640</v>
      </c>
    </row>
    <row ht="20.25" outlineLevel="0" r="1085">
      <c r="A1085" s="23" t="n">
        <v>20070</v>
      </c>
      <c r="B1085" s="12" t="n">
        <v>58</v>
      </c>
      <c r="C1085" s="12" t="s">
        <v>8952</v>
      </c>
      <c r="D1085" s="192" t="s">
        <v>9042</v>
      </c>
      <c r="E1085" s="23" t="s">
        <v>146</v>
      </c>
      <c r="F1085" s="904" t="s">
        <v>15640</v>
      </c>
    </row>
    <row ht="20.25" outlineLevel="0" r="1086">
      <c r="A1086" s="23" t="n">
        <v>20077</v>
      </c>
      <c r="B1086" s="12" t="n">
        <v>64</v>
      </c>
      <c r="C1086" s="12" t="s">
        <v>8952</v>
      </c>
      <c r="D1086" s="192" t="s">
        <v>9051</v>
      </c>
      <c r="E1086" s="906" t="s">
        <v>43</v>
      </c>
      <c r="F1086" s="904" t="s">
        <v>15640</v>
      </c>
    </row>
    <row ht="20.25" outlineLevel="0" r="1087">
      <c r="A1087" s="23" t="n">
        <v>20071</v>
      </c>
      <c r="B1087" s="12" t="n">
        <v>65</v>
      </c>
      <c r="C1087" s="12" t="s">
        <v>8952</v>
      </c>
      <c r="D1087" s="192" t="s">
        <v>9052</v>
      </c>
      <c r="E1087" s="386" t="s">
        <v>61</v>
      </c>
      <c r="F1087" s="904" t="s">
        <v>15640</v>
      </c>
    </row>
    <row ht="20.25" outlineLevel="0" r="1088">
      <c r="A1088" s="23" t="n">
        <v>23355</v>
      </c>
      <c r="B1088" s="12" t="n">
        <v>68</v>
      </c>
      <c r="C1088" s="12" t="s">
        <v>8952</v>
      </c>
      <c r="D1088" s="192" t="s">
        <v>9055</v>
      </c>
      <c r="E1088" s="386" t="s">
        <v>54</v>
      </c>
      <c r="F1088" s="904" t="s">
        <v>15640</v>
      </c>
    </row>
    <row ht="20.25" outlineLevel="0" r="1089">
      <c r="A1089" s="23" t="n">
        <v>20088</v>
      </c>
      <c r="B1089" s="12" t="n">
        <v>77</v>
      </c>
      <c r="C1089" s="12" t="s">
        <v>8952</v>
      </c>
      <c r="D1089" s="192" t="s">
        <v>9068</v>
      </c>
      <c r="E1089" s="906" t="s">
        <v>43</v>
      </c>
      <c r="F1089" s="904" t="s">
        <v>15640</v>
      </c>
    </row>
    <row ht="20.25" outlineLevel="0" r="1090">
      <c r="A1090" s="23" t="n">
        <v>20089</v>
      </c>
      <c r="B1090" s="12" t="n">
        <v>78</v>
      </c>
      <c r="C1090" s="12" t="s">
        <v>8952</v>
      </c>
      <c r="D1090" s="192" t="s">
        <v>9069</v>
      </c>
      <c r="E1090" s="386" t="s">
        <v>1510</v>
      </c>
      <c r="F1090" s="904" t="s">
        <v>15640</v>
      </c>
    </row>
    <row ht="20.25" outlineLevel="0" r="1091">
      <c r="A1091" s="23" t="n">
        <v>27604</v>
      </c>
      <c r="B1091" s="12" t="n">
        <v>84</v>
      </c>
      <c r="C1091" s="12" t="s">
        <v>8952</v>
      </c>
      <c r="D1091" s="192" t="s">
        <v>9081</v>
      </c>
      <c r="E1091" s="386" t="s">
        <v>43</v>
      </c>
      <c r="F1091" s="904" t="s">
        <v>15640</v>
      </c>
    </row>
    <row ht="20.25" outlineLevel="0" r="1092">
      <c r="A1092" s="23" t="n">
        <v>27646</v>
      </c>
      <c r="B1092" s="12" t="n">
        <v>1</v>
      </c>
      <c r="C1092" s="12" t="s">
        <v>9084</v>
      </c>
      <c r="D1092" s="192" t="s">
        <v>9085</v>
      </c>
      <c r="E1092" s="23" t="s">
        <v>146</v>
      </c>
      <c r="F1092" s="904" t="s">
        <v>15640</v>
      </c>
    </row>
    <row ht="20.25" outlineLevel="0" r="1093">
      <c r="A1093" s="23" t="n">
        <v>27648</v>
      </c>
      <c r="B1093" s="12" t="n">
        <v>2</v>
      </c>
      <c r="C1093" s="12" t="s">
        <v>9084</v>
      </c>
      <c r="D1093" s="192" t="s">
        <v>9086</v>
      </c>
      <c r="E1093" s="23" t="s">
        <v>146</v>
      </c>
      <c r="F1093" s="904" t="s">
        <v>15640</v>
      </c>
    </row>
    <row ht="20.25" outlineLevel="0" r="1094">
      <c r="A1094" s="23" t="n">
        <v>23341</v>
      </c>
      <c r="B1094" s="12" t="n">
        <v>4</v>
      </c>
      <c r="C1094" s="12" t="s">
        <v>9084</v>
      </c>
      <c r="D1094" s="192" t="s">
        <v>9088</v>
      </c>
      <c r="E1094" s="12" t="s">
        <v>146</v>
      </c>
      <c r="F1094" s="904" t="s">
        <v>15640</v>
      </c>
    </row>
    <row ht="20.25" outlineLevel="0" r="1095">
      <c r="A1095" s="23" t="n">
        <v>27656</v>
      </c>
      <c r="B1095" s="12" t="n">
        <v>6</v>
      </c>
      <c r="C1095" s="12" t="s">
        <v>9084</v>
      </c>
      <c r="D1095" s="192" t="s">
        <v>9092</v>
      </c>
      <c r="E1095" s="906" t="s">
        <v>97</v>
      </c>
      <c r="F1095" s="904" t="s">
        <v>15640</v>
      </c>
    </row>
    <row ht="20.25" outlineLevel="0" r="1096">
      <c r="A1096" s="23" t="n">
        <v>27657</v>
      </c>
      <c r="B1096" s="12" t="n">
        <v>7</v>
      </c>
      <c r="C1096" s="12" t="s">
        <v>9084</v>
      </c>
      <c r="D1096" s="192" t="s">
        <v>9093</v>
      </c>
      <c r="E1096" s="906" t="s">
        <v>97</v>
      </c>
      <c r="F1096" s="904" t="s">
        <v>15640</v>
      </c>
    </row>
    <row ht="20.25" outlineLevel="0" r="1097">
      <c r="A1097" s="23" t="n">
        <v>27658</v>
      </c>
      <c r="B1097" s="12" t="n">
        <v>8</v>
      </c>
      <c r="C1097" s="12" t="s">
        <v>9084</v>
      </c>
      <c r="D1097" s="192" t="s">
        <v>9094</v>
      </c>
      <c r="E1097" s="906" t="s">
        <v>97</v>
      </c>
      <c r="F1097" s="904" t="s">
        <v>15640</v>
      </c>
    </row>
    <row ht="20.25" outlineLevel="0" r="1098">
      <c r="A1098" s="23" t="n">
        <v>27662</v>
      </c>
      <c r="B1098" s="12" t="n">
        <v>12</v>
      </c>
      <c r="C1098" s="12" t="s">
        <v>9084</v>
      </c>
      <c r="D1098" s="192" t="s">
        <v>9098</v>
      </c>
      <c r="E1098" s="23" t="s">
        <v>146</v>
      </c>
      <c r="F1098" s="904" t="s">
        <v>15640</v>
      </c>
    </row>
    <row ht="20.25" outlineLevel="0" r="1099">
      <c r="A1099" s="23" t="n">
        <v>27674</v>
      </c>
      <c r="B1099" s="12" t="n">
        <v>18</v>
      </c>
      <c r="C1099" s="12" t="s">
        <v>9084</v>
      </c>
      <c r="D1099" s="192" t="s">
        <v>9105</v>
      </c>
      <c r="E1099" s="906" t="s">
        <v>97</v>
      </c>
      <c r="F1099" s="904" t="s">
        <v>15640</v>
      </c>
    </row>
    <row ht="20.25" outlineLevel="0" r="1100">
      <c r="A1100" s="23" t="n">
        <v>27689</v>
      </c>
      <c r="B1100" s="12" t="n">
        <v>34</v>
      </c>
      <c r="C1100" s="12" t="s">
        <v>9084</v>
      </c>
      <c r="D1100" s="192" t="s">
        <v>9125</v>
      </c>
      <c r="E1100" s="906" t="s">
        <v>97</v>
      </c>
      <c r="F1100" s="904" t="s">
        <v>15640</v>
      </c>
    </row>
    <row ht="20.25" outlineLevel="0" r="1101">
      <c r="A1101" s="23" t="n">
        <v>24544</v>
      </c>
      <c r="B1101" s="12" t="n">
        <v>4</v>
      </c>
      <c r="C1101" s="12" t="s">
        <v>9131</v>
      </c>
      <c r="D1101" s="192" t="s">
        <v>9135</v>
      </c>
      <c r="E1101" s="906" t="s">
        <v>43</v>
      </c>
      <c r="F1101" s="904" t="s">
        <v>15640</v>
      </c>
    </row>
    <row ht="20.25" outlineLevel="0" r="1102">
      <c r="A1102" s="23" t="n">
        <v>24648</v>
      </c>
      <c r="B1102" s="12" t="n">
        <v>9</v>
      </c>
      <c r="C1102" s="12" t="s">
        <v>9131</v>
      </c>
      <c r="D1102" s="192" t="s">
        <v>9143</v>
      </c>
      <c r="E1102" s="386" t="s">
        <v>662</v>
      </c>
      <c r="F1102" s="904" t="s">
        <v>15640</v>
      </c>
    </row>
    <row ht="20.25" outlineLevel="0" r="1103">
      <c r="A1103" s="23" t="n">
        <v>24651</v>
      </c>
      <c r="B1103" s="12" t="n">
        <v>10</v>
      </c>
      <c r="C1103" s="12" t="s">
        <v>9131</v>
      </c>
      <c r="D1103" s="192" t="s">
        <v>9145</v>
      </c>
      <c r="E1103" s="386" t="s">
        <v>662</v>
      </c>
      <c r="F1103" s="904" t="s">
        <v>15640</v>
      </c>
    </row>
    <row ht="20.25" outlineLevel="0" r="1104">
      <c r="A1104" s="23" t="n">
        <v>24543</v>
      </c>
      <c r="B1104" s="12" t="n">
        <v>11</v>
      </c>
      <c r="C1104" s="12" t="s">
        <v>9131</v>
      </c>
      <c r="D1104" s="192" t="s">
        <v>9147</v>
      </c>
      <c r="E1104" s="12" t="s">
        <v>146</v>
      </c>
      <c r="F1104" s="904" t="s">
        <v>15640</v>
      </c>
    </row>
    <row ht="20.25" outlineLevel="0" r="1105">
      <c r="A1105" s="23" t="n">
        <v>24653</v>
      </c>
      <c r="B1105" s="12" t="n">
        <v>12</v>
      </c>
      <c r="C1105" s="12" t="s">
        <v>9131</v>
      </c>
      <c r="D1105" s="192" t="s">
        <v>9149</v>
      </c>
      <c r="E1105" s="386" t="s">
        <v>43</v>
      </c>
      <c r="F1105" s="904" t="s">
        <v>15640</v>
      </c>
    </row>
    <row ht="20.25" outlineLevel="0" r="1106">
      <c r="A1106" s="23" t="n">
        <v>24542</v>
      </c>
      <c r="B1106" s="12" t="n">
        <v>13</v>
      </c>
      <c r="C1106" s="12" t="s">
        <v>9131</v>
      </c>
      <c r="D1106" s="192" t="s">
        <v>9150</v>
      </c>
      <c r="E1106" s="386" t="s">
        <v>8874</v>
      </c>
      <c r="F1106" s="904" t="s">
        <v>15640</v>
      </c>
    </row>
    <row ht="20.25" outlineLevel="0" r="1107">
      <c r="A1107" s="23" t="n">
        <v>24547</v>
      </c>
      <c r="B1107" s="12" t="n">
        <v>15</v>
      </c>
      <c r="C1107" s="12" t="s">
        <v>9131</v>
      </c>
      <c r="D1107" s="192" t="s">
        <v>9153</v>
      </c>
      <c r="E1107" s="906" t="s">
        <v>43</v>
      </c>
      <c r="F1107" s="904" t="s">
        <v>15640</v>
      </c>
    </row>
    <row ht="20.25" outlineLevel="0" r="1108">
      <c r="A1108" s="23" t="n">
        <v>24548</v>
      </c>
      <c r="B1108" s="12" t="n">
        <v>17</v>
      </c>
      <c r="C1108" s="12" t="s">
        <v>9131</v>
      </c>
      <c r="D1108" s="192" t="s">
        <v>9156</v>
      </c>
      <c r="E1108" s="906" t="s">
        <v>43</v>
      </c>
      <c r="F1108" s="904" t="s">
        <v>15640</v>
      </c>
    </row>
    <row ht="20.25" outlineLevel="0" r="1109">
      <c r="A1109" s="23" t="n">
        <v>24549</v>
      </c>
      <c r="B1109" s="12" t="n">
        <v>19</v>
      </c>
      <c r="C1109" s="12" t="s">
        <v>9131</v>
      </c>
      <c r="D1109" s="192" t="s">
        <v>9159</v>
      </c>
      <c r="E1109" s="906" t="s">
        <v>43</v>
      </c>
      <c r="F1109" s="904" t="s">
        <v>15640</v>
      </c>
    </row>
    <row ht="20.25" outlineLevel="0" r="1110">
      <c r="A1110" s="23" t="n">
        <v>24625</v>
      </c>
      <c r="B1110" s="12" t="n">
        <v>20</v>
      </c>
      <c r="C1110" s="12" t="s">
        <v>9131</v>
      </c>
      <c r="D1110" s="192" t="s">
        <v>9160</v>
      </c>
      <c r="E1110" s="906" t="s">
        <v>43</v>
      </c>
      <c r="F1110" s="904" t="s">
        <v>15640</v>
      </c>
    </row>
    <row ht="20.25" outlineLevel="0" r="1111">
      <c r="A1111" s="23" t="n">
        <v>24546</v>
      </c>
      <c r="B1111" s="12" t="n">
        <v>22</v>
      </c>
      <c r="C1111" s="12" t="s">
        <v>9131</v>
      </c>
      <c r="D1111" s="192" t="s">
        <v>9163</v>
      </c>
      <c r="E1111" s="906" t="s">
        <v>43</v>
      </c>
      <c r="F1111" s="904" t="s">
        <v>15640</v>
      </c>
    </row>
    <row ht="20.25" outlineLevel="0" r="1112">
      <c r="A1112" s="23" t="n">
        <v>24627</v>
      </c>
      <c r="B1112" s="12" t="n">
        <v>26</v>
      </c>
      <c r="C1112" s="12" t="s">
        <v>9131</v>
      </c>
      <c r="D1112" s="192" t="s">
        <v>9167</v>
      </c>
      <c r="E1112" s="906" t="s">
        <v>43</v>
      </c>
      <c r="F1112" s="904" t="s">
        <v>15640</v>
      </c>
    </row>
    <row ht="20.25" outlineLevel="0" r="1113">
      <c r="A1113" s="23" t="n">
        <v>24646</v>
      </c>
      <c r="B1113" s="12" t="n">
        <v>27</v>
      </c>
      <c r="C1113" s="12" t="s">
        <v>9131</v>
      </c>
      <c r="D1113" s="192" t="s">
        <v>9168</v>
      </c>
      <c r="E1113" s="23" t="s">
        <v>146</v>
      </c>
      <c r="F1113" s="904" t="s">
        <v>15640</v>
      </c>
    </row>
    <row ht="20.25" outlineLevel="0" r="1114">
      <c r="A1114" s="23" t="n">
        <v>24632</v>
      </c>
      <c r="B1114" s="12" t="n">
        <v>28</v>
      </c>
      <c r="C1114" s="12" t="s">
        <v>9131</v>
      </c>
      <c r="D1114" s="192" t="s">
        <v>9171</v>
      </c>
      <c r="E1114" s="906" t="s">
        <v>43</v>
      </c>
      <c r="F1114" s="904" t="s">
        <v>15640</v>
      </c>
    </row>
    <row ht="20.25" outlineLevel="0" r="1115">
      <c r="A1115" s="23" t="n">
        <v>24647</v>
      </c>
      <c r="B1115" s="12" t="n">
        <v>29</v>
      </c>
      <c r="C1115" s="12" t="s">
        <v>9131</v>
      </c>
      <c r="D1115" s="192" t="s">
        <v>9172</v>
      </c>
      <c r="E1115" s="906" t="s">
        <v>43</v>
      </c>
      <c r="F1115" s="904" t="s">
        <v>15640</v>
      </c>
    </row>
    <row ht="20.25" outlineLevel="0" r="1116">
      <c r="A1116" s="23" t="n">
        <v>24626</v>
      </c>
      <c r="B1116" s="12" t="n">
        <v>34</v>
      </c>
      <c r="C1116" s="12" t="s">
        <v>9131</v>
      </c>
      <c r="D1116" s="192" t="s">
        <v>9177</v>
      </c>
      <c r="E1116" s="386" t="s">
        <v>662</v>
      </c>
      <c r="F1116" s="904" t="s">
        <v>15640</v>
      </c>
    </row>
    <row ht="20.25" outlineLevel="0" r="1117">
      <c r="A1117" s="23" t="n">
        <v>24641</v>
      </c>
      <c r="B1117" s="12" t="n">
        <v>35</v>
      </c>
      <c r="C1117" s="12" t="s">
        <v>9131</v>
      </c>
      <c r="D1117" s="192" t="s">
        <v>9178</v>
      </c>
      <c r="E1117" s="23" t="s">
        <v>146</v>
      </c>
      <c r="F1117" s="904" t="s">
        <v>15640</v>
      </c>
    </row>
    <row ht="20.25" outlineLevel="0" r="1118">
      <c r="A1118" s="23" t="n">
        <v>28314</v>
      </c>
      <c r="B1118" s="12" t="n">
        <v>62</v>
      </c>
      <c r="C1118" s="12" t="s">
        <v>9131</v>
      </c>
      <c r="D1118" s="192" t="s">
        <v>9209</v>
      </c>
      <c r="E1118" s="23" t="s">
        <v>146</v>
      </c>
      <c r="F1118" s="904" t="s">
        <v>15640</v>
      </c>
    </row>
    <row ht="20.25" outlineLevel="0" r="1119">
      <c r="A1119" s="23" t="n">
        <v>24212</v>
      </c>
      <c r="B1119" s="12" t="n">
        <v>63</v>
      </c>
      <c r="C1119" s="12" t="s">
        <v>9131</v>
      </c>
      <c r="D1119" s="192" t="s">
        <v>9210</v>
      </c>
      <c r="E1119" s="23" t="s">
        <v>146</v>
      </c>
      <c r="F1119" s="904" t="s">
        <v>15640</v>
      </c>
    </row>
    <row ht="20.25" outlineLevel="0" r="1120">
      <c r="A1120" s="23" t="n">
        <v>25990</v>
      </c>
      <c r="B1120" s="12" t="n">
        <v>16</v>
      </c>
      <c r="C1120" s="12" t="s">
        <v>9245</v>
      </c>
      <c r="D1120" s="192" t="s">
        <v>9269</v>
      </c>
      <c r="E1120" s="386" t="s">
        <v>24</v>
      </c>
      <c r="F1120" s="904" t="s">
        <v>15640</v>
      </c>
    </row>
    <row ht="20.25" outlineLevel="0" r="1121">
      <c r="A1121" s="23" t="n">
        <v>25992</v>
      </c>
      <c r="B1121" s="12" t="n">
        <v>17</v>
      </c>
      <c r="C1121" s="12" t="s">
        <v>9245</v>
      </c>
      <c r="D1121" s="192" t="s">
        <v>9270</v>
      </c>
      <c r="E1121" s="386" t="s">
        <v>662</v>
      </c>
      <c r="F1121" s="904" t="s">
        <v>15640</v>
      </c>
    </row>
    <row ht="20.25" outlineLevel="0" r="1122">
      <c r="A1122" s="23" t="n">
        <v>24305</v>
      </c>
      <c r="B1122" s="12" t="n">
        <v>18</v>
      </c>
      <c r="C1122" s="12" t="s">
        <v>9245</v>
      </c>
      <c r="D1122" s="192" t="s">
        <v>9272</v>
      </c>
      <c r="E1122" s="386" t="s">
        <v>54</v>
      </c>
      <c r="F1122" s="904" t="s">
        <v>15640</v>
      </c>
    </row>
    <row ht="20.25" outlineLevel="0" r="1123">
      <c r="A1123" s="23" t="n">
        <v>25869</v>
      </c>
      <c r="B1123" s="12" t="n">
        <v>19</v>
      </c>
      <c r="C1123" s="12" t="s">
        <v>9245</v>
      </c>
      <c r="D1123" s="192" t="s">
        <v>9273</v>
      </c>
      <c r="E1123" s="386" t="s">
        <v>54</v>
      </c>
      <c r="F1123" s="904" t="s">
        <v>15640</v>
      </c>
    </row>
    <row ht="20.25" outlineLevel="0" r="1124">
      <c r="A1124" s="23" t="n">
        <v>25877</v>
      </c>
      <c r="B1124" s="12" t="n">
        <v>25</v>
      </c>
      <c r="C1124" s="12" t="s">
        <v>9245</v>
      </c>
      <c r="D1124" s="192" t="s">
        <v>9280</v>
      </c>
      <c r="E1124" s="386" t="s">
        <v>24</v>
      </c>
      <c r="F1124" s="904" t="s">
        <v>15640</v>
      </c>
    </row>
    <row ht="20.25" outlineLevel="0" r="1125">
      <c r="A1125" s="23" t="n">
        <v>25868</v>
      </c>
      <c r="B1125" s="12" t="n">
        <v>27</v>
      </c>
      <c r="C1125" s="12" t="s">
        <v>9245</v>
      </c>
      <c r="D1125" s="192" t="s">
        <v>9284</v>
      </c>
      <c r="E1125" s="386" t="s">
        <v>24</v>
      </c>
      <c r="F1125" s="904" t="s">
        <v>15640</v>
      </c>
    </row>
    <row ht="20.25" outlineLevel="0" r="1126">
      <c r="A1126" s="23" t="n">
        <v>26011</v>
      </c>
      <c r="B1126" s="12" t="n">
        <v>39</v>
      </c>
      <c r="C1126" s="12" t="s">
        <v>9245</v>
      </c>
      <c r="D1126" s="192" t="s">
        <v>9300</v>
      </c>
      <c r="E1126" s="386" t="s">
        <v>24</v>
      </c>
      <c r="F1126" s="904" t="s">
        <v>15640</v>
      </c>
    </row>
    <row ht="20.25" outlineLevel="0" r="1127">
      <c r="A1127" s="23" t="n">
        <v>24332</v>
      </c>
      <c r="B1127" s="12" t="n">
        <v>3</v>
      </c>
      <c r="C1127" s="12" t="s">
        <v>9307</v>
      </c>
      <c r="D1127" s="192" t="s">
        <v>9311</v>
      </c>
      <c r="E1127" s="906" t="s">
        <v>43</v>
      </c>
      <c r="F1127" s="904" t="s">
        <v>15640</v>
      </c>
    </row>
    <row ht="20.25" outlineLevel="0" r="1128">
      <c r="A1128" s="23" t="n">
        <v>24321</v>
      </c>
      <c r="B1128" s="12" t="n">
        <v>18</v>
      </c>
      <c r="C1128" s="12" t="s">
        <v>9307</v>
      </c>
      <c r="D1128" s="192" t="s">
        <v>9327</v>
      </c>
      <c r="E1128" s="386" t="s">
        <v>70</v>
      </c>
      <c r="F1128" s="904" t="s">
        <v>15640</v>
      </c>
    </row>
    <row ht="20.25" outlineLevel="0" r="1129">
      <c r="A1129" s="23" t="n">
        <v>24432</v>
      </c>
      <c r="B1129" s="12" t="n">
        <v>33</v>
      </c>
      <c r="C1129" s="12" t="s">
        <v>9307</v>
      </c>
      <c r="D1129" s="192" t="s">
        <v>9345</v>
      </c>
      <c r="E1129" s="23" t="s">
        <v>146</v>
      </c>
      <c r="F1129" s="904" t="s">
        <v>15640</v>
      </c>
    </row>
    <row ht="20.25" outlineLevel="0" r="1130">
      <c r="A1130" s="23" t="n">
        <v>20239</v>
      </c>
      <c r="B1130" s="23" t="n">
        <v>12</v>
      </c>
      <c r="C1130" s="12" t="s">
        <v>334</v>
      </c>
      <c r="D1130" s="3" t="s">
        <v>361</v>
      </c>
      <c r="E1130" s="906" t="s">
        <v>43</v>
      </c>
      <c r="F1130" s="904" t="s">
        <v>15640</v>
      </c>
    </row>
    <row ht="20.25" outlineLevel="0" r="1131">
      <c r="A1131" s="23" t="n">
        <v>20240</v>
      </c>
      <c r="B1131" s="23" t="n">
        <v>13</v>
      </c>
      <c r="C1131" s="12" t="s">
        <v>334</v>
      </c>
      <c r="D1131" s="3" t="s">
        <v>362</v>
      </c>
      <c r="E1131" s="906" t="s">
        <v>43</v>
      </c>
      <c r="F1131" s="904" t="s">
        <v>15640</v>
      </c>
    </row>
    <row ht="20.25" outlineLevel="0" r="1132">
      <c r="A1132" s="23" t="n">
        <v>28922</v>
      </c>
      <c r="B1132" s="23" t="n">
        <v>17</v>
      </c>
      <c r="C1132" s="12" t="s">
        <v>334</v>
      </c>
      <c r="D1132" s="3" t="s">
        <v>369</v>
      </c>
      <c r="E1132" s="386" t="s">
        <v>24</v>
      </c>
      <c r="F1132" s="904" t="s">
        <v>15640</v>
      </c>
    </row>
    <row ht="20.25" outlineLevel="0" r="1133">
      <c r="A1133" s="23" t="n">
        <v>32866</v>
      </c>
      <c r="B1133" s="23" t="n">
        <v>37</v>
      </c>
      <c r="C1133" s="12" t="s">
        <v>334</v>
      </c>
      <c r="D1133" s="3" t="s">
        <v>401</v>
      </c>
      <c r="E1133" s="386" t="s">
        <v>86</v>
      </c>
      <c r="F1133" s="904" t="s">
        <v>15640</v>
      </c>
    </row>
    <row ht="20.25" outlineLevel="0" r="1134">
      <c r="A1134" s="23" t="n">
        <v>32865</v>
      </c>
      <c r="B1134" s="23" t="n">
        <v>38</v>
      </c>
      <c r="C1134" s="12" t="s">
        <v>334</v>
      </c>
      <c r="D1134" s="3" t="s">
        <v>403</v>
      </c>
      <c r="E1134" s="906" t="s">
        <v>43</v>
      </c>
      <c r="F1134" s="904" t="s">
        <v>15640</v>
      </c>
    </row>
    <row ht="20.25" outlineLevel="0" r="1135">
      <c r="A1135" s="23" t="n">
        <v>35218</v>
      </c>
      <c r="B1135" s="23" t="n">
        <v>39</v>
      </c>
      <c r="C1135" s="12" t="s">
        <v>334</v>
      </c>
      <c r="D1135" s="3" t="s">
        <v>405</v>
      </c>
      <c r="E1135" s="906" t="s">
        <v>61</v>
      </c>
      <c r="F1135" s="904" t="s">
        <v>15640</v>
      </c>
    </row>
    <row ht="20.25" outlineLevel="0" r="1136">
      <c r="A1136" s="23" t="n">
        <v>32864</v>
      </c>
      <c r="B1136" s="23" t="n">
        <v>40</v>
      </c>
      <c r="C1136" s="12" t="s">
        <v>334</v>
      </c>
      <c r="D1136" s="3" t="s">
        <v>407</v>
      </c>
      <c r="E1136" s="906" t="s">
        <v>43</v>
      </c>
      <c r="F1136" s="904" t="s">
        <v>15640</v>
      </c>
    </row>
    <row ht="20.25" outlineLevel="0" r="1137">
      <c r="A1137" s="23" t="n">
        <v>31817</v>
      </c>
      <c r="B1137" s="23" t="n">
        <v>125</v>
      </c>
      <c r="C1137" s="12" t="s">
        <v>334</v>
      </c>
      <c r="D1137" s="3" t="s">
        <v>567</v>
      </c>
      <c r="E1137" s="386" t="s">
        <v>86</v>
      </c>
      <c r="F1137" s="904" t="s">
        <v>15640</v>
      </c>
    </row>
    <row ht="20.25" outlineLevel="0" r="1138">
      <c r="A1138" s="23" t="n">
        <v>31808</v>
      </c>
      <c r="B1138" s="23" t="n">
        <v>126</v>
      </c>
      <c r="C1138" s="12" t="s">
        <v>334</v>
      </c>
      <c r="D1138" s="3" t="s">
        <v>569</v>
      </c>
      <c r="E1138" s="906" t="s">
        <v>43</v>
      </c>
      <c r="F1138" s="904" t="s">
        <v>15640</v>
      </c>
    </row>
    <row ht="20.25" outlineLevel="0" r="1139">
      <c r="A1139" s="23" t="n">
        <v>31812</v>
      </c>
      <c r="B1139" s="23" t="n">
        <v>127</v>
      </c>
      <c r="C1139" s="12" t="s">
        <v>334</v>
      </c>
      <c r="D1139" s="3" t="s">
        <v>571</v>
      </c>
      <c r="E1139" s="906" t="s">
        <v>86</v>
      </c>
      <c r="F1139" s="904" t="s">
        <v>15640</v>
      </c>
    </row>
    <row ht="20.25" outlineLevel="0" r="1140">
      <c r="A1140" s="23" t="n">
        <v>24878</v>
      </c>
      <c r="B1140" s="23" t="n">
        <v>135</v>
      </c>
      <c r="C1140" s="12" t="s">
        <v>334</v>
      </c>
      <c r="D1140" s="3" t="s">
        <v>586</v>
      </c>
      <c r="E1140" s="386" t="s">
        <v>54</v>
      </c>
      <c r="F1140" s="904" t="s">
        <v>15640</v>
      </c>
    </row>
    <row ht="20.25" outlineLevel="0" r="1141">
      <c r="A1141" s="23" t="n">
        <v>24880</v>
      </c>
      <c r="B1141" s="23" t="n">
        <v>137</v>
      </c>
      <c r="C1141" s="12" t="s">
        <v>334</v>
      </c>
      <c r="D1141" s="3" t="s">
        <v>590</v>
      </c>
      <c r="E1141" s="386" t="s">
        <v>591</v>
      </c>
      <c r="F1141" s="904" t="s">
        <v>15640</v>
      </c>
    </row>
    <row ht="20.25" outlineLevel="0" r="1142">
      <c r="A1142" s="23" t="n">
        <v>24881</v>
      </c>
      <c r="B1142" s="23" t="n">
        <v>138</v>
      </c>
      <c r="C1142" s="12" t="s">
        <v>334</v>
      </c>
      <c r="D1142" s="3" t="s">
        <v>592</v>
      </c>
      <c r="E1142" s="386" t="s">
        <v>593</v>
      </c>
      <c r="F1142" s="904" t="s">
        <v>15640</v>
      </c>
    </row>
    <row ht="20.25" outlineLevel="0" r="1143">
      <c r="A1143" s="23" t="n">
        <v>30954</v>
      </c>
      <c r="B1143" s="23" t="n">
        <v>155</v>
      </c>
      <c r="C1143" s="12" t="s">
        <v>334</v>
      </c>
      <c r="D1143" s="3" t="s">
        <v>619</v>
      </c>
      <c r="E1143" s="386" t="s">
        <v>24</v>
      </c>
      <c r="F1143" s="904" t="s">
        <v>15640</v>
      </c>
    </row>
    <row ht="20.25" outlineLevel="0" r="1144">
      <c r="A1144" s="23" t="n">
        <v>31300</v>
      </c>
      <c r="B1144" s="23" t="n">
        <v>157</v>
      </c>
      <c r="C1144" s="12" t="s">
        <v>334</v>
      </c>
      <c r="D1144" s="3" t="s">
        <v>622</v>
      </c>
      <c r="E1144" s="906" t="s">
        <v>43</v>
      </c>
      <c r="F1144" s="904" t="s">
        <v>15640</v>
      </c>
    </row>
    <row ht="20.25" outlineLevel="0" r="1145">
      <c r="A1145" s="23" t="n">
        <v>31304</v>
      </c>
      <c r="B1145" s="23" t="n">
        <v>164</v>
      </c>
      <c r="C1145" s="12" t="s">
        <v>334</v>
      </c>
      <c r="D1145" s="3" t="s">
        <v>632</v>
      </c>
      <c r="E1145" s="386" t="s">
        <v>634</v>
      </c>
      <c r="F1145" s="904" t="s">
        <v>15640</v>
      </c>
    </row>
    <row ht="20.25" outlineLevel="0" r="1146">
      <c r="A1146" s="23" t="n">
        <v>21624</v>
      </c>
      <c r="B1146" s="23" t="n">
        <v>179</v>
      </c>
      <c r="C1146" s="12" t="s">
        <v>334</v>
      </c>
      <c r="D1146" s="353" t="s">
        <v>660</v>
      </c>
      <c r="E1146" s="906" t="s">
        <v>662</v>
      </c>
      <c r="F1146" s="904" t="s">
        <v>15640</v>
      </c>
    </row>
    <row ht="20.25" outlineLevel="0" r="1147">
      <c r="A1147" s="23" t="n">
        <v>20472</v>
      </c>
      <c r="B1147" s="23" t="n">
        <v>211</v>
      </c>
      <c r="C1147" s="12" t="s">
        <v>334</v>
      </c>
      <c r="D1147" s="3" t="s">
        <v>716</v>
      </c>
      <c r="E1147" s="906" t="s">
        <v>662</v>
      </c>
      <c r="F1147" s="904" t="s">
        <v>15640</v>
      </c>
    </row>
    <row ht="20.25" outlineLevel="0" r="1148">
      <c r="A1148" s="23" t="n">
        <v>32789</v>
      </c>
      <c r="B1148" s="23" t="n">
        <v>220</v>
      </c>
      <c r="C1148" s="12" t="s">
        <v>334</v>
      </c>
      <c r="D1148" s="3" t="s">
        <v>728</v>
      </c>
      <c r="E1148" s="913" t="s">
        <v>582</v>
      </c>
      <c r="F1148" s="904" t="s">
        <v>15640</v>
      </c>
    </row>
    <row ht="20.25" outlineLevel="0" r="1149">
      <c r="A1149" s="23" t="n">
        <v>20092</v>
      </c>
      <c r="B1149" s="23" t="n">
        <v>243</v>
      </c>
      <c r="C1149" s="12" t="s">
        <v>334</v>
      </c>
      <c r="D1149" s="3" t="s">
        <v>771</v>
      </c>
      <c r="E1149" s="909" t="s">
        <v>15641</v>
      </c>
      <c r="F1149" s="904" t="s">
        <v>15640</v>
      </c>
    </row>
    <row ht="20.25" outlineLevel="0" r="1150">
      <c r="A1150" s="23" t="n">
        <v>29222</v>
      </c>
      <c r="B1150" s="23" t="n">
        <v>247</v>
      </c>
      <c r="C1150" s="12" t="s">
        <v>334</v>
      </c>
      <c r="D1150" s="3" t="s">
        <v>777</v>
      </c>
      <c r="E1150" s="386" t="s">
        <v>61</v>
      </c>
      <c r="F1150" s="904" t="s">
        <v>15640</v>
      </c>
    </row>
    <row ht="20.25" outlineLevel="0" r="1151">
      <c r="A1151" s="23" t="n">
        <v>33262</v>
      </c>
      <c r="B1151" s="23" t="n">
        <v>267</v>
      </c>
      <c r="C1151" s="12" t="s">
        <v>334</v>
      </c>
      <c r="D1151" s="3" t="s">
        <v>811</v>
      </c>
      <c r="E1151" s="906" t="s">
        <v>812</v>
      </c>
      <c r="F1151" s="904" t="s">
        <v>15640</v>
      </c>
    </row>
    <row ht="20.25" outlineLevel="0" r="1152">
      <c r="A1152" s="23" t="n">
        <v>29959</v>
      </c>
      <c r="B1152" s="23" t="n">
        <v>454</v>
      </c>
      <c r="C1152" s="12" t="s">
        <v>334</v>
      </c>
      <c r="D1152" s="3" t="s">
        <v>1066</v>
      </c>
      <c r="E1152" s="386" t="s">
        <v>24</v>
      </c>
      <c r="F1152" s="904" t="s">
        <v>15640</v>
      </c>
    </row>
    <row ht="20.25" outlineLevel="0" r="1153">
      <c r="A1153" s="23" t="n">
        <v>29958</v>
      </c>
      <c r="B1153" s="23" t="n">
        <v>455</v>
      </c>
      <c r="C1153" s="12" t="s">
        <v>334</v>
      </c>
      <c r="D1153" s="3" t="s">
        <v>1068</v>
      </c>
      <c r="E1153" s="386" t="s">
        <v>43</v>
      </c>
      <c r="F1153" s="904" t="s">
        <v>15640</v>
      </c>
    </row>
    <row ht="20.25" outlineLevel="0" r="1154">
      <c r="A1154" s="23" t="n">
        <v>29961</v>
      </c>
      <c r="B1154" s="23" t="n">
        <v>459</v>
      </c>
      <c r="C1154" s="12" t="s">
        <v>334</v>
      </c>
      <c r="D1154" s="3" t="s">
        <v>1073</v>
      </c>
      <c r="E1154" s="386" t="s">
        <v>24</v>
      </c>
      <c r="F1154" s="904" t="s">
        <v>15640</v>
      </c>
    </row>
    <row ht="20.25" outlineLevel="0" r="1155">
      <c r="A1155" s="23" t="n">
        <v>29962</v>
      </c>
      <c r="B1155" s="23" t="n">
        <v>460</v>
      </c>
      <c r="C1155" s="12" t="s">
        <v>334</v>
      </c>
      <c r="D1155" s="3" t="s">
        <v>1075</v>
      </c>
      <c r="E1155" s="914" t="s">
        <v>24</v>
      </c>
      <c r="F1155" s="904" t="s">
        <v>15640</v>
      </c>
    </row>
    <row ht="20.25" outlineLevel="0" r="1156">
      <c r="A1156" s="23" t="n">
        <v>29965</v>
      </c>
      <c r="B1156" s="23" t="n">
        <v>465</v>
      </c>
      <c r="C1156" s="12" t="s">
        <v>334</v>
      </c>
      <c r="D1156" s="3" t="s">
        <v>1082</v>
      </c>
      <c r="E1156" s="914" t="s">
        <v>24</v>
      </c>
      <c r="F1156" s="904" t="s">
        <v>15640</v>
      </c>
    </row>
    <row ht="20.25" outlineLevel="0" r="1157">
      <c r="A1157" s="23" t="n">
        <v>28214</v>
      </c>
      <c r="B1157" s="23" t="n">
        <v>604</v>
      </c>
      <c r="C1157" s="12" t="s">
        <v>334</v>
      </c>
      <c r="D1157" s="3" t="s">
        <v>1287</v>
      </c>
      <c r="E1157" s="906" t="s">
        <v>24</v>
      </c>
      <c r="F1157" s="904" t="s">
        <v>15640</v>
      </c>
    </row>
    <row ht="20.25" outlineLevel="0" r="1158">
      <c r="A1158" s="23" t="n">
        <v>20207</v>
      </c>
      <c r="B1158" s="23" t="n">
        <v>610</v>
      </c>
      <c r="C1158" s="12" t="s">
        <v>334</v>
      </c>
      <c r="D1158" s="3" t="s">
        <v>1295</v>
      </c>
      <c r="E1158" s="906" t="s">
        <v>43</v>
      </c>
      <c r="F1158" s="904" t="s">
        <v>15640</v>
      </c>
    </row>
    <row ht="20.25" outlineLevel="0" r="1159">
      <c r="A1159" s="23" t="n">
        <v>30194</v>
      </c>
      <c r="B1159" s="23" t="n">
        <v>616</v>
      </c>
      <c r="C1159" s="12" t="s">
        <v>334</v>
      </c>
      <c r="D1159" s="3" t="s">
        <v>1304</v>
      </c>
      <c r="E1159" s="906" t="s">
        <v>24</v>
      </c>
      <c r="F1159" s="904" t="s">
        <v>15640</v>
      </c>
    </row>
    <row ht="20.25" outlineLevel="0" r="1160">
      <c r="A1160" s="23" t="n">
        <v>20217</v>
      </c>
      <c r="B1160" s="23" t="n">
        <v>638</v>
      </c>
      <c r="C1160" s="12" t="s">
        <v>334</v>
      </c>
      <c r="D1160" s="3" t="s">
        <v>1333</v>
      </c>
      <c r="E1160" s="906" t="s">
        <v>43</v>
      </c>
      <c r="F1160" s="904" t="s">
        <v>15640</v>
      </c>
    </row>
    <row ht="20.25" outlineLevel="0" r="1161">
      <c r="A1161" s="23" t="n">
        <v>20210</v>
      </c>
      <c r="B1161" s="23" t="n">
        <v>643</v>
      </c>
      <c r="C1161" s="12" t="s">
        <v>334</v>
      </c>
      <c r="D1161" s="3" t="s">
        <v>1340</v>
      </c>
      <c r="E1161" s="386" t="s">
        <v>43</v>
      </c>
      <c r="F1161" s="904" t="s">
        <v>15640</v>
      </c>
    </row>
    <row ht="20.25" outlineLevel="0" r="1162">
      <c r="A1162" s="23" t="n">
        <v>30215</v>
      </c>
      <c r="B1162" s="23" t="n">
        <v>645</v>
      </c>
      <c r="C1162" s="12" t="s">
        <v>334</v>
      </c>
      <c r="D1162" s="3" t="s">
        <v>1343</v>
      </c>
      <c r="E1162" s="386" t="s">
        <v>1345</v>
      </c>
      <c r="F1162" s="904" t="s">
        <v>15640</v>
      </c>
    </row>
    <row ht="20.25" outlineLevel="0" r="1163">
      <c r="A1163" s="23" t="n">
        <v>30217</v>
      </c>
      <c r="B1163" s="23" t="n">
        <v>647</v>
      </c>
      <c r="C1163" s="12" t="s">
        <v>334</v>
      </c>
      <c r="D1163" s="3" t="s">
        <v>1347</v>
      </c>
      <c r="E1163" s="906" t="s">
        <v>24</v>
      </c>
      <c r="F1163" s="904" t="s">
        <v>15640</v>
      </c>
    </row>
    <row ht="20.25" outlineLevel="0" r="1164">
      <c r="A1164" s="23" t="n">
        <v>21177</v>
      </c>
      <c r="B1164" s="23" t="n">
        <v>657</v>
      </c>
      <c r="C1164" s="12" t="s">
        <v>334</v>
      </c>
      <c r="D1164" s="3" t="s">
        <v>1360</v>
      </c>
      <c r="E1164" s="909" t="s">
        <v>1361</v>
      </c>
      <c r="F1164" s="904" t="s">
        <v>15640</v>
      </c>
    </row>
    <row ht="20.25" outlineLevel="0" r="1165">
      <c r="A1165" s="23" t="n">
        <v>30225</v>
      </c>
      <c r="B1165" s="23" t="n">
        <v>659</v>
      </c>
      <c r="C1165" s="12" t="s">
        <v>334</v>
      </c>
      <c r="D1165" s="3" t="s">
        <v>1363</v>
      </c>
      <c r="E1165" s="386" t="s">
        <v>24</v>
      </c>
      <c r="F1165" s="904" t="s">
        <v>15640</v>
      </c>
    </row>
    <row ht="20.25" outlineLevel="0" r="1166">
      <c r="A1166" s="23" t="n">
        <v>36027</v>
      </c>
      <c r="B1166" s="23" t="n">
        <v>665</v>
      </c>
      <c r="C1166" s="12" t="s">
        <v>334</v>
      </c>
      <c r="D1166" s="3" t="s">
        <v>1370</v>
      </c>
      <c r="E1166" s="906" t="s">
        <v>395</v>
      </c>
      <c r="F1166" s="904" t="s">
        <v>15640</v>
      </c>
    </row>
    <row ht="20.25" outlineLevel="0" r="1167">
      <c r="A1167" s="23" t="n">
        <v>30246</v>
      </c>
      <c r="B1167" s="23" t="n">
        <v>681</v>
      </c>
      <c r="C1167" s="12" t="s">
        <v>334</v>
      </c>
      <c r="D1167" s="3" t="s">
        <v>1392</v>
      </c>
      <c r="E1167" s="386" t="s">
        <v>43</v>
      </c>
      <c r="F1167" s="904" t="s">
        <v>15640</v>
      </c>
    </row>
    <row ht="20.25" outlineLevel="0" r="1168">
      <c r="A1168" s="23" t="n">
        <v>30731</v>
      </c>
      <c r="B1168" s="23" t="n">
        <v>751</v>
      </c>
      <c r="C1168" s="12" t="s">
        <v>334</v>
      </c>
      <c r="D1168" s="3" t="s">
        <v>1508</v>
      </c>
      <c r="E1168" s="386" t="s">
        <v>1510</v>
      </c>
      <c r="F1168" s="904" t="s">
        <v>15640</v>
      </c>
    </row>
    <row ht="20.25" outlineLevel="0" r="1169">
      <c r="A1169" s="23" t="n">
        <v>25597</v>
      </c>
      <c r="B1169" s="23" t="n">
        <v>763</v>
      </c>
      <c r="C1169" s="12" t="s">
        <v>334</v>
      </c>
      <c r="D1169" s="3" t="s">
        <v>1530</v>
      </c>
      <c r="E1169" s="906" t="s">
        <v>662</v>
      </c>
      <c r="F1169" s="904" t="s">
        <v>15640</v>
      </c>
    </row>
    <row ht="20.25" outlineLevel="0" r="1170">
      <c r="A1170" s="23" t="n">
        <v>35076</v>
      </c>
      <c r="B1170" s="23" t="n">
        <v>770</v>
      </c>
      <c r="C1170" s="12" t="s">
        <v>334</v>
      </c>
      <c r="D1170" s="3" t="s">
        <v>1541</v>
      </c>
      <c r="E1170" s="386" t="s">
        <v>351</v>
      </c>
      <c r="F1170" s="904" t="s">
        <v>15640</v>
      </c>
    </row>
    <row ht="20.25" outlineLevel="0" r="1171">
      <c r="A1171" s="23" t="n">
        <v>25570</v>
      </c>
      <c r="B1171" s="23" t="n">
        <v>778</v>
      </c>
      <c r="C1171" s="12" t="s">
        <v>334</v>
      </c>
      <c r="D1171" s="3" t="s">
        <v>1551</v>
      </c>
      <c r="E1171" s="906" t="s">
        <v>97</v>
      </c>
      <c r="F1171" s="904" t="s">
        <v>15640</v>
      </c>
    </row>
    <row ht="20.25" outlineLevel="0" r="1172">
      <c r="A1172" s="23" t="n">
        <v>21271</v>
      </c>
      <c r="B1172" s="23" t="n">
        <v>781</v>
      </c>
      <c r="C1172" s="12" t="s">
        <v>334</v>
      </c>
      <c r="D1172" s="3" t="s">
        <v>1554</v>
      </c>
      <c r="E1172" s="906" t="s">
        <v>43</v>
      </c>
      <c r="F1172" s="904" t="s">
        <v>15640</v>
      </c>
    </row>
    <row ht="20.25" outlineLevel="0" r="1173">
      <c r="A1173" s="23" t="n">
        <v>36237</v>
      </c>
      <c r="B1173" s="23" t="n">
        <v>785</v>
      </c>
      <c r="C1173" s="12" t="s">
        <v>334</v>
      </c>
      <c r="D1173" s="3" t="s">
        <v>1561</v>
      </c>
      <c r="E1173" s="23" t="s">
        <v>146</v>
      </c>
      <c r="F1173" s="904" t="s">
        <v>15640</v>
      </c>
    </row>
    <row ht="20.25" outlineLevel="0" r="1174">
      <c r="A1174" s="23" t="n">
        <v>21040</v>
      </c>
      <c r="B1174" s="23" t="n">
        <v>789</v>
      </c>
      <c r="C1174" s="12" t="s">
        <v>334</v>
      </c>
      <c r="D1174" s="3" t="s">
        <v>1569</v>
      </c>
      <c r="E1174" s="906" t="s">
        <v>43</v>
      </c>
      <c r="F1174" s="904" t="s">
        <v>15640</v>
      </c>
    </row>
    <row ht="20.25" outlineLevel="0" r="1175">
      <c r="A1175" s="23" t="n">
        <v>30745</v>
      </c>
      <c r="B1175" s="23" t="n">
        <v>791</v>
      </c>
      <c r="C1175" s="12" t="s">
        <v>334</v>
      </c>
      <c r="D1175" s="3" t="s">
        <v>1572</v>
      </c>
      <c r="E1175" s="906" t="s">
        <v>86</v>
      </c>
      <c r="F1175" s="904" t="s">
        <v>15640</v>
      </c>
    </row>
    <row ht="20.25" outlineLevel="0" r="1176">
      <c r="A1176" s="23" t="n">
        <v>31000</v>
      </c>
      <c r="B1176" s="23" t="n">
        <v>811</v>
      </c>
      <c r="C1176" s="12" t="s">
        <v>334</v>
      </c>
      <c r="D1176" s="3" t="s">
        <v>1597</v>
      </c>
      <c r="E1176" s="386" t="s">
        <v>61</v>
      </c>
      <c r="F1176" s="904" t="s">
        <v>15640</v>
      </c>
    </row>
    <row ht="20.25" outlineLevel="0" r="1177">
      <c r="A1177" s="23" t="n">
        <v>31005</v>
      </c>
      <c r="B1177" s="23" t="n">
        <v>812</v>
      </c>
      <c r="C1177" s="12" t="s">
        <v>334</v>
      </c>
      <c r="D1177" s="3" t="s">
        <v>1598</v>
      </c>
      <c r="E1177" s="906" t="s">
        <v>97</v>
      </c>
      <c r="F1177" s="904" t="s">
        <v>15640</v>
      </c>
    </row>
    <row ht="20.25" outlineLevel="0" r="1178">
      <c r="A1178" s="23" t="n">
        <v>20471</v>
      </c>
      <c r="B1178" s="23" t="n">
        <v>813</v>
      </c>
      <c r="C1178" s="12" t="s">
        <v>334</v>
      </c>
      <c r="D1178" s="3" t="s">
        <v>1599</v>
      </c>
      <c r="E1178" s="386" t="s">
        <v>1600</v>
      </c>
      <c r="F1178" s="904" t="s">
        <v>15640</v>
      </c>
    </row>
    <row ht="20.25" outlineLevel="0" r="1179">
      <c r="A1179" s="23" t="n">
        <v>21784</v>
      </c>
      <c r="B1179" s="23" t="n">
        <v>852</v>
      </c>
      <c r="C1179" s="12" t="s">
        <v>334</v>
      </c>
      <c r="D1179" s="915" t="s">
        <v>1663</v>
      </c>
      <c r="E1179" s="386" t="s">
        <v>24</v>
      </c>
      <c r="F1179" s="904" t="s">
        <v>15640</v>
      </c>
    </row>
    <row ht="20.25" outlineLevel="0" r="1180">
      <c r="A1180" s="23" t="n">
        <v>35183</v>
      </c>
      <c r="B1180" s="23" t="n">
        <v>853</v>
      </c>
      <c r="C1180" s="12" t="s">
        <v>334</v>
      </c>
      <c r="D1180" s="3" t="s">
        <v>1665</v>
      </c>
      <c r="E1180" s="386" t="s">
        <v>24</v>
      </c>
      <c r="F1180" s="904" t="s">
        <v>15640</v>
      </c>
    </row>
    <row ht="20.25" outlineLevel="0" r="1181">
      <c r="A1181" s="23" t="n">
        <v>31823</v>
      </c>
      <c r="B1181" s="23" t="n">
        <v>858</v>
      </c>
      <c r="C1181" s="12" t="s">
        <v>334</v>
      </c>
      <c r="D1181" s="3" t="s">
        <v>1671</v>
      </c>
      <c r="E1181" s="23" t="s">
        <v>146</v>
      </c>
      <c r="F1181" s="904" t="s">
        <v>15640</v>
      </c>
    </row>
    <row ht="20.25" outlineLevel="0" r="1182">
      <c r="A1182" s="23" t="n">
        <v>31844</v>
      </c>
      <c r="B1182" s="23" t="n">
        <v>867</v>
      </c>
      <c r="C1182" s="12" t="s">
        <v>334</v>
      </c>
      <c r="D1182" s="3" t="s">
        <v>1686</v>
      </c>
      <c r="E1182" s="386" t="s">
        <v>427</v>
      </c>
      <c r="F1182" s="904" t="s">
        <v>15640</v>
      </c>
    </row>
    <row ht="20.25" outlineLevel="0" r="1183">
      <c r="A1183" s="23" t="n">
        <v>31587</v>
      </c>
      <c r="B1183" s="23" t="n">
        <v>871</v>
      </c>
      <c r="C1183" s="12" t="s">
        <v>334</v>
      </c>
      <c r="D1183" s="3" t="s">
        <v>1692</v>
      </c>
      <c r="E1183" s="335" t="s">
        <v>61</v>
      </c>
      <c r="F1183" s="904" t="s">
        <v>15640</v>
      </c>
    </row>
    <row ht="20.25" outlineLevel="0" r="1184">
      <c r="A1184" s="23" t="n">
        <v>31828</v>
      </c>
      <c r="B1184" s="23" t="n">
        <v>879</v>
      </c>
      <c r="C1184" s="12" t="s">
        <v>334</v>
      </c>
      <c r="D1184" s="3" t="s">
        <v>1706</v>
      </c>
      <c r="E1184" s="12" t="s">
        <v>146</v>
      </c>
      <c r="F1184" s="904" t="s">
        <v>15640</v>
      </c>
    </row>
    <row ht="20.25" outlineLevel="0" r="1185">
      <c r="A1185" s="23" t="n">
        <v>31829</v>
      </c>
      <c r="B1185" s="23" t="n">
        <v>880</v>
      </c>
      <c r="C1185" s="12" t="s">
        <v>334</v>
      </c>
      <c r="D1185" s="3" t="s">
        <v>1708</v>
      </c>
      <c r="E1185" s="906" t="s">
        <v>43</v>
      </c>
      <c r="F1185" s="904" t="s">
        <v>15640</v>
      </c>
    </row>
    <row ht="20.25" outlineLevel="0" r="1186">
      <c r="A1186" s="23" t="n">
        <v>34228</v>
      </c>
      <c r="B1186" s="23" t="n">
        <v>902</v>
      </c>
      <c r="C1186" s="12" t="s">
        <v>334</v>
      </c>
      <c r="D1186" s="3" t="s">
        <v>1750</v>
      </c>
      <c r="E1186" s="906" t="s">
        <v>43</v>
      </c>
      <c r="F1186" s="904" t="s">
        <v>15640</v>
      </c>
    </row>
    <row ht="20.25" outlineLevel="0" r="1187">
      <c r="A1187" s="23" t="n">
        <v>35765</v>
      </c>
      <c r="B1187" s="23" t="n">
        <v>915</v>
      </c>
      <c r="C1187" s="12" t="s">
        <v>334</v>
      </c>
      <c r="D1187" s="3" t="s">
        <v>1771</v>
      </c>
      <c r="E1187" s="386" t="s">
        <v>43</v>
      </c>
      <c r="F1187" s="904" t="s">
        <v>15640</v>
      </c>
    </row>
    <row ht="20.25" outlineLevel="0" r="1188">
      <c r="A1188" s="23" t="n">
        <v>35187</v>
      </c>
      <c r="B1188" s="23" t="n">
        <v>923</v>
      </c>
      <c r="C1188" s="12" t="s">
        <v>334</v>
      </c>
      <c r="D1188" s="3" t="s">
        <v>1780</v>
      </c>
      <c r="E1188" s="386" t="s">
        <v>43</v>
      </c>
      <c r="F1188" s="904" t="s">
        <v>15640</v>
      </c>
    </row>
    <row ht="20.25" outlineLevel="0" r="1189">
      <c r="A1189" s="23" t="n">
        <v>21281</v>
      </c>
      <c r="B1189" s="23" t="n">
        <v>926</v>
      </c>
      <c r="C1189" s="12" t="s">
        <v>334</v>
      </c>
      <c r="D1189" s="3" t="s">
        <v>1783</v>
      </c>
      <c r="E1189" s="906" t="s">
        <v>147</v>
      </c>
      <c r="F1189" s="904" t="s">
        <v>15640</v>
      </c>
    </row>
    <row ht="20.25" outlineLevel="0" r="1190">
      <c r="A1190" s="23" t="n">
        <v>21285</v>
      </c>
      <c r="B1190" s="23" t="n">
        <v>927</v>
      </c>
      <c r="C1190" s="12" t="s">
        <v>334</v>
      </c>
      <c r="D1190" s="3" t="s">
        <v>1784</v>
      </c>
      <c r="E1190" s="906" t="s">
        <v>86</v>
      </c>
      <c r="F1190" s="904" t="s">
        <v>15640</v>
      </c>
    </row>
    <row ht="20.25" outlineLevel="0" r="1191">
      <c r="A1191" s="23" t="n">
        <v>31803</v>
      </c>
      <c r="B1191" s="23" t="n">
        <v>928</v>
      </c>
      <c r="C1191" s="12" t="s">
        <v>334</v>
      </c>
      <c r="D1191" s="3" t="s">
        <v>1786</v>
      </c>
      <c r="E1191" s="861" t="s">
        <v>582</v>
      </c>
      <c r="F1191" s="904" t="s">
        <v>15640</v>
      </c>
    </row>
    <row ht="20.25" outlineLevel="0" r="1192">
      <c r="A1192" s="23" t="n">
        <v>21246</v>
      </c>
      <c r="B1192" s="23" t="n">
        <v>929</v>
      </c>
      <c r="C1192" s="12" t="s">
        <v>334</v>
      </c>
      <c r="D1192" s="3" t="s">
        <v>1787</v>
      </c>
      <c r="E1192" s="861" t="s">
        <v>549</v>
      </c>
      <c r="F1192" s="904" t="s">
        <v>15640</v>
      </c>
    </row>
    <row ht="20.25" outlineLevel="0" r="1193">
      <c r="A1193" s="23" t="n">
        <v>28050</v>
      </c>
      <c r="B1193" s="23" t="n">
        <v>941</v>
      </c>
      <c r="C1193" s="12" t="s">
        <v>334</v>
      </c>
      <c r="D1193" s="3" t="s">
        <v>1809</v>
      </c>
      <c r="E1193" s="386" t="s">
        <v>351</v>
      </c>
      <c r="F1193" s="904" t="s">
        <v>15640</v>
      </c>
    </row>
    <row ht="20.25" outlineLevel="0" r="1194">
      <c r="A1194" s="23" t="n">
        <v>29323</v>
      </c>
      <c r="B1194" s="23" t="n">
        <v>948</v>
      </c>
      <c r="C1194" s="12" t="s">
        <v>334</v>
      </c>
      <c r="D1194" s="3" t="s">
        <v>1818</v>
      </c>
      <c r="E1194" s="386" t="s">
        <v>24</v>
      </c>
      <c r="F1194" s="904" t="s">
        <v>15640</v>
      </c>
    </row>
    <row ht="20.25" outlineLevel="0" r="1195">
      <c r="A1195" s="23" t="n">
        <v>25928</v>
      </c>
      <c r="B1195" s="23" t="n">
        <v>957</v>
      </c>
      <c r="C1195" s="12" t="s">
        <v>334</v>
      </c>
      <c r="D1195" s="3" t="s">
        <v>1830</v>
      </c>
      <c r="E1195" s="386" t="s">
        <v>662</v>
      </c>
      <c r="F1195" s="904" t="s">
        <v>15640</v>
      </c>
    </row>
    <row ht="20.25" outlineLevel="0" r="1196">
      <c r="A1196" s="23" t="n">
        <v>29180</v>
      </c>
      <c r="B1196" s="23" t="n">
        <v>962</v>
      </c>
      <c r="C1196" s="12" t="s">
        <v>334</v>
      </c>
      <c r="D1196" s="3" t="s">
        <v>1837</v>
      </c>
      <c r="E1196" s="386" t="s">
        <v>24</v>
      </c>
      <c r="F1196" s="904" t="s">
        <v>15640</v>
      </c>
    </row>
    <row ht="20.25" outlineLevel="0" r="1197">
      <c r="A1197" s="23" t="n">
        <v>25911</v>
      </c>
      <c r="B1197" s="23" t="n">
        <v>970</v>
      </c>
      <c r="C1197" s="12" t="s">
        <v>334</v>
      </c>
      <c r="D1197" s="3" t="s">
        <v>1848</v>
      </c>
      <c r="E1197" s="23" t="s">
        <v>146</v>
      </c>
      <c r="F1197" s="904" t="s">
        <v>15640</v>
      </c>
    </row>
    <row ht="20.25" outlineLevel="0" r="1198">
      <c r="A1198" s="23" t="n">
        <v>25937</v>
      </c>
      <c r="B1198" s="23" t="n">
        <v>983</v>
      </c>
      <c r="C1198" s="12" t="s">
        <v>334</v>
      </c>
      <c r="D1198" s="3" t="s">
        <v>1865</v>
      </c>
      <c r="E1198" s="386" t="s">
        <v>24</v>
      </c>
      <c r="F1198" s="904" t="s">
        <v>15640</v>
      </c>
    </row>
    <row ht="20.25" outlineLevel="0" r="1199">
      <c r="A1199" s="23" t="n">
        <v>25938</v>
      </c>
      <c r="B1199" s="23" t="n">
        <v>987</v>
      </c>
      <c r="C1199" s="12" t="s">
        <v>334</v>
      </c>
      <c r="D1199" s="3" t="s">
        <v>1871</v>
      </c>
      <c r="E1199" s="386" t="s">
        <v>24</v>
      </c>
      <c r="F1199" s="904" t="s">
        <v>15640</v>
      </c>
    </row>
    <row ht="20.25" outlineLevel="0" r="1200">
      <c r="A1200" s="23" t="n">
        <v>31593</v>
      </c>
      <c r="B1200" s="23" t="n">
        <v>994</v>
      </c>
      <c r="C1200" s="12" t="s">
        <v>334</v>
      </c>
      <c r="D1200" s="3" t="s">
        <v>1881</v>
      </c>
      <c r="E1200" s="12" t="s">
        <v>146</v>
      </c>
      <c r="F1200" s="904" t="s">
        <v>15640</v>
      </c>
    </row>
    <row ht="20.25" outlineLevel="0" r="1201">
      <c r="A1201" s="23" t="n">
        <v>33368</v>
      </c>
      <c r="B1201" s="23" t="n">
        <v>1000</v>
      </c>
      <c r="C1201" s="12" t="s">
        <v>334</v>
      </c>
      <c r="D1201" s="3" t="s">
        <v>1889</v>
      </c>
      <c r="E1201" s="386" t="s">
        <v>43</v>
      </c>
      <c r="F1201" s="904" t="s">
        <v>15640</v>
      </c>
    </row>
    <row ht="20.25" outlineLevel="0" r="1202">
      <c r="A1202" s="23" t="n">
        <v>33369</v>
      </c>
      <c r="B1202" s="23" t="n">
        <v>1001</v>
      </c>
      <c r="C1202" s="12" t="s">
        <v>334</v>
      </c>
      <c r="D1202" s="3" t="s">
        <v>1891</v>
      </c>
      <c r="E1202" s="386" t="s">
        <v>43</v>
      </c>
      <c r="F1202" s="904" t="s">
        <v>15640</v>
      </c>
    </row>
    <row ht="20.25" outlineLevel="0" r="1203">
      <c r="A1203" s="23" t="n">
        <v>31604</v>
      </c>
      <c r="B1203" s="23" t="n">
        <v>1003</v>
      </c>
      <c r="C1203" s="12" t="s">
        <v>334</v>
      </c>
      <c r="D1203" s="3" t="s">
        <v>1894</v>
      </c>
      <c r="E1203" s="386" t="s">
        <v>43</v>
      </c>
      <c r="F1203" s="904" t="s">
        <v>15640</v>
      </c>
    </row>
    <row ht="20.25" outlineLevel="0" r="1204">
      <c r="A1204" s="23" t="n">
        <v>25916</v>
      </c>
      <c r="B1204" s="23" t="n">
        <v>1012</v>
      </c>
      <c r="C1204" s="12" t="s">
        <v>334</v>
      </c>
      <c r="D1204" s="3" t="s">
        <v>1907</v>
      </c>
      <c r="E1204" s="906" t="s">
        <v>582</v>
      </c>
      <c r="F1204" s="904" t="s">
        <v>15640</v>
      </c>
    </row>
    <row ht="20.25" outlineLevel="0" r="1205">
      <c r="A1205" s="23" t="n">
        <v>25925</v>
      </c>
      <c r="B1205" s="23" t="n">
        <v>1025</v>
      </c>
      <c r="C1205" s="12" t="s">
        <v>334</v>
      </c>
      <c r="D1205" s="3" t="s">
        <v>1923</v>
      </c>
      <c r="E1205" s="386" t="s">
        <v>43</v>
      </c>
      <c r="F1205" s="904" t="s">
        <v>15640</v>
      </c>
    </row>
    <row ht="20.25" outlineLevel="0" r="1206">
      <c r="A1206" s="23" t="n">
        <v>33374</v>
      </c>
      <c r="B1206" s="23" t="n">
        <v>1035</v>
      </c>
      <c r="C1206" s="12" t="s">
        <v>334</v>
      </c>
      <c r="D1206" s="3" t="s">
        <v>1941</v>
      </c>
      <c r="E1206" s="386" t="s">
        <v>43</v>
      </c>
      <c r="F1206" s="904" t="s">
        <v>15640</v>
      </c>
    </row>
    <row ht="20.25" outlineLevel="0" r="1207">
      <c r="A1207" s="23" t="n">
        <v>25575</v>
      </c>
      <c r="B1207" s="23" t="n">
        <v>1036</v>
      </c>
      <c r="C1207" s="12" t="s">
        <v>334</v>
      </c>
      <c r="D1207" s="3" t="s">
        <v>1943</v>
      </c>
      <c r="E1207" s="386" t="s">
        <v>43</v>
      </c>
      <c r="F1207" s="904" t="s">
        <v>15640</v>
      </c>
    </row>
    <row ht="20.25" outlineLevel="0" r="1208">
      <c r="A1208" s="23" t="n">
        <v>31826</v>
      </c>
      <c r="B1208" s="23" t="n">
        <v>1046</v>
      </c>
      <c r="C1208" s="12" t="s">
        <v>334</v>
      </c>
      <c r="D1208" s="3" t="s">
        <v>1954</v>
      </c>
      <c r="E1208" s="386" t="s">
        <v>239</v>
      </c>
      <c r="F1208" s="904" t="s">
        <v>15640</v>
      </c>
    </row>
    <row ht="20.25" outlineLevel="0" r="1209">
      <c r="A1209" s="23" t="n">
        <v>32956</v>
      </c>
      <c r="B1209" s="23" t="n">
        <v>1120</v>
      </c>
      <c r="C1209" s="12" t="s">
        <v>334</v>
      </c>
      <c r="D1209" s="3" t="s">
        <v>2054</v>
      </c>
      <c r="E1209" s="906" t="s">
        <v>24</v>
      </c>
      <c r="F1209" s="904" t="s">
        <v>15640</v>
      </c>
    </row>
    <row ht="20.25" outlineLevel="0" r="1210">
      <c r="A1210" s="23" t="n">
        <v>35819</v>
      </c>
      <c r="B1210" s="23" t="n">
        <v>1136</v>
      </c>
      <c r="C1210" s="12" t="s">
        <v>334</v>
      </c>
      <c r="D1210" s="3" t="s">
        <v>2078</v>
      </c>
      <c r="E1210" s="906" t="s">
        <v>43</v>
      </c>
      <c r="F1210" s="904" t="s">
        <v>15640</v>
      </c>
    </row>
    <row ht="20.25" outlineLevel="0" r="1211">
      <c r="A1211" s="23" t="n">
        <v>29596</v>
      </c>
      <c r="B1211" s="23" t="n">
        <v>1141</v>
      </c>
      <c r="C1211" s="12" t="s">
        <v>334</v>
      </c>
      <c r="D1211" s="3" t="s">
        <v>2083</v>
      </c>
      <c r="E1211" s="906" t="s">
        <v>24</v>
      </c>
      <c r="F1211" s="904" t="s">
        <v>15640</v>
      </c>
    </row>
    <row ht="20.25" outlineLevel="0" r="1212">
      <c r="A1212" s="23" t="n">
        <v>35822</v>
      </c>
      <c r="B1212" s="23" t="n">
        <v>1149</v>
      </c>
      <c r="C1212" s="12" t="s">
        <v>334</v>
      </c>
      <c r="D1212" s="3" t="s">
        <v>2094</v>
      </c>
      <c r="E1212" s="906" t="s">
        <v>24</v>
      </c>
      <c r="F1212" s="904" t="s">
        <v>15640</v>
      </c>
    </row>
    <row ht="20.25" outlineLevel="0" r="1213">
      <c r="A1213" s="23" t="n">
        <v>29609</v>
      </c>
      <c r="B1213" s="23" t="n">
        <v>1161</v>
      </c>
      <c r="C1213" s="12" t="s">
        <v>334</v>
      </c>
      <c r="D1213" s="3" t="s">
        <v>2110</v>
      </c>
      <c r="E1213" s="906" t="s">
        <v>24</v>
      </c>
      <c r="F1213" s="904" t="s">
        <v>15640</v>
      </c>
    </row>
    <row ht="20.25" outlineLevel="0" r="1214">
      <c r="A1214" s="23" t="n">
        <v>21266</v>
      </c>
      <c r="B1214" s="23" t="n">
        <v>1172</v>
      </c>
      <c r="C1214" s="12" t="s">
        <v>334</v>
      </c>
      <c r="D1214" s="3" t="s">
        <v>2124</v>
      </c>
      <c r="E1214" s="23" t="s">
        <v>146</v>
      </c>
      <c r="F1214" s="904" t="s">
        <v>15640</v>
      </c>
    </row>
    <row ht="20.25" outlineLevel="0" r="1215">
      <c r="A1215" s="23" t="n">
        <v>29619</v>
      </c>
      <c r="B1215" s="23" t="n">
        <v>1175</v>
      </c>
      <c r="C1215" s="12" t="s">
        <v>334</v>
      </c>
      <c r="D1215" s="3" t="s">
        <v>2129</v>
      </c>
      <c r="E1215" s="906" t="s">
        <v>43</v>
      </c>
      <c r="F1215" s="904" t="s">
        <v>15640</v>
      </c>
    </row>
    <row ht="20.25" outlineLevel="0" r="1216">
      <c r="A1216" s="23" t="n">
        <v>29620</v>
      </c>
      <c r="B1216" s="23" t="n">
        <v>1176</v>
      </c>
      <c r="C1216" s="12" t="s">
        <v>334</v>
      </c>
      <c r="D1216" s="3" t="s">
        <v>2130</v>
      </c>
      <c r="E1216" s="386" t="s">
        <v>2131</v>
      </c>
      <c r="F1216" s="904" t="s">
        <v>15640</v>
      </c>
    </row>
    <row ht="20.25" outlineLevel="0" r="1217">
      <c r="A1217" s="23" t="n">
        <v>29626</v>
      </c>
      <c r="B1217" s="23" t="n">
        <v>1181</v>
      </c>
      <c r="C1217" s="12" t="s">
        <v>334</v>
      </c>
      <c r="D1217" s="3" t="s">
        <v>2137</v>
      </c>
      <c r="E1217" s="386" t="s">
        <v>24</v>
      </c>
      <c r="F1217" s="904" t="s">
        <v>15640</v>
      </c>
    </row>
    <row ht="20.25" outlineLevel="0" r="1218">
      <c r="A1218" s="23" t="n">
        <v>26503</v>
      </c>
      <c r="B1218" s="23" t="n">
        <v>1235</v>
      </c>
      <c r="C1218" s="12" t="s">
        <v>334</v>
      </c>
      <c r="D1218" s="3" t="s">
        <v>2212</v>
      </c>
      <c r="E1218" s="386" t="s">
        <v>43</v>
      </c>
      <c r="F1218" s="904" t="s">
        <v>15640</v>
      </c>
    </row>
    <row ht="20.25" outlineLevel="0" r="1219">
      <c r="A1219" s="23" t="n">
        <v>26561</v>
      </c>
      <c r="B1219" s="23" t="n">
        <v>1236</v>
      </c>
      <c r="C1219" s="12" t="s">
        <v>334</v>
      </c>
      <c r="D1219" s="3" t="s">
        <v>2214</v>
      </c>
      <c r="E1219" s="386" t="s">
        <v>100</v>
      </c>
      <c r="F1219" s="904" t="s">
        <v>15640</v>
      </c>
    </row>
    <row ht="20.25" outlineLevel="0" r="1220">
      <c r="A1220" s="23" t="n">
        <v>26562</v>
      </c>
      <c r="B1220" s="23" t="n">
        <v>1237</v>
      </c>
      <c r="C1220" s="12" t="s">
        <v>334</v>
      </c>
      <c r="D1220" s="3" t="s">
        <v>2215</v>
      </c>
      <c r="E1220" s="386" t="s">
        <v>43</v>
      </c>
      <c r="F1220" s="904" t="s">
        <v>15640</v>
      </c>
    </row>
    <row ht="20.25" outlineLevel="0" r="1221">
      <c r="A1221" s="23" t="n">
        <v>29425</v>
      </c>
      <c r="B1221" s="23" t="n">
        <v>1240</v>
      </c>
      <c r="C1221" s="12" t="s">
        <v>334</v>
      </c>
      <c r="D1221" s="3" t="s">
        <v>2218</v>
      </c>
      <c r="E1221" s="386" t="s">
        <v>43</v>
      </c>
      <c r="F1221" s="904" t="s">
        <v>15640</v>
      </c>
    </row>
    <row ht="20.25" outlineLevel="0" r="1222">
      <c r="A1222" s="23" t="n">
        <v>29426</v>
      </c>
      <c r="B1222" s="23" t="n">
        <v>1241</v>
      </c>
      <c r="C1222" s="12" t="s">
        <v>334</v>
      </c>
      <c r="D1222" s="3" t="s">
        <v>2219</v>
      </c>
      <c r="E1222" s="386" t="s">
        <v>61</v>
      </c>
      <c r="F1222" s="904" t="s">
        <v>15640</v>
      </c>
    </row>
    <row ht="20.25" outlineLevel="0" r="1223">
      <c r="A1223" s="23" t="n">
        <v>29630</v>
      </c>
      <c r="B1223" s="23" t="n">
        <v>1252</v>
      </c>
      <c r="C1223" s="12" t="s">
        <v>334</v>
      </c>
      <c r="D1223" s="3" t="s">
        <v>2233</v>
      </c>
      <c r="E1223" s="386" t="s">
        <v>24</v>
      </c>
      <c r="F1223" s="904" t="s">
        <v>15640</v>
      </c>
    </row>
    <row ht="20.25" outlineLevel="0" r="1224">
      <c r="A1224" s="23" t="n">
        <v>21128</v>
      </c>
      <c r="B1224" s="23" t="n">
        <v>1295</v>
      </c>
      <c r="C1224" s="12" t="s">
        <v>334</v>
      </c>
      <c r="D1224" s="3" t="s">
        <v>2294</v>
      </c>
      <c r="E1224" s="23" t="s">
        <v>146</v>
      </c>
      <c r="F1224" s="904" t="s">
        <v>15640</v>
      </c>
    </row>
    <row ht="20.25" outlineLevel="0" r="1225">
      <c r="A1225" s="23" t="n">
        <v>29531</v>
      </c>
      <c r="B1225" s="23" t="n">
        <v>1296</v>
      </c>
      <c r="C1225" s="12" t="s">
        <v>334</v>
      </c>
      <c r="D1225" s="3" t="s">
        <v>2296</v>
      </c>
      <c r="E1225" s="386" t="s">
        <v>2297</v>
      </c>
      <c r="F1225" s="904" t="s">
        <v>15640</v>
      </c>
    </row>
    <row ht="20.25" outlineLevel="0" r="1226">
      <c r="A1226" s="23" t="n">
        <v>31610</v>
      </c>
      <c r="B1226" s="23" t="n">
        <v>1297</v>
      </c>
      <c r="C1226" s="12" t="s">
        <v>334</v>
      </c>
      <c r="D1226" s="3" t="s">
        <v>2298</v>
      </c>
      <c r="E1226" s="906" t="s">
        <v>24</v>
      </c>
      <c r="F1226" s="904" t="s">
        <v>15640</v>
      </c>
    </row>
    <row ht="20.25" outlineLevel="0" r="1227">
      <c r="A1227" s="23" t="n">
        <v>27630</v>
      </c>
      <c r="B1227" s="23" t="n">
        <v>1299</v>
      </c>
      <c r="C1227" s="12" t="s">
        <v>334</v>
      </c>
      <c r="D1227" s="3" t="s">
        <v>2301</v>
      </c>
      <c r="E1227" s="386" t="s">
        <v>27</v>
      </c>
      <c r="F1227" s="904" t="s">
        <v>15640</v>
      </c>
    </row>
    <row ht="20.25" outlineLevel="0" r="1228">
      <c r="A1228" s="23" t="n">
        <v>31673</v>
      </c>
      <c r="B1228" s="23" t="n">
        <v>1300</v>
      </c>
      <c r="C1228" s="12" t="s">
        <v>334</v>
      </c>
      <c r="D1228" s="3" t="s">
        <v>2303</v>
      </c>
      <c r="E1228" s="386" t="s">
        <v>662</v>
      </c>
      <c r="F1228" s="904" t="s">
        <v>15640</v>
      </c>
    </row>
    <row ht="20.25" outlineLevel="0" r="1229">
      <c r="A1229" s="23" t="n">
        <v>21066</v>
      </c>
      <c r="B1229" s="23" t="n">
        <v>1302</v>
      </c>
      <c r="C1229" s="12" t="s">
        <v>334</v>
      </c>
      <c r="D1229" s="3" t="s">
        <v>2305</v>
      </c>
      <c r="E1229" s="906" t="s">
        <v>147</v>
      </c>
      <c r="F1229" s="904" t="s">
        <v>15640</v>
      </c>
    </row>
    <row ht="20.25" outlineLevel="0" r="1230">
      <c r="A1230" s="23" t="n">
        <v>36565</v>
      </c>
      <c r="B1230" s="23" t="n">
        <v>1307</v>
      </c>
      <c r="C1230" s="12" t="s">
        <v>334</v>
      </c>
      <c r="D1230" s="908" t="s">
        <v>2313</v>
      </c>
      <c r="E1230" s="386" t="s">
        <v>24</v>
      </c>
      <c r="F1230" s="904" t="s">
        <v>15640</v>
      </c>
    </row>
    <row ht="20.25" outlineLevel="0" r="1231">
      <c r="A1231" s="23" t="n">
        <v>27750</v>
      </c>
      <c r="B1231" s="23" t="n">
        <v>1319</v>
      </c>
      <c r="C1231" s="12" t="s">
        <v>334</v>
      </c>
      <c r="D1231" s="3" t="s">
        <v>2332</v>
      </c>
      <c r="E1231" s="906" t="s">
        <v>24</v>
      </c>
      <c r="F1231" s="904" t="s">
        <v>15640</v>
      </c>
    </row>
    <row ht="20.25" outlineLevel="0" r="1232">
      <c r="A1232" s="23" t="n">
        <v>27754</v>
      </c>
      <c r="B1232" s="23" t="n">
        <v>1321</v>
      </c>
      <c r="C1232" s="12" t="s">
        <v>334</v>
      </c>
      <c r="D1232" s="3" t="s">
        <v>2335</v>
      </c>
      <c r="E1232" s="906" t="s">
        <v>24</v>
      </c>
      <c r="F1232" s="904" t="s">
        <v>15640</v>
      </c>
    </row>
    <row ht="20.25" outlineLevel="0" r="1233">
      <c r="A1233" s="23" t="n">
        <v>32964</v>
      </c>
      <c r="B1233" s="23" t="n">
        <v>1350</v>
      </c>
      <c r="C1233" s="12" t="s">
        <v>334</v>
      </c>
      <c r="D1233" s="3" t="s">
        <v>2375</v>
      </c>
      <c r="E1233" s="906" t="s">
        <v>43</v>
      </c>
      <c r="F1233" s="904" t="s">
        <v>15640</v>
      </c>
    </row>
    <row ht="20.25" outlineLevel="0" r="1234">
      <c r="A1234" s="23" t="n">
        <v>32965</v>
      </c>
      <c r="B1234" s="23" t="n">
        <v>1351</v>
      </c>
      <c r="C1234" s="12" t="s">
        <v>334</v>
      </c>
      <c r="D1234" s="3" t="s">
        <v>2376</v>
      </c>
      <c r="E1234" s="386" t="s">
        <v>43</v>
      </c>
      <c r="F1234" s="904" t="s">
        <v>15640</v>
      </c>
    </row>
    <row ht="20.25" outlineLevel="0" r="1235">
      <c r="A1235" s="23" t="n">
        <v>32969</v>
      </c>
      <c r="B1235" s="23" t="n">
        <v>1353</v>
      </c>
      <c r="C1235" s="12" t="s">
        <v>334</v>
      </c>
      <c r="D1235" s="3" t="s">
        <v>11531</v>
      </c>
      <c r="E1235" s="23" t="s">
        <v>146</v>
      </c>
      <c r="F1235" s="904" t="s">
        <v>15640</v>
      </c>
    </row>
    <row ht="20.25" outlineLevel="0" r="1236">
      <c r="A1236" s="23" t="n">
        <v>32966</v>
      </c>
      <c r="B1236" s="23" t="n">
        <v>1354</v>
      </c>
      <c r="C1236" s="12" t="s">
        <v>334</v>
      </c>
      <c r="D1236" s="3" t="s">
        <v>2379</v>
      </c>
      <c r="E1236" s="906" t="s">
        <v>43</v>
      </c>
      <c r="F1236" s="904" t="s">
        <v>15640</v>
      </c>
    </row>
    <row ht="20.25" outlineLevel="0" r="1237">
      <c r="A1237" s="23" t="n">
        <v>32967</v>
      </c>
      <c r="B1237" s="23" t="n">
        <v>1355</v>
      </c>
      <c r="C1237" s="12" t="s">
        <v>334</v>
      </c>
      <c r="D1237" s="3" t="s">
        <v>2380</v>
      </c>
      <c r="E1237" s="906" t="s">
        <v>43</v>
      </c>
      <c r="F1237" s="904" t="s">
        <v>15640</v>
      </c>
    </row>
    <row ht="20.25" outlineLevel="0" r="1238">
      <c r="A1238" s="23" t="n">
        <v>35202</v>
      </c>
      <c r="B1238" s="23" t="n">
        <v>1356</v>
      </c>
      <c r="C1238" s="12" t="s">
        <v>334</v>
      </c>
      <c r="D1238" s="3" t="s">
        <v>10883</v>
      </c>
      <c r="E1238" s="386" t="s">
        <v>54</v>
      </c>
      <c r="F1238" s="904" t="s">
        <v>15640</v>
      </c>
    </row>
    <row ht="20.25" outlineLevel="0" r="1239">
      <c r="A1239" s="23" t="n">
        <v>36271</v>
      </c>
      <c r="B1239" s="23" t="n">
        <v>1357</v>
      </c>
      <c r="C1239" s="12" t="s">
        <v>334</v>
      </c>
      <c r="D1239" s="3" t="s">
        <v>10885</v>
      </c>
      <c r="E1239" s="386" t="s">
        <v>478</v>
      </c>
      <c r="F1239" s="904" t="s">
        <v>15640</v>
      </c>
    </row>
    <row ht="20.25" outlineLevel="0" r="1240">
      <c r="A1240" s="23" t="n">
        <v>32968</v>
      </c>
      <c r="B1240" s="23" t="n">
        <v>1358</v>
      </c>
      <c r="C1240" s="12" t="s">
        <v>334</v>
      </c>
      <c r="D1240" s="3" t="s">
        <v>2381</v>
      </c>
      <c r="E1240" s="386" t="s">
        <v>662</v>
      </c>
      <c r="F1240" s="904" t="s">
        <v>15640</v>
      </c>
    </row>
    <row ht="20.25" outlineLevel="0" r="1241">
      <c r="A1241" s="23" t="n">
        <v>33467</v>
      </c>
      <c r="B1241" s="23" t="n">
        <v>1360</v>
      </c>
      <c r="C1241" s="12" t="s">
        <v>334</v>
      </c>
      <c r="D1241" s="3" t="s">
        <v>2384</v>
      </c>
      <c r="E1241" s="906" t="s">
        <v>147</v>
      </c>
      <c r="F1241" s="904" t="s">
        <v>15640</v>
      </c>
    </row>
    <row ht="20.25" outlineLevel="0" r="1242">
      <c r="A1242" s="23" t="n">
        <v>33468</v>
      </c>
      <c r="B1242" s="23" t="n">
        <v>1362</v>
      </c>
      <c r="C1242" s="12" t="s">
        <v>334</v>
      </c>
      <c r="D1242" s="3" t="s">
        <v>10887</v>
      </c>
      <c r="E1242" s="386" t="s">
        <v>43</v>
      </c>
      <c r="F1242" s="904" t="s">
        <v>15640</v>
      </c>
    </row>
    <row ht="20.25" outlineLevel="0" r="1243">
      <c r="A1243" s="23" t="n">
        <v>33357</v>
      </c>
      <c r="B1243" s="23" t="n">
        <v>1375</v>
      </c>
      <c r="C1243" s="12" t="s">
        <v>334</v>
      </c>
      <c r="D1243" s="3" t="s">
        <v>2405</v>
      </c>
      <c r="E1243" s="386" t="s">
        <v>43</v>
      </c>
      <c r="F1243" s="904" t="s">
        <v>15640</v>
      </c>
    </row>
    <row ht="20.25" outlineLevel="0" r="1244">
      <c r="A1244" s="23" t="n">
        <v>33358</v>
      </c>
      <c r="B1244" s="23" t="n">
        <v>1376</v>
      </c>
      <c r="C1244" s="12" t="s">
        <v>334</v>
      </c>
      <c r="D1244" s="3" t="s">
        <v>2406</v>
      </c>
      <c r="E1244" s="386" t="s">
        <v>27</v>
      </c>
      <c r="F1244" s="904" t="s">
        <v>15640</v>
      </c>
    </row>
    <row ht="20.25" outlineLevel="0" r="1245">
      <c r="A1245" s="23" t="n">
        <v>28075</v>
      </c>
      <c r="B1245" s="23" t="n">
        <v>1385</v>
      </c>
      <c r="C1245" s="12" t="s">
        <v>334</v>
      </c>
      <c r="D1245" s="3" t="s">
        <v>2418</v>
      </c>
      <c r="E1245" s="906" t="s">
        <v>43</v>
      </c>
      <c r="F1245" s="904" t="s">
        <v>15640</v>
      </c>
    </row>
    <row ht="20.25" outlineLevel="0" r="1246">
      <c r="A1246" s="23" t="n">
        <v>28078</v>
      </c>
      <c r="B1246" s="23" t="n">
        <v>1387</v>
      </c>
      <c r="C1246" s="12" t="s">
        <v>334</v>
      </c>
      <c r="D1246" s="3" t="s">
        <v>2421</v>
      </c>
      <c r="E1246" s="906" t="s">
        <v>43</v>
      </c>
      <c r="F1246" s="904" t="s">
        <v>15640</v>
      </c>
    </row>
    <row ht="20.25" outlineLevel="0" r="1247">
      <c r="A1247" s="23" t="n">
        <v>28076</v>
      </c>
      <c r="B1247" s="23" t="n">
        <v>1388</v>
      </c>
      <c r="C1247" s="12" t="s">
        <v>334</v>
      </c>
      <c r="D1247" s="3" t="s">
        <v>2422</v>
      </c>
      <c r="E1247" s="906" t="s">
        <v>43</v>
      </c>
      <c r="F1247" s="904" t="s">
        <v>15640</v>
      </c>
    </row>
    <row ht="20.25" outlineLevel="0" r="1248">
      <c r="A1248" s="23" t="n">
        <v>28061</v>
      </c>
      <c r="B1248" s="23" t="n">
        <v>1389</v>
      </c>
      <c r="C1248" s="12" t="s">
        <v>334</v>
      </c>
      <c r="D1248" s="3" t="s">
        <v>2424</v>
      </c>
      <c r="E1248" s="906" t="s">
        <v>24</v>
      </c>
      <c r="F1248" s="904" t="s">
        <v>15640</v>
      </c>
    </row>
    <row ht="20.25" outlineLevel="0" r="1249">
      <c r="A1249" s="23" t="n">
        <v>26564</v>
      </c>
      <c r="B1249" s="23" t="n">
        <v>1395</v>
      </c>
      <c r="C1249" s="12" t="s">
        <v>334</v>
      </c>
      <c r="D1249" s="3" t="s">
        <v>2433</v>
      </c>
      <c r="E1249" s="386" t="s">
        <v>61</v>
      </c>
      <c r="F1249" s="904" t="s">
        <v>15640</v>
      </c>
    </row>
    <row ht="20.25" outlineLevel="0" r="1250">
      <c r="A1250" s="23" t="n">
        <v>26565</v>
      </c>
      <c r="B1250" s="23" t="n">
        <v>1396</v>
      </c>
      <c r="C1250" s="12" t="s">
        <v>334</v>
      </c>
      <c r="D1250" s="3" t="s">
        <v>2434</v>
      </c>
      <c r="E1250" s="23" t="s">
        <v>146</v>
      </c>
      <c r="F1250" s="904" t="s">
        <v>15640</v>
      </c>
    </row>
    <row ht="20.25" outlineLevel="0" r="1251">
      <c r="A1251" s="23" t="n">
        <v>26566</v>
      </c>
      <c r="B1251" s="23" t="n">
        <v>1397</v>
      </c>
      <c r="C1251" s="12" t="s">
        <v>334</v>
      </c>
      <c r="D1251" s="3" t="s">
        <v>2436</v>
      </c>
      <c r="E1251" s="386" t="s">
        <v>24</v>
      </c>
      <c r="F1251" s="904" t="s">
        <v>15640</v>
      </c>
    </row>
    <row ht="20.25" outlineLevel="0" r="1252">
      <c r="A1252" s="23" t="n">
        <v>26504</v>
      </c>
      <c r="B1252" s="23" t="n">
        <v>1398</v>
      </c>
      <c r="C1252" s="12" t="s">
        <v>334</v>
      </c>
      <c r="D1252" s="3" t="s">
        <v>2437</v>
      </c>
      <c r="E1252" s="386" t="s">
        <v>239</v>
      </c>
      <c r="F1252" s="904" t="s">
        <v>15640</v>
      </c>
    </row>
    <row ht="20.25" outlineLevel="0" r="1253">
      <c r="A1253" s="23" t="n">
        <v>31841</v>
      </c>
      <c r="B1253" s="23" t="n">
        <v>1423</v>
      </c>
      <c r="C1253" s="12" t="s">
        <v>334</v>
      </c>
      <c r="D1253" s="3" t="s">
        <v>2471</v>
      </c>
      <c r="E1253" s="386" t="s">
        <v>43</v>
      </c>
      <c r="F1253" s="904" t="s">
        <v>15640</v>
      </c>
    </row>
    <row ht="20.25" outlineLevel="0" r="1254">
      <c r="A1254" s="23" t="n">
        <v>31843</v>
      </c>
      <c r="B1254" s="23" t="n">
        <v>1425</v>
      </c>
      <c r="C1254" s="12" t="s">
        <v>334</v>
      </c>
      <c r="D1254" s="3" t="s">
        <v>2474</v>
      </c>
      <c r="E1254" s="386" t="s">
        <v>1116</v>
      </c>
      <c r="F1254" s="904" t="s">
        <v>15640</v>
      </c>
    </row>
    <row ht="20.25" outlineLevel="0" r="1255">
      <c r="A1255" s="23" t="n">
        <v>31851</v>
      </c>
      <c r="B1255" s="23" t="n">
        <v>1427</v>
      </c>
      <c r="C1255" s="12" t="s">
        <v>334</v>
      </c>
      <c r="D1255" s="3" t="s">
        <v>2476</v>
      </c>
      <c r="E1255" s="386" t="s">
        <v>43</v>
      </c>
      <c r="F1255" s="904" t="s">
        <v>15640</v>
      </c>
    </row>
    <row ht="20.25" outlineLevel="0" r="1256">
      <c r="A1256" s="23" t="n">
        <v>31845</v>
      </c>
      <c r="B1256" s="23" t="n">
        <v>1428</v>
      </c>
      <c r="C1256" s="12" t="s">
        <v>334</v>
      </c>
      <c r="D1256" s="3" t="s">
        <v>2477</v>
      </c>
      <c r="E1256" s="906" t="s">
        <v>43</v>
      </c>
      <c r="F1256" s="904" t="s">
        <v>15640</v>
      </c>
    </row>
    <row ht="20.25" outlineLevel="0" r="1257">
      <c r="A1257" s="23" t="n">
        <v>31846</v>
      </c>
      <c r="B1257" s="23" t="n">
        <v>1429</v>
      </c>
      <c r="C1257" s="12" t="s">
        <v>334</v>
      </c>
      <c r="D1257" s="3" t="s">
        <v>2478</v>
      </c>
      <c r="E1257" s="12" t="s">
        <v>146</v>
      </c>
      <c r="F1257" s="904" t="s">
        <v>15640</v>
      </c>
    </row>
    <row ht="20.25" outlineLevel="0" r="1258">
      <c r="A1258" s="23" t="n">
        <v>31839</v>
      </c>
      <c r="B1258" s="23" t="n">
        <v>1433</v>
      </c>
      <c r="C1258" s="12" t="s">
        <v>334</v>
      </c>
      <c r="D1258" s="3" t="s">
        <v>2486</v>
      </c>
      <c r="E1258" s="906" t="s">
        <v>43</v>
      </c>
      <c r="F1258" s="904" t="s">
        <v>15640</v>
      </c>
    </row>
    <row ht="20.25" outlineLevel="0" r="1259">
      <c r="A1259" s="23" t="n">
        <v>31840</v>
      </c>
      <c r="B1259" s="23" t="n">
        <v>1434</v>
      </c>
      <c r="C1259" s="12" t="s">
        <v>334</v>
      </c>
      <c r="D1259" s="3" t="s">
        <v>15642</v>
      </c>
      <c r="E1259" s="386" t="s">
        <v>43</v>
      </c>
      <c r="F1259" s="904" t="s">
        <v>15640</v>
      </c>
    </row>
    <row ht="20.25" outlineLevel="0" r="1260">
      <c r="A1260" s="23" t="n">
        <v>29207</v>
      </c>
      <c r="B1260" s="23" t="n">
        <v>1511</v>
      </c>
      <c r="C1260" s="12" t="s">
        <v>334</v>
      </c>
      <c r="D1260" s="3" t="s">
        <v>2595</v>
      </c>
      <c r="E1260" s="386" t="s">
        <v>662</v>
      </c>
      <c r="F1260" s="904" t="s">
        <v>15640</v>
      </c>
    </row>
    <row ht="20.25" outlineLevel="0" r="1261">
      <c r="A1261" s="23" t="n">
        <v>31847</v>
      </c>
      <c r="B1261" s="23" t="n">
        <v>1519</v>
      </c>
      <c r="C1261" s="12" t="s">
        <v>334</v>
      </c>
      <c r="D1261" s="3" t="s">
        <v>2604</v>
      </c>
      <c r="E1261" s="906" t="s">
        <v>24</v>
      </c>
      <c r="F1261" s="904" t="s">
        <v>15640</v>
      </c>
    </row>
    <row ht="20.25" outlineLevel="0" r="1262">
      <c r="A1262" s="23" t="n">
        <v>35699</v>
      </c>
      <c r="B1262" s="23" t="n">
        <v>1523</v>
      </c>
      <c r="C1262" s="12" t="s">
        <v>334</v>
      </c>
      <c r="D1262" s="3" t="s">
        <v>2609</v>
      </c>
      <c r="E1262" s="386" t="s">
        <v>43</v>
      </c>
      <c r="F1262" s="904" t="s">
        <v>15640</v>
      </c>
    </row>
    <row ht="20.25" outlineLevel="0" r="1263">
      <c r="A1263" s="23" t="n">
        <v>29350</v>
      </c>
      <c r="B1263" s="23" t="n">
        <v>1532</v>
      </c>
      <c r="C1263" s="12" t="s">
        <v>334</v>
      </c>
      <c r="D1263" s="3" t="s">
        <v>2622</v>
      </c>
      <c r="E1263" s="386" t="s">
        <v>43</v>
      </c>
      <c r="F1263" s="904" t="s">
        <v>15640</v>
      </c>
    </row>
    <row ht="20.25" outlineLevel="0" r="1264">
      <c r="A1264" s="23" t="n">
        <v>21233</v>
      </c>
      <c r="B1264" s="23" t="n">
        <v>1538</v>
      </c>
      <c r="C1264" s="12" t="s">
        <v>334</v>
      </c>
      <c r="D1264" s="3" t="s">
        <v>2629</v>
      </c>
      <c r="E1264" s="23" t="s">
        <v>146</v>
      </c>
      <c r="F1264" s="904" t="s">
        <v>15640</v>
      </c>
    </row>
    <row ht="20.25" outlineLevel="0" r="1265">
      <c r="A1265" s="23" t="n">
        <v>29634</v>
      </c>
      <c r="B1265" s="23" t="n">
        <v>1561</v>
      </c>
      <c r="C1265" s="12" t="s">
        <v>334</v>
      </c>
      <c r="D1265" s="3" t="s">
        <v>2664</v>
      </c>
      <c r="E1265" s="386" t="s">
        <v>61</v>
      </c>
      <c r="F1265" s="904" t="s">
        <v>15640</v>
      </c>
    </row>
    <row ht="20.25" outlineLevel="0" r="1266">
      <c r="A1266" s="23" t="n">
        <v>29636</v>
      </c>
      <c r="B1266" s="23" t="n">
        <v>1565</v>
      </c>
      <c r="C1266" s="12" t="s">
        <v>334</v>
      </c>
      <c r="D1266" s="3" t="s">
        <v>2671</v>
      </c>
      <c r="E1266" s="906" t="s">
        <v>43</v>
      </c>
      <c r="F1266" s="904" t="s">
        <v>15640</v>
      </c>
    </row>
    <row ht="20.25" outlineLevel="0" r="1267">
      <c r="A1267" s="23" t="n">
        <v>29637</v>
      </c>
      <c r="B1267" s="23" t="n">
        <v>1567</v>
      </c>
      <c r="C1267" s="12" t="s">
        <v>334</v>
      </c>
      <c r="D1267" s="3" t="s">
        <v>2675</v>
      </c>
      <c r="E1267" s="386" t="s">
        <v>427</v>
      </c>
      <c r="F1267" s="904" t="s">
        <v>15640</v>
      </c>
    </row>
    <row ht="20.25" outlineLevel="0" r="1268">
      <c r="A1268" s="23" t="n">
        <v>29666</v>
      </c>
      <c r="B1268" s="23" t="n">
        <v>1671</v>
      </c>
      <c r="C1268" s="12" t="s">
        <v>334</v>
      </c>
      <c r="D1268" s="3" t="s">
        <v>2805</v>
      </c>
      <c r="E1268" s="386" t="s">
        <v>715</v>
      </c>
      <c r="F1268" s="904" t="s">
        <v>15640</v>
      </c>
    </row>
    <row ht="20.25" outlineLevel="0" r="1269">
      <c r="A1269" s="23" t="n">
        <v>29671</v>
      </c>
      <c r="B1269" s="23" t="n">
        <v>1675</v>
      </c>
      <c r="C1269" s="12" t="s">
        <v>334</v>
      </c>
      <c r="D1269" s="3" t="s">
        <v>2811</v>
      </c>
      <c r="E1269" s="906" t="s">
        <v>24</v>
      </c>
      <c r="F1269" s="904" t="s">
        <v>15640</v>
      </c>
    </row>
    <row ht="20.25" outlineLevel="0" r="1270">
      <c r="A1270" s="23" t="n">
        <v>35848</v>
      </c>
      <c r="B1270" s="23" t="n">
        <v>1677</v>
      </c>
      <c r="C1270" s="12" t="s">
        <v>334</v>
      </c>
      <c r="D1270" s="3" t="s">
        <v>2813</v>
      </c>
      <c r="E1270" s="907" t="s">
        <v>43</v>
      </c>
      <c r="F1270" s="904" t="s">
        <v>15640</v>
      </c>
    </row>
    <row ht="20.25" outlineLevel="0" r="1271">
      <c r="A1271" s="23" t="n">
        <v>20395</v>
      </c>
      <c r="B1271" s="23" t="n">
        <v>1679</v>
      </c>
      <c r="C1271" s="12" t="s">
        <v>334</v>
      </c>
      <c r="D1271" s="3" t="s">
        <v>2815</v>
      </c>
      <c r="E1271" s="906" t="s">
        <v>97</v>
      </c>
      <c r="F1271" s="904" t="s">
        <v>15640</v>
      </c>
    </row>
    <row ht="20.25" outlineLevel="0" r="1272">
      <c r="A1272" s="23" t="n">
        <v>29677</v>
      </c>
      <c r="B1272" s="23" t="n">
        <v>1683</v>
      </c>
      <c r="C1272" s="12" t="s">
        <v>334</v>
      </c>
      <c r="D1272" s="3" t="s">
        <v>2819</v>
      </c>
      <c r="E1272" s="386" t="s">
        <v>97</v>
      </c>
      <c r="F1272" s="904" t="s">
        <v>15640</v>
      </c>
    </row>
    <row ht="20.25" outlineLevel="0" r="1273">
      <c r="A1273" s="23" t="n">
        <v>29678</v>
      </c>
      <c r="B1273" s="23" t="n">
        <v>1684</v>
      </c>
      <c r="C1273" s="12" t="s">
        <v>334</v>
      </c>
      <c r="D1273" s="3" t="s">
        <v>2820</v>
      </c>
      <c r="E1273" s="906" t="s">
        <v>43</v>
      </c>
      <c r="F1273" s="904" t="s">
        <v>15640</v>
      </c>
    </row>
    <row ht="20.25" outlineLevel="0" r="1274">
      <c r="A1274" s="23" t="n">
        <v>32550</v>
      </c>
      <c r="B1274" s="23" t="n">
        <v>1688</v>
      </c>
      <c r="C1274" s="12" t="s">
        <v>334</v>
      </c>
      <c r="D1274" s="3" t="s">
        <v>2826</v>
      </c>
      <c r="E1274" s="906" t="s">
        <v>43</v>
      </c>
      <c r="F1274" s="904" t="s">
        <v>15640</v>
      </c>
    </row>
    <row ht="20.25" outlineLevel="0" r="1275">
      <c r="A1275" s="23" t="n">
        <v>27906</v>
      </c>
      <c r="B1275" s="23" t="n">
        <v>1707</v>
      </c>
      <c r="C1275" s="12" t="s">
        <v>334</v>
      </c>
      <c r="D1275" s="3" t="s">
        <v>2850</v>
      </c>
      <c r="E1275" s="386" t="s">
        <v>86</v>
      </c>
      <c r="F1275" s="904" t="s">
        <v>15640</v>
      </c>
    </row>
    <row ht="20.25" outlineLevel="0" r="1276">
      <c r="A1276" s="23" t="n">
        <v>28089</v>
      </c>
      <c r="B1276" s="23" t="n">
        <v>1715</v>
      </c>
      <c r="C1276" s="12" t="s">
        <v>334</v>
      </c>
      <c r="D1276" s="3" t="s">
        <v>2863</v>
      </c>
      <c r="E1276" s="386" t="s">
        <v>43</v>
      </c>
      <c r="F1276" s="904" t="s">
        <v>15640</v>
      </c>
    </row>
    <row ht="20.25" outlineLevel="0" r="1277">
      <c r="A1277" s="23" t="n">
        <v>31685</v>
      </c>
      <c r="B1277" s="23" t="n">
        <v>1719</v>
      </c>
      <c r="C1277" s="12" t="s">
        <v>334</v>
      </c>
      <c r="D1277" s="3" t="s">
        <v>2868</v>
      </c>
      <c r="E1277" s="906" t="s">
        <v>43</v>
      </c>
      <c r="F1277" s="904" t="s">
        <v>15640</v>
      </c>
    </row>
    <row ht="20.25" outlineLevel="0" r="1278">
      <c r="A1278" s="23" t="n">
        <v>29394</v>
      </c>
      <c r="B1278" s="23" t="n">
        <v>1727</v>
      </c>
      <c r="C1278" s="12" t="s">
        <v>334</v>
      </c>
      <c r="D1278" s="3" t="s">
        <v>2877</v>
      </c>
      <c r="E1278" s="906" t="s">
        <v>43</v>
      </c>
      <c r="F1278" s="904" t="s">
        <v>15640</v>
      </c>
    </row>
    <row ht="20.25" outlineLevel="0" r="1279">
      <c r="A1279" s="23" t="n">
        <v>30942</v>
      </c>
      <c r="B1279" s="23" t="n">
        <v>1737</v>
      </c>
      <c r="C1279" s="12" t="s">
        <v>334</v>
      </c>
      <c r="D1279" s="3" t="s">
        <v>2890</v>
      </c>
      <c r="E1279" s="386" t="s">
        <v>662</v>
      </c>
      <c r="F1279" s="904" t="s">
        <v>15640</v>
      </c>
    </row>
    <row ht="20.25" outlineLevel="0" r="1280">
      <c r="A1280" s="23" t="n">
        <v>31290</v>
      </c>
      <c r="B1280" s="23" t="n">
        <v>1746</v>
      </c>
      <c r="C1280" s="12" t="s">
        <v>334</v>
      </c>
      <c r="D1280" s="3" t="s">
        <v>2901</v>
      </c>
      <c r="E1280" s="386" t="s">
        <v>43</v>
      </c>
      <c r="F1280" s="904" t="s">
        <v>15640</v>
      </c>
    </row>
    <row ht="20.25" outlineLevel="0" r="1281">
      <c r="A1281" s="23" t="n">
        <v>29287</v>
      </c>
      <c r="B1281" s="23" t="n">
        <v>1756</v>
      </c>
      <c r="C1281" s="12" t="s">
        <v>334</v>
      </c>
      <c r="D1281" s="3" t="s">
        <v>2913</v>
      </c>
      <c r="E1281" s="906" t="s">
        <v>24</v>
      </c>
      <c r="F1281" s="904" t="s">
        <v>15640</v>
      </c>
    </row>
    <row ht="20.25" outlineLevel="0" r="1282">
      <c r="A1282" s="23" t="n">
        <v>33330</v>
      </c>
      <c r="B1282" s="23" t="n">
        <v>1770</v>
      </c>
      <c r="C1282" s="12" t="s">
        <v>334</v>
      </c>
      <c r="D1282" s="3" t="s">
        <v>2927</v>
      </c>
      <c r="E1282" s="906" t="s">
        <v>24</v>
      </c>
      <c r="F1282" s="904" t="s">
        <v>15640</v>
      </c>
    </row>
    <row ht="20.25" outlineLevel="0" r="1283">
      <c r="A1283" s="23" t="n">
        <v>31512</v>
      </c>
      <c r="B1283" s="23" t="n">
        <v>1771</v>
      </c>
      <c r="C1283" s="12" t="s">
        <v>334</v>
      </c>
      <c r="D1283" s="3" t="s">
        <v>2929</v>
      </c>
      <c r="E1283" s="386" t="s">
        <v>662</v>
      </c>
      <c r="F1283" s="904" t="s">
        <v>15640</v>
      </c>
    </row>
    <row ht="20.25" outlineLevel="0" r="1284">
      <c r="A1284" s="23" t="n">
        <v>31524</v>
      </c>
      <c r="B1284" s="23" t="n">
        <v>1773</v>
      </c>
      <c r="C1284" s="12" t="s">
        <v>334</v>
      </c>
      <c r="D1284" s="3" t="s">
        <v>2931</v>
      </c>
      <c r="E1284" s="386" t="s">
        <v>61</v>
      </c>
      <c r="F1284" s="904" t="s">
        <v>15640</v>
      </c>
    </row>
    <row ht="20.25" outlineLevel="0" r="1285">
      <c r="A1285" s="23" t="n">
        <v>31485</v>
      </c>
      <c r="B1285" s="23" t="n">
        <v>1775</v>
      </c>
      <c r="C1285" s="12" t="s">
        <v>334</v>
      </c>
      <c r="D1285" s="3" t="s">
        <v>2934</v>
      </c>
      <c r="E1285" s="386" t="s">
        <v>351</v>
      </c>
      <c r="F1285" s="904" t="s">
        <v>15640</v>
      </c>
    </row>
    <row ht="20.25" outlineLevel="0" r="1286">
      <c r="A1286" s="23" t="n">
        <v>24285</v>
      </c>
      <c r="B1286" s="23" t="n">
        <v>1785</v>
      </c>
      <c r="C1286" s="12" t="s">
        <v>334</v>
      </c>
      <c r="D1286" s="3" t="s">
        <v>2946</v>
      </c>
      <c r="E1286" s="23" t="s">
        <v>146</v>
      </c>
      <c r="F1286" s="904" t="s">
        <v>15640</v>
      </c>
    </row>
    <row ht="20.25" outlineLevel="0" r="1287">
      <c r="A1287" s="23" t="n">
        <v>28093</v>
      </c>
      <c r="B1287" s="23" t="n">
        <v>1786</v>
      </c>
      <c r="C1287" s="12" t="s">
        <v>334</v>
      </c>
      <c r="D1287" s="3" t="s">
        <v>2947</v>
      </c>
      <c r="E1287" s="386" t="s">
        <v>2948</v>
      </c>
      <c r="F1287" s="904" t="s">
        <v>15640</v>
      </c>
    </row>
    <row ht="20.25" outlineLevel="0" r="1288">
      <c r="A1288" s="23" t="n">
        <v>28097</v>
      </c>
      <c r="B1288" s="23" t="n">
        <v>1787</v>
      </c>
      <c r="C1288" s="12" t="s">
        <v>334</v>
      </c>
      <c r="D1288" s="3" t="s">
        <v>2949</v>
      </c>
      <c r="E1288" s="386" t="s">
        <v>427</v>
      </c>
      <c r="F1288" s="904" t="s">
        <v>15640</v>
      </c>
    </row>
    <row ht="20.25" outlineLevel="0" r="1289">
      <c r="A1289" s="23" t="n">
        <v>21033</v>
      </c>
      <c r="B1289" s="23" t="n">
        <v>1788</v>
      </c>
      <c r="C1289" s="12" t="s">
        <v>334</v>
      </c>
      <c r="D1289" s="3" t="s">
        <v>2950</v>
      </c>
      <c r="E1289" s="386" t="s">
        <v>43</v>
      </c>
      <c r="F1289" s="904" t="s">
        <v>15640</v>
      </c>
    </row>
    <row ht="20.25" outlineLevel="0" r="1290">
      <c r="A1290" s="23" t="n">
        <v>28098</v>
      </c>
      <c r="B1290" s="23" t="n">
        <v>1789</v>
      </c>
      <c r="C1290" s="12" t="s">
        <v>334</v>
      </c>
      <c r="D1290" s="3" t="s">
        <v>2951</v>
      </c>
      <c r="E1290" s="386" t="s">
        <v>427</v>
      </c>
      <c r="F1290" s="904" t="s">
        <v>15640</v>
      </c>
    </row>
    <row ht="20.25" outlineLevel="0" r="1291">
      <c r="A1291" s="23" t="n">
        <v>36156</v>
      </c>
      <c r="B1291" s="23" t="n">
        <v>1797</v>
      </c>
      <c r="C1291" s="12" t="s">
        <v>334</v>
      </c>
      <c r="D1291" s="3" t="s">
        <v>2960</v>
      </c>
      <c r="E1291" s="386" t="s">
        <v>61</v>
      </c>
      <c r="F1291" s="904" t="s">
        <v>15640</v>
      </c>
    </row>
    <row ht="20.25" outlineLevel="0" r="1292">
      <c r="A1292" s="23" t="n">
        <v>36157</v>
      </c>
      <c r="B1292" s="23" t="n">
        <v>1798</v>
      </c>
      <c r="C1292" s="12" t="s">
        <v>334</v>
      </c>
      <c r="D1292" s="3" t="s">
        <v>2961</v>
      </c>
      <c r="E1292" s="386" t="s">
        <v>43</v>
      </c>
      <c r="F1292" s="904" t="s">
        <v>15640</v>
      </c>
    </row>
    <row ht="20.25" outlineLevel="0" r="1293">
      <c r="A1293" s="23" t="n">
        <v>29311</v>
      </c>
      <c r="B1293" s="23" t="n">
        <v>1804</v>
      </c>
      <c r="C1293" s="12" t="s">
        <v>334</v>
      </c>
      <c r="D1293" s="3" t="s">
        <v>2969</v>
      </c>
      <c r="E1293" s="386" t="s">
        <v>351</v>
      </c>
      <c r="F1293" s="904" t="s">
        <v>15640</v>
      </c>
    </row>
    <row ht="20.25" outlineLevel="0" r="1294">
      <c r="A1294" s="23" t="n">
        <v>30247</v>
      </c>
      <c r="B1294" s="23" t="n">
        <v>1812</v>
      </c>
      <c r="C1294" s="12" t="s">
        <v>334</v>
      </c>
      <c r="D1294" s="3" t="s">
        <v>2977</v>
      </c>
      <c r="E1294" s="386" t="s">
        <v>43</v>
      </c>
      <c r="F1294" s="904" t="s">
        <v>15640</v>
      </c>
    </row>
    <row ht="20.25" outlineLevel="0" r="1295">
      <c r="A1295" s="23" t="n">
        <v>30261</v>
      </c>
      <c r="B1295" s="23" t="n">
        <v>1814</v>
      </c>
      <c r="C1295" s="12" t="s">
        <v>334</v>
      </c>
      <c r="D1295" s="3" t="s">
        <v>2980</v>
      </c>
      <c r="E1295" s="386" t="s">
        <v>43</v>
      </c>
      <c r="F1295" s="904" t="s">
        <v>15640</v>
      </c>
    </row>
    <row ht="20.25" outlineLevel="0" r="1296">
      <c r="A1296" s="23" t="n">
        <v>29471</v>
      </c>
      <c r="B1296" s="23" t="n">
        <v>1819</v>
      </c>
      <c r="C1296" s="12" t="s">
        <v>334</v>
      </c>
      <c r="D1296" s="3" t="s">
        <v>2990</v>
      </c>
      <c r="E1296" s="386" t="s">
        <v>61</v>
      </c>
      <c r="F1296" s="904" t="s">
        <v>15640</v>
      </c>
    </row>
    <row ht="20.25" outlineLevel="0" r="1297">
      <c r="A1297" s="23" t="n">
        <v>30279</v>
      </c>
      <c r="B1297" s="23" t="n">
        <v>1820</v>
      </c>
      <c r="C1297" s="12" t="s">
        <v>334</v>
      </c>
      <c r="D1297" s="3" t="s">
        <v>2991</v>
      </c>
      <c r="E1297" s="386" t="s">
        <v>61</v>
      </c>
      <c r="F1297" s="904" t="s">
        <v>15640</v>
      </c>
    </row>
    <row ht="20.25" outlineLevel="0" r="1298">
      <c r="A1298" s="23" t="n">
        <v>31753</v>
      </c>
      <c r="B1298" s="23" t="n">
        <v>1912</v>
      </c>
      <c r="C1298" s="12" t="s">
        <v>334</v>
      </c>
      <c r="D1298" s="3" t="s">
        <v>3113</v>
      </c>
      <c r="E1298" s="386" t="s">
        <v>43</v>
      </c>
      <c r="F1298" s="904" t="s">
        <v>15640</v>
      </c>
    </row>
    <row ht="20.25" outlineLevel="0" r="1299">
      <c r="A1299" s="23" t="n">
        <v>31546</v>
      </c>
      <c r="B1299" s="23" t="n">
        <v>1931</v>
      </c>
      <c r="C1299" s="12" t="s">
        <v>334</v>
      </c>
      <c r="D1299" s="3" t="s">
        <v>3143</v>
      </c>
      <c r="E1299" s="906" t="s">
        <v>97</v>
      </c>
      <c r="F1299" s="904" t="s">
        <v>15640</v>
      </c>
    </row>
    <row ht="20.25" outlineLevel="0" r="1300">
      <c r="A1300" s="23" t="n">
        <v>21081</v>
      </c>
      <c r="B1300" s="23" t="n">
        <v>1934</v>
      </c>
      <c r="C1300" s="12" t="s">
        <v>334</v>
      </c>
      <c r="D1300" s="3" t="s">
        <v>3146</v>
      </c>
      <c r="E1300" s="386" t="s">
        <v>61</v>
      </c>
      <c r="F1300" s="904" t="s">
        <v>15640</v>
      </c>
    </row>
    <row ht="20.25" outlineLevel="0" r="1301">
      <c r="A1301" s="23" t="n">
        <v>31545</v>
      </c>
      <c r="B1301" s="23" t="n">
        <v>1935</v>
      </c>
      <c r="C1301" s="12" t="s">
        <v>334</v>
      </c>
      <c r="D1301" s="3" t="s">
        <v>3147</v>
      </c>
      <c r="E1301" s="386" t="s">
        <v>662</v>
      </c>
      <c r="F1301" s="904" t="s">
        <v>15640</v>
      </c>
    </row>
    <row ht="20.25" outlineLevel="0" r="1302">
      <c r="A1302" s="23" t="n">
        <v>31068</v>
      </c>
      <c r="B1302" s="23" t="n">
        <v>1937</v>
      </c>
      <c r="C1302" s="12" t="s">
        <v>334</v>
      </c>
      <c r="D1302" s="3" t="s">
        <v>3150</v>
      </c>
      <c r="E1302" s="906" t="s">
        <v>24</v>
      </c>
      <c r="F1302" s="904" t="s">
        <v>15640</v>
      </c>
    </row>
    <row ht="20.25" outlineLevel="0" r="1303">
      <c r="A1303" s="23" t="n">
        <v>33391</v>
      </c>
      <c r="B1303" s="23" t="n">
        <v>1943</v>
      </c>
      <c r="C1303" s="12" t="s">
        <v>334</v>
      </c>
      <c r="D1303" s="3" t="s">
        <v>3158</v>
      </c>
      <c r="E1303" s="906" t="s">
        <v>43</v>
      </c>
      <c r="F1303" s="904" t="s">
        <v>15640</v>
      </c>
    </row>
    <row ht="20.25" outlineLevel="0" r="1304">
      <c r="A1304" s="23" t="n">
        <v>31561</v>
      </c>
      <c r="B1304" s="23" t="n">
        <v>1946</v>
      </c>
      <c r="C1304" s="12" t="s">
        <v>334</v>
      </c>
      <c r="D1304" s="3" t="s">
        <v>3161</v>
      </c>
      <c r="E1304" s="386" t="s">
        <v>97</v>
      </c>
      <c r="F1304" s="904" t="s">
        <v>15640</v>
      </c>
    </row>
    <row ht="20.25" outlineLevel="0" r="1305">
      <c r="A1305" s="23" t="n">
        <v>29697</v>
      </c>
      <c r="B1305" s="23" t="n">
        <v>1955</v>
      </c>
      <c r="C1305" s="12" t="s">
        <v>334</v>
      </c>
      <c r="D1305" s="3" t="s">
        <v>3172</v>
      </c>
      <c r="E1305" s="386" t="s">
        <v>1600</v>
      </c>
      <c r="F1305" s="904" t="s">
        <v>15640</v>
      </c>
    </row>
    <row ht="20.25" outlineLevel="0" r="1306">
      <c r="A1306" s="23" t="n">
        <v>33394</v>
      </c>
      <c r="B1306" s="23" t="n">
        <v>1960</v>
      </c>
      <c r="C1306" s="12" t="s">
        <v>334</v>
      </c>
      <c r="D1306" s="3" t="s">
        <v>3180</v>
      </c>
      <c r="E1306" s="386" t="s">
        <v>557</v>
      </c>
      <c r="F1306" s="904" t="s">
        <v>15640</v>
      </c>
    </row>
    <row ht="20.25" outlineLevel="0" r="1307">
      <c r="A1307" s="23" t="n">
        <v>31066</v>
      </c>
      <c r="B1307" s="23" t="n">
        <v>1962</v>
      </c>
      <c r="C1307" s="12" t="s">
        <v>334</v>
      </c>
      <c r="D1307" s="3" t="s">
        <v>3182</v>
      </c>
      <c r="E1307" s="906" t="s">
        <v>43</v>
      </c>
      <c r="F1307" s="904" t="s">
        <v>15640</v>
      </c>
    </row>
    <row ht="20.25" outlineLevel="0" r="1308">
      <c r="A1308" s="23" t="n">
        <v>33396</v>
      </c>
      <c r="B1308" s="23" t="n">
        <v>1963</v>
      </c>
      <c r="C1308" s="12" t="s">
        <v>334</v>
      </c>
      <c r="D1308" s="3" t="s">
        <v>3183</v>
      </c>
      <c r="E1308" s="913" t="s">
        <v>582</v>
      </c>
      <c r="F1308" s="904" t="s">
        <v>15640</v>
      </c>
    </row>
    <row ht="20.25" outlineLevel="0" r="1309">
      <c r="A1309" s="23" t="n">
        <v>33397</v>
      </c>
      <c r="B1309" s="23" t="n">
        <v>1964</v>
      </c>
      <c r="C1309" s="12" t="s">
        <v>334</v>
      </c>
      <c r="D1309" s="3" t="s">
        <v>3184</v>
      </c>
      <c r="E1309" s="913" t="s">
        <v>582</v>
      </c>
      <c r="F1309" s="904" t="s">
        <v>15640</v>
      </c>
    </row>
    <row ht="20.25" outlineLevel="0" r="1310">
      <c r="A1310" s="23" t="n">
        <v>33398</v>
      </c>
      <c r="B1310" s="23" t="n">
        <v>1965</v>
      </c>
      <c r="C1310" s="12" t="s">
        <v>334</v>
      </c>
      <c r="D1310" s="3" t="s">
        <v>3185</v>
      </c>
      <c r="E1310" s="913" t="s">
        <v>582</v>
      </c>
      <c r="F1310" s="904" t="s">
        <v>15640</v>
      </c>
    </row>
    <row ht="20.25" outlineLevel="0" r="1311">
      <c r="A1311" s="23" t="n">
        <v>29498</v>
      </c>
      <c r="B1311" s="23" t="n">
        <v>1973</v>
      </c>
      <c r="C1311" s="12" t="s">
        <v>334</v>
      </c>
      <c r="D1311" s="3" t="s">
        <v>3192</v>
      </c>
      <c r="E1311" s="906" t="s">
        <v>24</v>
      </c>
      <c r="F1311" s="904" t="s">
        <v>15640</v>
      </c>
    </row>
    <row ht="20.25" outlineLevel="0" r="1312">
      <c r="A1312" s="23" t="n">
        <v>29502</v>
      </c>
      <c r="B1312" s="23" t="n">
        <v>1976</v>
      </c>
      <c r="C1312" s="12" t="s">
        <v>334</v>
      </c>
      <c r="D1312" s="3" t="s">
        <v>3195</v>
      </c>
      <c r="E1312" s="386" t="s">
        <v>43</v>
      </c>
      <c r="F1312" s="904" t="s">
        <v>15640</v>
      </c>
    </row>
    <row ht="20.25" outlineLevel="0" r="1313">
      <c r="A1313" s="23" t="n">
        <v>29503</v>
      </c>
      <c r="B1313" s="23" t="n">
        <v>1977</v>
      </c>
      <c r="C1313" s="12" t="s">
        <v>334</v>
      </c>
      <c r="D1313" s="3" t="s">
        <v>3197</v>
      </c>
      <c r="E1313" s="906" t="s">
        <v>24</v>
      </c>
      <c r="F1313" s="904" t="s">
        <v>15640</v>
      </c>
    </row>
    <row ht="20.25" outlineLevel="0" r="1314">
      <c r="A1314" s="23" t="n">
        <v>29505</v>
      </c>
      <c r="B1314" s="23" t="n">
        <v>1978</v>
      </c>
      <c r="C1314" s="12" t="s">
        <v>334</v>
      </c>
      <c r="D1314" s="3" t="s">
        <v>3199</v>
      </c>
      <c r="E1314" s="906" t="s">
        <v>24</v>
      </c>
      <c r="F1314" s="904" t="s">
        <v>15640</v>
      </c>
    </row>
    <row ht="20.25" outlineLevel="0" r="1315">
      <c r="A1315" s="23" t="n">
        <v>29507</v>
      </c>
      <c r="B1315" s="23" t="n">
        <v>1979</v>
      </c>
      <c r="C1315" s="12" t="s">
        <v>334</v>
      </c>
      <c r="D1315" s="3" t="s">
        <v>3200</v>
      </c>
      <c r="E1315" s="906" t="s">
        <v>24</v>
      </c>
      <c r="F1315" s="904" t="s">
        <v>15640</v>
      </c>
    </row>
    <row ht="20.25" outlineLevel="0" r="1316">
      <c r="A1316" s="23" t="n">
        <v>29508</v>
      </c>
      <c r="B1316" s="23" t="n">
        <v>1980</v>
      </c>
      <c r="C1316" s="12" t="s">
        <v>334</v>
      </c>
      <c r="D1316" s="3" t="s">
        <v>3202</v>
      </c>
      <c r="E1316" s="386" t="s">
        <v>24</v>
      </c>
      <c r="F1316" s="904" t="s">
        <v>15640</v>
      </c>
    </row>
    <row ht="20.25" outlineLevel="0" r="1317">
      <c r="A1317" s="23" t="n">
        <v>29509</v>
      </c>
      <c r="B1317" s="23" t="n">
        <v>1981</v>
      </c>
      <c r="C1317" s="12" t="s">
        <v>334</v>
      </c>
      <c r="D1317" s="3" t="s">
        <v>3203</v>
      </c>
      <c r="E1317" s="906" t="s">
        <v>24</v>
      </c>
      <c r="F1317" s="904" t="s">
        <v>15640</v>
      </c>
    </row>
    <row ht="20.25" outlineLevel="0" r="1318">
      <c r="A1318" s="23" t="n">
        <v>29512</v>
      </c>
      <c r="B1318" s="23" t="n">
        <v>1983</v>
      </c>
      <c r="C1318" s="12" t="s">
        <v>334</v>
      </c>
      <c r="D1318" s="3" t="s">
        <v>3206</v>
      </c>
      <c r="E1318" s="906" t="s">
        <v>24</v>
      </c>
      <c r="F1318" s="904" t="s">
        <v>15640</v>
      </c>
    </row>
    <row ht="20.25" outlineLevel="0" r="1319">
      <c r="A1319" s="23" t="n">
        <v>29521</v>
      </c>
      <c r="B1319" s="23" t="n">
        <v>1991</v>
      </c>
      <c r="C1319" s="12" t="s">
        <v>334</v>
      </c>
      <c r="D1319" s="3" t="s">
        <v>3215</v>
      </c>
      <c r="E1319" s="386" t="s">
        <v>61</v>
      </c>
      <c r="F1319" s="904" t="s">
        <v>15640</v>
      </c>
    </row>
    <row ht="20.25" outlineLevel="0" r="1320">
      <c r="A1320" s="23" t="n">
        <v>29522</v>
      </c>
      <c r="B1320" s="23" t="n">
        <v>1993</v>
      </c>
      <c r="C1320" s="12" t="s">
        <v>334</v>
      </c>
      <c r="D1320" s="3" t="s">
        <v>3217</v>
      </c>
      <c r="E1320" s="386" t="s">
        <v>2948</v>
      </c>
      <c r="F1320" s="904" t="s">
        <v>15640</v>
      </c>
    </row>
    <row ht="20.25" outlineLevel="0" r="1321">
      <c r="A1321" s="23" t="n">
        <v>29530</v>
      </c>
      <c r="B1321" s="23" t="n">
        <v>2007</v>
      </c>
      <c r="C1321" s="12" t="s">
        <v>334</v>
      </c>
      <c r="D1321" s="3" t="s">
        <v>3235</v>
      </c>
      <c r="E1321" s="386" t="s">
        <v>43</v>
      </c>
      <c r="F1321" s="904" t="s">
        <v>15640</v>
      </c>
    </row>
    <row ht="20.25" outlineLevel="0" r="1322">
      <c r="A1322" s="23" t="n">
        <v>29542</v>
      </c>
      <c r="B1322" s="23" t="n">
        <v>2009</v>
      </c>
      <c r="C1322" s="12" t="s">
        <v>334</v>
      </c>
      <c r="D1322" s="3" t="s">
        <v>3237</v>
      </c>
      <c r="E1322" s="906" t="s">
        <v>24</v>
      </c>
      <c r="F1322" s="904" t="s">
        <v>15640</v>
      </c>
    </row>
    <row ht="20.25" outlineLevel="0" r="1323">
      <c r="A1323" s="23" t="n">
        <v>29544</v>
      </c>
      <c r="B1323" s="23" t="n">
        <v>2012</v>
      </c>
      <c r="C1323" s="12" t="s">
        <v>334</v>
      </c>
      <c r="D1323" s="3" t="s">
        <v>3241</v>
      </c>
      <c r="E1323" s="386" t="s">
        <v>662</v>
      </c>
      <c r="F1323" s="904" t="s">
        <v>15640</v>
      </c>
    </row>
    <row ht="20.25" outlineLevel="0" r="1324">
      <c r="A1324" s="23" t="n">
        <v>29551</v>
      </c>
      <c r="B1324" s="23" t="n">
        <v>2019</v>
      </c>
      <c r="C1324" s="12" t="s">
        <v>334</v>
      </c>
      <c r="D1324" s="3" t="s">
        <v>3248</v>
      </c>
      <c r="E1324" s="906" t="s">
        <v>24</v>
      </c>
      <c r="F1324" s="904" t="s">
        <v>15640</v>
      </c>
    </row>
    <row ht="20.25" outlineLevel="0" r="1325">
      <c r="A1325" s="23" t="n">
        <v>29552</v>
      </c>
      <c r="B1325" s="23" t="n">
        <v>2020</v>
      </c>
      <c r="C1325" s="12" t="s">
        <v>334</v>
      </c>
      <c r="D1325" s="3" t="s">
        <v>3250</v>
      </c>
      <c r="E1325" s="906" t="s">
        <v>24</v>
      </c>
      <c r="F1325" s="904" t="s">
        <v>15640</v>
      </c>
    </row>
    <row ht="20.25" outlineLevel="0" r="1326">
      <c r="A1326" s="23" t="n">
        <v>29554</v>
      </c>
      <c r="B1326" s="23" t="n">
        <v>2022</v>
      </c>
      <c r="C1326" s="12" t="s">
        <v>334</v>
      </c>
      <c r="D1326" s="3" t="s">
        <v>3252</v>
      </c>
      <c r="E1326" s="335" t="s">
        <v>591</v>
      </c>
      <c r="F1326" s="904" t="s">
        <v>15640</v>
      </c>
    </row>
    <row ht="20.25" outlineLevel="0" r="1327">
      <c r="A1327" s="23" t="n">
        <v>29558</v>
      </c>
      <c r="B1327" s="23" t="n">
        <v>2026</v>
      </c>
      <c r="C1327" s="12" t="s">
        <v>334</v>
      </c>
      <c r="D1327" s="3" t="s">
        <v>3256</v>
      </c>
      <c r="E1327" s="386" t="s">
        <v>360</v>
      </c>
      <c r="F1327" s="904" t="s">
        <v>15640</v>
      </c>
    </row>
    <row ht="20.25" outlineLevel="0" r="1328">
      <c r="A1328" s="23" t="n">
        <v>29564</v>
      </c>
      <c r="B1328" s="23" t="n">
        <v>2034</v>
      </c>
      <c r="C1328" s="12" t="s">
        <v>334</v>
      </c>
      <c r="D1328" s="3" t="s">
        <v>3265</v>
      </c>
      <c r="E1328" s="906" t="s">
        <v>24</v>
      </c>
      <c r="F1328" s="904" t="s">
        <v>15640</v>
      </c>
    </row>
    <row ht="20.25" outlineLevel="0" r="1329">
      <c r="A1329" s="23" t="n">
        <v>29567</v>
      </c>
      <c r="B1329" s="23" t="n">
        <v>2039</v>
      </c>
      <c r="C1329" s="12" t="s">
        <v>334</v>
      </c>
      <c r="D1329" s="3" t="s">
        <v>3270</v>
      </c>
      <c r="E1329" s="906" t="s">
        <v>43</v>
      </c>
      <c r="F1329" s="904" t="s">
        <v>15640</v>
      </c>
    </row>
    <row ht="20.25" outlineLevel="0" r="1330">
      <c r="A1330" s="23" t="n">
        <v>29581</v>
      </c>
      <c r="B1330" s="23" t="n">
        <v>2058</v>
      </c>
      <c r="C1330" s="12" t="s">
        <v>334</v>
      </c>
      <c r="D1330" s="3" t="s">
        <v>3294</v>
      </c>
      <c r="E1330" s="386" t="s">
        <v>634</v>
      </c>
      <c r="F1330" s="904" t="s">
        <v>15640</v>
      </c>
    </row>
    <row ht="20.25" outlineLevel="0" r="1331">
      <c r="A1331" s="23" t="n">
        <v>28383</v>
      </c>
      <c r="B1331" s="23" t="n">
        <v>2079</v>
      </c>
      <c r="C1331" s="12" t="s">
        <v>334</v>
      </c>
      <c r="D1331" s="3" t="s">
        <v>15643</v>
      </c>
      <c r="E1331" s="23" t="s">
        <v>146</v>
      </c>
      <c r="F1331" s="904" t="s">
        <v>15640</v>
      </c>
    </row>
    <row ht="20.25" outlineLevel="0" r="1332">
      <c r="A1332" s="23" t="n">
        <v>28384</v>
      </c>
      <c r="B1332" s="23" t="n">
        <v>2080</v>
      </c>
      <c r="C1332" s="12" t="s">
        <v>334</v>
      </c>
      <c r="D1332" s="3" t="s">
        <v>15644</v>
      </c>
      <c r="E1332" s="906" t="s">
        <v>24</v>
      </c>
      <c r="F1332" s="904" t="s">
        <v>15640</v>
      </c>
    </row>
    <row ht="20.25" outlineLevel="0" r="1333">
      <c r="A1333" s="23" t="n">
        <v>28382</v>
      </c>
      <c r="B1333" s="23" t="n">
        <v>2082</v>
      </c>
      <c r="C1333" s="12" t="s">
        <v>334</v>
      </c>
      <c r="D1333" s="3" t="s">
        <v>3325</v>
      </c>
      <c r="E1333" s="386" t="s">
        <v>43</v>
      </c>
      <c r="F1333" s="904" t="s">
        <v>15640</v>
      </c>
    </row>
    <row ht="20.25" outlineLevel="0" r="1334">
      <c r="A1334" s="23" t="n">
        <v>27526</v>
      </c>
      <c r="B1334" s="23" t="n">
        <v>2084</v>
      </c>
      <c r="C1334" s="12" t="s">
        <v>334</v>
      </c>
      <c r="D1334" s="3" t="s">
        <v>3327</v>
      </c>
      <c r="E1334" s="386" t="s">
        <v>662</v>
      </c>
      <c r="F1334" s="904" t="s">
        <v>15640</v>
      </c>
    </row>
    <row ht="20.25" outlineLevel="0" r="1335">
      <c r="A1335" s="23" t="n">
        <v>23575</v>
      </c>
      <c r="B1335" s="23" t="n">
        <v>2094</v>
      </c>
      <c r="C1335" s="12" t="s">
        <v>334</v>
      </c>
      <c r="D1335" s="192" t="s">
        <v>3345</v>
      </c>
      <c r="E1335" s="907" t="s">
        <v>1337</v>
      </c>
      <c r="F1335" s="904" t="s">
        <v>15640</v>
      </c>
    </row>
    <row ht="20.25" outlineLevel="0" r="1336">
      <c r="A1336" s="23" t="n">
        <v>28238</v>
      </c>
      <c r="B1336" s="23" t="n">
        <v>2102</v>
      </c>
      <c r="C1336" s="12" t="s">
        <v>334</v>
      </c>
      <c r="D1336" s="3" t="s">
        <v>3356</v>
      </c>
      <c r="E1336" s="906" t="s">
        <v>126</v>
      </c>
      <c r="F1336" s="904" t="s">
        <v>15640</v>
      </c>
    </row>
    <row ht="20.25" outlineLevel="0" r="1337">
      <c r="A1337" s="23" t="n">
        <v>29069</v>
      </c>
      <c r="B1337" s="23" t="n">
        <v>2104</v>
      </c>
      <c r="C1337" s="12" t="s">
        <v>334</v>
      </c>
      <c r="D1337" s="3" t="s">
        <v>3358</v>
      </c>
      <c r="E1337" s="386" t="s">
        <v>3360</v>
      </c>
      <c r="F1337" s="904" t="s">
        <v>15640</v>
      </c>
    </row>
    <row ht="20.25" outlineLevel="0" r="1338">
      <c r="A1338" s="23" t="n">
        <v>36438</v>
      </c>
      <c r="B1338" s="23" t="n">
        <v>2113</v>
      </c>
      <c r="C1338" s="12" t="s">
        <v>334</v>
      </c>
      <c r="D1338" s="3" t="s">
        <v>3371</v>
      </c>
      <c r="E1338" s="386" t="s">
        <v>43</v>
      </c>
      <c r="F1338" s="904" t="s">
        <v>15640</v>
      </c>
    </row>
    <row ht="20.25" outlineLevel="0" r="1339">
      <c r="A1339" s="23" t="n">
        <v>30660</v>
      </c>
      <c r="B1339" s="23" t="n">
        <v>2116</v>
      </c>
      <c r="C1339" s="12" t="s">
        <v>334</v>
      </c>
      <c r="D1339" s="3" t="s">
        <v>3376</v>
      </c>
      <c r="E1339" s="906" t="s">
        <v>43</v>
      </c>
      <c r="F1339" s="904" t="s">
        <v>15640</v>
      </c>
    </row>
    <row ht="20.25" outlineLevel="0" r="1340">
      <c r="A1340" s="23" t="n">
        <v>30739</v>
      </c>
      <c r="B1340" s="23" t="n">
        <v>2118</v>
      </c>
      <c r="C1340" s="12" t="s">
        <v>334</v>
      </c>
      <c r="D1340" s="3" t="s">
        <v>3377</v>
      </c>
      <c r="E1340" s="386" t="s">
        <v>3378</v>
      </c>
      <c r="F1340" s="904" t="s">
        <v>15640</v>
      </c>
    </row>
    <row ht="20.25" outlineLevel="0" r="1341">
      <c r="A1341" s="23" t="n">
        <v>30664</v>
      </c>
      <c r="B1341" s="23" t="n">
        <v>2119</v>
      </c>
      <c r="C1341" s="12" t="s">
        <v>334</v>
      </c>
      <c r="D1341" s="3" t="s">
        <v>3379</v>
      </c>
      <c r="E1341" s="386" t="s">
        <v>24</v>
      </c>
      <c r="F1341" s="904" t="s">
        <v>15640</v>
      </c>
    </row>
    <row ht="20.25" outlineLevel="0" r="1342">
      <c r="A1342" s="23" t="n">
        <v>30656</v>
      </c>
      <c r="B1342" s="23" t="n">
        <v>2123</v>
      </c>
      <c r="C1342" s="12" t="s">
        <v>334</v>
      </c>
      <c r="D1342" s="3" t="s">
        <v>10888</v>
      </c>
      <c r="E1342" s="386" t="s">
        <v>715</v>
      </c>
      <c r="F1342" s="904" t="s">
        <v>15640</v>
      </c>
    </row>
    <row ht="20.25" outlineLevel="0" r="1343">
      <c r="A1343" s="23" t="n">
        <v>29699</v>
      </c>
      <c r="B1343" s="23" t="n">
        <v>2137</v>
      </c>
      <c r="C1343" s="12" t="s">
        <v>334</v>
      </c>
      <c r="D1343" s="3" t="s">
        <v>3405</v>
      </c>
      <c r="E1343" s="386" t="s">
        <v>24</v>
      </c>
      <c r="F1343" s="904" t="s">
        <v>15640</v>
      </c>
    </row>
    <row ht="20.25" outlineLevel="0" r="1344">
      <c r="A1344" s="23" t="n">
        <v>29703</v>
      </c>
      <c r="B1344" s="23" t="n">
        <v>2142</v>
      </c>
      <c r="C1344" s="12" t="s">
        <v>334</v>
      </c>
      <c r="D1344" s="3" t="s">
        <v>3411</v>
      </c>
      <c r="E1344" s="906" t="s">
        <v>1116</v>
      </c>
      <c r="F1344" s="904" t="s">
        <v>15640</v>
      </c>
    </row>
    <row ht="20.25" outlineLevel="0" r="1345">
      <c r="A1345" s="23" t="n">
        <v>32821</v>
      </c>
      <c r="B1345" s="23" t="n">
        <v>2179</v>
      </c>
      <c r="C1345" s="12" t="s">
        <v>334</v>
      </c>
      <c r="D1345" s="3" t="s">
        <v>3469</v>
      </c>
      <c r="E1345" s="906" t="s">
        <v>43</v>
      </c>
      <c r="F1345" s="904" t="s">
        <v>15640</v>
      </c>
    </row>
    <row ht="20.25" outlineLevel="0" r="1346">
      <c r="A1346" s="23" t="n">
        <v>28109</v>
      </c>
      <c r="B1346" s="23" t="n">
        <v>2182</v>
      </c>
      <c r="C1346" s="12" t="s">
        <v>334</v>
      </c>
      <c r="D1346" s="3" t="s">
        <v>3474</v>
      </c>
      <c r="E1346" s="386" t="s">
        <v>591</v>
      </c>
      <c r="F1346" s="904" t="s">
        <v>15640</v>
      </c>
    </row>
    <row ht="20.25" outlineLevel="0" r="1347">
      <c r="A1347" s="23" t="n">
        <v>25773</v>
      </c>
      <c r="B1347" s="23" t="n">
        <v>2283</v>
      </c>
      <c r="C1347" s="12" t="s">
        <v>334</v>
      </c>
      <c r="D1347" s="3" t="s">
        <v>3626</v>
      </c>
      <c r="E1347" s="906" t="s">
        <v>43</v>
      </c>
      <c r="F1347" s="904" t="s">
        <v>15640</v>
      </c>
    </row>
    <row ht="20.25" outlineLevel="0" r="1348">
      <c r="A1348" s="23" t="n">
        <v>25771</v>
      </c>
      <c r="B1348" s="23" t="n">
        <v>2287</v>
      </c>
      <c r="C1348" s="12" t="s">
        <v>334</v>
      </c>
      <c r="D1348" s="3" t="s">
        <v>3634</v>
      </c>
      <c r="E1348" s="386" t="s">
        <v>70</v>
      </c>
      <c r="F1348" s="904" t="s">
        <v>15640</v>
      </c>
    </row>
    <row ht="20.25" outlineLevel="0" r="1349">
      <c r="A1349" s="23" t="n">
        <v>33295</v>
      </c>
      <c r="B1349" s="23" t="n">
        <v>2291</v>
      </c>
      <c r="C1349" s="12" t="s">
        <v>334</v>
      </c>
      <c r="D1349" s="3" t="s">
        <v>3639</v>
      </c>
      <c r="E1349" s="386" t="s">
        <v>2678</v>
      </c>
      <c r="F1349" s="904" t="s">
        <v>15640</v>
      </c>
    </row>
    <row ht="20.25" outlineLevel="0" r="1350">
      <c r="A1350" s="23" t="n">
        <v>31537</v>
      </c>
      <c r="B1350" s="23" t="n">
        <v>2314</v>
      </c>
      <c r="C1350" s="12" t="s">
        <v>334</v>
      </c>
      <c r="D1350" s="3" t="s">
        <v>3668</v>
      </c>
      <c r="E1350" s="386" t="s">
        <v>43</v>
      </c>
      <c r="F1350" s="904" t="s">
        <v>15640</v>
      </c>
    </row>
    <row ht="20.25" outlineLevel="0" r="1351">
      <c r="A1351" s="23" t="n">
        <v>31538</v>
      </c>
      <c r="B1351" s="23" t="n">
        <v>2318</v>
      </c>
      <c r="C1351" s="12" t="s">
        <v>334</v>
      </c>
      <c r="D1351" s="3" t="s">
        <v>3672</v>
      </c>
      <c r="E1351" s="386" t="s">
        <v>24</v>
      </c>
      <c r="F1351" s="904" t="s">
        <v>15640</v>
      </c>
    </row>
    <row ht="20.25" outlineLevel="0" r="1352">
      <c r="A1352" s="23" t="n">
        <v>28969</v>
      </c>
      <c r="B1352" s="23" t="n">
        <v>2328</v>
      </c>
      <c r="C1352" s="12" t="s">
        <v>334</v>
      </c>
      <c r="D1352" s="3" t="s">
        <v>3685</v>
      </c>
      <c r="E1352" s="906" t="s">
        <v>43</v>
      </c>
      <c r="F1352" s="904" t="s">
        <v>15640</v>
      </c>
    </row>
    <row ht="20.25" outlineLevel="0" r="1353">
      <c r="A1353" s="23" t="n">
        <v>23505</v>
      </c>
      <c r="B1353" s="23" t="n">
        <v>2330</v>
      </c>
      <c r="C1353" s="12" t="s">
        <v>334</v>
      </c>
      <c r="D1353" s="3" t="s">
        <v>3687</v>
      </c>
      <c r="E1353" s="386" t="s">
        <v>24</v>
      </c>
      <c r="F1353" s="904" t="s">
        <v>15640</v>
      </c>
    </row>
    <row ht="20.25" outlineLevel="0" r="1354">
      <c r="A1354" s="23" t="n">
        <v>30700</v>
      </c>
      <c r="B1354" s="23" t="n">
        <v>2331</v>
      </c>
      <c r="C1354" s="12" t="s">
        <v>334</v>
      </c>
      <c r="D1354" s="3" t="s">
        <v>3688</v>
      </c>
      <c r="E1354" s="906" t="s">
        <v>97</v>
      </c>
      <c r="F1354" s="904" t="s">
        <v>15640</v>
      </c>
    </row>
    <row ht="20.25" outlineLevel="0" r="1355">
      <c r="A1355" s="23" t="n">
        <v>25941</v>
      </c>
      <c r="B1355" s="23" t="n">
        <v>2349</v>
      </c>
      <c r="C1355" s="12" t="s">
        <v>334</v>
      </c>
      <c r="D1355" s="3" t="s">
        <v>3711</v>
      </c>
      <c r="E1355" s="906" t="s">
        <v>43</v>
      </c>
      <c r="F1355" s="904" t="s">
        <v>15640</v>
      </c>
    </row>
    <row ht="20.25" outlineLevel="0" r="1356">
      <c r="A1356" s="23" t="n">
        <v>21210</v>
      </c>
      <c r="B1356" s="23" t="n">
        <v>2350</v>
      </c>
      <c r="C1356" s="12" t="s">
        <v>334</v>
      </c>
      <c r="D1356" s="3" t="s">
        <v>3712</v>
      </c>
      <c r="E1356" s="906" t="s">
        <v>3713</v>
      </c>
      <c r="F1356" s="904" t="s">
        <v>15640</v>
      </c>
    </row>
    <row ht="20.25" outlineLevel="0" r="1357">
      <c r="A1357" s="23" t="n">
        <v>25943</v>
      </c>
      <c r="B1357" s="23" t="n">
        <v>2351</v>
      </c>
      <c r="C1357" s="12" t="s">
        <v>334</v>
      </c>
      <c r="D1357" s="3" t="s">
        <v>3714</v>
      </c>
      <c r="E1357" s="386" t="s">
        <v>54</v>
      </c>
      <c r="F1357" s="904" t="s">
        <v>15640</v>
      </c>
    </row>
    <row ht="20.25" outlineLevel="0" r="1358">
      <c r="A1358" s="23" t="n">
        <v>25944</v>
      </c>
      <c r="B1358" s="23" t="n">
        <v>2352</v>
      </c>
      <c r="C1358" s="12" t="s">
        <v>334</v>
      </c>
      <c r="D1358" s="3" t="s">
        <v>3715</v>
      </c>
      <c r="E1358" s="386" t="s">
        <v>24</v>
      </c>
      <c r="F1358" s="904" t="s">
        <v>15640</v>
      </c>
    </row>
    <row ht="20.25" outlineLevel="0" r="1359">
      <c r="A1359" s="23" t="n">
        <v>30957</v>
      </c>
      <c r="B1359" s="23" t="n">
        <v>2355</v>
      </c>
      <c r="C1359" s="12" t="s">
        <v>334</v>
      </c>
      <c r="D1359" s="3" t="s">
        <v>3718</v>
      </c>
      <c r="E1359" s="386" t="s">
        <v>61</v>
      </c>
      <c r="F1359" s="904" t="s">
        <v>15640</v>
      </c>
    </row>
    <row ht="20.25" outlineLevel="0" r="1360">
      <c r="A1360" s="23" t="n">
        <v>23671</v>
      </c>
      <c r="B1360" s="23" t="n">
        <v>2357</v>
      </c>
      <c r="C1360" s="12" t="s">
        <v>334</v>
      </c>
      <c r="D1360" s="3" t="s">
        <v>3720</v>
      </c>
      <c r="E1360" s="906" t="s">
        <v>43</v>
      </c>
      <c r="F1360" s="904" t="s">
        <v>15640</v>
      </c>
    </row>
    <row ht="20.25" outlineLevel="0" r="1361">
      <c r="A1361" s="23" t="n">
        <v>31624</v>
      </c>
      <c r="B1361" s="23" t="n">
        <v>2359</v>
      </c>
      <c r="C1361" s="12" t="s">
        <v>334</v>
      </c>
      <c r="D1361" s="3" t="s">
        <v>3723</v>
      </c>
      <c r="E1361" s="906" t="s">
        <v>43</v>
      </c>
      <c r="F1361" s="904" t="s">
        <v>15640</v>
      </c>
    </row>
    <row ht="20.25" outlineLevel="0" r="1362">
      <c r="A1362" s="23" t="n">
        <v>30961</v>
      </c>
      <c r="B1362" s="23" t="n">
        <v>2360</v>
      </c>
      <c r="C1362" s="12" t="s">
        <v>334</v>
      </c>
      <c r="D1362" s="3" t="s">
        <v>3724</v>
      </c>
      <c r="E1362" s="913" t="s">
        <v>582</v>
      </c>
      <c r="F1362" s="904" t="s">
        <v>15640</v>
      </c>
    </row>
    <row ht="20.25" outlineLevel="0" r="1363">
      <c r="A1363" s="23" t="n">
        <v>29486</v>
      </c>
      <c r="B1363" s="23" t="n">
        <v>2361</v>
      </c>
      <c r="C1363" s="12" t="s">
        <v>334</v>
      </c>
      <c r="D1363" s="3" t="s">
        <v>3725</v>
      </c>
      <c r="E1363" s="861" t="s">
        <v>582</v>
      </c>
      <c r="F1363" s="904" t="s">
        <v>15640</v>
      </c>
    </row>
    <row ht="20.25" outlineLevel="0" r="1364">
      <c r="A1364" s="23" t="n">
        <v>33402</v>
      </c>
      <c r="B1364" s="23" t="n">
        <v>2362</v>
      </c>
      <c r="C1364" s="12" t="s">
        <v>334</v>
      </c>
      <c r="D1364" s="3" t="s">
        <v>3726</v>
      </c>
      <c r="E1364" s="386" t="s">
        <v>3727</v>
      </c>
      <c r="F1364" s="904" t="s">
        <v>15640</v>
      </c>
    </row>
    <row ht="20.25" outlineLevel="0" r="1365">
      <c r="A1365" s="23" t="n">
        <v>21205</v>
      </c>
      <c r="B1365" s="23" t="n">
        <v>2363</v>
      </c>
      <c r="C1365" s="12" t="s">
        <v>334</v>
      </c>
      <c r="D1365" s="3" t="s">
        <v>3728</v>
      </c>
      <c r="E1365" s="913" t="s">
        <v>582</v>
      </c>
      <c r="F1365" s="904" t="s">
        <v>15640</v>
      </c>
    </row>
    <row ht="20.25" outlineLevel="0" r="1366">
      <c r="A1366" s="23" t="n">
        <v>33403</v>
      </c>
      <c r="B1366" s="23" t="n">
        <v>2364</v>
      </c>
      <c r="C1366" s="12" t="s">
        <v>334</v>
      </c>
      <c r="D1366" s="3" t="s">
        <v>3729</v>
      </c>
      <c r="E1366" s="861" t="s">
        <v>582</v>
      </c>
      <c r="F1366" s="904" t="s">
        <v>15640</v>
      </c>
    </row>
    <row ht="20.25" outlineLevel="0" r="1367">
      <c r="A1367" s="23" t="n">
        <v>31652</v>
      </c>
      <c r="B1367" s="23" t="n">
        <v>2365</v>
      </c>
      <c r="C1367" s="12" t="s">
        <v>334</v>
      </c>
      <c r="D1367" s="3" t="s">
        <v>3731</v>
      </c>
      <c r="E1367" s="386" t="s">
        <v>557</v>
      </c>
      <c r="F1367" s="904" t="s">
        <v>15640</v>
      </c>
    </row>
    <row ht="20.25" outlineLevel="0" r="1368">
      <c r="A1368" s="23" t="n">
        <v>33404</v>
      </c>
      <c r="B1368" s="23" t="n">
        <v>2366</v>
      </c>
      <c r="C1368" s="12" t="s">
        <v>334</v>
      </c>
      <c r="D1368" s="3" t="s">
        <v>3732</v>
      </c>
      <c r="E1368" s="861" t="s">
        <v>582</v>
      </c>
      <c r="F1368" s="904" t="s">
        <v>15640</v>
      </c>
    </row>
    <row ht="20.25" outlineLevel="0" r="1369">
      <c r="A1369" s="23" t="n">
        <v>33405</v>
      </c>
      <c r="B1369" s="23" t="n">
        <v>2367</v>
      </c>
      <c r="C1369" s="12" t="s">
        <v>334</v>
      </c>
      <c r="D1369" s="3" t="s">
        <v>3733</v>
      </c>
      <c r="E1369" s="906" t="s">
        <v>667</v>
      </c>
      <c r="F1369" s="904" t="s">
        <v>15640</v>
      </c>
    </row>
    <row ht="20.25" outlineLevel="0" r="1370">
      <c r="A1370" s="23" t="n">
        <v>30936</v>
      </c>
      <c r="B1370" s="23" t="n">
        <v>2368</v>
      </c>
      <c r="C1370" s="12" t="s">
        <v>334</v>
      </c>
      <c r="D1370" s="3" t="s">
        <v>3734</v>
      </c>
      <c r="E1370" s="386" t="s">
        <v>43</v>
      </c>
      <c r="F1370" s="904" t="s">
        <v>15640</v>
      </c>
    </row>
    <row ht="20.25" outlineLevel="0" r="1371">
      <c r="A1371" s="23" t="n">
        <v>31613</v>
      </c>
      <c r="B1371" s="23" t="n">
        <v>2369</v>
      </c>
      <c r="C1371" s="12" t="s">
        <v>334</v>
      </c>
      <c r="D1371" s="3" t="s">
        <v>3736</v>
      </c>
      <c r="E1371" s="861" t="s">
        <v>582</v>
      </c>
      <c r="F1371" s="904" t="s">
        <v>15640</v>
      </c>
    </row>
    <row ht="20.25" outlineLevel="0" r="1372">
      <c r="A1372" s="23" t="n">
        <v>31618</v>
      </c>
      <c r="B1372" s="23" t="n">
        <v>2370</v>
      </c>
      <c r="C1372" s="12" t="s">
        <v>334</v>
      </c>
      <c r="D1372" s="3" t="s">
        <v>3738</v>
      </c>
      <c r="E1372" s="861" t="s">
        <v>582</v>
      </c>
      <c r="F1372" s="904" t="s">
        <v>15640</v>
      </c>
    </row>
    <row ht="20.25" outlineLevel="0" r="1373">
      <c r="A1373" s="23" t="n">
        <v>31621</v>
      </c>
      <c r="B1373" s="23" t="n">
        <v>2371</v>
      </c>
      <c r="C1373" s="12" t="s">
        <v>334</v>
      </c>
      <c r="D1373" s="3" t="s">
        <v>3739</v>
      </c>
      <c r="E1373" s="906" t="s">
        <v>667</v>
      </c>
      <c r="F1373" s="904" t="s">
        <v>15640</v>
      </c>
    </row>
    <row ht="20.25" outlineLevel="0" r="1374">
      <c r="A1374" s="23" t="n">
        <v>21214</v>
      </c>
      <c r="B1374" s="23" t="n">
        <v>2372</v>
      </c>
      <c r="C1374" s="12" t="s">
        <v>334</v>
      </c>
      <c r="D1374" s="3" t="s">
        <v>3740</v>
      </c>
      <c r="E1374" s="861" t="s">
        <v>582</v>
      </c>
      <c r="F1374" s="904" t="s">
        <v>15640</v>
      </c>
    </row>
    <row ht="20.25" outlineLevel="0" r="1375">
      <c r="A1375" s="23" t="n">
        <v>31622</v>
      </c>
      <c r="B1375" s="23" t="n">
        <v>2373</v>
      </c>
      <c r="C1375" s="12" t="s">
        <v>334</v>
      </c>
      <c r="D1375" s="3" t="s">
        <v>3741</v>
      </c>
      <c r="E1375" s="861" t="s">
        <v>582</v>
      </c>
      <c r="F1375" s="904" t="s">
        <v>15640</v>
      </c>
    </row>
    <row ht="20.25" outlineLevel="0" r="1376">
      <c r="A1376" s="23" t="n">
        <v>33406</v>
      </c>
      <c r="B1376" s="23" t="n">
        <v>2374</v>
      </c>
      <c r="C1376" s="12" t="s">
        <v>334</v>
      </c>
      <c r="D1376" s="3" t="s">
        <v>3742</v>
      </c>
      <c r="E1376" s="861" t="s">
        <v>582</v>
      </c>
      <c r="F1376" s="904" t="s">
        <v>15640</v>
      </c>
    </row>
    <row ht="20.25" outlineLevel="0" r="1377">
      <c r="A1377" s="23" t="n">
        <v>31623</v>
      </c>
      <c r="B1377" s="23" t="n">
        <v>2375</v>
      </c>
      <c r="C1377" s="12" t="s">
        <v>334</v>
      </c>
      <c r="D1377" s="3" t="s">
        <v>3743</v>
      </c>
      <c r="E1377" s="861" t="s">
        <v>582</v>
      </c>
      <c r="F1377" s="904" t="s">
        <v>15640</v>
      </c>
    </row>
    <row ht="20.25" outlineLevel="0" r="1378">
      <c r="A1378" s="23" t="n">
        <v>33410</v>
      </c>
      <c r="B1378" s="23" t="n">
        <v>2379</v>
      </c>
      <c r="C1378" s="12" t="s">
        <v>334</v>
      </c>
      <c r="D1378" s="3" t="s">
        <v>3748</v>
      </c>
      <c r="E1378" s="861" t="s">
        <v>582</v>
      </c>
      <c r="F1378" s="904" t="s">
        <v>15640</v>
      </c>
    </row>
    <row ht="20.25" outlineLevel="0" r="1379">
      <c r="A1379" s="23" t="n">
        <v>33411</v>
      </c>
      <c r="B1379" s="23" t="n">
        <v>2380</v>
      </c>
      <c r="C1379" s="12" t="s">
        <v>334</v>
      </c>
      <c r="D1379" s="3" t="s">
        <v>3749</v>
      </c>
      <c r="E1379" s="906" t="s">
        <v>667</v>
      </c>
      <c r="F1379" s="904" t="s">
        <v>15640</v>
      </c>
    </row>
    <row ht="20.25" outlineLevel="0" r="1380">
      <c r="A1380" s="23" t="n">
        <v>29488</v>
      </c>
      <c r="B1380" s="23" t="n">
        <v>2383</v>
      </c>
      <c r="C1380" s="12" t="s">
        <v>334</v>
      </c>
      <c r="D1380" s="3" t="s">
        <v>3753</v>
      </c>
      <c r="E1380" s="916" t="s">
        <v>582</v>
      </c>
      <c r="F1380" s="904" t="s">
        <v>15640</v>
      </c>
    </row>
    <row ht="20.25" outlineLevel="0" r="1381">
      <c r="A1381" s="23" t="n">
        <v>29489</v>
      </c>
      <c r="B1381" s="23" t="n">
        <v>2384</v>
      </c>
      <c r="C1381" s="12" t="s">
        <v>334</v>
      </c>
      <c r="D1381" s="3" t="s">
        <v>3754</v>
      </c>
      <c r="E1381" s="861" t="s">
        <v>582</v>
      </c>
      <c r="F1381" s="904" t="s">
        <v>15640</v>
      </c>
    </row>
    <row ht="20.25" outlineLevel="0" r="1382">
      <c r="A1382" s="23" t="n">
        <v>33412</v>
      </c>
      <c r="B1382" s="23" t="n">
        <v>2385</v>
      </c>
      <c r="C1382" s="12" t="s">
        <v>334</v>
      </c>
      <c r="D1382" s="3" t="s">
        <v>3755</v>
      </c>
      <c r="E1382" s="386" t="s">
        <v>27</v>
      </c>
      <c r="F1382" s="904" t="s">
        <v>15640</v>
      </c>
    </row>
    <row ht="20.25" outlineLevel="0" r="1383">
      <c r="A1383" s="23" t="n">
        <v>33416</v>
      </c>
      <c r="B1383" s="23" t="n">
        <v>2389</v>
      </c>
      <c r="C1383" s="12" t="s">
        <v>334</v>
      </c>
      <c r="D1383" s="3" t="s">
        <v>3759</v>
      </c>
      <c r="E1383" s="386" t="s">
        <v>1510</v>
      </c>
      <c r="F1383" s="904" t="s">
        <v>15640</v>
      </c>
    </row>
    <row ht="20.25" outlineLevel="0" r="1384">
      <c r="A1384" s="23" t="n">
        <v>28885</v>
      </c>
      <c r="B1384" s="23" t="n">
        <v>2441</v>
      </c>
      <c r="C1384" s="12" t="s">
        <v>334</v>
      </c>
      <c r="D1384" s="3" t="s">
        <v>3826</v>
      </c>
      <c r="E1384" s="386" t="s">
        <v>61</v>
      </c>
      <c r="F1384" s="904" t="s">
        <v>15640</v>
      </c>
    </row>
    <row ht="20.25" outlineLevel="0" r="1385">
      <c r="A1385" s="23" t="n">
        <v>28884</v>
      </c>
      <c r="B1385" s="23" t="n">
        <v>2442</v>
      </c>
      <c r="C1385" s="12" t="s">
        <v>334</v>
      </c>
      <c r="D1385" s="3" t="s">
        <v>3827</v>
      </c>
      <c r="E1385" s="386" t="s">
        <v>662</v>
      </c>
      <c r="F1385" s="904" t="s">
        <v>15640</v>
      </c>
    </row>
    <row ht="20.25" outlineLevel="0" r="1386">
      <c r="A1386" s="23" t="n">
        <v>21108</v>
      </c>
      <c r="B1386" s="23" t="n">
        <v>2456</v>
      </c>
      <c r="C1386" s="12" t="s">
        <v>334</v>
      </c>
      <c r="D1386" s="3" t="s">
        <v>3848</v>
      </c>
      <c r="E1386" s="386" t="s">
        <v>43</v>
      </c>
      <c r="F1386" s="904" t="s">
        <v>15640</v>
      </c>
    </row>
    <row ht="20.25" outlineLevel="0" r="1387">
      <c r="A1387" s="23" t="n">
        <v>31565</v>
      </c>
      <c r="B1387" s="23" t="n">
        <v>2457</v>
      </c>
      <c r="C1387" s="12" t="s">
        <v>334</v>
      </c>
      <c r="D1387" s="3" t="s">
        <v>3850</v>
      </c>
      <c r="E1387" s="386" t="s">
        <v>43</v>
      </c>
      <c r="F1387" s="904" t="s">
        <v>15640</v>
      </c>
    </row>
    <row ht="20.25" outlineLevel="0" r="1388">
      <c r="A1388" s="23" t="n">
        <v>31570</v>
      </c>
      <c r="B1388" s="23" t="n">
        <v>2460</v>
      </c>
      <c r="C1388" s="12" t="s">
        <v>334</v>
      </c>
      <c r="D1388" s="3" t="s">
        <v>3853</v>
      </c>
      <c r="E1388" s="386" t="s">
        <v>43</v>
      </c>
      <c r="F1388" s="904" t="s">
        <v>15640</v>
      </c>
    </row>
    <row ht="20.25" outlineLevel="0" r="1389">
      <c r="A1389" s="23" t="n">
        <v>33342</v>
      </c>
      <c r="B1389" s="23" t="n">
        <v>2476</v>
      </c>
      <c r="C1389" s="12" t="s">
        <v>334</v>
      </c>
      <c r="D1389" s="3" t="s">
        <v>3873</v>
      </c>
      <c r="E1389" s="386" t="s">
        <v>43</v>
      </c>
      <c r="F1389" s="904" t="s">
        <v>15640</v>
      </c>
    </row>
    <row ht="20.25" outlineLevel="0" r="1390">
      <c r="A1390" s="23" t="n">
        <v>29178</v>
      </c>
      <c r="B1390" s="23" t="n">
        <v>2477</v>
      </c>
      <c r="C1390" s="12" t="s">
        <v>334</v>
      </c>
      <c r="D1390" s="3" t="s">
        <v>3875</v>
      </c>
      <c r="E1390" s="906" t="s">
        <v>43</v>
      </c>
      <c r="F1390" s="904" t="s">
        <v>15640</v>
      </c>
    </row>
    <row ht="20.25" outlineLevel="0" r="1391">
      <c r="A1391" s="23" t="n">
        <v>26942</v>
      </c>
      <c r="B1391" s="23" t="n">
        <v>2501</v>
      </c>
      <c r="C1391" s="12" t="s">
        <v>334</v>
      </c>
      <c r="D1391" s="3" t="s">
        <v>3904</v>
      </c>
      <c r="E1391" s="386" t="s">
        <v>43</v>
      </c>
      <c r="F1391" s="904" t="s">
        <v>15640</v>
      </c>
    </row>
    <row ht="20.25" outlineLevel="0" r="1392">
      <c r="A1392" s="23" t="n">
        <v>33355</v>
      </c>
      <c r="B1392" s="23" t="n">
        <v>2502</v>
      </c>
      <c r="C1392" s="12" t="s">
        <v>334</v>
      </c>
      <c r="D1392" s="3" t="s">
        <v>3905</v>
      </c>
      <c r="E1392" s="386" t="s">
        <v>43</v>
      </c>
      <c r="F1392" s="904" t="s">
        <v>15640</v>
      </c>
    </row>
    <row ht="20.25" outlineLevel="0" r="1393">
      <c r="A1393" s="23" t="n">
        <v>21194</v>
      </c>
      <c r="B1393" s="23" t="n">
        <v>2504</v>
      </c>
      <c r="C1393" s="12" t="s">
        <v>334</v>
      </c>
      <c r="D1393" s="3" t="s">
        <v>3908</v>
      </c>
      <c r="E1393" s="386" t="s">
        <v>1337</v>
      </c>
      <c r="F1393" s="904" t="s">
        <v>15640</v>
      </c>
    </row>
    <row ht="20.25" outlineLevel="0" r="1394">
      <c r="A1394" s="23" t="n">
        <v>30639</v>
      </c>
      <c r="B1394" s="23" t="n">
        <v>2600</v>
      </c>
      <c r="C1394" s="12" t="s">
        <v>334</v>
      </c>
      <c r="D1394" s="3" t="s">
        <v>4034</v>
      </c>
      <c r="E1394" s="906" t="s">
        <v>24</v>
      </c>
      <c r="F1394" s="904" t="s">
        <v>15640</v>
      </c>
    </row>
    <row ht="20.25" outlineLevel="0" r="1395">
      <c r="A1395" s="23" t="n">
        <v>30686</v>
      </c>
      <c r="B1395" s="23" t="n">
        <v>2608</v>
      </c>
      <c r="C1395" s="12" t="s">
        <v>334</v>
      </c>
      <c r="D1395" s="3" t="s">
        <v>4044</v>
      </c>
      <c r="E1395" s="906" t="s">
        <v>97</v>
      </c>
      <c r="F1395" s="904" t="s">
        <v>15640</v>
      </c>
    </row>
    <row ht="20.25" outlineLevel="0" r="1396">
      <c r="A1396" s="23" t="n">
        <v>33201</v>
      </c>
      <c r="B1396" s="23" t="n">
        <v>2668</v>
      </c>
      <c r="C1396" s="12" t="s">
        <v>334</v>
      </c>
      <c r="D1396" s="3" t="s">
        <v>4117</v>
      </c>
      <c r="E1396" s="386" t="s">
        <v>662</v>
      </c>
      <c r="F1396" s="904" t="s">
        <v>15640</v>
      </c>
    </row>
    <row ht="20.25" outlineLevel="0" r="1397">
      <c r="A1397" s="23" t="n">
        <v>23655</v>
      </c>
      <c r="B1397" s="23" t="n">
        <v>2670</v>
      </c>
      <c r="C1397" s="12" t="s">
        <v>334</v>
      </c>
      <c r="D1397" s="3" t="s">
        <v>4120</v>
      </c>
      <c r="E1397" s="906" t="s">
        <v>4121</v>
      </c>
      <c r="F1397" s="904" t="s">
        <v>15640</v>
      </c>
    </row>
    <row ht="20.25" outlineLevel="0" r="1398">
      <c r="A1398" s="23" t="n">
        <v>32667</v>
      </c>
      <c r="B1398" s="23" t="n">
        <v>2743</v>
      </c>
      <c r="C1398" s="12" t="s">
        <v>334</v>
      </c>
      <c r="D1398" s="3" t="s">
        <v>4221</v>
      </c>
      <c r="E1398" s="906" t="s">
        <v>1577</v>
      </c>
      <c r="F1398" s="904" t="s">
        <v>15640</v>
      </c>
    </row>
    <row ht="20.25" outlineLevel="0" r="1399">
      <c r="A1399" s="23" t="n">
        <v>32771</v>
      </c>
      <c r="B1399" s="23" t="n">
        <v>2765</v>
      </c>
      <c r="C1399" s="12" t="s">
        <v>334</v>
      </c>
      <c r="D1399" s="3" t="s">
        <v>4251</v>
      </c>
      <c r="E1399" s="386" t="s">
        <v>43</v>
      </c>
      <c r="F1399" s="904" t="s">
        <v>15640</v>
      </c>
    </row>
    <row ht="20.25" outlineLevel="0" r="1400">
      <c r="A1400" s="23" t="n">
        <v>20427</v>
      </c>
      <c r="B1400" s="23" t="n">
        <v>2766</v>
      </c>
      <c r="C1400" s="12" t="s">
        <v>334</v>
      </c>
      <c r="D1400" s="3" t="s">
        <v>4252</v>
      </c>
      <c r="E1400" s="23" t="s">
        <v>146</v>
      </c>
      <c r="F1400" s="904" t="s">
        <v>15640</v>
      </c>
    </row>
    <row ht="20.25" outlineLevel="0" r="1401">
      <c r="A1401" s="23" t="n">
        <v>21090</v>
      </c>
      <c r="B1401" s="23" t="n">
        <v>2777</v>
      </c>
      <c r="C1401" s="12" t="s">
        <v>334</v>
      </c>
      <c r="D1401" s="3" t="s">
        <v>4268</v>
      </c>
      <c r="E1401" s="23" t="s">
        <v>146</v>
      </c>
      <c r="F1401" s="904" t="s">
        <v>15640</v>
      </c>
    </row>
    <row ht="20.25" outlineLevel="0" r="1402">
      <c r="A1402" s="23" t="n">
        <v>23566</v>
      </c>
      <c r="B1402" s="23" t="n">
        <v>2782</v>
      </c>
      <c r="C1402" s="12" t="s">
        <v>334</v>
      </c>
      <c r="D1402" s="3" t="s">
        <v>4273</v>
      </c>
      <c r="E1402" s="906" t="s">
        <v>24</v>
      </c>
      <c r="F1402" s="904" t="s">
        <v>15640</v>
      </c>
    </row>
    <row ht="20.25" outlineLevel="0" r="1403">
      <c r="A1403" s="23" t="n">
        <v>30794</v>
      </c>
      <c r="B1403" s="23" t="n">
        <v>2795</v>
      </c>
      <c r="C1403" s="12" t="s">
        <v>334</v>
      </c>
      <c r="D1403" s="3" t="s">
        <v>4288</v>
      </c>
      <c r="E1403" s="386" t="s">
        <v>70</v>
      </c>
      <c r="F1403" s="904" t="s">
        <v>15640</v>
      </c>
    </row>
    <row ht="20.25" outlineLevel="0" r="1404">
      <c r="A1404" s="23" t="n">
        <v>23540</v>
      </c>
      <c r="B1404" s="23" t="n">
        <v>2796</v>
      </c>
      <c r="C1404" s="12" t="s">
        <v>334</v>
      </c>
      <c r="D1404" s="3" t="s">
        <v>4289</v>
      </c>
      <c r="E1404" s="386" t="s">
        <v>15645</v>
      </c>
      <c r="F1404" s="904" t="s">
        <v>15640</v>
      </c>
    </row>
    <row ht="20.25" outlineLevel="0" r="1405">
      <c r="A1405" s="23" t="n">
        <v>20191</v>
      </c>
      <c r="B1405" s="23" t="n">
        <v>2808</v>
      </c>
      <c r="C1405" s="12" t="s">
        <v>334</v>
      </c>
      <c r="D1405" s="3" t="s">
        <v>4303</v>
      </c>
      <c r="E1405" s="23" t="s">
        <v>146</v>
      </c>
      <c r="F1405" s="904" t="s">
        <v>15640</v>
      </c>
    </row>
    <row ht="20.25" outlineLevel="0" r="1406">
      <c r="A1406" s="23" t="n">
        <v>28846</v>
      </c>
      <c r="B1406" s="23" t="n">
        <v>2810</v>
      </c>
      <c r="C1406" s="12" t="s">
        <v>334</v>
      </c>
      <c r="D1406" s="3" t="s">
        <v>4305</v>
      </c>
      <c r="E1406" s="386" t="s">
        <v>97</v>
      </c>
      <c r="F1406" s="904" t="s">
        <v>15640</v>
      </c>
    </row>
    <row ht="20.25" outlineLevel="0" r="1407">
      <c r="A1407" s="23" t="n">
        <v>28847</v>
      </c>
      <c r="B1407" s="23" t="n">
        <v>2811</v>
      </c>
      <c r="C1407" s="12" t="s">
        <v>334</v>
      </c>
      <c r="D1407" s="3" t="s">
        <v>4307</v>
      </c>
      <c r="E1407" s="386" t="s">
        <v>97</v>
      </c>
      <c r="F1407" s="904" t="s">
        <v>15640</v>
      </c>
    </row>
    <row ht="20.25" outlineLevel="0" r="1408">
      <c r="A1408" s="23" t="n">
        <v>28848</v>
      </c>
      <c r="B1408" s="23" t="n">
        <v>2812</v>
      </c>
      <c r="C1408" s="12" t="s">
        <v>334</v>
      </c>
      <c r="D1408" s="3" t="s">
        <v>4308</v>
      </c>
      <c r="E1408" s="386" t="s">
        <v>97</v>
      </c>
      <c r="F1408" s="904" t="s">
        <v>15640</v>
      </c>
    </row>
    <row ht="20.25" outlineLevel="0" r="1409">
      <c r="A1409" s="23" t="n">
        <v>28849</v>
      </c>
      <c r="B1409" s="23" t="n">
        <v>2813</v>
      </c>
      <c r="C1409" s="12" t="s">
        <v>334</v>
      </c>
      <c r="D1409" s="3" t="s">
        <v>4309</v>
      </c>
      <c r="E1409" s="386" t="s">
        <v>662</v>
      </c>
      <c r="F1409" s="904" t="s">
        <v>15640</v>
      </c>
    </row>
    <row ht="20.25" outlineLevel="0" r="1410">
      <c r="A1410" s="23" t="n">
        <v>31114</v>
      </c>
      <c r="B1410" s="23" t="n">
        <v>2814</v>
      </c>
      <c r="C1410" s="12" t="s">
        <v>334</v>
      </c>
      <c r="D1410" s="3" t="s">
        <v>4310</v>
      </c>
      <c r="E1410" s="906" t="s">
        <v>86</v>
      </c>
      <c r="F1410" s="904" t="s">
        <v>15640</v>
      </c>
    </row>
    <row ht="20.25" outlineLevel="0" r="1411">
      <c r="A1411" s="23" t="n">
        <v>30659</v>
      </c>
      <c r="B1411" s="23" t="n">
        <v>2816</v>
      </c>
      <c r="C1411" s="12" t="s">
        <v>334</v>
      </c>
      <c r="D1411" s="3" t="s">
        <v>11840</v>
      </c>
      <c r="E1411" s="906" t="s">
        <v>43</v>
      </c>
      <c r="F1411" s="904" t="s">
        <v>15640</v>
      </c>
    </row>
    <row ht="20.25" outlineLevel="0" r="1412">
      <c r="A1412" s="23" t="n">
        <v>36136</v>
      </c>
      <c r="B1412" s="23" t="n">
        <v>2817</v>
      </c>
      <c r="C1412" s="12" t="s">
        <v>334</v>
      </c>
      <c r="D1412" s="3" t="s">
        <v>4312</v>
      </c>
      <c r="E1412" s="386" t="s">
        <v>43</v>
      </c>
      <c r="F1412" s="904" t="s">
        <v>15640</v>
      </c>
    </row>
    <row ht="20.25" outlineLevel="0" r="1413">
      <c r="A1413" s="23" t="n">
        <v>30671</v>
      </c>
      <c r="B1413" s="23" t="n">
        <v>2822</v>
      </c>
      <c r="C1413" s="12" t="s">
        <v>334</v>
      </c>
      <c r="D1413" s="3" t="s">
        <v>4317</v>
      </c>
      <c r="E1413" s="386" t="s">
        <v>662</v>
      </c>
      <c r="F1413" s="904" t="s">
        <v>15640</v>
      </c>
    </row>
    <row ht="20.25" outlineLevel="0" r="1414">
      <c r="A1414" s="23" t="n">
        <v>30655</v>
      </c>
      <c r="B1414" s="23" t="n">
        <v>2823</v>
      </c>
      <c r="C1414" s="12" t="s">
        <v>334</v>
      </c>
      <c r="D1414" s="3" t="s">
        <v>4318</v>
      </c>
      <c r="E1414" s="906" t="s">
        <v>378</v>
      </c>
      <c r="F1414" s="904" t="s">
        <v>15640</v>
      </c>
    </row>
    <row ht="20.25" outlineLevel="0" r="1415">
      <c r="A1415" s="23" t="n">
        <v>30666</v>
      </c>
      <c r="B1415" s="23" t="n">
        <v>2825</v>
      </c>
      <c r="C1415" s="12" t="s">
        <v>334</v>
      </c>
      <c r="D1415" s="3" t="s">
        <v>4322</v>
      </c>
      <c r="E1415" s="906" t="s">
        <v>24</v>
      </c>
      <c r="F1415" s="904" t="s">
        <v>15640</v>
      </c>
    </row>
    <row ht="20.25" outlineLevel="0" r="1416">
      <c r="A1416" s="23" t="n">
        <v>29824</v>
      </c>
      <c r="B1416" s="23" t="n">
        <v>2828</v>
      </c>
      <c r="C1416" s="12" t="s">
        <v>334</v>
      </c>
      <c r="D1416" s="3" t="s">
        <v>4327</v>
      </c>
      <c r="E1416" s="906" t="s">
        <v>24</v>
      </c>
      <c r="F1416" s="904" t="s">
        <v>15640</v>
      </c>
    </row>
    <row ht="20.25" outlineLevel="0" r="1417">
      <c r="A1417" s="23" t="n">
        <v>29828</v>
      </c>
      <c r="B1417" s="23" t="n">
        <v>2830</v>
      </c>
      <c r="C1417" s="12" t="s">
        <v>334</v>
      </c>
      <c r="D1417" s="3" t="s">
        <v>4329</v>
      </c>
      <c r="E1417" s="906" t="s">
        <v>24</v>
      </c>
      <c r="F1417" s="904" t="s">
        <v>15640</v>
      </c>
    </row>
    <row ht="20.25" outlineLevel="0" r="1418">
      <c r="A1418" s="23" t="n">
        <v>29829</v>
      </c>
      <c r="B1418" s="23" t="n">
        <v>2831</v>
      </c>
      <c r="C1418" s="12" t="s">
        <v>334</v>
      </c>
      <c r="D1418" s="3" t="s">
        <v>11767</v>
      </c>
      <c r="E1418" s="906" t="s">
        <v>24</v>
      </c>
      <c r="F1418" s="904" t="s">
        <v>15640</v>
      </c>
    </row>
    <row ht="20.25" outlineLevel="0" r="1419">
      <c r="A1419" s="23" t="n">
        <v>21115</v>
      </c>
      <c r="B1419" s="23" t="n">
        <v>2832</v>
      </c>
      <c r="C1419" s="12" t="s">
        <v>334</v>
      </c>
      <c r="D1419" s="3" t="s">
        <v>4330</v>
      </c>
      <c r="E1419" s="386" t="s">
        <v>43</v>
      </c>
      <c r="F1419" s="904" t="s">
        <v>15640</v>
      </c>
    </row>
    <row ht="20.25" outlineLevel="0" r="1420">
      <c r="A1420" s="23" t="n">
        <v>29830</v>
      </c>
      <c r="B1420" s="23" t="n">
        <v>2833</v>
      </c>
      <c r="C1420" s="12" t="s">
        <v>334</v>
      </c>
      <c r="D1420" s="3" t="s">
        <v>4331</v>
      </c>
      <c r="E1420" s="906" t="s">
        <v>24</v>
      </c>
      <c r="F1420" s="904" t="s">
        <v>15640</v>
      </c>
    </row>
    <row ht="20.25" outlineLevel="0" r="1421">
      <c r="A1421" s="23" t="n">
        <v>21155</v>
      </c>
      <c r="B1421" s="23" t="n">
        <v>2835</v>
      </c>
      <c r="C1421" s="12" t="s">
        <v>334</v>
      </c>
      <c r="D1421" s="3" t="s">
        <v>4333</v>
      </c>
      <c r="E1421" s="386" t="s">
        <v>43</v>
      </c>
      <c r="F1421" s="904" t="s">
        <v>15640</v>
      </c>
    </row>
    <row ht="20.25" outlineLevel="0" r="1422">
      <c r="A1422" s="23" t="n">
        <v>29832</v>
      </c>
      <c r="B1422" s="23" t="n">
        <v>2837</v>
      </c>
      <c r="C1422" s="12" t="s">
        <v>334</v>
      </c>
      <c r="D1422" s="3" t="s">
        <v>4335</v>
      </c>
      <c r="E1422" s="906" t="s">
        <v>4336</v>
      </c>
      <c r="F1422" s="904" t="s">
        <v>15640</v>
      </c>
    </row>
    <row ht="20.25" outlineLevel="0" r="1423">
      <c r="A1423" s="23" t="n">
        <v>36164</v>
      </c>
      <c r="B1423" s="23" t="n">
        <v>2843</v>
      </c>
      <c r="C1423" s="12" t="s">
        <v>334</v>
      </c>
      <c r="D1423" s="3" t="s">
        <v>4343</v>
      </c>
      <c r="E1423" s="386" t="s">
        <v>591</v>
      </c>
      <c r="F1423" s="904" t="s">
        <v>15640</v>
      </c>
    </row>
    <row ht="20.25" outlineLevel="0" r="1424">
      <c r="A1424" s="23" t="n">
        <v>32522</v>
      </c>
      <c r="B1424" s="23" t="n">
        <v>2867</v>
      </c>
      <c r="C1424" s="12" t="s">
        <v>334</v>
      </c>
      <c r="D1424" s="3" t="s">
        <v>4370</v>
      </c>
      <c r="E1424" s="386" t="s">
        <v>97</v>
      </c>
      <c r="F1424" s="904" t="s">
        <v>15640</v>
      </c>
    </row>
    <row ht="20.25" outlineLevel="0" r="1425">
      <c r="A1425" s="23" t="n">
        <v>29833</v>
      </c>
      <c r="B1425" s="23" t="n">
        <v>2868</v>
      </c>
      <c r="C1425" s="12" t="s">
        <v>334</v>
      </c>
      <c r="D1425" s="3" t="s">
        <v>4372</v>
      </c>
      <c r="E1425" s="386" t="s">
        <v>1600</v>
      </c>
      <c r="F1425" s="904" t="s">
        <v>15640</v>
      </c>
    </row>
    <row ht="20.25" outlineLevel="0" r="1426">
      <c r="A1426" s="23" t="n">
        <v>36455</v>
      </c>
      <c r="B1426" s="23" t="n">
        <v>2870</v>
      </c>
      <c r="C1426" s="12" t="s">
        <v>334</v>
      </c>
      <c r="D1426" s="3" t="s">
        <v>4375</v>
      </c>
      <c r="E1426" s="386" t="s">
        <v>43</v>
      </c>
      <c r="F1426" s="904" t="s">
        <v>15640</v>
      </c>
    </row>
    <row ht="20.25" outlineLevel="0" r="1427">
      <c r="A1427" s="23" t="n">
        <v>36456</v>
      </c>
      <c r="B1427" s="23" t="n">
        <v>2871</v>
      </c>
      <c r="C1427" s="12" t="s">
        <v>334</v>
      </c>
      <c r="D1427" s="3" t="s">
        <v>4376</v>
      </c>
      <c r="E1427" s="386" t="s">
        <v>43</v>
      </c>
      <c r="F1427" s="904" t="s">
        <v>15640</v>
      </c>
    </row>
    <row ht="20.25" outlineLevel="0" r="1428">
      <c r="A1428" s="23" t="n">
        <v>32409</v>
      </c>
      <c r="B1428" s="23" t="n">
        <v>2872</v>
      </c>
      <c r="C1428" s="12" t="s">
        <v>334</v>
      </c>
      <c r="D1428" s="3" t="s">
        <v>4378</v>
      </c>
      <c r="E1428" s="386" t="s">
        <v>4379</v>
      </c>
      <c r="F1428" s="904" t="s">
        <v>15640</v>
      </c>
    </row>
    <row ht="20.25" outlineLevel="0" r="1429">
      <c r="A1429" s="23" t="n">
        <v>32410</v>
      </c>
      <c r="B1429" s="23" t="n">
        <v>2873</v>
      </c>
      <c r="C1429" s="12" t="s">
        <v>334</v>
      </c>
      <c r="D1429" s="3" t="s">
        <v>4380</v>
      </c>
      <c r="E1429" s="386" t="s">
        <v>4379</v>
      </c>
      <c r="F1429" s="904" t="s">
        <v>15640</v>
      </c>
    </row>
    <row ht="20.25" outlineLevel="0" r="1430">
      <c r="A1430" s="23" t="n">
        <v>25069</v>
      </c>
      <c r="B1430" s="23" t="n">
        <v>2889</v>
      </c>
      <c r="C1430" s="12" t="s">
        <v>334</v>
      </c>
      <c r="D1430" s="3" t="s">
        <v>4402</v>
      </c>
      <c r="E1430" s="386" t="s">
        <v>4403</v>
      </c>
      <c r="F1430" s="904" t="s">
        <v>15640</v>
      </c>
    </row>
    <row ht="20.25" outlineLevel="0" r="1431">
      <c r="A1431" s="23" t="n">
        <v>31449</v>
      </c>
      <c r="B1431" s="23" t="n">
        <v>3016</v>
      </c>
      <c r="C1431" s="12" t="s">
        <v>334</v>
      </c>
      <c r="D1431" s="3" t="s">
        <v>4587</v>
      </c>
      <c r="E1431" s="906" t="s">
        <v>43</v>
      </c>
      <c r="F1431" s="904" t="s">
        <v>15640</v>
      </c>
    </row>
    <row ht="20.25" outlineLevel="0" r="1432">
      <c r="A1432" s="23" t="n">
        <v>21240</v>
      </c>
      <c r="B1432" s="23" t="n">
        <v>3023</v>
      </c>
      <c r="C1432" s="12" t="s">
        <v>334</v>
      </c>
      <c r="D1432" s="3" t="s">
        <v>4594</v>
      </c>
      <c r="E1432" s="336" t="s">
        <v>582</v>
      </c>
      <c r="F1432" s="904" t="s">
        <v>15640</v>
      </c>
    </row>
    <row ht="20.25" outlineLevel="0" r="1433">
      <c r="A1433" s="23" t="n">
        <v>36457</v>
      </c>
      <c r="B1433" s="23" t="n">
        <v>3038</v>
      </c>
      <c r="C1433" s="12" t="s">
        <v>334</v>
      </c>
      <c r="D1433" s="3" t="s">
        <v>4613</v>
      </c>
      <c r="E1433" s="386" t="s">
        <v>24</v>
      </c>
      <c r="F1433" s="904" t="s">
        <v>15640</v>
      </c>
    </row>
    <row ht="20.25" outlineLevel="0" r="1434">
      <c r="A1434" s="23" t="n">
        <v>32824</v>
      </c>
      <c r="B1434" s="23" t="n">
        <v>3071</v>
      </c>
      <c r="C1434" s="12" t="s">
        <v>334</v>
      </c>
      <c r="D1434" s="3" t="s">
        <v>4656</v>
      </c>
      <c r="E1434" s="906" t="s">
        <v>58</v>
      </c>
      <c r="F1434" s="904" t="s">
        <v>15640</v>
      </c>
    </row>
    <row ht="20.25" outlineLevel="0" r="1435">
      <c r="A1435" s="23" t="n">
        <v>32292</v>
      </c>
      <c r="B1435" s="23" t="n">
        <v>3111</v>
      </c>
      <c r="C1435" s="12" t="s">
        <v>334</v>
      </c>
      <c r="D1435" s="3" t="s">
        <v>4709</v>
      </c>
      <c r="E1435" s="386" t="s">
        <v>662</v>
      </c>
      <c r="F1435" s="904" t="s">
        <v>15640</v>
      </c>
    </row>
    <row ht="20.25" outlineLevel="0" r="1436">
      <c r="A1436" s="23" t="n">
        <v>31543</v>
      </c>
      <c r="B1436" s="23" t="n">
        <v>3157</v>
      </c>
      <c r="C1436" s="12" t="s">
        <v>334</v>
      </c>
      <c r="D1436" s="3" t="s">
        <v>4773</v>
      </c>
      <c r="E1436" s="386" t="s">
        <v>43</v>
      </c>
      <c r="F1436" s="904" t="s">
        <v>15640</v>
      </c>
    </row>
    <row ht="20.25" outlineLevel="0" r="1437">
      <c r="A1437" s="23" t="n">
        <v>31539</v>
      </c>
      <c r="B1437" s="23" t="n">
        <v>3158</v>
      </c>
      <c r="C1437" s="12" t="s">
        <v>334</v>
      </c>
      <c r="D1437" s="3" t="s">
        <v>4774</v>
      </c>
      <c r="E1437" s="386" t="s">
        <v>43</v>
      </c>
      <c r="F1437" s="904" t="s">
        <v>15640</v>
      </c>
    </row>
    <row ht="20.25" outlineLevel="0" r="1438">
      <c r="A1438" s="23" t="n">
        <v>31541</v>
      </c>
      <c r="B1438" s="23" t="n">
        <v>3159</v>
      </c>
      <c r="C1438" s="12" t="s">
        <v>334</v>
      </c>
      <c r="D1438" s="3" t="s">
        <v>4775</v>
      </c>
      <c r="E1438" s="386" t="s">
        <v>43</v>
      </c>
      <c r="F1438" s="904" t="s">
        <v>15640</v>
      </c>
    </row>
    <row ht="20.25" outlineLevel="0" r="1439">
      <c r="A1439" s="23" t="n">
        <v>31542</v>
      </c>
      <c r="B1439" s="23" t="n">
        <v>3161</v>
      </c>
      <c r="C1439" s="12" t="s">
        <v>334</v>
      </c>
      <c r="D1439" s="3" t="s">
        <v>4777</v>
      </c>
      <c r="E1439" s="386" t="s">
        <v>43</v>
      </c>
      <c r="F1439" s="904" t="s">
        <v>15640</v>
      </c>
    </row>
    <row ht="20.25" outlineLevel="0" r="1440">
      <c r="A1440" s="23" t="n">
        <v>21193</v>
      </c>
      <c r="B1440" s="23" t="n">
        <v>3196</v>
      </c>
      <c r="C1440" s="12" t="s">
        <v>334</v>
      </c>
      <c r="D1440" s="3" t="s">
        <v>4827</v>
      </c>
      <c r="E1440" s="906" t="s">
        <v>557</v>
      </c>
      <c r="F1440" s="904" t="s">
        <v>15640</v>
      </c>
    </row>
    <row ht="20.25" outlineLevel="0" r="1441">
      <c r="A1441" s="23" t="n">
        <v>31568</v>
      </c>
      <c r="B1441" s="23" t="n">
        <v>3216</v>
      </c>
      <c r="C1441" s="12" t="s">
        <v>334</v>
      </c>
      <c r="D1441" s="3" t="s">
        <v>4853</v>
      </c>
      <c r="E1441" s="386" t="s">
        <v>43</v>
      </c>
      <c r="F1441" s="904" t="s">
        <v>15640</v>
      </c>
    </row>
    <row ht="20.25" outlineLevel="0" r="1442">
      <c r="A1442" s="23" t="n">
        <v>20473</v>
      </c>
      <c r="B1442" s="23" t="n">
        <v>3217</v>
      </c>
      <c r="C1442" s="12" t="s">
        <v>334</v>
      </c>
      <c r="D1442" s="3" t="s">
        <v>4854</v>
      </c>
      <c r="E1442" s="906" t="s">
        <v>557</v>
      </c>
      <c r="F1442" s="904" t="s">
        <v>15640</v>
      </c>
    </row>
    <row ht="20.25" outlineLevel="0" r="1443">
      <c r="A1443" s="23" t="n">
        <v>29181</v>
      </c>
      <c r="B1443" s="23" t="n">
        <v>3220</v>
      </c>
      <c r="C1443" s="12" t="s">
        <v>334</v>
      </c>
      <c r="D1443" s="3" t="s">
        <v>4859</v>
      </c>
      <c r="E1443" s="910" t="s">
        <v>61</v>
      </c>
      <c r="F1443" s="904" t="s">
        <v>15640</v>
      </c>
    </row>
    <row ht="20.25" outlineLevel="0" r="1444">
      <c r="A1444" s="23" t="n">
        <v>33314</v>
      </c>
      <c r="B1444" s="23" t="n">
        <v>3281</v>
      </c>
      <c r="C1444" s="12" t="s">
        <v>334</v>
      </c>
      <c r="D1444" s="3" t="s">
        <v>4934</v>
      </c>
      <c r="E1444" s="386" t="s">
        <v>61</v>
      </c>
      <c r="F1444" s="904" t="s">
        <v>15640</v>
      </c>
    </row>
    <row ht="20.25" outlineLevel="0" r="1445">
      <c r="A1445" s="23" t="n">
        <v>21190</v>
      </c>
      <c r="B1445" s="23" t="n">
        <v>3282</v>
      </c>
      <c r="C1445" s="12" t="s">
        <v>334</v>
      </c>
      <c r="D1445" s="3" t="s">
        <v>4935</v>
      </c>
      <c r="E1445" s="23" t="s">
        <v>146</v>
      </c>
      <c r="F1445" s="904" t="s">
        <v>15640</v>
      </c>
    </row>
    <row ht="20.25" outlineLevel="0" r="1446">
      <c r="A1446" s="23" t="n">
        <v>23516</v>
      </c>
      <c r="B1446" s="23" t="n">
        <v>3284</v>
      </c>
      <c r="C1446" s="12" t="s">
        <v>334</v>
      </c>
      <c r="D1446" s="3" t="s">
        <v>4937</v>
      </c>
      <c r="E1446" s="23" t="s">
        <v>146</v>
      </c>
      <c r="F1446" s="904" t="s">
        <v>15640</v>
      </c>
    </row>
    <row ht="20.25" outlineLevel="0" r="1447">
      <c r="A1447" s="23" t="n">
        <v>35168</v>
      </c>
      <c r="B1447" s="23" t="n">
        <v>3288</v>
      </c>
      <c r="C1447" s="12" t="s">
        <v>334</v>
      </c>
      <c r="D1447" s="3" t="s">
        <v>4943</v>
      </c>
      <c r="E1447" s="386" t="s">
        <v>662</v>
      </c>
      <c r="F1447" s="904" t="s">
        <v>15640</v>
      </c>
    </row>
    <row ht="20.25" outlineLevel="0" r="1448">
      <c r="A1448" s="23" t="n">
        <v>36133</v>
      </c>
      <c r="B1448" s="23" t="n">
        <v>3308</v>
      </c>
      <c r="C1448" s="12" t="s">
        <v>334</v>
      </c>
      <c r="D1448" s="3" t="s">
        <v>4973</v>
      </c>
      <c r="E1448" s="386" t="s">
        <v>43</v>
      </c>
      <c r="F1448" s="904" t="s">
        <v>15640</v>
      </c>
    </row>
    <row ht="20.25" outlineLevel="0" r="1449">
      <c r="A1449" s="23" t="n">
        <v>30663</v>
      </c>
      <c r="B1449" s="23" t="n">
        <v>3322</v>
      </c>
      <c r="C1449" s="12" t="s">
        <v>334</v>
      </c>
      <c r="D1449" s="3" t="s">
        <v>4992</v>
      </c>
      <c r="E1449" s="386" t="s">
        <v>43</v>
      </c>
      <c r="F1449" s="904" t="s">
        <v>15640</v>
      </c>
    </row>
    <row ht="20.25" outlineLevel="0" r="1450">
      <c r="A1450" s="23" t="n">
        <v>30661</v>
      </c>
      <c r="B1450" s="23" t="n">
        <v>3326</v>
      </c>
      <c r="C1450" s="12" t="s">
        <v>334</v>
      </c>
      <c r="D1450" s="3" t="s">
        <v>4998</v>
      </c>
      <c r="E1450" s="386" t="s">
        <v>662</v>
      </c>
      <c r="F1450" s="904" t="s">
        <v>15640</v>
      </c>
    </row>
    <row ht="20.25" outlineLevel="0" r="1451">
      <c r="A1451" s="23" t="n">
        <v>28851</v>
      </c>
      <c r="B1451" s="23" t="n">
        <v>3336</v>
      </c>
      <c r="C1451" s="12" t="s">
        <v>334</v>
      </c>
      <c r="D1451" s="3" t="s">
        <v>5009</v>
      </c>
      <c r="E1451" s="386" t="s">
        <v>24</v>
      </c>
      <c r="F1451" s="904" t="s">
        <v>15640</v>
      </c>
    </row>
    <row ht="20.25" outlineLevel="0" r="1452">
      <c r="A1452" s="23" t="n">
        <v>28852</v>
      </c>
      <c r="B1452" s="23" t="n">
        <v>3337</v>
      </c>
      <c r="C1452" s="12" t="s">
        <v>334</v>
      </c>
      <c r="D1452" s="3" t="s">
        <v>5011</v>
      </c>
      <c r="E1452" s="386" t="s">
        <v>662</v>
      </c>
      <c r="F1452" s="904" t="s">
        <v>15640</v>
      </c>
    </row>
    <row ht="20.25" outlineLevel="0" r="1453">
      <c r="A1453" s="23" t="n">
        <v>32775</v>
      </c>
      <c r="B1453" s="23" t="n">
        <v>3341</v>
      </c>
      <c r="C1453" s="12" t="s">
        <v>334</v>
      </c>
      <c r="D1453" s="3" t="s">
        <v>5019</v>
      </c>
      <c r="E1453" s="386" t="s">
        <v>24</v>
      </c>
      <c r="F1453" s="904" t="s">
        <v>15640</v>
      </c>
    </row>
    <row ht="20.25" outlineLevel="0" r="1454">
      <c r="A1454" s="23" t="n">
        <v>27671</v>
      </c>
      <c r="B1454" s="23" t="n">
        <v>3385</v>
      </c>
      <c r="C1454" s="12" t="s">
        <v>334</v>
      </c>
      <c r="D1454" s="3" t="s">
        <v>5080</v>
      </c>
      <c r="E1454" s="386" t="s">
        <v>178</v>
      </c>
      <c r="F1454" s="904" t="s">
        <v>15640</v>
      </c>
    </row>
    <row ht="20.25" outlineLevel="0" r="1455">
      <c r="A1455" s="23" t="n">
        <v>33237</v>
      </c>
      <c r="B1455" s="23" t="n">
        <v>3469</v>
      </c>
      <c r="C1455" s="12" t="s">
        <v>334</v>
      </c>
      <c r="D1455" s="3" t="s">
        <v>5187</v>
      </c>
      <c r="E1455" s="386" t="s">
        <v>97</v>
      </c>
      <c r="F1455" s="904" t="s">
        <v>15640</v>
      </c>
    </row>
    <row ht="20.25" outlineLevel="0" r="1456">
      <c r="A1456" s="23" t="n">
        <v>34233</v>
      </c>
      <c r="B1456" s="23" t="n">
        <v>3471</v>
      </c>
      <c r="C1456" s="12" t="s">
        <v>334</v>
      </c>
      <c r="D1456" s="3" t="s">
        <v>5189</v>
      </c>
      <c r="E1456" s="386" t="s">
        <v>61</v>
      </c>
      <c r="F1456" s="904" t="s">
        <v>15640</v>
      </c>
    </row>
    <row ht="20.25" outlineLevel="0" r="1457">
      <c r="A1457" s="23" t="n">
        <v>33302</v>
      </c>
      <c r="B1457" s="23" t="n">
        <v>3476</v>
      </c>
      <c r="C1457" s="12" t="s">
        <v>334</v>
      </c>
      <c r="D1457" s="3" t="s">
        <v>5198</v>
      </c>
      <c r="E1457" s="386" t="s">
        <v>24</v>
      </c>
      <c r="F1457" s="904" t="s">
        <v>15640</v>
      </c>
    </row>
    <row ht="20.25" outlineLevel="0" r="1458">
      <c r="A1458" s="23" t="n">
        <v>24097</v>
      </c>
      <c r="B1458" s="23" t="n">
        <v>3488</v>
      </c>
      <c r="C1458" s="12" t="s">
        <v>334</v>
      </c>
      <c r="D1458" s="3" t="s">
        <v>5214</v>
      </c>
      <c r="E1458" s="386" t="s">
        <v>24</v>
      </c>
      <c r="F1458" s="904" t="s">
        <v>15640</v>
      </c>
    </row>
    <row ht="20.25" outlineLevel="0" r="1459">
      <c r="A1459" s="23" t="n">
        <v>28882</v>
      </c>
      <c r="B1459" s="23" t="n">
        <v>3491</v>
      </c>
      <c r="C1459" s="12" t="s">
        <v>334</v>
      </c>
      <c r="D1459" s="3" t="s">
        <v>5217</v>
      </c>
      <c r="E1459" s="386" t="s">
        <v>43</v>
      </c>
      <c r="F1459" s="904" t="s">
        <v>15640</v>
      </c>
    </row>
    <row ht="20.25" outlineLevel="0" r="1460">
      <c r="A1460" s="23" t="n">
        <v>24891</v>
      </c>
      <c r="B1460" s="23" t="n">
        <v>3507</v>
      </c>
      <c r="C1460" s="12" t="s">
        <v>334</v>
      </c>
      <c r="D1460" s="3" t="s">
        <v>5236</v>
      </c>
      <c r="E1460" s="907" t="s">
        <v>5238</v>
      </c>
      <c r="F1460" s="904" t="s">
        <v>15640</v>
      </c>
    </row>
    <row ht="20.25" outlineLevel="0" r="1461">
      <c r="A1461" s="23" t="n">
        <v>24897</v>
      </c>
      <c r="B1461" s="23" t="n">
        <v>3529</v>
      </c>
      <c r="C1461" s="12" t="s">
        <v>334</v>
      </c>
      <c r="D1461" s="3" t="s">
        <v>5268</v>
      </c>
      <c r="E1461" s="386" t="s">
        <v>97</v>
      </c>
      <c r="F1461" s="904" t="s">
        <v>15640</v>
      </c>
    </row>
    <row ht="20.25" outlineLevel="0" r="1462">
      <c r="A1462" s="23" t="n">
        <v>24898</v>
      </c>
      <c r="B1462" s="23" t="n">
        <v>3530</v>
      </c>
      <c r="C1462" s="12" t="s">
        <v>334</v>
      </c>
      <c r="D1462" s="3" t="s">
        <v>5269</v>
      </c>
      <c r="E1462" s="386" t="s">
        <v>591</v>
      </c>
      <c r="F1462" s="904" t="s">
        <v>15640</v>
      </c>
    </row>
    <row ht="20.25" outlineLevel="0" r="1463">
      <c r="A1463" s="23" t="n">
        <v>27916</v>
      </c>
      <c r="B1463" s="23" t="n">
        <v>3541</v>
      </c>
      <c r="C1463" s="12" t="s">
        <v>334</v>
      </c>
      <c r="D1463" s="3" t="s">
        <v>5281</v>
      </c>
      <c r="E1463" s="913" t="s">
        <v>582</v>
      </c>
      <c r="F1463" s="904" t="s">
        <v>15640</v>
      </c>
    </row>
    <row ht="20.25" outlineLevel="0" r="1464">
      <c r="A1464" s="23" t="n">
        <v>29938</v>
      </c>
      <c r="B1464" s="23" t="n">
        <v>3553</v>
      </c>
      <c r="C1464" s="12" t="s">
        <v>334</v>
      </c>
      <c r="D1464" s="3" t="s">
        <v>5301</v>
      </c>
      <c r="E1464" s="386" t="s">
        <v>24</v>
      </c>
      <c r="F1464" s="904" t="s">
        <v>15640</v>
      </c>
    </row>
    <row ht="20.25" outlineLevel="0" r="1465">
      <c r="A1465" s="23" t="n">
        <v>29939</v>
      </c>
      <c r="B1465" s="23" t="n">
        <v>3554</v>
      </c>
      <c r="C1465" s="12" t="s">
        <v>334</v>
      </c>
      <c r="D1465" s="3" t="s">
        <v>5302</v>
      </c>
      <c r="E1465" s="386" t="s">
        <v>5303</v>
      </c>
      <c r="F1465" s="904" t="s">
        <v>15640</v>
      </c>
    </row>
    <row ht="20.25" outlineLevel="0" r="1466">
      <c r="A1466" s="23" t="n">
        <v>21119</v>
      </c>
      <c r="B1466" s="23" t="n">
        <v>3555</v>
      </c>
      <c r="C1466" s="12" t="s">
        <v>334</v>
      </c>
      <c r="D1466" s="3" t="s">
        <v>5304</v>
      </c>
      <c r="E1466" s="906" t="s">
        <v>5305</v>
      </c>
      <c r="F1466" s="904" t="s">
        <v>15640</v>
      </c>
    </row>
    <row ht="20.25" outlineLevel="0" r="1467">
      <c r="A1467" s="23" t="n">
        <v>29940</v>
      </c>
      <c r="B1467" s="23" t="n">
        <v>3556</v>
      </c>
      <c r="C1467" s="12" t="s">
        <v>334</v>
      </c>
      <c r="D1467" s="3" t="s">
        <v>5306</v>
      </c>
      <c r="E1467" s="386" t="s">
        <v>557</v>
      </c>
      <c r="F1467" s="904" t="s">
        <v>15640</v>
      </c>
    </row>
    <row ht="20.25" outlineLevel="0" r="1468">
      <c r="A1468" s="23" t="n">
        <v>29941</v>
      </c>
      <c r="B1468" s="23" t="n">
        <v>3560</v>
      </c>
      <c r="C1468" s="12" t="s">
        <v>334</v>
      </c>
      <c r="D1468" s="3" t="s">
        <v>5312</v>
      </c>
      <c r="E1468" s="917" t="s">
        <v>549</v>
      </c>
      <c r="F1468" s="904" t="s">
        <v>15640</v>
      </c>
    </row>
    <row ht="20.25" outlineLevel="0" r="1469">
      <c r="A1469" s="23" t="n">
        <v>29944</v>
      </c>
      <c r="B1469" s="23" t="n">
        <v>3567</v>
      </c>
      <c r="C1469" s="12" t="s">
        <v>334</v>
      </c>
      <c r="D1469" s="3" t="s">
        <v>5325</v>
      </c>
      <c r="E1469" s="913" t="s">
        <v>582</v>
      </c>
      <c r="F1469" s="904" t="s">
        <v>15640</v>
      </c>
    </row>
    <row ht="20.25" outlineLevel="0" r="1470">
      <c r="A1470" s="23" t="n">
        <v>21130</v>
      </c>
      <c r="B1470" s="23" t="n">
        <v>3569</v>
      </c>
      <c r="C1470" s="12" t="s">
        <v>334</v>
      </c>
      <c r="D1470" s="3" t="s">
        <v>5327</v>
      </c>
      <c r="E1470" s="906" t="s">
        <v>662</v>
      </c>
      <c r="F1470" s="904" t="s">
        <v>15640</v>
      </c>
    </row>
    <row ht="20.25" outlineLevel="0" r="1471">
      <c r="A1471" s="23" t="n">
        <v>23431</v>
      </c>
      <c r="B1471" s="23" t="n">
        <v>3586</v>
      </c>
      <c r="C1471" s="12" t="s">
        <v>334</v>
      </c>
      <c r="D1471" s="3" t="s">
        <v>5352</v>
      </c>
      <c r="E1471" s="913" t="s">
        <v>582</v>
      </c>
      <c r="F1471" s="904" t="s">
        <v>15640</v>
      </c>
    </row>
    <row ht="20.25" outlineLevel="0" r="1472">
      <c r="A1472" s="23" t="n">
        <v>20208</v>
      </c>
      <c r="B1472" s="23" t="n">
        <v>3587</v>
      </c>
      <c r="C1472" s="12" t="s">
        <v>334</v>
      </c>
      <c r="D1472" s="3" t="s">
        <v>5353</v>
      </c>
      <c r="E1472" s="386" t="s">
        <v>61</v>
      </c>
      <c r="F1472" s="904" t="s">
        <v>15640</v>
      </c>
    </row>
    <row ht="20.25" outlineLevel="0" r="1473">
      <c r="A1473" s="23" t="n">
        <v>26689</v>
      </c>
      <c r="B1473" s="23" t="n">
        <v>3590</v>
      </c>
      <c r="C1473" s="12" t="s">
        <v>334</v>
      </c>
      <c r="D1473" s="3" t="s">
        <v>5357</v>
      </c>
      <c r="E1473" s="909" t="s">
        <v>24</v>
      </c>
      <c r="F1473" s="904" t="s">
        <v>15640</v>
      </c>
    </row>
    <row ht="20.25" outlineLevel="0" r="1474">
      <c r="A1474" s="23" t="n">
        <v>29936</v>
      </c>
      <c r="B1474" s="23" t="n">
        <v>3596</v>
      </c>
      <c r="C1474" s="12" t="s">
        <v>334</v>
      </c>
      <c r="D1474" s="3" t="s">
        <v>5366</v>
      </c>
      <c r="E1474" s="386" t="s">
        <v>667</v>
      </c>
      <c r="F1474" s="904" t="s">
        <v>15640</v>
      </c>
    </row>
    <row ht="20.25" outlineLevel="0" r="1475">
      <c r="A1475" s="23" t="n">
        <v>29244</v>
      </c>
      <c r="B1475" s="23" t="n">
        <v>3653</v>
      </c>
      <c r="C1475" s="12" t="s">
        <v>334</v>
      </c>
      <c r="D1475" s="3" t="s">
        <v>5447</v>
      </c>
      <c r="E1475" s="23" t="s">
        <v>146</v>
      </c>
      <c r="F1475" s="904" t="s">
        <v>15640</v>
      </c>
    </row>
    <row ht="20.25" outlineLevel="0" r="1476">
      <c r="A1476" s="23" t="n">
        <v>20221</v>
      </c>
      <c r="B1476" s="23" t="n">
        <v>3665</v>
      </c>
      <c r="C1476" s="12" t="s">
        <v>334</v>
      </c>
      <c r="D1476" s="3" t="s">
        <v>5461</v>
      </c>
      <c r="E1476" s="23" t="s">
        <v>146</v>
      </c>
      <c r="F1476" s="904" t="s">
        <v>15640</v>
      </c>
    </row>
    <row ht="20.25" outlineLevel="0" r="1477">
      <c r="A1477" s="23" t="n">
        <v>20435</v>
      </c>
      <c r="B1477" s="23" t="n">
        <v>3666</v>
      </c>
      <c r="C1477" s="12" t="s">
        <v>334</v>
      </c>
      <c r="D1477" s="3" t="s">
        <v>5463</v>
      </c>
      <c r="E1477" s="906" t="s">
        <v>4403</v>
      </c>
      <c r="F1477" s="904" t="s">
        <v>15640</v>
      </c>
    </row>
    <row ht="20.25" outlineLevel="0" r="1478">
      <c r="A1478" s="23" t="n">
        <v>34893</v>
      </c>
      <c r="B1478" s="23" t="n">
        <v>3689</v>
      </c>
      <c r="C1478" s="12" t="s">
        <v>334</v>
      </c>
      <c r="D1478" s="3" t="s">
        <v>5491</v>
      </c>
      <c r="E1478" s="386" t="s">
        <v>43</v>
      </c>
      <c r="F1478" s="904" t="s">
        <v>15640</v>
      </c>
    </row>
    <row ht="20.25" outlineLevel="0" r="1479">
      <c r="A1479" s="23" t="n">
        <v>25076</v>
      </c>
      <c r="B1479" s="23" t="n">
        <v>3738</v>
      </c>
      <c r="C1479" s="12" t="s">
        <v>334</v>
      </c>
      <c r="D1479" s="3" t="s">
        <v>5549</v>
      </c>
      <c r="E1479" s="906" t="s">
        <v>557</v>
      </c>
      <c r="F1479" s="904" t="s">
        <v>15640</v>
      </c>
    </row>
    <row ht="20.25" outlineLevel="0" r="1480">
      <c r="A1480" s="23" t="n">
        <v>25079</v>
      </c>
      <c r="B1480" s="23" t="n">
        <v>3745</v>
      </c>
      <c r="C1480" s="12" t="s">
        <v>334</v>
      </c>
      <c r="D1480" s="3" t="s">
        <v>5556</v>
      </c>
      <c r="E1480" s="913" t="s">
        <v>582</v>
      </c>
      <c r="F1480" s="904" t="s">
        <v>15640</v>
      </c>
    </row>
    <row ht="20.25" outlineLevel="0" r="1481">
      <c r="A1481" s="23" t="n">
        <v>25080</v>
      </c>
      <c r="B1481" s="23" t="n">
        <v>3746</v>
      </c>
      <c r="C1481" s="12" t="s">
        <v>334</v>
      </c>
      <c r="D1481" s="3" t="s">
        <v>5557</v>
      </c>
      <c r="E1481" s="913" t="s">
        <v>582</v>
      </c>
      <c r="F1481" s="904" t="s">
        <v>15640</v>
      </c>
    </row>
    <row ht="20.25" outlineLevel="0" r="1482">
      <c r="A1482" s="23" t="n">
        <v>25151</v>
      </c>
      <c r="B1482" s="23" t="n">
        <v>3747</v>
      </c>
      <c r="C1482" s="12" t="s">
        <v>334</v>
      </c>
      <c r="D1482" s="3" t="s">
        <v>5559</v>
      </c>
      <c r="E1482" s="861" t="s">
        <v>582</v>
      </c>
      <c r="F1482" s="904" t="s">
        <v>15640</v>
      </c>
    </row>
    <row ht="20.25" outlineLevel="0" r="1483">
      <c r="A1483" s="23" t="n">
        <v>25081</v>
      </c>
      <c r="B1483" s="23" t="n">
        <v>3748</v>
      </c>
      <c r="C1483" s="12" t="s">
        <v>334</v>
      </c>
      <c r="D1483" s="3" t="s">
        <v>5560</v>
      </c>
      <c r="E1483" s="913" t="s">
        <v>582</v>
      </c>
      <c r="F1483" s="904" t="s">
        <v>15640</v>
      </c>
    </row>
    <row ht="20.25" outlineLevel="0" r="1484">
      <c r="A1484" s="23" t="n">
        <v>27920</v>
      </c>
      <c r="B1484" s="23" t="n">
        <v>3750</v>
      </c>
      <c r="C1484" s="12" t="s">
        <v>334</v>
      </c>
      <c r="D1484" s="3" t="s">
        <v>5562</v>
      </c>
      <c r="E1484" s="906" t="s">
        <v>557</v>
      </c>
      <c r="F1484" s="904" t="s">
        <v>15640</v>
      </c>
    </row>
    <row ht="20.25" outlineLevel="0" r="1485">
      <c r="A1485" s="23" t="n">
        <v>21052</v>
      </c>
      <c r="B1485" s="23" t="n">
        <v>3779</v>
      </c>
      <c r="C1485" s="12" t="s">
        <v>334</v>
      </c>
      <c r="D1485" s="3" t="s">
        <v>5604</v>
      </c>
      <c r="E1485" s="386" t="s">
        <v>24</v>
      </c>
      <c r="F1485" s="904" t="s">
        <v>15640</v>
      </c>
    </row>
    <row ht="20.25" outlineLevel="0" r="1486">
      <c r="A1486" s="23" t="n">
        <v>21369</v>
      </c>
      <c r="B1486" s="23" t="n">
        <v>3780</v>
      </c>
      <c r="C1486" s="12" t="s">
        <v>334</v>
      </c>
      <c r="D1486" s="3" t="s">
        <v>5605</v>
      </c>
      <c r="E1486" s="861" t="s">
        <v>582</v>
      </c>
      <c r="F1486" s="904" t="s">
        <v>15640</v>
      </c>
    </row>
    <row ht="20.25" outlineLevel="0" r="1487">
      <c r="A1487" s="23" t="n">
        <v>23527</v>
      </c>
      <c r="B1487" s="23" t="n">
        <v>3781</v>
      </c>
      <c r="C1487" s="12" t="s">
        <v>334</v>
      </c>
      <c r="D1487" s="3" t="s">
        <v>5606</v>
      </c>
      <c r="E1487" s="861" t="s">
        <v>582</v>
      </c>
      <c r="F1487" s="904" t="s">
        <v>15640</v>
      </c>
    </row>
    <row ht="20.25" outlineLevel="0" r="1488">
      <c r="A1488" s="23" t="n">
        <v>29983</v>
      </c>
      <c r="B1488" s="23" t="n">
        <v>3839</v>
      </c>
      <c r="C1488" s="12" t="s">
        <v>334</v>
      </c>
      <c r="D1488" s="3" t="s">
        <v>5683</v>
      </c>
      <c r="E1488" s="386" t="s">
        <v>43</v>
      </c>
      <c r="F1488" s="904" t="s">
        <v>15640</v>
      </c>
    </row>
    <row ht="20.25" outlineLevel="0" r="1489">
      <c r="A1489" s="23" t="n">
        <v>29986</v>
      </c>
      <c r="B1489" s="23" t="n">
        <v>3840</v>
      </c>
      <c r="C1489" s="12" t="s">
        <v>334</v>
      </c>
      <c r="D1489" s="3" t="s">
        <v>5684</v>
      </c>
      <c r="E1489" s="386" t="s">
        <v>24</v>
      </c>
      <c r="F1489" s="904" t="s">
        <v>15640</v>
      </c>
    </row>
    <row ht="20.25" outlineLevel="0" r="1490">
      <c r="A1490" s="23" t="n">
        <v>29987</v>
      </c>
      <c r="B1490" s="23" t="n">
        <v>3841</v>
      </c>
      <c r="C1490" s="12" t="s">
        <v>334</v>
      </c>
      <c r="D1490" s="3" t="s">
        <v>5685</v>
      </c>
      <c r="E1490" s="386" t="s">
        <v>715</v>
      </c>
      <c r="F1490" s="904" t="s">
        <v>15640</v>
      </c>
    </row>
    <row ht="20.25" outlineLevel="0" r="1491">
      <c r="A1491" s="23" t="n">
        <v>29993</v>
      </c>
      <c r="B1491" s="23" t="n">
        <v>3848</v>
      </c>
      <c r="C1491" s="12" t="s">
        <v>334</v>
      </c>
      <c r="D1491" s="3" t="s">
        <v>5693</v>
      </c>
      <c r="E1491" s="386" t="s">
        <v>97</v>
      </c>
      <c r="F1491" s="904" t="s">
        <v>15640</v>
      </c>
    </row>
    <row ht="20.25" outlineLevel="0" r="1492">
      <c r="A1492" s="23" t="n">
        <v>29995</v>
      </c>
      <c r="B1492" s="23" t="n">
        <v>3850</v>
      </c>
      <c r="C1492" s="12" t="s">
        <v>334</v>
      </c>
      <c r="D1492" s="3" t="s">
        <v>5696</v>
      </c>
      <c r="E1492" s="907" t="s">
        <v>67</v>
      </c>
      <c r="F1492" s="904" t="s">
        <v>15640</v>
      </c>
    </row>
    <row ht="20.25" outlineLevel="0" r="1493">
      <c r="A1493" s="23" t="n">
        <v>29996</v>
      </c>
      <c r="B1493" s="23" t="n">
        <v>3851</v>
      </c>
      <c r="C1493" s="12" t="s">
        <v>334</v>
      </c>
      <c r="D1493" s="3" t="s">
        <v>5697</v>
      </c>
      <c r="E1493" s="386" t="s">
        <v>781</v>
      </c>
      <c r="F1493" s="904" t="s">
        <v>15640</v>
      </c>
    </row>
    <row ht="20.25" outlineLevel="0" r="1494">
      <c r="A1494" s="23" t="n">
        <v>35939</v>
      </c>
      <c r="B1494" s="23" t="n">
        <v>3854</v>
      </c>
      <c r="C1494" s="12" t="s">
        <v>334</v>
      </c>
      <c r="D1494" s="3" t="s">
        <v>5700</v>
      </c>
      <c r="E1494" s="386" t="s">
        <v>43</v>
      </c>
      <c r="F1494" s="904" t="s">
        <v>15640</v>
      </c>
    </row>
    <row ht="20.25" outlineLevel="0" r="1495">
      <c r="A1495" s="23" t="n">
        <v>26602</v>
      </c>
      <c r="B1495" s="23" t="n">
        <v>3855</v>
      </c>
      <c r="C1495" s="12" t="s">
        <v>334</v>
      </c>
      <c r="D1495" s="3" t="s">
        <v>5701</v>
      </c>
      <c r="E1495" s="906" t="s">
        <v>43</v>
      </c>
      <c r="F1495" s="904" t="s">
        <v>15640</v>
      </c>
    </row>
    <row ht="20.25" outlineLevel="0" r="1496">
      <c r="A1496" s="23" t="n">
        <v>29999</v>
      </c>
      <c r="B1496" s="23" t="n">
        <v>3856</v>
      </c>
      <c r="C1496" s="12" t="s">
        <v>334</v>
      </c>
      <c r="D1496" s="3" t="s">
        <v>5702</v>
      </c>
      <c r="E1496" s="386" t="s">
        <v>24</v>
      </c>
      <c r="F1496" s="904" t="s">
        <v>15640</v>
      </c>
    </row>
    <row ht="20.25" outlineLevel="0" r="1497">
      <c r="A1497" s="23" t="n">
        <v>30003</v>
      </c>
      <c r="B1497" s="23" t="n">
        <v>3859</v>
      </c>
      <c r="C1497" s="12" t="s">
        <v>334</v>
      </c>
      <c r="D1497" s="3" t="s">
        <v>5706</v>
      </c>
      <c r="E1497" s="386" t="s">
        <v>43</v>
      </c>
      <c r="F1497" s="904" t="s">
        <v>15640</v>
      </c>
    </row>
    <row ht="20.25" outlineLevel="0" r="1498">
      <c r="A1498" s="23" t="n">
        <v>21077</v>
      </c>
      <c r="B1498" s="23" t="n">
        <v>3862</v>
      </c>
      <c r="C1498" s="12" t="s">
        <v>334</v>
      </c>
      <c r="D1498" s="3" t="s">
        <v>5708</v>
      </c>
      <c r="E1498" s="23" t="s">
        <v>146</v>
      </c>
      <c r="F1498" s="904" t="s">
        <v>15640</v>
      </c>
    </row>
    <row ht="20.25" outlineLevel="0" r="1499">
      <c r="A1499" s="23" t="n">
        <v>31647</v>
      </c>
      <c r="B1499" s="23" t="n">
        <v>3865</v>
      </c>
      <c r="C1499" s="12" t="s">
        <v>334</v>
      </c>
      <c r="D1499" s="3" t="s">
        <v>5713</v>
      </c>
      <c r="E1499" s="386" t="s">
        <v>43</v>
      </c>
      <c r="F1499" s="904" t="s">
        <v>15640</v>
      </c>
    </row>
    <row ht="20.25" outlineLevel="0" r="1500">
      <c r="A1500" s="23" t="n">
        <v>30006</v>
      </c>
      <c r="B1500" s="23" t="n">
        <v>3867</v>
      </c>
      <c r="C1500" s="12" t="s">
        <v>334</v>
      </c>
      <c r="D1500" s="3" t="s">
        <v>5716</v>
      </c>
      <c r="E1500" s="386" t="s">
        <v>24</v>
      </c>
      <c r="F1500" s="904" t="s">
        <v>15640</v>
      </c>
    </row>
    <row ht="20.25" outlineLevel="0" r="1501">
      <c r="A1501" s="23" t="n">
        <v>30027</v>
      </c>
      <c r="B1501" s="23" t="n">
        <v>3893</v>
      </c>
      <c r="C1501" s="12" t="s">
        <v>334</v>
      </c>
      <c r="D1501" s="3" t="s">
        <v>5750</v>
      </c>
      <c r="E1501" s="386" t="s">
        <v>24</v>
      </c>
      <c r="F1501" s="904" t="s">
        <v>15640</v>
      </c>
    </row>
    <row ht="20.25" outlineLevel="0" r="1502">
      <c r="A1502" s="23" t="n">
        <v>30030</v>
      </c>
      <c r="B1502" s="23" t="n">
        <v>3897</v>
      </c>
      <c r="C1502" s="12" t="s">
        <v>334</v>
      </c>
      <c r="D1502" s="3" t="s">
        <v>5755</v>
      </c>
      <c r="E1502" s="386" t="s">
        <v>43</v>
      </c>
      <c r="F1502" s="904" t="s">
        <v>15640</v>
      </c>
    </row>
    <row ht="20.25" outlineLevel="0" r="1503">
      <c r="A1503" s="23" t="n">
        <v>30042</v>
      </c>
      <c r="B1503" s="23" t="n">
        <v>3929</v>
      </c>
      <c r="C1503" s="12" t="s">
        <v>334</v>
      </c>
      <c r="D1503" s="3" t="s">
        <v>5795</v>
      </c>
      <c r="E1503" s="386" t="s">
        <v>43</v>
      </c>
      <c r="F1503" s="904" t="s">
        <v>15640</v>
      </c>
    </row>
    <row ht="20.25" outlineLevel="0" r="1504">
      <c r="A1504" s="23" t="n">
        <v>30045</v>
      </c>
      <c r="B1504" s="23" t="n">
        <v>3931</v>
      </c>
      <c r="C1504" s="12" t="s">
        <v>334</v>
      </c>
      <c r="D1504" s="3" t="s">
        <v>5797</v>
      </c>
      <c r="E1504" s="386" t="s">
        <v>715</v>
      </c>
      <c r="F1504" s="904" t="s">
        <v>15640</v>
      </c>
    </row>
    <row ht="20.25" outlineLevel="0" r="1505">
      <c r="A1505" s="23" t="n">
        <v>30046</v>
      </c>
      <c r="B1505" s="23" t="n">
        <v>3932</v>
      </c>
      <c r="C1505" s="12" t="s">
        <v>334</v>
      </c>
      <c r="D1505" s="3" t="s">
        <v>5798</v>
      </c>
      <c r="E1505" s="386" t="s">
        <v>43</v>
      </c>
      <c r="F1505" s="904" t="s">
        <v>15640</v>
      </c>
    </row>
    <row ht="20.25" outlineLevel="0" r="1506">
      <c r="A1506" s="23" t="n">
        <v>30049</v>
      </c>
      <c r="B1506" s="23" t="n">
        <v>3935</v>
      </c>
      <c r="C1506" s="12" t="s">
        <v>334</v>
      </c>
      <c r="D1506" s="3" t="s">
        <v>5803</v>
      </c>
      <c r="E1506" s="386" t="s">
        <v>360</v>
      </c>
      <c r="F1506" s="904" t="s">
        <v>15640</v>
      </c>
    </row>
    <row ht="20.25" outlineLevel="0" r="1507">
      <c r="A1507" s="23" t="n">
        <v>30050</v>
      </c>
      <c r="B1507" s="23" t="n">
        <v>3936</v>
      </c>
      <c r="C1507" s="12" t="s">
        <v>334</v>
      </c>
      <c r="D1507" s="3" t="s">
        <v>5805</v>
      </c>
      <c r="E1507" s="386" t="s">
        <v>24</v>
      </c>
      <c r="F1507" s="904" t="s">
        <v>15640</v>
      </c>
    </row>
    <row ht="20.25" outlineLevel="0" r="1508">
      <c r="A1508" s="23" t="n">
        <v>30051</v>
      </c>
      <c r="B1508" s="23" t="n">
        <v>3937</v>
      </c>
      <c r="C1508" s="12" t="s">
        <v>334</v>
      </c>
      <c r="D1508" s="3" t="s">
        <v>5806</v>
      </c>
      <c r="E1508" s="386" t="s">
        <v>43</v>
      </c>
      <c r="F1508" s="904" t="s">
        <v>15640</v>
      </c>
    </row>
    <row ht="20.25" outlineLevel="0" r="1509">
      <c r="A1509" s="23" t="n">
        <v>30052</v>
      </c>
      <c r="B1509" s="23" t="n">
        <v>3938</v>
      </c>
      <c r="C1509" s="12" t="s">
        <v>334</v>
      </c>
      <c r="D1509" s="3" t="s">
        <v>5807</v>
      </c>
      <c r="E1509" s="386" t="s">
        <v>43</v>
      </c>
      <c r="F1509" s="904" t="s">
        <v>15640</v>
      </c>
    </row>
    <row ht="20.25" outlineLevel="0" r="1510">
      <c r="A1510" s="23" t="n">
        <v>30057</v>
      </c>
      <c r="B1510" s="23" t="n">
        <v>3942</v>
      </c>
      <c r="C1510" s="12" t="s">
        <v>334</v>
      </c>
      <c r="D1510" s="3" t="s">
        <v>5811</v>
      </c>
      <c r="E1510" s="386" t="s">
        <v>715</v>
      </c>
      <c r="F1510" s="904" t="s">
        <v>15640</v>
      </c>
    </row>
    <row ht="20.25" outlineLevel="0" r="1511">
      <c r="A1511" s="23" t="n">
        <v>30058</v>
      </c>
      <c r="B1511" s="23" t="n">
        <v>3943</v>
      </c>
      <c r="C1511" s="12" t="s">
        <v>334</v>
      </c>
      <c r="D1511" s="3" t="s">
        <v>5812</v>
      </c>
      <c r="E1511" s="906" t="s">
        <v>43</v>
      </c>
      <c r="F1511" s="904" t="s">
        <v>15640</v>
      </c>
    </row>
    <row ht="20.25" outlineLevel="0" r="1512">
      <c r="A1512" s="23" t="n">
        <v>26627</v>
      </c>
      <c r="B1512" s="23" t="n">
        <v>3947</v>
      </c>
      <c r="C1512" s="12" t="s">
        <v>334</v>
      </c>
      <c r="D1512" s="3" t="s">
        <v>5816</v>
      </c>
      <c r="E1512" s="386" t="s">
        <v>43</v>
      </c>
      <c r="F1512" s="904" t="s">
        <v>15640</v>
      </c>
    </row>
    <row ht="20.25" outlineLevel="0" r="1513">
      <c r="A1513" s="23" t="n">
        <v>20408</v>
      </c>
      <c r="B1513" s="23" t="n">
        <v>3951</v>
      </c>
      <c r="C1513" s="12" t="s">
        <v>334</v>
      </c>
      <c r="D1513" s="3" t="s">
        <v>5820</v>
      </c>
      <c r="E1513" s="386" t="s">
        <v>5821</v>
      </c>
      <c r="F1513" s="904" t="s">
        <v>15640</v>
      </c>
    </row>
    <row ht="20.25" outlineLevel="0" r="1514">
      <c r="A1514" s="23" t="n">
        <v>30069</v>
      </c>
      <c r="B1514" s="23" t="n">
        <v>3952</v>
      </c>
      <c r="C1514" s="12" t="s">
        <v>334</v>
      </c>
      <c r="D1514" s="3" t="s">
        <v>5822</v>
      </c>
      <c r="E1514" s="386" t="s">
        <v>43</v>
      </c>
      <c r="F1514" s="904" t="s">
        <v>15640</v>
      </c>
    </row>
    <row ht="20.25" outlineLevel="0" r="1515">
      <c r="A1515" s="23" t="n">
        <v>35961</v>
      </c>
      <c r="B1515" s="23" t="n">
        <v>3953</v>
      </c>
      <c r="C1515" s="12" t="s">
        <v>334</v>
      </c>
      <c r="D1515" s="3" t="s">
        <v>5823</v>
      </c>
      <c r="E1515" s="386" t="s">
        <v>24</v>
      </c>
      <c r="F1515" s="904" t="s">
        <v>15640</v>
      </c>
    </row>
    <row ht="20.25" outlineLevel="0" r="1516">
      <c r="A1516" s="23" t="n">
        <v>30070</v>
      </c>
      <c r="B1516" s="23" t="n">
        <v>3957</v>
      </c>
      <c r="C1516" s="12" t="s">
        <v>334</v>
      </c>
      <c r="D1516" s="3" t="s">
        <v>5829</v>
      </c>
      <c r="E1516" s="386" t="s">
        <v>24</v>
      </c>
      <c r="F1516" s="904" t="s">
        <v>15640</v>
      </c>
    </row>
    <row ht="20.25" outlineLevel="0" r="1517">
      <c r="A1517" s="23" t="n">
        <v>33452</v>
      </c>
      <c r="B1517" s="23" t="n">
        <v>3958</v>
      </c>
      <c r="C1517" s="12" t="s">
        <v>334</v>
      </c>
      <c r="D1517" s="3" t="s">
        <v>5831</v>
      </c>
      <c r="E1517" s="386" t="s">
        <v>43</v>
      </c>
      <c r="F1517" s="904" t="s">
        <v>15640</v>
      </c>
    </row>
    <row ht="20.25" outlineLevel="0" r="1518">
      <c r="A1518" s="23" t="n">
        <v>30072</v>
      </c>
      <c r="B1518" s="23" t="n">
        <v>3959</v>
      </c>
      <c r="C1518" s="12" t="s">
        <v>334</v>
      </c>
      <c r="D1518" s="3" t="s">
        <v>5832</v>
      </c>
      <c r="E1518" s="386" t="s">
        <v>43</v>
      </c>
      <c r="F1518" s="904" t="s">
        <v>15640</v>
      </c>
    </row>
    <row ht="20.25" outlineLevel="0" r="1519">
      <c r="A1519" s="23" t="n">
        <v>35963</v>
      </c>
      <c r="B1519" s="23" t="n">
        <v>3961</v>
      </c>
      <c r="C1519" s="12" t="s">
        <v>334</v>
      </c>
      <c r="D1519" s="3" t="s">
        <v>5834</v>
      </c>
      <c r="E1519" s="386" t="s">
        <v>43</v>
      </c>
      <c r="F1519" s="904" t="s">
        <v>15640</v>
      </c>
    </row>
    <row ht="20.25" outlineLevel="0" r="1520">
      <c r="A1520" s="23" t="n">
        <v>20380</v>
      </c>
      <c r="B1520" s="23" t="n">
        <v>3981</v>
      </c>
      <c r="C1520" s="12" t="s">
        <v>334</v>
      </c>
      <c r="D1520" s="3" t="s">
        <v>5858</v>
      </c>
      <c r="E1520" s="913" t="s">
        <v>582</v>
      </c>
      <c r="F1520" s="904" t="s">
        <v>15640</v>
      </c>
    </row>
    <row ht="20.25" outlineLevel="0" r="1521">
      <c r="A1521" s="23" t="n">
        <v>25697</v>
      </c>
      <c r="B1521" s="23" t="n">
        <v>3991</v>
      </c>
      <c r="C1521" s="12" t="s">
        <v>334</v>
      </c>
      <c r="D1521" s="3" t="s">
        <v>5873</v>
      </c>
      <c r="E1521" s="386" t="s">
        <v>24</v>
      </c>
      <c r="F1521" s="904" t="s">
        <v>15640</v>
      </c>
    </row>
    <row ht="20.25" outlineLevel="0" r="1522">
      <c r="A1522" s="23" t="n">
        <v>25698</v>
      </c>
      <c r="B1522" s="23" t="n">
        <v>3992</v>
      </c>
      <c r="C1522" s="12" t="s">
        <v>334</v>
      </c>
      <c r="D1522" s="3" t="s">
        <v>5874</v>
      </c>
      <c r="E1522" s="386" t="s">
        <v>43</v>
      </c>
      <c r="F1522" s="904" t="s">
        <v>15640</v>
      </c>
    </row>
    <row ht="20.25" outlineLevel="0" r="1523">
      <c r="A1523" s="23" t="n">
        <v>26533</v>
      </c>
      <c r="B1523" s="23" t="n">
        <v>3996</v>
      </c>
      <c r="C1523" s="12" t="s">
        <v>334</v>
      </c>
      <c r="D1523" s="3" t="s">
        <v>5880</v>
      </c>
      <c r="E1523" s="386" t="s">
        <v>43</v>
      </c>
      <c r="F1523" s="904" t="s">
        <v>15640</v>
      </c>
    </row>
    <row ht="20.25" outlineLevel="0" r="1524">
      <c r="A1524" s="23" t="n">
        <v>25120</v>
      </c>
      <c r="B1524" s="23" t="n">
        <v>4001</v>
      </c>
      <c r="C1524" s="12" t="s">
        <v>334</v>
      </c>
      <c r="D1524" s="3" t="s">
        <v>5887</v>
      </c>
      <c r="E1524" s="386" t="s">
        <v>43</v>
      </c>
      <c r="F1524" s="904" t="s">
        <v>15640</v>
      </c>
    </row>
    <row ht="20.25" outlineLevel="0" r="1525">
      <c r="A1525" s="23" t="n">
        <v>30461</v>
      </c>
      <c r="B1525" s="23" t="n">
        <v>4003</v>
      </c>
      <c r="C1525" s="12" t="s">
        <v>334</v>
      </c>
      <c r="D1525" s="3" t="s">
        <v>5890</v>
      </c>
      <c r="E1525" s="386" t="s">
        <v>591</v>
      </c>
      <c r="F1525" s="904" t="s">
        <v>15640</v>
      </c>
    </row>
    <row ht="20.25" outlineLevel="0" r="1526">
      <c r="A1526" s="23" t="n">
        <v>30470</v>
      </c>
      <c r="B1526" s="23" t="n">
        <v>4007</v>
      </c>
      <c r="C1526" s="12" t="s">
        <v>334</v>
      </c>
      <c r="D1526" s="3" t="s">
        <v>5895</v>
      </c>
      <c r="E1526" s="386" t="s">
        <v>54</v>
      </c>
      <c r="F1526" s="904" t="s">
        <v>15640</v>
      </c>
    </row>
    <row ht="20.25" outlineLevel="0" r="1527">
      <c r="A1527" s="23" t="n">
        <v>29411</v>
      </c>
      <c r="B1527" s="23" t="n">
        <v>4022</v>
      </c>
      <c r="C1527" s="12" t="s">
        <v>334</v>
      </c>
      <c r="D1527" s="3" t="s">
        <v>5916</v>
      </c>
      <c r="E1527" s="386" t="s">
        <v>43</v>
      </c>
      <c r="F1527" s="904" t="s">
        <v>15640</v>
      </c>
    </row>
    <row ht="20.25" outlineLevel="0" r="1528">
      <c r="A1528" s="23" t="n">
        <v>29413</v>
      </c>
      <c r="B1528" s="23" t="n">
        <v>4023</v>
      </c>
      <c r="C1528" s="12" t="s">
        <v>334</v>
      </c>
      <c r="D1528" s="3" t="s">
        <v>5917</v>
      </c>
      <c r="E1528" s="386" t="s">
        <v>43</v>
      </c>
      <c r="F1528" s="904" t="s">
        <v>15640</v>
      </c>
    </row>
    <row ht="20.25" outlineLevel="0" r="1529">
      <c r="A1529" s="23" t="n">
        <v>29415</v>
      </c>
      <c r="B1529" s="23" t="n">
        <v>4024</v>
      </c>
      <c r="C1529" s="12" t="s">
        <v>334</v>
      </c>
      <c r="D1529" s="3" t="s">
        <v>5918</v>
      </c>
      <c r="E1529" s="906" t="s">
        <v>43</v>
      </c>
      <c r="F1529" s="904" t="s">
        <v>15640</v>
      </c>
    </row>
    <row ht="20.25" outlineLevel="0" r="1530">
      <c r="A1530" s="23" t="n">
        <v>25126</v>
      </c>
      <c r="B1530" s="23" t="n">
        <v>4051</v>
      </c>
      <c r="C1530" s="12" t="s">
        <v>334</v>
      </c>
      <c r="D1530" s="3" t="s">
        <v>5954</v>
      </c>
      <c r="E1530" s="913" t="s">
        <v>582</v>
      </c>
      <c r="F1530" s="904" t="s">
        <v>15640</v>
      </c>
    </row>
    <row ht="20.25" outlineLevel="0" r="1531">
      <c r="A1531" s="23" t="n">
        <v>25155</v>
      </c>
      <c r="B1531" s="23" t="n">
        <v>4054</v>
      </c>
      <c r="C1531" s="12" t="s">
        <v>334</v>
      </c>
      <c r="D1531" s="3" t="s">
        <v>5958</v>
      </c>
      <c r="E1531" s="386" t="s">
        <v>43</v>
      </c>
      <c r="F1531" s="904" t="s">
        <v>15640</v>
      </c>
    </row>
    <row ht="20.25" outlineLevel="0" r="1532">
      <c r="A1532" s="23" t="n">
        <v>27591</v>
      </c>
      <c r="B1532" s="23" t="n">
        <v>4069</v>
      </c>
      <c r="C1532" s="12" t="s">
        <v>334</v>
      </c>
      <c r="D1532" s="3" t="s">
        <v>5978</v>
      </c>
      <c r="E1532" s="386" t="s">
        <v>557</v>
      </c>
      <c r="F1532" s="904" t="s">
        <v>15640</v>
      </c>
    </row>
    <row ht="20.25" outlineLevel="0" r="1533">
      <c r="A1533" s="23" t="n">
        <v>27577</v>
      </c>
      <c r="B1533" s="23" t="n">
        <v>4075</v>
      </c>
      <c r="C1533" s="12" t="s">
        <v>334</v>
      </c>
      <c r="D1533" s="3" t="s">
        <v>5987</v>
      </c>
      <c r="E1533" s="386" t="s">
        <v>697</v>
      </c>
      <c r="F1533" s="904" t="s">
        <v>15640</v>
      </c>
    </row>
    <row ht="20.25" outlineLevel="0" r="1534">
      <c r="A1534" s="23" t="n">
        <v>31769</v>
      </c>
      <c r="B1534" s="23" t="n">
        <v>4076</v>
      </c>
      <c r="C1534" s="12" t="s">
        <v>334</v>
      </c>
      <c r="D1534" s="3" t="s">
        <v>5988</v>
      </c>
      <c r="E1534" s="906" t="s">
        <v>557</v>
      </c>
      <c r="F1534" s="904" t="s">
        <v>15640</v>
      </c>
    </row>
    <row ht="20.25" outlineLevel="0" r="1535">
      <c r="A1535" s="23" t="n">
        <v>31773</v>
      </c>
      <c r="B1535" s="23" t="n">
        <v>4081</v>
      </c>
      <c r="C1535" s="12" t="s">
        <v>334</v>
      </c>
      <c r="D1535" s="3" t="s">
        <v>5993</v>
      </c>
      <c r="E1535" s="913" t="s">
        <v>582</v>
      </c>
      <c r="F1535" s="904" t="s">
        <v>15640</v>
      </c>
    </row>
    <row ht="20.25" outlineLevel="0" r="1536">
      <c r="A1536" s="23" t="n">
        <v>31774</v>
      </c>
      <c r="B1536" s="23" t="n">
        <v>4094</v>
      </c>
      <c r="C1536" s="12" t="s">
        <v>334</v>
      </c>
      <c r="D1536" s="3" t="s">
        <v>6011</v>
      </c>
      <c r="E1536" s="386" t="s">
        <v>557</v>
      </c>
      <c r="F1536" s="904" t="s">
        <v>15640</v>
      </c>
    </row>
    <row ht="20.25" outlineLevel="0" r="1537">
      <c r="A1537" s="23" t="n">
        <v>27596</v>
      </c>
      <c r="B1537" s="23" t="n">
        <v>4096</v>
      </c>
      <c r="C1537" s="12" t="s">
        <v>334</v>
      </c>
      <c r="D1537" s="3" t="s">
        <v>6013</v>
      </c>
      <c r="E1537" s="913" t="s">
        <v>582</v>
      </c>
      <c r="F1537" s="904" t="s">
        <v>15640</v>
      </c>
    </row>
    <row ht="20.25" outlineLevel="0" r="1538">
      <c r="A1538" s="23" t="n">
        <v>31775</v>
      </c>
      <c r="B1538" s="23" t="n">
        <v>4097</v>
      </c>
      <c r="C1538" s="12" t="s">
        <v>334</v>
      </c>
      <c r="D1538" s="3" t="s">
        <v>6014</v>
      </c>
      <c r="E1538" s="906" t="s">
        <v>557</v>
      </c>
      <c r="F1538" s="904" t="s">
        <v>15640</v>
      </c>
    </row>
    <row ht="20.25" outlineLevel="0" r="1539">
      <c r="A1539" s="23" t="n">
        <v>31777</v>
      </c>
      <c r="B1539" s="23" t="n">
        <v>4098</v>
      </c>
      <c r="C1539" s="12" t="s">
        <v>334</v>
      </c>
      <c r="D1539" s="3" t="s">
        <v>6015</v>
      </c>
      <c r="E1539" s="386" t="s">
        <v>557</v>
      </c>
      <c r="F1539" s="904" t="s">
        <v>15640</v>
      </c>
    </row>
    <row ht="20.25" outlineLevel="0" r="1540">
      <c r="A1540" s="23" t="n">
        <v>23203</v>
      </c>
      <c r="B1540" s="23" t="n">
        <v>4099</v>
      </c>
      <c r="C1540" s="12" t="s">
        <v>334</v>
      </c>
      <c r="D1540" s="3" t="s">
        <v>6016</v>
      </c>
      <c r="E1540" s="386" t="s">
        <v>427</v>
      </c>
      <c r="F1540" s="904" t="s">
        <v>15640</v>
      </c>
    </row>
    <row ht="20.25" outlineLevel="0" r="1541">
      <c r="A1541" s="23" t="n">
        <v>27620</v>
      </c>
      <c r="B1541" s="23" t="n">
        <v>4101</v>
      </c>
      <c r="C1541" s="12" t="s">
        <v>334</v>
      </c>
      <c r="D1541" s="3" t="s">
        <v>6018</v>
      </c>
      <c r="E1541" s="386" t="s">
        <v>549</v>
      </c>
      <c r="F1541" s="904" t="s">
        <v>15640</v>
      </c>
    </row>
    <row ht="20.25" outlineLevel="0" r="1542">
      <c r="A1542" s="23" t="n">
        <v>35658</v>
      </c>
      <c r="B1542" s="23" t="n">
        <v>4105</v>
      </c>
      <c r="C1542" s="12" t="s">
        <v>334</v>
      </c>
      <c r="D1542" s="3" t="s">
        <v>6022</v>
      </c>
      <c r="E1542" s="906" t="s">
        <v>557</v>
      </c>
      <c r="F1542" s="904" t="s">
        <v>15640</v>
      </c>
    </row>
    <row ht="20.25" outlineLevel="0" r="1543">
      <c r="A1543" s="23" t="n">
        <v>33280</v>
      </c>
      <c r="B1543" s="23" t="n">
        <v>4122</v>
      </c>
      <c r="C1543" s="12" t="s">
        <v>334</v>
      </c>
      <c r="D1543" s="3" t="s">
        <v>6041</v>
      </c>
      <c r="E1543" s="386" t="s">
        <v>24</v>
      </c>
      <c r="F1543" s="904" t="s">
        <v>15640</v>
      </c>
    </row>
    <row ht="20.25" outlineLevel="0" r="1544">
      <c r="A1544" s="23" t="n">
        <v>33281</v>
      </c>
      <c r="B1544" s="23" t="n">
        <v>4126</v>
      </c>
      <c r="C1544" s="12" t="s">
        <v>334</v>
      </c>
      <c r="D1544" s="3" t="s">
        <v>6045</v>
      </c>
      <c r="E1544" s="386" t="s">
        <v>24</v>
      </c>
      <c r="F1544" s="904" t="s">
        <v>15640</v>
      </c>
    </row>
    <row ht="20.25" outlineLevel="0" r="1545">
      <c r="A1545" s="23" t="n">
        <v>33324</v>
      </c>
      <c r="B1545" s="23" t="n">
        <v>4131</v>
      </c>
      <c r="C1545" s="12" t="s">
        <v>334</v>
      </c>
      <c r="D1545" s="3" t="s">
        <v>6050</v>
      </c>
      <c r="E1545" s="386" t="s">
        <v>24</v>
      </c>
      <c r="F1545" s="904" t="s">
        <v>15640</v>
      </c>
    </row>
    <row ht="20.25" outlineLevel="0" r="1546">
      <c r="A1546" s="23" t="n">
        <v>33325</v>
      </c>
      <c r="B1546" s="23" t="n">
        <v>4133</v>
      </c>
      <c r="C1546" s="12" t="s">
        <v>334</v>
      </c>
      <c r="D1546" s="3" t="s">
        <v>6052</v>
      </c>
      <c r="E1546" s="386" t="s">
        <v>24</v>
      </c>
      <c r="F1546" s="904" t="s">
        <v>15640</v>
      </c>
    </row>
    <row ht="20.25" outlineLevel="0" r="1547">
      <c r="A1547" s="23" t="n">
        <v>24529</v>
      </c>
      <c r="B1547" s="23" t="n">
        <v>4138</v>
      </c>
      <c r="C1547" s="12" t="s">
        <v>334</v>
      </c>
      <c r="D1547" s="3" t="s">
        <v>6057</v>
      </c>
      <c r="E1547" s="386" t="s">
        <v>24</v>
      </c>
      <c r="F1547" s="904" t="s">
        <v>15640</v>
      </c>
    </row>
    <row ht="20.25" outlineLevel="0" r="1548">
      <c r="A1548" s="23" t="n">
        <v>36477</v>
      </c>
      <c r="B1548" s="23" t="n">
        <v>4141</v>
      </c>
      <c r="C1548" s="12" t="s">
        <v>334</v>
      </c>
      <c r="D1548" s="3" t="s">
        <v>6060</v>
      </c>
      <c r="E1548" s="386" t="s">
        <v>24</v>
      </c>
      <c r="F1548" s="904" t="s">
        <v>15640</v>
      </c>
    </row>
    <row ht="20.25" outlineLevel="0" r="1549">
      <c r="A1549" s="23" t="n">
        <v>33304</v>
      </c>
      <c r="B1549" s="23" t="n">
        <v>4143</v>
      </c>
      <c r="C1549" s="12" t="s">
        <v>334</v>
      </c>
      <c r="D1549" s="3" t="s">
        <v>6063</v>
      </c>
      <c r="E1549" s="23" t="s">
        <v>146</v>
      </c>
      <c r="F1549" s="904" t="s">
        <v>15640</v>
      </c>
    </row>
    <row ht="20.25" outlineLevel="0" r="1550">
      <c r="A1550" s="23" t="n">
        <v>33305</v>
      </c>
      <c r="B1550" s="23" t="n">
        <v>4147</v>
      </c>
      <c r="C1550" s="12" t="s">
        <v>334</v>
      </c>
      <c r="D1550" s="3" t="s">
        <v>6067</v>
      </c>
      <c r="E1550" s="386" t="s">
        <v>24</v>
      </c>
      <c r="F1550" s="904" t="s">
        <v>15640</v>
      </c>
    </row>
    <row ht="20.25" outlineLevel="0" r="1551">
      <c r="A1551" s="23" t="n">
        <v>27574</v>
      </c>
      <c r="B1551" s="23" t="n">
        <v>4194</v>
      </c>
      <c r="C1551" s="12" t="s">
        <v>334</v>
      </c>
      <c r="D1551" s="3" t="s">
        <v>6124</v>
      </c>
      <c r="E1551" s="861" t="s">
        <v>549</v>
      </c>
      <c r="F1551" s="904" t="s">
        <v>15640</v>
      </c>
    </row>
    <row ht="20.25" outlineLevel="0" r="1552">
      <c r="A1552" s="23" t="n">
        <v>27532</v>
      </c>
      <c r="B1552" s="23" t="n">
        <v>4196</v>
      </c>
      <c r="C1552" s="12" t="s">
        <v>334</v>
      </c>
      <c r="D1552" s="3" t="s">
        <v>6126</v>
      </c>
      <c r="E1552" s="23" t="s">
        <v>146</v>
      </c>
      <c r="F1552" s="904" t="s">
        <v>15640</v>
      </c>
    </row>
    <row ht="20.25" outlineLevel="0" r="1553">
      <c r="A1553" s="23" t="n">
        <v>30729</v>
      </c>
      <c r="B1553" s="23" t="n">
        <v>4265</v>
      </c>
      <c r="C1553" s="12" t="s">
        <v>334</v>
      </c>
      <c r="D1553" s="3" t="s">
        <v>6205</v>
      </c>
      <c r="E1553" s="386" t="s">
        <v>43</v>
      </c>
      <c r="F1553" s="904" t="s">
        <v>15640</v>
      </c>
    </row>
    <row ht="20.25" outlineLevel="0" r="1554">
      <c r="A1554" s="23" t="n">
        <v>36162</v>
      </c>
      <c r="B1554" s="23" t="n">
        <v>4267</v>
      </c>
      <c r="C1554" s="12" t="s">
        <v>334</v>
      </c>
      <c r="D1554" s="3" t="s">
        <v>6207</v>
      </c>
      <c r="E1554" s="386" t="s">
        <v>97</v>
      </c>
      <c r="F1554" s="904" t="s">
        <v>15640</v>
      </c>
    </row>
    <row ht="20.25" outlineLevel="0" r="1555">
      <c r="A1555" s="23" t="n">
        <v>35415</v>
      </c>
      <c r="B1555" s="23" t="n">
        <v>4269</v>
      </c>
      <c r="C1555" s="12" t="s">
        <v>334</v>
      </c>
      <c r="D1555" s="3" t="s">
        <v>6209</v>
      </c>
      <c r="E1555" s="386" t="s">
        <v>662</v>
      </c>
      <c r="F1555" s="904" t="s">
        <v>15640</v>
      </c>
    </row>
    <row ht="20.25" outlineLevel="0" r="1556">
      <c r="A1556" s="23" t="n">
        <v>25587</v>
      </c>
      <c r="B1556" s="23" t="n">
        <v>4316</v>
      </c>
      <c r="C1556" s="12" t="s">
        <v>334</v>
      </c>
      <c r="D1556" s="3" t="s">
        <v>6265</v>
      </c>
      <c r="E1556" s="386" t="s">
        <v>43</v>
      </c>
      <c r="F1556" s="904" t="s">
        <v>15640</v>
      </c>
    </row>
    <row ht="20.25" outlineLevel="0" r="1557">
      <c r="A1557" s="23" t="n">
        <v>27922</v>
      </c>
      <c r="B1557" s="23" t="n">
        <v>4336</v>
      </c>
      <c r="C1557" s="12" t="s">
        <v>334</v>
      </c>
      <c r="D1557" s="3" t="s">
        <v>6298</v>
      </c>
      <c r="E1557" s="386" t="s">
        <v>662</v>
      </c>
      <c r="F1557" s="904" t="s">
        <v>15640</v>
      </c>
    </row>
    <row ht="20.25" outlineLevel="0" r="1558">
      <c r="A1558" s="23" t="n">
        <v>27923</v>
      </c>
      <c r="B1558" s="23" t="n">
        <v>4340</v>
      </c>
      <c r="C1558" s="12" t="s">
        <v>334</v>
      </c>
      <c r="D1558" s="3" t="s">
        <v>6304</v>
      </c>
      <c r="E1558" s="386" t="s">
        <v>43</v>
      </c>
      <c r="F1558" s="904" t="s">
        <v>15640</v>
      </c>
    </row>
    <row ht="20.25" outlineLevel="0" r="1559">
      <c r="A1559" s="23" t="n">
        <v>30300</v>
      </c>
      <c r="B1559" s="23" t="n">
        <v>4352</v>
      </c>
      <c r="C1559" s="12" t="s">
        <v>334</v>
      </c>
      <c r="D1559" s="3" t="s">
        <v>6317</v>
      </c>
      <c r="E1559" s="386" t="s">
        <v>43</v>
      </c>
      <c r="F1559" s="904" t="s">
        <v>15640</v>
      </c>
    </row>
    <row ht="20.25" outlineLevel="0" r="1560">
      <c r="A1560" s="23" t="n">
        <v>32878</v>
      </c>
      <c r="B1560" s="23" t="n">
        <v>4359</v>
      </c>
      <c r="C1560" s="12" t="s">
        <v>334</v>
      </c>
      <c r="D1560" s="3" t="s">
        <v>6325</v>
      </c>
      <c r="E1560" s="12" t="s">
        <v>146</v>
      </c>
      <c r="F1560" s="904" t="s">
        <v>15640</v>
      </c>
    </row>
    <row ht="20.25" outlineLevel="0" r="1561">
      <c r="A1561" s="23" t="n">
        <v>31713</v>
      </c>
      <c r="B1561" s="23" t="n">
        <v>4383</v>
      </c>
      <c r="C1561" s="12" t="s">
        <v>334</v>
      </c>
      <c r="D1561" s="3" t="s">
        <v>6355</v>
      </c>
      <c r="E1561" s="906" t="s">
        <v>86</v>
      </c>
      <c r="F1561" s="904" t="s">
        <v>15640</v>
      </c>
    </row>
    <row ht="20.25" outlineLevel="0" r="1562">
      <c r="A1562" s="23" t="n">
        <v>31720</v>
      </c>
      <c r="B1562" s="23" t="n">
        <v>4385</v>
      </c>
      <c r="C1562" s="12" t="s">
        <v>334</v>
      </c>
      <c r="D1562" s="3" t="s">
        <v>6357</v>
      </c>
      <c r="E1562" s="906" t="s">
        <v>86</v>
      </c>
      <c r="F1562" s="904" t="s">
        <v>15640</v>
      </c>
    </row>
    <row ht="20.25" outlineLevel="0" r="1563">
      <c r="A1563" s="23" t="n">
        <v>23455</v>
      </c>
      <c r="B1563" s="23" t="n">
        <v>4393</v>
      </c>
      <c r="C1563" s="12" t="s">
        <v>334</v>
      </c>
      <c r="D1563" s="3" t="s">
        <v>6366</v>
      </c>
      <c r="E1563" s="386" t="s">
        <v>1337</v>
      </c>
      <c r="F1563" s="904" t="s">
        <v>15640</v>
      </c>
    </row>
    <row ht="20.25" outlineLevel="0" r="1564">
      <c r="A1564" s="23" t="n">
        <v>23521</v>
      </c>
      <c r="B1564" s="23" t="n">
        <v>4396</v>
      </c>
      <c r="C1564" s="12" t="s">
        <v>334</v>
      </c>
      <c r="D1564" s="3" t="s">
        <v>6369</v>
      </c>
      <c r="E1564" s="906" t="s">
        <v>43</v>
      </c>
      <c r="F1564" s="904" t="s">
        <v>15640</v>
      </c>
    </row>
    <row ht="20.25" outlineLevel="0" r="1565">
      <c r="A1565" s="23" t="n">
        <v>29398</v>
      </c>
      <c r="B1565" s="23" t="n">
        <v>4402</v>
      </c>
      <c r="C1565" s="12" t="s">
        <v>334</v>
      </c>
      <c r="D1565" s="3" t="s">
        <v>6375</v>
      </c>
      <c r="E1565" s="386" t="s">
        <v>70</v>
      </c>
      <c r="F1565" s="904" t="s">
        <v>15640</v>
      </c>
    </row>
    <row ht="20.25" outlineLevel="0" r="1566">
      <c r="A1566" s="23" t="n">
        <v>29370</v>
      </c>
      <c r="B1566" s="23" t="n">
        <v>4419</v>
      </c>
      <c r="C1566" s="12" t="s">
        <v>334</v>
      </c>
      <c r="D1566" s="3" t="s">
        <v>6393</v>
      </c>
      <c r="E1566" s="906" t="s">
        <v>43</v>
      </c>
      <c r="F1566" s="904" t="s">
        <v>15640</v>
      </c>
    </row>
    <row ht="20.25" outlineLevel="0" r="1567">
      <c r="A1567" s="23" t="n">
        <v>32096</v>
      </c>
      <c r="B1567" s="23" t="n">
        <v>4420</v>
      </c>
      <c r="C1567" s="12" t="s">
        <v>334</v>
      </c>
      <c r="D1567" s="3" t="s">
        <v>6394</v>
      </c>
      <c r="E1567" s="906" t="s">
        <v>43</v>
      </c>
      <c r="F1567" s="904" t="s">
        <v>15640</v>
      </c>
    </row>
    <row ht="20.25" outlineLevel="0" r="1568">
      <c r="A1568" s="23" t="n">
        <v>33432</v>
      </c>
      <c r="B1568" s="23" t="n">
        <v>4485</v>
      </c>
      <c r="C1568" s="12" t="s">
        <v>334</v>
      </c>
      <c r="D1568" s="3" t="s">
        <v>6476</v>
      </c>
      <c r="E1568" s="386" t="s">
        <v>61</v>
      </c>
      <c r="F1568" s="904" t="s">
        <v>15640</v>
      </c>
    </row>
    <row ht="20.25" outlineLevel="0" r="1569">
      <c r="A1569" s="23" t="n">
        <v>28894</v>
      </c>
      <c r="B1569" s="23" t="n">
        <v>4487</v>
      </c>
      <c r="C1569" s="12" t="s">
        <v>334</v>
      </c>
      <c r="D1569" s="3" t="s">
        <v>6478</v>
      </c>
      <c r="E1569" s="386" t="s">
        <v>43</v>
      </c>
      <c r="F1569" s="904" t="s">
        <v>15640</v>
      </c>
    </row>
    <row ht="20.25" outlineLevel="0" r="1570">
      <c r="A1570" s="23" t="n">
        <v>33433</v>
      </c>
      <c r="B1570" s="23" t="n">
        <v>4490</v>
      </c>
      <c r="C1570" s="12" t="s">
        <v>334</v>
      </c>
      <c r="D1570" s="3" t="s">
        <v>6481</v>
      </c>
      <c r="E1570" s="386" t="s">
        <v>24</v>
      </c>
      <c r="F1570" s="904" t="s">
        <v>15640</v>
      </c>
    </row>
    <row ht="20.25" outlineLevel="0" r="1571">
      <c r="A1571" s="23" t="n">
        <v>35427</v>
      </c>
      <c r="B1571" s="23" t="n">
        <v>4493</v>
      </c>
      <c r="C1571" s="12" t="s">
        <v>334</v>
      </c>
      <c r="D1571" s="3" t="s">
        <v>6485</v>
      </c>
      <c r="E1571" s="386" t="s">
        <v>24</v>
      </c>
      <c r="F1571" s="904" t="s">
        <v>15640</v>
      </c>
    </row>
    <row ht="20.25" outlineLevel="0" r="1572">
      <c r="A1572" s="23" t="n">
        <v>28856</v>
      </c>
      <c r="B1572" s="23" t="n">
        <v>4494</v>
      </c>
      <c r="C1572" s="12" t="s">
        <v>334</v>
      </c>
      <c r="D1572" s="3" t="s">
        <v>6486</v>
      </c>
      <c r="E1572" s="386" t="s">
        <v>24</v>
      </c>
      <c r="F1572" s="904" t="s">
        <v>15640</v>
      </c>
    </row>
    <row ht="20.25" outlineLevel="0" r="1573">
      <c r="A1573" s="23" t="n">
        <v>28857</v>
      </c>
      <c r="B1573" s="23" t="n">
        <v>4495</v>
      </c>
      <c r="C1573" s="12" t="s">
        <v>334</v>
      </c>
      <c r="D1573" s="3" t="s">
        <v>6487</v>
      </c>
      <c r="E1573" s="386" t="s">
        <v>24</v>
      </c>
      <c r="F1573" s="904" t="s">
        <v>15640</v>
      </c>
    </row>
    <row ht="20.25" outlineLevel="0" r="1574">
      <c r="A1574" s="23" t="n">
        <v>28902</v>
      </c>
      <c r="B1574" s="23" t="n">
        <v>4501</v>
      </c>
      <c r="C1574" s="12" t="s">
        <v>334</v>
      </c>
      <c r="D1574" s="3" t="s">
        <v>6496</v>
      </c>
      <c r="E1574" s="386" t="s">
        <v>43</v>
      </c>
      <c r="F1574" s="904" t="s">
        <v>15640</v>
      </c>
    </row>
    <row ht="20.25" outlineLevel="0" r="1575">
      <c r="A1575" s="23" t="n">
        <v>27606</v>
      </c>
      <c r="B1575" s="23" t="n">
        <v>4558</v>
      </c>
      <c r="C1575" s="12" t="s">
        <v>334</v>
      </c>
      <c r="D1575" s="3" t="s">
        <v>6571</v>
      </c>
      <c r="E1575" s="906" t="s">
        <v>24</v>
      </c>
      <c r="F1575" s="904" t="s">
        <v>15640</v>
      </c>
    </row>
    <row ht="20.25" outlineLevel="0" r="1576">
      <c r="A1576" s="23" t="n">
        <v>27608</v>
      </c>
      <c r="B1576" s="23" t="n">
        <v>4559</v>
      </c>
      <c r="C1576" s="12" t="s">
        <v>334</v>
      </c>
      <c r="D1576" s="3" t="s">
        <v>6572</v>
      </c>
      <c r="E1576" s="906" t="s">
        <v>24</v>
      </c>
      <c r="F1576" s="904" t="s">
        <v>15640</v>
      </c>
    </row>
    <row ht="20.25" outlineLevel="0" r="1577">
      <c r="A1577" s="23" t="n">
        <v>27609</v>
      </c>
      <c r="B1577" s="23" t="n">
        <v>4560</v>
      </c>
      <c r="C1577" s="12" t="s">
        <v>334</v>
      </c>
      <c r="D1577" s="3" t="s">
        <v>6573</v>
      </c>
      <c r="E1577" s="386" t="s">
        <v>61</v>
      </c>
      <c r="F1577" s="904" t="s">
        <v>15640</v>
      </c>
    </row>
    <row ht="20.25" outlineLevel="0" r="1578">
      <c r="A1578" s="23" t="n">
        <v>27652</v>
      </c>
      <c r="B1578" s="23" t="n">
        <v>4562</v>
      </c>
      <c r="C1578" s="12" t="s">
        <v>334</v>
      </c>
      <c r="D1578" s="3" t="s">
        <v>6575</v>
      </c>
      <c r="E1578" s="386" t="s">
        <v>591</v>
      </c>
      <c r="F1578" s="904" t="s">
        <v>15640</v>
      </c>
    </row>
    <row ht="20.25" outlineLevel="0" r="1579">
      <c r="A1579" s="23" t="n">
        <v>25717</v>
      </c>
      <c r="B1579" s="23" t="n">
        <v>4582</v>
      </c>
      <c r="C1579" s="12" t="s">
        <v>334</v>
      </c>
      <c r="D1579" s="3" t="s">
        <v>6599</v>
      </c>
      <c r="E1579" s="906" t="s">
        <v>24</v>
      </c>
      <c r="F1579" s="904" t="s">
        <v>15640</v>
      </c>
    </row>
    <row ht="20.25" outlineLevel="0" r="1580">
      <c r="A1580" s="23" t="n">
        <v>25721</v>
      </c>
      <c r="B1580" s="23" t="n">
        <v>4587</v>
      </c>
      <c r="C1580" s="12" t="s">
        <v>334</v>
      </c>
      <c r="D1580" s="3" t="s">
        <v>6607</v>
      </c>
      <c r="E1580" s="906" t="s">
        <v>24</v>
      </c>
      <c r="F1580" s="904" t="s">
        <v>15640</v>
      </c>
    </row>
    <row ht="20.25" outlineLevel="0" r="1581">
      <c r="A1581" s="23" t="n">
        <v>27619</v>
      </c>
      <c r="B1581" s="23" t="n">
        <v>4609</v>
      </c>
      <c r="C1581" s="12" t="s">
        <v>334</v>
      </c>
      <c r="D1581" s="3" t="s">
        <v>6631</v>
      </c>
      <c r="E1581" s="906" t="s">
        <v>61</v>
      </c>
      <c r="F1581" s="904" t="s">
        <v>15640</v>
      </c>
    </row>
    <row ht="20.25" outlineLevel="0" r="1582">
      <c r="A1582" s="23" t="n">
        <v>29221</v>
      </c>
      <c r="B1582" s="23" t="n">
        <v>4617</v>
      </c>
      <c r="C1582" s="12" t="s">
        <v>334</v>
      </c>
      <c r="D1582" s="3" t="s">
        <v>6646</v>
      </c>
      <c r="E1582" s="386" t="s">
        <v>6647</v>
      </c>
      <c r="F1582" s="904" t="s">
        <v>15640</v>
      </c>
    </row>
    <row ht="20.25" outlineLevel="0" r="1583">
      <c r="A1583" s="23" t="n">
        <v>23519</v>
      </c>
      <c r="B1583" s="23" t="n">
        <v>4684</v>
      </c>
      <c r="C1583" s="12" t="s">
        <v>334</v>
      </c>
      <c r="D1583" s="3" t="s">
        <v>6724</v>
      </c>
      <c r="E1583" s="23" t="s">
        <v>146</v>
      </c>
      <c r="F1583" s="904" t="s">
        <v>15640</v>
      </c>
    </row>
    <row ht="20.25" outlineLevel="0" r="1584">
      <c r="A1584" s="23" t="n">
        <v>26544</v>
      </c>
      <c r="B1584" s="23" t="n">
        <v>4690</v>
      </c>
      <c r="C1584" s="12" t="s">
        <v>334</v>
      </c>
      <c r="D1584" s="3" t="s">
        <v>6731</v>
      </c>
      <c r="E1584" s="12" t="s">
        <v>146</v>
      </c>
      <c r="F1584" s="904" t="s">
        <v>15640</v>
      </c>
    </row>
    <row ht="20.25" outlineLevel="0" r="1585">
      <c r="A1585" s="23" t="n">
        <v>28873</v>
      </c>
      <c r="B1585" s="23" t="n">
        <v>4750</v>
      </c>
      <c r="C1585" s="12" t="s">
        <v>334</v>
      </c>
      <c r="D1585" s="3" t="s">
        <v>6815</v>
      </c>
      <c r="E1585" s="386" t="s">
        <v>97</v>
      </c>
      <c r="F1585" s="904" t="s">
        <v>15640</v>
      </c>
    </row>
    <row ht="20.25" outlineLevel="0" r="1586">
      <c r="A1586" s="23" t="n">
        <v>29533</v>
      </c>
      <c r="B1586" s="23" t="n">
        <v>4751</v>
      </c>
      <c r="C1586" s="12" t="s">
        <v>334</v>
      </c>
      <c r="D1586" s="3" t="s">
        <v>6816</v>
      </c>
      <c r="E1586" s="906" t="s">
        <v>43</v>
      </c>
      <c r="F1586" s="904" t="s">
        <v>15640</v>
      </c>
    </row>
    <row ht="20.25" outlineLevel="0" r="1587">
      <c r="A1587" s="23" t="n">
        <v>20019</v>
      </c>
      <c r="B1587" s="23" t="n">
        <v>4757</v>
      </c>
      <c r="C1587" s="12" t="s">
        <v>334</v>
      </c>
      <c r="D1587" s="3" t="s">
        <v>6822</v>
      </c>
      <c r="E1587" s="386" t="s">
        <v>97</v>
      </c>
      <c r="F1587" s="904" t="s">
        <v>15640</v>
      </c>
    </row>
    <row ht="20.25" outlineLevel="0" r="1588">
      <c r="A1588" s="23" t="n">
        <v>36544</v>
      </c>
      <c r="B1588" s="23" t="n">
        <v>4764</v>
      </c>
      <c r="C1588" s="12" t="s">
        <v>334</v>
      </c>
      <c r="D1588" s="908" t="s">
        <v>6830</v>
      </c>
      <c r="E1588" s="386" t="s">
        <v>662</v>
      </c>
      <c r="F1588" s="904" t="s">
        <v>15640</v>
      </c>
    </row>
    <row ht="20.25" outlineLevel="0" r="1589">
      <c r="A1589" s="23" t="n">
        <v>20346</v>
      </c>
      <c r="B1589" s="23" t="n">
        <v>4765</v>
      </c>
      <c r="C1589" s="12" t="s">
        <v>334</v>
      </c>
      <c r="D1589" s="3" t="s">
        <v>6832</v>
      </c>
      <c r="E1589" s="861" t="s">
        <v>4893</v>
      </c>
      <c r="F1589" s="904" t="s">
        <v>15640</v>
      </c>
    </row>
    <row ht="20.25" outlineLevel="0" r="1590">
      <c r="A1590" s="23" t="n">
        <v>28872</v>
      </c>
      <c r="B1590" s="23" t="n">
        <v>4773</v>
      </c>
      <c r="C1590" s="12" t="s">
        <v>334</v>
      </c>
      <c r="D1590" s="3" t="s">
        <v>6843</v>
      </c>
      <c r="E1590" s="386" t="s">
        <v>662</v>
      </c>
      <c r="F1590" s="904" t="s">
        <v>15640</v>
      </c>
    </row>
    <row ht="20.25" outlineLevel="0" r="1591">
      <c r="A1591" s="23" t="n">
        <v>28920</v>
      </c>
      <c r="B1591" s="23" t="n">
        <v>4775</v>
      </c>
      <c r="C1591" s="12" t="s">
        <v>334</v>
      </c>
      <c r="D1591" s="3" t="s">
        <v>6845</v>
      </c>
      <c r="E1591" s="386" t="s">
        <v>27</v>
      </c>
      <c r="F1591" s="904" t="s">
        <v>15640</v>
      </c>
    </row>
    <row ht="20.25" outlineLevel="0" r="1592">
      <c r="A1592" s="23" t="n">
        <v>29516</v>
      </c>
      <c r="B1592" s="23" t="n">
        <v>4778</v>
      </c>
      <c r="C1592" s="12" t="s">
        <v>334</v>
      </c>
      <c r="D1592" s="3" t="s">
        <v>6848</v>
      </c>
      <c r="E1592" s="906" t="s">
        <v>43</v>
      </c>
      <c r="F1592" s="904" t="s">
        <v>15640</v>
      </c>
    </row>
    <row ht="20.25" outlineLevel="0" r="1593">
      <c r="A1593" s="23" t="n">
        <v>28868</v>
      </c>
      <c r="B1593" s="23" t="n">
        <v>4787</v>
      </c>
      <c r="C1593" s="12" t="s">
        <v>334</v>
      </c>
      <c r="D1593" s="3" t="s">
        <v>6859</v>
      </c>
      <c r="E1593" s="906" t="s">
        <v>24</v>
      </c>
      <c r="F1593" s="904" t="s">
        <v>15640</v>
      </c>
    </row>
    <row ht="20.25" outlineLevel="0" r="1594">
      <c r="A1594" s="23" t="n">
        <v>30332</v>
      </c>
      <c r="B1594" s="23" t="n">
        <v>4791</v>
      </c>
      <c r="C1594" s="12" t="s">
        <v>334</v>
      </c>
      <c r="D1594" s="3" t="s">
        <v>6865</v>
      </c>
      <c r="E1594" s="906" t="s">
        <v>662</v>
      </c>
      <c r="F1594" s="904" t="s">
        <v>15640</v>
      </c>
    </row>
    <row ht="20.25" outlineLevel="0" r="1595">
      <c r="A1595" s="23" t="n">
        <v>32850</v>
      </c>
      <c r="B1595" s="23" t="n">
        <v>4805</v>
      </c>
      <c r="C1595" s="12" t="s">
        <v>334</v>
      </c>
      <c r="D1595" s="3" t="s">
        <v>6879</v>
      </c>
      <c r="E1595" s="386" t="s">
        <v>878</v>
      </c>
      <c r="F1595" s="904" t="s">
        <v>15640</v>
      </c>
    </row>
    <row ht="20.25" outlineLevel="0" r="1596">
      <c r="A1596" s="23" t="n">
        <v>30360</v>
      </c>
      <c r="B1596" s="23" t="n">
        <v>4843</v>
      </c>
      <c r="C1596" s="12" t="s">
        <v>334</v>
      </c>
      <c r="D1596" s="3" t="s">
        <v>6924</v>
      </c>
      <c r="E1596" s="386" t="s">
        <v>662</v>
      </c>
      <c r="F1596" s="904" t="s">
        <v>15640</v>
      </c>
    </row>
    <row ht="20.25" outlineLevel="0" r="1597">
      <c r="A1597" s="23" t="n">
        <v>21235</v>
      </c>
      <c r="B1597" s="23" t="n">
        <v>4845</v>
      </c>
      <c r="C1597" s="12" t="s">
        <v>334</v>
      </c>
      <c r="D1597" s="3" t="s">
        <v>6926</v>
      </c>
      <c r="E1597" s="386" t="s">
        <v>662</v>
      </c>
      <c r="F1597" s="904" t="s">
        <v>15640</v>
      </c>
    </row>
    <row ht="20.25" outlineLevel="0" r="1598">
      <c r="A1598" s="23" t="n">
        <v>30361</v>
      </c>
      <c r="B1598" s="23" t="n">
        <v>4846</v>
      </c>
      <c r="C1598" s="12" t="s">
        <v>334</v>
      </c>
      <c r="D1598" s="3" t="s">
        <v>6927</v>
      </c>
      <c r="E1598" s="386" t="s">
        <v>97</v>
      </c>
      <c r="F1598" s="904" t="s">
        <v>15640</v>
      </c>
    </row>
    <row ht="20.25" outlineLevel="0" r="1599">
      <c r="A1599" s="23" t="n">
        <v>30362</v>
      </c>
      <c r="B1599" s="23" t="n">
        <v>4847</v>
      </c>
      <c r="C1599" s="12" t="s">
        <v>334</v>
      </c>
      <c r="D1599" s="3" t="s">
        <v>6929</v>
      </c>
      <c r="E1599" s="386" t="s">
        <v>43</v>
      </c>
      <c r="F1599" s="904" t="s">
        <v>15640</v>
      </c>
    </row>
    <row ht="20.25" outlineLevel="0" r="1600">
      <c r="A1600" s="23" t="n">
        <v>36062</v>
      </c>
      <c r="B1600" s="23" t="n">
        <v>4848</v>
      </c>
      <c r="C1600" s="12" t="s">
        <v>334</v>
      </c>
      <c r="D1600" s="3" t="s">
        <v>6930</v>
      </c>
      <c r="E1600" s="906" t="s">
        <v>43</v>
      </c>
      <c r="F1600" s="904" t="s">
        <v>15640</v>
      </c>
    </row>
    <row ht="20.25" outlineLevel="0" r="1601">
      <c r="A1601" s="23" t="n">
        <v>30365</v>
      </c>
      <c r="B1601" s="23" t="n">
        <v>4850</v>
      </c>
      <c r="C1601" s="12" t="s">
        <v>334</v>
      </c>
      <c r="D1601" s="3" t="s">
        <v>6932</v>
      </c>
      <c r="E1601" s="386" t="s">
        <v>342</v>
      </c>
      <c r="F1601" s="904" t="s">
        <v>15640</v>
      </c>
    </row>
    <row ht="20.25" outlineLevel="0" r="1602">
      <c r="A1602" s="23" t="n">
        <v>28172</v>
      </c>
      <c r="B1602" s="23" t="n">
        <v>4869</v>
      </c>
      <c r="C1602" s="12" t="s">
        <v>334</v>
      </c>
      <c r="D1602" s="3" t="s">
        <v>6960</v>
      </c>
      <c r="E1602" s="906" t="s">
        <v>43</v>
      </c>
      <c r="F1602" s="904" t="s">
        <v>15640</v>
      </c>
    </row>
    <row ht="20.25" outlineLevel="0" r="1603">
      <c r="A1603" s="23" t="n">
        <v>28173</v>
      </c>
      <c r="B1603" s="23" t="n">
        <v>4870</v>
      </c>
      <c r="C1603" s="12" t="s">
        <v>334</v>
      </c>
      <c r="D1603" s="3" t="s">
        <v>6961</v>
      </c>
      <c r="E1603" s="386" t="s">
        <v>43</v>
      </c>
      <c r="F1603" s="904" t="s">
        <v>15640</v>
      </c>
    </row>
    <row ht="20.25" outlineLevel="0" r="1604">
      <c r="A1604" s="23" t="n">
        <v>21070</v>
      </c>
      <c r="B1604" s="23" t="n">
        <v>4880</v>
      </c>
      <c r="C1604" s="12" t="s">
        <v>334</v>
      </c>
      <c r="D1604" s="3" t="s">
        <v>6978</v>
      </c>
      <c r="E1604" s="386" t="s">
        <v>662</v>
      </c>
      <c r="F1604" s="904" t="s">
        <v>15640</v>
      </c>
    </row>
    <row ht="20.25" outlineLevel="0" r="1605">
      <c r="A1605" s="23" t="n">
        <v>36599</v>
      </c>
      <c r="B1605" s="23" t="n">
        <v>4889</v>
      </c>
      <c r="C1605" s="12" t="s">
        <v>334</v>
      </c>
      <c r="D1605" s="915" t="s">
        <v>6988</v>
      </c>
      <c r="E1605" s="906" t="s">
        <v>1631</v>
      </c>
      <c r="F1605" s="904" t="s">
        <v>15640</v>
      </c>
    </row>
    <row ht="20.25" outlineLevel="0" r="1606">
      <c r="A1606" s="23" t="n">
        <v>32873</v>
      </c>
      <c r="B1606" s="23" t="n">
        <v>4898</v>
      </c>
      <c r="C1606" s="12" t="s">
        <v>334</v>
      </c>
      <c r="D1606" s="3" t="s">
        <v>7002</v>
      </c>
      <c r="E1606" s="386" t="s">
        <v>427</v>
      </c>
      <c r="F1606" s="904" t="s">
        <v>15640</v>
      </c>
    </row>
    <row ht="20.25" outlineLevel="0" r="1607">
      <c r="A1607" s="23" t="n">
        <v>31952</v>
      </c>
      <c r="B1607" s="23" t="n">
        <v>4912</v>
      </c>
      <c r="C1607" s="12" t="s">
        <v>334</v>
      </c>
      <c r="D1607" s="3" t="s">
        <v>7017</v>
      </c>
      <c r="E1607" s="386" t="s">
        <v>662</v>
      </c>
      <c r="F1607" s="904" t="s">
        <v>15640</v>
      </c>
    </row>
    <row ht="20.25" outlineLevel="0" r="1608">
      <c r="A1608" s="23" t="n">
        <v>30622</v>
      </c>
      <c r="B1608" s="23" t="n">
        <v>4919</v>
      </c>
      <c r="C1608" s="12" t="s">
        <v>334</v>
      </c>
      <c r="D1608" s="3" t="s">
        <v>15005</v>
      </c>
      <c r="E1608" s="906" t="s">
        <v>43</v>
      </c>
      <c r="F1608" s="904" t="s">
        <v>15640</v>
      </c>
    </row>
    <row ht="20.25" outlineLevel="0" r="1609">
      <c r="A1609" s="23" t="n">
        <v>27655</v>
      </c>
      <c r="B1609" s="23" t="n">
        <v>4921</v>
      </c>
      <c r="C1609" s="12" t="s">
        <v>334</v>
      </c>
      <c r="D1609" s="3" t="s">
        <v>7027</v>
      </c>
      <c r="E1609" s="861" t="s">
        <v>582</v>
      </c>
      <c r="F1609" s="904" t="s">
        <v>15640</v>
      </c>
    </row>
    <row ht="20.25" outlineLevel="0" r="1610">
      <c r="A1610" s="23" t="n">
        <v>27664</v>
      </c>
      <c r="B1610" s="23" t="n">
        <v>4922</v>
      </c>
      <c r="C1610" s="12" t="s">
        <v>334</v>
      </c>
      <c r="D1610" s="3" t="s">
        <v>7028</v>
      </c>
      <c r="E1610" s="861" t="s">
        <v>582</v>
      </c>
      <c r="F1610" s="904" t="s">
        <v>15640</v>
      </c>
    </row>
    <row ht="20.25" outlineLevel="0" r="1611">
      <c r="A1611" s="23" t="n">
        <v>27597</v>
      </c>
      <c r="B1611" s="23" t="n">
        <v>4924</v>
      </c>
      <c r="C1611" s="12" t="s">
        <v>334</v>
      </c>
      <c r="D1611" s="3" t="s">
        <v>7030</v>
      </c>
      <c r="E1611" s="913" t="s">
        <v>582</v>
      </c>
      <c r="F1611" s="904" t="s">
        <v>15640</v>
      </c>
    </row>
    <row ht="20.25" outlineLevel="0" r="1612">
      <c r="A1612" s="23" t="n">
        <v>28243</v>
      </c>
      <c r="B1612" s="23" t="n">
        <v>4928</v>
      </c>
      <c r="C1612" s="12" t="s">
        <v>334</v>
      </c>
      <c r="D1612" s="3" t="s">
        <v>7036</v>
      </c>
      <c r="E1612" s="913" t="s">
        <v>549</v>
      </c>
      <c r="F1612" s="904" t="s">
        <v>15640</v>
      </c>
    </row>
    <row ht="20.25" outlineLevel="0" r="1613">
      <c r="A1613" s="23" t="n">
        <v>28244</v>
      </c>
      <c r="B1613" s="23" t="n">
        <v>4929</v>
      </c>
      <c r="C1613" s="12" t="s">
        <v>334</v>
      </c>
      <c r="D1613" s="3" t="s">
        <v>7038</v>
      </c>
      <c r="E1613" s="906" t="s">
        <v>557</v>
      </c>
      <c r="F1613" s="904" t="s">
        <v>15640</v>
      </c>
    </row>
    <row ht="20.25" outlineLevel="0" r="1614">
      <c r="A1614" s="23" t="n">
        <v>30640</v>
      </c>
      <c r="B1614" s="23" t="n">
        <v>4948</v>
      </c>
      <c r="C1614" s="12" t="s">
        <v>334</v>
      </c>
      <c r="D1614" s="3" t="s">
        <v>7066</v>
      </c>
      <c r="E1614" s="906" t="s">
        <v>43</v>
      </c>
      <c r="F1614" s="904" t="s">
        <v>15640</v>
      </c>
    </row>
    <row ht="20.25" outlineLevel="0" r="1615">
      <c r="A1615" s="23" t="n">
        <v>24913</v>
      </c>
      <c r="B1615" s="23" t="n">
        <v>4977</v>
      </c>
      <c r="C1615" s="12" t="s">
        <v>334</v>
      </c>
      <c r="D1615" s="3" t="s">
        <v>7105</v>
      </c>
      <c r="E1615" s="386" t="s">
        <v>61</v>
      </c>
      <c r="F1615" s="904" t="s">
        <v>15640</v>
      </c>
    </row>
    <row ht="20.25" outlineLevel="0" r="1616">
      <c r="A1616" s="23" t="n">
        <v>24914</v>
      </c>
      <c r="B1616" s="23" t="n">
        <v>4978</v>
      </c>
      <c r="C1616" s="12" t="s">
        <v>334</v>
      </c>
      <c r="D1616" s="3" t="s">
        <v>7107</v>
      </c>
      <c r="E1616" s="386" t="s">
        <v>86</v>
      </c>
      <c r="F1616" s="904" t="s">
        <v>15640</v>
      </c>
    </row>
    <row ht="20.25" outlineLevel="0" r="1617">
      <c r="A1617" s="23" t="n">
        <v>30941</v>
      </c>
      <c r="B1617" s="23" t="n">
        <v>4987</v>
      </c>
      <c r="C1617" s="12" t="s">
        <v>334</v>
      </c>
      <c r="D1617" s="3" t="s">
        <v>7118</v>
      </c>
      <c r="E1617" s="906" t="s">
        <v>24</v>
      </c>
      <c r="F1617" s="904" t="s">
        <v>15640</v>
      </c>
    </row>
    <row ht="20.25" outlineLevel="0" r="1618">
      <c r="A1618" s="23" t="n">
        <v>30947</v>
      </c>
      <c r="B1618" s="23" t="n">
        <v>4990</v>
      </c>
      <c r="C1618" s="12" t="s">
        <v>334</v>
      </c>
      <c r="D1618" s="3" t="s">
        <v>7121</v>
      </c>
      <c r="E1618" s="906" t="s">
        <v>24</v>
      </c>
      <c r="F1618" s="904" t="s">
        <v>15640</v>
      </c>
    </row>
    <row ht="20.25" outlineLevel="0" r="1619">
      <c r="A1619" s="23" t="n">
        <v>30956</v>
      </c>
      <c r="B1619" s="23" t="n">
        <v>4992</v>
      </c>
      <c r="C1619" s="12" t="s">
        <v>334</v>
      </c>
      <c r="D1619" s="3" t="s">
        <v>7124</v>
      </c>
      <c r="E1619" s="906" t="s">
        <v>43</v>
      </c>
      <c r="F1619" s="904" t="s">
        <v>15640</v>
      </c>
    </row>
    <row ht="20.25" outlineLevel="0" r="1620">
      <c r="A1620" s="23" t="n">
        <v>30960</v>
      </c>
      <c r="B1620" s="23" t="n">
        <v>4994</v>
      </c>
      <c r="C1620" s="12" t="s">
        <v>334</v>
      </c>
      <c r="D1620" s="3" t="s">
        <v>7126</v>
      </c>
      <c r="E1620" s="906" t="s">
        <v>43</v>
      </c>
      <c r="F1620" s="904" t="s">
        <v>15640</v>
      </c>
    </row>
    <row ht="20.25" outlineLevel="0" r="1621">
      <c r="A1621" s="23" t="n">
        <v>30976</v>
      </c>
      <c r="B1621" s="23" t="n">
        <v>4995</v>
      </c>
      <c r="C1621" s="12" t="s">
        <v>334</v>
      </c>
      <c r="D1621" s="3" t="s">
        <v>7127</v>
      </c>
      <c r="E1621" s="906" t="s">
        <v>43</v>
      </c>
      <c r="F1621" s="904" t="s">
        <v>15640</v>
      </c>
    </row>
    <row ht="20.25" outlineLevel="0" r="1622">
      <c r="A1622" s="23" t="n">
        <v>30395</v>
      </c>
      <c r="B1622" s="23" t="n">
        <v>5022</v>
      </c>
      <c r="C1622" s="12" t="s">
        <v>334</v>
      </c>
      <c r="D1622" s="3" t="s">
        <v>7157</v>
      </c>
      <c r="E1622" s="386" t="s">
        <v>662</v>
      </c>
      <c r="F1622" s="904" t="s">
        <v>15640</v>
      </c>
    </row>
    <row ht="20.25" outlineLevel="0" r="1623">
      <c r="A1623" s="23" t="n">
        <v>20394</v>
      </c>
      <c r="B1623" s="23" t="n">
        <v>5027</v>
      </c>
      <c r="C1623" s="12" t="s">
        <v>334</v>
      </c>
      <c r="D1623" s="3" t="s">
        <v>7166</v>
      </c>
      <c r="E1623" s="386" t="s">
        <v>1600</v>
      </c>
      <c r="F1623" s="904" t="s">
        <v>15640</v>
      </c>
    </row>
    <row ht="20.25" outlineLevel="0" r="1624">
      <c r="A1624" s="23" t="n">
        <v>30429</v>
      </c>
      <c r="B1624" s="23" t="n">
        <v>5099</v>
      </c>
      <c r="C1624" s="12" t="s">
        <v>334</v>
      </c>
      <c r="D1624" s="3" t="s">
        <v>7258</v>
      </c>
      <c r="E1624" s="386" t="s">
        <v>24</v>
      </c>
      <c r="F1624" s="904" t="s">
        <v>15640</v>
      </c>
    </row>
    <row ht="20.25" outlineLevel="0" r="1625">
      <c r="A1625" s="23" t="n">
        <v>32546</v>
      </c>
      <c r="B1625" s="23" t="n">
        <v>5101</v>
      </c>
      <c r="C1625" s="12" t="s">
        <v>334</v>
      </c>
      <c r="D1625" s="3" t="s">
        <v>11961</v>
      </c>
      <c r="E1625" s="906" t="s">
        <v>43</v>
      </c>
      <c r="F1625" s="904" t="s">
        <v>15640</v>
      </c>
    </row>
    <row ht="20.25" outlineLevel="0" r="1626">
      <c r="A1626" s="23" t="n">
        <v>28187</v>
      </c>
      <c r="B1626" s="23" t="n">
        <v>5138</v>
      </c>
      <c r="C1626" s="12" t="s">
        <v>334</v>
      </c>
      <c r="D1626" s="918" t="s">
        <v>7304</v>
      </c>
      <c r="E1626" s="906" t="s">
        <v>43</v>
      </c>
      <c r="F1626" s="904" t="s">
        <v>15640</v>
      </c>
    </row>
    <row ht="20.25" outlineLevel="0" r="1627">
      <c r="A1627" s="23" t="n">
        <v>25184</v>
      </c>
      <c r="B1627" s="23" t="n">
        <v>5163</v>
      </c>
      <c r="C1627" s="12" t="s">
        <v>334</v>
      </c>
      <c r="D1627" s="3" t="s">
        <v>7335</v>
      </c>
      <c r="E1627" s="906" t="s">
        <v>24</v>
      </c>
      <c r="F1627" s="904" t="s">
        <v>15640</v>
      </c>
    </row>
    <row ht="20.25" outlineLevel="0" r="1628">
      <c r="A1628" s="23" t="n">
        <v>30992</v>
      </c>
      <c r="B1628" s="23" t="n">
        <v>5181</v>
      </c>
      <c r="C1628" s="12" t="s">
        <v>334</v>
      </c>
      <c r="D1628" s="3" t="s">
        <v>7354</v>
      </c>
      <c r="E1628" s="906" t="s">
        <v>43</v>
      </c>
      <c r="F1628" s="904" t="s">
        <v>15640</v>
      </c>
    </row>
    <row ht="20.25" outlineLevel="0" r="1629">
      <c r="A1629" s="23" t="n">
        <v>30996</v>
      </c>
      <c r="B1629" s="23" t="n">
        <v>5182</v>
      </c>
      <c r="C1629" s="12" t="s">
        <v>334</v>
      </c>
      <c r="D1629" s="3" t="s">
        <v>7355</v>
      </c>
      <c r="E1629" s="386" t="s">
        <v>43</v>
      </c>
      <c r="F1629" s="904" t="s">
        <v>15640</v>
      </c>
    </row>
    <row ht="20.25" outlineLevel="0" r="1630">
      <c r="A1630" s="23" t="n">
        <v>20481</v>
      </c>
      <c r="B1630" s="23" t="n">
        <v>5184</v>
      </c>
      <c r="C1630" s="12" t="s">
        <v>334</v>
      </c>
      <c r="D1630" s="3" t="s">
        <v>7357</v>
      </c>
      <c r="E1630" s="386" t="s">
        <v>86</v>
      </c>
      <c r="F1630" s="904" t="s">
        <v>15640</v>
      </c>
    </row>
    <row ht="20.25" outlineLevel="0" r="1631">
      <c r="A1631" s="23" t="n">
        <v>30446</v>
      </c>
      <c r="B1631" s="23" t="n">
        <v>5201</v>
      </c>
      <c r="C1631" s="12" t="s">
        <v>334</v>
      </c>
      <c r="D1631" s="3" t="s">
        <v>7375</v>
      </c>
      <c r="E1631" s="906" t="s">
        <v>43</v>
      </c>
      <c r="F1631" s="904" t="s">
        <v>15640</v>
      </c>
    </row>
    <row ht="20.25" outlineLevel="0" r="1632">
      <c r="A1632" s="23" t="n">
        <v>30450</v>
      </c>
      <c r="B1632" s="23" t="n">
        <v>5205</v>
      </c>
      <c r="C1632" s="12" t="s">
        <v>334</v>
      </c>
      <c r="D1632" s="3" t="s">
        <v>7379</v>
      </c>
      <c r="E1632" s="906" t="s">
        <v>43</v>
      </c>
      <c r="F1632" s="904" t="s">
        <v>15640</v>
      </c>
    </row>
    <row ht="20.25" outlineLevel="0" r="1633">
      <c r="A1633" s="23" t="n">
        <v>32548</v>
      </c>
      <c r="B1633" s="23" t="n">
        <v>5207</v>
      </c>
      <c r="C1633" s="12" t="s">
        <v>334</v>
      </c>
      <c r="D1633" s="3" t="s">
        <v>7381</v>
      </c>
      <c r="E1633" s="906" t="s">
        <v>43</v>
      </c>
      <c r="F1633" s="904" t="s">
        <v>15640</v>
      </c>
    </row>
    <row ht="20.25" outlineLevel="0" r="1634">
      <c r="A1634" s="23" t="n">
        <v>32549</v>
      </c>
      <c r="B1634" s="23" t="n">
        <v>5209</v>
      </c>
      <c r="C1634" s="12" t="s">
        <v>334</v>
      </c>
      <c r="D1634" s="3" t="s">
        <v>7384</v>
      </c>
      <c r="E1634" s="906" t="s">
        <v>24</v>
      </c>
      <c r="F1634" s="904" t="s">
        <v>15640</v>
      </c>
    </row>
    <row ht="20.25" outlineLevel="0" r="1635">
      <c r="A1635" s="23" t="n">
        <v>23520</v>
      </c>
      <c r="B1635" s="23" t="n">
        <v>5210</v>
      </c>
      <c r="C1635" s="12" t="s">
        <v>334</v>
      </c>
      <c r="D1635" s="3" t="s">
        <v>7386</v>
      </c>
      <c r="E1635" s="906" t="s">
        <v>43</v>
      </c>
      <c r="F1635" s="904" t="s">
        <v>15640</v>
      </c>
    </row>
    <row ht="20.25" outlineLevel="0" r="1636">
      <c r="A1636" s="23" t="n">
        <v>21061</v>
      </c>
      <c r="B1636" s="23" t="n">
        <v>5211</v>
      </c>
      <c r="C1636" s="12" t="s">
        <v>334</v>
      </c>
      <c r="D1636" s="3" t="s">
        <v>7387</v>
      </c>
      <c r="E1636" s="906" t="s">
        <v>43</v>
      </c>
      <c r="F1636" s="904" t="s">
        <v>15640</v>
      </c>
    </row>
    <row ht="20.25" outlineLevel="0" r="1637">
      <c r="A1637" s="23" t="n">
        <v>20213</v>
      </c>
      <c r="B1637" s="23" t="n">
        <v>5212</v>
      </c>
      <c r="C1637" s="12" t="s">
        <v>334</v>
      </c>
      <c r="D1637" s="3" t="s">
        <v>7388</v>
      </c>
      <c r="E1637" s="906" t="s">
        <v>43</v>
      </c>
      <c r="F1637" s="904" t="s">
        <v>15640</v>
      </c>
    </row>
    <row ht="20.25" outlineLevel="0" r="1638">
      <c r="A1638" s="23" t="n">
        <v>30454</v>
      </c>
      <c r="B1638" s="23" t="n">
        <v>5213</v>
      </c>
      <c r="C1638" s="12" t="s">
        <v>334</v>
      </c>
      <c r="D1638" s="3" t="s">
        <v>7389</v>
      </c>
      <c r="E1638" s="906" t="s">
        <v>24</v>
      </c>
      <c r="F1638" s="904" t="s">
        <v>15640</v>
      </c>
    </row>
    <row ht="20.25" outlineLevel="0" r="1639">
      <c r="A1639" s="23" t="n">
        <v>30472</v>
      </c>
      <c r="B1639" s="23" t="n">
        <v>5232</v>
      </c>
      <c r="C1639" s="12" t="s">
        <v>334</v>
      </c>
      <c r="D1639" s="3" t="s">
        <v>7411</v>
      </c>
      <c r="E1639" s="23" t="s">
        <v>146</v>
      </c>
      <c r="F1639" s="904" t="s">
        <v>15640</v>
      </c>
    </row>
    <row ht="20.25" outlineLevel="0" r="1640">
      <c r="A1640" s="23" t="n">
        <v>36093</v>
      </c>
      <c r="B1640" s="23" t="n">
        <v>5233</v>
      </c>
      <c r="C1640" s="12" t="s">
        <v>334</v>
      </c>
      <c r="D1640" s="3" t="s">
        <v>7413</v>
      </c>
      <c r="E1640" s="906" t="s">
        <v>24</v>
      </c>
      <c r="F1640" s="904" t="s">
        <v>15640</v>
      </c>
    </row>
    <row ht="20.25" outlineLevel="0" r="1641">
      <c r="A1641" s="23" t="n">
        <v>20368</v>
      </c>
      <c r="B1641" s="23" t="n">
        <v>5235</v>
      </c>
      <c r="C1641" s="12" t="s">
        <v>334</v>
      </c>
      <c r="D1641" s="3" t="s">
        <v>7416</v>
      </c>
      <c r="E1641" s="906" t="s">
        <v>43</v>
      </c>
      <c r="F1641" s="904" t="s">
        <v>15640</v>
      </c>
    </row>
    <row ht="20.25" outlineLevel="0" r="1642">
      <c r="A1642" s="23" t="n">
        <v>31878</v>
      </c>
      <c r="B1642" s="23" t="n">
        <v>5290</v>
      </c>
      <c r="C1642" s="12" t="s">
        <v>334</v>
      </c>
      <c r="D1642" s="3" t="s">
        <v>7478</v>
      </c>
      <c r="E1642" s="906" t="s">
        <v>43</v>
      </c>
      <c r="F1642" s="904" t="s">
        <v>15640</v>
      </c>
    </row>
    <row ht="20.25" outlineLevel="0" r="1643">
      <c r="A1643" s="23" t="n">
        <v>31922</v>
      </c>
      <c r="B1643" s="23" t="n">
        <v>5292</v>
      </c>
      <c r="C1643" s="12" t="s">
        <v>334</v>
      </c>
      <c r="D1643" s="3" t="s">
        <v>7481</v>
      </c>
      <c r="E1643" s="23" t="s">
        <v>146</v>
      </c>
      <c r="F1643" s="904" t="s">
        <v>15640</v>
      </c>
    </row>
    <row ht="20.25" outlineLevel="0" r="1644">
      <c r="A1644" s="23" t="n">
        <v>31921</v>
      </c>
      <c r="B1644" s="23" t="n">
        <v>5293</v>
      </c>
      <c r="C1644" s="12" t="s">
        <v>334</v>
      </c>
      <c r="D1644" s="3" t="s">
        <v>7482</v>
      </c>
      <c r="E1644" s="906" t="s">
        <v>43</v>
      </c>
      <c r="F1644" s="904" t="s">
        <v>15640</v>
      </c>
    </row>
    <row ht="20.25" outlineLevel="0" r="1645">
      <c r="A1645" s="23" t="n">
        <v>29017</v>
      </c>
      <c r="B1645" s="23" t="n">
        <v>5308</v>
      </c>
      <c r="C1645" s="12" t="s">
        <v>334</v>
      </c>
      <c r="D1645" s="3" t="s">
        <v>10904</v>
      </c>
      <c r="E1645" s="386" t="s">
        <v>360</v>
      </c>
      <c r="F1645" s="904" t="s">
        <v>15640</v>
      </c>
    </row>
    <row ht="20.25" outlineLevel="0" r="1646">
      <c r="A1646" s="23" t="n">
        <v>31792</v>
      </c>
      <c r="B1646" s="23" t="n">
        <v>5314</v>
      </c>
      <c r="C1646" s="12" t="s">
        <v>334</v>
      </c>
      <c r="D1646" s="3" t="s">
        <v>7506</v>
      </c>
      <c r="E1646" s="335" t="s">
        <v>582</v>
      </c>
      <c r="F1646" s="904" t="s">
        <v>15640</v>
      </c>
    </row>
    <row ht="20.25" outlineLevel="0" r="1647">
      <c r="A1647" s="23" t="n">
        <v>31911</v>
      </c>
      <c r="B1647" s="23" t="n">
        <v>5318</v>
      </c>
      <c r="C1647" s="12" t="s">
        <v>334</v>
      </c>
      <c r="D1647" s="3" t="s">
        <v>7510</v>
      </c>
      <c r="E1647" s="906" t="s">
        <v>1116</v>
      </c>
      <c r="F1647" s="904" t="s">
        <v>15640</v>
      </c>
    </row>
    <row ht="20.25" outlineLevel="0" r="1648">
      <c r="A1648" s="23" t="n">
        <v>35381</v>
      </c>
      <c r="B1648" s="23" t="n">
        <v>5325</v>
      </c>
      <c r="C1648" s="12" t="s">
        <v>334</v>
      </c>
      <c r="D1648" s="3" t="s">
        <v>7518</v>
      </c>
      <c r="E1648" s="23" t="s">
        <v>146</v>
      </c>
      <c r="F1648" s="904" t="s">
        <v>15640</v>
      </c>
    </row>
    <row ht="20.25" outlineLevel="0" r="1649">
      <c r="A1649" s="23" t="n">
        <v>35379</v>
      </c>
      <c r="B1649" s="23" t="n">
        <v>5327</v>
      </c>
      <c r="C1649" s="12" t="s">
        <v>334</v>
      </c>
      <c r="D1649" s="3" t="s">
        <v>7520</v>
      </c>
      <c r="E1649" s="386" t="s">
        <v>86</v>
      </c>
      <c r="F1649" s="904" t="s">
        <v>15640</v>
      </c>
    </row>
    <row ht="20.25" outlineLevel="0" r="1650">
      <c r="A1650" s="23" t="n">
        <v>35375</v>
      </c>
      <c r="B1650" s="23" t="n">
        <v>5333</v>
      </c>
      <c r="C1650" s="12" t="s">
        <v>334</v>
      </c>
      <c r="D1650" s="3" t="s">
        <v>7526</v>
      </c>
      <c r="E1650" s="906" t="s">
        <v>662</v>
      </c>
      <c r="F1650" s="904" t="s">
        <v>15640</v>
      </c>
    </row>
    <row ht="20.25" outlineLevel="0" r="1651">
      <c r="A1651" s="23" t="n">
        <v>35373</v>
      </c>
      <c r="B1651" s="23" t="n">
        <v>5335</v>
      </c>
      <c r="C1651" s="12" t="s">
        <v>334</v>
      </c>
      <c r="D1651" s="3" t="s">
        <v>7528</v>
      </c>
      <c r="E1651" s="906" t="s">
        <v>7529</v>
      </c>
      <c r="F1651" s="904" t="s">
        <v>15640</v>
      </c>
    </row>
    <row ht="20.25" outlineLevel="0" r="1652">
      <c r="A1652" s="23" t="n">
        <v>35339</v>
      </c>
      <c r="B1652" s="23" t="n">
        <v>5369</v>
      </c>
      <c r="C1652" s="12" t="s">
        <v>334</v>
      </c>
      <c r="D1652" s="3" t="s">
        <v>7565</v>
      </c>
      <c r="E1652" s="906" t="s">
        <v>339</v>
      </c>
      <c r="F1652" s="904" t="s">
        <v>15640</v>
      </c>
    </row>
    <row ht="20.25" outlineLevel="0" r="1653">
      <c r="A1653" s="23" t="n">
        <v>35329</v>
      </c>
      <c r="B1653" s="23" t="n">
        <v>5377</v>
      </c>
      <c r="C1653" s="12" t="s">
        <v>334</v>
      </c>
      <c r="D1653" s="3" t="s">
        <v>7574</v>
      </c>
      <c r="E1653" s="23" t="s">
        <v>146</v>
      </c>
      <c r="F1653" s="904" t="s">
        <v>15640</v>
      </c>
    </row>
    <row ht="20.25" outlineLevel="0" r="1654">
      <c r="A1654" s="23" t="n">
        <v>32378</v>
      </c>
      <c r="B1654" s="23" t="n">
        <v>5398</v>
      </c>
      <c r="C1654" s="12" t="s">
        <v>334</v>
      </c>
      <c r="D1654" s="3" t="s">
        <v>7597</v>
      </c>
      <c r="E1654" s="23" t="s">
        <v>146</v>
      </c>
      <c r="F1654" s="904" t="s">
        <v>15640</v>
      </c>
    </row>
    <row ht="20.25" outlineLevel="0" r="1655">
      <c r="A1655" s="23" t="n">
        <v>36345</v>
      </c>
      <c r="B1655" s="23" t="n">
        <v>5426</v>
      </c>
      <c r="C1655" s="12" t="s">
        <v>334</v>
      </c>
      <c r="D1655" s="3" t="s">
        <v>7625</v>
      </c>
      <c r="E1655" s="906" t="s">
        <v>497</v>
      </c>
      <c r="F1655" s="904" t="s">
        <v>15640</v>
      </c>
    </row>
    <row ht="20.25" outlineLevel="0" r="1656">
      <c r="A1656" s="23" t="n">
        <v>36415</v>
      </c>
      <c r="B1656" s="23" t="n">
        <v>5429</v>
      </c>
      <c r="C1656" s="12" t="s">
        <v>334</v>
      </c>
      <c r="D1656" s="3" t="s">
        <v>7628</v>
      </c>
      <c r="E1656" s="906" t="s">
        <v>24</v>
      </c>
      <c r="F1656" s="904" t="s">
        <v>15640</v>
      </c>
    </row>
    <row ht="20.25" outlineLevel="0" r="1657">
      <c r="A1657" s="23" t="n">
        <v>36362</v>
      </c>
      <c r="B1657" s="23" t="n">
        <v>5433</v>
      </c>
      <c r="C1657" s="12" t="s">
        <v>334</v>
      </c>
      <c r="D1657" s="3" t="s">
        <v>7632</v>
      </c>
      <c r="E1657" s="906" t="s">
        <v>43</v>
      </c>
      <c r="F1657" s="904" t="s">
        <v>15640</v>
      </c>
    </row>
    <row ht="20.25" outlineLevel="0" r="1658">
      <c r="A1658" s="23" t="n">
        <v>36364</v>
      </c>
      <c r="B1658" s="23" t="n">
        <v>5434</v>
      </c>
      <c r="C1658" s="12" t="s">
        <v>334</v>
      </c>
      <c r="D1658" s="3" t="s">
        <v>7634</v>
      </c>
      <c r="E1658" s="386" t="s">
        <v>591</v>
      </c>
      <c r="F1658" s="904" t="s">
        <v>15640</v>
      </c>
    </row>
    <row ht="20.25" outlineLevel="0" r="1659">
      <c r="A1659" s="23" t="n">
        <v>20915</v>
      </c>
      <c r="B1659" s="12" t="n">
        <v>1</v>
      </c>
      <c r="C1659" s="12" t="s">
        <v>9353</v>
      </c>
      <c r="D1659" s="192" t="s">
        <v>9356</v>
      </c>
      <c r="E1659" s="911" t="s">
        <v>360</v>
      </c>
      <c r="F1659" s="904" t="s">
        <v>15640</v>
      </c>
    </row>
    <row ht="20.25" outlineLevel="0" r="1660">
      <c r="A1660" s="23" t="n">
        <v>24226</v>
      </c>
      <c r="B1660" s="23" t="n">
        <v>2</v>
      </c>
      <c r="C1660" s="12" t="s">
        <v>9353</v>
      </c>
      <c r="D1660" s="192" t="s">
        <v>9357</v>
      </c>
      <c r="E1660" s="386" t="s">
        <v>24</v>
      </c>
      <c r="F1660" s="904" t="s">
        <v>15640</v>
      </c>
    </row>
    <row ht="20.25" outlineLevel="0" r="1661">
      <c r="A1661" s="23" t="n">
        <v>24227</v>
      </c>
      <c r="B1661" s="23" t="n">
        <v>3</v>
      </c>
      <c r="C1661" s="12" t="s">
        <v>9353</v>
      </c>
      <c r="D1661" s="192" t="s">
        <v>9358</v>
      </c>
      <c r="E1661" s="911" t="s">
        <v>360</v>
      </c>
      <c r="F1661" s="904" t="s">
        <v>15640</v>
      </c>
    </row>
    <row ht="20.25" outlineLevel="0" r="1662">
      <c r="A1662" s="23" t="n">
        <v>20917</v>
      </c>
      <c r="B1662" s="23" t="n">
        <v>6</v>
      </c>
      <c r="C1662" s="12" t="s">
        <v>9353</v>
      </c>
      <c r="D1662" s="192" t="s">
        <v>9361</v>
      </c>
      <c r="E1662" s="919" t="s">
        <v>9362</v>
      </c>
      <c r="F1662" s="904" t="s">
        <v>15640</v>
      </c>
    </row>
    <row ht="20.25" outlineLevel="0" r="1663">
      <c r="A1663" s="23" t="n">
        <v>20916</v>
      </c>
      <c r="B1663" s="23" t="n">
        <v>7</v>
      </c>
      <c r="C1663" s="12" t="s">
        <v>9353</v>
      </c>
      <c r="D1663" s="192" t="s">
        <v>9363</v>
      </c>
      <c r="E1663" s="910" t="s">
        <v>54</v>
      </c>
      <c r="F1663" s="904" t="s">
        <v>15640</v>
      </c>
    </row>
    <row ht="20.25" outlineLevel="0" r="1664">
      <c r="A1664" s="23" t="n">
        <v>24230</v>
      </c>
      <c r="B1664" s="23" t="n">
        <v>8</v>
      </c>
      <c r="C1664" s="12" t="s">
        <v>9353</v>
      </c>
      <c r="D1664" s="192" t="s">
        <v>9364</v>
      </c>
      <c r="E1664" s="386" t="s">
        <v>97</v>
      </c>
      <c r="F1664" s="904" t="s">
        <v>15640</v>
      </c>
    </row>
    <row ht="20.25" outlineLevel="0" r="1665">
      <c r="A1665" s="23" t="n">
        <v>33147</v>
      </c>
      <c r="B1665" s="23" t="n">
        <v>10</v>
      </c>
      <c r="C1665" s="12" t="s">
        <v>9353</v>
      </c>
      <c r="D1665" s="192" t="s">
        <v>9366</v>
      </c>
      <c r="E1665" s="910" t="s">
        <v>43</v>
      </c>
      <c r="F1665" s="904" t="s">
        <v>15640</v>
      </c>
    </row>
    <row ht="20.25" outlineLevel="0" r="1666">
      <c r="A1666" s="23" t="n">
        <v>20911</v>
      </c>
      <c r="B1666" s="23" t="n">
        <v>11</v>
      </c>
      <c r="C1666" s="12" t="s">
        <v>9353</v>
      </c>
      <c r="D1666" s="192" t="s">
        <v>9367</v>
      </c>
      <c r="E1666" s="910" t="s">
        <v>54</v>
      </c>
      <c r="F1666" s="904" t="s">
        <v>15640</v>
      </c>
    </row>
    <row ht="20.25" outlineLevel="0" r="1667">
      <c r="A1667" s="23" t="n">
        <v>20913</v>
      </c>
      <c r="B1667" s="23" t="n">
        <v>13</v>
      </c>
      <c r="C1667" s="12" t="s">
        <v>9353</v>
      </c>
      <c r="D1667" s="192" t="s">
        <v>9370</v>
      </c>
      <c r="E1667" s="910" t="s">
        <v>54</v>
      </c>
      <c r="F1667" s="904" t="s">
        <v>15640</v>
      </c>
    </row>
    <row ht="20.25" outlineLevel="0" r="1668">
      <c r="A1668" s="23" t="n">
        <v>24228</v>
      </c>
      <c r="B1668" s="23" t="n">
        <v>16</v>
      </c>
      <c r="C1668" s="12" t="s">
        <v>9353</v>
      </c>
      <c r="D1668" s="192" t="s">
        <v>9374</v>
      </c>
      <c r="E1668" s="910" t="s">
        <v>360</v>
      </c>
      <c r="F1668" s="904" t="s">
        <v>15640</v>
      </c>
    </row>
    <row ht="20.25" outlineLevel="0" r="1669">
      <c r="A1669" s="23" t="n">
        <v>33152</v>
      </c>
      <c r="B1669" s="23" t="n">
        <v>20</v>
      </c>
      <c r="C1669" s="12" t="s">
        <v>9353</v>
      </c>
      <c r="D1669" s="192" t="s">
        <v>9382</v>
      </c>
      <c r="E1669" s="386" t="s">
        <v>97</v>
      </c>
      <c r="F1669" s="904" t="s">
        <v>15640</v>
      </c>
    </row>
    <row ht="20.25" outlineLevel="0" r="1670">
      <c r="A1670" s="23" t="n">
        <v>20914</v>
      </c>
      <c r="B1670" s="23" t="n">
        <v>21</v>
      </c>
      <c r="C1670" s="12" t="s">
        <v>9353</v>
      </c>
      <c r="D1670" s="192" t="s">
        <v>9384</v>
      </c>
      <c r="E1670" s="920" t="s">
        <v>146</v>
      </c>
      <c r="F1670" s="904" t="s">
        <v>15640</v>
      </c>
    </row>
    <row ht="20.25" outlineLevel="0" r="1671">
      <c r="A1671" s="23" t="n">
        <v>24103</v>
      </c>
      <c r="B1671" s="23" t="n">
        <v>41</v>
      </c>
      <c r="C1671" s="12" t="s">
        <v>9353</v>
      </c>
      <c r="D1671" s="192" t="s">
        <v>9415</v>
      </c>
      <c r="E1671" s="921" t="s">
        <v>146</v>
      </c>
      <c r="F1671" s="904" t="s">
        <v>15640</v>
      </c>
    </row>
    <row ht="20.25" outlineLevel="0" r="1672">
      <c r="A1672" s="23" t="n">
        <v>23349</v>
      </c>
      <c r="B1672" s="23" t="n">
        <v>43</v>
      </c>
      <c r="C1672" s="12" t="s">
        <v>9353</v>
      </c>
      <c r="D1672" s="192" t="s">
        <v>9417</v>
      </c>
      <c r="E1672" s="910" t="s">
        <v>662</v>
      </c>
      <c r="F1672" s="904" t="s">
        <v>15640</v>
      </c>
    </row>
    <row ht="20.25" outlineLevel="0" r="1673">
      <c r="A1673" s="23" t="n">
        <v>20887</v>
      </c>
      <c r="B1673" s="23" t="n">
        <v>44</v>
      </c>
      <c r="C1673" s="12" t="s">
        <v>9353</v>
      </c>
      <c r="D1673" s="192" t="s">
        <v>9418</v>
      </c>
      <c r="E1673" s="921" t="s">
        <v>146</v>
      </c>
      <c r="F1673" s="904" t="s">
        <v>15640</v>
      </c>
    </row>
    <row ht="20.25" outlineLevel="0" r="1674">
      <c r="A1674" s="23" t="n">
        <v>29128</v>
      </c>
      <c r="B1674" s="23" t="n">
        <v>45</v>
      </c>
      <c r="C1674" s="12" t="s">
        <v>9353</v>
      </c>
      <c r="D1674" s="192" t="s">
        <v>9420</v>
      </c>
      <c r="E1674" s="921" t="s">
        <v>146</v>
      </c>
      <c r="F1674" s="904" t="s">
        <v>15640</v>
      </c>
    </row>
    <row ht="20.25" outlineLevel="0" r="1675">
      <c r="A1675" s="23" t="n">
        <v>32707</v>
      </c>
      <c r="B1675" s="23" t="n">
        <v>47</v>
      </c>
      <c r="C1675" s="12" t="s">
        <v>9353</v>
      </c>
      <c r="D1675" s="192" t="s">
        <v>9422</v>
      </c>
      <c r="E1675" s="386" t="s">
        <v>24</v>
      </c>
      <c r="F1675" s="904" t="s">
        <v>15640</v>
      </c>
    </row>
    <row ht="20.25" outlineLevel="0" r="1676">
      <c r="A1676" s="23" t="n">
        <v>24104</v>
      </c>
      <c r="B1676" s="23" t="n">
        <v>48</v>
      </c>
      <c r="C1676" s="12" t="s">
        <v>9353</v>
      </c>
      <c r="D1676" s="192" t="s">
        <v>9424</v>
      </c>
      <c r="E1676" s="910" t="s">
        <v>43</v>
      </c>
      <c r="F1676" s="904" t="s">
        <v>15640</v>
      </c>
    </row>
    <row ht="20.25" outlineLevel="0" r="1677">
      <c r="A1677" s="23" t="n">
        <v>27436</v>
      </c>
      <c r="B1677" s="23" t="n">
        <v>64</v>
      </c>
      <c r="C1677" s="12" t="s">
        <v>9353</v>
      </c>
      <c r="D1677" s="192" t="s">
        <v>9446</v>
      </c>
      <c r="E1677" s="906" t="s">
        <v>43</v>
      </c>
      <c r="F1677" s="904" t="s">
        <v>15640</v>
      </c>
    </row>
    <row ht="20.25" outlineLevel="0" r="1678">
      <c r="A1678" s="23" t="n">
        <v>26840</v>
      </c>
      <c r="B1678" s="23" t="n">
        <v>70</v>
      </c>
      <c r="C1678" s="12" t="s">
        <v>9353</v>
      </c>
      <c r="D1678" s="192" t="s">
        <v>9454</v>
      </c>
      <c r="E1678" s="906" t="s">
        <v>43</v>
      </c>
      <c r="F1678" s="904" t="s">
        <v>15640</v>
      </c>
    </row>
    <row ht="20.25" outlineLevel="0" r="1679">
      <c r="A1679" s="23" t="n">
        <v>33668</v>
      </c>
      <c r="B1679" s="23" t="n">
        <v>71</v>
      </c>
      <c r="C1679" s="12" t="s">
        <v>9353</v>
      </c>
      <c r="D1679" s="192" t="s">
        <v>9456</v>
      </c>
      <c r="E1679" s="910" t="s">
        <v>43</v>
      </c>
      <c r="F1679" s="904" t="s">
        <v>15640</v>
      </c>
    </row>
    <row ht="20.25" outlineLevel="0" r="1680">
      <c r="A1680" s="23" t="n">
        <v>36321</v>
      </c>
      <c r="B1680" s="23" t="n">
        <v>88</v>
      </c>
      <c r="C1680" s="12" t="s">
        <v>9353</v>
      </c>
      <c r="D1680" s="192" t="s">
        <v>9480</v>
      </c>
      <c r="E1680" s="386" t="s">
        <v>43</v>
      </c>
      <c r="F1680" s="904" t="s">
        <v>15640</v>
      </c>
    </row>
    <row ht="20.25" outlineLevel="0" r="1681">
      <c r="A1681" s="23" t="n">
        <v>33122</v>
      </c>
      <c r="B1681" s="23" t="n">
        <v>95</v>
      </c>
      <c r="C1681" s="12" t="s">
        <v>9353</v>
      </c>
      <c r="D1681" s="192" t="s">
        <v>9487</v>
      </c>
      <c r="E1681" s="910" t="s">
        <v>43</v>
      </c>
      <c r="F1681" s="904" t="s">
        <v>15640</v>
      </c>
    </row>
    <row ht="20.25" outlineLevel="0" r="1682">
      <c r="A1682" s="23" t="n">
        <v>33123</v>
      </c>
      <c r="B1682" s="23" t="n">
        <v>96</v>
      </c>
      <c r="C1682" s="12" t="s">
        <v>9353</v>
      </c>
      <c r="D1682" s="192" t="s">
        <v>9489</v>
      </c>
      <c r="E1682" s="921" t="s">
        <v>146</v>
      </c>
      <c r="F1682" s="904" t="s">
        <v>15640</v>
      </c>
    </row>
    <row ht="20.25" outlineLevel="0" r="1683">
      <c r="A1683" s="23" t="n">
        <v>33125</v>
      </c>
      <c r="B1683" s="23" t="n">
        <v>98</v>
      </c>
      <c r="C1683" s="12" t="s">
        <v>9353</v>
      </c>
      <c r="D1683" s="192" t="s">
        <v>9493</v>
      </c>
      <c r="E1683" s="910" t="s">
        <v>43</v>
      </c>
      <c r="F1683" s="904" t="s">
        <v>15640</v>
      </c>
    </row>
    <row ht="20.25" outlineLevel="0" r="1684">
      <c r="A1684" s="23" t="n">
        <v>33129</v>
      </c>
      <c r="B1684" s="23" t="n">
        <v>102</v>
      </c>
      <c r="C1684" s="12" t="s">
        <v>9353</v>
      </c>
      <c r="D1684" s="192" t="s">
        <v>9497</v>
      </c>
      <c r="E1684" s="906" t="s">
        <v>43</v>
      </c>
      <c r="F1684" s="904" t="s">
        <v>15640</v>
      </c>
    </row>
    <row ht="20.25" outlineLevel="0" r="1685">
      <c r="A1685" s="23" t="n">
        <v>33130</v>
      </c>
      <c r="B1685" s="23" t="n">
        <v>103</v>
      </c>
      <c r="C1685" s="12" t="s">
        <v>9353</v>
      </c>
      <c r="D1685" s="192" t="s">
        <v>9498</v>
      </c>
      <c r="E1685" s="921" t="s">
        <v>146</v>
      </c>
      <c r="F1685" s="904" t="s">
        <v>15640</v>
      </c>
    </row>
    <row ht="20.25" outlineLevel="0" r="1686">
      <c r="A1686" s="23" t="n">
        <v>33131</v>
      </c>
      <c r="B1686" s="23" t="n">
        <v>104</v>
      </c>
      <c r="C1686" s="12" t="s">
        <v>9353</v>
      </c>
      <c r="D1686" s="192" t="s">
        <v>9499</v>
      </c>
      <c r="E1686" s="906" t="s">
        <v>43</v>
      </c>
      <c r="F1686" s="904" t="s">
        <v>15640</v>
      </c>
    </row>
    <row ht="20.25" outlineLevel="0" r="1687">
      <c r="A1687" s="23" t="n">
        <v>35216</v>
      </c>
      <c r="B1687" s="23" t="n">
        <v>111</v>
      </c>
      <c r="C1687" s="12" t="s">
        <v>9353</v>
      </c>
      <c r="D1687" s="192" t="s">
        <v>9509</v>
      </c>
      <c r="E1687" s="921" t="s">
        <v>146</v>
      </c>
      <c r="F1687" s="904" t="s">
        <v>15640</v>
      </c>
    </row>
    <row ht="20.25" outlineLevel="0" r="1688">
      <c r="A1688" s="23" t="n">
        <v>33146</v>
      </c>
      <c r="B1688" s="23" t="n">
        <v>124</v>
      </c>
      <c r="C1688" s="12" t="s">
        <v>9353</v>
      </c>
      <c r="D1688" s="192" t="s">
        <v>9529</v>
      </c>
      <c r="E1688" s="386" t="s">
        <v>43</v>
      </c>
      <c r="F1688" s="904" t="s">
        <v>15640</v>
      </c>
    </row>
    <row ht="20.25" outlineLevel="0" r="1689">
      <c r="A1689" s="23" t="n">
        <v>31420</v>
      </c>
      <c r="B1689" s="23" t="n">
        <v>126</v>
      </c>
      <c r="C1689" s="12" t="s">
        <v>9353</v>
      </c>
      <c r="D1689" s="192" t="s">
        <v>9531</v>
      </c>
      <c r="E1689" s="910" t="s">
        <v>43</v>
      </c>
      <c r="F1689" s="904" t="s">
        <v>15640</v>
      </c>
    </row>
    <row ht="20.25" outlineLevel="0" r="1690">
      <c r="A1690" s="23" t="n">
        <v>31092</v>
      </c>
      <c r="B1690" s="23" t="n">
        <v>127</v>
      </c>
      <c r="C1690" s="12" t="s">
        <v>9353</v>
      </c>
      <c r="D1690" s="192" t="s">
        <v>9532</v>
      </c>
      <c r="E1690" s="906" t="s">
        <v>43</v>
      </c>
      <c r="F1690" s="904" t="s">
        <v>15640</v>
      </c>
    </row>
    <row ht="20.25" outlineLevel="0" r="1691">
      <c r="A1691" s="23" t="n">
        <v>31401</v>
      </c>
      <c r="B1691" s="23" t="n">
        <v>128</v>
      </c>
      <c r="C1691" s="12" t="s">
        <v>9353</v>
      </c>
      <c r="D1691" s="192" t="s">
        <v>9533</v>
      </c>
      <c r="E1691" s="906" t="s">
        <v>43</v>
      </c>
      <c r="F1691" s="904" t="s">
        <v>15640</v>
      </c>
    </row>
    <row ht="20.25" outlineLevel="0" r="1692">
      <c r="A1692" s="23" t="n">
        <v>31444</v>
      </c>
      <c r="B1692" s="23" t="n">
        <v>131</v>
      </c>
      <c r="C1692" s="12" t="s">
        <v>9353</v>
      </c>
      <c r="D1692" s="192" t="s">
        <v>9537</v>
      </c>
      <c r="E1692" s="386" t="s">
        <v>351</v>
      </c>
      <c r="F1692" s="904" t="s">
        <v>15640</v>
      </c>
    </row>
    <row ht="20.25" outlineLevel="0" r="1693">
      <c r="A1693" s="23" t="n">
        <v>31400</v>
      </c>
      <c r="B1693" s="23" t="n">
        <v>133</v>
      </c>
      <c r="C1693" s="12" t="s">
        <v>9353</v>
      </c>
      <c r="D1693" s="192" t="s">
        <v>9541</v>
      </c>
      <c r="E1693" s="910" t="s">
        <v>351</v>
      </c>
      <c r="F1693" s="904" t="s">
        <v>15640</v>
      </c>
    </row>
    <row ht="20.25" outlineLevel="0" r="1694">
      <c r="A1694" s="23" t="n">
        <v>24254</v>
      </c>
      <c r="B1694" s="23" t="n">
        <v>135</v>
      </c>
      <c r="C1694" s="12" t="s">
        <v>9353</v>
      </c>
      <c r="D1694" s="192" t="s">
        <v>9544</v>
      </c>
      <c r="E1694" s="910" t="s">
        <v>662</v>
      </c>
      <c r="F1694" s="904" t="s">
        <v>15640</v>
      </c>
    </row>
    <row ht="20.25" outlineLevel="0" r="1695">
      <c r="A1695" s="23" t="n">
        <v>31422</v>
      </c>
      <c r="B1695" s="23" t="n">
        <v>136</v>
      </c>
      <c r="C1695" s="12" t="s">
        <v>9353</v>
      </c>
      <c r="D1695" s="192" t="s">
        <v>9545</v>
      </c>
      <c r="E1695" s="386" t="s">
        <v>351</v>
      </c>
      <c r="F1695" s="904" t="s">
        <v>15640</v>
      </c>
    </row>
    <row ht="20.25" outlineLevel="0" r="1696">
      <c r="A1696" s="23" t="n">
        <v>31741</v>
      </c>
      <c r="B1696" s="23" t="n">
        <v>145</v>
      </c>
      <c r="C1696" s="12" t="s">
        <v>9353</v>
      </c>
      <c r="D1696" s="192" t="s">
        <v>9556</v>
      </c>
      <c r="E1696" s="910" t="s">
        <v>662</v>
      </c>
      <c r="F1696" s="904" t="s">
        <v>15640</v>
      </c>
    </row>
    <row ht="20.25" outlineLevel="0" r="1697">
      <c r="A1697" s="23" t="n">
        <v>20561</v>
      </c>
      <c r="B1697" s="23" t="n">
        <v>170</v>
      </c>
      <c r="C1697" s="12" t="s">
        <v>9353</v>
      </c>
      <c r="D1697" s="192" t="s">
        <v>9592</v>
      </c>
      <c r="E1697" s="910" t="s">
        <v>662</v>
      </c>
      <c r="F1697" s="904" t="s">
        <v>15640</v>
      </c>
    </row>
    <row ht="20.25" outlineLevel="0" r="1698">
      <c r="A1698" s="23" t="n">
        <v>20562</v>
      </c>
      <c r="B1698" s="23" t="n">
        <v>171</v>
      </c>
      <c r="C1698" s="12" t="s">
        <v>9353</v>
      </c>
      <c r="D1698" s="192" t="s">
        <v>9594</v>
      </c>
      <c r="E1698" s="921" t="s">
        <v>146</v>
      </c>
      <c r="F1698" s="904" t="s">
        <v>15640</v>
      </c>
    </row>
    <row ht="20.25" outlineLevel="0" r="1699">
      <c r="A1699" s="23" t="n">
        <v>24270</v>
      </c>
      <c r="B1699" s="23" t="n">
        <v>174</v>
      </c>
      <c r="C1699" s="12" t="s">
        <v>9353</v>
      </c>
      <c r="D1699" s="192" t="s">
        <v>9597</v>
      </c>
      <c r="E1699" s="910" t="s">
        <v>662</v>
      </c>
      <c r="F1699" s="904" t="s">
        <v>15640</v>
      </c>
    </row>
    <row ht="20.25" outlineLevel="0" r="1700">
      <c r="A1700" s="23" t="n">
        <v>24271</v>
      </c>
      <c r="B1700" s="23" t="n">
        <v>175</v>
      </c>
      <c r="C1700" s="12" t="s">
        <v>9353</v>
      </c>
      <c r="D1700" s="192" t="s">
        <v>9599</v>
      </c>
      <c r="E1700" s="386" t="s">
        <v>43</v>
      </c>
      <c r="F1700" s="904" t="s">
        <v>15640</v>
      </c>
    </row>
    <row ht="20.25" outlineLevel="0" r="1701">
      <c r="A1701" s="23" t="n">
        <v>20872</v>
      </c>
      <c r="B1701" s="23" t="n">
        <v>177</v>
      </c>
      <c r="C1701" s="12" t="s">
        <v>9353</v>
      </c>
      <c r="D1701" s="192" t="s">
        <v>9602</v>
      </c>
      <c r="E1701" s="910" t="s">
        <v>662</v>
      </c>
      <c r="F1701" s="904" t="s">
        <v>15640</v>
      </c>
    </row>
    <row ht="20.25" outlineLevel="0" r="1702">
      <c r="A1702" s="23" t="n">
        <v>33103</v>
      </c>
      <c r="B1702" s="23" t="n">
        <v>179</v>
      </c>
      <c r="C1702" s="12" t="s">
        <v>9353</v>
      </c>
      <c r="D1702" s="192" t="s">
        <v>9604</v>
      </c>
      <c r="E1702" s="910" t="s">
        <v>662</v>
      </c>
      <c r="F1702" s="904" t="s">
        <v>15640</v>
      </c>
    </row>
    <row ht="20.25" outlineLevel="0" r="1703">
      <c r="A1703" s="23" t="n">
        <v>20869</v>
      </c>
      <c r="B1703" s="23" t="n">
        <v>181</v>
      </c>
      <c r="C1703" s="12" t="s">
        <v>9353</v>
      </c>
      <c r="D1703" s="192" t="s">
        <v>9607</v>
      </c>
      <c r="E1703" s="910" t="s">
        <v>662</v>
      </c>
      <c r="F1703" s="904" t="s">
        <v>15640</v>
      </c>
    </row>
    <row ht="20.25" outlineLevel="0" r="1704">
      <c r="A1704" s="23" t="n">
        <v>35204</v>
      </c>
      <c r="B1704" s="23" t="n">
        <v>184</v>
      </c>
      <c r="C1704" s="12" t="s">
        <v>9353</v>
      </c>
      <c r="D1704" s="192" t="s">
        <v>9610</v>
      </c>
      <c r="E1704" s="906" t="s">
        <v>43</v>
      </c>
      <c r="F1704" s="904" t="s">
        <v>15640</v>
      </c>
    </row>
    <row ht="20.25" outlineLevel="0" r="1705">
      <c r="A1705" s="23" t="n">
        <v>29063</v>
      </c>
      <c r="B1705" s="23" t="n">
        <v>189</v>
      </c>
      <c r="C1705" s="12" t="s">
        <v>9353</v>
      </c>
      <c r="D1705" s="192" t="s">
        <v>9617</v>
      </c>
      <c r="E1705" s="386" t="s">
        <v>24</v>
      </c>
      <c r="F1705" s="904" t="s">
        <v>15640</v>
      </c>
    </row>
    <row ht="20.25" outlineLevel="0" r="1706">
      <c r="A1706" s="23" t="n">
        <v>29067</v>
      </c>
      <c r="B1706" s="23" t="n">
        <v>190</v>
      </c>
      <c r="C1706" s="12" t="s">
        <v>9353</v>
      </c>
      <c r="D1706" s="192" t="s">
        <v>9618</v>
      </c>
      <c r="E1706" s="386" t="s">
        <v>24</v>
      </c>
      <c r="F1706" s="904" t="s">
        <v>15640</v>
      </c>
    </row>
    <row ht="20.25" outlineLevel="0" r="1707">
      <c r="A1707" s="23" t="n">
        <v>31591</v>
      </c>
      <c r="B1707" s="23" t="n">
        <v>191</v>
      </c>
      <c r="C1707" s="12" t="s">
        <v>9353</v>
      </c>
      <c r="D1707" s="192" t="s">
        <v>9620</v>
      </c>
      <c r="E1707" s="386" t="s">
        <v>24</v>
      </c>
      <c r="F1707" s="904" t="s">
        <v>15640</v>
      </c>
    </row>
    <row ht="20.25" outlineLevel="0" r="1708">
      <c r="A1708" s="23" t="n">
        <v>31600</v>
      </c>
      <c r="B1708" s="23" t="n">
        <v>192</v>
      </c>
      <c r="C1708" s="12" t="s">
        <v>9353</v>
      </c>
      <c r="D1708" s="192" t="s">
        <v>9622</v>
      </c>
      <c r="E1708" s="921" t="s">
        <v>146</v>
      </c>
      <c r="F1708" s="904" t="s">
        <v>15640</v>
      </c>
    </row>
    <row ht="20.25" outlineLevel="0" r="1709">
      <c r="A1709" s="23" t="n">
        <v>32723</v>
      </c>
      <c r="B1709" s="23" t="n">
        <v>195</v>
      </c>
      <c r="C1709" s="12" t="s">
        <v>9353</v>
      </c>
      <c r="D1709" s="192" t="s">
        <v>9625</v>
      </c>
      <c r="E1709" s="911" t="s">
        <v>43</v>
      </c>
      <c r="F1709" s="904" t="s">
        <v>15640</v>
      </c>
    </row>
    <row ht="20.25" outlineLevel="0" r="1710">
      <c r="A1710" s="23" t="n">
        <v>33108</v>
      </c>
      <c r="B1710" s="23" t="n">
        <v>203</v>
      </c>
      <c r="C1710" s="12" t="s">
        <v>9353</v>
      </c>
      <c r="D1710" s="192" t="s">
        <v>9634</v>
      </c>
      <c r="E1710" s="910" t="s">
        <v>70</v>
      </c>
      <c r="F1710" s="904" t="s">
        <v>15640</v>
      </c>
    </row>
    <row ht="20.25" outlineLevel="0" r="1711">
      <c r="A1711" s="23" t="n">
        <v>31194</v>
      </c>
      <c r="B1711" s="23" t="n">
        <v>221</v>
      </c>
      <c r="C1711" s="12" t="s">
        <v>9353</v>
      </c>
      <c r="D1711" s="192" t="s">
        <v>9655</v>
      </c>
      <c r="E1711" s="921" t="s">
        <v>146</v>
      </c>
      <c r="F1711" s="904" t="s">
        <v>15640</v>
      </c>
    </row>
    <row ht="20.25" outlineLevel="0" r="1712">
      <c r="A1712" s="23" t="n">
        <v>24203</v>
      </c>
      <c r="B1712" s="23" t="n">
        <v>230</v>
      </c>
      <c r="C1712" s="12" t="s">
        <v>9353</v>
      </c>
      <c r="D1712" s="192" t="s">
        <v>9668</v>
      </c>
      <c r="E1712" s="910" t="s">
        <v>662</v>
      </c>
      <c r="F1712" s="904" t="s">
        <v>15640</v>
      </c>
    </row>
    <row ht="20.25" outlineLevel="0" r="1713">
      <c r="A1713" s="23" t="n">
        <v>24205</v>
      </c>
      <c r="B1713" s="23" t="n">
        <v>234</v>
      </c>
      <c r="C1713" s="12" t="s">
        <v>9353</v>
      </c>
      <c r="D1713" s="192" t="s">
        <v>9672</v>
      </c>
      <c r="E1713" s="910" t="s">
        <v>662</v>
      </c>
      <c r="F1713" s="904" t="s">
        <v>15640</v>
      </c>
    </row>
    <row ht="20.25" outlineLevel="0" r="1714">
      <c r="A1714" s="23" t="n">
        <v>35207</v>
      </c>
      <c r="B1714" s="23" t="n">
        <v>235</v>
      </c>
      <c r="C1714" s="12" t="s">
        <v>9353</v>
      </c>
      <c r="D1714" s="192" t="s">
        <v>9674</v>
      </c>
      <c r="E1714" s="910" t="s">
        <v>662</v>
      </c>
      <c r="F1714" s="904" t="s">
        <v>15640</v>
      </c>
    </row>
    <row ht="20.25" outlineLevel="0" r="1715">
      <c r="A1715" s="23" t="n">
        <v>33113</v>
      </c>
      <c r="B1715" s="23" t="n">
        <v>239</v>
      </c>
      <c r="C1715" s="12" t="s">
        <v>9353</v>
      </c>
      <c r="D1715" s="192" t="s">
        <v>9678</v>
      </c>
      <c r="E1715" s="910" t="s">
        <v>43</v>
      </c>
      <c r="F1715" s="904" t="s">
        <v>15640</v>
      </c>
    </row>
    <row ht="20.25" outlineLevel="0" r="1716">
      <c r="A1716" s="23" t="n">
        <v>35208</v>
      </c>
      <c r="B1716" s="23" t="n">
        <v>240</v>
      </c>
      <c r="C1716" s="12" t="s">
        <v>9353</v>
      </c>
      <c r="D1716" s="192" t="s">
        <v>9679</v>
      </c>
      <c r="E1716" s="911" t="s">
        <v>662</v>
      </c>
      <c r="F1716" s="904" t="s">
        <v>15640</v>
      </c>
    </row>
    <row ht="20.25" outlineLevel="0" r="1717">
      <c r="A1717" s="23" t="n">
        <v>24406</v>
      </c>
      <c r="B1717" s="23" t="n">
        <v>242</v>
      </c>
      <c r="C1717" s="12" t="s">
        <v>9353</v>
      </c>
      <c r="D1717" s="192" t="s">
        <v>9681</v>
      </c>
      <c r="E1717" s="386" t="s">
        <v>351</v>
      </c>
      <c r="F1717" s="904" t="s">
        <v>15640</v>
      </c>
    </row>
    <row ht="20.25" outlineLevel="0" r="1718">
      <c r="A1718" s="23" t="n">
        <v>24407</v>
      </c>
      <c r="B1718" s="23" t="n">
        <v>246</v>
      </c>
      <c r="C1718" s="12" t="s">
        <v>9353</v>
      </c>
      <c r="D1718" s="192" t="s">
        <v>9685</v>
      </c>
      <c r="E1718" s="386" t="s">
        <v>351</v>
      </c>
      <c r="F1718" s="904" t="s">
        <v>15640</v>
      </c>
    </row>
    <row ht="20.25" outlineLevel="0" r="1719">
      <c r="A1719" s="23" t="n">
        <v>24408</v>
      </c>
      <c r="B1719" s="23" t="n">
        <v>247</v>
      </c>
      <c r="C1719" s="12" t="s">
        <v>9353</v>
      </c>
      <c r="D1719" s="192" t="s">
        <v>9686</v>
      </c>
      <c r="E1719" s="386" t="s">
        <v>351</v>
      </c>
      <c r="F1719" s="904" t="s">
        <v>15640</v>
      </c>
    </row>
    <row ht="20.25" outlineLevel="0" r="1720">
      <c r="A1720" s="23" t="n">
        <v>24409</v>
      </c>
      <c r="B1720" s="23" t="n">
        <v>248</v>
      </c>
      <c r="C1720" s="12" t="s">
        <v>9353</v>
      </c>
      <c r="D1720" s="192" t="s">
        <v>9687</v>
      </c>
      <c r="E1720" s="386" t="s">
        <v>351</v>
      </c>
      <c r="F1720" s="904" t="s">
        <v>15640</v>
      </c>
    </row>
    <row ht="20.25" outlineLevel="0" r="1721">
      <c r="A1721" s="23" t="n">
        <v>24410</v>
      </c>
      <c r="B1721" s="23" t="n">
        <v>249</v>
      </c>
      <c r="C1721" s="12" t="s">
        <v>9353</v>
      </c>
      <c r="D1721" s="192" t="s">
        <v>9688</v>
      </c>
      <c r="E1721" s="906" t="s">
        <v>43</v>
      </c>
      <c r="F1721" s="904" t="s">
        <v>15640</v>
      </c>
    </row>
    <row ht="20.25" outlineLevel="0" r="1722">
      <c r="A1722" s="23" t="n">
        <v>33120</v>
      </c>
      <c r="B1722" s="23" t="n">
        <v>261</v>
      </c>
      <c r="C1722" s="12" t="s">
        <v>9353</v>
      </c>
      <c r="D1722" s="192" t="s">
        <v>9701</v>
      </c>
      <c r="E1722" s="386" t="s">
        <v>24</v>
      </c>
      <c r="F1722" s="904" t="s">
        <v>15640</v>
      </c>
    </row>
    <row ht="20.25" outlineLevel="0" r="1723">
      <c r="A1723" s="23" t="n">
        <v>33121</v>
      </c>
      <c r="B1723" s="23" t="n">
        <v>262</v>
      </c>
      <c r="C1723" s="12" t="s">
        <v>9353</v>
      </c>
      <c r="D1723" s="192" t="s">
        <v>9702</v>
      </c>
      <c r="E1723" s="386" t="s">
        <v>24</v>
      </c>
      <c r="F1723" s="904" t="s">
        <v>15640</v>
      </c>
    </row>
    <row ht="20.25" outlineLevel="0" r="1724">
      <c r="A1724" s="23" t="n">
        <v>28448</v>
      </c>
      <c r="B1724" s="23" t="n">
        <v>264</v>
      </c>
      <c r="C1724" s="12" t="s">
        <v>9353</v>
      </c>
      <c r="D1724" s="192" t="s">
        <v>9704</v>
      </c>
      <c r="E1724" s="910" t="s">
        <v>43</v>
      </c>
      <c r="F1724" s="904" t="s">
        <v>15640</v>
      </c>
    </row>
    <row ht="20.25" outlineLevel="0" r="1725">
      <c r="A1725" s="23" t="n">
        <v>28506</v>
      </c>
      <c r="B1725" s="23" t="n">
        <v>282</v>
      </c>
      <c r="C1725" s="12" t="s">
        <v>9353</v>
      </c>
      <c r="D1725" s="192" t="s">
        <v>9726</v>
      </c>
      <c r="E1725" s="910" t="s">
        <v>662</v>
      </c>
      <c r="F1725" s="904" t="s">
        <v>15640</v>
      </c>
    </row>
    <row ht="20.25" outlineLevel="0" r="1726">
      <c r="A1726" s="23" t="n">
        <v>28519</v>
      </c>
      <c r="B1726" s="23" t="n">
        <v>291</v>
      </c>
      <c r="C1726" s="12" t="s">
        <v>9353</v>
      </c>
      <c r="D1726" s="192" t="s">
        <v>9737</v>
      </c>
      <c r="E1726" s="386" t="s">
        <v>662</v>
      </c>
      <c r="F1726" s="904" t="s">
        <v>15640</v>
      </c>
    </row>
    <row ht="20.25" outlineLevel="0" r="1727">
      <c r="A1727" s="23" t="n">
        <v>28520</v>
      </c>
      <c r="B1727" s="23" t="n">
        <v>294</v>
      </c>
      <c r="C1727" s="12" t="s">
        <v>9353</v>
      </c>
      <c r="D1727" s="192" t="s">
        <v>9742</v>
      </c>
      <c r="E1727" s="906" t="s">
        <v>43</v>
      </c>
      <c r="F1727" s="904" t="s">
        <v>15640</v>
      </c>
    </row>
    <row ht="20.25" outlineLevel="0" r="1728">
      <c r="A1728" s="23" t="n">
        <v>28521</v>
      </c>
      <c r="B1728" s="23" t="n">
        <v>295</v>
      </c>
      <c r="C1728" s="12" t="s">
        <v>9353</v>
      </c>
      <c r="D1728" s="192" t="s">
        <v>9743</v>
      </c>
      <c r="E1728" s="906" t="s">
        <v>43</v>
      </c>
      <c r="F1728" s="904" t="s">
        <v>15640</v>
      </c>
    </row>
    <row ht="20.25" outlineLevel="0" r="1729">
      <c r="A1729" s="23" t="n">
        <v>28522</v>
      </c>
      <c r="B1729" s="23" t="n">
        <v>297</v>
      </c>
      <c r="C1729" s="12" t="s">
        <v>9353</v>
      </c>
      <c r="D1729" s="192" t="s">
        <v>9745</v>
      </c>
      <c r="E1729" s="910" t="s">
        <v>662</v>
      </c>
      <c r="F1729" s="904" t="s">
        <v>15640</v>
      </c>
    </row>
    <row ht="20.25" outlineLevel="0" r="1730">
      <c r="A1730" s="23" t="n">
        <v>28430</v>
      </c>
      <c r="B1730" s="23" t="n">
        <v>312</v>
      </c>
      <c r="C1730" s="12" t="s">
        <v>9353</v>
      </c>
      <c r="D1730" s="192" t="s">
        <v>9760</v>
      </c>
      <c r="E1730" s="910" t="s">
        <v>662</v>
      </c>
      <c r="F1730" s="904" t="s">
        <v>15640</v>
      </c>
    </row>
    <row ht="20.25" outlineLevel="0" r="1731">
      <c r="A1731" s="23" t="n">
        <v>28422</v>
      </c>
      <c r="B1731" s="23" t="n">
        <v>335</v>
      </c>
      <c r="C1731" s="12" t="s">
        <v>9353</v>
      </c>
      <c r="D1731" s="192" t="s">
        <v>9787</v>
      </c>
      <c r="E1731" s="910" t="s">
        <v>662</v>
      </c>
      <c r="F1731" s="904" t="s">
        <v>15640</v>
      </c>
    </row>
    <row ht="20.25" outlineLevel="0" r="1732">
      <c r="A1732" s="23" t="n">
        <v>28423</v>
      </c>
      <c r="B1732" s="23" t="n">
        <v>336</v>
      </c>
      <c r="C1732" s="12" t="s">
        <v>9353</v>
      </c>
      <c r="D1732" s="192" t="s">
        <v>9788</v>
      </c>
      <c r="E1732" s="910" t="s">
        <v>351</v>
      </c>
      <c r="F1732" s="904" t="s">
        <v>15640</v>
      </c>
    </row>
    <row ht="20.25" outlineLevel="0" r="1733">
      <c r="A1733" s="23" t="n">
        <v>28418</v>
      </c>
      <c r="B1733" s="23" t="n">
        <v>338</v>
      </c>
      <c r="C1733" s="12" t="s">
        <v>9353</v>
      </c>
      <c r="D1733" s="192" t="s">
        <v>9790</v>
      </c>
      <c r="E1733" s="386" t="s">
        <v>662</v>
      </c>
      <c r="F1733" s="904" t="s">
        <v>15640</v>
      </c>
    </row>
    <row ht="20.25" outlineLevel="0" r="1734">
      <c r="A1734" s="23" t="n">
        <v>28419</v>
      </c>
      <c r="B1734" s="23" t="n">
        <v>340</v>
      </c>
      <c r="C1734" s="12" t="s">
        <v>9353</v>
      </c>
      <c r="D1734" s="192" t="s">
        <v>9792</v>
      </c>
      <c r="E1734" s="386" t="s">
        <v>662</v>
      </c>
      <c r="F1734" s="904" t="s">
        <v>15640</v>
      </c>
    </row>
    <row ht="20.25" outlineLevel="0" r="1735">
      <c r="A1735" s="23" t="n">
        <v>28420</v>
      </c>
      <c r="B1735" s="23" t="n">
        <v>341</v>
      </c>
      <c r="C1735" s="12" t="s">
        <v>9353</v>
      </c>
      <c r="D1735" s="192" t="s">
        <v>9794</v>
      </c>
      <c r="E1735" s="906" t="s">
        <v>43</v>
      </c>
      <c r="F1735" s="904" t="s">
        <v>15640</v>
      </c>
    </row>
    <row ht="20.25" outlineLevel="0" r="1736">
      <c r="A1736" s="23" t="n">
        <v>28402</v>
      </c>
      <c r="B1736" s="23" t="n">
        <v>342</v>
      </c>
      <c r="C1736" s="12" t="s">
        <v>9353</v>
      </c>
      <c r="D1736" s="192" t="s">
        <v>9795</v>
      </c>
      <c r="E1736" s="910" t="s">
        <v>43</v>
      </c>
      <c r="F1736" s="904" t="s">
        <v>15640</v>
      </c>
    </row>
    <row ht="20.25" outlineLevel="0" r="1737">
      <c r="A1737" s="23" t="n">
        <v>33661</v>
      </c>
      <c r="B1737" s="23" t="n">
        <v>343</v>
      </c>
      <c r="C1737" s="12" t="s">
        <v>9353</v>
      </c>
      <c r="D1737" s="192" t="s">
        <v>9797</v>
      </c>
      <c r="E1737" s="910" t="s">
        <v>43</v>
      </c>
      <c r="F1737" s="904" t="s">
        <v>15640</v>
      </c>
    </row>
    <row ht="20.25" outlineLevel="0" r="1738">
      <c r="A1738" s="23" t="n">
        <v>20122</v>
      </c>
      <c r="B1738" s="23" t="n">
        <v>345</v>
      </c>
      <c r="C1738" s="12" t="s">
        <v>9353</v>
      </c>
      <c r="D1738" s="192" t="s">
        <v>12263</v>
      </c>
      <c r="E1738" s="910" t="s">
        <v>43</v>
      </c>
      <c r="F1738" s="904" t="s">
        <v>15640</v>
      </c>
    </row>
    <row ht="20.25" outlineLevel="0" r="1739">
      <c r="A1739" s="23" t="n">
        <v>20116</v>
      </c>
      <c r="B1739" s="23" t="n">
        <v>348</v>
      </c>
      <c r="C1739" s="12" t="s">
        <v>9353</v>
      </c>
      <c r="D1739" s="192" t="s">
        <v>12266</v>
      </c>
      <c r="E1739" s="906" t="s">
        <v>43</v>
      </c>
      <c r="F1739" s="904" t="s">
        <v>15640</v>
      </c>
    </row>
    <row ht="20.25" outlineLevel="0" r="1740">
      <c r="A1740" s="23" t="n">
        <v>20117</v>
      </c>
      <c r="B1740" s="23" t="n">
        <v>349</v>
      </c>
      <c r="C1740" s="12" t="s">
        <v>9353</v>
      </c>
      <c r="D1740" s="192" t="s">
        <v>12267</v>
      </c>
      <c r="E1740" s="911" t="s">
        <v>24</v>
      </c>
      <c r="F1740" s="904" t="s">
        <v>15640</v>
      </c>
    </row>
    <row ht="20.25" outlineLevel="0" r="1741">
      <c r="A1741" s="23" t="n">
        <v>20118</v>
      </c>
      <c r="B1741" s="23" t="n">
        <v>350</v>
      </c>
      <c r="C1741" s="12" t="s">
        <v>9353</v>
      </c>
      <c r="D1741" s="192" t="s">
        <v>12268</v>
      </c>
      <c r="E1741" s="911" t="s">
        <v>24</v>
      </c>
      <c r="F1741" s="904" t="s">
        <v>15640</v>
      </c>
    </row>
    <row ht="20.25" outlineLevel="0" r="1742">
      <c r="A1742" s="23" t="n">
        <v>20119</v>
      </c>
      <c r="B1742" s="23" t="n">
        <v>351</v>
      </c>
      <c r="C1742" s="12" t="s">
        <v>9353</v>
      </c>
      <c r="D1742" s="192" t="s">
        <v>12269</v>
      </c>
      <c r="E1742" s="911" t="s">
        <v>24</v>
      </c>
      <c r="F1742" s="904" t="s">
        <v>15640</v>
      </c>
    </row>
    <row ht="20.25" outlineLevel="0" r="1743">
      <c r="A1743" s="23" t="n">
        <v>20123</v>
      </c>
      <c r="B1743" s="23" t="n">
        <v>354</v>
      </c>
      <c r="C1743" s="12" t="s">
        <v>9353</v>
      </c>
      <c r="D1743" s="192" t="s">
        <v>12272</v>
      </c>
      <c r="E1743" s="911" t="s">
        <v>24</v>
      </c>
      <c r="F1743" s="904" t="s">
        <v>15640</v>
      </c>
    </row>
    <row ht="20.25" outlineLevel="0" r="1744">
      <c r="A1744" s="23" t="n">
        <v>20131</v>
      </c>
      <c r="B1744" s="23" t="n">
        <v>356</v>
      </c>
      <c r="C1744" s="12" t="s">
        <v>9353</v>
      </c>
      <c r="D1744" s="192" t="s">
        <v>12274</v>
      </c>
      <c r="E1744" s="910" t="s">
        <v>43</v>
      </c>
      <c r="F1744" s="904" t="s">
        <v>15640</v>
      </c>
    </row>
    <row ht="20.25" outlineLevel="0" r="1745">
      <c r="A1745" s="23" t="n">
        <v>20132</v>
      </c>
      <c r="B1745" s="23" t="n">
        <v>357</v>
      </c>
      <c r="C1745" s="12" t="s">
        <v>9353</v>
      </c>
      <c r="D1745" s="192" t="s">
        <v>12275</v>
      </c>
      <c r="E1745" s="23" t="s">
        <v>146</v>
      </c>
      <c r="F1745" s="904" t="s">
        <v>15640</v>
      </c>
    </row>
    <row ht="20.25" outlineLevel="0" r="1746">
      <c r="A1746" s="23" t="n">
        <v>20124</v>
      </c>
      <c r="B1746" s="23" t="n">
        <v>359</v>
      </c>
      <c r="C1746" s="12" t="s">
        <v>9353</v>
      </c>
      <c r="D1746" s="192" t="s">
        <v>12277</v>
      </c>
      <c r="E1746" s="910" t="s">
        <v>43</v>
      </c>
      <c r="F1746" s="904" t="s">
        <v>15640</v>
      </c>
    </row>
    <row ht="20.25" outlineLevel="0" r="1747">
      <c r="A1747" s="23" t="n">
        <v>20126</v>
      </c>
      <c r="B1747" s="23" t="n">
        <v>361</v>
      </c>
      <c r="C1747" s="12" t="s">
        <v>9353</v>
      </c>
      <c r="D1747" s="192" t="s">
        <v>12279</v>
      </c>
      <c r="E1747" s="386" t="s">
        <v>43</v>
      </c>
      <c r="F1747" s="904" t="s">
        <v>15640</v>
      </c>
    </row>
    <row ht="20.25" outlineLevel="0" r="1748">
      <c r="A1748" s="23" t="n">
        <v>20128</v>
      </c>
      <c r="B1748" s="23" t="n">
        <v>363</v>
      </c>
      <c r="C1748" s="12" t="s">
        <v>9353</v>
      </c>
      <c r="D1748" s="192" t="s">
        <v>12281</v>
      </c>
      <c r="E1748" s="910" t="s">
        <v>43</v>
      </c>
      <c r="F1748" s="904" t="s">
        <v>15640</v>
      </c>
    </row>
    <row ht="20.25" outlineLevel="0" r="1749">
      <c r="A1749" s="23" t="n">
        <v>20129</v>
      </c>
      <c r="B1749" s="23" t="n">
        <v>364</v>
      </c>
      <c r="C1749" s="12" t="s">
        <v>9353</v>
      </c>
      <c r="D1749" s="192" t="s">
        <v>12282</v>
      </c>
      <c r="E1749" s="910" t="s">
        <v>43</v>
      </c>
      <c r="F1749" s="904" t="s">
        <v>15640</v>
      </c>
    </row>
    <row ht="20.25" outlineLevel="0" r="1750">
      <c r="A1750" s="23" t="n">
        <v>20142</v>
      </c>
      <c r="B1750" s="23" t="n">
        <v>374</v>
      </c>
      <c r="C1750" s="12" t="s">
        <v>9353</v>
      </c>
      <c r="D1750" s="192" t="s">
        <v>9833</v>
      </c>
      <c r="E1750" s="906" t="s">
        <v>43</v>
      </c>
      <c r="F1750" s="904" t="s">
        <v>15640</v>
      </c>
    </row>
    <row ht="20.25" outlineLevel="0" r="1751">
      <c r="A1751" s="23" t="n">
        <v>31096</v>
      </c>
      <c r="B1751" s="23" t="n">
        <v>383</v>
      </c>
      <c r="C1751" s="12" t="s">
        <v>9353</v>
      </c>
      <c r="D1751" s="192" t="s">
        <v>9846</v>
      </c>
      <c r="E1751" s="911" t="s">
        <v>24</v>
      </c>
      <c r="F1751" s="904" t="s">
        <v>15640</v>
      </c>
    </row>
    <row ht="20.25" outlineLevel="0" r="1752">
      <c r="A1752" s="23" t="n">
        <v>36295</v>
      </c>
      <c r="B1752" s="23" t="n">
        <v>415</v>
      </c>
      <c r="C1752" s="12" t="s">
        <v>9353</v>
      </c>
      <c r="D1752" s="192" t="s">
        <v>9888</v>
      </c>
      <c r="E1752" s="906" t="s">
        <v>43</v>
      </c>
      <c r="F1752" s="904" t="s">
        <v>15640</v>
      </c>
    </row>
    <row ht="20.25" outlineLevel="0" r="1753">
      <c r="A1753" s="23" t="n">
        <v>31250</v>
      </c>
      <c r="B1753" s="23" t="n">
        <v>416</v>
      </c>
      <c r="C1753" s="12" t="s">
        <v>9353</v>
      </c>
      <c r="D1753" s="192" t="s">
        <v>9890</v>
      </c>
      <c r="E1753" s="906" t="s">
        <v>43</v>
      </c>
      <c r="F1753" s="904" t="s">
        <v>15640</v>
      </c>
    </row>
    <row ht="20.25" outlineLevel="0" r="1754">
      <c r="A1754" s="23" t="n">
        <v>31087</v>
      </c>
      <c r="B1754" s="23" t="n">
        <v>440</v>
      </c>
      <c r="C1754" s="12" t="s">
        <v>9353</v>
      </c>
      <c r="D1754" s="192" t="s">
        <v>9919</v>
      </c>
      <c r="E1754" s="910" t="s">
        <v>43</v>
      </c>
      <c r="F1754" s="904" t="s">
        <v>15640</v>
      </c>
    </row>
    <row ht="20.25" outlineLevel="0" r="1755">
      <c r="A1755" s="23" t="n">
        <v>31458</v>
      </c>
      <c r="B1755" s="23" t="n">
        <v>448</v>
      </c>
      <c r="C1755" s="12" t="s">
        <v>9353</v>
      </c>
      <c r="D1755" s="192" t="s">
        <v>9927</v>
      </c>
      <c r="E1755" s="921" t="s">
        <v>146</v>
      </c>
      <c r="F1755" s="904" t="s">
        <v>15640</v>
      </c>
    </row>
    <row ht="20.25" outlineLevel="0" r="1756">
      <c r="A1756" s="23" t="n">
        <v>33157</v>
      </c>
      <c r="B1756" s="23" t="n">
        <v>8</v>
      </c>
      <c r="C1756" s="12" t="s">
        <v>9965</v>
      </c>
      <c r="D1756" s="192" t="s">
        <v>9975</v>
      </c>
      <c r="E1756" s="23" t="s">
        <v>146</v>
      </c>
      <c r="F1756" s="904" t="s">
        <v>15640</v>
      </c>
    </row>
    <row ht="20.25" outlineLevel="0" r="1757">
      <c r="A1757" s="23" t="n">
        <v>20925</v>
      </c>
      <c r="B1757" s="23" t="n">
        <v>24</v>
      </c>
      <c r="C1757" s="12" t="s">
        <v>9965</v>
      </c>
      <c r="D1757" s="192" t="s">
        <v>9992</v>
      </c>
      <c r="E1757" s="386" t="s">
        <v>54</v>
      </c>
      <c r="F1757" s="904" t="s">
        <v>15640</v>
      </c>
    </row>
    <row ht="20.25" outlineLevel="0" r="1758">
      <c r="A1758" s="23" t="n">
        <v>25764</v>
      </c>
      <c r="B1758" s="23" t="n">
        <v>26</v>
      </c>
      <c r="C1758" s="12" t="s">
        <v>9965</v>
      </c>
      <c r="D1758" s="192" t="s">
        <v>9995</v>
      </c>
      <c r="E1758" s="909" t="s">
        <v>43</v>
      </c>
      <c r="F1758" s="904" t="s">
        <v>15640</v>
      </c>
    </row>
    <row ht="20.25" outlineLevel="0" r="1759">
      <c r="A1759" s="23" t="n">
        <v>26092</v>
      </c>
      <c r="B1759" s="23" t="n">
        <v>35</v>
      </c>
      <c r="C1759" s="12" t="s">
        <v>9965</v>
      </c>
      <c r="D1759" s="192" t="s">
        <v>10004</v>
      </c>
      <c r="E1759" s="386" t="s">
        <v>54</v>
      </c>
      <c r="F1759" s="904" t="s">
        <v>15640</v>
      </c>
    </row>
    <row ht="20.25" outlineLevel="0" r="1760">
      <c r="A1760" s="23" t="n">
        <v>27240</v>
      </c>
      <c r="B1760" s="23" t="n">
        <v>6</v>
      </c>
      <c r="C1760" s="12" t="s">
        <v>10006</v>
      </c>
      <c r="D1760" s="192" t="s">
        <v>10012</v>
      </c>
      <c r="E1760" s="386" t="s">
        <v>43</v>
      </c>
      <c r="F1760" s="904" t="s">
        <v>15640</v>
      </c>
    </row>
    <row ht="20.25" outlineLevel="0" r="1761">
      <c r="A1761" s="23" t="n">
        <v>26885</v>
      </c>
      <c r="B1761" s="23" t="n">
        <v>11</v>
      </c>
      <c r="C1761" s="12" t="s">
        <v>10006</v>
      </c>
      <c r="D1761" s="192" t="s">
        <v>10019</v>
      </c>
      <c r="E1761" s="906" t="s">
        <v>497</v>
      </c>
      <c r="F1761" s="904" t="s">
        <v>15640</v>
      </c>
    </row>
    <row ht="20.25" outlineLevel="0" r="1762">
      <c r="A1762" s="23" t="n">
        <v>27060</v>
      </c>
      <c r="B1762" s="23" t="n">
        <v>14</v>
      </c>
      <c r="C1762" s="12" t="s">
        <v>10006</v>
      </c>
      <c r="D1762" s="192" t="s">
        <v>10022</v>
      </c>
      <c r="E1762" s="911" t="s">
        <v>24</v>
      </c>
      <c r="F1762" s="904" t="s">
        <v>15640</v>
      </c>
    </row>
    <row ht="20.25" outlineLevel="0" r="1763">
      <c r="A1763" s="23" t="n">
        <v>27236</v>
      </c>
      <c r="B1763" s="23" t="n">
        <v>20</v>
      </c>
      <c r="C1763" s="12" t="s">
        <v>10006</v>
      </c>
      <c r="D1763" s="192" t="s">
        <v>10029</v>
      </c>
      <c r="E1763" s="23" t="s">
        <v>146</v>
      </c>
      <c r="F1763" s="904" t="s">
        <v>15640</v>
      </c>
    </row>
    <row ht="20.25" outlineLevel="0" r="1764">
      <c r="A1764" s="23" t="n">
        <v>27237</v>
      </c>
      <c r="B1764" s="23" t="n">
        <v>21</v>
      </c>
      <c r="C1764" s="12" t="s">
        <v>10006</v>
      </c>
      <c r="D1764" s="192" t="s">
        <v>10031</v>
      </c>
      <c r="E1764" s="386" t="s">
        <v>143</v>
      </c>
      <c r="F1764" s="904" t="s">
        <v>15640</v>
      </c>
    </row>
    <row ht="20.25" outlineLevel="0" r="1765">
      <c r="A1765" s="23" t="n">
        <v>28905</v>
      </c>
      <c r="B1765" s="23" t="n">
        <v>2</v>
      </c>
      <c r="C1765" s="12" t="s">
        <v>10040</v>
      </c>
      <c r="D1765" s="192" t="s">
        <v>10043</v>
      </c>
      <c r="E1765" s="912" t="s">
        <v>43</v>
      </c>
      <c r="F1765" s="904" t="s">
        <v>15640</v>
      </c>
    </row>
    <row ht="20.25" outlineLevel="0" r="1766">
      <c r="A1766" s="23" t="n">
        <v>28914</v>
      </c>
      <c r="B1766" s="23" t="n">
        <v>6</v>
      </c>
      <c r="C1766" s="12" t="s">
        <v>10040</v>
      </c>
      <c r="D1766" s="192" t="s">
        <v>10048</v>
      </c>
      <c r="E1766" s="912" t="s">
        <v>86</v>
      </c>
      <c r="F1766" s="904" t="s">
        <v>15640</v>
      </c>
    </row>
    <row ht="20.25" outlineLevel="0" r="1767">
      <c r="A1767" s="23" t="n">
        <v>33165</v>
      </c>
      <c r="B1767" s="23" t="n">
        <v>16</v>
      </c>
      <c r="C1767" s="12" t="s">
        <v>10040</v>
      </c>
      <c r="D1767" s="192" t="s">
        <v>10059</v>
      </c>
      <c r="E1767" s="912" t="s">
        <v>86</v>
      </c>
      <c r="F1767" s="904" t="s">
        <v>15640</v>
      </c>
    </row>
    <row ht="20.25" outlineLevel="0" r="1768">
      <c r="A1768" s="23" t="n">
        <v>20970</v>
      </c>
      <c r="B1768" s="23" t="n">
        <v>40</v>
      </c>
      <c r="C1768" s="12" t="s">
        <v>10040</v>
      </c>
      <c r="D1768" s="192" t="s">
        <v>10089</v>
      </c>
      <c r="E1768" s="386" t="s">
        <v>427</v>
      </c>
      <c r="F1768" s="904" t="s">
        <v>15640</v>
      </c>
    </row>
    <row ht="20.25" outlineLevel="0" r="1769">
      <c r="A1769" s="23" t="n">
        <v>24367</v>
      </c>
      <c r="B1769" s="23" t="n">
        <v>44</v>
      </c>
      <c r="C1769" s="12" t="s">
        <v>10040</v>
      </c>
      <c r="D1769" s="192" t="s">
        <v>10094</v>
      </c>
      <c r="E1769" s="386" t="s">
        <v>427</v>
      </c>
      <c r="F1769" s="904" t="s">
        <v>15640</v>
      </c>
    </row>
    <row ht="20.25" outlineLevel="0" r="1770">
      <c r="A1770" s="23" t="n">
        <v>36332</v>
      </c>
      <c r="B1770" s="23" t="n">
        <v>47</v>
      </c>
      <c r="C1770" s="12" t="s">
        <v>10040</v>
      </c>
      <c r="D1770" s="192" t="s">
        <v>10099</v>
      </c>
      <c r="E1770" s="912" t="s">
        <v>43</v>
      </c>
      <c r="F1770" s="904" t="s">
        <v>15640</v>
      </c>
    </row>
    <row ht="20.25" outlineLevel="0" r="1771">
      <c r="A1771" s="23" t="n">
        <v>36333</v>
      </c>
      <c r="B1771" s="23" t="n">
        <v>48</v>
      </c>
      <c r="C1771" s="12" t="s">
        <v>10040</v>
      </c>
      <c r="D1771" s="192" t="s">
        <v>10100</v>
      </c>
      <c r="E1771" s="912" t="s">
        <v>43</v>
      </c>
      <c r="F1771" s="904" t="s">
        <v>15640</v>
      </c>
    </row>
    <row ht="20.25" outlineLevel="0" r="1772">
      <c r="A1772" s="23" t="n">
        <v>36334</v>
      </c>
      <c r="B1772" s="23" t="n">
        <v>49</v>
      </c>
      <c r="C1772" s="12" t="s">
        <v>10040</v>
      </c>
      <c r="D1772" s="192" t="s">
        <v>10102</v>
      </c>
      <c r="E1772" s="912" t="s">
        <v>43</v>
      </c>
      <c r="F1772" s="904" t="s">
        <v>15640</v>
      </c>
    </row>
    <row ht="20.25" outlineLevel="0" r="1773">
      <c r="A1773" s="23" t="n">
        <v>36336</v>
      </c>
      <c r="B1773" s="23" t="n">
        <v>51</v>
      </c>
      <c r="C1773" s="12" t="s">
        <v>10040</v>
      </c>
      <c r="D1773" s="192" t="s">
        <v>10105</v>
      </c>
      <c r="E1773" s="922" t="s">
        <v>146</v>
      </c>
      <c r="F1773" s="904" t="s">
        <v>15640</v>
      </c>
    </row>
    <row ht="20.25" outlineLevel="0" r="1774">
      <c r="A1774" s="23" t="n">
        <v>36338</v>
      </c>
      <c r="B1774" s="23" t="n">
        <v>53</v>
      </c>
      <c r="C1774" s="12" t="s">
        <v>10040</v>
      </c>
      <c r="D1774" s="192" t="s">
        <v>10108</v>
      </c>
      <c r="E1774" s="922" t="s">
        <v>146</v>
      </c>
      <c r="F1774" s="904" t="s">
        <v>15640</v>
      </c>
    </row>
    <row ht="20.25" outlineLevel="0" r="1775">
      <c r="A1775" s="23" t="n">
        <v>26005</v>
      </c>
      <c r="B1775" s="23" t="n">
        <v>16</v>
      </c>
      <c r="C1775" s="12" t="s">
        <v>10109</v>
      </c>
      <c r="D1775" s="192" t="s">
        <v>11547</v>
      </c>
      <c r="E1775" s="386" t="s">
        <v>70</v>
      </c>
      <c r="F1775" s="904" t="s">
        <v>15640</v>
      </c>
    </row>
    <row ht="20.25" outlineLevel="0" r="1776">
      <c r="A1776" s="23" t="n">
        <v>26008</v>
      </c>
      <c r="B1776" s="23" t="n">
        <v>17</v>
      </c>
      <c r="C1776" s="12" t="s">
        <v>10109</v>
      </c>
      <c r="D1776" s="192" t="s">
        <v>12290</v>
      </c>
      <c r="E1776" s="23" t="s">
        <v>146</v>
      </c>
      <c r="F1776" s="904" t="s">
        <v>15640</v>
      </c>
    </row>
    <row ht="20.25" outlineLevel="0" r="1777">
      <c r="A1777" s="23" t="n">
        <v>25989</v>
      </c>
      <c r="B1777" s="23" t="n">
        <v>24</v>
      </c>
      <c r="C1777" s="12" t="s">
        <v>10109</v>
      </c>
      <c r="D1777" s="192" t="s">
        <v>12295</v>
      </c>
      <c r="E1777" s="23" t="s">
        <v>146</v>
      </c>
      <c r="F1777" s="904" t="s">
        <v>15640</v>
      </c>
    </row>
    <row ht="20.25" outlineLevel="0" r="1778">
      <c r="A1778" s="23" t="n">
        <v>25993</v>
      </c>
      <c r="B1778" s="23" t="n">
        <v>30</v>
      </c>
      <c r="C1778" s="12" t="s">
        <v>10109</v>
      </c>
      <c r="D1778" s="192" t="s">
        <v>11069</v>
      </c>
      <c r="E1778" s="335" t="s">
        <v>10161</v>
      </c>
      <c r="F1778" s="904" t="s">
        <v>15640</v>
      </c>
    </row>
    <row ht="20.25" outlineLevel="0" r="1779">
      <c r="A1779" s="23" t="n">
        <v>25999</v>
      </c>
      <c r="B1779" s="23" t="n">
        <v>34</v>
      </c>
      <c r="C1779" s="12" t="s">
        <v>10109</v>
      </c>
      <c r="D1779" s="192" t="s">
        <v>12304</v>
      </c>
      <c r="E1779" s="386" t="s">
        <v>70</v>
      </c>
      <c r="F1779" s="904" t="s">
        <v>15640</v>
      </c>
    </row>
    <row ht="20.25" outlineLevel="0" r="1780">
      <c r="A1780" s="23" t="n">
        <v>26001</v>
      </c>
      <c r="B1780" s="23" t="n">
        <v>35</v>
      </c>
      <c r="C1780" s="12" t="s">
        <v>10109</v>
      </c>
      <c r="D1780" s="192" t="s">
        <v>11966</v>
      </c>
      <c r="E1780" s="23" t="s">
        <v>146</v>
      </c>
      <c r="F1780" s="904" t="s">
        <v>15640</v>
      </c>
    </row>
    <row ht="20.25" outlineLevel="0" r="1781">
      <c r="A1781" s="23" t="n">
        <v>26003</v>
      </c>
      <c r="B1781" s="23" t="n">
        <v>36</v>
      </c>
      <c r="C1781" s="12" t="s">
        <v>10109</v>
      </c>
      <c r="D1781" s="192" t="s">
        <v>11333</v>
      </c>
      <c r="E1781" s="12" t="s">
        <v>70</v>
      </c>
      <c r="F1781" s="904" t="s">
        <v>15640</v>
      </c>
    </row>
    <row ht="20.25" outlineLevel="0" r="1782">
      <c r="A1782" s="23" t="n">
        <v>26032</v>
      </c>
      <c r="B1782" s="23" t="n">
        <v>38</v>
      </c>
      <c r="C1782" s="12" t="s">
        <v>10109</v>
      </c>
      <c r="D1782" s="192" t="s">
        <v>10174</v>
      </c>
      <c r="E1782" s="386" t="s">
        <v>86</v>
      </c>
      <c r="F1782" s="904" t="s">
        <v>15640</v>
      </c>
    </row>
    <row ht="20.25" outlineLevel="0" r="1783">
      <c r="A1783" s="23" t="n">
        <v>26053</v>
      </c>
      <c r="B1783" s="23" t="n">
        <v>49</v>
      </c>
      <c r="C1783" s="12" t="s">
        <v>10109</v>
      </c>
      <c r="D1783" s="192" t="s">
        <v>10188</v>
      </c>
      <c r="E1783" s="386" t="s">
        <v>86</v>
      </c>
      <c r="F1783" s="904" t="s">
        <v>15640</v>
      </c>
    </row>
    <row ht="20.25" outlineLevel="0" r="1784">
      <c r="A1784" s="23" t="n">
        <v>20575</v>
      </c>
      <c r="B1784" s="23" t="n">
        <v>56</v>
      </c>
      <c r="C1784" s="12" t="s">
        <v>10109</v>
      </c>
      <c r="D1784" s="192" t="s">
        <v>10196</v>
      </c>
      <c r="E1784" s="386" t="s">
        <v>143</v>
      </c>
      <c r="F1784" s="904" t="s">
        <v>15640</v>
      </c>
    </row>
    <row ht="20.25" outlineLevel="0" r="1785">
      <c r="A1785" s="23" t="n">
        <v>20573</v>
      </c>
      <c r="B1785" s="23" t="n">
        <v>57</v>
      </c>
      <c r="C1785" s="12" t="s">
        <v>10109</v>
      </c>
      <c r="D1785" s="192" t="s">
        <v>10198</v>
      </c>
      <c r="E1785" s="386" t="s">
        <v>143</v>
      </c>
      <c r="F1785" s="904" t="s">
        <v>15640</v>
      </c>
    </row>
    <row ht="20.25" outlineLevel="0" r="1786">
      <c r="A1786" s="23" t="n">
        <v>28025</v>
      </c>
      <c r="B1786" s="23" t="n">
        <v>16</v>
      </c>
      <c r="C1786" s="12" t="s">
        <v>10202</v>
      </c>
      <c r="D1786" s="192" t="s">
        <v>10222</v>
      </c>
      <c r="E1786" s="386" t="s">
        <v>178</v>
      </c>
      <c r="F1786" s="904" t="s">
        <v>15640</v>
      </c>
    </row>
    <row ht="20.25" outlineLevel="0" r="1787">
      <c r="A1787" s="23" t="n">
        <v>27288</v>
      </c>
      <c r="B1787" s="23" t="n">
        <v>18</v>
      </c>
      <c r="C1787" s="12" t="s">
        <v>10202</v>
      </c>
      <c r="D1787" s="192" t="s">
        <v>10224</v>
      </c>
      <c r="E1787" s="911" t="s">
        <v>24</v>
      </c>
      <c r="F1787" s="904" t="s">
        <v>15640</v>
      </c>
    </row>
    <row ht="20.25" outlineLevel="0" r="1788">
      <c r="A1788" s="23" t="n">
        <v>27290</v>
      </c>
      <c r="B1788" s="23" t="n">
        <v>19</v>
      </c>
      <c r="C1788" s="12" t="s">
        <v>10202</v>
      </c>
      <c r="D1788" s="192" t="s">
        <v>10225</v>
      </c>
      <c r="E1788" s="911" t="s">
        <v>24</v>
      </c>
      <c r="F1788" s="904" t="s">
        <v>15640</v>
      </c>
    </row>
    <row ht="20.25" outlineLevel="0" r="1789">
      <c r="A1789" s="23" t="n">
        <v>27292</v>
      </c>
      <c r="B1789" s="23" t="n">
        <v>20</v>
      </c>
      <c r="C1789" s="12" t="s">
        <v>10202</v>
      </c>
      <c r="D1789" s="192" t="s">
        <v>10226</v>
      </c>
      <c r="E1789" s="911" t="s">
        <v>24</v>
      </c>
      <c r="F1789" s="904" t="s">
        <v>15640</v>
      </c>
    </row>
    <row ht="20.25" outlineLevel="0" r="1790">
      <c r="A1790" s="23" t="n">
        <v>26772</v>
      </c>
      <c r="B1790" s="23" t="n">
        <v>7</v>
      </c>
      <c r="C1790" s="12" t="s">
        <v>10232</v>
      </c>
      <c r="D1790" s="192" t="s">
        <v>10244</v>
      </c>
      <c r="E1790" s="911" t="s">
        <v>24</v>
      </c>
      <c r="F1790" s="904" t="s">
        <v>15640</v>
      </c>
    </row>
    <row ht="20.25" outlineLevel="0" r="1791">
      <c r="A1791" s="23" t="n">
        <v>20987</v>
      </c>
      <c r="B1791" s="23" t="n">
        <v>12</v>
      </c>
      <c r="C1791" s="12" t="s">
        <v>10232</v>
      </c>
      <c r="D1791" s="192" t="s">
        <v>10251</v>
      </c>
      <c r="E1791" s="386" t="s">
        <v>54</v>
      </c>
      <c r="F1791" s="904" t="s">
        <v>15640</v>
      </c>
    </row>
    <row ht="20.25" outlineLevel="0" r="1792">
      <c r="A1792" s="23" t="n">
        <v>27372</v>
      </c>
      <c r="B1792" s="23" t="n">
        <v>57</v>
      </c>
      <c r="C1792" s="12" t="s">
        <v>10232</v>
      </c>
      <c r="D1792" s="192" t="s">
        <v>10302</v>
      </c>
      <c r="E1792" s="911" t="s">
        <v>24</v>
      </c>
      <c r="F1792" s="904" t="s">
        <v>15640</v>
      </c>
    </row>
    <row ht="20.25" outlineLevel="0" r="1793">
      <c r="A1793" s="23" t="n">
        <v>26817</v>
      </c>
      <c r="B1793" s="23" t="n">
        <v>61</v>
      </c>
      <c r="C1793" s="12" t="s">
        <v>10232</v>
      </c>
      <c r="D1793" s="192" t="s">
        <v>10307</v>
      </c>
      <c r="E1793" s="23" t="s">
        <v>146</v>
      </c>
      <c r="F1793" s="904" t="s">
        <v>15640</v>
      </c>
    </row>
    <row ht="20.25" outlineLevel="0" r="1794">
      <c r="A1794" s="23" t="n">
        <v>26787</v>
      </c>
      <c r="B1794" s="23" t="n">
        <v>64</v>
      </c>
      <c r="C1794" s="12" t="s">
        <v>10232</v>
      </c>
      <c r="D1794" s="192" t="s">
        <v>10311</v>
      </c>
      <c r="E1794" s="911" t="s">
        <v>24</v>
      </c>
      <c r="F1794" s="904" t="s">
        <v>15640</v>
      </c>
    </row>
    <row ht="20.25" outlineLevel="0" r="1795">
      <c r="A1795" s="23" t="n">
        <v>24186</v>
      </c>
      <c r="B1795" s="23" t="n">
        <v>68</v>
      </c>
      <c r="C1795" s="12" t="s">
        <v>10232</v>
      </c>
      <c r="D1795" s="192" t="s">
        <v>10315</v>
      </c>
      <c r="E1795" s="386" t="s">
        <v>143</v>
      </c>
      <c r="F1795" s="904" t="s">
        <v>15640</v>
      </c>
    </row>
    <row ht="20.25" outlineLevel="0" r="1796">
      <c r="A1796" s="23" t="n">
        <v>26809</v>
      </c>
      <c r="B1796" s="23" t="n">
        <v>70</v>
      </c>
      <c r="C1796" s="12" t="s">
        <v>10232</v>
      </c>
      <c r="D1796" s="192" t="s">
        <v>10317</v>
      </c>
      <c r="E1796" s="23" t="s">
        <v>146</v>
      </c>
      <c r="F1796" s="904" t="s">
        <v>15640</v>
      </c>
    </row>
    <row ht="20.25" outlineLevel="0" r="1797">
      <c r="A1797" s="23" t="n">
        <v>31419</v>
      </c>
      <c r="B1797" s="23" t="n">
        <v>105</v>
      </c>
      <c r="C1797" s="12" t="s">
        <v>10232</v>
      </c>
      <c r="D1797" s="192" t="s">
        <v>10358</v>
      </c>
      <c r="E1797" s="911" t="s">
        <v>24</v>
      </c>
      <c r="F1797" s="904" t="s">
        <v>15640</v>
      </c>
    </row>
    <row ht="20.25" outlineLevel="0" r="1798">
      <c r="A1798" s="23" t="n">
        <v>26773</v>
      </c>
      <c r="B1798" s="23" t="n">
        <v>118</v>
      </c>
      <c r="C1798" s="12" t="s">
        <v>10232</v>
      </c>
      <c r="D1798" s="192" t="s">
        <v>10381</v>
      </c>
      <c r="E1798" s="911" t="s">
        <v>24</v>
      </c>
      <c r="F1798" s="904" t="s">
        <v>15640</v>
      </c>
    </row>
    <row ht="20.25" outlineLevel="0" r="1799">
      <c r="A1799" s="23" t="n">
        <v>26774</v>
      </c>
      <c r="B1799" s="23" t="n">
        <v>119</v>
      </c>
      <c r="C1799" s="12" t="s">
        <v>10232</v>
      </c>
      <c r="D1799" s="192" t="s">
        <v>10382</v>
      </c>
      <c r="E1799" s="911" t="s">
        <v>24</v>
      </c>
      <c r="F1799" s="904" t="s">
        <v>15640</v>
      </c>
    </row>
    <row ht="20.25" outlineLevel="0" r="1800">
      <c r="A1800" s="23" t="n">
        <v>26775</v>
      </c>
      <c r="B1800" s="23" t="n">
        <v>120</v>
      </c>
      <c r="C1800" s="12" t="s">
        <v>10232</v>
      </c>
      <c r="D1800" s="192" t="s">
        <v>10384</v>
      </c>
      <c r="E1800" s="911" t="s">
        <v>24</v>
      </c>
      <c r="F1800" s="904" t="s">
        <v>15640</v>
      </c>
    </row>
    <row ht="20.25" outlineLevel="0" r="1801">
      <c r="A1801" s="23" t="n">
        <v>26776</v>
      </c>
      <c r="B1801" s="23" t="n">
        <v>121</v>
      </c>
      <c r="C1801" s="12" t="s">
        <v>10232</v>
      </c>
      <c r="D1801" s="192" t="s">
        <v>10386</v>
      </c>
      <c r="E1801" s="911" t="s">
        <v>24</v>
      </c>
      <c r="F1801" s="904" t="s">
        <v>15640</v>
      </c>
    </row>
    <row ht="20.25" outlineLevel="0" r="1802">
      <c r="A1802" s="23" t="n">
        <v>26777</v>
      </c>
      <c r="B1802" s="23" t="n">
        <v>122</v>
      </c>
      <c r="C1802" s="12" t="s">
        <v>10232</v>
      </c>
      <c r="D1802" s="192" t="s">
        <v>10387</v>
      </c>
      <c r="E1802" s="911" t="s">
        <v>24</v>
      </c>
      <c r="F1802" s="904" t="s">
        <v>15640</v>
      </c>
    </row>
    <row ht="20.25" outlineLevel="0" r="1803">
      <c r="A1803" s="23" t="n">
        <v>26778</v>
      </c>
      <c r="B1803" s="23" t="n">
        <v>123</v>
      </c>
      <c r="C1803" s="12" t="s">
        <v>10232</v>
      </c>
      <c r="D1803" s="192" t="s">
        <v>10388</v>
      </c>
      <c r="E1803" s="911" t="s">
        <v>24</v>
      </c>
      <c r="F1803" s="904" t="s">
        <v>15640</v>
      </c>
    </row>
    <row ht="20.25" outlineLevel="0" r="1804">
      <c r="A1804" s="23" t="n">
        <v>33178</v>
      </c>
      <c r="B1804" s="23" t="n">
        <v>130</v>
      </c>
      <c r="C1804" s="12" t="s">
        <v>10232</v>
      </c>
      <c r="D1804" s="192" t="s">
        <v>10400</v>
      </c>
      <c r="E1804" s="911" t="s">
        <v>24</v>
      </c>
      <c r="F1804" s="904" t="s">
        <v>15640</v>
      </c>
    </row>
    <row ht="20.25" outlineLevel="0" r="1805">
      <c r="A1805" s="23" t="n">
        <v>31081</v>
      </c>
      <c r="B1805" s="23" t="n">
        <v>132</v>
      </c>
      <c r="C1805" s="12" t="s">
        <v>10232</v>
      </c>
      <c r="D1805" s="192" t="s">
        <v>10370</v>
      </c>
      <c r="E1805" s="386" t="s">
        <v>126</v>
      </c>
      <c r="F1805" s="904" t="s">
        <v>15640</v>
      </c>
    </row>
    <row ht="20.25" outlineLevel="0" r="1806">
      <c r="A1806" s="23" t="n">
        <v>31079</v>
      </c>
      <c r="B1806" s="23" t="n">
        <v>135</v>
      </c>
      <c r="C1806" s="12" t="s">
        <v>10232</v>
      </c>
      <c r="D1806" s="192" t="s">
        <v>10374</v>
      </c>
      <c r="E1806" s="906" t="s">
        <v>43</v>
      </c>
      <c r="F1806" s="904" t="s">
        <v>15640</v>
      </c>
    </row>
    <row ht="20.25" outlineLevel="0" r="1807">
      <c r="A1807" s="23" t="n">
        <v>27524</v>
      </c>
      <c r="B1807" s="23" t="n">
        <v>2</v>
      </c>
      <c r="C1807" s="12" t="s">
        <v>10403</v>
      </c>
      <c r="D1807" s="192" t="s">
        <v>10405</v>
      </c>
      <c r="E1807" s="906" t="s">
        <v>43</v>
      </c>
      <c r="F1807" s="904" t="s">
        <v>15640</v>
      </c>
    </row>
    <row ht="20.25" outlineLevel="0" r="1808">
      <c r="A1808" s="23" t="n">
        <v>27525</v>
      </c>
      <c r="B1808" s="23" t="n">
        <v>3</v>
      </c>
      <c r="C1808" s="12" t="s">
        <v>10403</v>
      </c>
      <c r="D1808" s="192" t="s">
        <v>10406</v>
      </c>
      <c r="E1808" s="911" t="s">
        <v>24</v>
      </c>
      <c r="F1808" s="904" t="s">
        <v>15640</v>
      </c>
    </row>
    <row ht="20.25" outlineLevel="0" r="1809">
      <c r="A1809" s="23" t="n">
        <v>27522</v>
      </c>
      <c r="B1809" s="23" t="n">
        <v>8</v>
      </c>
      <c r="C1809" s="12" t="s">
        <v>10403</v>
      </c>
      <c r="D1809" s="192" t="s">
        <v>10412</v>
      </c>
      <c r="E1809" s="386" t="s">
        <v>143</v>
      </c>
      <c r="F1809" s="904" t="s">
        <v>15640</v>
      </c>
    </row>
    <row ht="20.25" outlineLevel="0" r="1810">
      <c r="A1810" s="23" t="n">
        <v>27414</v>
      </c>
      <c r="B1810" s="23" t="n">
        <v>25</v>
      </c>
      <c r="C1810" s="12" t="s">
        <v>10403</v>
      </c>
      <c r="D1810" s="192" t="s">
        <v>10430</v>
      </c>
      <c r="E1810" s="386" t="s">
        <v>43</v>
      </c>
      <c r="F1810" s="904" t="s">
        <v>15640</v>
      </c>
    </row>
    <row ht="20.25" outlineLevel="0" r="1811">
      <c r="A1811" s="23" t="n">
        <v>26975</v>
      </c>
      <c r="B1811" s="23" t="n">
        <v>28</v>
      </c>
      <c r="C1811" s="12" t="s">
        <v>10403</v>
      </c>
      <c r="D1811" s="192" t="s">
        <v>10434</v>
      </c>
      <c r="E1811" s="23" t="s">
        <v>146</v>
      </c>
      <c r="F1811" s="904" t="s">
        <v>15640</v>
      </c>
    </row>
    <row ht="20.25" outlineLevel="0" r="1812">
      <c r="A1812" s="23" t="n">
        <v>27416</v>
      </c>
      <c r="B1812" s="23" t="n">
        <v>29</v>
      </c>
      <c r="C1812" s="12" t="s">
        <v>10403</v>
      </c>
      <c r="D1812" s="192" t="s">
        <v>10435</v>
      </c>
      <c r="E1812" s="386" t="s">
        <v>97</v>
      </c>
      <c r="F1812" s="904" t="s">
        <v>15640</v>
      </c>
    </row>
    <row ht="20.25" outlineLevel="0" r="1813">
      <c r="A1813" s="23" t="n">
        <v>27537</v>
      </c>
      <c r="B1813" s="23" t="n">
        <v>37</v>
      </c>
      <c r="C1813" s="12" t="s">
        <v>10403</v>
      </c>
      <c r="D1813" s="192" t="s">
        <v>10444</v>
      </c>
      <c r="E1813" s="906" t="s">
        <v>360</v>
      </c>
      <c r="F1813" s="904" t="s">
        <v>15640</v>
      </c>
    </row>
    <row ht="20.25" outlineLevel="0" r="1814">
      <c r="A1814" s="23" t="n">
        <v>26976</v>
      </c>
      <c r="B1814" s="23" t="n">
        <v>73</v>
      </c>
      <c r="C1814" s="12" t="s">
        <v>10403</v>
      </c>
      <c r="D1814" s="192" t="s">
        <v>10482</v>
      </c>
      <c r="E1814" s="911" t="s">
        <v>24</v>
      </c>
      <c r="F1814" s="904" t="s">
        <v>15640</v>
      </c>
    </row>
    <row ht="20.25" outlineLevel="0" r="1815">
      <c r="A1815" s="23" t="n">
        <v>20993</v>
      </c>
      <c r="B1815" s="23" t="n">
        <v>80</v>
      </c>
      <c r="C1815" s="12" t="s">
        <v>10403</v>
      </c>
      <c r="D1815" s="192" t="s">
        <v>10491</v>
      </c>
      <c r="E1815" s="386" t="s">
        <v>54</v>
      </c>
      <c r="F1815" s="904" t="s">
        <v>15640</v>
      </c>
    </row>
    <row ht="20.25" outlineLevel="0" r="1816">
      <c r="A1816" s="23" t="n">
        <v>36500</v>
      </c>
      <c r="B1816" s="23" t="n">
        <v>82</v>
      </c>
      <c r="C1816" s="12" t="s">
        <v>10403</v>
      </c>
      <c r="D1816" s="192" t="s">
        <v>10493</v>
      </c>
      <c r="E1816" s="911" t="s">
        <v>24</v>
      </c>
      <c r="F1816" s="904" t="s">
        <v>15640</v>
      </c>
    </row>
    <row ht="20.25" outlineLevel="0" r="1817">
      <c r="A1817" s="23" t="n">
        <v>28956</v>
      </c>
      <c r="B1817" s="23" t="n">
        <v>86</v>
      </c>
      <c r="C1817" s="12" t="s">
        <v>10403</v>
      </c>
      <c r="D1817" s="192" t="s">
        <v>10497</v>
      </c>
      <c r="E1817" s="911" t="s">
        <v>24</v>
      </c>
      <c r="F1817" s="904" t="s">
        <v>15640</v>
      </c>
    </row>
    <row ht="20.25" outlineLevel="0" r="1818">
      <c r="A1818" s="23" t="n">
        <v>26983</v>
      </c>
      <c r="B1818" s="23" t="n">
        <v>90</v>
      </c>
      <c r="C1818" s="12" t="s">
        <v>10403</v>
      </c>
      <c r="D1818" s="192" t="s">
        <v>10501</v>
      </c>
      <c r="E1818" s="23" t="s">
        <v>146</v>
      </c>
      <c r="F1818" s="904" t="s">
        <v>15640</v>
      </c>
    </row>
    <row ht="20.25" outlineLevel="0" r="1819">
      <c r="A1819" s="23" t="n">
        <v>27475</v>
      </c>
      <c r="B1819" s="23" t="n">
        <v>98</v>
      </c>
      <c r="C1819" s="12" t="s">
        <v>10403</v>
      </c>
      <c r="D1819" s="192" t="s">
        <v>10509</v>
      </c>
      <c r="E1819" s="906" t="s">
        <v>43</v>
      </c>
      <c r="F1819" s="904" t="s">
        <v>15640</v>
      </c>
    </row>
    <row ht="20.25" outlineLevel="0" r="1820">
      <c r="A1820" s="23" t="n">
        <v>26990</v>
      </c>
      <c r="B1820" s="23" t="n">
        <v>100</v>
      </c>
      <c r="C1820" s="12" t="s">
        <v>10403</v>
      </c>
      <c r="D1820" s="192" t="s">
        <v>10511</v>
      </c>
      <c r="E1820" s="906" t="s">
        <v>126</v>
      </c>
      <c r="F1820" s="904" t="s">
        <v>15640</v>
      </c>
    </row>
    <row ht="20.25" outlineLevel="0" r="1821">
      <c r="A1821" s="23" t="n">
        <v>26922</v>
      </c>
      <c r="B1821" s="23" t="n">
        <v>102</v>
      </c>
      <c r="C1821" s="12" t="s">
        <v>10403</v>
      </c>
      <c r="D1821" s="192" t="s">
        <v>10513</v>
      </c>
      <c r="E1821" s="386" t="s">
        <v>2678</v>
      </c>
      <c r="F1821" s="904" t="s">
        <v>15640</v>
      </c>
    </row>
    <row ht="20.25" outlineLevel="0" r="1822">
      <c r="A1822" s="23" t="n">
        <v>26962</v>
      </c>
      <c r="B1822" s="23" t="n">
        <v>117</v>
      </c>
      <c r="C1822" s="12" t="s">
        <v>10403</v>
      </c>
      <c r="D1822" s="192" t="s">
        <v>10531</v>
      </c>
      <c r="E1822" s="906" t="s">
        <v>43</v>
      </c>
      <c r="F1822" s="904" t="s">
        <v>15640</v>
      </c>
    </row>
    <row ht="20.25" outlineLevel="0" r="1823">
      <c r="A1823" s="23" t="n">
        <v>29270</v>
      </c>
      <c r="B1823" s="23" t="n">
        <v>125</v>
      </c>
      <c r="C1823" s="12" t="s">
        <v>10403</v>
      </c>
      <c r="D1823" s="192" t="s">
        <v>10539</v>
      </c>
      <c r="E1823" s="386" t="s">
        <v>43</v>
      </c>
      <c r="F1823" s="904" t="s">
        <v>15640</v>
      </c>
    </row>
    <row ht="20.25" outlineLevel="0" r="1824">
      <c r="A1824" s="23" t="n">
        <v>33726</v>
      </c>
      <c r="B1824" s="23" t="n">
        <v>127</v>
      </c>
      <c r="C1824" s="12" t="s">
        <v>10403</v>
      </c>
      <c r="D1824" s="192" t="s">
        <v>10542</v>
      </c>
      <c r="E1824" s="12" t="s">
        <v>146</v>
      </c>
      <c r="F1824" s="904" t="s">
        <v>15640</v>
      </c>
    </row>
    <row ht="20.25" outlineLevel="0" r="1825">
      <c r="A1825" s="23" t="n">
        <v>30929</v>
      </c>
      <c r="B1825" s="23" t="n">
        <v>128</v>
      </c>
      <c r="C1825" s="12" t="s">
        <v>10403</v>
      </c>
      <c r="D1825" s="192" t="s">
        <v>10543</v>
      </c>
      <c r="E1825" s="386" t="s">
        <v>43</v>
      </c>
      <c r="F1825" s="904" t="s">
        <v>15640</v>
      </c>
    </row>
    <row ht="20.25" outlineLevel="0" r="1826">
      <c r="A1826" s="23" t="n">
        <v>30924</v>
      </c>
      <c r="B1826" s="23" t="n">
        <v>129</v>
      </c>
      <c r="C1826" s="12" t="s">
        <v>10403</v>
      </c>
      <c r="D1826" s="192" t="s">
        <v>10545</v>
      </c>
      <c r="E1826" s="386" t="s">
        <v>43</v>
      </c>
      <c r="F1826" s="904" t="s">
        <v>15640</v>
      </c>
    </row>
    <row ht="20.25" outlineLevel="0" r="1827">
      <c r="A1827" s="23" t="n">
        <v>30927</v>
      </c>
      <c r="B1827" s="23" t="n">
        <v>132</v>
      </c>
      <c r="C1827" s="12" t="s">
        <v>10403</v>
      </c>
      <c r="D1827" s="192" t="s">
        <v>10549</v>
      </c>
      <c r="E1827" s="911" t="s">
        <v>24</v>
      </c>
      <c r="F1827" s="904" t="s">
        <v>15640</v>
      </c>
    </row>
    <row ht="20.25" outlineLevel="0" r="1828">
      <c r="A1828" s="23" t="n">
        <v>30921</v>
      </c>
      <c r="B1828" s="23" t="n">
        <v>136</v>
      </c>
      <c r="C1828" s="12" t="s">
        <v>10403</v>
      </c>
      <c r="D1828" s="192" t="s">
        <v>10554</v>
      </c>
      <c r="E1828" s="23" t="s">
        <v>146</v>
      </c>
      <c r="F1828" s="904" t="s">
        <v>15640</v>
      </c>
    </row>
    <row ht="20.25" outlineLevel="0" r="1829">
      <c r="A1829" s="23" t="n">
        <v>27354</v>
      </c>
      <c r="B1829" s="12" t="n">
        <v>1</v>
      </c>
      <c r="C1829" s="12" t="s">
        <v>10556</v>
      </c>
      <c r="D1829" s="192" t="s">
        <v>10557</v>
      </c>
      <c r="E1829" s="911" t="s">
        <v>24</v>
      </c>
      <c r="F1829" s="904" t="s">
        <v>15640</v>
      </c>
    </row>
    <row ht="20.25" outlineLevel="0" r="1830">
      <c r="A1830" s="23" t="n">
        <v>22219</v>
      </c>
      <c r="B1830" s="23" t="n">
        <v>6</v>
      </c>
      <c r="C1830" s="12" t="s">
        <v>10556</v>
      </c>
      <c r="D1830" s="192" t="s">
        <v>10562</v>
      </c>
      <c r="E1830" s="23" t="s">
        <v>146</v>
      </c>
      <c r="F1830" s="904" t="s">
        <v>15640</v>
      </c>
    </row>
    <row ht="20.25" outlineLevel="0" r="1831">
      <c r="A1831" s="23" t="n">
        <v>21005</v>
      </c>
      <c r="B1831" s="23" t="n">
        <v>11</v>
      </c>
      <c r="C1831" s="12" t="s">
        <v>10556</v>
      </c>
      <c r="D1831" s="192" t="s">
        <v>10569</v>
      </c>
      <c r="E1831" s="386" t="s">
        <v>351</v>
      </c>
      <c r="F1831" s="904" t="s">
        <v>15640</v>
      </c>
    </row>
    <row ht="20.25" outlineLevel="0" r="1832">
      <c r="A1832" s="23" t="n">
        <v>24191</v>
      </c>
      <c r="B1832" s="23" t="n">
        <v>14</v>
      </c>
      <c r="C1832" s="12" t="s">
        <v>10556</v>
      </c>
      <c r="D1832" s="192" t="s">
        <v>10572</v>
      </c>
      <c r="E1832" s="386" t="s">
        <v>97</v>
      </c>
      <c r="F1832" s="904" t="s">
        <v>15640</v>
      </c>
    </row>
    <row ht="20.25" outlineLevel="0" r="1833">
      <c r="A1833" s="23" t="n">
        <v>21004</v>
      </c>
      <c r="B1833" s="23" t="n">
        <v>18</v>
      </c>
      <c r="C1833" s="12" t="s">
        <v>10556</v>
      </c>
      <c r="D1833" s="192" t="s">
        <v>10576</v>
      </c>
      <c r="E1833" s="23" t="s">
        <v>146</v>
      </c>
      <c r="F1833" s="904" t="s">
        <v>15640</v>
      </c>
    </row>
    <row ht="20.25" outlineLevel="0" r="1834">
      <c r="A1834" s="23" t="n">
        <v>22224</v>
      </c>
      <c r="B1834" s="23" t="n">
        <v>21</v>
      </c>
      <c r="C1834" s="12" t="s">
        <v>10556</v>
      </c>
      <c r="D1834" s="192" t="s">
        <v>10579</v>
      </c>
      <c r="E1834" s="386" t="s">
        <v>97</v>
      </c>
      <c r="F1834" s="904" t="s">
        <v>15640</v>
      </c>
    </row>
    <row ht="20.25" outlineLevel="0" r="1835">
      <c r="A1835" s="23" t="n">
        <v>23325</v>
      </c>
      <c r="B1835" s="23" t="n">
        <v>7</v>
      </c>
      <c r="C1835" s="12" t="s">
        <v>10582</v>
      </c>
      <c r="D1835" s="192" t="s">
        <v>10590</v>
      </c>
      <c r="E1835" s="386" t="s">
        <v>662</v>
      </c>
      <c r="F1835" s="904" t="s">
        <v>15640</v>
      </c>
    </row>
    <row ht="20.25" outlineLevel="0" r="1836">
      <c r="A1836" s="23" t="n">
        <v>23333</v>
      </c>
      <c r="B1836" s="23" t="n">
        <v>11</v>
      </c>
      <c r="C1836" s="12" t="s">
        <v>10582</v>
      </c>
      <c r="D1836" s="192" t="s">
        <v>10596</v>
      </c>
      <c r="E1836" s="386" t="s">
        <v>662</v>
      </c>
      <c r="F1836" s="904" t="s">
        <v>15640</v>
      </c>
    </row>
    <row ht="20.25" outlineLevel="0" r="1837">
      <c r="A1837" s="23" t="n">
        <v>23334</v>
      </c>
      <c r="B1837" s="23" t="n">
        <v>12</v>
      </c>
      <c r="C1837" s="12" t="s">
        <v>10582</v>
      </c>
      <c r="D1837" s="192" t="s">
        <v>10598</v>
      </c>
      <c r="E1837" s="23" t="s">
        <v>146</v>
      </c>
      <c r="F1837" s="904" t="s">
        <v>15640</v>
      </c>
    </row>
    <row ht="20.25" outlineLevel="0" r="1838">
      <c r="A1838" s="23" t="n">
        <v>23336</v>
      </c>
      <c r="B1838" s="23" t="n">
        <v>13</v>
      </c>
      <c r="C1838" s="12" t="s">
        <v>10582</v>
      </c>
      <c r="D1838" s="192" t="s">
        <v>10600</v>
      </c>
      <c r="E1838" s="23" t="s">
        <v>146</v>
      </c>
      <c r="F1838" s="904" t="s">
        <v>15640</v>
      </c>
    </row>
    <row ht="20.25" outlineLevel="0" r="1839">
      <c r="A1839" s="23" t="n">
        <v>26165</v>
      </c>
      <c r="B1839" s="23" t="n">
        <v>31</v>
      </c>
      <c r="C1839" s="12" t="s">
        <v>10582</v>
      </c>
      <c r="D1839" s="192" t="s">
        <v>10627</v>
      </c>
      <c r="E1839" s="386" t="s">
        <v>70</v>
      </c>
      <c r="F1839" s="904" t="s">
        <v>15640</v>
      </c>
    </row>
    <row ht="20.25" outlineLevel="0" r="1840">
      <c r="A1840" s="23" t="n">
        <v>23337</v>
      </c>
      <c r="B1840" s="23" t="n">
        <v>41</v>
      </c>
      <c r="C1840" s="12" t="s">
        <v>10582</v>
      </c>
      <c r="D1840" s="192" t="s">
        <v>10640</v>
      </c>
      <c r="E1840" s="23" t="s">
        <v>146</v>
      </c>
      <c r="F1840" s="904" t="s">
        <v>15640</v>
      </c>
    </row>
    <row ht="20.25" outlineLevel="0" r="1841">
      <c r="A1841" s="23" t="n">
        <v>26183</v>
      </c>
      <c r="B1841" s="23" t="n">
        <v>47</v>
      </c>
      <c r="C1841" s="12" t="s">
        <v>10582</v>
      </c>
      <c r="D1841" s="192" t="s">
        <v>10648</v>
      </c>
      <c r="E1841" s="907" t="s">
        <v>70</v>
      </c>
      <c r="F1841" s="904" t="s">
        <v>15640</v>
      </c>
    </row>
    <row ht="20.25" outlineLevel="0" r="1842">
      <c r="A1842" s="23" t="n">
        <v>26849</v>
      </c>
      <c r="B1842" s="23" t="n">
        <v>12</v>
      </c>
      <c r="C1842" s="12" t="s">
        <v>10663</v>
      </c>
      <c r="D1842" s="192" t="s">
        <v>10675</v>
      </c>
      <c r="E1842" s="386" t="s">
        <v>662</v>
      </c>
      <c r="F1842" s="904" t="s">
        <v>15640</v>
      </c>
    </row>
    <row ht="20.25" outlineLevel="0" r="1843">
      <c r="A1843" s="23" t="n">
        <v>26847</v>
      </c>
      <c r="B1843" s="23" t="n">
        <v>17</v>
      </c>
      <c r="C1843" s="12" t="s">
        <v>10663</v>
      </c>
      <c r="D1843" s="192" t="s">
        <v>10680</v>
      </c>
      <c r="E1843" s="386" t="s">
        <v>662</v>
      </c>
      <c r="F1843" s="904" t="s">
        <v>15640</v>
      </c>
    </row>
    <row ht="20.25" outlineLevel="0" r="1844">
      <c r="A1844" s="23" t="n">
        <v>26241</v>
      </c>
      <c r="B1844" s="23" t="n">
        <v>7</v>
      </c>
      <c r="C1844" s="12" t="s">
        <v>10681</v>
      </c>
      <c r="D1844" s="192" t="s">
        <v>10689</v>
      </c>
      <c r="E1844" s="386" t="s">
        <v>97</v>
      </c>
      <c r="F1844" s="904" t="s">
        <v>15640</v>
      </c>
    </row>
    <row ht="20.25" outlineLevel="0" r="1845">
      <c r="A1845" s="23" t="n">
        <v>26242</v>
      </c>
      <c r="B1845" s="23" t="n">
        <v>17</v>
      </c>
      <c r="C1845" s="12" t="s">
        <v>10681</v>
      </c>
      <c r="D1845" s="192" t="s">
        <v>10701</v>
      </c>
      <c r="E1845" s="386" t="s">
        <v>8874</v>
      </c>
      <c r="F1845" s="904" t="s">
        <v>15640</v>
      </c>
    </row>
    <row ht="20.25" outlineLevel="0" r="1846">
      <c r="A1846" s="23" t="n">
        <v>26237</v>
      </c>
      <c r="B1846" s="23" t="n">
        <v>29</v>
      </c>
      <c r="C1846" s="12" t="s">
        <v>10681</v>
      </c>
      <c r="D1846" s="192" t="s">
        <v>10715</v>
      </c>
      <c r="E1846" s="23" t="s">
        <v>146</v>
      </c>
      <c r="F1846" s="904" t="s">
        <v>15640</v>
      </c>
    </row>
    <row ht="20.25" outlineLevel="0" r="1847">
      <c r="A1847" s="23" t="n">
        <v>24256</v>
      </c>
      <c r="B1847" s="23" t="n">
        <v>30</v>
      </c>
      <c r="C1847" s="12" t="s">
        <v>10681</v>
      </c>
      <c r="D1847" s="192" t="s">
        <v>10718</v>
      </c>
      <c r="E1847" s="23" t="s">
        <v>146</v>
      </c>
      <c r="F1847" s="904" t="s">
        <v>15640</v>
      </c>
    </row>
    <row ht="20.25" outlineLevel="0" r="1848">
      <c r="A1848" s="23" t="n">
        <v>21021</v>
      </c>
      <c r="B1848" s="23" t="n">
        <v>31</v>
      </c>
      <c r="C1848" s="12" t="s">
        <v>10681</v>
      </c>
      <c r="D1848" s="192" t="s">
        <v>10719</v>
      </c>
      <c r="E1848" s="386" t="s">
        <v>97</v>
      </c>
      <c r="F1848" s="904" t="s">
        <v>15640</v>
      </c>
    </row>
    <row ht="20.25" outlineLevel="0" r="1849">
      <c r="A1849" s="23" t="n">
        <v>23306</v>
      </c>
      <c r="B1849" s="23" t="n">
        <v>37</v>
      </c>
      <c r="C1849" s="12" t="s">
        <v>10681</v>
      </c>
      <c r="D1849" s="192" t="s">
        <v>10725</v>
      </c>
      <c r="E1849" s="386" t="s">
        <v>97</v>
      </c>
      <c r="F1849" s="904" t="s">
        <v>15640</v>
      </c>
    </row>
    <row ht="20.25" outlineLevel="0" r="1850">
      <c r="A1850" s="23" t="n">
        <v>24393</v>
      </c>
      <c r="B1850" s="23" t="n">
        <v>43</v>
      </c>
      <c r="C1850" s="12" t="s">
        <v>10681</v>
      </c>
      <c r="D1850" s="192" t="s">
        <v>10731</v>
      </c>
      <c r="E1850" s="906" t="s">
        <v>97</v>
      </c>
      <c r="F1850" s="904" t="s">
        <v>15640</v>
      </c>
    </row>
    <row ht="20.25" outlineLevel="0" r="1851">
      <c r="A1851" s="23" t="n">
        <v>26238</v>
      </c>
      <c r="B1851" s="23" t="n">
        <v>45</v>
      </c>
      <c r="C1851" s="12" t="s">
        <v>10681</v>
      </c>
      <c r="D1851" s="192" t="s">
        <v>10733</v>
      </c>
      <c r="E1851" s="386" t="s">
        <v>97</v>
      </c>
      <c r="F1851" s="904" t="s">
        <v>15640</v>
      </c>
    </row>
    <row ht="20.25" outlineLevel="0" r="1852">
      <c r="A1852" s="23" t="n">
        <v>26244</v>
      </c>
      <c r="B1852" s="23" t="n">
        <v>58</v>
      </c>
      <c r="C1852" s="12" t="s">
        <v>10681</v>
      </c>
      <c r="D1852" s="192" t="s">
        <v>10747</v>
      </c>
      <c r="E1852" s="911" t="s">
        <v>24</v>
      </c>
      <c r="F1852" s="904" t="s">
        <v>15640</v>
      </c>
    </row>
    <row ht="20.25" outlineLevel="0" r="1853">
      <c r="A1853" s="23" t="n">
        <v>26161</v>
      </c>
      <c r="B1853" s="23" t="n">
        <v>60</v>
      </c>
      <c r="C1853" s="12" t="s">
        <v>10681</v>
      </c>
      <c r="D1853" s="192" t="s">
        <v>10750</v>
      </c>
      <c r="E1853" s="911" t="s">
        <v>24</v>
      </c>
      <c r="F1853" s="904" t="s">
        <v>15640</v>
      </c>
    </row>
    <row ht="20.25" outlineLevel="0" r="1854">
      <c r="A1854" s="23" t="n">
        <v>26163</v>
      </c>
      <c r="B1854" s="23" t="n">
        <v>65</v>
      </c>
      <c r="C1854" s="12" t="s">
        <v>10681</v>
      </c>
      <c r="D1854" s="192" t="s">
        <v>10756</v>
      </c>
      <c r="E1854" s="386" t="s">
        <v>86</v>
      </c>
      <c r="F1854" s="904" t="s">
        <v>15640</v>
      </c>
    </row>
    <row ht="20.25" outlineLevel="0" r="1855">
      <c r="A1855" s="23" t="n">
        <v>27347</v>
      </c>
      <c r="B1855" s="23" t="n">
        <v>73</v>
      </c>
      <c r="C1855" s="12" t="s">
        <v>10681</v>
      </c>
      <c r="D1855" s="192" t="s">
        <v>10768</v>
      </c>
      <c r="E1855" s="386" t="s">
        <v>97</v>
      </c>
      <c r="F1855" s="904" t="s">
        <v>15640</v>
      </c>
    </row>
    <row ht="20.25" outlineLevel="0" r="1856">
      <c r="A1856" s="23" t="n">
        <v>25552</v>
      </c>
      <c r="B1856" s="23" t="n">
        <v>4</v>
      </c>
      <c r="C1856" s="12" t="s">
        <v>10770</v>
      </c>
      <c r="D1856" s="192" t="s">
        <v>10775</v>
      </c>
      <c r="E1856" s="923" t="s">
        <v>146</v>
      </c>
      <c r="F1856" s="904" t="s">
        <v>15640</v>
      </c>
    </row>
    <row ht="20.25" outlineLevel="0" r="1857">
      <c r="A1857" s="23" t="n">
        <v>25630</v>
      </c>
      <c r="B1857" s="23" t="n">
        <v>25</v>
      </c>
      <c r="C1857" s="12" t="s">
        <v>10770</v>
      </c>
      <c r="D1857" s="192" t="s">
        <v>10801</v>
      </c>
      <c r="E1857" s="386" t="s">
        <v>86</v>
      </c>
      <c r="F1857" s="904" t="s">
        <v>15640</v>
      </c>
    </row>
    <row ht="20.25" outlineLevel="0" r="1858">
      <c r="A1858" s="23" t="n">
        <v>25572</v>
      </c>
      <c r="B1858" s="23" t="n">
        <v>29</v>
      </c>
      <c r="C1858" s="12" t="s">
        <v>10770</v>
      </c>
      <c r="D1858" s="192" t="s">
        <v>10806</v>
      </c>
      <c r="E1858" s="386" t="s">
        <v>97</v>
      </c>
      <c r="F1858" s="904" t="s">
        <v>15640</v>
      </c>
    </row>
    <row ht="20.25" outlineLevel="0" r="1859">
      <c r="A1859" s="23" t="n">
        <v>26496</v>
      </c>
      <c r="B1859" s="23" t="n">
        <v>44</v>
      </c>
      <c r="C1859" s="12" t="s">
        <v>10770</v>
      </c>
      <c r="D1859" s="192" t="s">
        <v>10821</v>
      </c>
      <c r="E1859" s="386" t="s">
        <v>86</v>
      </c>
      <c r="F1859" s="904" t="s">
        <v>15640</v>
      </c>
    </row>
    <row ht="20.25" outlineLevel="0" r="1860">
      <c r="A1860" s="23" t="n">
        <v>26497</v>
      </c>
      <c r="B1860" s="23" t="n">
        <v>45</v>
      </c>
      <c r="C1860" s="12" t="s">
        <v>10770</v>
      </c>
      <c r="D1860" s="192" t="s">
        <v>10822</v>
      </c>
      <c r="E1860" s="23" t="s">
        <v>146</v>
      </c>
      <c r="F1860" s="904" t="s">
        <v>15640</v>
      </c>
    </row>
    <row ht="20.25" outlineLevel="0" r="1861">
      <c r="A1861" s="23" t="n">
        <v>26478</v>
      </c>
      <c r="B1861" s="23" t="n">
        <v>46</v>
      </c>
      <c r="C1861" s="12" t="s">
        <v>10770</v>
      </c>
      <c r="D1861" s="192" t="s">
        <v>10823</v>
      </c>
      <c r="E1861" s="386" t="s">
        <v>86</v>
      </c>
      <c r="F1861" s="904" t="s">
        <v>15640</v>
      </c>
    </row>
    <row ht="20.25" outlineLevel="0" r="1862">
      <c r="A1862" s="23" t="n">
        <v>26882</v>
      </c>
      <c r="B1862" s="12" t="n">
        <v>20</v>
      </c>
      <c r="C1862" s="12" t="s">
        <v>21</v>
      </c>
      <c r="D1862" s="192" t="s">
        <v>62</v>
      </c>
      <c r="E1862" s="342" t="s">
        <v>760</v>
      </c>
      <c r="F1862" s="904" t="s">
        <v>15646</v>
      </c>
    </row>
    <row ht="20.25" outlineLevel="0" r="1863">
      <c r="A1863" s="23" t="n">
        <v>26879</v>
      </c>
      <c r="B1863" s="12" t="n">
        <v>24</v>
      </c>
      <c r="C1863" s="12" t="s">
        <v>21</v>
      </c>
      <c r="D1863" s="192" t="s">
        <v>71</v>
      </c>
      <c r="E1863" s="342" t="s">
        <v>760</v>
      </c>
      <c r="F1863" s="904" t="s">
        <v>15646</v>
      </c>
    </row>
    <row ht="20.25" outlineLevel="0" r="1864">
      <c r="A1864" s="23" t="n">
        <v>26891</v>
      </c>
      <c r="B1864" s="12" t="n">
        <v>29</v>
      </c>
      <c r="C1864" s="12" t="s">
        <v>21</v>
      </c>
      <c r="D1864" s="192" t="s">
        <v>79</v>
      </c>
      <c r="E1864" s="391" t="s">
        <v>86</v>
      </c>
      <c r="F1864" s="904" t="s">
        <v>15646</v>
      </c>
    </row>
    <row ht="20.25" outlineLevel="0" r="1865">
      <c r="A1865" s="23" t="n">
        <v>32998</v>
      </c>
      <c r="B1865" s="12" t="n">
        <v>30</v>
      </c>
      <c r="C1865" s="12" t="s">
        <v>21</v>
      </c>
      <c r="D1865" s="192" t="s">
        <v>81</v>
      </c>
      <c r="E1865" s="391" t="s">
        <v>86</v>
      </c>
      <c r="F1865" s="904" t="s">
        <v>15646</v>
      </c>
    </row>
    <row ht="20.25" outlineLevel="0" r="1866">
      <c r="A1866" s="23" t="n">
        <v>26908</v>
      </c>
      <c r="B1866" s="12" t="n">
        <v>32</v>
      </c>
      <c r="C1866" s="12" t="s">
        <v>21</v>
      </c>
      <c r="D1866" s="192" t="s">
        <v>85</v>
      </c>
      <c r="E1866" s="391" t="s">
        <v>86</v>
      </c>
      <c r="F1866" s="904" t="s">
        <v>15646</v>
      </c>
    </row>
    <row ht="20.25" outlineLevel="0" r="1867">
      <c r="A1867" s="23" t="n">
        <v>26909</v>
      </c>
      <c r="B1867" s="12" t="n">
        <v>35</v>
      </c>
      <c r="C1867" s="12" t="s">
        <v>21</v>
      </c>
      <c r="D1867" s="192" t="s">
        <v>91</v>
      </c>
      <c r="E1867" s="335" t="s">
        <v>173</v>
      </c>
      <c r="F1867" s="904" t="s">
        <v>15646</v>
      </c>
    </row>
    <row ht="20.25" outlineLevel="0" r="1868">
      <c r="A1868" s="23" t="n">
        <v>26915</v>
      </c>
      <c r="B1868" s="12" t="n">
        <v>39</v>
      </c>
      <c r="C1868" s="12" t="s">
        <v>21</v>
      </c>
      <c r="D1868" s="192" t="s">
        <v>103</v>
      </c>
      <c r="E1868" s="335" t="s">
        <v>173</v>
      </c>
      <c r="F1868" s="904" t="s">
        <v>15646</v>
      </c>
    </row>
    <row ht="20.25" outlineLevel="0" r="1869">
      <c r="A1869" s="23" t="n">
        <v>27073</v>
      </c>
      <c r="B1869" s="12" t="n">
        <v>4</v>
      </c>
      <c r="C1869" s="12" t="s">
        <v>109</v>
      </c>
      <c r="D1869" s="192" t="s">
        <v>116</v>
      </c>
      <c r="E1869" s="343" t="s">
        <v>118</v>
      </c>
      <c r="F1869" s="904" t="s">
        <v>15646</v>
      </c>
    </row>
    <row ht="20.25" outlineLevel="0" r="1870">
      <c r="A1870" s="23" t="n">
        <v>27124</v>
      </c>
      <c r="B1870" s="12" t="n">
        <v>9</v>
      </c>
      <c r="C1870" s="12" t="s">
        <v>109</v>
      </c>
      <c r="D1870" s="192" t="s">
        <v>128</v>
      </c>
      <c r="E1870" s="343" t="s">
        <v>130</v>
      </c>
      <c r="F1870" s="904" t="s">
        <v>15646</v>
      </c>
    </row>
    <row ht="20.25" outlineLevel="0" r="1871">
      <c r="A1871" s="23" t="n">
        <v>27169</v>
      </c>
      <c r="B1871" s="12" t="n">
        <v>15</v>
      </c>
      <c r="C1871" s="12" t="s">
        <v>109</v>
      </c>
      <c r="D1871" s="192" t="s">
        <v>144</v>
      </c>
      <c r="E1871" s="343" t="s">
        <v>147</v>
      </c>
      <c r="F1871" s="904" t="s">
        <v>15646</v>
      </c>
    </row>
    <row ht="20.25" outlineLevel="0" r="1872">
      <c r="A1872" s="23" t="n">
        <v>27170</v>
      </c>
      <c r="B1872" s="12" t="n">
        <v>16</v>
      </c>
      <c r="C1872" s="12" t="s">
        <v>109</v>
      </c>
      <c r="D1872" s="192" t="s">
        <v>148</v>
      </c>
      <c r="E1872" s="343" t="s">
        <v>118</v>
      </c>
      <c r="F1872" s="904" t="s">
        <v>15646</v>
      </c>
    </row>
    <row ht="20.25" outlineLevel="0" r="1873">
      <c r="A1873" s="23" t="n">
        <v>27102</v>
      </c>
      <c r="B1873" s="12" t="n">
        <v>21</v>
      </c>
      <c r="C1873" s="12" t="s">
        <v>109</v>
      </c>
      <c r="D1873" s="192" t="s">
        <v>158</v>
      </c>
      <c r="E1873" s="343" t="s">
        <v>118</v>
      </c>
      <c r="F1873" s="904" t="s">
        <v>15646</v>
      </c>
    </row>
    <row ht="20.25" outlineLevel="0" r="1874">
      <c r="A1874" s="23" t="n">
        <v>20706</v>
      </c>
      <c r="B1874" s="12" t="n">
        <v>23</v>
      </c>
      <c r="C1874" s="12" t="s">
        <v>109</v>
      </c>
      <c r="D1874" s="192" t="s">
        <v>162</v>
      </c>
      <c r="E1874" s="335" t="s">
        <v>163</v>
      </c>
      <c r="F1874" s="904" t="s">
        <v>15646</v>
      </c>
    </row>
    <row ht="20.25" outlineLevel="0" r="1875">
      <c r="A1875" s="23" t="n">
        <v>22226</v>
      </c>
      <c r="B1875" s="12" t="n">
        <v>24</v>
      </c>
      <c r="C1875" s="12" t="s">
        <v>109</v>
      </c>
      <c r="D1875" s="192" t="s">
        <v>164</v>
      </c>
      <c r="E1875" s="343" t="s">
        <v>8796</v>
      </c>
      <c r="F1875" s="904" t="s">
        <v>15646</v>
      </c>
    </row>
    <row ht="20.25" outlineLevel="0" r="1876">
      <c r="A1876" s="23" t="n">
        <v>23302</v>
      </c>
      <c r="B1876" s="12" t="n">
        <v>27</v>
      </c>
      <c r="C1876" s="12" t="s">
        <v>109</v>
      </c>
      <c r="D1876" s="192" t="s">
        <v>171</v>
      </c>
      <c r="E1876" s="391" t="s">
        <v>8835</v>
      </c>
      <c r="F1876" s="904" t="s">
        <v>15646</v>
      </c>
    </row>
    <row ht="20.25" outlineLevel="0" r="1877">
      <c r="A1877" s="23" t="n">
        <v>27127</v>
      </c>
      <c r="B1877" s="12" t="n">
        <v>35</v>
      </c>
      <c r="C1877" s="12" t="s">
        <v>109</v>
      </c>
      <c r="D1877" s="192" t="s">
        <v>188</v>
      </c>
      <c r="E1877" s="343" t="s">
        <v>189</v>
      </c>
      <c r="F1877" s="904" t="s">
        <v>15646</v>
      </c>
    </row>
    <row ht="20.25" outlineLevel="0" r="1878">
      <c r="A1878" s="23" t="n">
        <v>27155</v>
      </c>
      <c r="B1878" s="12" t="n">
        <v>41</v>
      </c>
      <c r="C1878" s="12" t="s">
        <v>109</v>
      </c>
      <c r="D1878" s="192" t="s">
        <v>198</v>
      </c>
      <c r="E1878" s="924" t="s">
        <v>552</v>
      </c>
      <c r="F1878" s="904" t="s">
        <v>15646</v>
      </c>
    </row>
    <row ht="20.25" outlineLevel="0" r="1879">
      <c r="A1879" s="23" t="n">
        <v>27117</v>
      </c>
      <c r="B1879" s="12" t="n">
        <v>43</v>
      </c>
      <c r="C1879" s="12" t="s">
        <v>109</v>
      </c>
      <c r="D1879" s="192" t="s">
        <v>202</v>
      </c>
      <c r="E1879" s="343" t="s">
        <v>118</v>
      </c>
      <c r="F1879" s="904" t="s">
        <v>15646</v>
      </c>
    </row>
    <row ht="20.25" outlineLevel="0" r="1880">
      <c r="A1880" s="23" t="n">
        <v>27130</v>
      </c>
      <c r="B1880" s="12" t="n">
        <v>45</v>
      </c>
      <c r="C1880" s="12" t="s">
        <v>109</v>
      </c>
      <c r="D1880" s="192" t="s">
        <v>206</v>
      </c>
      <c r="E1880" s="343" t="s">
        <v>118</v>
      </c>
      <c r="F1880" s="904" t="s">
        <v>15646</v>
      </c>
    </row>
    <row ht="20.25" outlineLevel="0" r="1881">
      <c r="A1881" s="23" t="n">
        <v>27128</v>
      </c>
      <c r="B1881" s="12" t="n">
        <v>46</v>
      </c>
      <c r="C1881" s="12" t="s">
        <v>109</v>
      </c>
      <c r="D1881" s="192" t="s">
        <v>208</v>
      </c>
      <c r="E1881" s="343" t="s">
        <v>130</v>
      </c>
      <c r="F1881" s="904" t="s">
        <v>15646</v>
      </c>
    </row>
    <row ht="20.25" outlineLevel="0" r="1882">
      <c r="A1882" s="23" t="n">
        <v>27131</v>
      </c>
      <c r="B1882" s="12" t="n">
        <v>50</v>
      </c>
      <c r="C1882" s="12" t="s">
        <v>109</v>
      </c>
      <c r="D1882" s="192" t="s">
        <v>215</v>
      </c>
      <c r="E1882" s="343" t="s">
        <v>118</v>
      </c>
      <c r="F1882" s="904" t="s">
        <v>15646</v>
      </c>
    </row>
    <row ht="20.25" outlineLevel="0" r="1883">
      <c r="A1883" s="23" t="n">
        <v>27125</v>
      </c>
      <c r="B1883" s="12" t="n">
        <v>52</v>
      </c>
      <c r="C1883" s="12" t="s">
        <v>109</v>
      </c>
      <c r="D1883" s="192" t="s">
        <v>218</v>
      </c>
      <c r="E1883" s="343" t="s">
        <v>130</v>
      </c>
      <c r="F1883" s="904" t="s">
        <v>15646</v>
      </c>
    </row>
    <row ht="20.25" outlineLevel="0" r="1884">
      <c r="A1884" s="23" t="n">
        <v>27122</v>
      </c>
      <c r="B1884" s="12" t="n">
        <v>56</v>
      </c>
      <c r="C1884" s="12" t="s">
        <v>109</v>
      </c>
      <c r="D1884" s="192" t="s">
        <v>226</v>
      </c>
      <c r="E1884" s="343" t="s">
        <v>118</v>
      </c>
      <c r="F1884" s="904" t="s">
        <v>15646</v>
      </c>
    </row>
    <row ht="20.25" outlineLevel="0" r="1885">
      <c r="A1885" s="23" t="n">
        <v>27121</v>
      </c>
      <c r="B1885" s="12" t="n">
        <v>57</v>
      </c>
      <c r="C1885" s="12" t="s">
        <v>109</v>
      </c>
      <c r="D1885" s="192" t="s">
        <v>228</v>
      </c>
      <c r="E1885" s="343" t="s">
        <v>118</v>
      </c>
      <c r="F1885" s="904" t="s">
        <v>15646</v>
      </c>
    </row>
    <row ht="20.25" outlineLevel="0" r="1886">
      <c r="A1886" s="23" t="n">
        <v>22229</v>
      </c>
      <c r="B1886" s="12" t="n">
        <v>68</v>
      </c>
      <c r="C1886" s="12" t="s">
        <v>109</v>
      </c>
      <c r="D1886" s="192" t="s">
        <v>250</v>
      </c>
      <c r="E1886" s="335" t="s">
        <v>173</v>
      </c>
      <c r="F1886" s="904" t="s">
        <v>15646</v>
      </c>
    </row>
    <row ht="20.25" outlineLevel="0" r="1887">
      <c r="A1887" s="23" t="n">
        <v>20708</v>
      </c>
      <c r="B1887" s="12" t="n">
        <v>72</v>
      </c>
      <c r="C1887" s="12" t="s">
        <v>109</v>
      </c>
      <c r="D1887" s="192" t="s">
        <v>258</v>
      </c>
      <c r="E1887" s="925" t="s">
        <v>86</v>
      </c>
      <c r="F1887" s="904" t="s">
        <v>15646</v>
      </c>
    </row>
    <row ht="20.25" outlineLevel="0" r="1888">
      <c r="A1888" s="23" t="n">
        <v>33555</v>
      </c>
      <c r="B1888" s="12" t="n">
        <v>81</v>
      </c>
      <c r="C1888" s="12" t="s">
        <v>109</v>
      </c>
      <c r="D1888" s="192" t="s">
        <v>275</v>
      </c>
      <c r="E1888" s="343" t="s">
        <v>118</v>
      </c>
      <c r="F1888" s="904" t="s">
        <v>15646</v>
      </c>
    </row>
    <row ht="20.25" outlineLevel="0" r="1889">
      <c r="A1889" s="23" t="n">
        <v>24210</v>
      </c>
      <c r="B1889" s="12" t="n">
        <v>86</v>
      </c>
      <c r="C1889" s="12" t="s">
        <v>109</v>
      </c>
      <c r="D1889" s="192" t="s">
        <v>285</v>
      </c>
      <c r="E1889" s="925" t="s">
        <v>86</v>
      </c>
      <c r="F1889" s="904" t="s">
        <v>15646</v>
      </c>
    </row>
    <row ht="20.25" outlineLevel="0" r="1890">
      <c r="A1890" s="23" t="n">
        <v>27138</v>
      </c>
      <c r="B1890" s="12" t="n">
        <v>87</v>
      </c>
      <c r="C1890" s="12" t="s">
        <v>109</v>
      </c>
      <c r="D1890" s="192" t="s">
        <v>286</v>
      </c>
      <c r="E1890" s="343" t="s">
        <v>118</v>
      </c>
      <c r="F1890" s="904" t="s">
        <v>15646</v>
      </c>
    </row>
    <row ht="20.25" outlineLevel="0" r="1891">
      <c r="A1891" s="23" t="n">
        <v>26140</v>
      </c>
      <c r="B1891" s="12" t="n">
        <v>2</v>
      </c>
      <c r="C1891" s="12" t="s">
        <v>297</v>
      </c>
      <c r="D1891" s="192" t="s">
        <v>300</v>
      </c>
      <c r="E1891" s="343" t="s">
        <v>118</v>
      </c>
      <c r="F1891" s="904" t="s">
        <v>15646</v>
      </c>
    </row>
    <row ht="20.25" outlineLevel="0" r="1892">
      <c r="A1892" s="23" t="n">
        <v>26142</v>
      </c>
      <c r="B1892" s="12" t="n">
        <v>3</v>
      </c>
      <c r="C1892" s="12" t="s">
        <v>297</v>
      </c>
      <c r="D1892" s="192" t="s">
        <v>302</v>
      </c>
      <c r="E1892" s="343" t="s">
        <v>118</v>
      </c>
      <c r="F1892" s="904" t="s">
        <v>15646</v>
      </c>
    </row>
    <row ht="20.25" outlineLevel="0" r="1893">
      <c r="A1893" s="23" t="n">
        <v>26145</v>
      </c>
      <c r="B1893" s="12" t="n">
        <v>4</v>
      </c>
      <c r="C1893" s="12" t="s">
        <v>297</v>
      </c>
      <c r="D1893" s="192" t="s">
        <v>304</v>
      </c>
      <c r="E1893" s="343" t="s">
        <v>118</v>
      </c>
      <c r="F1893" s="904" t="s">
        <v>15646</v>
      </c>
    </row>
    <row ht="20.25" outlineLevel="0" r="1894">
      <c r="A1894" s="23" t="n">
        <v>26148</v>
      </c>
      <c r="B1894" s="12" t="n">
        <v>13</v>
      </c>
      <c r="C1894" s="12" t="s">
        <v>297</v>
      </c>
      <c r="D1894" s="192" t="s">
        <v>324</v>
      </c>
      <c r="E1894" s="343" t="s">
        <v>118</v>
      </c>
      <c r="F1894" s="904" t="s">
        <v>15646</v>
      </c>
    </row>
    <row ht="20.25" outlineLevel="0" r="1895">
      <c r="A1895" s="23" t="n">
        <v>24334</v>
      </c>
      <c r="B1895" s="12" t="n">
        <v>17</v>
      </c>
      <c r="C1895" s="12" t="s">
        <v>297</v>
      </c>
      <c r="D1895" s="192" t="s">
        <v>331</v>
      </c>
      <c r="E1895" s="343" t="s">
        <v>333</v>
      </c>
      <c r="F1895" s="904" t="s">
        <v>15646</v>
      </c>
    </row>
    <row ht="20.25" outlineLevel="0" r="1896">
      <c r="A1896" s="23" t="n">
        <v>33004</v>
      </c>
      <c r="B1896" s="12" t="n">
        <v>3</v>
      </c>
      <c r="C1896" s="12" t="s">
        <v>7666</v>
      </c>
      <c r="D1896" s="192" t="s">
        <v>7670</v>
      </c>
      <c r="E1896" s="926" t="s">
        <v>15647</v>
      </c>
      <c r="F1896" s="904" t="s">
        <v>15646</v>
      </c>
    </row>
    <row ht="20.25" outlineLevel="0" r="1897">
      <c r="A1897" s="23" t="n">
        <v>26197</v>
      </c>
      <c r="B1897" s="12" t="n">
        <v>9</v>
      </c>
      <c r="C1897" s="12" t="s">
        <v>7666</v>
      </c>
      <c r="D1897" s="192" t="s">
        <v>7679</v>
      </c>
      <c r="E1897" s="343" t="s">
        <v>130</v>
      </c>
      <c r="F1897" s="904" t="s">
        <v>15646</v>
      </c>
    </row>
    <row ht="20.25" outlineLevel="0" r="1898">
      <c r="A1898" s="23" t="n">
        <v>26205</v>
      </c>
      <c r="B1898" s="12" t="n">
        <v>12</v>
      </c>
      <c r="C1898" s="12" t="s">
        <v>7666</v>
      </c>
      <c r="D1898" s="192" t="s">
        <v>7683</v>
      </c>
      <c r="E1898" s="926" t="s">
        <v>118</v>
      </c>
      <c r="F1898" s="904" t="s">
        <v>15646</v>
      </c>
    </row>
    <row ht="20.25" outlineLevel="0" r="1899">
      <c r="A1899" s="23" t="n">
        <v>26214</v>
      </c>
      <c r="B1899" s="12" t="n">
        <v>25</v>
      </c>
      <c r="C1899" s="12" t="s">
        <v>7666</v>
      </c>
      <c r="D1899" s="192" t="s">
        <v>7702</v>
      </c>
      <c r="E1899" s="924" t="s">
        <v>86</v>
      </c>
      <c r="F1899" s="904" t="s">
        <v>15646</v>
      </c>
    </row>
    <row ht="20.25" outlineLevel="0" r="1900">
      <c r="A1900" s="23" t="n">
        <v>27725</v>
      </c>
      <c r="B1900" s="12" t="n">
        <v>29</v>
      </c>
      <c r="C1900" s="12" t="s">
        <v>7666</v>
      </c>
      <c r="D1900" s="192" t="s">
        <v>7708</v>
      </c>
      <c r="E1900" s="343" t="s">
        <v>118</v>
      </c>
      <c r="F1900" s="904" t="s">
        <v>15646</v>
      </c>
    </row>
    <row ht="20.25" outlineLevel="0" r="1901">
      <c r="A1901" s="23" t="n">
        <v>26218</v>
      </c>
      <c r="B1901" s="12" t="n">
        <v>32</v>
      </c>
      <c r="C1901" s="12" t="s">
        <v>7666</v>
      </c>
      <c r="D1901" s="192" t="s">
        <v>10896</v>
      </c>
      <c r="E1901" s="927" t="s">
        <v>15648</v>
      </c>
      <c r="F1901" s="904" t="s">
        <v>15646</v>
      </c>
    </row>
    <row ht="20.25" outlineLevel="0" r="1902">
      <c r="A1902" s="23" t="n">
        <v>26220</v>
      </c>
      <c r="B1902" s="12" t="n">
        <v>35</v>
      </c>
      <c r="C1902" s="12" t="s">
        <v>7666</v>
      </c>
      <c r="D1902" s="192" t="s">
        <v>7713</v>
      </c>
      <c r="E1902" s="335" t="s">
        <v>2852</v>
      </c>
      <c r="F1902" s="904" t="s">
        <v>15646</v>
      </c>
    </row>
    <row ht="20.25" outlineLevel="0" r="1903">
      <c r="A1903" s="23" t="n">
        <v>26221</v>
      </c>
      <c r="B1903" s="12" t="n">
        <v>36</v>
      </c>
      <c r="C1903" s="12" t="s">
        <v>7666</v>
      </c>
      <c r="D1903" s="192" t="s">
        <v>7716</v>
      </c>
      <c r="E1903" s="343" t="s">
        <v>118</v>
      </c>
      <c r="F1903" s="904" t="s">
        <v>15646</v>
      </c>
    </row>
    <row ht="20.25" outlineLevel="0" r="1904">
      <c r="A1904" s="23" t="n">
        <v>33007</v>
      </c>
      <c r="B1904" s="12" t="n">
        <v>42</v>
      </c>
      <c r="C1904" s="12" t="s">
        <v>7666</v>
      </c>
      <c r="D1904" s="192" t="s">
        <v>7722</v>
      </c>
      <c r="E1904" s="343" t="s">
        <v>118</v>
      </c>
      <c r="F1904" s="904" t="s">
        <v>15646</v>
      </c>
    </row>
    <row ht="20.25" outlineLevel="0" r="1905">
      <c r="A1905" s="23" t="n">
        <v>33008</v>
      </c>
      <c r="B1905" s="12" t="n">
        <v>43</v>
      </c>
      <c r="C1905" s="12" t="s">
        <v>7666</v>
      </c>
      <c r="D1905" s="192" t="s">
        <v>7723</v>
      </c>
      <c r="E1905" s="343" t="s">
        <v>118</v>
      </c>
      <c r="F1905" s="904" t="s">
        <v>15646</v>
      </c>
    </row>
    <row ht="20.25" outlineLevel="0" r="1906">
      <c r="A1906" s="23" t="n">
        <v>33009</v>
      </c>
      <c r="B1906" s="12" t="n">
        <v>44</v>
      </c>
      <c r="C1906" s="12" t="s">
        <v>7666</v>
      </c>
      <c r="D1906" s="192" t="s">
        <v>7725</v>
      </c>
      <c r="E1906" s="343" t="s">
        <v>118</v>
      </c>
      <c r="F1906" s="904" t="s">
        <v>15646</v>
      </c>
    </row>
    <row ht="20.25" outlineLevel="0" r="1907">
      <c r="A1907" s="23" t="n">
        <v>33010</v>
      </c>
      <c r="B1907" s="12" t="n">
        <v>45</v>
      </c>
      <c r="C1907" s="12" t="s">
        <v>7666</v>
      </c>
      <c r="D1907" s="192" t="s">
        <v>7726</v>
      </c>
      <c r="E1907" s="343" t="s">
        <v>118</v>
      </c>
      <c r="F1907" s="904" t="s">
        <v>15646</v>
      </c>
    </row>
    <row ht="20.25" outlineLevel="0" r="1908">
      <c r="A1908" s="23" t="n">
        <v>33011</v>
      </c>
      <c r="B1908" s="12" t="n">
        <v>46</v>
      </c>
      <c r="C1908" s="12" t="s">
        <v>7666</v>
      </c>
      <c r="D1908" s="192" t="s">
        <v>7727</v>
      </c>
      <c r="E1908" s="343" t="s">
        <v>118</v>
      </c>
      <c r="F1908" s="904" t="s">
        <v>15646</v>
      </c>
    </row>
    <row ht="20.25" outlineLevel="0" r="1909">
      <c r="A1909" s="23" t="n">
        <v>33012</v>
      </c>
      <c r="B1909" s="12" t="n">
        <v>47</v>
      </c>
      <c r="C1909" s="12" t="s">
        <v>7666</v>
      </c>
      <c r="D1909" s="192" t="s">
        <v>7728</v>
      </c>
      <c r="E1909" s="343" t="s">
        <v>118</v>
      </c>
      <c r="F1909" s="904" t="s">
        <v>15646</v>
      </c>
    </row>
    <row ht="20.25" outlineLevel="0" r="1910">
      <c r="A1910" s="23" t="n">
        <v>33013</v>
      </c>
      <c r="B1910" s="12" t="n">
        <v>48</v>
      </c>
      <c r="C1910" s="12" t="s">
        <v>7666</v>
      </c>
      <c r="D1910" s="192" t="s">
        <v>7729</v>
      </c>
      <c r="E1910" s="343" t="s">
        <v>118</v>
      </c>
      <c r="F1910" s="904" t="s">
        <v>15646</v>
      </c>
    </row>
    <row ht="20.25" outlineLevel="0" r="1911">
      <c r="A1911" s="23" t="n">
        <v>27329</v>
      </c>
      <c r="B1911" s="12" t="n">
        <v>1</v>
      </c>
      <c r="C1911" s="12" t="s">
        <v>7731</v>
      </c>
      <c r="D1911" s="192" t="s">
        <v>7732</v>
      </c>
      <c r="E1911" s="926" t="s">
        <v>15649</v>
      </c>
      <c r="F1911" s="904" t="s">
        <v>15646</v>
      </c>
    </row>
    <row ht="20.25" outlineLevel="0" r="1912">
      <c r="A1912" s="23" t="n">
        <v>27301</v>
      </c>
      <c r="B1912" s="12" t="n">
        <v>5</v>
      </c>
      <c r="C1912" s="12" t="s">
        <v>7731</v>
      </c>
      <c r="D1912" s="192" t="s">
        <v>7739</v>
      </c>
      <c r="E1912" s="343" t="s">
        <v>86</v>
      </c>
      <c r="F1912" s="904" t="s">
        <v>15646</v>
      </c>
    </row>
    <row ht="20.25" outlineLevel="0" r="1913">
      <c r="A1913" s="23" t="n">
        <v>27302</v>
      </c>
      <c r="B1913" s="12" t="n">
        <v>6</v>
      </c>
      <c r="C1913" s="12" t="s">
        <v>7731</v>
      </c>
      <c r="D1913" s="192" t="s">
        <v>7740</v>
      </c>
      <c r="E1913" s="343" t="s">
        <v>86</v>
      </c>
      <c r="F1913" s="904" t="s">
        <v>15646</v>
      </c>
    </row>
    <row ht="20.25" outlineLevel="0" r="1914">
      <c r="A1914" s="23" t="n">
        <v>27303</v>
      </c>
      <c r="B1914" s="12" t="n">
        <v>7</v>
      </c>
      <c r="C1914" s="12" t="s">
        <v>7731</v>
      </c>
      <c r="D1914" s="192" t="s">
        <v>7741</v>
      </c>
      <c r="E1914" s="343" t="s">
        <v>86</v>
      </c>
      <c r="F1914" s="904" t="s">
        <v>15646</v>
      </c>
    </row>
    <row ht="20.25" outlineLevel="0" r="1915">
      <c r="A1915" s="23" t="n">
        <v>27307</v>
      </c>
      <c r="B1915" s="12" t="n">
        <v>12</v>
      </c>
      <c r="C1915" s="12" t="s">
        <v>7731</v>
      </c>
      <c r="D1915" s="192" t="s">
        <v>7748</v>
      </c>
      <c r="E1915" s="343" t="s">
        <v>118</v>
      </c>
      <c r="F1915" s="904" t="s">
        <v>15646</v>
      </c>
    </row>
    <row ht="20.25" outlineLevel="0" r="1916">
      <c r="A1916" s="23" t="n">
        <v>27315</v>
      </c>
      <c r="B1916" s="12" t="n">
        <v>20</v>
      </c>
      <c r="C1916" s="12" t="s">
        <v>7731</v>
      </c>
      <c r="D1916" s="192" t="s">
        <v>7761</v>
      </c>
      <c r="E1916" s="343" t="s">
        <v>118</v>
      </c>
      <c r="F1916" s="904" t="s">
        <v>15646</v>
      </c>
    </row>
    <row ht="20.25" outlineLevel="0" r="1917">
      <c r="A1917" s="23" t="n">
        <v>27321</v>
      </c>
      <c r="B1917" s="12" t="n">
        <v>24</v>
      </c>
      <c r="C1917" s="12" t="s">
        <v>7731</v>
      </c>
      <c r="D1917" s="192" t="s">
        <v>7767</v>
      </c>
      <c r="E1917" s="343" t="s">
        <v>86</v>
      </c>
      <c r="F1917" s="904" t="s">
        <v>15646</v>
      </c>
    </row>
    <row ht="20.25" outlineLevel="0" r="1918">
      <c r="A1918" s="23" t="n">
        <v>27322</v>
      </c>
      <c r="B1918" s="12" t="n">
        <v>29</v>
      </c>
      <c r="C1918" s="12" t="s">
        <v>7731</v>
      </c>
      <c r="D1918" s="192" t="s">
        <v>7772</v>
      </c>
      <c r="E1918" s="343" t="s">
        <v>86</v>
      </c>
      <c r="F1918" s="904" t="s">
        <v>15646</v>
      </c>
    </row>
    <row ht="20.25" outlineLevel="0" r="1919">
      <c r="A1919" s="23" t="n">
        <v>27325</v>
      </c>
      <c r="B1919" s="12" t="n">
        <v>33</v>
      </c>
      <c r="C1919" s="12" t="s">
        <v>7731</v>
      </c>
      <c r="D1919" s="192" t="s">
        <v>7778</v>
      </c>
      <c r="E1919" s="343" t="s">
        <v>130</v>
      </c>
      <c r="F1919" s="904" t="s">
        <v>15646</v>
      </c>
    </row>
    <row ht="20.25" outlineLevel="0" r="1920">
      <c r="A1920" s="23" t="n">
        <v>24952</v>
      </c>
      <c r="B1920" s="12" t="n">
        <v>7</v>
      </c>
      <c r="C1920" s="12" t="s">
        <v>7780</v>
      </c>
      <c r="D1920" s="192" t="s">
        <v>7795</v>
      </c>
      <c r="E1920" s="343" t="s">
        <v>118</v>
      </c>
      <c r="F1920" s="904" t="s">
        <v>15646</v>
      </c>
    </row>
    <row ht="20.25" outlineLevel="0" r="1921">
      <c r="A1921" s="23" t="n">
        <v>24954</v>
      </c>
      <c r="B1921" s="12" t="n">
        <v>9</v>
      </c>
      <c r="C1921" s="12" t="s">
        <v>7780</v>
      </c>
      <c r="D1921" s="192" t="s">
        <v>7798</v>
      </c>
      <c r="E1921" s="925" t="s">
        <v>86</v>
      </c>
      <c r="F1921" s="904" t="s">
        <v>15646</v>
      </c>
    </row>
    <row ht="20.25" outlineLevel="0" r="1922">
      <c r="A1922" s="23" t="n">
        <v>25016</v>
      </c>
      <c r="B1922" s="12" t="n">
        <v>14</v>
      </c>
      <c r="C1922" s="12" t="s">
        <v>7780</v>
      </c>
      <c r="D1922" s="192" t="s">
        <v>7803</v>
      </c>
      <c r="E1922" s="928" t="s">
        <v>412</v>
      </c>
      <c r="F1922" s="904" t="s">
        <v>15646</v>
      </c>
    </row>
    <row ht="20.25" outlineLevel="0" r="1923">
      <c r="A1923" s="23" t="n">
        <v>26022</v>
      </c>
      <c r="B1923" s="12" t="n">
        <v>15</v>
      </c>
      <c r="C1923" s="12" t="s">
        <v>7780</v>
      </c>
      <c r="D1923" s="192" t="s">
        <v>7804</v>
      </c>
      <c r="E1923" s="335" t="s">
        <v>7805</v>
      </c>
      <c r="F1923" s="904" t="s">
        <v>15646</v>
      </c>
    </row>
    <row ht="20.25" outlineLevel="0" r="1924">
      <c r="A1924" s="23" t="n">
        <v>25007</v>
      </c>
      <c r="B1924" s="12" t="n">
        <v>16</v>
      </c>
      <c r="C1924" s="12" t="s">
        <v>7780</v>
      </c>
      <c r="D1924" s="192" t="s">
        <v>7806</v>
      </c>
      <c r="E1924" s="925" t="s">
        <v>12428</v>
      </c>
      <c r="F1924" s="904" t="s">
        <v>15646</v>
      </c>
    </row>
    <row ht="20.25" outlineLevel="0" r="1925">
      <c r="A1925" s="23" t="n">
        <v>25008</v>
      </c>
      <c r="B1925" s="12" t="n">
        <v>17</v>
      </c>
      <c r="C1925" s="12" t="s">
        <v>7780</v>
      </c>
      <c r="D1925" s="192" t="s">
        <v>7807</v>
      </c>
      <c r="E1925" s="928" t="s">
        <v>1290</v>
      </c>
      <c r="F1925" s="904" t="s">
        <v>15646</v>
      </c>
    </row>
    <row ht="20.25" outlineLevel="0" r="1926">
      <c r="A1926" s="23" t="n">
        <v>25009</v>
      </c>
      <c r="B1926" s="12" t="n">
        <v>18</v>
      </c>
      <c r="C1926" s="12" t="s">
        <v>7780</v>
      </c>
      <c r="D1926" s="192" t="s">
        <v>7808</v>
      </c>
      <c r="E1926" s="928" t="s">
        <v>1290</v>
      </c>
      <c r="F1926" s="904" t="s">
        <v>15646</v>
      </c>
    </row>
    <row ht="20.25" outlineLevel="0" r="1927">
      <c r="A1927" s="23" t="n">
        <v>20729</v>
      </c>
      <c r="B1927" s="12" t="n">
        <v>19</v>
      </c>
      <c r="C1927" s="12" t="s">
        <v>7780</v>
      </c>
      <c r="D1927" s="192" t="s">
        <v>7809</v>
      </c>
      <c r="E1927" s="343" t="s">
        <v>1290</v>
      </c>
      <c r="F1927" s="904" t="s">
        <v>15646</v>
      </c>
    </row>
    <row ht="20.25" outlineLevel="0" r="1928">
      <c r="A1928" s="23" t="n">
        <v>26028</v>
      </c>
      <c r="B1928" s="12" t="n">
        <v>31</v>
      </c>
      <c r="C1928" s="12" t="s">
        <v>7780</v>
      </c>
      <c r="D1928" s="192" t="s">
        <v>7823</v>
      </c>
      <c r="E1928" s="928" t="s">
        <v>1290</v>
      </c>
      <c r="F1928" s="904" t="s">
        <v>15646</v>
      </c>
    </row>
    <row ht="20.25" outlineLevel="0" r="1929">
      <c r="A1929" s="23" t="n">
        <v>24850</v>
      </c>
      <c r="B1929" s="12" t="n">
        <v>45</v>
      </c>
      <c r="C1929" s="12" t="s">
        <v>7780</v>
      </c>
      <c r="D1929" s="192" t="s">
        <v>7845</v>
      </c>
      <c r="E1929" s="926" t="s">
        <v>5220</v>
      </c>
      <c r="F1929" s="904" t="s">
        <v>15646</v>
      </c>
    </row>
    <row ht="20.25" outlineLevel="0" r="1930">
      <c r="A1930" s="23" t="n">
        <v>24849</v>
      </c>
      <c r="B1930" s="12" t="n">
        <v>46</v>
      </c>
      <c r="C1930" s="12" t="s">
        <v>7780</v>
      </c>
      <c r="D1930" s="192" t="s">
        <v>7847</v>
      </c>
      <c r="E1930" s="926" t="s">
        <v>173</v>
      </c>
      <c r="F1930" s="904" t="s">
        <v>15646</v>
      </c>
    </row>
    <row ht="20.25" outlineLevel="0" r="1931">
      <c r="A1931" s="23" t="n">
        <v>26089</v>
      </c>
      <c r="B1931" s="12" t="n">
        <v>47</v>
      </c>
      <c r="C1931" s="12" t="s">
        <v>7780</v>
      </c>
      <c r="D1931" s="192" t="s">
        <v>7849</v>
      </c>
      <c r="E1931" s="343" t="s">
        <v>15650</v>
      </c>
      <c r="F1931" s="904" t="s">
        <v>15646</v>
      </c>
    </row>
    <row ht="20.25" outlineLevel="0" r="1932">
      <c r="A1932" s="23" t="n">
        <v>26035</v>
      </c>
      <c r="B1932" s="12" t="n">
        <v>49</v>
      </c>
      <c r="C1932" s="12" t="s">
        <v>7780</v>
      </c>
      <c r="D1932" s="192" t="s">
        <v>7852</v>
      </c>
      <c r="E1932" s="925" t="s">
        <v>12428</v>
      </c>
      <c r="F1932" s="904" t="s">
        <v>15646</v>
      </c>
    </row>
    <row ht="20.25" outlineLevel="0" r="1933">
      <c r="A1933" s="23" t="n">
        <v>24847</v>
      </c>
      <c r="B1933" s="12" t="n">
        <v>56</v>
      </c>
      <c r="C1933" s="12" t="s">
        <v>7780</v>
      </c>
      <c r="D1933" s="192" t="s">
        <v>7860</v>
      </c>
      <c r="E1933" s="343" t="s">
        <v>118</v>
      </c>
      <c r="F1933" s="904" t="s">
        <v>15646</v>
      </c>
    </row>
    <row ht="20.25" outlineLevel="0" r="1934">
      <c r="A1934" s="23" t="n">
        <v>24955</v>
      </c>
      <c r="B1934" s="12" t="n">
        <v>69</v>
      </c>
      <c r="C1934" s="12" t="s">
        <v>7780</v>
      </c>
      <c r="D1934" s="192" t="s">
        <v>7880</v>
      </c>
      <c r="E1934" s="343" t="s">
        <v>86</v>
      </c>
      <c r="F1934" s="904" t="s">
        <v>15646</v>
      </c>
    </row>
    <row ht="20.25" outlineLevel="0" r="1935">
      <c r="A1935" s="23" t="n">
        <v>26152</v>
      </c>
      <c r="B1935" s="12" t="n">
        <v>70</v>
      </c>
      <c r="C1935" s="12" t="s">
        <v>7780</v>
      </c>
      <c r="D1935" s="192" t="s">
        <v>7881</v>
      </c>
      <c r="E1935" s="343" t="s">
        <v>86</v>
      </c>
      <c r="F1935" s="904" t="s">
        <v>15646</v>
      </c>
    </row>
    <row ht="20.25" outlineLevel="0" r="1936">
      <c r="A1936" s="23" t="n">
        <v>24966</v>
      </c>
      <c r="B1936" s="12" t="n">
        <v>72</v>
      </c>
      <c r="C1936" s="12" t="s">
        <v>7780</v>
      </c>
      <c r="D1936" s="192" t="s">
        <v>7883</v>
      </c>
      <c r="E1936" s="343" t="s">
        <v>86</v>
      </c>
      <c r="F1936" s="904" t="s">
        <v>15646</v>
      </c>
    </row>
    <row ht="20.25" outlineLevel="0" r="1937">
      <c r="A1937" s="23" t="n">
        <v>24964</v>
      </c>
      <c r="B1937" s="12" t="n">
        <v>73</v>
      </c>
      <c r="C1937" s="12" t="s">
        <v>7780</v>
      </c>
      <c r="D1937" s="192" t="s">
        <v>7884</v>
      </c>
      <c r="E1937" s="926" t="s">
        <v>2159</v>
      </c>
      <c r="F1937" s="904" t="s">
        <v>15646</v>
      </c>
    </row>
    <row ht="20.25" outlineLevel="0" r="1938">
      <c r="A1938" s="23" t="n">
        <v>24963</v>
      </c>
      <c r="B1938" s="12" t="n">
        <v>74</v>
      </c>
      <c r="C1938" s="12" t="s">
        <v>7780</v>
      </c>
      <c r="D1938" s="192" t="s">
        <v>7886</v>
      </c>
      <c r="E1938" s="343" t="s">
        <v>118</v>
      </c>
      <c r="F1938" s="904" t="s">
        <v>15646</v>
      </c>
    </row>
    <row ht="20.25" outlineLevel="0" r="1939">
      <c r="A1939" s="23" t="n">
        <v>24997</v>
      </c>
      <c r="B1939" s="12" t="n">
        <v>79</v>
      </c>
      <c r="C1939" s="12" t="s">
        <v>7780</v>
      </c>
      <c r="D1939" s="192" t="s">
        <v>7891</v>
      </c>
      <c r="E1939" s="928" t="s">
        <v>15349</v>
      </c>
      <c r="F1939" s="904" t="s">
        <v>15646</v>
      </c>
    </row>
    <row ht="20.25" outlineLevel="0" r="1940">
      <c r="A1940" s="23" t="n">
        <v>24980</v>
      </c>
      <c r="B1940" s="12" t="n">
        <v>82</v>
      </c>
      <c r="C1940" s="12" t="s">
        <v>7780</v>
      </c>
      <c r="D1940" s="192" t="s">
        <v>7896</v>
      </c>
      <c r="E1940" s="343" t="s">
        <v>118</v>
      </c>
      <c r="F1940" s="904" t="s">
        <v>15646</v>
      </c>
    </row>
    <row ht="20.25" outlineLevel="0" r="1941">
      <c r="A1941" s="23" t="n">
        <v>36496</v>
      </c>
      <c r="B1941" s="12" t="n">
        <v>85</v>
      </c>
      <c r="C1941" s="12" t="s">
        <v>7780</v>
      </c>
      <c r="D1941" s="192" t="s">
        <v>7900</v>
      </c>
      <c r="E1941" s="343" t="s">
        <v>118</v>
      </c>
      <c r="F1941" s="904" t="s">
        <v>15646</v>
      </c>
    </row>
    <row ht="20.25" outlineLevel="0" r="1942">
      <c r="A1942" s="23" t="n">
        <v>24978</v>
      </c>
      <c r="B1942" s="12" t="n">
        <v>88</v>
      </c>
      <c r="C1942" s="12" t="s">
        <v>7780</v>
      </c>
      <c r="D1942" s="929" t="s">
        <v>7903</v>
      </c>
      <c r="E1942" s="930" t="s">
        <v>86</v>
      </c>
      <c r="F1942" s="904" t="s">
        <v>15646</v>
      </c>
    </row>
    <row ht="20.25" outlineLevel="0" r="1943">
      <c r="A1943" s="23" t="n">
        <v>25006</v>
      </c>
      <c r="B1943" s="12" t="n">
        <v>91</v>
      </c>
      <c r="C1943" s="12" t="s">
        <v>7780</v>
      </c>
      <c r="D1943" s="192" t="s">
        <v>7906</v>
      </c>
      <c r="E1943" s="919" t="s">
        <v>15651</v>
      </c>
      <c r="F1943" s="904" t="s">
        <v>15646</v>
      </c>
    </row>
    <row ht="20.25" outlineLevel="0" r="1944">
      <c r="A1944" s="23" t="n">
        <v>25005</v>
      </c>
      <c r="B1944" s="12" t="n">
        <v>93</v>
      </c>
      <c r="C1944" s="12" t="s">
        <v>7780</v>
      </c>
      <c r="D1944" s="192" t="s">
        <v>7908</v>
      </c>
      <c r="E1944" s="343" t="s">
        <v>15349</v>
      </c>
      <c r="F1944" s="904" t="s">
        <v>15646</v>
      </c>
    </row>
    <row ht="20.25" outlineLevel="0" r="1945">
      <c r="A1945" s="23" t="n">
        <v>24982</v>
      </c>
      <c r="B1945" s="12" t="n">
        <v>95</v>
      </c>
      <c r="C1945" s="12" t="s">
        <v>7780</v>
      </c>
      <c r="D1945" s="192" t="s">
        <v>7910</v>
      </c>
      <c r="E1945" s="343" t="s">
        <v>189</v>
      </c>
      <c r="F1945" s="904" t="s">
        <v>15646</v>
      </c>
    </row>
    <row ht="20.25" outlineLevel="0" r="1946">
      <c r="A1946" s="23" t="n">
        <v>24971</v>
      </c>
      <c r="B1946" s="12" t="n">
        <v>98</v>
      </c>
      <c r="C1946" s="12" t="s">
        <v>7780</v>
      </c>
      <c r="D1946" s="192" t="s">
        <v>7913</v>
      </c>
      <c r="E1946" s="343" t="s">
        <v>118</v>
      </c>
      <c r="F1946" s="904" t="s">
        <v>15646</v>
      </c>
    </row>
    <row ht="20.25" outlineLevel="0" r="1947">
      <c r="A1947" s="23" t="n">
        <v>26042</v>
      </c>
      <c r="B1947" s="12" t="n">
        <v>100</v>
      </c>
      <c r="C1947" s="12" t="s">
        <v>7780</v>
      </c>
      <c r="D1947" s="192" t="s">
        <v>7915</v>
      </c>
      <c r="E1947" s="343" t="s">
        <v>118</v>
      </c>
      <c r="F1947" s="904" t="s">
        <v>15646</v>
      </c>
    </row>
    <row ht="20.25" outlineLevel="0" r="1948">
      <c r="A1948" s="23" t="n">
        <v>26143</v>
      </c>
      <c r="B1948" s="12" t="n">
        <v>105</v>
      </c>
      <c r="C1948" s="12" t="s">
        <v>7780</v>
      </c>
      <c r="D1948" s="192" t="s">
        <v>7922</v>
      </c>
      <c r="E1948" s="343" t="s">
        <v>147</v>
      </c>
      <c r="F1948" s="904" t="s">
        <v>15646</v>
      </c>
    </row>
    <row ht="20.25" outlineLevel="0" r="1949">
      <c r="A1949" s="23" t="n">
        <v>27556</v>
      </c>
      <c r="B1949" s="12" t="n">
        <v>111</v>
      </c>
      <c r="C1949" s="12" t="s">
        <v>7780</v>
      </c>
      <c r="D1949" s="192" t="s">
        <v>7929</v>
      </c>
      <c r="E1949" s="930" t="s">
        <v>15652</v>
      </c>
      <c r="F1949" s="904" t="s">
        <v>15646</v>
      </c>
    </row>
    <row ht="20.25" outlineLevel="0" r="1950">
      <c r="A1950" s="23" t="n">
        <v>24994</v>
      </c>
      <c r="B1950" s="12" t="n">
        <v>112</v>
      </c>
      <c r="C1950" s="12" t="s">
        <v>7780</v>
      </c>
      <c r="D1950" s="192" t="s">
        <v>7931</v>
      </c>
      <c r="E1950" s="343" t="s">
        <v>118</v>
      </c>
      <c r="F1950" s="904" t="s">
        <v>15646</v>
      </c>
    </row>
    <row ht="20.25" outlineLevel="0" r="1951">
      <c r="A1951" s="23" t="n">
        <v>24842</v>
      </c>
      <c r="B1951" s="12" t="n">
        <v>114</v>
      </c>
      <c r="C1951" s="12" t="s">
        <v>7780</v>
      </c>
      <c r="D1951" s="192" t="s">
        <v>7933</v>
      </c>
      <c r="E1951" s="343" t="s">
        <v>118</v>
      </c>
      <c r="F1951" s="904" t="s">
        <v>15646</v>
      </c>
    </row>
    <row ht="20.25" outlineLevel="0" r="1952">
      <c r="A1952" s="23" t="n">
        <v>24990</v>
      </c>
      <c r="B1952" s="12" t="n">
        <v>117</v>
      </c>
      <c r="C1952" s="12" t="s">
        <v>7780</v>
      </c>
      <c r="D1952" s="192" t="s">
        <v>7936</v>
      </c>
      <c r="E1952" s="343" t="s">
        <v>118</v>
      </c>
      <c r="F1952" s="904" t="s">
        <v>15646</v>
      </c>
    </row>
    <row ht="20.25" outlineLevel="0" r="1953">
      <c r="A1953" s="23" t="n">
        <v>24993</v>
      </c>
      <c r="B1953" s="12" t="n">
        <v>119</v>
      </c>
      <c r="C1953" s="12" t="s">
        <v>7780</v>
      </c>
      <c r="D1953" s="192" t="s">
        <v>7939</v>
      </c>
      <c r="E1953" s="343" t="s">
        <v>118</v>
      </c>
      <c r="F1953" s="904" t="s">
        <v>15646</v>
      </c>
    </row>
    <row ht="20.25" outlineLevel="0" r="1954">
      <c r="A1954" s="23" t="n">
        <v>24988</v>
      </c>
      <c r="B1954" s="12" t="n">
        <v>120</v>
      </c>
      <c r="C1954" s="12" t="s">
        <v>7780</v>
      </c>
      <c r="D1954" s="192" t="s">
        <v>7940</v>
      </c>
      <c r="E1954" s="343" t="s">
        <v>86</v>
      </c>
      <c r="F1954" s="904" t="s">
        <v>15646</v>
      </c>
    </row>
    <row ht="20.25" outlineLevel="0" r="1955">
      <c r="A1955" s="23" t="n">
        <v>24987</v>
      </c>
      <c r="B1955" s="12" t="n">
        <v>122</v>
      </c>
      <c r="C1955" s="12" t="s">
        <v>7780</v>
      </c>
      <c r="D1955" s="192" t="s">
        <v>7942</v>
      </c>
      <c r="E1955" s="343" t="s">
        <v>118</v>
      </c>
      <c r="F1955" s="904" t="s">
        <v>15646</v>
      </c>
    </row>
    <row ht="20.25" outlineLevel="0" r="1956">
      <c r="A1956" s="23" t="n">
        <v>24843</v>
      </c>
      <c r="B1956" s="12" t="n">
        <v>126</v>
      </c>
      <c r="C1956" s="12" t="s">
        <v>7780</v>
      </c>
      <c r="D1956" s="192" t="s">
        <v>7946</v>
      </c>
      <c r="E1956" s="343" t="s">
        <v>249</v>
      </c>
      <c r="F1956" s="904" t="s">
        <v>15646</v>
      </c>
    </row>
    <row ht="20.25" outlineLevel="0" r="1957">
      <c r="A1957" s="23" t="n">
        <v>23319</v>
      </c>
      <c r="B1957" s="12" t="n">
        <v>127</v>
      </c>
      <c r="C1957" s="12" t="s">
        <v>7780</v>
      </c>
      <c r="D1957" s="192" t="s">
        <v>7948</v>
      </c>
      <c r="E1957" s="928" t="s">
        <v>12428</v>
      </c>
      <c r="F1957" s="904" t="s">
        <v>15646</v>
      </c>
    </row>
    <row ht="20.25" outlineLevel="0" r="1958">
      <c r="A1958" s="23" t="n">
        <v>24999</v>
      </c>
      <c r="B1958" s="12" t="n">
        <v>135</v>
      </c>
      <c r="C1958" s="12" t="s">
        <v>7780</v>
      </c>
      <c r="D1958" s="192" t="s">
        <v>7957</v>
      </c>
      <c r="E1958" s="343" t="s">
        <v>147</v>
      </c>
      <c r="F1958" s="904" t="s">
        <v>15646</v>
      </c>
    </row>
    <row ht="20.25" outlineLevel="0" r="1959">
      <c r="A1959" s="23" t="n">
        <v>27499</v>
      </c>
      <c r="B1959" s="12" t="n">
        <v>141</v>
      </c>
      <c r="C1959" s="12" t="s">
        <v>7780</v>
      </c>
      <c r="D1959" s="192" t="s">
        <v>7966</v>
      </c>
      <c r="E1959" s="926" t="s">
        <v>552</v>
      </c>
      <c r="F1959" s="904" t="s">
        <v>15646</v>
      </c>
    </row>
    <row ht="20.25" outlineLevel="0" r="1960">
      <c r="A1960" s="23" t="n">
        <v>27500</v>
      </c>
      <c r="B1960" s="12" t="n">
        <v>142</v>
      </c>
      <c r="C1960" s="12" t="s">
        <v>7780</v>
      </c>
      <c r="D1960" s="192" t="s">
        <v>7967</v>
      </c>
      <c r="E1960" s="926" t="s">
        <v>15653</v>
      </c>
      <c r="F1960" s="904" t="s">
        <v>15646</v>
      </c>
    </row>
    <row ht="20.25" outlineLevel="0" r="1961">
      <c r="A1961" s="23" t="n">
        <v>27502</v>
      </c>
      <c r="B1961" s="12" t="n">
        <v>144</v>
      </c>
      <c r="C1961" s="12" t="s">
        <v>7780</v>
      </c>
      <c r="D1961" s="192" t="s">
        <v>7971</v>
      </c>
      <c r="E1961" s="343" t="s">
        <v>118</v>
      </c>
      <c r="F1961" s="904" t="s">
        <v>15646</v>
      </c>
    </row>
    <row ht="20.25" outlineLevel="0" r="1962">
      <c r="A1962" s="23" t="n">
        <v>27504</v>
      </c>
      <c r="B1962" s="12" t="n">
        <v>146</v>
      </c>
      <c r="C1962" s="12" t="s">
        <v>7780</v>
      </c>
      <c r="D1962" s="192" t="s">
        <v>7974</v>
      </c>
      <c r="E1962" s="343" t="s">
        <v>118</v>
      </c>
      <c r="F1962" s="904" t="s">
        <v>15646</v>
      </c>
    </row>
    <row ht="20.25" outlineLevel="0" r="1963">
      <c r="A1963" s="23" t="n">
        <v>27496</v>
      </c>
      <c r="B1963" s="12" t="n">
        <v>148</v>
      </c>
      <c r="C1963" s="12" t="s">
        <v>7780</v>
      </c>
      <c r="D1963" s="192" t="s">
        <v>7976</v>
      </c>
      <c r="E1963" s="926" t="s">
        <v>10710</v>
      </c>
      <c r="F1963" s="904" t="s">
        <v>15646</v>
      </c>
    </row>
    <row ht="20.25" outlineLevel="0" r="1964">
      <c r="A1964" s="23" t="n">
        <v>27497</v>
      </c>
      <c r="B1964" s="12" t="n">
        <v>149</v>
      </c>
      <c r="C1964" s="12" t="s">
        <v>7780</v>
      </c>
      <c r="D1964" s="192" t="s">
        <v>7977</v>
      </c>
      <c r="E1964" s="343" t="s">
        <v>118</v>
      </c>
      <c r="F1964" s="904" t="s">
        <v>15646</v>
      </c>
    </row>
    <row ht="20.25" outlineLevel="0" r="1965">
      <c r="A1965" s="23" t="n">
        <v>26471</v>
      </c>
      <c r="B1965" s="12" t="n">
        <v>3</v>
      </c>
      <c r="C1965" s="12" t="s">
        <v>7992</v>
      </c>
      <c r="D1965" s="192" t="s">
        <v>7994</v>
      </c>
      <c r="E1965" s="343" t="s">
        <v>118</v>
      </c>
      <c r="F1965" s="904" t="s">
        <v>15646</v>
      </c>
    </row>
    <row ht="20.25" outlineLevel="0" r="1966">
      <c r="A1966" s="23" t="n">
        <v>26304</v>
      </c>
      <c r="B1966" s="12" t="n">
        <v>5</v>
      </c>
      <c r="C1966" s="12" t="s">
        <v>7992</v>
      </c>
      <c r="D1966" s="192" t="s">
        <v>7996</v>
      </c>
      <c r="E1966" s="919" t="s">
        <v>5830</v>
      </c>
      <c r="F1966" s="904" t="s">
        <v>15646</v>
      </c>
    </row>
    <row ht="20.25" outlineLevel="0" r="1967">
      <c r="A1967" s="23" t="n">
        <v>26493</v>
      </c>
      <c r="B1967" s="12" t="n">
        <v>9</v>
      </c>
      <c r="C1967" s="12" t="s">
        <v>7992</v>
      </c>
      <c r="D1967" s="192" t="s">
        <v>8004</v>
      </c>
      <c r="E1967" s="931" t="s">
        <v>1060</v>
      </c>
      <c r="F1967" s="904" t="s">
        <v>15646</v>
      </c>
    </row>
    <row ht="20.25" outlineLevel="0" r="1968">
      <c r="A1968" s="23" t="n">
        <v>26291</v>
      </c>
      <c r="B1968" s="12" t="n">
        <v>13</v>
      </c>
      <c r="C1968" s="12" t="s">
        <v>7992</v>
      </c>
      <c r="D1968" s="192" t="s">
        <v>8010</v>
      </c>
      <c r="E1968" s="926" t="s">
        <v>552</v>
      </c>
      <c r="F1968" s="904" t="s">
        <v>15646</v>
      </c>
    </row>
    <row ht="20.25" outlineLevel="0" r="1969">
      <c r="A1969" s="23" t="n">
        <v>26338</v>
      </c>
      <c r="B1969" s="12" t="n">
        <v>14</v>
      </c>
      <c r="C1969" s="12" t="s">
        <v>7992</v>
      </c>
      <c r="D1969" s="192" t="s">
        <v>8012</v>
      </c>
      <c r="E1969" s="343" t="s">
        <v>86</v>
      </c>
      <c r="F1969" s="904" t="s">
        <v>15646</v>
      </c>
    </row>
    <row ht="20.25" outlineLevel="0" r="1970">
      <c r="A1970" s="23" t="n">
        <v>26409</v>
      </c>
      <c r="B1970" s="12" t="n">
        <v>19</v>
      </c>
      <c r="C1970" s="12" t="s">
        <v>7992</v>
      </c>
      <c r="D1970" s="192" t="s">
        <v>8020</v>
      </c>
      <c r="E1970" s="343" t="s">
        <v>130</v>
      </c>
      <c r="F1970" s="904" t="s">
        <v>15646</v>
      </c>
    </row>
    <row ht="20.25" outlineLevel="0" r="1971">
      <c r="A1971" s="23" t="n">
        <v>26424</v>
      </c>
      <c r="B1971" s="12" t="n">
        <v>22</v>
      </c>
      <c r="C1971" s="12" t="s">
        <v>7992</v>
      </c>
      <c r="D1971" s="192" t="s">
        <v>8024</v>
      </c>
      <c r="E1971" s="343" t="s">
        <v>118</v>
      </c>
      <c r="F1971" s="904" t="s">
        <v>15646</v>
      </c>
    </row>
    <row ht="20.25" outlineLevel="0" r="1972">
      <c r="A1972" s="23" t="n">
        <v>26436</v>
      </c>
      <c r="B1972" s="12" t="n">
        <v>27</v>
      </c>
      <c r="C1972" s="12" t="s">
        <v>7992</v>
      </c>
      <c r="D1972" s="192" t="s">
        <v>8031</v>
      </c>
      <c r="E1972" s="926" t="s">
        <v>7633</v>
      </c>
      <c r="F1972" s="904" t="s">
        <v>15646</v>
      </c>
    </row>
    <row ht="20.25" outlineLevel="0" r="1973">
      <c r="A1973" s="23" t="n">
        <v>26473</v>
      </c>
      <c r="B1973" s="12" t="n">
        <v>33</v>
      </c>
      <c r="C1973" s="12" t="s">
        <v>7992</v>
      </c>
      <c r="D1973" s="192" t="s">
        <v>8040</v>
      </c>
      <c r="E1973" s="932" t="s">
        <v>8042</v>
      </c>
      <c r="F1973" s="904" t="s">
        <v>15646</v>
      </c>
    </row>
    <row ht="20.25" outlineLevel="0" r="1974">
      <c r="A1974" s="23" t="n">
        <v>26475</v>
      </c>
      <c r="B1974" s="12" t="n">
        <v>35</v>
      </c>
      <c r="C1974" s="12" t="s">
        <v>7992</v>
      </c>
      <c r="D1974" s="192" t="s">
        <v>8043</v>
      </c>
      <c r="E1974" s="343" t="s">
        <v>118</v>
      </c>
      <c r="F1974" s="904" t="s">
        <v>15646</v>
      </c>
    </row>
    <row ht="20.25" outlineLevel="0" r="1975">
      <c r="A1975" s="23" t="n">
        <v>26446</v>
      </c>
      <c r="B1975" s="12" t="n">
        <v>44</v>
      </c>
      <c r="C1975" s="12" t="s">
        <v>7992</v>
      </c>
      <c r="D1975" s="192" t="s">
        <v>8055</v>
      </c>
      <c r="E1975" s="343" t="s">
        <v>189</v>
      </c>
      <c r="F1975" s="904" t="s">
        <v>15646</v>
      </c>
    </row>
    <row ht="20.25" outlineLevel="0" r="1976">
      <c r="A1976" s="23" t="n">
        <v>26455</v>
      </c>
      <c r="B1976" s="12" t="n">
        <v>45</v>
      </c>
      <c r="C1976" s="12" t="s">
        <v>7992</v>
      </c>
      <c r="D1976" s="192" t="s">
        <v>8057</v>
      </c>
      <c r="E1976" s="343" t="s">
        <v>130</v>
      </c>
      <c r="F1976" s="904" t="s">
        <v>15646</v>
      </c>
    </row>
    <row ht="20.25" outlineLevel="0" r="1977">
      <c r="A1977" s="23" t="n">
        <v>26366</v>
      </c>
      <c r="B1977" s="12" t="n">
        <v>49</v>
      </c>
      <c r="C1977" s="12" t="s">
        <v>7992</v>
      </c>
      <c r="D1977" s="192" t="s">
        <v>8062</v>
      </c>
      <c r="E1977" s="926" t="s">
        <v>5830</v>
      </c>
      <c r="F1977" s="904" t="s">
        <v>15646</v>
      </c>
    </row>
    <row ht="20.25" outlineLevel="0" r="1978">
      <c r="A1978" s="23" t="n">
        <v>26480</v>
      </c>
      <c r="B1978" s="12" t="n">
        <v>56</v>
      </c>
      <c r="C1978" s="12" t="s">
        <v>7992</v>
      </c>
      <c r="D1978" s="192" t="s">
        <v>8069</v>
      </c>
      <c r="E1978" s="343" t="s">
        <v>118</v>
      </c>
      <c r="F1978" s="904" t="s">
        <v>15646</v>
      </c>
    </row>
    <row ht="20.25" outlineLevel="0" r="1979">
      <c r="A1979" s="23" t="n">
        <v>26336</v>
      </c>
      <c r="B1979" s="12" t="n">
        <v>58</v>
      </c>
      <c r="C1979" s="12" t="s">
        <v>7992</v>
      </c>
      <c r="D1979" s="192" t="s">
        <v>8071</v>
      </c>
      <c r="E1979" s="343" t="s">
        <v>118</v>
      </c>
      <c r="F1979" s="904" t="s">
        <v>15646</v>
      </c>
    </row>
    <row ht="20.25" outlineLevel="0" r="1980">
      <c r="A1980" s="23" t="n">
        <v>26419</v>
      </c>
      <c r="B1980" s="12" t="n">
        <v>63</v>
      </c>
      <c r="C1980" s="12" t="s">
        <v>7992</v>
      </c>
      <c r="D1980" s="192" t="s">
        <v>8078</v>
      </c>
      <c r="E1980" s="343" t="s">
        <v>118</v>
      </c>
      <c r="F1980" s="904" t="s">
        <v>15646</v>
      </c>
    </row>
    <row ht="20.25" outlineLevel="0" r="1981">
      <c r="A1981" s="23" t="n">
        <v>26293</v>
      </c>
      <c r="B1981" s="12" t="n">
        <v>72</v>
      </c>
      <c r="C1981" s="12" t="s">
        <v>7992</v>
      </c>
      <c r="D1981" s="192" t="s">
        <v>8090</v>
      </c>
      <c r="E1981" s="343" t="s">
        <v>118</v>
      </c>
      <c r="F1981" s="904" t="s">
        <v>15646</v>
      </c>
    </row>
    <row ht="20.25" outlineLevel="0" r="1982">
      <c r="A1982" s="23" t="n">
        <v>26406</v>
      </c>
      <c r="B1982" s="12" t="n">
        <v>74</v>
      </c>
      <c r="C1982" s="12" t="s">
        <v>7992</v>
      </c>
      <c r="D1982" s="192" t="s">
        <v>8092</v>
      </c>
      <c r="E1982" s="343" t="s">
        <v>130</v>
      </c>
      <c r="F1982" s="904" t="s">
        <v>15646</v>
      </c>
    </row>
    <row ht="20.25" outlineLevel="0" r="1983">
      <c r="A1983" s="23" t="n">
        <v>26485</v>
      </c>
      <c r="B1983" s="12" t="n">
        <v>75</v>
      </c>
      <c r="C1983" s="12" t="s">
        <v>7992</v>
      </c>
      <c r="D1983" s="192" t="s">
        <v>8094</v>
      </c>
      <c r="E1983" s="343" t="s">
        <v>130</v>
      </c>
      <c r="F1983" s="904" t="s">
        <v>15646</v>
      </c>
    </row>
    <row ht="20.25" outlineLevel="0" r="1984">
      <c r="A1984" s="23" t="n">
        <v>26339</v>
      </c>
      <c r="B1984" s="12" t="n">
        <v>78</v>
      </c>
      <c r="C1984" s="12" t="s">
        <v>7992</v>
      </c>
      <c r="D1984" s="192" t="s">
        <v>8099</v>
      </c>
      <c r="E1984" s="343" t="s">
        <v>130</v>
      </c>
      <c r="F1984" s="904" t="s">
        <v>15646</v>
      </c>
    </row>
    <row ht="20.25" outlineLevel="0" r="1985">
      <c r="A1985" s="23" t="n">
        <v>26360</v>
      </c>
      <c r="B1985" s="12" t="n">
        <v>84</v>
      </c>
      <c r="C1985" s="12" t="s">
        <v>7992</v>
      </c>
      <c r="D1985" s="192" t="s">
        <v>8107</v>
      </c>
      <c r="E1985" s="343" t="s">
        <v>118</v>
      </c>
      <c r="F1985" s="904" t="s">
        <v>15646</v>
      </c>
    </row>
    <row ht="20.25" outlineLevel="0" r="1986">
      <c r="A1986" s="23" t="n">
        <v>26309</v>
      </c>
      <c r="B1986" s="12" t="n">
        <v>88</v>
      </c>
      <c r="C1986" s="12" t="s">
        <v>7992</v>
      </c>
      <c r="D1986" s="192" t="s">
        <v>8115</v>
      </c>
      <c r="E1986" s="343" t="s">
        <v>86</v>
      </c>
      <c r="F1986" s="904" t="s">
        <v>15646</v>
      </c>
    </row>
    <row ht="20.25" outlineLevel="0" r="1987">
      <c r="A1987" s="23" t="n">
        <v>26310</v>
      </c>
      <c r="B1987" s="12" t="n">
        <v>89</v>
      </c>
      <c r="C1987" s="12" t="s">
        <v>7992</v>
      </c>
      <c r="D1987" s="192" t="s">
        <v>8116</v>
      </c>
      <c r="E1987" s="335" t="s">
        <v>8118</v>
      </c>
      <c r="F1987" s="904" t="s">
        <v>15646</v>
      </c>
    </row>
    <row ht="20.25" outlineLevel="0" r="1988">
      <c r="A1988" s="23" t="n">
        <v>26335</v>
      </c>
      <c r="B1988" s="12" t="n">
        <v>94</v>
      </c>
      <c r="C1988" s="12" t="s">
        <v>7992</v>
      </c>
      <c r="D1988" s="192" t="s">
        <v>8125</v>
      </c>
      <c r="E1988" s="926" t="s">
        <v>15654</v>
      </c>
      <c r="F1988" s="904" t="s">
        <v>15646</v>
      </c>
    </row>
    <row ht="20.25" outlineLevel="0" r="1989">
      <c r="A1989" s="23" t="n">
        <v>26444</v>
      </c>
      <c r="B1989" s="12" t="n">
        <v>96</v>
      </c>
      <c r="C1989" s="12" t="s">
        <v>7992</v>
      </c>
      <c r="D1989" s="192" t="s">
        <v>8127</v>
      </c>
      <c r="E1989" s="926" t="s">
        <v>1673</v>
      </c>
      <c r="F1989" s="904" t="s">
        <v>15646</v>
      </c>
    </row>
    <row ht="20.25" outlineLevel="0" r="1990">
      <c r="A1990" s="23" t="n">
        <v>26358</v>
      </c>
      <c r="B1990" s="12" t="n">
        <v>101</v>
      </c>
      <c r="C1990" s="12" t="s">
        <v>7992</v>
      </c>
      <c r="D1990" s="192" t="s">
        <v>8136</v>
      </c>
      <c r="E1990" s="343" t="s">
        <v>130</v>
      </c>
      <c r="F1990" s="904" t="s">
        <v>15646</v>
      </c>
    </row>
    <row ht="20.25" outlineLevel="0" r="1991">
      <c r="A1991" s="23" t="n">
        <v>26394</v>
      </c>
      <c r="B1991" s="12" t="n">
        <v>102</v>
      </c>
      <c r="C1991" s="12" t="s">
        <v>7992</v>
      </c>
      <c r="D1991" s="192" t="s">
        <v>8137</v>
      </c>
      <c r="E1991" s="343" t="s">
        <v>130</v>
      </c>
      <c r="F1991" s="904" t="s">
        <v>15646</v>
      </c>
    </row>
    <row ht="20.25" outlineLevel="0" r="1992">
      <c r="A1992" s="23" t="n">
        <v>26411</v>
      </c>
      <c r="B1992" s="12" t="n">
        <v>107</v>
      </c>
      <c r="C1992" s="12" t="s">
        <v>7992</v>
      </c>
      <c r="D1992" s="192" t="s">
        <v>8145</v>
      </c>
      <c r="E1992" s="343" t="s">
        <v>118</v>
      </c>
      <c r="F1992" s="904" t="s">
        <v>15646</v>
      </c>
    </row>
    <row ht="20.25" outlineLevel="0" r="1993">
      <c r="A1993" s="23" t="n">
        <v>26287</v>
      </c>
      <c r="B1993" s="12" t="n">
        <v>111</v>
      </c>
      <c r="C1993" s="12" t="s">
        <v>7992</v>
      </c>
      <c r="D1993" s="192" t="s">
        <v>8151</v>
      </c>
      <c r="E1993" s="343" t="s">
        <v>130</v>
      </c>
      <c r="F1993" s="904" t="s">
        <v>15646</v>
      </c>
    </row>
    <row ht="20.25" outlineLevel="0" r="1994">
      <c r="A1994" s="23" t="n">
        <v>26445</v>
      </c>
      <c r="B1994" s="12" t="n">
        <v>123</v>
      </c>
      <c r="C1994" s="12" t="s">
        <v>7992</v>
      </c>
      <c r="D1994" s="192" t="s">
        <v>8167</v>
      </c>
      <c r="E1994" s="343" t="s">
        <v>118</v>
      </c>
      <c r="F1994" s="904" t="s">
        <v>15646</v>
      </c>
    </row>
    <row ht="20.25" outlineLevel="0" r="1995">
      <c r="A1995" s="23" t="n">
        <v>26430</v>
      </c>
      <c r="B1995" s="12" t="n">
        <v>126</v>
      </c>
      <c r="C1995" s="12" t="s">
        <v>7992</v>
      </c>
      <c r="D1995" s="192" t="s">
        <v>8172</v>
      </c>
      <c r="E1995" s="343" t="s">
        <v>118</v>
      </c>
      <c r="F1995" s="904" t="s">
        <v>15646</v>
      </c>
    </row>
    <row ht="20.25" outlineLevel="0" r="1996">
      <c r="A1996" s="23" t="n">
        <v>26449</v>
      </c>
      <c r="B1996" s="12" t="n">
        <v>128</v>
      </c>
      <c r="C1996" s="12" t="s">
        <v>7992</v>
      </c>
      <c r="D1996" s="192" t="s">
        <v>8175</v>
      </c>
      <c r="E1996" s="343" t="s">
        <v>130</v>
      </c>
      <c r="F1996" s="904" t="s">
        <v>15646</v>
      </c>
    </row>
    <row ht="20.25" outlineLevel="0" r="1997">
      <c r="A1997" s="23" t="n">
        <v>26306</v>
      </c>
      <c r="B1997" s="12" t="n">
        <v>129</v>
      </c>
      <c r="C1997" s="12" t="s">
        <v>7992</v>
      </c>
      <c r="D1997" s="192" t="s">
        <v>8176</v>
      </c>
      <c r="E1997" s="335" t="s">
        <v>1673</v>
      </c>
      <c r="F1997" s="904" t="s">
        <v>15646</v>
      </c>
    </row>
    <row ht="20.25" outlineLevel="0" r="1998">
      <c r="A1998" s="23" t="n">
        <v>26364</v>
      </c>
      <c r="B1998" s="12" t="n">
        <v>161</v>
      </c>
      <c r="C1998" s="12" t="s">
        <v>7992</v>
      </c>
      <c r="D1998" s="192" t="s">
        <v>8219</v>
      </c>
      <c r="E1998" s="343" t="s">
        <v>118</v>
      </c>
      <c r="F1998" s="904" t="s">
        <v>15646</v>
      </c>
    </row>
    <row ht="20.25" outlineLevel="0" r="1999">
      <c r="A1999" s="23" t="n">
        <v>26491</v>
      </c>
      <c r="B1999" s="12" t="n">
        <v>169</v>
      </c>
      <c r="C1999" s="12" t="s">
        <v>7992</v>
      </c>
      <c r="D1999" s="192" t="s">
        <v>8230</v>
      </c>
      <c r="E1999" s="335" t="s">
        <v>1673</v>
      </c>
      <c r="F1999" s="904" t="s">
        <v>15646</v>
      </c>
    </row>
    <row ht="20.25" outlineLevel="0" r="2000">
      <c r="A2000" s="23" t="n">
        <v>36413</v>
      </c>
      <c r="B2000" s="12" t="n">
        <v>170</v>
      </c>
      <c r="C2000" s="12" t="s">
        <v>7992</v>
      </c>
      <c r="D2000" s="192" t="s">
        <v>8232</v>
      </c>
      <c r="E2000" s="343" t="s">
        <v>118</v>
      </c>
      <c r="F2000" s="904" t="s">
        <v>15646</v>
      </c>
    </row>
    <row ht="20.25" outlineLevel="0" r="2001">
      <c r="A2001" s="23" t="n">
        <v>26932</v>
      </c>
      <c r="B2001" s="12" t="n">
        <v>4</v>
      </c>
      <c r="C2001" s="12" t="s">
        <v>8275</v>
      </c>
      <c r="D2001" s="192" t="s">
        <v>12254</v>
      </c>
      <c r="E2001" s="343" t="s">
        <v>118</v>
      </c>
      <c r="F2001" s="904" t="s">
        <v>15646</v>
      </c>
    </row>
    <row ht="20.25" outlineLevel="0" r="2002">
      <c r="A2002" s="23" t="n">
        <v>20774</v>
      </c>
      <c r="B2002" s="12" t="n">
        <v>5</v>
      </c>
      <c r="C2002" s="12" t="s">
        <v>8275</v>
      </c>
      <c r="D2002" s="192" t="s">
        <v>11468</v>
      </c>
      <c r="E2002" s="343" t="s">
        <v>15655</v>
      </c>
      <c r="F2002" s="904" t="s">
        <v>15646</v>
      </c>
    </row>
    <row ht="20.25" outlineLevel="0" r="2003">
      <c r="A2003" s="23" t="n">
        <v>20775</v>
      </c>
      <c r="B2003" s="12" t="n">
        <v>6</v>
      </c>
      <c r="C2003" s="12" t="s">
        <v>8275</v>
      </c>
      <c r="D2003" s="192" t="s">
        <v>12255</v>
      </c>
      <c r="E2003" s="343" t="s">
        <v>333</v>
      </c>
      <c r="F2003" s="904" t="s">
        <v>15646</v>
      </c>
    </row>
    <row ht="20.25" outlineLevel="0" r="2004">
      <c r="A2004" s="23" t="n">
        <v>26999</v>
      </c>
      <c r="B2004" s="12" t="n">
        <v>8</v>
      </c>
      <c r="C2004" s="12" t="s">
        <v>8275</v>
      </c>
      <c r="D2004" s="192" t="s">
        <v>12257</v>
      </c>
      <c r="E2004" s="343" t="s">
        <v>130</v>
      </c>
      <c r="F2004" s="904" t="s">
        <v>15646</v>
      </c>
    </row>
    <row ht="20.25" outlineLevel="0" r="2005">
      <c r="A2005" s="23" t="n">
        <v>27059</v>
      </c>
      <c r="B2005" s="12" t="n">
        <v>15</v>
      </c>
      <c r="C2005" s="12" t="s">
        <v>8275</v>
      </c>
      <c r="D2005" s="192" t="s">
        <v>8293</v>
      </c>
      <c r="E2005" s="343" t="s">
        <v>118</v>
      </c>
      <c r="F2005" s="904" t="s">
        <v>15646</v>
      </c>
    </row>
    <row ht="20.25" outlineLevel="0" r="2006">
      <c r="A2006" s="23" t="n">
        <v>35174</v>
      </c>
      <c r="B2006" s="12" t="n">
        <v>16</v>
      </c>
      <c r="C2006" s="12" t="s">
        <v>8275</v>
      </c>
      <c r="D2006" s="192" t="s">
        <v>8294</v>
      </c>
      <c r="E2006" s="924" t="s">
        <v>8295</v>
      </c>
      <c r="F2006" s="904" t="s">
        <v>15646</v>
      </c>
    </row>
    <row ht="20.25" outlineLevel="0" r="2007">
      <c r="A2007" s="23" t="n">
        <v>27006</v>
      </c>
      <c r="B2007" s="12" t="n">
        <v>19</v>
      </c>
      <c r="C2007" s="12" t="s">
        <v>8275</v>
      </c>
      <c r="D2007" s="192" t="s">
        <v>8298</v>
      </c>
      <c r="E2007" s="343" t="s">
        <v>118</v>
      </c>
      <c r="F2007" s="904" t="s">
        <v>15646</v>
      </c>
    </row>
    <row ht="20.25" outlineLevel="0" r="2008">
      <c r="A2008" s="23" t="n">
        <v>27061</v>
      </c>
      <c r="B2008" s="12" t="n">
        <v>21</v>
      </c>
      <c r="C2008" s="12" t="s">
        <v>8275</v>
      </c>
      <c r="D2008" s="192" t="s">
        <v>8300</v>
      </c>
      <c r="E2008" s="930" t="s">
        <v>8302</v>
      </c>
      <c r="F2008" s="904" t="s">
        <v>15646</v>
      </c>
    </row>
    <row ht="20.25" outlineLevel="0" r="2009">
      <c r="A2009" s="23" t="n">
        <v>27030</v>
      </c>
      <c r="B2009" s="12" t="n">
        <v>1</v>
      </c>
      <c r="C2009" s="12" t="s">
        <v>8314</v>
      </c>
      <c r="D2009" s="192" t="s">
        <v>8315</v>
      </c>
      <c r="E2009" s="343" t="s">
        <v>118</v>
      </c>
      <c r="F2009" s="904" t="s">
        <v>15646</v>
      </c>
    </row>
    <row ht="20.25" outlineLevel="0" r="2010">
      <c r="A2010" s="23" t="n">
        <v>27031</v>
      </c>
      <c r="B2010" s="12" t="n">
        <v>2</v>
      </c>
      <c r="C2010" s="12" t="s">
        <v>8314</v>
      </c>
      <c r="D2010" s="192" t="s">
        <v>8316</v>
      </c>
      <c r="E2010" s="343" t="s">
        <v>118</v>
      </c>
      <c r="F2010" s="904" t="s">
        <v>15646</v>
      </c>
    </row>
    <row ht="20.25" outlineLevel="0" r="2011">
      <c r="A2011" s="23" t="n">
        <v>27032</v>
      </c>
      <c r="B2011" s="12" t="n">
        <v>3</v>
      </c>
      <c r="C2011" s="12" t="s">
        <v>8314</v>
      </c>
      <c r="D2011" s="192" t="s">
        <v>8317</v>
      </c>
      <c r="E2011" s="343" t="s">
        <v>118</v>
      </c>
      <c r="F2011" s="904" t="s">
        <v>15646</v>
      </c>
    </row>
    <row ht="20.25" outlineLevel="0" r="2012">
      <c r="A2012" s="23" t="n">
        <v>33027</v>
      </c>
      <c r="B2012" s="12" t="n">
        <v>9</v>
      </c>
      <c r="C2012" s="12" t="s">
        <v>8314</v>
      </c>
      <c r="D2012" s="192" t="s">
        <v>8323</v>
      </c>
      <c r="E2012" s="343" t="s">
        <v>86</v>
      </c>
      <c r="F2012" s="904" t="s">
        <v>15646</v>
      </c>
    </row>
    <row ht="20.25" outlineLevel="0" r="2013">
      <c r="A2013" s="23" t="n">
        <v>33028</v>
      </c>
      <c r="B2013" s="12" t="n">
        <v>10</v>
      </c>
      <c r="C2013" s="12" t="s">
        <v>8314</v>
      </c>
      <c r="D2013" s="192" t="s">
        <v>8324</v>
      </c>
      <c r="E2013" s="335" t="s">
        <v>8325</v>
      </c>
      <c r="F2013" s="904" t="s">
        <v>15646</v>
      </c>
    </row>
    <row ht="20.25" outlineLevel="0" r="2014">
      <c r="A2014" s="23" t="n">
        <v>33029</v>
      </c>
      <c r="B2014" s="12" t="n">
        <v>11</v>
      </c>
      <c r="C2014" s="12" t="s">
        <v>8314</v>
      </c>
      <c r="D2014" s="192" t="s">
        <v>8326</v>
      </c>
      <c r="E2014" s="343" t="s">
        <v>118</v>
      </c>
      <c r="F2014" s="904" t="s">
        <v>15646</v>
      </c>
    </row>
    <row ht="20.25" outlineLevel="0" r="2015">
      <c r="A2015" s="23" t="n">
        <v>33030</v>
      </c>
      <c r="B2015" s="12" t="n">
        <v>13</v>
      </c>
      <c r="C2015" s="12" t="s">
        <v>8314</v>
      </c>
      <c r="D2015" s="192" t="s">
        <v>8328</v>
      </c>
      <c r="E2015" s="343" t="s">
        <v>333</v>
      </c>
      <c r="F2015" s="904" t="s">
        <v>15646</v>
      </c>
    </row>
    <row ht="20.25" outlineLevel="0" r="2016">
      <c r="A2016" s="23" t="n">
        <v>33031</v>
      </c>
      <c r="B2016" s="12" t="n">
        <v>16</v>
      </c>
      <c r="C2016" s="12" t="s">
        <v>8314</v>
      </c>
      <c r="D2016" s="192" t="s">
        <v>8331</v>
      </c>
      <c r="E2016" s="343" t="s">
        <v>130</v>
      </c>
      <c r="F2016" s="904" t="s">
        <v>15646</v>
      </c>
    </row>
    <row ht="20.25" outlineLevel="0" r="2017">
      <c r="A2017" s="23" t="n">
        <v>33617</v>
      </c>
      <c r="B2017" s="12" t="n">
        <v>17</v>
      </c>
      <c r="C2017" s="12" t="s">
        <v>8314</v>
      </c>
      <c r="D2017" s="192" t="s">
        <v>8332</v>
      </c>
      <c r="E2017" s="343" t="s">
        <v>118</v>
      </c>
      <c r="F2017" s="904" t="s">
        <v>15646</v>
      </c>
    </row>
    <row ht="20.25" outlineLevel="0" r="2018">
      <c r="A2018" s="23" t="n">
        <v>33032</v>
      </c>
      <c r="B2018" s="12" t="n">
        <v>18</v>
      </c>
      <c r="C2018" s="12" t="s">
        <v>8314</v>
      </c>
      <c r="D2018" s="192" t="s">
        <v>8333</v>
      </c>
      <c r="E2018" s="343" t="s">
        <v>333</v>
      </c>
      <c r="F2018" s="904" t="s">
        <v>15646</v>
      </c>
    </row>
    <row ht="20.25" outlineLevel="0" r="2019">
      <c r="A2019" s="23" t="n">
        <v>33042</v>
      </c>
      <c r="B2019" s="12" t="n">
        <v>29</v>
      </c>
      <c r="C2019" s="12" t="s">
        <v>8314</v>
      </c>
      <c r="D2019" s="192" t="s">
        <v>8348</v>
      </c>
      <c r="E2019" s="343" t="s">
        <v>118</v>
      </c>
      <c r="F2019" s="904" t="s">
        <v>15646</v>
      </c>
    </row>
    <row ht="20.25" outlineLevel="0" r="2020">
      <c r="A2020" s="23" t="n">
        <v>33056</v>
      </c>
      <c r="B2020" s="12" t="n">
        <v>45</v>
      </c>
      <c r="C2020" s="12" t="s">
        <v>8314</v>
      </c>
      <c r="D2020" s="192" t="s">
        <v>8370</v>
      </c>
      <c r="E2020" s="335" t="s">
        <v>561</v>
      </c>
      <c r="F2020" s="904" t="s">
        <v>15646</v>
      </c>
    </row>
    <row ht="20.25" outlineLevel="0" r="2021">
      <c r="A2021" s="23" t="n">
        <v>33065</v>
      </c>
      <c r="B2021" s="12" t="n">
        <v>54</v>
      </c>
      <c r="C2021" s="12" t="s">
        <v>8314</v>
      </c>
      <c r="D2021" s="192" t="s">
        <v>8379</v>
      </c>
      <c r="E2021" s="924" t="s">
        <v>173</v>
      </c>
      <c r="F2021" s="904" t="s">
        <v>15646</v>
      </c>
    </row>
    <row ht="20.25" outlineLevel="0" r="2022">
      <c r="A2022" s="23" t="n">
        <v>33072</v>
      </c>
      <c r="B2022" s="12" t="n">
        <v>61</v>
      </c>
      <c r="C2022" s="12" t="s">
        <v>8314</v>
      </c>
      <c r="D2022" s="192" t="s">
        <v>8386</v>
      </c>
      <c r="E2022" s="343" t="s">
        <v>118</v>
      </c>
      <c r="F2022" s="904" t="s">
        <v>15646</v>
      </c>
    </row>
    <row ht="20.25" outlineLevel="0" r="2023">
      <c r="A2023" s="23" t="n">
        <v>36371</v>
      </c>
      <c r="B2023" s="12" t="n">
        <v>65</v>
      </c>
      <c r="C2023" s="12" t="s">
        <v>8314</v>
      </c>
      <c r="D2023" s="192" t="s">
        <v>8393</v>
      </c>
      <c r="E2023" s="343" t="s">
        <v>118</v>
      </c>
      <c r="F2023" s="904" t="s">
        <v>15646</v>
      </c>
    </row>
    <row ht="20.25" outlineLevel="0" r="2024">
      <c r="A2024" s="23" t="n">
        <v>27021</v>
      </c>
      <c r="B2024" s="12" t="n">
        <v>67</v>
      </c>
      <c r="C2024" s="12" t="s">
        <v>8314</v>
      </c>
      <c r="D2024" s="192" t="s">
        <v>8396</v>
      </c>
      <c r="E2024" s="343" t="s">
        <v>118</v>
      </c>
      <c r="F2024" s="904" t="s">
        <v>15646</v>
      </c>
    </row>
    <row ht="20.25" outlineLevel="0" r="2025">
      <c r="A2025" s="23" t="n">
        <v>27023</v>
      </c>
      <c r="B2025" s="12" t="n">
        <v>68</v>
      </c>
      <c r="C2025" s="12" t="s">
        <v>8314</v>
      </c>
      <c r="D2025" s="3" t="s">
        <v>8397</v>
      </c>
      <c r="E2025" s="12" t="s">
        <v>333</v>
      </c>
      <c r="F2025" s="904" t="s">
        <v>15646</v>
      </c>
    </row>
    <row ht="20.25" outlineLevel="0" r="2026">
      <c r="A2026" s="23" t="n">
        <v>27027</v>
      </c>
      <c r="B2026" s="12" t="n">
        <v>71</v>
      </c>
      <c r="C2026" s="12" t="s">
        <v>8314</v>
      </c>
      <c r="D2026" s="192" t="s">
        <v>8401</v>
      </c>
      <c r="E2026" s="343" t="s">
        <v>333</v>
      </c>
      <c r="F2026" s="904" t="s">
        <v>15646</v>
      </c>
    </row>
    <row ht="20.25" outlineLevel="0" r="2027">
      <c r="A2027" s="23" t="n">
        <v>27028</v>
      </c>
      <c r="B2027" s="12" t="n">
        <v>72</v>
      </c>
      <c r="C2027" s="12" t="s">
        <v>8314</v>
      </c>
      <c r="D2027" s="192" t="s">
        <v>8402</v>
      </c>
      <c r="E2027" s="335" t="s">
        <v>118</v>
      </c>
      <c r="F2027" s="904" t="s">
        <v>15646</v>
      </c>
    </row>
    <row ht="20.25" outlineLevel="0" r="2028">
      <c r="A2028" s="23" t="n">
        <v>27047</v>
      </c>
      <c r="B2028" s="12" t="n">
        <v>79</v>
      </c>
      <c r="C2028" s="12" t="s">
        <v>8314</v>
      </c>
      <c r="D2028" s="192" t="s">
        <v>8413</v>
      </c>
      <c r="E2028" s="343" t="s">
        <v>118</v>
      </c>
      <c r="F2028" s="904" t="s">
        <v>15646</v>
      </c>
    </row>
    <row ht="20.25" outlineLevel="0" r="2029">
      <c r="A2029" s="23" t="n">
        <v>27050</v>
      </c>
      <c r="B2029" s="12" t="n">
        <v>80</v>
      </c>
      <c r="C2029" s="12" t="s">
        <v>8314</v>
      </c>
      <c r="D2029" s="192" t="s">
        <v>8415</v>
      </c>
      <c r="E2029" s="343" t="s">
        <v>118</v>
      </c>
      <c r="F2029" s="904" t="s">
        <v>15646</v>
      </c>
    </row>
    <row ht="20.25" outlineLevel="0" r="2030">
      <c r="A2030" s="23" t="n">
        <v>27052</v>
      </c>
      <c r="B2030" s="12" t="n">
        <v>82</v>
      </c>
      <c r="C2030" s="12" t="s">
        <v>8314</v>
      </c>
      <c r="D2030" s="192" t="s">
        <v>8417</v>
      </c>
      <c r="E2030" s="343" t="s">
        <v>118</v>
      </c>
      <c r="F2030" s="904" t="s">
        <v>15646</v>
      </c>
    </row>
    <row ht="20.25" outlineLevel="0" r="2031">
      <c r="A2031" s="23" t="n">
        <v>27053</v>
      </c>
      <c r="B2031" s="12" t="n">
        <v>91</v>
      </c>
      <c r="C2031" s="12" t="s">
        <v>8314</v>
      </c>
      <c r="D2031" s="192" t="s">
        <v>8432</v>
      </c>
      <c r="E2031" s="335" t="s">
        <v>561</v>
      </c>
      <c r="F2031" s="904" t="s">
        <v>15646</v>
      </c>
    </row>
    <row ht="20.25" outlineLevel="0" r="2032">
      <c r="A2032" s="23" t="n">
        <v>27054</v>
      </c>
      <c r="B2032" s="12" t="n">
        <v>92</v>
      </c>
      <c r="C2032" s="12" t="s">
        <v>8314</v>
      </c>
      <c r="D2032" s="192" t="s">
        <v>8433</v>
      </c>
      <c r="E2032" s="343" t="s">
        <v>86</v>
      </c>
      <c r="F2032" s="904" t="s">
        <v>15646</v>
      </c>
    </row>
    <row ht="20.25" outlineLevel="0" r="2033">
      <c r="A2033" s="23" t="n">
        <v>27056</v>
      </c>
      <c r="B2033" s="12" t="n">
        <v>94</v>
      </c>
      <c r="C2033" s="12" t="s">
        <v>8314</v>
      </c>
      <c r="D2033" s="192" t="s">
        <v>8435</v>
      </c>
      <c r="E2033" s="343" t="s">
        <v>118</v>
      </c>
      <c r="F2033" s="904" t="s">
        <v>15646</v>
      </c>
    </row>
    <row ht="20.25" outlineLevel="0" r="2034">
      <c r="A2034" s="23" t="n">
        <v>25876</v>
      </c>
      <c r="B2034" s="12" t="n">
        <v>3</v>
      </c>
      <c r="C2034" s="12" t="s">
        <v>8438</v>
      </c>
      <c r="D2034" s="192" t="s">
        <v>8449</v>
      </c>
      <c r="E2034" s="343" t="s">
        <v>118</v>
      </c>
      <c r="F2034" s="904" t="s">
        <v>15646</v>
      </c>
    </row>
    <row ht="20.25" outlineLevel="0" r="2035">
      <c r="A2035" s="23" t="n">
        <v>25880</v>
      </c>
      <c r="B2035" s="12" t="n">
        <v>5</v>
      </c>
      <c r="C2035" s="12" t="s">
        <v>8438</v>
      </c>
      <c r="D2035" s="192" t="s">
        <v>8452</v>
      </c>
      <c r="E2035" s="343" t="s">
        <v>86</v>
      </c>
      <c r="F2035" s="904" t="s">
        <v>15646</v>
      </c>
    </row>
    <row ht="20.25" outlineLevel="0" r="2036">
      <c r="A2036" s="23" t="n">
        <v>25968</v>
      </c>
      <c r="B2036" s="12" t="n">
        <v>6</v>
      </c>
      <c r="C2036" s="12" t="s">
        <v>8438</v>
      </c>
      <c r="D2036" s="192" t="s">
        <v>8453</v>
      </c>
      <c r="E2036" s="343" t="s">
        <v>86</v>
      </c>
      <c r="F2036" s="904" t="s">
        <v>15646</v>
      </c>
    </row>
    <row ht="20.25" outlineLevel="0" r="2037">
      <c r="A2037" s="23" t="n">
        <v>22231</v>
      </c>
      <c r="B2037" s="12" t="n">
        <v>9</v>
      </c>
      <c r="C2037" s="12" t="s">
        <v>8438</v>
      </c>
      <c r="D2037" s="192" t="s">
        <v>8457</v>
      </c>
      <c r="E2037" s="335" t="s">
        <v>8458</v>
      </c>
      <c r="F2037" s="904" t="s">
        <v>15646</v>
      </c>
    </row>
    <row ht="20.25" outlineLevel="0" r="2038">
      <c r="A2038" s="23" t="n">
        <v>25885</v>
      </c>
      <c r="B2038" s="12" t="n">
        <v>10</v>
      </c>
      <c r="C2038" s="12" t="s">
        <v>8438</v>
      </c>
      <c r="D2038" s="192" t="s">
        <v>8459</v>
      </c>
      <c r="E2038" s="343" t="s">
        <v>86</v>
      </c>
      <c r="F2038" s="904" t="s">
        <v>15646</v>
      </c>
    </row>
    <row ht="20.25" outlineLevel="0" r="2039">
      <c r="A2039" s="23" t="n">
        <v>25887</v>
      </c>
      <c r="B2039" s="12" t="n">
        <v>12</v>
      </c>
      <c r="C2039" s="12" t="s">
        <v>8438</v>
      </c>
      <c r="D2039" s="192" t="s">
        <v>8461</v>
      </c>
      <c r="E2039" s="343" t="s">
        <v>86</v>
      </c>
      <c r="F2039" s="904" t="s">
        <v>15646</v>
      </c>
    </row>
    <row ht="20.25" outlineLevel="0" r="2040">
      <c r="A2040" s="23" t="n">
        <v>23309</v>
      </c>
      <c r="B2040" s="12" t="n">
        <v>23</v>
      </c>
      <c r="C2040" s="12" t="s">
        <v>8438</v>
      </c>
      <c r="D2040" s="192" t="s">
        <v>8473</v>
      </c>
      <c r="E2040" s="926" t="s">
        <v>173</v>
      </c>
      <c r="F2040" s="904" t="s">
        <v>15646</v>
      </c>
    </row>
    <row ht="20.25" outlineLevel="0" r="2041">
      <c r="A2041" s="23" t="n">
        <v>36526</v>
      </c>
      <c r="B2041" s="12" t="n">
        <v>28</v>
      </c>
      <c r="C2041" s="12" t="s">
        <v>8438</v>
      </c>
      <c r="D2041" s="933" t="s">
        <v>8439</v>
      </c>
      <c r="E2041" s="343" t="s">
        <v>130</v>
      </c>
      <c r="F2041" s="904" t="s">
        <v>15646</v>
      </c>
    </row>
    <row ht="20.25" outlineLevel="0" r="2042">
      <c r="A2042" s="23" t="n">
        <v>36528</v>
      </c>
      <c r="B2042" s="12" t="n">
        <v>30</v>
      </c>
      <c r="C2042" s="12" t="s">
        <v>8438</v>
      </c>
      <c r="D2042" s="933" t="s">
        <v>8441</v>
      </c>
      <c r="E2042" s="343" t="s">
        <v>86</v>
      </c>
      <c r="F2042" s="904" t="s">
        <v>15646</v>
      </c>
    </row>
    <row ht="20.25" outlineLevel="0" r="2043">
      <c r="A2043" s="23" t="n">
        <v>36530</v>
      </c>
      <c r="B2043" s="12" t="n">
        <v>32</v>
      </c>
      <c r="C2043" s="12" t="s">
        <v>8438</v>
      </c>
      <c r="D2043" s="933" t="s">
        <v>8443</v>
      </c>
      <c r="E2043" s="925" t="s">
        <v>1060</v>
      </c>
      <c r="F2043" s="904" t="s">
        <v>15646</v>
      </c>
    </row>
    <row ht="20.25" outlineLevel="0" r="2044">
      <c r="A2044" s="23" t="n">
        <v>36532</v>
      </c>
      <c r="B2044" s="12" t="n">
        <v>34</v>
      </c>
      <c r="C2044" s="12" t="s">
        <v>8438</v>
      </c>
      <c r="D2044" s="933" t="s">
        <v>8445</v>
      </c>
      <c r="E2044" s="343" t="s">
        <v>86</v>
      </c>
      <c r="F2044" s="904" t="s">
        <v>15646</v>
      </c>
    </row>
    <row ht="20.25" outlineLevel="0" r="2045">
      <c r="A2045" s="23" t="n">
        <v>36533</v>
      </c>
      <c r="B2045" s="12" t="n">
        <v>35</v>
      </c>
      <c r="C2045" s="12" t="s">
        <v>8438</v>
      </c>
      <c r="D2045" s="933" t="s">
        <v>8446</v>
      </c>
      <c r="E2045" s="343" t="s">
        <v>86</v>
      </c>
      <c r="F2045" s="904" t="s">
        <v>15646</v>
      </c>
    </row>
    <row ht="20.25" outlineLevel="0" r="2046">
      <c r="A2046" s="23" t="n">
        <v>26894</v>
      </c>
      <c r="B2046" s="12" t="n">
        <v>9</v>
      </c>
      <c r="C2046" s="12" t="s">
        <v>8479</v>
      </c>
      <c r="D2046" s="192" t="s">
        <v>8490</v>
      </c>
      <c r="E2046" s="343" t="s">
        <v>118</v>
      </c>
      <c r="F2046" s="904" t="s">
        <v>15646</v>
      </c>
    </row>
    <row ht="20.25" outlineLevel="0" r="2047">
      <c r="A2047" s="23" t="n">
        <v>26895</v>
      </c>
      <c r="B2047" s="12" t="n">
        <v>10</v>
      </c>
      <c r="C2047" s="12" t="s">
        <v>8479</v>
      </c>
      <c r="D2047" s="192" t="s">
        <v>8491</v>
      </c>
      <c r="E2047" s="343" t="s">
        <v>118</v>
      </c>
      <c r="F2047" s="904" t="s">
        <v>15646</v>
      </c>
    </row>
    <row ht="20.25" outlineLevel="0" r="2048">
      <c r="A2048" s="23" t="n">
        <v>20800</v>
      </c>
      <c r="B2048" s="12" t="n">
        <v>11</v>
      </c>
      <c r="C2048" s="12" t="s">
        <v>8479</v>
      </c>
      <c r="D2048" s="192" t="s">
        <v>8492</v>
      </c>
      <c r="E2048" s="343" t="s">
        <v>130</v>
      </c>
      <c r="F2048" s="904" t="s">
        <v>15646</v>
      </c>
    </row>
    <row ht="20.25" outlineLevel="0" r="2049">
      <c r="A2049" s="23" t="n">
        <v>26884</v>
      </c>
      <c r="B2049" s="12" t="n">
        <v>16</v>
      </c>
      <c r="C2049" s="12" t="s">
        <v>8479</v>
      </c>
      <c r="D2049" s="192" t="s">
        <v>8497</v>
      </c>
      <c r="E2049" s="925" t="s">
        <v>86</v>
      </c>
      <c r="F2049" s="904" t="s">
        <v>15646</v>
      </c>
    </row>
    <row ht="20.25" outlineLevel="0" r="2050">
      <c r="A2050" s="23" t="n">
        <v>27010</v>
      </c>
      <c r="B2050" s="12" t="n">
        <v>20</v>
      </c>
      <c r="C2050" s="12" t="s">
        <v>8479</v>
      </c>
      <c r="D2050" s="192" t="s">
        <v>8501</v>
      </c>
      <c r="E2050" s="343" t="s">
        <v>130</v>
      </c>
      <c r="F2050" s="904" t="s">
        <v>15646</v>
      </c>
    </row>
    <row ht="20.25" outlineLevel="0" r="2051">
      <c r="A2051" s="23" t="n">
        <v>26700</v>
      </c>
      <c r="B2051" s="12" t="n">
        <v>21</v>
      </c>
      <c r="C2051" s="12" t="s">
        <v>8479</v>
      </c>
      <c r="D2051" s="192" t="s">
        <v>8502</v>
      </c>
      <c r="E2051" s="343" t="s">
        <v>130</v>
      </c>
      <c r="F2051" s="904" t="s">
        <v>15646</v>
      </c>
    </row>
    <row ht="20.25" outlineLevel="0" r="2052">
      <c r="A2052" s="23" t="n">
        <v>27013</v>
      </c>
      <c r="B2052" s="12" t="n">
        <v>24</v>
      </c>
      <c r="C2052" s="12" t="s">
        <v>8479</v>
      </c>
      <c r="D2052" s="192" t="s">
        <v>8505</v>
      </c>
      <c r="E2052" s="335" t="s">
        <v>1060</v>
      </c>
      <c r="F2052" s="904" t="s">
        <v>15646</v>
      </c>
    </row>
    <row ht="20.25" outlineLevel="0" r="2053">
      <c r="A2053" s="23" t="n">
        <v>27016</v>
      </c>
      <c r="B2053" s="12" t="n">
        <v>26</v>
      </c>
      <c r="C2053" s="12" t="s">
        <v>8479</v>
      </c>
      <c r="D2053" s="192" t="s">
        <v>8507</v>
      </c>
      <c r="E2053" s="343" t="s">
        <v>130</v>
      </c>
      <c r="F2053" s="904" t="s">
        <v>15646</v>
      </c>
    </row>
    <row ht="20.25" outlineLevel="0" r="2054">
      <c r="A2054" s="23" t="n">
        <v>24194</v>
      </c>
      <c r="B2054" s="12" t="n">
        <v>27</v>
      </c>
      <c r="C2054" s="12" t="s">
        <v>8479</v>
      </c>
      <c r="D2054" s="192" t="s">
        <v>8508</v>
      </c>
      <c r="E2054" s="343" t="s">
        <v>130</v>
      </c>
      <c r="F2054" s="904" t="s">
        <v>15646</v>
      </c>
    </row>
    <row ht="20.25" outlineLevel="0" r="2055">
      <c r="A2055" s="23" t="n">
        <v>24196</v>
      </c>
      <c r="B2055" s="12" t="n">
        <v>28</v>
      </c>
      <c r="C2055" s="12" t="s">
        <v>8479</v>
      </c>
      <c r="D2055" s="192" t="s">
        <v>8509</v>
      </c>
      <c r="E2055" s="343" t="s">
        <v>130</v>
      </c>
      <c r="F2055" s="904" t="s">
        <v>15646</v>
      </c>
    </row>
    <row ht="20.25" outlineLevel="0" r="2056">
      <c r="A2056" s="23" t="n">
        <v>20793</v>
      </c>
      <c r="B2056" s="12" t="n">
        <v>31</v>
      </c>
      <c r="C2056" s="12" t="s">
        <v>8479</v>
      </c>
      <c r="D2056" s="192" t="s">
        <v>8512</v>
      </c>
      <c r="E2056" s="925" t="s">
        <v>662</v>
      </c>
      <c r="F2056" s="904" t="s">
        <v>15646</v>
      </c>
    </row>
    <row ht="20.25" outlineLevel="0" r="2057">
      <c r="A2057" s="23" t="n">
        <v>20794</v>
      </c>
      <c r="B2057" s="12" t="n">
        <v>32</v>
      </c>
      <c r="C2057" s="12" t="s">
        <v>8479</v>
      </c>
      <c r="D2057" s="192" t="s">
        <v>8513</v>
      </c>
      <c r="E2057" s="343" t="s">
        <v>130</v>
      </c>
      <c r="F2057" s="904" t="s">
        <v>15646</v>
      </c>
    </row>
    <row ht="20.25" outlineLevel="0" r="2058">
      <c r="A2058" s="23" t="n">
        <v>20790</v>
      </c>
      <c r="B2058" s="12" t="n">
        <v>35</v>
      </c>
      <c r="C2058" s="12" t="s">
        <v>8479</v>
      </c>
      <c r="D2058" s="192" t="s">
        <v>8518</v>
      </c>
      <c r="E2058" s="925" t="s">
        <v>3112</v>
      </c>
      <c r="F2058" s="904" t="s">
        <v>15646</v>
      </c>
    </row>
    <row ht="20.25" outlineLevel="0" r="2059">
      <c r="A2059" s="23" t="n">
        <v>20791</v>
      </c>
      <c r="B2059" s="12" t="n">
        <v>36</v>
      </c>
      <c r="C2059" s="12" t="s">
        <v>8479</v>
      </c>
      <c r="D2059" s="192" t="s">
        <v>8519</v>
      </c>
      <c r="E2059" s="335" t="s">
        <v>2295</v>
      </c>
      <c r="F2059" s="904" t="s">
        <v>15646</v>
      </c>
    </row>
    <row ht="20.25" outlineLevel="0" r="2060">
      <c r="A2060" s="23" t="n">
        <v>26702</v>
      </c>
      <c r="B2060" s="12" t="n">
        <v>37</v>
      </c>
      <c r="C2060" s="12" t="s">
        <v>8479</v>
      </c>
      <c r="D2060" s="192" t="s">
        <v>8521</v>
      </c>
      <c r="E2060" s="343" t="s">
        <v>118</v>
      </c>
      <c r="F2060" s="904" t="s">
        <v>15646</v>
      </c>
    </row>
    <row ht="20.25" outlineLevel="0" r="2061">
      <c r="A2061" s="23" t="n">
        <v>24200</v>
      </c>
      <c r="B2061" s="12" t="n">
        <v>44</v>
      </c>
      <c r="C2061" s="12" t="s">
        <v>8479</v>
      </c>
      <c r="D2061" s="192" t="s">
        <v>8531</v>
      </c>
      <c r="E2061" s="343" t="s">
        <v>130</v>
      </c>
      <c r="F2061" s="904" t="s">
        <v>15646</v>
      </c>
    </row>
    <row ht="20.25" outlineLevel="0" r="2062">
      <c r="A2062" s="23" t="n">
        <v>23313</v>
      </c>
      <c r="B2062" s="12" t="n">
        <v>47</v>
      </c>
      <c r="C2062" s="12" t="s">
        <v>8479</v>
      </c>
      <c r="D2062" s="192" t="s">
        <v>8535</v>
      </c>
      <c r="E2062" s="343" t="s">
        <v>130</v>
      </c>
      <c r="F2062" s="904" t="s">
        <v>15646</v>
      </c>
    </row>
    <row ht="20.25" outlineLevel="0" r="2063">
      <c r="A2063" s="23" t="n">
        <v>24198</v>
      </c>
      <c r="B2063" s="12" t="n">
        <v>52</v>
      </c>
      <c r="C2063" s="12" t="s">
        <v>8479</v>
      </c>
      <c r="D2063" s="192" t="s">
        <v>8542</v>
      </c>
      <c r="E2063" s="343" t="s">
        <v>130</v>
      </c>
      <c r="F2063" s="904" t="s">
        <v>15646</v>
      </c>
    </row>
    <row ht="20.25" outlineLevel="0" r="2064">
      <c r="A2064" s="23" t="n">
        <v>24199</v>
      </c>
      <c r="B2064" s="12" t="n">
        <v>53</v>
      </c>
      <c r="C2064" s="12" t="s">
        <v>8479</v>
      </c>
      <c r="D2064" s="192" t="s">
        <v>8543</v>
      </c>
      <c r="E2064" s="343" t="s">
        <v>130</v>
      </c>
      <c r="F2064" s="904" t="s">
        <v>15646</v>
      </c>
    </row>
    <row ht="20.25" outlineLevel="0" r="2065">
      <c r="A2065" s="23" t="n">
        <v>24215</v>
      </c>
      <c r="B2065" s="12" t="n">
        <v>58</v>
      </c>
      <c r="C2065" s="12" t="s">
        <v>8479</v>
      </c>
      <c r="D2065" s="192" t="s">
        <v>8549</v>
      </c>
      <c r="E2065" s="343" t="s">
        <v>130</v>
      </c>
      <c r="F2065" s="904" t="s">
        <v>15646</v>
      </c>
    </row>
    <row ht="20.25" outlineLevel="0" r="2066">
      <c r="A2066" s="23" t="n">
        <v>23318</v>
      </c>
      <c r="B2066" s="12" t="n">
        <v>60</v>
      </c>
      <c r="C2066" s="12" t="s">
        <v>8479</v>
      </c>
      <c r="D2066" s="192" t="s">
        <v>8551</v>
      </c>
      <c r="E2066" s="343" t="s">
        <v>130</v>
      </c>
      <c r="F2066" s="904" t="s">
        <v>15646</v>
      </c>
    </row>
    <row ht="20.25" outlineLevel="0" r="2067">
      <c r="A2067" s="23" t="n">
        <v>20530</v>
      </c>
      <c r="B2067" s="12" t="n">
        <v>65</v>
      </c>
      <c r="C2067" s="12" t="s">
        <v>8479</v>
      </c>
      <c r="D2067" s="192" t="s">
        <v>8556</v>
      </c>
      <c r="E2067" s="335" t="s">
        <v>15656</v>
      </c>
      <c r="F2067" s="904" t="s">
        <v>15646</v>
      </c>
    </row>
    <row ht="20.25" outlineLevel="0" r="2068">
      <c r="A2068" s="23" t="n">
        <v>26715</v>
      </c>
      <c r="B2068" s="12" t="n">
        <v>66</v>
      </c>
      <c r="C2068" s="12" t="s">
        <v>8479</v>
      </c>
      <c r="D2068" s="192" t="s">
        <v>8557</v>
      </c>
      <c r="E2068" s="335" t="s">
        <v>3108</v>
      </c>
      <c r="F2068" s="904" t="s">
        <v>15646</v>
      </c>
    </row>
    <row ht="20.25" outlineLevel="0" r="2069">
      <c r="A2069" s="23" t="n">
        <v>26716</v>
      </c>
      <c r="B2069" s="12" t="n">
        <v>68</v>
      </c>
      <c r="C2069" s="12" t="s">
        <v>8479</v>
      </c>
      <c r="D2069" s="192" t="s">
        <v>8559</v>
      </c>
      <c r="E2069" s="343" t="s">
        <v>118</v>
      </c>
      <c r="F2069" s="904" t="s">
        <v>15646</v>
      </c>
    </row>
    <row ht="20.25" outlineLevel="0" r="2070">
      <c r="A2070" s="23" t="n">
        <v>26714</v>
      </c>
      <c r="B2070" s="12" t="n">
        <v>70</v>
      </c>
      <c r="C2070" s="12" t="s">
        <v>8479</v>
      </c>
      <c r="D2070" s="192" t="s">
        <v>8561</v>
      </c>
      <c r="E2070" s="343" t="s">
        <v>118</v>
      </c>
      <c r="F2070" s="904" t="s">
        <v>15646</v>
      </c>
    </row>
    <row ht="20.25" outlineLevel="0" r="2071">
      <c r="A2071" s="23" t="n">
        <v>20536</v>
      </c>
      <c r="B2071" s="12" t="n">
        <v>80</v>
      </c>
      <c r="C2071" s="12" t="s">
        <v>8479</v>
      </c>
      <c r="D2071" s="192" t="s">
        <v>8574</v>
      </c>
      <c r="E2071" s="343" t="s">
        <v>760</v>
      </c>
      <c r="F2071" s="904" t="s">
        <v>15646</v>
      </c>
    </row>
    <row ht="20.25" outlineLevel="0" r="2072">
      <c r="A2072" s="23" t="n">
        <v>26720</v>
      </c>
      <c r="B2072" s="12" t="n">
        <v>81</v>
      </c>
      <c r="C2072" s="12" t="s">
        <v>8479</v>
      </c>
      <c r="D2072" s="192" t="s">
        <v>8575</v>
      </c>
      <c r="E2072" s="926" t="s">
        <v>552</v>
      </c>
      <c r="F2072" s="904" t="s">
        <v>15646</v>
      </c>
    </row>
    <row ht="20.25" outlineLevel="0" r="2073">
      <c r="A2073" s="23" t="n">
        <v>26722</v>
      </c>
      <c r="B2073" s="12" t="n">
        <v>96</v>
      </c>
      <c r="C2073" s="12" t="s">
        <v>8479</v>
      </c>
      <c r="D2073" s="192" t="s">
        <v>8590</v>
      </c>
      <c r="E2073" s="343" t="s">
        <v>118</v>
      </c>
      <c r="F2073" s="904" t="s">
        <v>15646</v>
      </c>
    </row>
    <row ht="20.25" outlineLevel="0" r="2074">
      <c r="A2074" s="23" t="n">
        <v>20802</v>
      </c>
      <c r="B2074" s="12" t="n">
        <v>99</v>
      </c>
      <c r="C2074" s="12" t="s">
        <v>8479</v>
      </c>
      <c r="D2074" s="192" t="s">
        <v>8594</v>
      </c>
      <c r="E2074" s="343" t="s">
        <v>118</v>
      </c>
      <c r="F2074" s="904" t="s">
        <v>15646</v>
      </c>
    </row>
    <row ht="20.25" outlineLevel="0" r="2075">
      <c r="A2075" s="23" t="n">
        <v>20783</v>
      </c>
      <c r="B2075" s="12" t="n">
        <v>129</v>
      </c>
      <c r="C2075" s="12" t="s">
        <v>8479</v>
      </c>
      <c r="D2075" s="192" t="s">
        <v>8639</v>
      </c>
      <c r="E2075" s="343" t="s">
        <v>130</v>
      </c>
      <c r="F2075" s="904" t="s">
        <v>15646</v>
      </c>
    </row>
    <row ht="20.25" outlineLevel="0" r="2076">
      <c r="A2076" s="23" t="n">
        <v>26886</v>
      </c>
      <c r="B2076" s="12" t="n">
        <v>131</v>
      </c>
      <c r="C2076" s="12" t="s">
        <v>8479</v>
      </c>
      <c r="D2076" s="192" t="s">
        <v>8643</v>
      </c>
      <c r="E2076" s="343" t="s">
        <v>118</v>
      </c>
      <c r="F2076" s="904" t="s">
        <v>15646</v>
      </c>
    </row>
    <row ht="20.25" outlineLevel="0" r="2077">
      <c r="A2077" s="23" t="n">
        <v>27144</v>
      </c>
      <c r="B2077" s="12" t="n">
        <v>7</v>
      </c>
      <c r="C2077" s="12" t="s">
        <v>8645</v>
      </c>
      <c r="D2077" s="192" t="s">
        <v>8655</v>
      </c>
      <c r="E2077" s="343" t="s">
        <v>147</v>
      </c>
      <c r="F2077" s="904" t="s">
        <v>15646</v>
      </c>
    </row>
    <row ht="20.25" outlineLevel="0" r="2078">
      <c r="A2078" s="23" t="n">
        <v>27746</v>
      </c>
      <c r="B2078" s="12" t="n">
        <v>17</v>
      </c>
      <c r="C2078" s="12" t="s">
        <v>8645</v>
      </c>
      <c r="D2078" s="192" t="s">
        <v>8667</v>
      </c>
      <c r="E2078" s="926" t="s">
        <v>12396</v>
      </c>
      <c r="F2078" s="904" t="s">
        <v>15646</v>
      </c>
    </row>
    <row ht="20.25" outlineLevel="0" r="2079">
      <c r="A2079" s="23" t="n">
        <v>24182</v>
      </c>
      <c r="B2079" s="12" t="n">
        <v>22</v>
      </c>
      <c r="C2079" s="12" t="s">
        <v>8645</v>
      </c>
      <c r="D2079" s="192" t="s">
        <v>8675</v>
      </c>
      <c r="E2079" s="925" t="s">
        <v>1290</v>
      </c>
      <c r="F2079" s="904" t="s">
        <v>15646</v>
      </c>
    </row>
    <row ht="20.25" outlineLevel="0" r="2080">
      <c r="A2080" s="23" t="n">
        <v>24184</v>
      </c>
      <c r="B2080" s="12" t="n">
        <v>23</v>
      </c>
      <c r="C2080" s="12" t="s">
        <v>8645</v>
      </c>
      <c r="D2080" s="192" t="s">
        <v>8676</v>
      </c>
      <c r="E2080" s="925" t="s">
        <v>1290</v>
      </c>
      <c r="F2080" s="904" t="s">
        <v>15646</v>
      </c>
    </row>
    <row ht="20.25" outlineLevel="0" r="2081">
      <c r="A2081" s="23" t="n">
        <v>24185</v>
      </c>
      <c r="B2081" s="12" t="n">
        <v>24</v>
      </c>
      <c r="C2081" s="12" t="s">
        <v>8645</v>
      </c>
      <c r="D2081" s="192" t="s">
        <v>8677</v>
      </c>
      <c r="E2081" s="925" t="s">
        <v>1290</v>
      </c>
      <c r="F2081" s="904" t="s">
        <v>15646</v>
      </c>
    </row>
    <row ht="20.25" outlineLevel="0" r="2082">
      <c r="A2082" s="23" t="n">
        <v>24187</v>
      </c>
      <c r="B2082" s="12" t="n">
        <v>25</v>
      </c>
      <c r="C2082" s="12" t="s">
        <v>8645</v>
      </c>
      <c r="D2082" s="192" t="s">
        <v>8678</v>
      </c>
      <c r="E2082" s="925" t="s">
        <v>1290</v>
      </c>
      <c r="F2082" s="904" t="s">
        <v>15646</v>
      </c>
    </row>
    <row ht="20.25" outlineLevel="0" r="2083">
      <c r="A2083" s="23" t="n">
        <v>35188</v>
      </c>
      <c r="B2083" s="12" t="n">
        <v>26</v>
      </c>
      <c r="C2083" s="12" t="s">
        <v>8645</v>
      </c>
      <c r="D2083" s="192" t="s">
        <v>8679</v>
      </c>
      <c r="E2083" s="343" t="s">
        <v>118</v>
      </c>
      <c r="F2083" s="904" t="s">
        <v>15646</v>
      </c>
    </row>
    <row ht="20.25" outlineLevel="0" r="2084">
      <c r="A2084" s="23" t="n">
        <v>27078</v>
      </c>
      <c r="B2084" s="12" t="n">
        <v>30</v>
      </c>
      <c r="C2084" s="12" t="s">
        <v>8645</v>
      </c>
      <c r="D2084" s="192" t="s">
        <v>8684</v>
      </c>
      <c r="E2084" s="925" t="s">
        <v>1060</v>
      </c>
      <c r="F2084" s="904" t="s">
        <v>15646</v>
      </c>
    </row>
    <row ht="20.25" outlineLevel="0" r="2085">
      <c r="A2085" s="23" t="n">
        <v>27079</v>
      </c>
      <c r="B2085" s="12" t="n">
        <v>31</v>
      </c>
      <c r="C2085" s="12" t="s">
        <v>8645</v>
      </c>
      <c r="D2085" s="192" t="s">
        <v>8685</v>
      </c>
      <c r="E2085" s="335" t="s">
        <v>561</v>
      </c>
      <c r="F2085" s="904" t="s">
        <v>15646</v>
      </c>
    </row>
    <row ht="20.25" outlineLevel="0" r="2086">
      <c r="A2086" s="23" t="n">
        <v>26081</v>
      </c>
      <c r="B2086" s="12" t="n">
        <v>32</v>
      </c>
      <c r="C2086" s="12" t="s">
        <v>8645</v>
      </c>
      <c r="D2086" s="192" t="s">
        <v>8686</v>
      </c>
      <c r="E2086" s="335" t="s">
        <v>15657</v>
      </c>
      <c r="F2086" s="904" t="s">
        <v>15646</v>
      </c>
    </row>
    <row ht="20.25" outlineLevel="0" r="2087">
      <c r="A2087" s="23" t="n">
        <v>27108</v>
      </c>
      <c r="B2087" s="12" t="n">
        <v>45</v>
      </c>
      <c r="C2087" s="12" t="s">
        <v>8645</v>
      </c>
      <c r="D2087" s="192" t="s">
        <v>8702</v>
      </c>
      <c r="E2087" s="335" t="s">
        <v>5892</v>
      </c>
      <c r="F2087" s="904" t="s">
        <v>15646</v>
      </c>
    </row>
    <row ht="20.25" outlineLevel="0" r="2088">
      <c r="A2088" s="23" t="n">
        <v>20815</v>
      </c>
      <c r="B2088" s="12" t="n">
        <v>49</v>
      </c>
      <c r="C2088" s="12" t="s">
        <v>8645</v>
      </c>
      <c r="D2088" s="192" t="s">
        <v>8708</v>
      </c>
      <c r="E2088" s="335" t="s">
        <v>15658</v>
      </c>
      <c r="F2088" s="904" t="s">
        <v>15646</v>
      </c>
    </row>
    <row ht="20.25" outlineLevel="0" r="2089">
      <c r="A2089" s="23" t="n">
        <v>27123</v>
      </c>
      <c r="B2089" s="12" t="n">
        <v>54</v>
      </c>
      <c r="C2089" s="12" t="s">
        <v>8645</v>
      </c>
      <c r="D2089" s="192" t="s">
        <v>8716</v>
      </c>
      <c r="E2089" s="343" t="s">
        <v>130</v>
      </c>
      <c r="F2089" s="904" t="s">
        <v>15646</v>
      </c>
    </row>
    <row ht="20.25" outlineLevel="0" r="2090">
      <c r="A2090" s="23" t="n">
        <v>27185</v>
      </c>
      <c r="B2090" s="12" t="n">
        <v>63</v>
      </c>
      <c r="C2090" s="12" t="s">
        <v>8645</v>
      </c>
      <c r="D2090" s="192" t="s">
        <v>8727</v>
      </c>
      <c r="E2090" s="343" t="s">
        <v>118</v>
      </c>
      <c r="F2090" s="904" t="s">
        <v>15646</v>
      </c>
    </row>
    <row ht="20.25" outlineLevel="0" r="2091">
      <c r="A2091" s="23" t="n">
        <v>27789</v>
      </c>
      <c r="B2091" s="12" t="n">
        <v>66</v>
      </c>
      <c r="C2091" s="12" t="s">
        <v>8645</v>
      </c>
      <c r="D2091" s="192" t="s">
        <v>8732</v>
      </c>
      <c r="E2091" s="343" t="s">
        <v>118</v>
      </c>
      <c r="F2091" s="904" t="s">
        <v>15646</v>
      </c>
    </row>
    <row ht="20.25" outlineLevel="0" r="2092">
      <c r="A2092" s="23" t="n">
        <v>27760</v>
      </c>
      <c r="B2092" s="12" t="n">
        <v>68</v>
      </c>
      <c r="C2092" s="12" t="s">
        <v>8645</v>
      </c>
      <c r="D2092" s="192" t="s">
        <v>8734</v>
      </c>
      <c r="E2092" s="343" t="s">
        <v>118</v>
      </c>
      <c r="F2092" s="904" t="s">
        <v>15646</v>
      </c>
    </row>
    <row ht="20.25" outlineLevel="0" r="2093">
      <c r="A2093" s="23" t="n">
        <v>27779</v>
      </c>
      <c r="B2093" s="12" t="n">
        <v>70</v>
      </c>
      <c r="C2093" s="12" t="s">
        <v>8645</v>
      </c>
      <c r="D2093" s="192" t="s">
        <v>8737</v>
      </c>
      <c r="E2093" s="343" t="s">
        <v>130</v>
      </c>
      <c r="F2093" s="904" t="s">
        <v>15646</v>
      </c>
    </row>
    <row ht="20.25" outlineLevel="0" r="2094">
      <c r="A2094" s="23" t="n">
        <v>27781</v>
      </c>
      <c r="B2094" s="12" t="n">
        <v>71</v>
      </c>
      <c r="C2094" s="12" t="s">
        <v>8645</v>
      </c>
      <c r="D2094" s="192" t="s">
        <v>8738</v>
      </c>
      <c r="E2094" s="343" t="s">
        <v>130</v>
      </c>
      <c r="F2094" s="904" t="s">
        <v>15646</v>
      </c>
    </row>
    <row ht="20.25" outlineLevel="0" r="2095">
      <c r="A2095" s="23" t="n">
        <v>27378</v>
      </c>
      <c r="B2095" s="12" t="n">
        <v>2</v>
      </c>
      <c r="C2095" s="12" t="s">
        <v>8743</v>
      </c>
      <c r="D2095" s="192" t="s">
        <v>8745</v>
      </c>
      <c r="E2095" s="335" t="s">
        <v>86</v>
      </c>
      <c r="F2095" s="904" t="s">
        <v>15646</v>
      </c>
    </row>
    <row ht="20.25" outlineLevel="0" r="2096">
      <c r="A2096" s="23" t="n">
        <v>27933</v>
      </c>
      <c r="B2096" s="12" t="n">
        <v>7</v>
      </c>
      <c r="C2096" s="12" t="s">
        <v>8743</v>
      </c>
      <c r="D2096" s="192" t="s">
        <v>8750</v>
      </c>
      <c r="E2096" s="343" t="s">
        <v>15659</v>
      </c>
      <c r="F2096" s="904" t="s">
        <v>15646</v>
      </c>
    </row>
    <row ht="20.25" outlineLevel="0" r="2097">
      <c r="A2097" s="23" t="n">
        <v>27936</v>
      </c>
      <c r="B2097" s="12" t="n">
        <v>11</v>
      </c>
      <c r="C2097" s="12" t="s">
        <v>8743</v>
      </c>
      <c r="D2097" s="192" t="s">
        <v>8754</v>
      </c>
      <c r="E2097" s="343" t="s">
        <v>118</v>
      </c>
      <c r="F2097" s="904" t="s">
        <v>15646</v>
      </c>
    </row>
    <row ht="20.25" outlineLevel="0" r="2098">
      <c r="A2098" s="23" t="n">
        <v>20834</v>
      </c>
      <c r="B2098" s="12" t="n">
        <v>12</v>
      </c>
      <c r="C2098" s="12" t="s">
        <v>8743</v>
      </c>
      <c r="D2098" s="192" t="s">
        <v>8755</v>
      </c>
      <c r="E2098" s="343" t="s">
        <v>6469</v>
      </c>
      <c r="F2098" s="904" t="s">
        <v>15646</v>
      </c>
    </row>
    <row ht="20.25" outlineLevel="0" r="2099">
      <c r="A2099" s="23" t="n">
        <v>33637</v>
      </c>
      <c r="B2099" s="12" t="n">
        <v>13</v>
      </c>
      <c r="C2099" s="12" t="s">
        <v>8743</v>
      </c>
      <c r="D2099" s="192" t="s">
        <v>8757</v>
      </c>
      <c r="E2099" s="335" t="s">
        <v>1297</v>
      </c>
      <c r="F2099" s="904" t="s">
        <v>15646</v>
      </c>
    </row>
    <row ht="20.25" outlineLevel="0" r="2100">
      <c r="A2100" s="23" t="n">
        <v>27939</v>
      </c>
      <c r="B2100" s="12" t="n">
        <v>17</v>
      </c>
      <c r="C2100" s="12" t="s">
        <v>8743</v>
      </c>
      <c r="D2100" s="192" t="s">
        <v>8761</v>
      </c>
      <c r="E2100" s="343" t="s">
        <v>15660</v>
      </c>
      <c r="F2100" s="904" t="s">
        <v>15646</v>
      </c>
    </row>
    <row ht="20.25" outlineLevel="0" r="2101">
      <c r="A2101" s="23" t="n">
        <v>33078</v>
      </c>
      <c r="B2101" s="12" t="n">
        <v>20</v>
      </c>
      <c r="C2101" s="12" t="s">
        <v>8743</v>
      </c>
      <c r="D2101" s="192" t="s">
        <v>8765</v>
      </c>
      <c r="E2101" s="343" t="s">
        <v>118</v>
      </c>
      <c r="F2101" s="904" t="s">
        <v>15646</v>
      </c>
    </row>
    <row ht="20.25" outlineLevel="0" r="2102">
      <c r="A2102" s="23" t="n">
        <v>27942</v>
      </c>
      <c r="B2102" s="12" t="n">
        <v>22</v>
      </c>
      <c r="C2102" s="12" t="s">
        <v>8743</v>
      </c>
      <c r="D2102" s="192" t="s">
        <v>8768</v>
      </c>
      <c r="E2102" s="343" t="s">
        <v>86</v>
      </c>
      <c r="F2102" s="904" t="s">
        <v>15646</v>
      </c>
    </row>
    <row ht="20.25" outlineLevel="0" r="2103">
      <c r="A2103" s="23" t="n">
        <v>27944</v>
      </c>
      <c r="B2103" s="12" t="n">
        <v>24</v>
      </c>
      <c r="C2103" s="12" t="s">
        <v>8743</v>
      </c>
      <c r="D2103" s="192" t="s">
        <v>8771</v>
      </c>
      <c r="E2103" s="349" t="s">
        <v>86</v>
      </c>
      <c r="F2103" s="904" t="s">
        <v>15646</v>
      </c>
    </row>
    <row ht="20.25" outlineLevel="0" r="2104">
      <c r="A2104" s="23" t="n">
        <v>27951</v>
      </c>
      <c r="B2104" s="12" t="n">
        <v>26</v>
      </c>
      <c r="C2104" s="12" t="s">
        <v>8743</v>
      </c>
      <c r="D2104" s="192" t="s">
        <v>8773</v>
      </c>
      <c r="E2104" s="343" t="s">
        <v>147</v>
      </c>
      <c r="F2104" s="904" t="s">
        <v>15646</v>
      </c>
    </row>
    <row ht="20.25" outlineLevel="0" r="2105">
      <c r="A2105" s="23" t="n">
        <v>24261</v>
      </c>
      <c r="B2105" s="12" t="n">
        <v>42</v>
      </c>
      <c r="C2105" s="12" t="s">
        <v>8743</v>
      </c>
      <c r="D2105" s="192" t="s">
        <v>8792</v>
      </c>
      <c r="E2105" s="343" t="s">
        <v>8796</v>
      </c>
      <c r="F2105" s="904" t="s">
        <v>15646</v>
      </c>
    </row>
    <row ht="20.25" outlineLevel="0" r="2106">
      <c r="A2106" s="23" t="n">
        <v>24263</v>
      </c>
      <c r="B2106" s="12" t="n">
        <v>43</v>
      </c>
      <c r="C2106" s="12" t="s">
        <v>8743</v>
      </c>
      <c r="D2106" s="192" t="s">
        <v>8794</v>
      </c>
      <c r="E2106" s="343" t="s">
        <v>8796</v>
      </c>
      <c r="F2106" s="904" t="s">
        <v>15646</v>
      </c>
    </row>
    <row ht="20.25" outlineLevel="0" r="2107">
      <c r="A2107" s="23" t="n">
        <v>20831</v>
      </c>
      <c r="B2107" s="12" t="n">
        <v>45</v>
      </c>
      <c r="C2107" s="12" t="s">
        <v>8743</v>
      </c>
      <c r="D2107" s="192" t="s">
        <v>8798</v>
      </c>
      <c r="E2107" s="343" t="s">
        <v>130</v>
      </c>
      <c r="F2107" s="904" t="s">
        <v>15646</v>
      </c>
    </row>
    <row ht="20.25" outlineLevel="0" r="2108">
      <c r="A2108" s="23" t="n">
        <v>27959</v>
      </c>
      <c r="B2108" s="12" t="n">
        <v>47</v>
      </c>
      <c r="C2108" s="12" t="s">
        <v>8743</v>
      </c>
      <c r="D2108" s="192" t="s">
        <v>8800</v>
      </c>
      <c r="E2108" s="343" t="s">
        <v>130</v>
      </c>
      <c r="F2108" s="904" t="s">
        <v>15646</v>
      </c>
    </row>
    <row ht="20.25" outlineLevel="0" r="2109">
      <c r="A2109" s="23" t="n">
        <v>27964</v>
      </c>
      <c r="B2109" s="12" t="n">
        <v>58</v>
      </c>
      <c r="C2109" s="12" t="s">
        <v>8743</v>
      </c>
      <c r="D2109" s="192" t="s">
        <v>8812</v>
      </c>
      <c r="E2109" s="343" t="s">
        <v>333</v>
      </c>
      <c r="F2109" s="904" t="s">
        <v>15646</v>
      </c>
    </row>
    <row ht="20.25" outlineLevel="0" r="2110">
      <c r="A2110" s="23" t="n">
        <v>27965</v>
      </c>
      <c r="B2110" s="12" t="n">
        <v>60</v>
      </c>
      <c r="C2110" s="12" t="s">
        <v>8743</v>
      </c>
      <c r="D2110" s="192" t="s">
        <v>8815</v>
      </c>
      <c r="E2110" s="343" t="s">
        <v>118</v>
      </c>
      <c r="F2110" s="904" t="s">
        <v>15646</v>
      </c>
    </row>
    <row ht="20.25" outlineLevel="0" r="2111">
      <c r="A2111" s="23" t="n">
        <v>33083</v>
      </c>
      <c r="B2111" s="12" t="n">
        <v>61</v>
      </c>
      <c r="C2111" s="12" t="s">
        <v>8743</v>
      </c>
      <c r="D2111" s="192" t="s">
        <v>8816</v>
      </c>
      <c r="E2111" s="343" t="s">
        <v>118</v>
      </c>
      <c r="F2111" s="904" t="s">
        <v>15646</v>
      </c>
    </row>
    <row ht="20.25" outlineLevel="0" r="2112">
      <c r="A2112" s="23" t="n">
        <v>27971</v>
      </c>
      <c r="B2112" s="12" t="n">
        <v>70</v>
      </c>
      <c r="C2112" s="12" t="s">
        <v>8743</v>
      </c>
      <c r="D2112" s="192" t="s">
        <v>8830</v>
      </c>
      <c r="E2112" s="343" t="s">
        <v>118</v>
      </c>
      <c r="F2112" s="904" t="s">
        <v>15646</v>
      </c>
    </row>
    <row ht="20.25" outlineLevel="0" r="2113">
      <c r="A2113" s="23" t="n">
        <v>24225</v>
      </c>
      <c r="B2113" s="12" t="n">
        <v>71</v>
      </c>
      <c r="C2113" s="12" t="s">
        <v>8743</v>
      </c>
      <c r="D2113" s="192" t="s">
        <v>8831</v>
      </c>
      <c r="E2113" s="343" t="s">
        <v>15650</v>
      </c>
      <c r="F2113" s="904" t="s">
        <v>15646</v>
      </c>
    </row>
    <row ht="20.25" outlineLevel="0" r="2114">
      <c r="A2114" s="23" t="n">
        <v>20550</v>
      </c>
      <c r="B2114" s="12" t="n">
        <v>74</v>
      </c>
      <c r="C2114" s="12" t="s">
        <v>8743</v>
      </c>
      <c r="D2114" s="192" t="s">
        <v>8834</v>
      </c>
      <c r="E2114" s="335" t="s">
        <v>8835</v>
      </c>
      <c r="F2114" s="904" t="s">
        <v>15646</v>
      </c>
    </row>
    <row ht="20.25" outlineLevel="0" r="2115">
      <c r="A2115" s="23" t="n">
        <v>20832</v>
      </c>
      <c r="B2115" s="12" t="n">
        <v>77</v>
      </c>
      <c r="C2115" s="12" t="s">
        <v>8743</v>
      </c>
      <c r="D2115" s="192" t="s">
        <v>8838</v>
      </c>
      <c r="E2115" s="343" t="s">
        <v>130</v>
      </c>
      <c r="F2115" s="904" t="s">
        <v>15646</v>
      </c>
    </row>
    <row ht="20.25" outlineLevel="0" r="2116">
      <c r="A2116" s="23" t="n">
        <v>27974</v>
      </c>
      <c r="B2116" s="12" t="n">
        <v>79</v>
      </c>
      <c r="C2116" s="12" t="s">
        <v>8743</v>
      </c>
      <c r="D2116" s="192" t="s">
        <v>8840</v>
      </c>
      <c r="E2116" s="343" t="s">
        <v>118</v>
      </c>
      <c r="F2116" s="904" t="s">
        <v>15646</v>
      </c>
    </row>
    <row ht="20.25" outlineLevel="0" r="2117">
      <c r="A2117" s="23" t="n">
        <v>27983</v>
      </c>
      <c r="B2117" s="12" t="n">
        <v>85</v>
      </c>
      <c r="C2117" s="12" t="s">
        <v>8743</v>
      </c>
      <c r="D2117" s="192" t="s">
        <v>8848</v>
      </c>
      <c r="E2117" s="343" t="s">
        <v>118</v>
      </c>
      <c r="F2117" s="904" t="s">
        <v>15646</v>
      </c>
    </row>
    <row ht="20.25" outlineLevel="0" r="2118">
      <c r="A2118" s="23" t="n">
        <v>27986</v>
      </c>
      <c r="B2118" s="12" t="n">
        <v>88</v>
      </c>
      <c r="C2118" s="12" t="s">
        <v>8743</v>
      </c>
      <c r="D2118" s="192" t="s">
        <v>8851</v>
      </c>
      <c r="E2118" s="343" t="s">
        <v>118</v>
      </c>
      <c r="F2118" s="904" t="s">
        <v>15646</v>
      </c>
    </row>
    <row ht="20.25" outlineLevel="0" r="2119">
      <c r="A2119" s="23" t="n">
        <v>28005</v>
      </c>
      <c r="B2119" s="12" t="n">
        <v>92</v>
      </c>
      <c r="C2119" s="12" t="s">
        <v>8743</v>
      </c>
      <c r="D2119" s="192" t="s">
        <v>8857</v>
      </c>
      <c r="E2119" s="343" t="s">
        <v>15661</v>
      </c>
      <c r="F2119" s="904" t="s">
        <v>15646</v>
      </c>
    </row>
    <row ht="20.25" outlineLevel="0" r="2120">
      <c r="A2120" s="23" t="n">
        <v>20826</v>
      </c>
      <c r="B2120" s="12" t="n">
        <v>101</v>
      </c>
      <c r="C2120" s="12" t="s">
        <v>8743</v>
      </c>
      <c r="D2120" s="192" t="s">
        <v>8870</v>
      </c>
      <c r="E2120" s="343" t="s">
        <v>130</v>
      </c>
      <c r="F2120" s="904" t="s">
        <v>15646</v>
      </c>
    </row>
    <row ht="20.25" outlineLevel="0" r="2121">
      <c r="A2121" s="23" t="n">
        <v>20836</v>
      </c>
      <c r="B2121" s="12" t="n">
        <v>104</v>
      </c>
      <c r="C2121" s="12" t="s">
        <v>8743</v>
      </c>
      <c r="D2121" s="192" t="s">
        <v>8876</v>
      </c>
      <c r="E2121" s="926" t="s">
        <v>412</v>
      </c>
      <c r="F2121" s="904" t="s">
        <v>15646</v>
      </c>
    </row>
    <row ht="20.25" outlineLevel="0" r="2122">
      <c r="A2122" s="23" t="n">
        <v>33087</v>
      </c>
      <c r="B2122" s="12" t="n">
        <v>107</v>
      </c>
      <c r="C2122" s="12" t="s">
        <v>8743</v>
      </c>
      <c r="D2122" s="192" t="s">
        <v>8880</v>
      </c>
      <c r="E2122" s="343" t="s">
        <v>86</v>
      </c>
      <c r="F2122" s="904" t="s">
        <v>15646</v>
      </c>
    </row>
    <row ht="20.25" outlineLevel="0" r="2123">
      <c r="A2123" s="23" t="n">
        <v>33638</v>
      </c>
      <c r="B2123" s="12" t="n">
        <v>110</v>
      </c>
      <c r="C2123" s="12" t="s">
        <v>8743</v>
      </c>
      <c r="D2123" s="192" t="s">
        <v>8883</v>
      </c>
      <c r="E2123" s="926" t="s">
        <v>412</v>
      </c>
      <c r="F2123" s="904" t="s">
        <v>15646</v>
      </c>
    </row>
    <row ht="20.25" outlineLevel="0" r="2124">
      <c r="A2124" s="23" t="n">
        <v>33091</v>
      </c>
      <c r="B2124" s="12" t="n">
        <v>112</v>
      </c>
      <c r="C2124" s="12" t="s">
        <v>8743</v>
      </c>
      <c r="D2124" s="192" t="s">
        <v>8887</v>
      </c>
      <c r="E2124" s="926" t="s">
        <v>412</v>
      </c>
      <c r="F2124" s="904" t="s">
        <v>15646</v>
      </c>
    </row>
    <row ht="20.25" outlineLevel="0" r="2125">
      <c r="A2125" s="23" t="n">
        <v>33639</v>
      </c>
      <c r="B2125" s="12" t="n">
        <v>113</v>
      </c>
      <c r="C2125" s="12" t="s">
        <v>8743</v>
      </c>
      <c r="D2125" s="192" t="s">
        <v>8889</v>
      </c>
      <c r="E2125" s="926" t="s">
        <v>412</v>
      </c>
      <c r="F2125" s="904" t="s">
        <v>15646</v>
      </c>
    </row>
    <row ht="20.25" outlineLevel="0" r="2126">
      <c r="A2126" s="23" t="n">
        <v>33092</v>
      </c>
      <c r="B2126" s="12" t="n">
        <v>114</v>
      </c>
      <c r="C2126" s="12" t="s">
        <v>8743</v>
      </c>
      <c r="D2126" s="192" t="s">
        <v>8890</v>
      </c>
      <c r="E2126" s="343" t="s">
        <v>86</v>
      </c>
      <c r="F2126" s="904" t="s">
        <v>15646</v>
      </c>
    </row>
    <row ht="20.25" outlineLevel="0" r="2127">
      <c r="A2127" s="23" t="n">
        <v>33640</v>
      </c>
      <c r="B2127" s="12" t="n">
        <v>115</v>
      </c>
      <c r="C2127" s="12" t="s">
        <v>8743</v>
      </c>
      <c r="D2127" s="192" t="s">
        <v>8891</v>
      </c>
      <c r="E2127" s="335" t="s">
        <v>1297</v>
      </c>
      <c r="F2127" s="904" t="s">
        <v>15646</v>
      </c>
    </row>
    <row ht="20.25" outlineLevel="0" r="2128">
      <c r="A2128" s="23" t="n">
        <v>27202</v>
      </c>
      <c r="B2128" s="12" t="n">
        <v>5</v>
      </c>
      <c r="C2128" s="12" t="s">
        <v>8894</v>
      </c>
      <c r="D2128" s="192" t="s">
        <v>8901</v>
      </c>
      <c r="E2128" s="926" t="s">
        <v>1971</v>
      </c>
      <c r="F2128" s="904" t="s">
        <v>15646</v>
      </c>
    </row>
    <row ht="20.25" outlineLevel="0" r="2129">
      <c r="A2129" s="23" t="n">
        <v>27203</v>
      </c>
      <c r="B2129" s="12" t="n">
        <v>6</v>
      </c>
      <c r="C2129" s="12" t="s">
        <v>8894</v>
      </c>
      <c r="D2129" s="192" t="s">
        <v>8902</v>
      </c>
      <c r="E2129" s="343" t="s">
        <v>147</v>
      </c>
      <c r="F2129" s="904" t="s">
        <v>15646</v>
      </c>
    </row>
    <row ht="20.25" outlineLevel="0" r="2130">
      <c r="A2130" s="23" t="n">
        <v>33095</v>
      </c>
      <c r="B2130" s="12" t="n">
        <v>16</v>
      </c>
      <c r="C2130" s="12" t="s">
        <v>8894</v>
      </c>
      <c r="D2130" s="192" t="s">
        <v>8912</v>
      </c>
      <c r="E2130" s="335" t="s">
        <v>561</v>
      </c>
      <c r="F2130" s="904" t="s">
        <v>15646</v>
      </c>
    </row>
    <row ht="20.25" outlineLevel="0" r="2131">
      <c r="A2131" s="23" t="n">
        <v>24192</v>
      </c>
      <c r="B2131" s="12" t="n">
        <v>20</v>
      </c>
      <c r="C2131" s="12" t="s">
        <v>8894</v>
      </c>
      <c r="D2131" s="192" t="s">
        <v>8916</v>
      </c>
      <c r="E2131" s="343" t="s">
        <v>1297</v>
      </c>
      <c r="F2131" s="904" t="s">
        <v>15646</v>
      </c>
    </row>
    <row ht="20.25" outlineLevel="0" r="2132">
      <c r="A2132" s="23" t="n">
        <v>28029</v>
      </c>
      <c r="B2132" s="12" t="n">
        <v>22</v>
      </c>
      <c r="C2132" s="12" t="s">
        <v>8894</v>
      </c>
      <c r="D2132" s="192" t="s">
        <v>8919</v>
      </c>
      <c r="E2132" s="924" t="s">
        <v>552</v>
      </c>
      <c r="F2132" s="904" t="s">
        <v>15646</v>
      </c>
    </row>
    <row ht="20.25" outlineLevel="0" r="2133">
      <c r="A2133" s="23" t="n">
        <v>27225</v>
      </c>
      <c r="B2133" s="12" t="n">
        <v>24</v>
      </c>
      <c r="C2133" s="12" t="s">
        <v>8894</v>
      </c>
      <c r="D2133" s="192" t="s">
        <v>8921</v>
      </c>
      <c r="E2133" s="343" t="s">
        <v>189</v>
      </c>
      <c r="F2133" s="904" t="s">
        <v>15646</v>
      </c>
    </row>
    <row ht="20.25" outlineLevel="0" r="2134">
      <c r="A2134" s="23" t="n">
        <v>27331</v>
      </c>
      <c r="B2134" s="12" t="n">
        <v>30</v>
      </c>
      <c r="C2134" s="12" t="s">
        <v>8894</v>
      </c>
      <c r="D2134" s="192" t="s">
        <v>8931</v>
      </c>
      <c r="E2134" s="343" t="s">
        <v>86</v>
      </c>
      <c r="F2134" s="904" t="s">
        <v>15646</v>
      </c>
    </row>
    <row ht="20.25" outlineLevel="0" r="2135">
      <c r="A2135" s="23" t="n">
        <v>28017</v>
      </c>
      <c r="B2135" s="12" t="n">
        <v>34</v>
      </c>
      <c r="C2135" s="12" t="s">
        <v>8894</v>
      </c>
      <c r="D2135" s="192" t="s">
        <v>8935</v>
      </c>
      <c r="E2135" s="343" t="s">
        <v>147</v>
      </c>
      <c r="F2135" s="904" t="s">
        <v>15646</v>
      </c>
    </row>
    <row ht="20.25" outlineLevel="0" r="2136">
      <c r="A2136" s="23" t="n">
        <v>28010</v>
      </c>
      <c r="B2136" s="12" t="n">
        <v>35</v>
      </c>
      <c r="C2136" s="12" t="s">
        <v>8894</v>
      </c>
      <c r="D2136" s="192" t="s">
        <v>8936</v>
      </c>
      <c r="E2136" s="352" t="s">
        <v>15662</v>
      </c>
      <c r="F2136" s="904" t="s">
        <v>15646</v>
      </c>
    </row>
    <row ht="20.25" outlineLevel="0" r="2137">
      <c r="A2137" s="23" t="n">
        <v>28018</v>
      </c>
      <c r="B2137" s="12" t="n">
        <v>36</v>
      </c>
      <c r="C2137" s="12" t="s">
        <v>8894</v>
      </c>
      <c r="D2137" s="192" t="s">
        <v>8937</v>
      </c>
      <c r="E2137" s="343" t="s">
        <v>118</v>
      </c>
      <c r="F2137" s="904" t="s">
        <v>15646</v>
      </c>
    </row>
    <row ht="20.25" outlineLevel="0" r="2138">
      <c r="A2138" s="23" t="n">
        <v>28019</v>
      </c>
      <c r="B2138" s="12" t="n">
        <v>37</v>
      </c>
      <c r="C2138" s="12" t="s">
        <v>8894</v>
      </c>
      <c r="D2138" s="192" t="s">
        <v>8938</v>
      </c>
      <c r="E2138" s="343" t="s">
        <v>118</v>
      </c>
      <c r="F2138" s="904" t="s">
        <v>15646</v>
      </c>
    </row>
    <row ht="20.25" outlineLevel="0" r="2139">
      <c r="A2139" s="23" t="n">
        <v>28008</v>
      </c>
      <c r="B2139" s="12" t="n">
        <v>40</v>
      </c>
      <c r="C2139" s="12" t="s">
        <v>8894</v>
      </c>
      <c r="D2139" s="192" t="s">
        <v>8941</v>
      </c>
      <c r="E2139" s="343" t="s">
        <v>147</v>
      </c>
      <c r="F2139" s="904" t="s">
        <v>15646</v>
      </c>
    </row>
    <row ht="20.25" outlineLevel="0" r="2140">
      <c r="A2140" s="23" t="n">
        <v>28015</v>
      </c>
      <c r="B2140" s="12" t="n">
        <v>42</v>
      </c>
      <c r="C2140" s="12" t="s">
        <v>8894</v>
      </c>
      <c r="D2140" s="192" t="s">
        <v>8943</v>
      </c>
      <c r="E2140" s="343" t="s">
        <v>118</v>
      </c>
      <c r="F2140" s="904" t="s">
        <v>15646</v>
      </c>
    </row>
    <row ht="20.25" outlineLevel="0" r="2141">
      <c r="A2141" s="23" t="n">
        <v>28020</v>
      </c>
      <c r="B2141" s="12" t="n">
        <v>43</v>
      </c>
      <c r="C2141" s="12" t="s">
        <v>8894</v>
      </c>
      <c r="D2141" s="192" t="s">
        <v>8944</v>
      </c>
      <c r="E2141" s="343" t="s">
        <v>86</v>
      </c>
      <c r="F2141" s="904" t="s">
        <v>15646</v>
      </c>
    </row>
    <row ht="20.25" outlineLevel="0" r="2142">
      <c r="A2142" s="23" t="n">
        <v>20842</v>
      </c>
      <c r="B2142" s="12" t="n">
        <v>48</v>
      </c>
      <c r="C2142" s="12" t="s">
        <v>8894</v>
      </c>
      <c r="D2142" s="192" t="s">
        <v>8949</v>
      </c>
      <c r="E2142" s="343" t="s">
        <v>130</v>
      </c>
      <c r="F2142" s="904" t="s">
        <v>15646</v>
      </c>
    </row>
    <row ht="20.25" outlineLevel="0" r="2143">
      <c r="A2143" s="23" t="n">
        <v>27350</v>
      </c>
      <c r="B2143" s="12" t="n">
        <v>49</v>
      </c>
      <c r="C2143" s="12" t="s">
        <v>8894</v>
      </c>
      <c r="D2143" s="192" t="s">
        <v>8950</v>
      </c>
      <c r="E2143" s="343" t="s">
        <v>8951</v>
      </c>
      <c r="F2143" s="904" t="s">
        <v>15646</v>
      </c>
    </row>
    <row ht="20.25" outlineLevel="0" r="2144">
      <c r="A2144" s="23" t="n">
        <v>32897</v>
      </c>
      <c r="B2144" s="12" t="n">
        <v>3</v>
      </c>
      <c r="C2144" s="12" t="s">
        <v>8952</v>
      </c>
      <c r="D2144" s="192" t="s">
        <v>8955</v>
      </c>
      <c r="E2144" s="343" t="s">
        <v>118</v>
      </c>
      <c r="F2144" s="904" t="s">
        <v>15646</v>
      </c>
    </row>
    <row ht="20.25" outlineLevel="0" r="2145">
      <c r="A2145" s="23" t="n">
        <v>20851</v>
      </c>
      <c r="B2145" s="12" t="n">
        <v>4</v>
      </c>
      <c r="C2145" s="12" t="s">
        <v>8952</v>
      </c>
      <c r="D2145" s="192" t="s">
        <v>8956</v>
      </c>
      <c r="E2145" s="343" t="s">
        <v>130</v>
      </c>
      <c r="F2145" s="904" t="s">
        <v>15646</v>
      </c>
    </row>
    <row ht="20.25" outlineLevel="0" r="2146">
      <c r="A2146" s="23" t="n">
        <v>20055</v>
      </c>
      <c r="B2146" s="12" t="n">
        <v>10</v>
      </c>
      <c r="C2146" s="12" t="s">
        <v>8952</v>
      </c>
      <c r="D2146" s="192" t="s">
        <v>8966</v>
      </c>
      <c r="E2146" s="343" t="s">
        <v>130</v>
      </c>
      <c r="F2146" s="904" t="s">
        <v>15646</v>
      </c>
    </row>
    <row ht="20.25" outlineLevel="0" r="2147">
      <c r="A2147" s="23" t="n">
        <v>23351</v>
      </c>
      <c r="B2147" s="12" t="n">
        <v>12</v>
      </c>
      <c r="C2147" s="12" t="s">
        <v>8952</v>
      </c>
      <c r="D2147" s="192" t="s">
        <v>8968</v>
      </c>
      <c r="E2147" s="343" t="s">
        <v>130</v>
      </c>
      <c r="F2147" s="904" t="s">
        <v>15646</v>
      </c>
    </row>
    <row ht="20.25" outlineLevel="0" r="2148">
      <c r="A2148" s="23" t="n">
        <v>24237</v>
      </c>
      <c r="B2148" s="12" t="n">
        <v>14</v>
      </c>
      <c r="C2148" s="12" t="s">
        <v>8952</v>
      </c>
      <c r="D2148" s="192" t="s">
        <v>8972</v>
      </c>
      <c r="E2148" s="335" t="s">
        <v>5828</v>
      </c>
      <c r="F2148" s="904" t="s">
        <v>15646</v>
      </c>
    </row>
    <row ht="20.25" outlineLevel="0" r="2149">
      <c r="A2149" s="23" t="n">
        <v>23352</v>
      </c>
      <c r="B2149" s="12" t="n">
        <v>15</v>
      </c>
      <c r="C2149" s="12" t="s">
        <v>8952</v>
      </c>
      <c r="D2149" s="192" t="s">
        <v>8974</v>
      </c>
      <c r="E2149" s="20" t="s">
        <v>15663</v>
      </c>
      <c r="F2149" s="904" t="s">
        <v>15646</v>
      </c>
    </row>
    <row ht="20.25" outlineLevel="0" r="2150">
      <c r="A2150" s="23" t="n">
        <v>24238</v>
      </c>
      <c r="B2150" s="12" t="n">
        <v>16</v>
      </c>
      <c r="C2150" s="12" t="s">
        <v>8952</v>
      </c>
      <c r="D2150" s="192" t="s">
        <v>8976</v>
      </c>
      <c r="E2150" s="343" t="s">
        <v>15664</v>
      </c>
      <c r="F2150" s="904" t="s">
        <v>15646</v>
      </c>
    </row>
    <row ht="20.25" outlineLevel="0" r="2151">
      <c r="A2151" s="23" t="n">
        <v>20853</v>
      </c>
      <c r="B2151" s="12" t="n">
        <v>21</v>
      </c>
      <c r="C2151" s="12" t="s">
        <v>8952</v>
      </c>
      <c r="D2151" s="192" t="s">
        <v>8983</v>
      </c>
      <c r="E2151" s="927" t="s">
        <v>8985</v>
      </c>
      <c r="F2151" s="904" t="s">
        <v>15646</v>
      </c>
    </row>
    <row ht="20.25" outlineLevel="0" r="2152">
      <c r="A2152" s="23" t="n">
        <v>20858</v>
      </c>
      <c r="B2152" s="12" t="n">
        <v>26</v>
      </c>
      <c r="C2152" s="12" t="s">
        <v>8952</v>
      </c>
      <c r="D2152" s="192" t="s">
        <v>8993</v>
      </c>
      <c r="E2152" s="343" t="s">
        <v>130</v>
      </c>
      <c r="F2152" s="904" t="s">
        <v>15646</v>
      </c>
    </row>
    <row ht="20.25" outlineLevel="0" r="2153">
      <c r="A2153" s="23" t="n">
        <v>20857</v>
      </c>
      <c r="B2153" s="12" t="n">
        <v>39</v>
      </c>
      <c r="C2153" s="12" t="s">
        <v>8952</v>
      </c>
      <c r="D2153" s="192" t="s">
        <v>9015</v>
      </c>
      <c r="E2153" s="343" t="s">
        <v>8796</v>
      </c>
      <c r="F2153" s="904" t="s">
        <v>15646</v>
      </c>
    </row>
    <row ht="20.25" outlineLevel="0" r="2154">
      <c r="A2154" s="23" t="n">
        <v>24233</v>
      </c>
      <c r="B2154" s="12" t="n">
        <v>40</v>
      </c>
      <c r="C2154" s="12" t="s">
        <v>8952</v>
      </c>
      <c r="D2154" s="192" t="s">
        <v>9017</v>
      </c>
      <c r="E2154" s="343" t="s">
        <v>130</v>
      </c>
      <c r="F2154" s="904" t="s">
        <v>15646</v>
      </c>
    </row>
    <row ht="20.25" outlineLevel="0" r="2155">
      <c r="A2155" s="23" t="n">
        <v>20854</v>
      </c>
      <c r="B2155" s="12" t="n">
        <v>41</v>
      </c>
      <c r="C2155" s="12" t="s">
        <v>8952</v>
      </c>
      <c r="D2155" s="192" t="s">
        <v>9019</v>
      </c>
      <c r="E2155" s="335" t="s">
        <v>5828</v>
      </c>
      <c r="F2155" s="904" t="s">
        <v>15646</v>
      </c>
    </row>
    <row ht="20.25" outlineLevel="0" r="2156">
      <c r="A2156" s="23" t="n">
        <v>23356</v>
      </c>
      <c r="B2156" s="12" t="n">
        <v>43</v>
      </c>
      <c r="C2156" s="12" t="s">
        <v>8952</v>
      </c>
      <c r="D2156" s="192" t="s">
        <v>9022</v>
      </c>
      <c r="E2156" s="343" t="s">
        <v>130</v>
      </c>
      <c r="F2156" s="904" t="s">
        <v>15646</v>
      </c>
    </row>
    <row ht="20.25" outlineLevel="0" r="2157">
      <c r="A2157" s="23" t="n">
        <v>20063</v>
      </c>
      <c r="B2157" s="12" t="n">
        <v>44</v>
      </c>
      <c r="C2157" s="12" t="s">
        <v>8952</v>
      </c>
      <c r="D2157" s="192" t="s">
        <v>9023</v>
      </c>
      <c r="E2157" s="335" t="s">
        <v>10525</v>
      </c>
      <c r="F2157" s="904" t="s">
        <v>15646</v>
      </c>
    </row>
    <row ht="20.25" outlineLevel="0" r="2158">
      <c r="A2158" s="23" t="n">
        <v>20064</v>
      </c>
      <c r="B2158" s="12" t="n">
        <v>45</v>
      </c>
      <c r="C2158" s="12" t="s">
        <v>8952</v>
      </c>
      <c r="D2158" s="192" t="s">
        <v>9024</v>
      </c>
      <c r="E2158" s="343" t="s">
        <v>86</v>
      </c>
      <c r="F2158" s="904" t="s">
        <v>15646</v>
      </c>
    </row>
    <row ht="20.25" outlineLevel="0" r="2159">
      <c r="A2159" s="23" t="n">
        <v>20065</v>
      </c>
      <c r="B2159" s="12" t="n">
        <v>47</v>
      </c>
      <c r="C2159" s="12" t="s">
        <v>8952</v>
      </c>
      <c r="D2159" s="192" t="s">
        <v>9026</v>
      </c>
      <c r="E2159" s="335" t="s">
        <v>15665</v>
      </c>
      <c r="F2159" s="904" t="s">
        <v>15646</v>
      </c>
    </row>
    <row ht="20.25" outlineLevel="0" r="2160">
      <c r="A2160" s="23" t="n">
        <v>20066</v>
      </c>
      <c r="B2160" s="12" t="n">
        <v>48</v>
      </c>
      <c r="C2160" s="12" t="s">
        <v>8952</v>
      </c>
      <c r="D2160" s="192" t="s">
        <v>9027</v>
      </c>
      <c r="E2160" s="335" t="s">
        <v>15666</v>
      </c>
      <c r="F2160" s="904" t="s">
        <v>15646</v>
      </c>
    </row>
    <row ht="20.25" outlineLevel="0" r="2161">
      <c r="A2161" s="23" t="n">
        <v>24235</v>
      </c>
      <c r="B2161" s="12" t="n">
        <v>49</v>
      </c>
      <c r="C2161" s="12" t="s">
        <v>8952</v>
      </c>
      <c r="D2161" s="192" t="s">
        <v>9029</v>
      </c>
      <c r="E2161" s="925" t="s">
        <v>1290</v>
      </c>
      <c r="F2161" s="904" t="s">
        <v>15646</v>
      </c>
    </row>
    <row ht="20.25" outlineLevel="0" r="2162">
      <c r="A2162" s="23" t="n">
        <v>23358</v>
      </c>
      <c r="B2162" s="12" t="n">
        <v>50</v>
      </c>
      <c r="C2162" s="12" t="s">
        <v>8952</v>
      </c>
      <c r="D2162" s="192" t="s">
        <v>9031</v>
      </c>
      <c r="E2162" s="343" t="s">
        <v>412</v>
      </c>
      <c r="F2162" s="904" t="s">
        <v>15646</v>
      </c>
    </row>
    <row ht="20.25" outlineLevel="0" r="2163">
      <c r="A2163" s="23" t="n">
        <v>21388</v>
      </c>
      <c r="B2163" s="12" t="n">
        <v>52</v>
      </c>
      <c r="C2163" s="12" t="s">
        <v>8952</v>
      </c>
      <c r="D2163" s="192" t="s">
        <v>9034</v>
      </c>
      <c r="E2163" s="343" t="s">
        <v>130</v>
      </c>
      <c r="F2163" s="904" t="s">
        <v>15646</v>
      </c>
    </row>
    <row ht="20.25" outlineLevel="0" r="2164">
      <c r="A2164" s="23" t="n">
        <v>20069</v>
      </c>
      <c r="B2164" s="12" t="n">
        <v>55</v>
      </c>
      <c r="C2164" s="12" t="s">
        <v>8952</v>
      </c>
      <c r="D2164" s="192" t="s">
        <v>9038</v>
      </c>
      <c r="E2164" s="343" t="s">
        <v>333</v>
      </c>
      <c r="F2164" s="904" t="s">
        <v>15646</v>
      </c>
    </row>
    <row ht="20.25" outlineLevel="0" r="2165">
      <c r="A2165" s="23" t="n">
        <v>20855</v>
      </c>
      <c r="B2165" s="12" t="n">
        <v>57</v>
      </c>
      <c r="C2165" s="12" t="s">
        <v>8952</v>
      </c>
      <c r="D2165" s="192" t="s">
        <v>9041</v>
      </c>
      <c r="E2165" s="391" t="s">
        <v>1290</v>
      </c>
      <c r="F2165" s="904" t="s">
        <v>15646</v>
      </c>
    </row>
    <row ht="20.25" outlineLevel="0" r="2166">
      <c r="A2166" s="23" t="n">
        <v>20070</v>
      </c>
      <c r="B2166" s="12" t="n">
        <v>58</v>
      </c>
      <c r="C2166" s="12" t="s">
        <v>8952</v>
      </c>
      <c r="D2166" s="192" t="s">
        <v>9042</v>
      </c>
      <c r="E2166" s="343" t="s">
        <v>333</v>
      </c>
      <c r="F2166" s="904" t="s">
        <v>15646</v>
      </c>
    </row>
    <row ht="20.25" outlineLevel="0" r="2167">
      <c r="A2167" s="23" t="n">
        <v>23354</v>
      </c>
      <c r="B2167" s="12" t="n">
        <v>66</v>
      </c>
      <c r="C2167" s="12" t="s">
        <v>8952</v>
      </c>
      <c r="D2167" s="192" t="s">
        <v>9053</v>
      </c>
      <c r="E2167" s="335" t="s">
        <v>15667</v>
      </c>
      <c r="F2167" s="904" t="s">
        <v>15646</v>
      </c>
    </row>
    <row ht="20.25" outlineLevel="0" r="2168">
      <c r="A2168" s="23" t="n">
        <v>27646</v>
      </c>
      <c r="B2168" s="12" t="n">
        <v>1</v>
      </c>
      <c r="C2168" s="12" t="s">
        <v>9084</v>
      </c>
      <c r="D2168" s="192" t="s">
        <v>9085</v>
      </c>
      <c r="E2168" s="343" t="s">
        <v>147</v>
      </c>
      <c r="F2168" s="904" t="s">
        <v>15646</v>
      </c>
    </row>
    <row ht="20.25" outlineLevel="0" r="2169">
      <c r="A2169" s="23" t="n">
        <v>27648</v>
      </c>
      <c r="B2169" s="12" t="n">
        <v>2</v>
      </c>
      <c r="C2169" s="12" t="s">
        <v>9084</v>
      </c>
      <c r="D2169" s="192" t="s">
        <v>9086</v>
      </c>
      <c r="E2169" s="343" t="s">
        <v>147</v>
      </c>
      <c r="F2169" s="904" t="s">
        <v>15646</v>
      </c>
    </row>
    <row ht="20.25" outlineLevel="0" r="2170">
      <c r="A2170" s="23" t="n">
        <v>27650</v>
      </c>
      <c r="B2170" s="12" t="n">
        <v>3</v>
      </c>
      <c r="C2170" s="12" t="s">
        <v>9084</v>
      </c>
      <c r="D2170" s="192" t="s">
        <v>9087</v>
      </c>
      <c r="E2170" s="343" t="s">
        <v>130</v>
      </c>
      <c r="F2170" s="904" t="s">
        <v>15646</v>
      </c>
    </row>
    <row ht="20.25" outlineLevel="0" r="2171">
      <c r="A2171" s="23" t="n">
        <v>23341</v>
      </c>
      <c r="B2171" s="12" t="n">
        <v>4</v>
      </c>
      <c r="C2171" s="12" t="s">
        <v>9084</v>
      </c>
      <c r="D2171" s="192" t="s">
        <v>9088</v>
      </c>
      <c r="E2171" s="926" t="s">
        <v>9090</v>
      </c>
      <c r="F2171" s="904" t="s">
        <v>15646</v>
      </c>
    </row>
    <row ht="20.25" outlineLevel="0" r="2172">
      <c r="A2172" s="23" t="n">
        <v>23342</v>
      </c>
      <c r="B2172" s="12" t="n">
        <v>5</v>
      </c>
      <c r="C2172" s="12" t="s">
        <v>9084</v>
      </c>
      <c r="D2172" s="192" t="s">
        <v>9091</v>
      </c>
      <c r="E2172" s="926" t="s">
        <v>10525</v>
      </c>
      <c r="F2172" s="904" t="s">
        <v>15646</v>
      </c>
    </row>
    <row ht="20.25" outlineLevel="0" r="2173">
      <c r="A2173" s="23" t="n">
        <v>27660</v>
      </c>
      <c r="B2173" s="12" t="n">
        <v>10</v>
      </c>
      <c r="C2173" s="12" t="s">
        <v>9084</v>
      </c>
      <c r="D2173" s="192" t="s">
        <v>9096</v>
      </c>
      <c r="E2173" s="343" t="s">
        <v>118</v>
      </c>
      <c r="F2173" s="904" t="s">
        <v>15646</v>
      </c>
    </row>
    <row ht="20.25" outlineLevel="0" r="2174">
      <c r="A2174" s="23" t="n">
        <v>27662</v>
      </c>
      <c r="B2174" s="12" t="n">
        <v>12</v>
      </c>
      <c r="C2174" s="12" t="s">
        <v>9084</v>
      </c>
      <c r="D2174" s="192" t="s">
        <v>9098</v>
      </c>
      <c r="E2174" s="343" t="s">
        <v>147</v>
      </c>
      <c r="F2174" s="904" t="s">
        <v>15646</v>
      </c>
    </row>
    <row ht="20.25" outlineLevel="0" r="2175">
      <c r="A2175" s="23" t="n">
        <v>27673</v>
      </c>
      <c r="B2175" s="12" t="n">
        <v>17</v>
      </c>
      <c r="C2175" s="12" t="s">
        <v>9084</v>
      </c>
      <c r="D2175" s="192" t="s">
        <v>9104</v>
      </c>
      <c r="E2175" s="343" t="s">
        <v>118</v>
      </c>
      <c r="F2175" s="904" t="s">
        <v>15646</v>
      </c>
    </row>
    <row ht="20.25" outlineLevel="0" r="2176">
      <c r="A2176" s="23" t="n">
        <v>27680</v>
      </c>
      <c r="B2176" s="12" t="n">
        <v>27</v>
      </c>
      <c r="C2176" s="12" t="s">
        <v>9084</v>
      </c>
      <c r="D2176" s="192" t="s">
        <v>9116</v>
      </c>
      <c r="E2176" s="343" t="s">
        <v>118</v>
      </c>
      <c r="F2176" s="904" t="s">
        <v>15646</v>
      </c>
    </row>
    <row ht="20.25" outlineLevel="0" r="2177">
      <c r="A2177" s="23" t="n">
        <v>27682</v>
      </c>
      <c r="B2177" s="12" t="n">
        <v>29</v>
      </c>
      <c r="C2177" s="12" t="s">
        <v>9084</v>
      </c>
      <c r="D2177" s="192" t="s">
        <v>9118</v>
      </c>
      <c r="E2177" s="343" t="s">
        <v>118</v>
      </c>
      <c r="F2177" s="904" t="s">
        <v>15646</v>
      </c>
    </row>
    <row ht="20.25" outlineLevel="0" r="2178">
      <c r="A2178" s="23" t="n">
        <v>27691</v>
      </c>
      <c r="B2178" s="12" t="n">
        <v>36</v>
      </c>
      <c r="C2178" s="12" t="s">
        <v>9084</v>
      </c>
      <c r="D2178" s="192" t="s">
        <v>9127</v>
      </c>
      <c r="E2178" s="343" t="s">
        <v>118</v>
      </c>
      <c r="F2178" s="904" t="s">
        <v>15646</v>
      </c>
    </row>
    <row ht="20.25" outlineLevel="0" r="2179">
      <c r="A2179" s="23" t="n">
        <v>24655</v>
      </c>
      <c r="B2179" s="12" t="n">
        <v>5</v>
      </c>
      <c r="C2179" s="12" t="s">
        <v>9131</v>
      </c>
      <c r="D2179" s="192" t="s">
        <v>9137</v>
      </c>
      <c r="E2179" s="391" t="s">
        <v>86</v>
      </c>
      <c r="F2179" s="904" t="s">
        <v>15646</v>
      </c>
    </row>
    <row ht="20.25" outlineLevel="0" r="2180">
      <c r="A2180" s="23" t="n">
        <v>24545</v>
      </c>
      <c r="B2180" s="12" t="n">
        <v>6</v>
      </c>
      <c r="C2180" s="12" t="s">
        <v>9131</v>
      </c>
      <c r="D2180" s="192" t="s">
        <v>9138</v>
      </c>
      <c r="E2180" s="924" t="s">
        <v>552</v>
      </c>
      <c r="F2180" s="904" t="s">
        <v>15646</v>
      </c>
    </row>
    <row ht="20.25" outlineLevel="0" r="2181">
      <c r="A2181" s="23" t="n">
        <v>24543</v>
      </c>
      <c r="B2181" s="12" t="n">
        <v>11</v>
      </c>
      <c r="C2181" s="12" t="s">
        <v>9131</v>
      </c>
      <c r="D2181" s="192" t="s">
        <v>9147</v>
      </c>
      <c r="E2181" s="335" t="s">
        <v>1673</v>
      </c>
      <c r="F2181" s="904" t="s">
        <v>15646</v>
      </c>
    </row>
    <row ht="20.25" outlineLevel="0" r="2182">
      <c r="A2182" s="23" t="n">
        <v>24542</v>
      </c>
      <c r="B2182" s="12" t="n">
        <v>13</v>
      </c>
      <c r="C2182" s="12" t="s">
        <v>9131</v>
      </c>
      <c r="D2182" s="192" t="s">
        <v>9150</v>
      </c>
      <c r="E2182" s="925" t="s">
        <v>7633</v>
      </c>
      <c r="F2182" s="904" t="s">
        <v>15646</v>
      </c>
    </row>
    <row ht="20.25" outlineLevel="0" r="2183">
      <c r="A2183" s="23" t="n">
        <v>24657</v>
      </c>
      <c r="B2183" s="12" t="n">
        <v>14</v>
      </c>
      <c r="C2183" s="12" t="s">
        <v>9131</v>
      </c>
      <c r="D2183" s="192" t="s">
        <v>9151</v>
      </c>
      <c r="E2183" s="924" t="s">
        <v>552</v>
      </c>
      <c r="F2183" s="904" t="s">
        <v>15646</v>
      </c>
    </row>
    <row ht="20.25" outlineLevel="0" r="2184">
      <c r="A2184" s="23" t="n">
        <v>24385</v>
      </c>
      <c r="B2184" s="12" t="n">
        <v>24</v>
      </c>
      <c r="C2184" s="12" t="s">
        <v>9131</v>
      </c>
      <c r="D2184" s="192" t="s">
        <v>9165</v>
      </c>
      <c r="E2184" s="924" t="s">
        <v>552</v>
      </c>
      <c r="F2184" s="904" t="s">
        <v>15646</v>
      </c>
    </row>
    <row ht="20.25" outlineLevel="0" r="2185">
      <c r="A2185" s="23" t="n">
        <v>24646</v>
      </c>
      <c r="B2185" s="12" t="n">
        <v>27</v>
      </c>
      <c r="C2185" s="12" t="s">
        <v>9131</v>
      </c>
      <c r="D2185" s="192" t="s">
        <v>9168</v>
      </c>
      <c r="E2185" s="343" t="s">
        <v>9170</v>
      </c>
      <c r="F2185" s="904" t="s">
        <v>15646</v>
      </c>
    </row>
    <row ht="20.25" outlineLevel="0" r="2186">
      <c r="A2186" s="23" t="n">
        <v>24641</v>
      </c>
      <c r="B2186" s="12" t="n">
        <v>35</v>
      </c>
      <c r="C2186" s="12" t="s">
        <v>9131</v>
      </c>
      <c r="D2186" s="192" t="s">
        <v>9178</v>
      </c>
      <c r="E2186" s="343" t="s">
        <v>333</v>
      </c>
      <c r="F2186" s="904" t="s">
        <v>15646</v>
      </c>
    </row>
    <row ht="20.25" outlineLevel="0" r="2187">
      <c r="A2187" s="23" t="n">
        <v>28308</v>
      </c>
      <c r="B2187" s="12" t="n">
        <v>49</v>
      </c>
      <c r="C2187" s="12" t="s">
        <v>9131</v>
      </c>
      <c r="D2187" s="192" t="s">
        <v>9193</v>
      </c>
      <c r="E2187" s="335" t="s">
        <v>561</v>
      </c>
      <c r="F2187" s="904" t="s">
        <v>15646</v>
      </c>
    </row>
    <row ht="20.25" outlineLevel="0" r="2188">
      <c r="A2188" s="23" t="n">
        <v>28309</v>
      </c>
      <c r="B2188" s="12" t="n">
        <v>50</v>
      </c>
      <c r="C2188" s="12" t="s">
        <v>9131</v>
      </c>
      <c r="D2188" s="192" t="s">
        <v>9194</v>
      </c>
      <c r="E2188" s="343" t="s">
        <v>130</v>
      </c>
      <c r="F2188" s="904" t="s">
        <v>15646</v>
      </c>
    </row>
    <row ht="20.25" outlineLevel="0" r="2189">
      <c r="A2189" s="23" t="n">
        <v>28310</v>
      </c>
      <c r="B2189" s="12" t="n">
        <v>51</v>
      </c>
      <c r="C2189" s="12" t="s">
        <v>9131</v>
      </c>
      <c r="D2189" s="192" t="s">
        <v>9195</v>
      </c>
      <c r="E2189" s="343" t="s">
        <v>130</v>
      </c>
      <c r="F2189" s="904" t="s">
        <v>15646</v>
      </c>
    </row>
    <row ht="20.25" outlineLevel="0" r="2190">
      <c r="A2190" s="23" t="n">
        <v>24218</v>
      </c>
      <c r="B2190" s="12" t="n">
        <v>52</v>
      </c>
      <c r="C2190" s="12" t="s">
        <v>9131</v>
      </c>
      <c r="D2190" s="192" t="s">
        <v>9196</v>
      </c>
      <c r="E2190" s="343" t="s">
        <v>130</v>
      </c>
      <c r="F2190" s="904" t="s">
        <v>15646</v>
      </c>
    </row>
    <row ht="20.25" outlineLevel="0" r="2191">
      <c r="A2191" s="23" t="n">
        <v>28311</v>
      </c>
      <c r="B2191" s="12" t="n">
        <v>53</v>
      </c>
      <c r="C2191" s="12" t="s">
        <v>9131</v>
      </c>
      <c r="D2191" s="192" t="s">
        <v>9197</v>
      </c>
      <c r="E2191" s="335" t="s">
        <v>561</v>
      </c>
      <c r="F2191" s="904" t="s">
        <v>15646</v>
      </c>
    </row>
    <row ht="20.25" outlineLevel="0" r="2192">
      <c r="A2192" s="23" t="n">
        <v>28313</v>
      </c>
      <c r="B2192" s="12" t="n">
        <v>55</v>
      </c>
      <c r="C2192" s="12" t="s">
        <v>9131</v>
      </c>
      <c r="D2192" s="192" t="s">
        <v>9200</v>
      </c>
      <c r="E2192" s="343" t="s">
        <v>118</v>
      </c>
      <c r="F2192" s="904" t="s">
        <v>15646</v>
      </c>
    </row>
    <row ht="20.25" outlineLevel="0" r="2193">
      <c r="A2193" s="23" t="n">
        <v>24216</v>
      </c>
      <c r="B2193" s="12" t="n">
        <v>57</v>
      </c>
      <c r="C2193" s="12" t="s">
        <v>9131</v>
      </c>
      <c r="D2193" s="192" t="s">
        <v>9202</v>
      </c>
      <c r="E2193" s="343" t="s">
        <v>130</v>
      </c>
      <c r="F2193" s="904" t="s">
        <v>15646</v>
      </c>
    </row>
    <row ht="20.25" outlineLevel="0" r="2194">
      <c r="A2194" s="23" t="n">
        <v>28294</v>
      </c>
      <c r="B2194" s="12" t="n">
        <v>58</v>
      </c>
      <c r="C2194" s="12" t="s">
        <v>9131</v>
      </c>
      <c r="D2194" s="192" t="s">
        <v>9203</v>
      </c>
      <c r="E2194" s="335" t="s">
        <v>561</v>
      </c>
      <c r="F2194" s="904" t="s">
        <v>15646</v>
      </c>
    </row>
    <row ht="20.25" outlineLevel="0" r="2195">
      <c r="A2195" s="23" t="n">
        <v>28304</v>
      </c>
      <c r="B2195" s="12" t="n">
        <v>59</v>
      </c>
      <c r="C2195" s="12" t="s">
        <v>9131</v>
      </c>
      <c r="D2195" s="192" t="s">
        <v>9205</v>
      </c>
      <c r="E2195" s="343" t="s">
        <v>86</v>
      </c>
      <c r="F2195" s="904" t="s">
        <v>15646</v>
      </c>
    </row>
    <row ht="20.25" outlineLevel="0" r="2196">
      <c r="A2196" s="23" t="n">
        <v>28305</v>
      </c>
      <c r="B2196" s="12" t="n">
        <v>60</v>
      </c>
      <c r="C2196" s="12" t="s">
        <v>9131</v>
      </c>
      <c r="D2196" s="192" t="s">
        <v>9206</v>
      </c>
      <c r="E2196" s="335" t="s">
        <v>9207</v>
      </c>
      <c r="F2196" s="904" t="s">
        <v>15646</v>
      </c>
    </row>
    <row ht="20.25" outlineLevel="0" r="2197">
      <c r="A2197" s="23" t="n">
        <v>28314</v>
      </c>
      <c r="B2197" s="12" t="n">
        <v>62</v>
      </c>
      <c r="C2197" s="12" t="s">
        <v>9131</v>
      </c>
      <c r="D2197" s="192" t="s">
        <v>9209</v>
      </c>
      <c r="E2197" s="343" t="s">
        <v>333</v>
      </c>
      <c r="F2197" s="904" t="s">
        <v>15646</v>
      </c>
    </row>
    <row ht="20.25" outlineLevel="0" r="2198">
      <c r="A2198" s="23" t="n">
        <v>24212</v>
      </c>
      <c r="B2198" s="12" t="n">
        <v>63</v>
      </c>
      <c r="C2198" s="12" t="s">
        <v>9131</v>
      </c>
      <c r="D2198" s="192" t="s">
        <v>9210</v>
      </c>
      <c r="E2198" s="343" t="s">
        <v>333</v>
      </c>
      <c r="F2198" s="904" t="s">
        <v>15646</v>
      </c>
    </row>
    <row ht="20.25" outlineLevel="0" r="2199">
      <c r="A2199" s="23" t="n">
        <v>28320</v>
      </c>
      <c r="B2199" s="12" t="n">
        <v>65</v>
      </c>
      <c r="C2199" s="12" t="s">
        <v>9131</v>
      </c>
      <c r="D2199" s="192" t="s">
        <v>9212</v>
      </c>
      <c r="E2199" s="343" t="s">
        <v>118</v>
      </c>
      <c r="F2199" s="904" t="s">
        <v>15646</v>
      </c>
    </row>
    <row ht="20.25" outlineLevel="0" r="2200">
      <c r="A2200" s="23" t="n">
        <v>27426</v>
      </c>
      <c r="B2200" s="12" t="n">
        <v>71</v>
      </c>
      <c r="C2200" s="12" t="s">
        <v>9131</v>
      </c>
      <c r="D2200" s="192" t="s">
        <v>9218</v>
      </c>
      <c r="E2200" s="343" t="s">
        <v>86</v>
      </c>
      <c r="F2200" s="904" t="s">
        <v>15646</v>
      </c>
    </row>
    <row ht="20.25" outlineLevel="0" r="2201">
      <c r="A2201" s="23" t="n">
        <v>27428</v>
      </c>
      <c r="B2201" s="12" t="n">
        <v>72</v>
      </c>
      <c r="C2201" s="12" t="s">
        <v>9131</v>
      </c>
      <c r="D2201" s="192" t="s">
        <v>9220</v>
      </c>
      <c r="E2201" s="343" t="s">
        <v>118</v>
      </c>
      <c r="F2201" s="904" t="s">
        <v>15646</v>
      </c>
    </row>
    <row ht="20.25" outlineLevel="0" r="2202">
      <c r="A2202" s="23" t="n">
        <v>24213</v>
      </c>
      <c r="B2202" s="12" t="n">
        <v>77</v>
      </c>
      <c r="C2202" s="12" t="s">
        <v>9131</v>
      </c>
      <c r="D2202" s="192" t="s">
        <v>9225</v>
      </c>
      <c r="E2202" s="926" t="s">
        <v>173</v>
      </c>
      <c r="F2202" s="904" t="s">
        <v>15646</v>
      </c>
    </row>
    <row ht="20.25" outlineLevel="0" r="2203">
      <c r="A2203" s="23" t="n">
        <v>27438</v>
      </c>
      <c r="B2203" s="12" t="n">
        <v>82</v>
      </c>
      <c r="C2203" s="12" t="s">
        <v>9131</v>
      </c>
      <c r="D2203" s="192" t="s">
        <v>9231</v>
      </c>
      <c r="E2203" s="343" t="s">
        <v>118</v>
      </c>
      <c r="F2203" s="904" t="s">
        <v>15646</v>
      </c>
    </row>
    <row ht="20.25" outlineLevel="0" r="2204">
      <c r="A2204" s="23" t="n">
        <v>27481</v>
      </c>
      <c r="B2204" s="12" t="n">
        <v>86</v>
      </c>
      <c r="C2204" s="12" t="s">
        <v>9131</v>
      </c>
      <c r="D2204" s="192" t="s">
        <v>12045</v>
      </c>
      <c r="E2204" s="391" t="s">
        <v>86</v>
      </c>
      <c r="F2204" s="904" t="s">
        <v>15646</v>
      </c>
    </row>
    <row ht="20.25" outlineLevel="0" r="2205">
      <c r="A2205" s="23" t="n">
        <v>27456</v>
      </c>
      <c r="B2205" s="12" t="n">
        <v>88</v>
      </c>
      <c r="C2205" s="12" t="s">
        <v>9131</v>
      </c>
      <c r="D2205" s="192" t="s">
        <v>9237</v>
      </c>
      <c r="E2205" s="343" t="s">
        <v>118</v>
      </c>
      <c r="F2205" s="904" t="s">
        <v>15646</v>
      </c>
    </row>
    <row ht="20.25" outlineLevel="0" r="2206">
      <c r="A2206" s="23" t="n">
        <v>26125</v>
      </c>
      <c r="B2206" s="12" t="n">
        <v>12</v>
      </c>
      <c r="C2206" s="12" t="s">
        <v>9245</v>
      </c>
      <c r="D2206" s="192" t="s">
        <v>9263</v>
      </c>
      <c r="E2206" s="343" t="s">
        <v>118</v>
      </c>
      <c r="F2206" s="904" t="s">
        <v>15646</v>
      </c>
    </row>
    <row ht="20.25" outlineLevel="0" r="2207">
      <c r="A2207" s="23" t="n">
        <v>26126</v>
      </c>
      <c r="B2207" s="12" t="n">
        <v>13</v>
      </c>
      <c r="C2207" s="12" t="s">
        <v>9245</v>
      </c>
      <c r="D2207" s="192" t="s">
        <v>9264</v>
      </c>
      <c r="E2207" s="343" t="s">
        <v>118</v>
      </c>
      <c r="F2207" s="904" t="s">
        <v>15646</v>
      </c>
    </row>
    <row ht="20.25" outlineLevel="0" r="2208">
      <c r="A2208" s="23" t="n">
        <v>25975</v>
      </c>
      <c r="B2208" s="12" t="n">
        <v>26</v>
      </c>
      <c r="C2208" s="12" t="s">
        <v>9245</v>
      </c>
      <c r="D2208" s="192" t="s">
        <v>9282</v>
      </c>
      <c r="E2208" s="343" t="s">
        <v>118</v>
      </c>
      <c r="F2208" s="904" t="s">
        <v>15646</v>
      </c>
    </row>
    <row ht="20.25" outlineLevel="0" r="2209">
      <c r="A2209" s="23" t="n">
        <v>25867</v>
      </c>
      <c r="B2209" s="12" t="n">
        <v>34</v>
      </c>
      <c r="C2209" s="12" t="s">
        <v>9245</v>
      </c>
      <c r="D2209" s="192" t="s">
        <v>9295</v>
      </c>
      <c r="E2209" s="926" t="s">
        <v>5804</v>
      </c>
      <c r="F2209" s="904" t="s">
        <v>15646</v>
      </c>
    </row>
    <row ht="20.25" outlineLevel="0" r="2210">
      <c r="A2210" s="23" t="n">
        <v>26002</v>
      </c>
      <c r="B2210" s="12" t="n">
        <v>35</v>
      </c>
      <c r="C2210" s="12" t="s">
        <v>9245</v>
      </c>
      <c r="D2210" s="192" t="s">
        <v>9296</v>
      </c>
      <c r="E2210" s="343" t="s">
        <v>118</v>
      </c>
      <c r="F2210" s="904" t="s">
        <v>15646</v>
      </c>
    </row>
    <row ht="20.25" outlineLevel="0" r="2211">
      <c r="A2211" s="23" t="n">
        <v>25980</v>
      </c>
      <c r="B2211" s="12" t="n">
        <v>38</v>
      </c>
      <c r="C2211" s="12" t="s">
        <v>9245</v>
      </c>
      <c r="D2211" s="192" t="s">
        <v>9299</v>
      </c>
      <c r="E2211" s="343" t="s">
        <v>118</v>
      </c>
      <c r="F2211" s="904" t="s">
        <v>15646</v>
      </c>
    </row>
    <row ht="20.25" outlineLevel="0" r="2212">
      <c r="A2212" s="23" t="n">
        <v>25910</v>
      </c>
      <c r="B2212" s="12" t="n">
        <v>40</v>
      </c>
      <c r="C2212" s="12" t="s">
        <v>9245</v>
      </c>
      <c r="D2212" s="192" t="s">
        <v>9302</v>
      </c>
      <c r="E2212" s="343" t="s">
        <v>130</v>
      </c>
      <c r="F2212" s="904" t="s">
        <v>15646</v>
      </c>
    </row>
    <row ht="20.25" outlineLevel="0" r="2213">
      <c r="A2213" s="23" t="n">
        <v>25909</v>
      </c>
      <c r="B2213" s="12" t="n">
        <v>42</v>
      </c>
      <c r="C2213" s="12" t="s">
        <v>9245</v>
      </c>
      <c r="D2213" s="192" t="s">
        <v>9304</v>
      </c>
      <c r="E2213" s="343" t="s">
        <v>118</v>
      </c>
      <c r="F2213" s="904" t="s">
        <v>15646</v>
      </c>
    </row>
    <row ht="20.25" outlineLevel="0" r="2214">
      <c r="A2214" s="23" t="n">
        <v>24340</v>
      </c>
      <c r="B2214" s="12" t="n">
        <v>1</v>
      </c>
      <c r="C2214" s="12" t="s">
        <v>9307</v>
      </c>
      <c r="D2214" s="192" t="s">
        <v>9308</v>
      </c>
      <c r="E2214" s="391" t="s">
        <v>1290</v>
      </c>
      <c r="F2214" s="904" t="s">
        <v>15646</v>
      </c>
    </row>
    <row ht="20.25" outlineLevel="0" r="2215">
      <c r="A2215" s="23" t="n">
        <v>24339</v>
      </c>
      <c r="B2215" s="12" t="n">
        <v>2</v>
      </c>
      <c r="C2215" s="12" t="s">
        <v>9307</v>
      </c>
      <c r="D2215" s="192" t="s">
        <v>9309</v>
      </c>
      <c r="E2215" s="343" t="s">
        <v>15349</v>
      </c>
      <c r="F2215" s="904" t="s">
        <v>15646</v>
      </c>
    </row>
    <row ht="20.25" outlineLevel="0" r="2216">
      <c r="A2216" s="23" t="n">
        <v>24337</v>
      </c>
      <c r="B2216" s="12" t="n">
        <v>4</v>
      </c>
      <c r="C2216" s="12" t="s">
        <v>9307</v>
      </c>
      <c r="D2216" s="192" t="s">
        <v>9313</v>
      </c>
      <c r="E2216" s="343" t="s">
        <v>118</v>
      </c>
      <c r="F2216" s="904" t="s">
        <v>15646</v>
      </c>
    </row>
    <row ht="20.25" outlineLevel="0" r="2217">
      <c r="A2217" s="23" t="n">
        <v>24316</v>
      </c>
      <c r="B2217" s="12" t="n">
        <v>11</v>
      </c>
      <c r="C2217" s="12" t="s">
        <v>9307</v>
      </c>
      <c r="D2217" s="192" t="s">
        <v>9320</v>
      </c>
      <c r="E2217" s="343" t="s">
        <v>118</v>
      </c>
      <c r="F2217" s="904" t="s">
        <v>15646</v>
      </c>
    </row>
    <row ht="20.25" outlineLevel="0" r="2218">
      <c r="A2218" s="23" t="n">
        <v>24317</v>
      </c>
      <c r="B2218" s="12" t="n">
        <v>12</v>
      </c>
      <c r="C2218" s="12" t="s">
        <v>9307</v>
      </c>
      <c r="D2218" s="192" t="s">
        <v>9321</v>
      </c>
      <c r="E2218" s="343" t="s">
        <v>118</v>
      </c>
      <c r="F2218" s="904" t="s">
        <v>15646</v>
      </c>
    </row>
    <row ht="20.25" outlineLevel="0" r="2219">
      <c r="A2219" s="23" t="n">
        <v>24318</v>
      </c>
      <c r="B2219" s="12" t="n">
        <v>13</v>
      </c>
      <c r="C2219" s="12" t="s">
        <v>9307</v>
      </c>
      <c r="D2219" s="192" t="s">
        <v>9322</v>
      </c>
      <c r="E2219" s="343" t="s">
        <v>118</v>
      </c>
      <c r="F2219" s="904" t="s">
        <v>15646</v>
      </c>
    </row>
    <row ht="20.25" outlineLevel="0" r="2220">
      <c r="A2220" s="23" t="n">
        <v>24322</v>
      </c>
      <c r="B2220" s="12" t="n">
        <v>19</v>
      </c>
      <c r="C2220" s="12" t="s">
        <v>9307</v>
      </c>
      <c r="D2220" s="192" t="s">
        <v>9329</v>
      </c>
      <c r="E2220" s="343" t="s">
        <v>130</v>
      </c>
      <c r="F2220" s="904" t="s">
        <v>15646</v>
      </c>
    </row>
    <row ht="20.25" outlineLevel="0" r="2221">
      <c r="A2221" s="23" t="n">
        <v>24326</v>
      </c>
      <c r="B2221" s="12" t="n">
        <v>23</v>
      </c>
      <c r="C2221" s="12" t="s">
        <v>9307</v>
      </c>
      <c r="D2221" s="192" t="s">
        <v>9333</v>
      </c>
      <c r="E2221" s="343" t="s">
        <v>130</v>
      </c>
      <c r="F2221" s="904" t="s">
        <v>15646</v>
      </c>
    </row>
    <row ht="20.25" outlineLevel="0" r="2222">
      <c r="A2222" s="23" t="n">
        <v>24329</v>
      </c>
      <c r="B2222" s="12" t="n">
        <v>26</v>
      </c>
      <c r="C2222" s="12" t="s">
        <v>9307</v>
      </c>
      <c r="D2222" s="192" t="s">
        <v>9336</v>
      </c>
      <c r="E2222" s="343" t="s">
        <v>130</v>
      </c>
      <c r="F2222" s="904" t="s">
        <v>15646</v>
      </c>
    </row>
    <row ht="20.25" outlineLevel="0" r="2223">
      <c r="A2223" s="23" t="n">
        <v>27273</v>
      </c>
      <c r="B2223" s="12" t="n">
        <v>27</v>
      </c>
      <c r="C2223" s="12" t="s">
        <v>9307</v>
      </c>
      <c r="D2223" s="192" t="s">
        <v>9337</v>
      </c>
      <c r="E2223" s="343" t="s">
        <v>86</v>
      </c>
      <c r="F2223" s="904" t="s">
        <v>15646</v>
      </c>
    </row>
    <row ht="20.25" outlineLevel="0" r="2224">
      <c r="A2224" s="23" t="n">
        <v>26104</v>
      </c>
      <c r="B2224" s="12" t="n">
        <v>30</v>
      </c>
      <c r="C2224" s="12" t="s">
        <v>9307</v>
      </c>
      <c r="D2224" s="192" t="s">
        <v>9340</v>
      </c>
      <c r="E2224" s="343" t="s">
        <v>118</v>
      </c>
      <c r="F2224" s="904" t="s">
        <v>15646</v>
      </c>
    </row>
    <row ht="20.25" outlineLevel="0" r="2225">
      <c r="A2225" s="23" t="n">
        <v>24432</v>
      </c>
      <c r="B2225" s="12" t="n">
        <v>33</v>
      </c>
      <c r="C2225" s="12" t="s">
        <v>9307</v>
      </c>
      <c r="D2225" s="192" t="s">
        <v>9345</v>
      </c>
      <c r="E2225" s="926" t="s">
        <v>1594</v>
      </c>
      <c r="F2225" s="904" t="s">
        <v>15646</v>
      </c>
    </row>
    <row ht="20.25" outlineLevel="0" r="2226">
      <c r="A2226" s="23" t="n">
        <v>25871</v>
      </c>
      <c r="B2226" s="12" t="n">
        <v>34</v>
      </c>
      <c r="C2226" s="12" t="s">
        <v>9307</v>
      </c>
      <c r="D2226" s="192" t="s">
        <v>9347</v>
      </c>
      <c r="E2226" s="343" t="s">
        <v>86</v>
      </c>
      <c r="F2226" s="904" t="s">
        <v>15646</v>
      </c>
    </row>
    <row ht="20.25" outlineLevel="0" r="2227">
      <c r="A2227" s="23" t="n">
        <v>25865</v>
      </c>
      <c r="B2227" s="12" t="n">
        <v>35</v>
      </c>
      <c r="C2227" s="12" t="s">
        <v>9307</v>
      </c>
      <c r="D2227" s="192" t="s">
        <v>9349</v>
      </c>
      <c r="E2227" s="343" t="s">
        <v>86</v>
      </c>
      <c r="F2227" s="904" t="s">
        <v>15646</v>
      </c>
    </row>
    <row ht="20.25" outlineLevel="0" r="2228">
      <c r="A2228" s="23" t="n">
        <v>35278</v>
      </c>
      <c r="B2228" s="23" t="n">
        <v>24</v>
      </c>
      <c r="C2228" s="12" t="s">
        <v>334</v>
      </c>
      <c r="D2228" s="3" t="s">
        <v>10890</v>
      </c>
      <c r="E2228" s="343" t="s">
        <v>118</v>
      </c>
      <c r="F2228" s="904" t="s">
        <v>15646</v>
      </c>
    </row>
    <row ht="20.25" outlineLevel="0" r="2229">
      <c r="A2229" s="23" t="n">
        <v>28837</v>
      </c>
      <c r="B2229" s="23" t="n">
        <v>35</v>
      </c>
      <c r="C2229" s="12" t="s">
        <v>334</v>
      </c>
      <c r="D2229" s="3" t="s">
        <v>10878</v>
      </c>
      <c r="E2229" s="343" t="s">
        <v>118</v>
      </c>
      <c r="F2229" s="904" t="s">
        <v>15646</v>
      </c>
    </row>
    <row ht="20.25" outlineLevel="0" r="2230">
      <c r="A2230" s="23" t="n">
        <v>31657</v>
      </c>
      <c r="B2230" s="23" t="n">
        <v>44</v>
      </c>
      <c r="C2230" s="12" t="s">
        <v>334</v>
      </c>
      <c r="D2230" s="3" t="s">
        <v>417</v>
      </c>
      <c r="E2230" s="343" t="s">
        <v>118</v>
      </c>
      <c r="F2230" s="904" t="s">
        <v>15646</v>
      </c>
    </row>
    <row ht="20.25" outlineLevel="0" r="2231">
      <c r="A2231" s="23" t="n">
        <v>31662</v>
      </c>
      <c r="B2231" s="23" t="n">
        <v>45</v>
      </c>
      <c r="C2231" s="12" t="s">
        <v>334</v>
      </c>
      <c r="D2231" s="3" t="s">
        <v>418</v>
      </c>
      <c r="E2231" s="343" t="s">
        <v>118</v>
      </c>
      <c r="F2231" s="904" t="s">
        <v>15646</v>
      </c>
    </row>
    <row ht="20.25" outlineLevel="0" r="2232">
      <c r="A2232" s="23" t="n">
        <v>31224</v>
      </c>
      <c r="B2232" s="23" t="n">
        <v>128</v>
      </c>
      <c r="C2232" s="12" t="s">
        <v>334</v>
      </c>
      <c r="D2232" s="3" t="s">
        <v>573</v>
      </c>
      <c r="E2232" s="343" t="s">
        <v>118</v>
      </c>
      <c r="F2232" s="904" t="s">
        <v>15646</v>
      </c>
    </row>
    <row ht="20.25" outlineLevel="0" r="2233">
      <c r="A2233" s="23" t="n">
        <v>31592</v>
      </c>
      <c r="B2233" s="23" t="n">
        <v>148</v>
      </c>
      <c r="C2233" s="12" t="s">
        <v>334</v>
      </c>
      <c r="D2233" s="3" t="s">
        <v>608</v>
      </c>
      <c r="E2233" s="343" t="s">
        <v>118</v>
      </c>
      <c r="F2233" s="904" t="s">
        <v>15646</v>
      </c>
    </row>
    <row ht="20.25" outlineLevel="0" r="2234">
      <c r="A2234" s="23" t="n">
        <v>29876</v>
      </c>
      <c r="B2234" s="23" t="n">
        <v>181</v>
      </c>
      <c r="C2234" s="12" t="s">
        <v>334</v>
      </c>
      <c r="D2234" s="3" t="s">
        <v>665</v>
      </c>
      <c r="E2234" s="335" t="s">
        <v>582</v>
      </c>
      <c r="F2234" s="904" t="s">
        <v>15646</v>
      </c>
    </row>
    <row ht="20.25" outlineLevel="0" r="2235">
      <c r="A2235" s="23" t="n">
        <v>29877</v>
      </c>
      <c r="B2235" s="23" t="n">
        <v>182</v>
      </c>
      <c r="C2235" s="12" t="s">
        <v>334</v>
      </c>
      <c r="D2235" s="3" t="s">
        <v>668</v>
      </c>
      <c r="E2235" s="335" t="s">
        <v>582</v>
      </c>
      <c r="F2235" s="904" t="s">
        <v>15646</v>
      </c>
    </row>
    <row ht="20.25" outlineLevel="0" r="2236">
      <c r="A2236" s="23" t="n">
        <v>29910</v>
      </c>
      <c r="B2236" s="23" t="n">
        <v>189</v>
      </c>
      <c r="C2236" s="12" t="s">
        <v>334</v>
      </c>
      <c r="D2236" s="3" t="s">
        <v>679</v>
      </c>
      <c r="E2236" s="343" t="s">
        <v>86</v>
      </c>
      <c r="F2236" s="904" t="s">
        <v>15646</v>
      </c>
    </row>
    <row ht="20.25" outlineLevel="0" r="2237">
      <c r="A2237" s="23" t="n">
        <v>29911</v>
      </c>
      <c r="B2237" s="23" t="n">
        <v>190</v>
      </c>
      <c r="C2237" s="12" t="s">
        <v>334</v>
      </c>
      <c r="D2237" s="3" t="s">
        <v>680</v>
      </c>
      <c r="E2237" s="335" t="s">
        <v>15668</v>
      </c>
      <c r="F2237" s="904" t="s">
        <v>15646</v>
      </c>
    </row>
    <row ht="20.25" outlineLevel="0" r="2238">
      <c r="A2238" s="23" t="n">
        <v>32562</v>
      </c>
      <c r="B2238" s="23" t="n">
        <v>193</v>
      </c>
      <c r="C2238" s="12" t="s">
        <v>334</v>
      </c>
      <c r="D2238" s="3" t="s">
        <v>685</v>
      </c>
      <c r="E2238" s="343" t="s">
        <v>118</v>
      </c>
      <c r="F2238" s="904" t="s">
        <v>15646</v>
      </c>
    </row>
    <row ht="20.25" outlineLevel="0" r="2239">
      <c r="A2239" s="23" t="n">
        <v>32563</v>
      </c>
      <c r="B2239" s="23" t="n">
        <v>194</v>
      </c>
      <c r="C2239" s="12" t="s">
        <v>334</v>
      </c>
      <c r="D2239" s="3" t="s">
        <v>686</v>
      </c>
      <c r="E2239" s="343" t="s">
        <v>118</v>
      </c>
      <c r="F2239" s="904" t="s">
        <v>15646</v>
      </c>
    </row>
    <row ht="20.25" outlineLevel="0" r="2240">
      <c r="A2240" s="23" t="n">
        <v>25710</v>
      </c>
      <c r="B2240" s="23" t="n">
        <v>226</v>
      </c>
      <c r="C2240" s="12" t="s">
        <v>334</v>
      </c>
      <c r="D2240" s="3" t="s">
        <v>738</v>
      </c>
      <c r="E2240" s="343" t="s">
        <v>118</v>
      </c>
      <c r="F2240" s="904" t="s">
        <v>15646</v>
      </c>
    </row>
    <row ht="20.25" outlineLevel="0" r="2241">
      <c r="A2241" s="23" t="n">
        <v>20092</v>
      </c>
      <c r="B2241" s="23" t="n">
        <v>243</v>
      </c>
      <c r="C2241" s="12" t="s">
        <v>334</v>
      </c>
      <c r="D2241" s="3" t="s">
        <v>771</v>
      </c>
      <c r="E2241" s="926" t="s">
        <v>412</v>
      </c>
      <c r="F2241" s="904" t="s">
        <v>15646</v>
      </c>
    </row>
    <row ht="20.25" outlineLevel="0" r="2242">
      <c r="A2242" s="23" t="n">
        <v>29222</v>
      </c>
      <c r="B2242" s="23" t="n">
        <v>247</v>
      </c>
      <c r="C2242" s="12" t="s">
        <v>334</v>
      </c>
      <c r="D2242" s="3" t="s">
        <v>777</v>
      </c>
      <c r="E2242" s="335" t="s">
        <v>779</v>
      </c>
      <c r="F2242" s="904" t="s">
        <v>15646</v>
      </c>
    </row>
    <row ht="20.25" outlineLevel="0" r="2243">
      <c r="A2243" s="23" t="n">
        <v>28836</v>
      </c>
      <c r="B2243" s="23" t="n">
        <v>274</v>
      </c>
      <c r="C2243" s="12" t="s">
        <v>334</v>
      </c>
      <c r="D2243" s="3" t="s">
        <v>823</v>
      </c>
      <c r="E2243" s="343" t="s">
        <v>118</v>
      </c>
      <c r="F2243" s="904" t="s">
        <v>15646</v>
      </c>
    </row>
    <row ht="20.25" outlineLevel="0" r="2244">
      <c r="A2244" s="23" t="n">
        <v>30963</v>
      </c>
      <c r="B2244" s="23" t="n">
        <v>314</v>
      </c>
      <c r="C2244" s="12" t="s">
        <v>334</v>
      </c>
      <c r="D2244" s="3" t="s">
        <v>882</v>
      </c>
      <c r="E2244" s="343" t="s">
        <v>118</v>
      </c>
      <c r="F2244" s="904" t="s">
        <v>15646</v>
      </c>
    </row>
    <row ht="20.25" outlineLevel="0" r="2245">
      <c r="A2245" s="23" t="n">
        <v>31326</v>
      </c>
      <c r="B2245" s="23" t="n">
        <v>317</v>
      </c>
      <c r="C2245" s="12" t="s">
        <v>334</v>
      </c>
      <c r="D2245" s="3" t="s">
        <v>885</v>
      </c>
      <c r="E2245" s="926" t="s">
        <v>2159</v>
      </c>
      <c r="F2245" s="904" t="s">
        <v>15646</v>
      </c>
    </row>
    <row ht="20.25" outlineLevel="0" r="2246">
      <c r="A2246" s="23" t="n">
        <v>23373</v>
      </c>
      <c r="B2246" s="23" t="n">
        <v>349</v>
      </c>
      <c r="C2246" s="12" t="s">
        <v>334</v>
      </c>
      <c r="D2246" s="3" t="s">
        <v>929</v>
      </c>
      <c r="E2246" s="335" t="s">
        <v>931</v>
      </c>
      <c r="F2246" s="904" t="s">
        <v>15646</v>
      </c>
    </row>
    <row ht="20.25" outlineLevel="0" r="2247">
      <c r="A2247" s="23" t="n">
        <v>31173</v>
      </c>
      <c r="B2247" s="23" t="n">
        <v>407</v>
      </c>
      <c r="C2247" s="12" t="s">
        <v>334</v>
      </c>
      <c r="D2247" s="3" t="s">
        <v>1005</v>
      </c>
      <c r="E2247" s="343" t="s">
        <v>118</v>
      </c>
      <c r="F2247" s="904" t="s">
        <v>15646</v>
      </c>
    </row>
    <row ht="20.25" outlineLevel="0" r="2248">
      <c r="A2248" s="23" t="n">
        <v>36494</v>
      </c>
      <c r="B2248" s="23" t="n">
        <v>450</v>
      </c>
      <c r="C2248" s="12" t="s">
        <v>334</v>
      </c>
      <c r="D2248" s="3" t="s">
        <v>1061</v>
      </c>
      <c r="E2248" s="343" t="s">
        <v>86</v>
      </c>
      <c r="F2248" s="904" t="s">
        <v>15646</v>
      </c>
    </row>
    <row ht="20.25" outlineLevel="0" r="2249">
      <c r="A2249" s="23" t="n">
        <v>35223</v>
      </c>
      <c r="B2249" s="23" t="n">
        <v>451</v>
      </c>
      <c r="C2249" s="12" t="s">
        <v>334</v>
      </c>
      <c r="D2249" s="3" t="s">
        <v>1063</v>
      </c>
      <c r="E2249" s="925" t="s">
        <v>1060</v>
      </c>
      <c r="F2249" s="904" t="s">
        <v>15646</v>
      </c>
    </row>
    <row ht="20.25" outlineLevel="0" r="2250">
      <c r="A2250" s="23" t="n">
        <v>29960</v>
      </c>
      <c r="B2250" s="23" t="n">
        <v>457</v>
      </c>
      <c r="C2250" s="12" t="s">
        <v>334</v>
      </c>
      <c r="D2250" s="3" t="s">
        <v>1070</v>
      </c>
      <c r="E2250" s="930" t="s">
        <v>576</v>
      </c>
      <c r="F2250" s="904" t="s">
        <v>15646</v>
      </c>
    </row>
    <row ht="20.25" outlineLevel="0" r="2251">
      <c r="A2251" s="23" t="n">
        <v>29965</v>
      </c>
      <c r="B2251" s="23" t="n">
        <v>465</v>
      </c>
      <c r="C2251" s="12" t="s">
        <v>334</v>
      </c>
      <c r="D2251" s="3" t="s">
        <v>1082</v>
      </c>
      <c r="E2251" s="335" t="s">
        <v>582</v>
      </c>
      <c r="F2251" s="904" t="s">
        <v>15646</v>
      </c>
    </row>
    <row ht="20.25" outlineLevel="0" r="2252">
      <c r="A2252" s="23" t="n">
        <v>28214</v>
      </c>
      <c r="B2252" s="23" t="n">
        <v>604</v>
      </c>
      <c r="C2252" s="12" t="s">
        <v>334</v>
      </c>
      <c r="D2252" s="3" t="s">
        <v>1287</v>
      </c>
      <c r="E2252" s="335" t="s">
        <v>582</v>
      </c>
      <c r="F2252" s="904" t="s">
        <v>15646</v>
      </c>
    </row>
    <row ht="20.25" outlineLevel="0" r="2253">
      <c r="A2253" s="23" t="n">
        <v>30217</v>
      </c>
      <c r="B2253" s="23" t="n">
        <v>647</v>
      </c>
      <c r="C2253" s="12" t="s">
        <v>334</v>
      </c>
      <c r="D2253" s="3" t="s">
        <v>1347</v>
      </c>
      <c r="E2253" s="335" t="s">
        <v>582</v>
      </c>
      <c r="F2253" s="904" t="s">
        <v>15646</v>
      </c>
    </row>
    <row ht="20.25" outlineLevel="0" r="2254">
      <c r="A2254" s="23" t="n">
        <v>24297</v>
      </c>
      <c r="B2254" s="23" t="n">
        <v>654</v>
      </c>
      <c r="C2254" s="12" t="s">
        <v>334</v>
      </c>
      <c r="D2254" s="3" t="s">
        <v>1357</v>
      </c>
      <c r="E2254" s="343" t="s">
        <v>130</v>
      </c>
      <c r="F2254" s="904" t="s">
        <v>15646</v>
      </c>
    </row>
    <row ht="20.25" outlineLevel="0" r="2255">
      <c r="A2255" s="23" t="n">
        <v>21177</v>
      </c>
      <c r="B2255" s="23" t="n">
        <v>657</v>
      </c>
      <c r="C2255" s="12" t="s">
        <v>334</v>
      </c>
      <c r="D2255" s="3" t="s">
        <v>1360</v>
      </c>
      <c r="E2255" s="934" t="s">
        <v>1971</v>
      </c>
      <c r="F2255" s="904" t="s">
        <v>15646</v>
      </c>
    </row>
    <row ht="20.25" outlineLevel="0" r="2256">
      <c r="A2256" s="23" t="n">
        <v>36027</v>
      </c>
      <c r="B2256" s="23" t="n">
        <v>665</v>
      </c>
      <c r="C2256" s="12" t="s">
        <v>334</v>
      </c>
      <c r="D2256" s="3" t="s">
        <v>1370</v>
      </c>
      <c r="E2256" s="335" t="s">
        <v>360</v>
      </c>
      <c r="F2256" s="904" t="s">
        <v>15646</v>
      </c>
    </row>
    <row ht="20.25" outlineLevel="0" r="2257">
      <c r="A2257" s="23" t="n">
        <v>28344</v>
      </c>
      <c r="B2257" s="23" t="n">
        <v>708</v>
      </c>
      <c r="C2257" s="12" t="s">
        <v>334</v>
      </c>
      <c r="D2257" s="3" t="s">
        <v>1443</v>
      </c>
      <c r="E2257" s="343" t="s">
        <v>86</v>
      </c>
      <c r="F2257" s="904" t="s">
        <v>15646</v>
      </c>
    </row>
    <row ht="20.25" outlineLevel="0" r="2258">
      <c r="A2258" s="23" t="n">
        <v>28345</v>
      </c>
      <c r="B2258" s="23" t="n">
        <v>709</v>
      </c>
      <c r="C2258" s="12" t="s">
        <v>334</v>
      </c>
      <c r="D2258" s="3" t="s">
        <v>1444</v>
      </c>
      <c r="E2258" s="343" t="s">
        <v>86</v>
      </c>
      <c r="F2258" s="904" t="s">
        <v>15646</v>
      </c>
    </row>
    <row ht="20.25" outlineLevel="0" r="2259">
      <c r="A2259" s="23" t="n">
        <v>28346</v>
      </c>
      <c r="B2259" s="23" t="n">
        <v>710</v>
      </c>
      <c r="C2259" s="12" t="s">
        <v>334</v>
      </c>
      <c r="D2259" s="3" t="s">
        <v>1445</v>
      </c>
      <c r="E2259" s="343" t="s">
        <v>86</v>
      </c>
      <c r="F2259" s="904" t="s">
        <v>15646</v>
      </c>
    </row>
    <row ht="20.25" outlineLevel="0" r="2260">
      <c r="A2260" s="23" t="n">
        <v>28347</v>
      </c>
      <c r="B2260" s="23" t="n">
        <v>711</v>
      </c>
      <c r="C2260" s="12" t="s">
        <v>334</v>
      </c>
      <c r="D2260" s="3" t="s">
        <v>10874</v>
      </c>
      <c r="E2260" s="343" t="s">
        <v>86</v>
      </c>
      <c r="F2260" s="904" t="s">
        <v>15646</v>
      </c>
    </row>
    <row ht="20.25" outlineLevel="0" r="2261">
      <c r="A2261" s="23" t="n">
        <v>28342</v>
      </c>
      <c r="B2261" s="23" t="n">
        <v>712</v>
      </c>
      <c r="C2261" s="12" t="s">
        <v>334</v>
      </c>
      <c r="D2261" s="3" t="s">
        <v>1446</v>
      </c>
      <c r="E2261" s="343" t="s">
        <v>86</v>
      </c>
      <c r="F2261" s="904" t="s">
        <v>15646</v>
      </c>
    </row>
    <row ht="20.25" outlineLevel="0" r="2262">
      <c r="A2262" s="23" t="n">
        <v>30778</v>
      </c>
      <c r="B2262" s="23" t="n">
        <v>745</v>
      </c>
      <c r="C2262" s="12" t="s">
        <v>334</v>
      </c>
      <c r="D2262" s="3" t="s">
        <v>1502</v>
      </c>
      <c r="E2262" s="343" t="s">
        <v>118</v>
      </c>
      <c r="F2262" s="904" t="s">
        <v>15646</v>
      </c>
    </row>
    <row ht="20.25" outlineLevel="0" r="2263">
      <c r="A2263" s="23" t="n">
        <v>30769</v>
      </c>
      <c r="B2263" s="23" t="n">
        <v>748</v>
      </c>
      <c r="C2263" s="12" t="s">
        <v>334</v>
      </c>
      <c r="D2263" s="3" t="s">
        <v>1505</v>
      </c>
      <c r="E2263" s="343" t="s">
        <v>118</v>
      </c>
      <c r="F2263" s="904" t="s">
        <v>15646</v>
      </c>
    </row>
    <row ht="20.25" outlineLevel="0" r="2264">
      <c r="A2264" s="23" t="n">
        <v>35426</v>
      </c>
      <c r="B2264" s="23" t="n">
        <v>749</v>
      </c>
      <c r="C2264" s="12" t="s">
        <v>334</v>
      </c>
      <c r="D2264" s="3" t="s">
        <v>1506</v>
      </c>
      <c r="E2264" s="343" t="s">
        <v>118</v>
      </c>
      <c r="F2264" s="904" t="s">
        <v>15646</v>
      </c>
    </row>
    <row ht="20.25" outlineLevel="0" r="2265">
      <c r="A2265" s="23" t="n">
        <v>30773</v>
      </c>
      <c r="B2265" s="23" t="n">
        <v>750</v>
      </c>
      <c r="C2265" s="12" t="s">
        <v>334</v>
      </c>
      <c r="D2265" s="3" t="s">
        <v>1507</v>
      </c>
      <c r="E2265" s="343" t="s">
        <v>118</v>
      </c>
      <c r="F2265" s="904" t="s">
        <v>15646</v>
      </c>
    </row>
    <row ht="20.25" outlineLevel="0" r="2266">
      <c r="A2266" s="23" t="n">
        <v>35076</v>
      </c>
      <c r="B2266" s="23" t="n">
        <v>770</v>
      </c>
      <c r="C2266" s="12" t="s">
        <v>334</v>
      </c>
      <c r="D2266" s="3" t="s">
        <v>1541</v>
      </c>
      <c r="E2266" s="343" t="s">
        <v>841</v>
      </c>
      <c r="F2266" s="904" t="s">
        <v>15646</v>
      </c>
    </row>
    <row ht="20.25" outlineLevel="0" r="2267">
      <c r="A2267" s="23" t="n">
        <v>21111</v>
      </c>
      <c r="B2267" s="23" t="n">
        <v>774</v>
      </c>
      <c r="C2267" s="12" t="s">
        <v>334</v>
      </c>
      <c r="D2267" s="3" t="s">
        <v>1546</v>
      </c>
      <c r="E2267" s="926" t="s">
        <v>5828</v>
      </c>
      <c r="F2267" s="904" t="s">
        <v>15646</v>
      </c>
    </row>
    <row ht="20.25" outlineLevel="0" r="2268">
      <c r="A2268" s="23" t="n">
        <v>21092</v>
      </c>
      <c r="B2268" s="23" t="n">
        <v>775</v>
      </c>
      <c r="C2268" s="12" t="s">
        <v>334</v>
      </c>
      <c r="D2268" s="3" t="s">
        <v>1547</v>
      </c>
      <c r="E2268" s="926" t="s">
        <v>412</v>
      </c>
      <c r="F2268" s="904" t="s">
        <v>15646</v>
      </c>
    </row>
    <row ht="20.25" outlineLevel="0" r="2269">
      <c r="A2269" s="23" t="n">
        <v>21271</v>
      </c>
      <c r="B2269" s="23" t="n">
        <v>781</v>
      </c>
      <c r="C2269" s="12" t="s">
        <v>334</v>
      </c>
      <c r="D2269" s="3" t="s">
        <v>1554</v>
      </c>
      <c r="E2269" s="343" t="s">
        <v>333</v>
      </c>
      <c r="F2269" s="904" t="s">
        <v>15646</v>
      </c>
    </row>
    <row ht="20.25" outlineLevel="0" r="2270">
      <c r="A2270" s="23" t="n">
        <v>21270</v>
      </c>
      <c r="B2270" s="23" t="n">
        <v>782</v>
      </c>
      <c r="C2270" s="12" t="s">
        <v>334</v>
      </c>
      <c r="D2270" s="3" t="s">
        <v>1556</v>
      </c>
      <c r="E2270" s="343" t="s">
        <v>130</v>
      </c>
      <c r="F2270" s="904" t="s">
        <v>15646</v>
      </c>
    </row>
    <row ht="20.25" outlineLevel="0" r="2271">
      <c r="A2271" s="23" t="n">
        <v>36237</v>
      </c>
      <c r="B2271" s="23" t="n">
        <v>785</v>
      </c>
      <c r="C2271" s="12" t="s">
        <v>334</v>
      </c>
      <c r="D2271" s="3" t="s">
        <v>1561</v>
      </c>
      <c r="E2271" s="343" t="s">
        <v>147</v>
      </c>
      <c r="F2271" s="904" t="s">
        <v>15646</v>
      </c>
    </row>
    <row ht="20.25" outlineLevel="0" r="2272">
      <c r="A2272" s="23" t="n">
        <v>33490</v>
      </c>
      <c r="B2272" s="23" t="n">
        <v>792</v>
      </c>
      <c r="C2272" s="12" t="s">
        <v>334</v>
      </c>
      <c r="D2272" s="3" t="s">
        <v>1573</v>
      </c>
      <c r="E2272" s="343" t="s">
        <v>130</v>
      </c>
      <c r="F2272" s="904" t="s">
        <v>15646</v>
      </c>
    </row>
    <row ht="20.25" outlineLevel="0" r="2273">
      <c r="A2273" s="23" t="n">
        <v>31969</v>
      </c>
      <c r="B2273" s="23" t="n">
        <v>808</v>
      </c>
      <c r="C2273" s="12" t="s">
        <v>334</v>
      </c>
      <c r="D2273" s="3" t="s">
        <v>1590</v>
      </c>
      <c r="E2273" s="343" t="s">
        <v>118</v>
      </c>
      <c r="F2273" s="904" t="s">
        <v>15646</v>
      </c>
    </row>
    <row ht="20.25" outlineLevel="0" r="2274">
      <c r="A2274" s="23" t="n">
        <v>20471</v>
      </c>
      <c r="B2274" s="23" t="n">
        <v>813</v>
      </c>
      <c r="C2274" s="12" t="s">
        <v>334</v>
      </c>
      <c r="D2274" s="3" t="s">
        <v>1599</v>
      </c>
      <c r="E2274" s="335" t="s">
        <v>97</v>
      </c>
      <c r="F2274" s="904" t="s">
        <v>15646</v>
      </c>
    </row>
    <row ht="20.25" outlineLevel="0" r="2275">
      <c r="A2275" s="23" t="n">
        <v>36426</v>
      </c>
      <c r="B2275" s="23" t="n">
        <v>840</v>
      </c>
      <c r="C2275" s="12" t="s">
        <v>334</v>
      </c>
      <c r="D2275" s="3" t="s">
        <v>1646</v>
      </c>
      <c r="E2275" s="343" t="s">
        <v>130</v>
      </c>
      <c r="F2275" s="904" t="s">
        <v>15646</v>
      </c>
    </row>
    <row ht="20.25" outlineLevel="0" r="2276">
      <c r="A2276" s="23" t="n">
        <v>28841</v>
      </c>
      <c r="B2276" s="23" t="n">
        <v>846</v>
      </c>
      <c r="C2276" s="12" t="s">
        <v>334</v>
      </c>
      <c r="D2276" s="3" t="s">
        <v>1654</v>
      </c>
      <c r="E2276" s="335" t="s">
        <v>582</v>
      </c>
      <c r="F2276" s="904" t="s">
        <v>15646</v>
      </c>
    </row>
    <row ht="20.25" outlineLevel="0" r="2277">
      <c r="A2277" s="23" t="n">
        <v>31823</v>
      </c>
      <c r="B2277" s="23" t="n">
        <v>858</v>
      </c>
      <c r="C2277" s="12" t="s">
        <v>334</v>
      </c>
      <c r="D2277" s="3" t="s">
        <v>1671</v>
      </c>
      <c r="E2277" s="927" t="s">
        <v>1673</v>
      </c>
      <c r="F2277" s="904" t="s">
        <v>15646</v>
      </c>
    </row>
    <row ht="20.25" outlineLevel="0" r="2278">
      <c r="A2278" s="23" t="n">
        <v>30636</v>
      </c>
      <c r="B2278" s="23" t="n">
        <v>875</v>
      </c>
      <c r="C2278" s="12" t="s">
        <v>334</v>
      </c>
      <c r="D2278" s="3" t="s">
        <v>1698</v>
      </c>
      <c r="E2278" s="391" t="s">
        <v>86</v>
      </c>
      <c r="F2278" s="904" t="s">
        <v>15646</v>
      </c>
    </row>
    <row ht="20.25" outlineLevel="0" r="2279">
      <c r="A2279" s="23" t="n">
        <v>30638</v>
      </c>
      <c r="B2279" s="23" t="n">
        <v>876</v>
      </c>
      <c r="C2279" s="12" t="s">
        <v>334</v>
      </c>
      <c r="D2279" s="3" t="s">
        <v>1699</v>
      </c>
      <c r="E2279" s="391" t="s">
        <v>86</v>
      </c>
      <c r="F2279" s="904" t="s">
        <v>15646</v>
      </c>
    </row>
    <row ht="20.25" outlineLevel="0" r="2280">
      <c r="A2280" s="23" t="n">
        <v>31828</v>
      </c>
      <c r="B2280" s="23" t="n">
        <v>879</v>
      </c>
      <c r="C2280" s="12" t="s">
        <v>334</v>
      </c>
      <c r="D2280" s="3" t="s">
        <v>1706</v>
      </c>
      <c r="E2280" s="343" t="s">
        <v>147</v>
      </c>
      <c r="F2280" s="904" t="s">
        <v>15646</v>
      </c>
    </row>
    <row ht="20.25" outlineLevel="0" r="2281">
      <c r="A2281" s="23" t="n">
        <v>31825</v>
      </c>
      <c r="B2281" s="23" t="n">
        <v>884</v>
      </c>
      <c r="C2281" s="12" t="s">
        <v>334</v>
      </c>
      <c r="D2281" s="3" t="s">
        <v>1715</v>
      </c>
      <c r="E2281" s="386" t="s">
        <v>15662</v>
      </c>
      <c r="F2281" s="904" t="s">
        <v>15646</v>
      </c>
    </row>
    <row ht="20.25" outlineLevel="0" r="2282">
      <c r="A2282" s="23" t="n">
        <v>21281</v>
      </c>
      <c r="B2282" s="23" t="n">
        <v>926</v>
      </c>
      <c r="C2282" s="12" t="s">
        <v>334</v>
      </c>
      <c r="D2282" s="3" t="s">
        <v>1783</v>
      </c>
      <c r="E2282" s="930" t="s">
        <v>804</v>
      </c>
      <c r="F2282" s="904" t="s">
        <v>15646</v>
      </c>
    </row>
    <row ht="20.25" outlineLevel="0" r="2283">
      <c r="A2283" s="23" t="n">
        <v>21285</v>
      </c>
      <c r="B2283" s="23" t="n">
        <v>927</v>
      </c>
      <c r="C2283" s="12" t="s">
        <v>334</v>
      </c>
      <c r="D2283" s="3" t="s">
        <v>1784</v>
      </c>
      <c r="E2283" s="335" t="s">
        <v>15669</v>
      </c>
      <c r="F2283" s="904" t="s">
        <v>15646</v>
      </c>
    </row>
    <row ht="20.25" outlineLevel="0" r="2284">
      <c r="A2284" s="23" t="n">
        <v>31803</v>
      </c>
      <c r="B2284" s="23" t="n">
        <v>928</v>
      </c>
      <c r="C2284" s="12" t="s">
        <v>334</v>
      </c>
      <c r="D2284" s="3" t="s">
        <v>1786</v>
      </c>
      <c r="E2284" s="335" t="s">
        <v>561</v>
      </c>
      <c r="F2284" s="904" t="s">
        <v>15646</v>
      </c>
    </row>
    <row ht="20.25" outlineLevel="0" r="2285">
      <c r="A2285" s="23" t="n">
        <v>21246</v>
      </c>
      <c r="B2285" s="23" t="n">
        <v>929</v>
      </c>
      <c r="C2285" s="12" t="s">
        <v>334</v>
      </c>
      <c r="D2285" s="3" t="s">
        <v>1787</v>
      </c>
      <c r="E2285" s="343" t="s">
        <v>552</v>
      </c>
      <c r="F2285" s="904" t="s">
        <v>15646</v>
      </c>
    </row>
    <row ht="20.25" outlineLevel="0" r="2286">
      <c r="A2286" s="23" t="n">
        <v>25930</v>
      </c>
      <c r="B2286" s="23" t="n">
        <v>959</v>
      </c>
      <c r="C2286" s="12" t="s">
        <v>334</v>
      </c>
      <c r="D2286" s="3" t="s">
        <v>1832</v>
      </c>
      <c r="E2286" s="343" t="s">
        <v>118</v>
      </c>
      <c r="F2286" s="904" t="s">
        <v>15646</v>
      </c>
    </row>
    <row ht="20.25" outlineLevel="0" r="2287">
      <c r="A2287" s="23" t="n">
        <v>20238</v>
      </c>
      <c r="B2287" s="23" t="n">
        <v>960</v>
      </c>
      <c r="C2287" s="12" t="s">
        <v>334</v>
      </c>
      <c r="D2287" s="3" t="s">
        <v>1833</v>
      </c>
      <c r="E2287" s="343" t="s">
        <v>130</v>
      </c>
      <c r="F2287" s="904" t="s">
        <v>15646</v>
      </c>
    </row>
    <row ht="20.25" outlineLevel="0" r="2288">
      <c r="A2288" s="23" t="n">
        <v>22741</v>
      </c>
      <c r="B2288" s="23" t="n">
        <v>961</v>
      </c>
      <c r="C2288" s="12" t="s">
        <v>334</v>
      </c>
      <c r="D2288" s="3" t="s">
        <v>1835</v>
      </c>
      <c r="E2288" s="12" t="s">
        <v>7633</v>
      </c>
      <c r="F2288" s="904" t="s">
        <v>15646</v>
      </c>
    </row>
    <row ht="20.25" outlineLevel="0" r="2289">
      <c r="A2289" s="23" t="n">
        <v>35213</v>
      </c>
      <c r="B2289" s="23" t="n">
        <v>965</v>
      </c>
      <c r="C2289" s="12" t="s">
        <v>334</v>
      </c>
      <c r="D2289" s="3" t="s">
        <v>1842</v>
      </c>
      <c r="E2289" s="343" t="s">
        <v>118</v>
      </c>
      <c r="F2289" s="904" t="s">
        <v>15646</v>
      </c>
    </row>
    <row ht="20.25" outlineLevel="0" r="2290">
      <c r="A2290" s="23" t="n">
        <v>25932</v>
      </c>
      <c r="B2290" s="23" t="n">
        <v>967</v>
      </c>
      <c r="C2290" s="12" t="s">
        <v>334</v>
      </c>
      <c r="D2290" s="3" t="s">
        <v>1845</v>
      </c>
      <c r="E2290" s="343" t="s">
        <v>86</v>
      </c>
      <c r="F2290" s="904" t="s">
        <v>15646</v>
      </c>
    </row>
    <row ht="20.25" outlineLevel="0" r="2291">
      <c r="A2291" s="23" t="n">
        <v>25934</v>
      </c>
      <c r="B2291" s="23" t="n">
        <v>969</v>
      </c>
      <c r="C2291" s="12" t="s">
        <v>334</v>
      </c>
      <c r="D2291" s="3" t="s">
        <v>1847</v>
      </c>
      <c r="E2291" s="343" t="s">
        <v>86</v>
      </c>
      <c r="F2291" s="904" t="s">
        <v>15646</v>
      </c>
    </row>
    <row ht="20.25" outlineLevel="0" r="2292">
      <c r="A2292" s="23" t="n">
        <v>25911</v>
      </c>
      <c r="B2292" s="23" t="n">
        <v>970</v>
      </c>
      <c r="C2292" s="12" t="s">
        <v>334</v>
      </c>
      <c r="D2292" s="3" t="s">
        <v>1848</v>
      </c>
      <c r="E2292" s="335" t="s">
        <v>15670</v>
      </c>
      <c r="F2292" s="904" t="s">
        <v>15646</v>
      </c>
    </row>
    <row ht="20.25" outlineLevel="0" r="2293">
      <c r="A2293" s="23" t="n">
        <v>25935</v>
      </c>
      <c r="B2293" s="23" t="n">
        <v>971</v>
      </c>
      <c r="C2293" s="12" t="s">
        <v>334</v>
      </c>
      <c r="D2293" s="3" t="s">
        <v>1850</v>
      </c>
      <c r="E2293" s="343" t="s">
        <v>86</v>
      </c>
      <c r="F2293" s="904" t="s">
        <v>15646</v>
      </c>
    </row>
    <row ht="20.25" outlineLevel="0" r="2294">
      <c r="A2294" s="23" t="n">
        <v>35210</v>
      </c>
      <c r="B2294" s="23" t="n">
        <v>981</v>
      </c>
      <c r="C2294" s="12" t="s">
        <v>334</v>
      </c>
      <c r="D2294" s="3" t="s">
        <v>1863</v>
      </c>
      <c r="E2294" s="926" t="s">
        <v>12473</v>
      </c>
      <c r="F2294" s="904" t="s">
        <v>15646</v>
      </c>
    </row>
    <row ht="20.25" outlineLevel="0" r="2295">
      <c r="A2295" s="23" t="n">
        <v>25939</v>
      </c>
      <c r="B2295" s="23" t="n">
        <v>986</v>
      </c>
      <c r="C2295" s="12" t="s">
        <v>334</v>
      </c>
      <c r="D2295" s="3" t="s">
        <v>1870</v>
      </c>
      <c r="E2295" s="343" t="s">
        <v>86</v>
      </c>
      <c r="F2295" s="904" t="s">
        <v>15646</v>
      </c>
    </row>
    <row ht="20.25" outlineLevel="0" r="2296">
      <c r="A2296" s="23" t="n">
        <v>29427</v>
      </c>
      <c r="B2296" s="23" t="n">
        <v>1004</v>
      </c>
      <c r="C2296" s="12" t="s">
        <v>334</v>
      </c>
      <c r="D2296" s="3" t="s">
        <v>1896</v>
      </c>
      <c r="E2296" s="924" t="s">
        <v>552</v>
      </c>
      <c r="F2296" s="904" t="s">
        <v>15646</v>
      </c>
    </row>
    <row ht="20.25" outlineLevel="0" r="2297">
      <c r="A2297" s="23" t="n">
        <v>29196</v>
      </c>
      <c r="B2297" s="23" t="n">
        <v>1005</v>
      </c>
      <c r="C2297" s="12" t="s">
        <v>334</v>
      </c>
      <c r="D2297" s="3" t="s">
        <v>1898</v>
      </c>
      <c r="E2297" s="342" t="s">
        <v>552</v>
      </c>
      <c r="F2297" s="904" t="s">
        <v>15646</v>
      </c>
    </row>
    <row ht="20.25" outlineLevel="0" r="2298">
      <c r="A2298" s="23" t="n">
        <v>29428</v>
      </c>
      <c r="B2298" s="23" t="n">
        <v>1006</v>
      </c>
      <c r="C2298" s="12" t="s">
        <v>334</v>
      </c>
      <c r="D2298" s="3" t="s">
        <v>1899</v>
      </c>
      <c r="E2298" s="343" t="s">
        <v>561</v>
      </c>
      <c r="F2298" s="904" t="s">
        <v>15646</v>
      </c>
    </row>
    <row ht="20.25" outlineLevel="0" r="2299">
      <c r="A2299" s="23" t="n">
        <v>24882</v>
      </c>
      <c r="B2299" s="23" t="n">
        <v>1064</v>
      </c>
      <c r="C2299" s="12" t="s">
        <v>334</v>
      </c>
      <c r="D2299" s="3" t="s">
        <v>1979</v>
      </c>
      <c r="E2299" s="343" t="s">
        <v>86</v>
      </c>
      <c r="F2299" s="904" t="s">
        <v>15646</v>
      </c>
    </row>
    <row ht="20.25" outlineLevel="0" r="2300">
      <c r="A2300" s="23" t="n">
        <v>24883</v>
      </c>
      <c r="B2300" s="23" t="n">
        <v>1065</v>
      </c>
      <c r="C2300" s="12" t="s">
        <v>334</v>
      </c>
      <c r="D2300" s="3" t="s">
        <v>1980</v>
      </c>
      <c r="E2300" s="343" t="s">
        <v>86</v>
      </c>
      <c r="F2300" s="904" t="s">
        <v>15646</v>
      </c>
    </row>
    <row ht="20.25" outlineLevel="0" r="2301">
      <c r="A2301" s="23" t="n">
        <v>21266</v>
      </c>
      <c r="B2301" s="23" t="n">
        <v>1172</v>
      </c>
      <c r="C2301" s="12" t="s">
        <v>334</v>
      </c>
      <c r="D2301" s="3" t="s">
        <v>2124</v>
      </c>
      <c r="E2301" s="335" t="s">
        <v>15671</v>
      </c>
      <c r="F2301" s="904" t="s">
        <v>15646</v>
      </c>
    </row>
    <row ht="20.25" outlineLevel="0" r="2302">
      <c r="A2302" s="23" t="n">
        <v>20379</v>
      </c>
      <c r="B2302" s="23" t="n">
        <v>1242</v>
      </c>
      <c r="C2302" s="12" t="s">
        <v>334</v>
      </c>
      <c r="D2302" s="3" t="s">
        <v>2220</v>
      </c>
      <c r="E2302" s="935" t="s">
        <v>2221</v>
      </c>
      <c r="F2302" s="904" t="s">
        <v>15646</v>
      </c>
    </row>
    <row ht="20.25" outlineLevel="0" r="2303">
      <c r="A2303" s="23" t="n">
        <v>21128</v>
      </c>
      <c r="B2303" s="23" t="n">
        <v>1295</v>
      </c>
      <c r="C2303" s="12" t="s">
        <v>334</v>
      </c>
      <c r="D2303" s="3" t="s">
        <v>2294</v>
      </c>
      <c r="E2303" s="343" t="s">
        <v>2295</v>
      </c>
      <c r="F2303" s="904" t="s">
        <v>15646</v>
      </c>
    </row>
    <row ht="20.25" outlineLevel="0" r="2304">
      <c r="A2304" s="23" t="n">
        <v>21212</v>
      </c>
      <c r="B2304" s="23" t="n">
        <v>1301</v>
      </c>
      <c r="C2304" s="12" t="s">
        <v>334</v>
      </c>
      <c r="D2304" s="3" t="s">
        <v>2304</v>
      </c>
      <c r="E2304" s="926" t="s">
        <v>5828</v>
      </c>
      <c r="F2304" s="904" t="s">
        <v>15646</v>
      </c>
    </row>
    <row ht="20.25" outlineLevel="0" r="2305">
      <c r="A2305" s="23" t="n">
        <v>21066</v>
      </c>
      <c r="B2305" s="23" t="n">
        <v>1302</v>
      </c>
      <c r="C2305" s="12" t="s">
        <v>334</v>
      </c>
      <c r="D2305" s="3" t="s">
        <v>2305</v>
      </c>
      <c r="E2305" s="926" t="s">
        <v>412</v>
      </c>
      <c r="F2305" s="904" t="s">
        <v>15646</v>
      </c>
    </row>
    <row ht="20.25" outlineLevel="0" r="2306">
      <c r="A2306" s="23" t="n">
        <v>21169</v>
      </c>
      <c r="B2306" s="23" t="n">
        <v>1303</v>
      </c>
      <c r="C2306" s="12" t="s">
        <v>334</v>
      </c>
      <c r="D2306" s="3" t="s">
        <v>2306</v>
      </c>
      <c r="E2306" s="926" t="s">
        <v>5828</v>
      </c>
      <c r="F2306" s="904" t="s">
        <v>15646</v>
      </c>
    </row>
    <row ht="20.25" outlineLevel="0" r="2307">
      <c r="A2307" s="23" t="n">
        <v>36565</v>
      </c>
      <c r="B2307" s="23" t="n">
        <v>1307</v>
      </c>
      <c r="C2307" s="12" t="s">
        <v>334</v>
      </c>
      <c r="D2307" s="908" t="s">
        <v>2313</v>
      </c>
      <c r="E2307" s="335" t="s">
        <v>24</v>
      </c>
      <c r="F2307" s="904" t="s">
        <v>15646</v>
      </c>
    </row>
    <row ht="20.25" outlineLevel="0" r="2308">
      <c r="A2308" s="23" t="n">
        <v>27750</v>
      </c>
      <c r="B2308" s="23" t="n">
        <v>1319</v>
      </c>
      <c r="C2308" s="12" t="s">
        <v>334</v>
      </c>
      <c r="D2308" s="3" t="s">
        <v>2332</v>
      </c>
      <c r="E2308" s="335" t="s">
        <v>2333</v>
      </c>
      <c r="F2308" s="904" t="s">
        <v>15646</v>
      </c>
    </row>
    <row ht="20.25" outlineLevel="0" r="2309">
      <c r="A2309" s="23" t="n">
        <v>31370</v>
      </c>
      <c r="B2309" s="23" t="n">
        <v>1323</v>
      </c>
      <c r="C2309" s="12" t="s">
        <v>334</v>
      </c>
      <c r="D2309" s="3" t="s">
        <v>2337</v>
      </c>
      <c r="E2309" s="343" t="s">
        <v>118</v>
      </c>
      <c r="F2309" s="904" t="s">
        <v>15646</v>
      </c>
    </row>
    <row ht="20.25" outlineLevel="0" r="2310">
      <c r="A2310" s="23" t="n">
        <v>31371</v>
      </c>
      <c r="B2310" s="23" t="n">
        <v>1324</v>
      </c>
      <c r="C2310" s="12" t="s">
        <v>334</v>
      </c>
      <c r="D2310" s="3" t="s">
        <v>2338</v>
      </c>
      <c r="E2310" s="335" t="s">
        <v>24</v>
      </c>
      <c r="F2310" s="904" t="s">
        <v>15646</v>
      </c>
    </row>
    <row ht="20.25" outlineLevel="0" r="2311">
      <c r="A2311" s="23" t="n">
        <v>32969</v>
      </c>
      <c r="B2311" s="23" t="n">
        <v>1353</v>
      </c>
      <c r="C2311" s="12" t="s">
        <v>334</v>
      </c>
      <c r="D2311" s="3" t="s">
        <v>11531</v>
      </c>
      <c r="E2311" s="342" t="s">
        <v>147</v>
      </c>
      <c r="F2311" s="904" t="s">
        <v>15646</v>
      </c>
    </row>
    <row ht="20.25" outlineLevel="0" r="2312">
      <c r="A2312" s="23" t="n">
        <v>33512</v>
      </c>
      <c r="B2312" s="23" t="n">
        <v>1394</v>
      </c>
      <c r="C2312" s="12" t="s">
        <v>334</v>
      </c>
      <c r="D2312" s="3" t="s">
        <v>2431</v>
      </c>
      <c r="E2312" s="924" t="s">
        <v>4147</v>
      </c>
      <c r="F2312" s="904" t="s">
        <v>15646</v>
      </c>
    </row>
    <row ht="20.25" outlineLevel="0" r="2313">
      <c r="A2313" s="23" t="n">
        <v>26565</v>
      </c>
      <c r="B2313" s="23" t="n">
        <v>1396</v>
      </c>
      <c r="C2313" s="12" t="s">
        <v>334</v>
      </c>
      <c r="D2313" s="3" t="s">
        <v>2434</v>
      </c>
      <c r="E2313" s="343" t="s">
        <v>147</v>
      </c>
      <c r="F2313" s="904" t="s">
        <v>15646</v>
      </c>
    </row>
    <row ht="20.25" outlineLevel="0" r="2314">
      <c r="A2314" s="23" t="n">
        <v>31467</v>
      </c>
      <c r="B2314" s="23" t="n">
        <v>1417</v>
      </c>
      <c r="C2314" s="12" t="s">
        <v>334</v>
      </c>
      <c r="D2314" s="3" t="s">
        <v>2463</v>
      </c>
      <c r="E2314" s="343" t="s">
        <v>86</v>
      </c>
      <c r="F2314" s="904" t="s">
        <v>15646</v>
      </c>
    </row>
    <row ht="20.25" outlineLevel="0" r="2315">
      <c r="A2315" s="23" t="n">
        <v>31846</v>
      </c>
      <c r="B2315" s="23" t="n">
        <v>1429</v>
      </c>
      <c r="C2315" s="12" t="s">
        <v>334</v>
      </c>
      <c r="D2315" s="3" t="s">
        <v>2478</v>
      </c>
      <c r="E2315" s="386" t="s">
        <v>147</v>
      </c>
      <c r="F2315" s="904" t="s">
        <v>15646</v>
      </c>
    </row>
    <row ht="20.25" outlineLevel="0" r="2316">
      <c r="A2316" s="23" t="n">
        <v>33379</v>
      </c>
      <c r="B2316" s="23" t="n">
        <v>1508</v>
      </c>
      <c r="C2316" s="12" t="s">
        <v>334</v>
      </c>
      <c r="D2316" s="3" t="s">
        <v>2590</v>
      </c>
      <c r="E2316" s="925" t="s">
        <v>86</v>
      </c>
      <c r="F2316" s="904" t="s">
        <v>15646</v>
      </c>
    </row>
    <row ht="20.25" outlineLevel="0" r="2317">
      <c r="A2317" s="23" t="n">
        <v>21233</v>
      </c>
      <c r="B2317" s="23" t="n">
        <v>1538</v>
      </c>
      <c r="C2317" s="12" t="s">
        <v>334</v>
      </c>
      <c r="D2317" s="3" t="s">
        <v>2629</v>
      </c>
      <c r="E2317" s="343" t="s">
        <v>333</v>
      </c>
      <c r="F2317" s="904" t="s">
        <v>15646</v>
      </c>
    </row>
    <row ht="20.25" outlineLevel="0" r="2318">
      <c r="A2318" s="23" t="n">
        <v>21232</v>
      </c>
      <c r="B2318" s="23" t="n">
        <v>1543</v>
      </c>
      <c r="C2318" s="12" t="s">
        <v>334</v>
      </c>
      <c r="D2318" s="3" t="s">
        <v>2635</v>
      </c>
      <c r="E2318" s="343" t="s">
        <v>6469</v>
      </c>
      <c r="F2318" s="904" t="s">
        <v>15646</v>
      </c>
    </row>
    <row ht="20.25" outlineLevel="0" r="2319">
      <c r="A2319" s="23" t="n">
        <v>29664</v>
      </c>
      <c r="B2319" s="23" t="n">
        <v>1669</v>
      </c>
      <c r="C2319" s="12" t="s">
        <v>334</v>
      </c>
      <c r="D2319" s="3" t="s">
        <v>2803</v>
      </c>
      <c r="E2319" s="343" t="s">
        <v>130</v>
      </c>
      <c r="F2319" s="904" t="s">
        <v>15646</v>
      </c>
    </row>
    <row ht="20.25" outlineLevel="0" r="2320">
      <c r="A2320" s="23" t="n">
        <v>35848</v>
      </c>
      <c r="B2320" s="23" t="n">
        <v>1677</v>
      </c>
      <c r="C2320" s="12" t="s">
        <v>334</v>
      </c>
      <c r="D2320" s="3" t="s">
        <v>2813</v>
      </c>
      <c r="E2320" s="936" t="s">
        <v>15672</v>
      </c>
      <c r="F2320" s="904" t="s">
        <v>15646</v>
      </c>
    </row>
    <row ht="20.25" outlineLevel="0" r="2321">
      <c r="A2321" s="23" t="n">
        <v>29673</v>
      </c>
      <c r="B2321" s="23" t="n">
        <v>1678</v>
      </c>
      <c r="C2321" s="12" t="s">
        <v>334</v>
      </c>
      <c r="D2321" s="3" t="s">
        <v>2814</v>
      </c>
      <c r="E2321" s="907" t="s">
        <v>1060</v>
      </c>
      <c r="F2321" s="904" t="s">
        <v>15646</v>
      </c>
    </row>
    <row ht="20.25" outlineLevel="0" r="2322">
      <c r="A2322" s="23" t="n">
        <v>29675</v>
      </c>
      <c r="B2322" s="23" t="n">
        <v>1681</v>
      </c>
      <c r="C2322" s="12" t="s">
        <v>334</v>
      </c>
      <c r="D2322" s="3" t="s">
        <v>2817</v>
      </c>
      <c r="E2322" s="335" t="s">
        <v>1297</v>
      </c>
      <c r="F2322" s="904" t="s">
        <v>15646</v>
      </c>
    </row>
    <row ht="20.25" outlineLevel="0" r="2323">
      <c r="A2323" s="23" t="n">
        <v>29679</v>
      </c>
      <c r="B2323" s="23" t="n">
        <v>1686</v>
      </c>
      <c r="C2323" s="12" t="s">
        <v>334</v>
      </c>
      <c r="D2323" s="3" t="s">
        <v>2822</v>
      </c>
      <c r="E2323" s="937" t="s">
        <v>552</v>
      </c>
      <c r="F2323" s="904" t="s">
        <v>15646</v>
      </c>
    </row>
    <row ht="20.25" outlineLevel="0" r="2324">
      <c r="A2324" s="23" t="n">
        <v>21220</v>
      </c>
      <c r="B2324" s="23" t="n">
        <v>1687</v>
      </c>
      <c r="C2324" s="12" t="s">
        <v>334</v>
      </c>
      <c r="D2324" s="3" t="s">
        <v>2824</v>
      </c>
      <c r="E2324" s="926" t="s">
        <v>412</v>
      </c>
      <c r="F2324" s="904" t="s">
        <v>15646</v>
      </c>
    </row>
    <row ht="20.25" outlineLevel="0" r="2325">
      <c r="A2325" s="23" t="n">
        <v>32550</v>
      </c>
      <c r="B2325" s="23" t="n">
        <v>1688</v>
      </c>
      <c r="C2325" s="12" t="s">
        <v>334</v>
      </c>
      <c r="D2325" s="3" t="s">
        <v>2826</v>
      </c>
      <c r="E2325" s="335" t="s">
        <v>582</v>
      </c>
      <c r="F2325" s="904" t="s">
        <v>15646</v>
      </c>
    </row>
    <row ht="20.25" outlineLevel="0" r="2326">
      <c r="A2326" s="23" t="n">
        <v>21249</v>
      </c>
      <c r="B2326" s="23" t="n">
        <v>1690</v>
      </c>
      <c r="C2326" s="12" t="s">
        <v>334</v>
      </c>
      <c r="D2326" s="3" t="s">
        <v>2828</v>
      </c>
      <c r="E2326" s="343" t="s">
        <v>15673</v>
      </c>
      <c r="F2326" s="904" t="s">
        <v>15646</v>
      </c>
    </row>
    <row ht="20.25" outlineLevel="0" r="2327">
      <c r="A2327" s="23" t="n">
        <v>32552</v>
      </c>
      <c r="B2327" s="23" t="n">
        <v>1691</v>
      </c>
      <c r="C2327" s="12" t="s">
        <v>334</v>
      </c>
      <c r="D2327" s="3" t="s">
        <v>2830</v>
      </c>
      <c r="E2327" s="335" t="s">
        <v>2245</v>
      </c>
      <c r="F2327" s="904" t="s">
        <v>15646</v>
      </c>
    </row>
    <row ht="20.25" outlineLevel="0" r="2328">
      <c r="A2328" s="23" t="n">
        <v>21209</v>
      </c>
      <c r="B2328" s="23" t="n">
        <v>1692</v>
      </c>
      <c r="C2328" s="12" t="s">
        <v>334</v>
      </c>
      <c r="D2328" s="3" t="s">
        <v>2831</v>
      </c>
      <c r="E2328" s="926" t="s">
        <v>2832</v>
      </c>
      <c r="F2328" s="904" t="s">
        <v>15646</v>
      </c>
    </row>
    <row ht="20.25" outlineLevel="0" r="2329">
      <c r="A2329" s="23" t="n">
        <v>28089</v>
      </c>
      <c r="B2329" s="23" t="n">
        <v>1715</v>
      </c>
      <c r="C2329" s="12" t="s">
        <v>334</v>
      </c>
      <c r="D2329" s="3" t="s">
        <v>2863</v>
      </c>
      <c r="E2329" s="335" t="s">
        <v>2072</v>
      </c>
      <c r="F2329" s="904" t="s">
        <v>15646</v>
      </c>
    </row>
    <row ht="20.25" outlineLevel="0" r="2330">
      <c r="A2330" s="23" t="n">
        <v>21231</v>
      </c>
      <c r="B2330" s="23" t="n">
        <v>1716</v>
      </c>
      <c r="C2330" s="12" t="s">
        <v>334</v>
      </c>
      <c r="D2330" s="3" t="s">
        <v>2864</v>
      </c>
      <c r="E2330" s="343" t="s">
        <v>118</v>
      </c>
      <c r="F2330" s="904" t="s">
        <v>15646</v>
      </c>
    </row>
    <row ht="20.25" outlineLevel="0" r="2331">
      <c r="A2331" s="23" t="n">
        <v>21106</v>
      </c>
      <c r="B2331" s="23" t="n">
        <v>1718</v>
      </c>
      <c r="C2331" s="12" t="s">
        <v>334</v>
      </c>
      <c r="D2331" s="3" t="s">
        <v>2867</v>
      </c>
      <c r="E2331" s="925" t="s">
        <v>86</v>
      </c>
      <c r="F2331" s="904" t="s">
        <v>15646</v>
      </c>
    </row>
    <row ht="20.25" outlineLevel="0" r="2332">
      <c r="A2332" s="23" t="n">
        <v>31520</v>
      </c>
      <c r="B2332" s="23" t="n">
        <v>1772</v>
      </c>
      <c r="C2332" s="12" t="s">
        <v>334</v>
      </c>
      <c r="D2332" s="3" t="s">
        <v>2930</v>
      </c>
      <c r="E2332" s="343" t="s">
        <v>130</v>
      </c>
      <c r="F2332" s="904" t="s">
        <v>15646</v>
      </c>
    </row>
    <row ht="20.25" outlineLevel="0" r="2333">
      <c r="A2333" s="23" t="n">
        <v>24285</v>
      </c>
      <c r="B2333" s="23" t="n">
        <v>1785</v>
      </c>
      <c r="C2333" s="12" t="s">
        <v>334</v>
      </c>
      <c r="D2333" s="3" t="s">
        <v>2946</v>
      </c>
      <c r="E2333" s="343" t="s">
        <v>333</v>
      </c>
      <c r="F2333" s="904" t="s">
        <v>15646</v>
      </c>
    </row>
    <row ht="20.25" outlineLevel="0" r="2334">
      <c r="A2334" s="23" t="n">
        <v>21255</v>
      </c>
      <c r="B2334" s="23" t="n">
        <v>1803</v>
      </c>
      <c r="C2334" s="12" t="s">
        <v>334</v>
      </c>
      <c r="D2334" s="3" t="s">
        <v>2968</v>
      </c>
      <c r="E2334" s="343" t="s">
        <v>130</v>
      </c>
      <c r="F2334" s="904" t="s">
        <v>15646</v>
      </c>
    </row>
    <row ht="20.25" outlineLevel="0" r="2335">
      <c r="A2335" s="23" t="n">
        <v>36255</v>
      </c>
      <c r="B2335" s="23" t="n">
        <v>1952</v>
      </c>
      <c r="C2335" s="12" t="s">
        <v>334</v>
      </c>
      <c r="D2335" s="3" t="s">
        <v>3168</v>
      </c>
      <c r="E2335" s="343" t="s">
        <v>118</v>
      </c>
      <c r="F2335" s="904" t="s">
        <v>15646</v>
      </c>
    </row>
    <row ht="20.25" outlineLevel="0" r="2336">
      <c r="A2336" s="23" t="n">
        <v>21151</v>
      </c>
      <c r="B2336" s="23" t="n">
        <v>1959</v>
      </c>
      <c r="C2336" s="12" t="s">
        <v>334</v>
      </c>
      <c r="D2336" s="3" t="s">
        <v>3179</v>
      </c>
      <c r="E2336" s="343" t="s">
        <v>130</v>
      </c>
      <c r="F2336" s="904" t="s">
        <v>15646</v>
      </c>
    </row>
    <row ht="20.25" outlineLevel="0" r="2337">
      <c r="A2337" s="23" t="n">
        <v>29507</v>
      </c>
      <c r="B2337" s="23" t="n">
        <v>1979</v>
      </c>
      <c r="C2337" s="12" t="s">
        <v>334</v>
      </c>
      <c r="D2337" s="3" t="s">
        <v>3200</v>
      </c>
      <c r="E2337" s="335" t="s">
        <v>3201</v>
      </c>
      <c r="F2337" s="904" t="s">
        <v>15646</v>
      </c>
    </row>
    <row ht="20.25" outlineLevel="0" r="2338">
      <c r="A2338" s="23" t="n">
        <v>29510</v>
      </c>
      <c r="B2338" s="23" t="n">
        <v>1982</v>
      </c>
      <c r="C2338" s="12" t="s">
        <v>334</v>
      </c>
      <c r="D2338" s="3" t="s">
        <v>3204</v>
      </c>
      <c r="E2338" s="335" t="s">
        <v>582</v>
      </c>
      <c r="F2338" s="904" t="s">
        <v>15646</v>
      </c>
    </row>
    <row ht="20.25" outlineLevel="0" r="2339">
      <c r="A2339" s="23" t="n">
        <v>29512</v>
      </c>
      <c r="B2339" s="23" t="n">
        <v>1983</v>
      </c>
      <c r="C2339" s="12" t="s">
        <v>334</v>
      </c>
      <c r="D2339" s="3" t="s">
        <v>3206</v>
      </c>
      <c r="E2339" s="335" t="s">
        <v>15674</v>
      </c>
      <c r="F2339" s="904" t="s">
        <v>15646</v>
      </c>
    </row>
    <row ht="20.25" outlineLevel="0" r="2340">
      <c r="A2340" s="23" t="n">
        <v>21135</v>
      </c>
      <c r="B2340" s="23" t="n">
        <v>1986</v>
      </c>
      <c r="C2340" s="12" t="s">
        <v>334</v>
      </c>
      <c r="D2340" s="3" t="s">
        <v>3210</v>
      </c>
      <c r="E2340" s="343" t="s">
        <v>130</v>
      </c>
      <c r="F2340" s="904" t="s">
        <v>15646</v>
      </c>
    </row>
    <row ht="20.25" outlineLevel="0" r="2341">
      <c r="A2341" s="23" t="n">
        <v>29517</v>
      </c>
      <c r="B2341" s="23" t="n">
        <v>1987</v>
      </c>
      <c r="C2341" s="12" t="s">
        <v>334</v>
      </c>
      <c r="D2341" s="3" t="s">
        <v>3211</v>
      </c>
      <c r="E2341" s="343" t="s">
        <v>86</v>
      </c>
      <c r="F2341" s="904" t="s">
        <v>15646</v>
      </c>
    </row>
    <row ht="20.25" outlineLevel="0" r="2342">
      <c r="A2342" s="23" t="n">
        <v>21067</v>
      </c>
      <c r="B2342" s="23" t="n">
        <v>1988</v>
      </c>
      <c r="C2342" s="12" t="s">
        <v>334</v>
      </c>
      <c r="D2342" s="3" t="s">
        <v>3212</v>
      </c>
      <c r="E2342" s="926" t="s">
        <v>412</v>
      </c>
      <c r="F2342" s="904" t="s">
        <v>15646</v>
      </c>
    </row>
    <row ht="20.25" outlineLevel="0" r="2343">
      <c r="A2343" s="23" t="n">
        <v>21058</v>
      </c>
      <c r="B2343" s="23" t="n">
        <v>1989</v>
      </c>
      <c r="C2343" s="12" t="s">
        <v>334</v>
      </c>
      <c r="D2343" s="3" t="s">
        <v>3213</v>
      </c>
      <c r="E2343" s="343" t="s">
        <v>118</v>
      </c>
      <c r="F2343" s="904" t="s">
        <v>15646</v>
      </c>
    </row>
    <row ht="20.25" outlineLevel="0" r="2344">
      <c r="A2344" s="23" t="n">
        <v>29519</v>
      </c>
      <c r="B2344" s="23" t="n">
        <v>1990</v>
      </c>
      <c r="C2344" s="12" t="s">
        <v>334</v>
      </c>
      <c r="D2344" s="3" t="s">
        <v>3214</v>
      </c>
      <c r="E2344" s="343" t="s">
        <v>130</v>
      </c>
      <c r="F2344" s="904" t="s">
        <v>15646</v>
      </c>
    </row>
    <row ht="20.25" outlineLevel="0" r="2345">
      <c r="A2345" s="23" t="n">
        <v>21063</v>
      </c>
      <c r="B2345" s="23" t="n">
        <v>1992</v>
      </c>
      <c r="C2345" s="12" t="s">
        <v>334</v>
      </c>
      <c r="D2345" s="3" t="s">
        <v>3216</v>
      </c>
      <c r="E2345" s="343" t="s">
        <v>130</v>
      </c>
      <c r="F2345" s="904" t="s">
        <v>15646</v>
      </c>
    </row>
    <row ht="20.25" outlineLevel="0" r="2346">
      <c r="A2346" s="23" t="n">
        <v>29522</v>
      </c>
      <c r="B2346" s="23" t="n">
        <v>1993</v>
      </c>
      <c r="C2346" s="12" t="s">
        <v>334</v>
      </c>
      <c r="D2346" s="3" t="s">
        <v>3217</v>
      </c>
      <c r="E2346" s="335" t="s">
        <v>1629</v>
      </c>
      <c r="F2346" s="904" t="s">
        <v>15646</v>
      </c>
    </row>
    <row ht="20.25" outlineLevel="0" r="2347">
      <c r="A2347" s="23" t="n">
        <v>21093</v>
      </c>
      <c r="B2347" s="23" t="n">
        <v>2010</v>
      </c>
      <c r="C2347" s="12" t="s">
        <v>334</v>
      </c>
      <c r="D2347" s="3" t="s">
        <v>3238</v>
      </c>
      <c r="E2347" s="926" t="s">
        <v>2159</v>
      </c>
      <c r="F2347" s="904" t="s">
        <v>15646</v>
      </c>
    </row>
    <row ht="20.25" outlineLevel="0" r="2348">
      <c r="A2348" s="23" t="n">
        <v>29551</v>
      </c>
      <c r="B2348" s="23" t="n">
        <v>2019</v>
      </c>
      <c r="C2348" s="12" t="s">
        <v>334</v>
      </c>
      <c r="D2348" s="3" t="s">
        <v>3248</v>
      </c>
      <c r="E2348" s="335" t="s">
        <v>3249</v>
      </c>
      <c r="F2348" s="904" t="s">
        <v>15646</v>
      </c>
    </row>
    <row ht="20.25" outlineLevel="0" r="2349">
      <c r="A2349" s="23" t="n">
        <v>29571</v>
      </c>
      <c r="B2349" s="23" t="n">
        <v>2044</v>
      </c>
      <c r="C2349" s="12" t="s">
        <v>334</v>
      </c>
      <c r="D2349" s="3" t="s">
        <v>3279</v>
      </c>
      <c r="E2349" s="926" t="s">
        <v>552</v>
      </c>
      <c r="F2349" s="904" t="s">
        <v>15646</v>
      </c>
    </row>
    <row ht="20.25" outlineLevel="0" r="2350">
      <c r="A2350" s="23" t="n">
        <v>29581</v>
      </c>
      <c r="B2350" s="23" t="n">
        <v>2058</v>
      </c>
      <c r="C2350" s="12" t="s">
        <v>334</v>
      </c>
      <c r="D2350" s="3" t="s">
        <v>3294</v>
      </c>
      <c r="E2350" s="938" t="s">
        <v>173</v>
      </c>
      <c r="F2350" s="904" t="s">
        <v>15646</v>
      </c>
    </row>
    <row ht="20.25" outlineLevel="0" r="2351">
      <c r="A2351" s="23" t="n">
        <v>28383</v>
      </c>
      <c r="B2351" s="23" t="n">
        <v>2079</v>
      </c>
      <c r="C2351" s="12" t="s">
        <v>334</v>
      </c>
      <c r="D2351" s="3" t="s">
        <v>15643</v>
      </c>
      <c r="E2351" s="343" t="s">
        <v>147</v>
      </c>
      <c r="F2351" s="904" t="s">
        <v>15646</v>
      </c>
    </row>
    <row ht="20.25" outlineLevel="0" r="2352">
      <c r="A2352" s="23" t="n">
        <v>23575</v>
      </c>
      <c r="B2352" s="23" t="n">
        <v>2094</v>
      </c>
      <c r="C2352" s="12" t="s">
        <v>334</v>
      </c>
      <c r="D2352" s="192" t="s">
        <v>3345</v>
      </c>
      <c r="E2352" s="932" t="s">
        <v>15675</v>
      </c>
      <c r="F2352" s="904" t="s">
        <v>15646</v>
      </c>
    </row>
    <row ht="20.25" outlineLevel="0" r="2353">
      <c r="A2353" s="23" t="n">
        <v>20218</v>
      </c>
      <c r="B2353" s="23" t="n">
        <v>2103</v>
      </c>
      <c r="C2353" s="12" t="s">
        <v>334</v>
      </c>
      <c r="D2353" s="3" t="s">
        <v>3357</v>
      </c>
      <c r="E2353" s="924" t="s">
        <v>552</v>
      </c>
      <c r="F2353" s="904" t="s">
        <v>15646</v>
      </c>
    </row>
    <row ht="20.25" outlineLevel="0" r="2354">
      <c r="A2354" s="23" t="n">
        <v>28273</v>
      </c>
      <c r="B2354" s="23" t="n">
        <v>2110</v>
      </c>
      <c r="C2354" s="12" t="s">
        <v>334</v>
      </c>
      <c r="D2354" s="3" t="s">
        <v>3368</v>
      </c>
      <c r="E2354" s="926" t="s">
        <v>552</v>
      </c>
      <c r="F2354" s="904" t="s">
        <v>15646</v>
      </c>
    </row>
    <row ht="20.25" outlineLevel="0" r="2355">
      <c r="A2355" s="23" t="n">
        <v>30739</v>
      </c>
      <c r="B2355" s="23" t="n">
        <v>2118</v>
      </c>
      <c r="C2355" s="12" t="s">
        <v>334</v>
      </c>
      <c r="D2355" s="3" t="s">
        <v>3377</v>
      </c>
      <c r="E2355" s="335" t="s">
        <v>52</v>
      </c>
      <c r="F2355" s="904" t="s">
        <v>15646</v>
      </c>
    </row>
    <row ht="20.25" outlineLevel="0" r="2356">
      <c r="A2356" s="23" t="n">
        <v>30664</v>
      </c>
      <c r="B2356" s="23" t="n">
        <v>2119</v>
      </c>
      <c r="C2356" s="12" t="s">
        <v>334</v>
      </c>
      <c r="D2356" s="3" t="s">
        <v>3379</v>
      </c>
      <c r="E2356" s="335" t="s">
        <v>582</v>
      </c>
      <c r="F2356" s="904" t="s">
        <v>15646</v>
      </c>
    </row>
    <row ht="20.25" outlineLevel="0" r="2357">
      <c r="A2357" s="23" t="n">
        <v>30718</v>
      </c>
      <c r="B2357" s="23" t="n">
        <v>2120</v>
      </c>
      <c r="C2357" s="12" t="s">
        <v>334</v>
      </c>
      <c r="D2357" s="3" t="s">
        <v>3380</v>
      </c>
      <c r="E2357" s="335" t="s">
        <v>582</v>
      </c>
      <c r="F2357" s="904" t="s">
        <v>15646</v>
      </c>
    </row>
    <row ht="20.25" outlineLevel="0" r="2358">
      <c r="A2358" s="23" t="n">
        <v>29699</v>
      </c>
      <c r="B2358" s="23" t="n">
        <v>2137</v>
      </c>
      <c r="C2358" s="12" t="s">
        <v>334</v>
      </c>
      <c r="D2358" s="3" t="s">
        <v>3405</v>
      </c>
      <c r="E2358" s="335" t="s">
        <v>3367</v>
      </c>
      <c r="F2358" s="904" t="s">
        <v>15646</v>
      </c>
    </row>
    <row ht="20.25" outlineLevel="0" r="2359">
      <c r="A2359" s="23" t="n">
        <v>28110</v>
      </c>
      <c r="B2359" s="23" t="n">
        <v>2174</v>
      </c>
      <c r="C2359" s="12" t="s">
        <v>334</v>
      </c>
      <c r="D2359" s="3" t="s">
        <v>3461</v>
      </c>
      <c r="E2359" s="343" t="s">
        <v>86</v>
      </c>
      <c r="F2359" s="904" t="s">
        <v>15646</v>
      </c>
    </row>
    <row ht="20.25" outlineLevel="0" r="2360">
      <c r="A2360" s="23" t="n">
        <v>28106</v>
      </c>
      <c r="B2360" s="23" t="n">
        <v>2177</v>
      </c>
      <c r="C2360" s="12" t="s">
        <v>334</v>
      </c>
      <c r="D2360" s="3" t="s">
        <v>3465</v>
      </c>
      <c r="E2360" s="335" t="s">
        <v>15676</v>
      </c>
      <c r="F2360" s="904" t="s">
        <v>15646</v>
      </c>
    </row>
    <row ht="20.25" outlineLevel="0" r="2361">
      <c r="A2361" s="23" t="n">
        <v>28108</v>
      </c>
      <c r="B2361" s="23" t="n">
        <v>2180</v>
      </c>
      <c r="C2361" s="12" t="s">
        <v>334</v>
      </c>
      <c r="D2361" s="3" t="s">
        <v>3471</v>
      </c>
      <c r="E2361" s="343" t="s">
        <v>86</v>
      </c>
      <c r="F2361" s="904" t="s">
        <v>15646</v>
      </c>
    </row>
    <row ht="20.25" outlineLevel="0" r="2362">
      <c r="A2362" s="23" t="n">
        <v>33313</v>
      </c>
      <c r="B2362" s="23" t="n">
        <v>2278</v>
      </c>
      <c r="C2362" s="12" t="s">
        <v>334</v>
      </c>
      <c r="D2362" s="3" t="s">
        <v>3618</v>
      </c>
      <c r="E2362" s="930" t="s">
        <v>86</v>
      </c>
      <c r="F2362" s="904" t="s">
        <v>15646</v>
      </c>
    </row>
    <row ht="20.25" outlineLevel="0" r="2363">
      <c r="A2363" s="23" t="n">
        <v>25943</v>
      </c>
      <c r="B2363" s="23" t="n">
        <v>2351</v>
      </c>
      <c r="C2363" s="12" t="s">
        <v>334</v>
      </c>
      <c r="D2363" s="3" t="s">
        <v>3714</v>
      </c>
      <c r="E2363" s="343" t="s">
        <v>3225</v>
      </c>
      <c r="F2363" s="904" t="s">
        <v>15646</v>
      </c>
    </row>
    <row ht="20.25" outlineLevel="0" r="2364">
      <c r="A2364" s="23" t="n">
        <v>33401</v>
      </c>
      <c r="B2364" s="23" t="n">
        <v>2358</v>
      </c>
      <c r="C2364" s="12" t="s">
        <v>334</v>
      </c>
      <c r="D2364" s="3" t="s">
        <v>3721</v>
      </c>
      <c r="E2364" s="335" t="s">
        <v>2333</v>
      </c>
      <c r="F2364" s="904" t="s">
        <v>15646</v>
      </c>
    </row>
    <row ht="20.25" outlineLevel="0" r="2365">
      <c r="A2365" s="23" t="n">
        <v>30961</v>
      </c>
      <c r="B2365" s="23" t="n">
        <v>2360</v>
      </c>
      <c r="C2365" s="12" t="s">
        <v>334</v>
      </c>
      <c r="D2365" s="3" t="s">
        <v>3724</v>
      </c>
      <c r="E2365" s="343" t="s">
        <v>576</v>
      </c>
      <c r="F2365" s="904" t="s">
        <v>15646</v>
      </c>
    </row>
    <row ht="20.25" outlineLevel="0" r="2366">
      <c r="A2366" s="23" t="n">
        <v>31613</v>
      </c>
      <c r="B2366" s="23" t="n">
        <v>2369</v>
      </c>
      <c r="C2366" s="12" t="s">
        <v>334</v>
      </c>
      <c r="D2366" s="3" t="s">
        <v>3736</v>
      </c>
      <c r="E2366" s="343" t="s">
        <v>552</v>
      </c>
      <c r="F2366" s="904" t="s">
        <v>15646</v>
      </c>
    </row>
    <row ht="20.25" outlineLevel="0" r="2367">
      <c r="A2367" s="23" t="n">
        <v>21214</v>
      </c>
      <c r="B2367" s="23" t="n">
        <v>2372</v>
      </c>
      <c r="C2367" s="12" t="s">
        <v>334</v>
      </c>
      <c r="D2367" s="3" t="s">
        <v>3740</v>
      </c>
      <c r="E2367" s="335" t="s">
        <v>576</v>
      </c>
      <c r="F2367" s="904" t="s">
        <v>15646</v>
      </c>
    </row>
    <row ht="20.25" outlineLevel="0" r="2368">
      <c r="A2368" s="23" t="n">
        <v>33412</v>
      </c>
      <c r="B2368" s="23" t="n">
        <v>2385</v>
      </c>
      <c r="C2368" s="12" t="s">
        <v>334</v>
      </c>
      <c r="D2368" s="3" t="s">
        <v>3755</v>
      </c>
      <c r="E2368" s="335" t="s">
        <v>97</v>
      </c>
      <c r="F2368" s="904" t="s">
        <v>15646</v>
      </c>
    </row>
    <row ht="20.25" outlineLevel="0" r="2369">
      <c r="A2369" s="23" t="n">
        <v>33413</v>
      </c>
      <c r="B2369" s="23" t="n">
        <v>2386</v>
      </c>
      <c r="C2369" s="12" t="s">
        <v>334</v>
      </c>
      <c r="D2369" s="3" t="s">
        <v>3756</v>
      </c>
      <c r="E2369" s="335" t="s">
        <v>97</v>
      </c>
      <c r="F2369" s="904" t="s">
        <v>15646</v>
      </c>
    </row>
    <row ht="20.25" outlineLevel="0" r="2370">
      <c r="A2370" s="23" t="n">
        <v>33414</v>
      </c>
      <c r="B2370" s="23" t="n">
        <v>2387</v>
      </c>
      <c r="C2370" s="12" t="s">
        <v>334</v>
      </c>
      <c r="D2370" s="3" t="s">
        <v>3757</v>
      </c>
      <c r="E2370" s="335" t="s">
        <v>97</v>
      </c>
      <c r="F2370" s="904" t="s">
        <v>15646</v>
      </c>
    </row>
    <row ht="20.25" outlineLevel="0" r="2371">
      <c r="A2371" s="23" t="n">
        <v>33415</v>
      </c>
      <c r="B2371" s="23" t="n">
        <v>2388</v>
      </c>
      <c r="C2371" s="12" t="s">
        <v>334</v>
      </c>
      <c r="D2371" s="3" t="s">
        <v>3758</v>
      </c>
      <c r="E2371" s="335" t="s">
        <v>97</v>
      </c>
      <c r="F2371" s="904" t="s">
        <v>15646</v>
      </c>
    </row>
    <row ht="20.25" outlineLevel="0" r="2372">
      <c r="A2372" s="23" t="n">
        <v>25060</v>
      </c>
      <c r="B2372" s="23" t="n">
        <v>2450</v>
      </c>
      <c r="C2372" s="12" t="s">
        <v>334</v>
      </c>
      <c r="D2372" s="3" t="s">
        <v>3840</v>
      </c>
      <c r="E2372" s="343" t="s">
        <v>12473</v>
      </c>
      <c r="F2372" s="904" t="s">
        <v>15646</v>
      </c>
    </row>
    <row ht="20.25" outlineLevel="0" r="2373">
      <c r="A2373" s="23" t="n">
        <v>29796</v>
      </c>
      <c r="B2373" s="23" t="n">
        <v>2503</v>
      </c>
      <c r="C2373" s="12" t="s">
        <v>334</v>
      </c>
      <c r="D2373" s="3" t="s">
        <v>3906</v>
      </c>
      <c r="E2373" s="335" t="s">
        <v>15677</v>
      </c>
      <c r="F2373" s="904" t="s">
        <v>15646</v>
      </c>
    </row>
    <row ht="20.25" outlineLevel="0" r="2374">
      <c r="A2374" s="23" t="n">
        <v>36454</v>
      </c>
      <c r="B2374" s="23" t="n">
        <v>2505</v>
      </c>
      <c r="C2374" s="12" t="s">
        <v>334</v>
      </c>
      <c r="D2374" s="3" t="s">
        <v>3910</v>
      </c>
      <c r="E2374" s="343" t="s">
        <v>118</v>
      </c>
      <c r="F2374" s="904" t="s">
        <v>15646</v>
      </c>
    </row>
    <row ht="20.25" outlineLevel="0" r="2375">
      <c r="A2375" s="23" t="n">
        <v>30686</v>
      </c>
      <c r="B2375" s="23" t="n">
        <v>2608</v>
      </c>
      <c r="C2375" s="12" t="s">
        <v>334</v>
      </c>
      <c r="D2375" s="3" t="s">
        <v>4044</v>
      </c>
      <c r="E2375" s="926" t="s">
        <v>249</v>
      </c>
      <c r="F2375" s="904" t="s">
        <v>15646</v>
      </c>
    </row>
    <row ht="20.25" outlineLevel="0" r="2376">
      <c r="A2376" s="23" t="n">
        <v>28154</v>
      </c>
      <c r="B2376" s="23" t="n">
        <v>2705</v>
      </c>
      <c r="C2376" s="12" t="s">
        <v>334</v>
      </c>
      <c r="D2376" s="3" t="s">
        <v>4172</v>
      </c>
      <c r="E2376" s="343" t="s">
        <v>118</v>
      </c>
      <c r="F2376" s="904" t="s">
        <v>15646</v>
      </c>
    </row>
    <row ht="20.25" outlineLevel="0" r="2377">
      <c r="A2377" s="23" t="n">
        <v>21372</v>
      </c>
      <c r="B2377" s="23" t="n">
        <v>2740</v>
      </c>
      <c r="C2377" s="12" t="s">
        <v>334</v>
      </c>
      <c r="D2377" s="3" t="s">
        <v>4218</v>
      </c>
      <c r="E2377" s="926" t="s">
        <v>552</v>
      </c>
      <c r="F2377" s="904" t="s">
        <v>15646</v>
      </c>
    </row>
    <row ht="20.25" outlineLevel="0" r="2378">
      <c r="A2378" s="23" t="n">
        <v>20427</v>
      </c>
      <c r="B2378" s="23" t="n">
        <v>2766</v>
      </c>
      <c r="C2378" s="12" t="s">
        <v>334</v>
      </c>
      <c r="D2378" s="3" t="s">
        <v>4252</v>
      </c>
      <c r="E2378" s="926" t="s">
        <v>15678</v>
      </c>
      <c r="F2378" s="904" t="s">
        <v>15646</v>
      </c>
    </row>
    <row ht="20.25" outlineLevel="0" r="2379">
      <c r="A2379" s="23" t="n">
        <v>21090</v>
      </c>
      <c r="B2379" s="23" t="n">
        <v>2777</v>
      </c>
      <c r="C2379" s="12" t="s">
        <v>334</v>
      </c>
      <c r="D2379" s="3" t="s">
        <v>4268</v>
      </c>
      <c r="E2379" s="343" t="s">
        <v>189</v>
      </c>
      <c r="F2379" s="904" t="s">
        <v>15646</v>
      </c>
    </row>
    <row ht="20.25" outlineLevel="0" r="2380">
      <c r="A2380" s="23" t="n">
        <v>32849</v>
      </c>
      <c r="B2380" s="23" t="n">
        <v>2780</v>
      </c>
      <c r="C2380" s="12" t="s">
        <v>334</v>
      </c>
      <c r="D2380" s="3" t="s">
        <v>4271</v>
      </c>
      <c r="E2380" s="343" t="s">
        <v>118</v>
      </c>
      <c r="F2380" s="904" t="s">
        <v>15646</v>
      </c>
    </row>
    <row ht="20.25" outlineLevel="0" r="2381">
      <c r="A2381" s="23" t="n">
        <v>20299</v>
      </c>
      <c r="B2381" s="23" t="n">
        <v>2807</v>
      </c>
      <c r="C2381" s="12" t="s">
        <v>334</v>
      </c>
      <c r="D2381" s="3" t="s">
        <v>4302</v>
      </c>
      <c r="E2381" s="939" t="s">
        <v>173</v>
      </c>
      <c r="F2381" s="904" t="s">
        <v>15646</v>
      </c>
    </row>
    <row ht="20.25" outlineLevel="0" r="2382">
      <c r="A2382" s="23" t="n">
        <v>20191</v>
      </c>
      <c r="B2382" s="23" t="n">
        <v>2808</v>
      </c>
      <c r="C2382" s="12" t="s">
        <v>334</v>
      </c>
      <c r="D2382" s="3" t="s">
        <v>4303</v>
      </c>
      <c r="E2382" s="343" t="s">
        <v>1037</v>
      </c>
      <c r="F2382" s="904" t="s">
        <v>15646</v>
      </c>
    </row>
    <row ht="20.25" outlineLevel="0" r="2383">
      <c r="A2383" s="23" t="n">
        <v>20192</v>
      </c>
      <c r="B2383" s="23" t="n">
        <v>2809</v>
      </c>
      <c r="C2383" s="12" t="s">
        <v>334</v>
      </c>
      <c r="D2383" s="3" t="s">
        <v>4304</v>
      </c>
      <c r="E2383" s="352" t="s">
        <v>118</v>
      </c>
      <c r="F2383" s="904" t="s">
        <v>15646</v>
      </c>
    </row>
    <row ht="20.25" outlineLevel="0" r="2384">
      <c r="A2384" s="23" t="n">
        <v>21305</v>
      </c>
      <c r="B2384" s="23" t="n">
        <v>2815</v>
      </c>
      <c r="C2384" s="12" t="s">
        <v>334</v>
      </c>
      <c r="D2384" s="3" t="s">
        <v>4311</v>
      </c>
      <c r="E2384" s="926" t="s">
        <v>5828</v>
      </c>
      <c r="F2384" s="904" t="s">
        <v>15646</v>
      </c>
    </row>
    <row ht="20.25" outlineLevel="0" r="2385">
      <c r="A2385" s="23" t="n">
        <v>30669</v>
      </c>
      <c r="B2385" s="23" t="n">
        <v>2818</v>
      </c>
      <c r="C2385" s="12" t="s">
        <v>334</v>
      </c>
      <c r="D2385" s="3" t="s">
        <v>4313</v>
      </c>
      <c r="E2385" s="335" t="s">
        <v>582</v>
      </c>
      <c r="F2385" s="904" t="s">
        <v>15646</v>
      </c>
    </row>
    <row ht="20.25" outlineLevel="0" r="2386">
      <c r="A2386" s="23" t="n">
        <v>30726</v>
      </c>
      <c r="B2386" s="23" t="n">
        <v>2819</v>
      </c>
      <c r="C2386" s="12" t="s">
        <v>334</v>
      </c>
      <c r="D2386" s="3" t="s">
        <v>4314</v>
      </c>
      <c r="E2386" s="335" t="s">
        <v>3817</v>
      </c>
      <c r="F2386" s="904" t="s">
        <v>15646</v>
      </c>
    </row>
    <row ht="20.25" outlineLevel="0" r="2387">
      <c r="A2387" s="23" t="n">
        <v>30655</v>
      </c>
      <c r="B2387" s="23" t="n">
        <v>2823</v>
      </c>
      <c r="C2387" s="12" t="s">
        <v>334</v>
      </c>
      <c r="D2387" s="3" t="s">
        <v>4318</v>
      </c>
      <c r="E2387" s="335" t="s">
        <v>4320</v>
      </c>
      <c r="F2387" s="904" t="s">
        <v>15646</v>
      </c>
    </row>
    <row ht="20.25" outlineLevel="0" r="2388">
      <c r="A2388" s="23" t="n">
        <v>30666</v>
      </c>
      <c r="B2388" s="23" t="n">
        <v>2825</v>
      </c>
      <c r="C2388" s="12" t="s">
        <v>334</v>
      </c>
      <c r="D2388" s="3" t="s">
        <v>4322</v>
      </c>
      <c r="E2388" s="335" t="s">
        <v>582</v>
      </c>
      <c r="F2388" s="904" t="s">
        <v>15646</v>
      </c>
    </row>
    <row ht="20.25" outlineLevel="0" r="2389">
      <c r="A2389" s="23" t="n">
        <v>29826</v>
      </c>
      <c r="B2389" s="23" t="n">
        <v>2827</v>
      </c>
      <c r="C2389" s="12" t="s">
        <v>334</v>
      </c>
      <c r="D2389" s="3" t="s">
        <v>4325</v>
      </c>
      <c r="E2389" s="335" t="s">
        <v>1999</v>
      </c>
      <c r="F2389" s="904" t="s">
        <v>15646</v>
      </c>
    </row>
    <row ht="20.25" outlineLevel="0" r="2390">
      <c r="A2390" s="23" t="n">
        <v>29827</v>
      </c>
      <c r="B2390" s="23" t="n">
        <v>2829</v>
      </c>
      <c r="C2390" s="12" t="s">
        <v>334</v>
      </c>
      <c r="D2390" s="3" t="s">
        <v>4328</v>
      </c>
      <c r="E2390" s="342" t="s">
        <v>15349</v>
      </c>
      <c r="F2390" s="904" t="s">
        <v>15646</v>
      </c>
    </row>
    <row ht="20.25" outlineLevel="0" r="2391">
      <c r="A2391" s="23" t="n">
        <v>21126</v>
      </c>
      <c r="B2391" s="23" t="n">
        <v>2834</v>
      </c>
      <c r="C2391" s="12" t="s">
        <v>334</v>
      </c>
      <c r="D2391" s="3" t="s">
        <v>4332</v>
      </c>
      <c r="E2391" s="343" t="s">
        <v>118</v>
      </c>
      <c r="F2391" s="904" t="s">
        <v>15646</v>
      </c>
    </row>
    <row ht="20.25" outlineLevel="0" r="2392">
      <c r="A2392" s="23" t="n">
        <v>29832</v>
      </c>
      <c r="B2392" s="23" t="n">
        <v>2837</v>
      </c>
      <c r="C2392" s="12" t="s">
        <v>334</v>
      </c>
      <c r="D2392" s="3" t="s">
        <v>4335</v>
      </c>
      <c r="E2392" s="930" t="s">
        <v>552</v>
      </c>
      <c r="F2392" s="904" t="s">
        <v>15646</v>
      </c>
    </row>
    <row ht="20.25" outlineLevel="0" r="2393">
      <c r="A2393" s="23" t="n">
        <v>27911</v>
      </c>
      <c r="B2393" s="23" t="n">
        <v>2865</v>
      </c>
      <c r="C2393" s="12" t="s">
        <v>334</v>
      </c>
      <c r="D2393" s="3" t="s">
        <v>4368</v>
      </c>
      <c r="E2393" s="926" t="s">
        <v>86</v>
      </c>
      <c r="F2393" s="904" t="s">
        <v>15646</v>
      </c>
    </row>
    <row ht="20.25" outlineLevel="0" r="2394">
      <c r="A2394" s="23" t="n">
        <v>32522</v>
      </c>
      <c r="B2394" s="23" t="n">
        <v>2867</v>
      </c>
      <c r="C2394" s="12" t="s">
        <v>334</v>
      </c>
      <c r="D2394" s="3" t="s">
        <v>4370</v>
      </c>
      <c r="E2394" s="335" t="s">
        <v>15679</v>
      </c>
      <c r="F2394" s="904" t="s">
        <v>15646</v>
      </c>
    </row>
    <row ht="20.25" outlineLevel="0" r="2395">
      <c r="A2395" s="23" t="n">
        <v>29256</v>
      </c>
      <c r="B2395" s="23" t="n">
        <v>2875</v>
      </c>
      <c r="C2395" s="12" t="s">
        <v>334</v>
      </c>
      <c r="D2395" s="3" t="s">
        <v>4382</v>
      </c>
      <c r="E2395" s="343" t="s">
        <v>118</v>
      </c>
      <c r="F2395" s="904" t="s">
        <v>15646</v>
      </c>
    </row>
    <row ht="20.25" outlineLevel="0" r="2396">
      <c r="A2396" s="23" t="n">
        <v>25106</v>
      </c>
      <c r="B2396" s="23" t="n">
        <v>2901</v>
      </c>
      <c r="C2396" s="12" t="s">
        <v>334</v>
      </c>
      <c r="D2396" s="3" t="s">
        <v>4418</v>
      </c>
      <c r="E2396" s="343" t="s">
        <v>118</v>
      </c>
      <c r="F2396" s="904" t="s">
        <v>15646</v>
      </c>
    </row>
    <row ht="20.25" outlineLevel="0" r="2397">
      <c r="A2397" s="23" t="n">
        <v>21213</v>
      </c>
      <c r="B2397" s="23" t="n">
        <v>3019</v>
      </c>
      <c r="C2397" s="12" t="s">
        <v>334</v>
      </c>
      <c r="D2397" s="3" t="s">
        <v>4591</v>
      </c>
      <c r="E2397" s="352" t="s">
        <v>118</v>
      </c>
      <c r="F2397" s="904" t="s">
        <v>15646</v>
      </c>
    </row>
    <row ht="20.25" outlineLevel="0" r="2398">
      <c r="A2398" s="23" t="n">
        <v>23376</v>
      </c>
      <c r="B2398" s="23" t="n">
        <v>3020</v>
      </c>
      <c r="C2398" s="12" t="s">
        <v>334</v>
      </c>
      <c r="D2398" s="3" t="s">
        <v>4592</v>
      </c>
      <c r="E2398" s="352" t="s">
        <v>118</v>
      </c>
      <c r="F2398" s="904" t="s">
        <v>15646</v>
      </c>
    </row>
    <row ht="20.25" outlineLevel="0" r="2399">
      <c r="A2399" s="23" t="n">
        <v>21230</v>
      </c>
      <c r="B2399" s="23" t="n">
        <v>3021</v>
      </c>
      <c r="C2399" s="12" t="s">
        <v>334</v>
      </c>
      <c r="D2399" s="3" t="s">
        <v>10881</v>
      </c>
      <c r="E2399" s="352" t="s">
        <v>118</v>
      </c>
      <c r="F2399" s="904" t="s">
        <v>15646</v>
      </c>
    </row>
    <row ht="20.25" outlineLevel="0" r="2400">
      <c r="A2400" s="23" t="n">
        <v>21240</v>
      </c>
      <c r="B2400" s="23" t="n">
        <v>3023</v>
      </c>
      <c r="C2400" s="12" t="s">
        <v>334</v>
      </c>
      <c r="D2400" s="3" t="s">
        <v>4594</v>
      </c>
      <c r="E2400" s="926" t="s">
        <v>5828</v>
      </c>
      <c r="F2400" s="904" t="s">
        <v>15646</v>
      </c>
    </row>
    <row ht="20.25" outlineLevel="0" r="2401">
      <c r="A2401" s="23" t="n">
        <v>30709</v>
      </c>
      <c r="B2401" s="23" t="n">
        <v>3060</v>
      </c>
      <c r="C2401" s="12" t="s">
        <v>334</v>
      </c>
      <c r="D2401" s="3" t="s">
        <v>4642</v>
      </c>
      <c r="E2401" s="335" t="s">
        <v>4643</v>
      </c>
      <c r="F2401" s="904" t="s">
        <v>15646</v>
      </c>
    </row>
    <row ht="20.25" outlineLevel="0" r="2402">
      <c r="A2402" s="23" t="n">
        <v>21217</v>
      </c>
      <c r="B2402" s="23" t="n">
        <v>3160</v>
      </c>
      <c r="C2402" s="12" t="s">
        <v>334</v>
      </c>
      <c r="D2402" s="3" t="s">
        <v>4776</v>
      </c>
      <c r="E2402" s="343" t="s">
        <v>130</v>
      </c>
      <c r="F2402" s="904" t="s">
        <v>15646</v>
      </c>
    </row>
    <row ht="20.25" outlineLevel="0" r="2403">
      <c r="A2403" s="23" t="n">
        <v>26506</v>
      </c>
      <c r="B2403" s="23" t="n">
        <v>3178</v>
      </c>
      <c r="C2403" s="12" t="s">
        <v>334</v>
      </c>
      <c r="D2403" s="3" t="s">
        <v>4798</v>
      </c>
      <c r="E2403" s="926" t="s">
        <v>552</v>
      </c>
      <c r="F2403" s="904" t="s">
        <v>15646</v>
      </c>
    </row>
    <row ht="20.25" outlineLevel="0" r="2404">
      <c r="A2404" s="23" t="n">
        <v>31343</v>
      </c>
      <c r="B2404" s="23" t="n">
        <v>3274</v>
      </c>
      <c r="C2404" s="12" t="s">
        <v>334</v>
      </c>
      <c r="D2404" s="3" t="s">
        <v>4926</v>
      </c>
      <c r="E2404" s="343" t="s">
        <v>15659</v>
      </c>
      <c r="F2404" s="904" t="s">
        <v>15646</v>
      </c>
    </row>
    <row ht="20.25" outlineLevel="0" r="2405">
      <c r="A2405" s="23" t="n">
        <v>31344</v>
      </c>
      <c r="B2405" s="23" t="n">
        <v>3275</v>
      </c>
      <c r="C2405" s="12" t="s">
        <v>334</v>
      </c>
      <c r="D2405" s="3" t="s">
        <v>4927</v>
      </c>
      <c r="E2405" s="343" t="s">
        <v>118</v>
      </c>
      <c r="F2405" s="904" t="s">
        <v>15646</v>
      </c>
    </row>
    <row ht="20.25" outlineLevel="0" r="2406">
      <c r="A2406" s="23" t="n">
        <v>21190</v>
      </c>
      <c r="B2406" s="23" t="n">
        <v>3282</v>
      </c>
      <c r="C2406" s="12" t="s">
        <v>334</v>
      </c>
      <c r="D2406" s="3" t="s">
        <v>4935</v>
      </c>
      <c r="E2406" s="343" t="s">
        <v>1037</v>
      </c>
      <c r="F2406" s="904" t="s">
        <v>15646</v>
      </c>
    </row>
    <row ht="20.25" outlineLevel="0" r="2407">
      <c r="A2407" s="23" t="n">
        <v>23516</v>
      </c>
      <c r="B2407" s="23" t="n">
        <v>3284</v>
      </c>
      <c r="C2407" s="12" t="s">
        <v>334</v>
      </c>
      <c r="D2407" s="3" t="s">
        <v>4937</v>
      </c>
      <c r="E2407" s="343" t="s">
        <v>1037</v>
      </c>
      <c r="F2407" s="904" t="s">
        <v>15646</v>
      </c>
    </row>
    <row ht="20.25" outlineLevel="0" r="2408">
      <c r="A2408" s="23" t="n">
        <v>33300</v>
      </c>
      <c r="B2408" s="23" t="n">
        <v>3287</v>
      </c>
      <c r="C2408" s="12" t="s">
        <v>334</v>
      </c>
      <c r="D2408" s="3" t="s">
        <v>4942</v>
      </c>
      <c r="E2408" s="343" t="s">
        <v>118</v>
      </c>
      <c r="F2408" s="904" t="s">
        <v>15646</v>
      </c>
    </row>
    <row ht="20.25" outlineLevel="0" r="2409">
      <c r="A2409" s="23" t="n">
        <v>24288</v>
      </c>
      <c r="B2409" s="23" t="n">
        <v>3291</v>
      </c>
      <c r="C2409" s="12" t="s">
        <v>334</v>
      </c>
      <c r="D2409" s="3" t="s">
        <v>4947</v>
      </c>
      <c r="E2409" s="343" t="s">
        <v>118</v>
      </c>
      <c r="F2409" s="904" t="s">
        <v>15646</v>
      </c>
    </row>
    <row ht="20.25" outlineLevel="0" r="2410">
      <c r="A2410" s="23" t="n">
        <v>30674</v>
      </c>
      <c r="B2410" s="23" t="n">
        <v>3304</v>
      </c>
      <c r="C2410" s="12" t="s">
        <v>334</v>
      </c>
      <c r="D2410" s="3" t="s">
        <v>4968</v>
      </c>
      <c r="E2410" s="335" t="s">
        <v>582</v>
      </c>
      <c r="F2410" s="904" t="s">
        <v>15646</v>
      </c>
    </row>
    <row ht="20.25" outlineLevel="0" r="2411">
      <c r="A2411" s="23" t="n">
        <v>31627</v>
      </c>
      <c r="B2411" s="23" t="n">
        <v>3334</v>
      </c>
      <c r="C2411" s="12" t="s">
        <v>334</v>
      </c>
      <c r="D2411" s="3" t="s">
        <v>5007</v>
      </c>
      <c r="E2411" s="343" t="s">
        <v>118</v>
      </c>
      <c r="F2411" s="904" t="s">
        <v>15646</v>
      </c>
    </row>
    <row ht="20.25" outlineLevel="0" r="2412">
      <c r="A2412" s="23" t="n">
        <v>28851</v>
      </c>
      <c r="B2412" s="23" t="n">
        <v>3336</v>
      </c>
      <c r="C2412" s="12" t="s">
        <v>334</v>
      </c>
      <c r="D2412" s="3" t="s">
        <v>5009</v>
      </c>
      <c r="E2412" s="335" t="s">
        <v>582</v>
      </c>
      <c r="F2412" s="904" t="s">
        <v>15646</v>
      </c>
    </row>
    <row ht="20.25" outlineLevel="0" r="2413">
      <c r="A2413" s="23" t="n">
        <v>28852</v>
      </c>
      <c r="B2413" s="23" t="n">
        <v>3337</v>
      </c>
      <c r="C2413" s="12" t="s">
        <v>334</v>
      </c>
      <c r="D2413" s="3" t="s">
        <v>5011</v>
      </c>
      <c r="E2413" s="335" t="s">
        <v>147</v>
      </c>
      <c r="F2413" s="904" t="s">
        <v>15646</v>
      </c>
    </row>
    <row ht="20.25" outlineLevel="0" r="2414">
      <c r="A2414" s="23" t="n">
        <v>35419</v>
      </c>
      <c r="B2414" s="23" t="n">
        <v>3383</v>
      </c>
      <c r="C2414" s="12" t="s">
        <v>334</v>
      </c>
      <c r="D2414" s="3" t="s">
        <v>5077</v>
      </c>
      <c r="E2414" s="343" t="s">
        <v>118</v>
      </c>
      <c r="F2414" s="904" t="s">
        <v>15646</v>
      </c>
    </row>
    <row ht="20.25" outlineLevel="0" r="2415">
      <c r="A2415" s="23" t="n">
        <v>35422</v>
      </c>
      <c r="B2415" s="23" t="n">
        <v>3384</v>
      </c>
      <c r="C2415" s="12" t="s">
        <v>334</v>
      </c>
      <c r="D2415" s="3" t="s">
        <v>5078</v>
      </c>
      <c r="E2415" s="343" t="s">
        <v>118</v>
      </c>
      <c r="F2415" s="904" t="s">
        <v>15646</v>
      </c>
    </row>
    <row ht="20.25" outlineLevel="0" r="2416">
      <c r="A2416" s="23" t="n">
        <v>27671</v>
      </c>
      <c r="B2416" s="23" t="n">
        <v>3385</v>
      </c>
      <c r="C2416" s="12" t="s">
        <v>334</v>
      </c>
      <c r="D2416" s="3" t="s">
        <v>5080</v>
      </c>
      <c r="E2416" s="335" t="s">
        <v>147</v>
      </c>
      <c r="F2416" s="904" t="s">
        <v>15646</v>
      </c>
    </row>
    <row ht="20.25" outlineLevel="0" r="2417">
      <c r="A2417" s="23" t="n">
        <v>29871</v>
      </c>
      <c r="B2417" s="23" t="n">
        <v>3386</v>
      </c>
      <c r="C2417" s="12" t="s">
        <v>334</v>
      </c>
      <c r="D2417" s="3" t="s">
        <v>10868</v>
      </c>
      <c r="E2417" s="343" t="s">
        <v>118</v>
      </c>
      <c r="F2417" s="904" t="s">
        <v>15646</v>
      </c>
    </row>
    <row ht="20.25" outlineLevel="0" r="2418">
      <c r="A2418" s="23" t="n">
        <v>25073</v>
      </c>
      <c r="B2418" s="23" t="n">
        <v>3388</v>
      </c>
      <c r="C2418" s="12" t="s">
        <v>334</v>
      </c>
      <c r="D2418" s="3" t="s">
        <v>5083</v>
      </c>
      <c r="E2418" s="926" t="s">
        <v>86</v>
      </c>
      <c r="F2418" s="904" t="s">
        <v>15646</v>
      </c>
    </row>
    <row ht="20.25" outlineLevel="0" r="2419">
      <c r="A2419" s="23" t="n">
        <v>23536</v>
      </c>
      <c r="B2419" s="23" t="n">
        <v>3389</v>
      </c>
      <c r="C2419" s="12" t="s">
        <v>334</v>
      </c>
      <c r="D2419" s="3" t="s">
        <v>5084</v>
      </c>
      <c r="E2419" s="926" t="s">
        <v>173</v>
      </c>
      <c r="F2419" s="904" t="s">
        <v>15646</v>
      </c>
    </row>
    <row ht="20.25" outlineLevel="0" r="2420">
      <c r="A2420" s="23" t="n">
        <v>33279</v>
      </c>
      <c r="B2420" s="23" t="n">
        <v>3467</v>
      </c>
      <c r="C2420" s="12" t="s">
        <v>334</v>
      </c>
      <c r="D2420" s="3" t="s">
        <v>5185</v>
      </c>
      <c r="E2420" s="343" t="s">
        <v>1060</v>
      </c>
      <c r="F2420" s="904" t="s">
        <v>15646</v>
      </c>
    </row>
    <row ht="20.25" outlineLevel="0" r="2421">
      <c r="A2421" s="23" t="n">
        <v>33248</v>
      </c>
      <c r="B2421" s="23" t="n">
        <v>3486</v>
      </c>
      <c r="C2421" s="12" t="s">
        <v>334</v>
      </c>
      <c r="D2421" s="3" t="s">
        <v>5212</v>
      </c>
      <c r="E2421" s="343" t="s">
        <v>118</v>
      </c>
      <c r="F2421" s="904" t="s">
        <v>15646</v>
      </c>
    </row>
    <row ht="20.25" outlineLevel="0" r="2422">
      <c r="A2422" s="23" t="n">
        <v>28879</v>
      </c>
      <c r="B2422" s="23" t="n">
        <v>3490</v>
      </c>
      <c r="C2422" s="12" t="s">
        <v>334</v>
      </c>
      <c r="D2422" s="3" t="s">
        <v>5216</v>
      </c>
      <c r="E2422" s="343" t="s">
        <v>1060</v>
      </c>
      <c r="F2422" s="904" t="s">
        <v>15646</v>
      </c>
    </row>
    <row ht="20.25" outlineLevel="0" r="2423">
      <c r="A2423" s="23" t="n">
        <v>36428</v>
      </c>
      <c r="B2423" s="23" t="n">
        <v>3496</v>
      </c>
      <c r="C2423" s="12" t="s">
        <v>334</v>
      </c>
      <c r="D2423" s="3" t="s">
        <v>10901</v>
      </c>
      <c r="E2423" s="343" t="s">
        <v>118</v>
      </c>
      <c r="F2423" s="904" t="s">
        <v>15646</v>
      </c>
    </row>
    <row ht="20.25" outlineLevel="0" r="2424">
      <c r="A2424" s="23" t="n">
        <v>36429</v>
      </c>
      <c r="B2424" s="23" t="n">
        <v>3498</v>
      </c>
      <c r="C2424" s="12" t="s">
        <v>334</v>
      </c>
      <c r="D2424" s="3" t="s">
        <v>5224</v>
      </c>
      <c r="E2424" s="343" t="s">
        <v>118</v>
      </c>
      <c r="F2424" s="904" t="s">
        <v>15646</v>
      </c>
    </row>
    <row ht="20.25" outlineLevel="0" r="2425">
      <c r="A2425" s="23" t="n">
        <v>29939</v>
      </c>
      <c r="B2425" s="23" t="n">
        <v>3554</v>
      </c>
      <c r="C2425" s="12" t="s">
        <v>334</v>
      </c>
      <c r="D2425" s="3" t="s">
        <v>5302</v>
      </c>
      <c r="E2425" s="343" t="s">
        <v>360</v>
      </c>
      <c r="F2425" s="904" t="s">
        <v>15646</v>
      </c>
    </row>
    <row ht="20.25" outlineLevel="0" r="2426">
      <c r="A2426" s="23" t="n">
        <v>29941</v>
      </c>
      <c r="B2426" s="23" t="n">
        <v>3560</v>
      </c>
      <c r="C2426" s="12" t="s">
        <v>334</v>
      </c>
      <c r="D2426" s="3" t="s">
        <v>5312</v>
      </c>
      <c r="E2426" s="926" t="s">
        <v>552</v>
      </c>
      <c r="F2426" s="904" t="s">
        <v>15646</v>
      </c>
    </row>
    <row ht="20.25" outlineLevel="0" r="2427">
      <c r="A2427" s="23" t="n">
        <v>26689</v>
      </c>
      <c r="B2427" s="23" t="n">
        <v>3590</v>
      </c>
      <c r="C2427" s="12" t="s">
        <v>334</v>
      </c>
      <c r="D2427" s="3" t="s">
        <v>5357</v>
      </c>
      <c r="E2427" s="935" t="s">
        <v>97</v>
      </c>
      <c r="F2427" s="904" t="s">
        <v>15646</v>
      </c>
    </row>
    <row ht="20.25" outlineLevel="0" r="2428">
      <c r="A2428" s="23" t="n">
        <v>36246</v>
      </c>
      <c r="B2428" s="23" t="n">
        <v>3597</v>
      </c>
      <c r="C2428" s="12" t="s">
        <v>334</v>
      </c>
      <c r="D2428" s="3" t="s">
        <v>5367</v>
      </c>
      <c r="E2428" s="343" t="s">
        <v>118</v>
      </c>
      <c r="F2428" s="904" t="s">
        <v>15646</v>
      </c>
    </row>
    <row ht="20.25" outlineLevel="0" r="2429">
      <c r="A2429" s="23" t="n">
        <v>29244</v>
      </c>
      <c r="B2429" s="23" t="n">
        <v>3653</v>
      </c>
      <c r="C2429" s="12" t="s">
        <v>334</v>
      </c>
      <c r="D2429" s="3" t="s">
        <v>5447</v>
      </c>
      <c r="E2429" s="343" t="s">
        <v>147</v>
      </c>
      <c r="F2429" s="904" t="s">
        <v>15646</v>
      </c>
    </row>
    <row ht="20.25" outlineLevel="0" r="2430">
      <c r="A2430" s="23" t="n">
        <v>20221</v>
      </c>
      <c r="B2430" s="23" t="n">
        <v>3665</v>
      </c>
      <c r="C2430" s="12" t="s">
        <v>334</v>
      </c>
      <c r="D2430" s="3" t="s">
        <v>5461</v>
      </c>
      <c r="E2430" s="335" t="s">
        <v>15680</v>
      </c>
      <c r="F2430" s="904" t="s">
        <v>15646</v>
      </c>
    </row>
    <row ht="20.25" outlineLevel="0" r="2431">
      <c r="A2431" s="23" t="n">
        <v>29243</v>
      </c>
      <c r="B2431" s="23" t="n">
        <v>3667</v>
      </c>
      <c r="C2431" s="12" t="s">
        <v>334</v>
      </c>
      <c r="D2431" s="3" t="s">
        <v>5464</v>
      </c>
      <c r="E2431" s="343" t="s">
        <v>118</v>
      </c>
      <c r="F2431" s="904" t="s">
        <v>15646</v>
      </c>
    </row>
    <row ht="20.25" outlineLevel="0" r="2432">
      <c r="A2432" s="23" t="n">
        <v>21348</v>
      </c>
      <c r="B2432" s="23" t="n">
        <v>3743</v>
      </c>
      <c r="C2432" s="12" t="s">
        <v>334</v>
      </c>
      <c r="D2432" s="3" t="s">
        <v>5554</v>
      </c>
      <c r="E2432" s="926" t="s">
        <v>412</v>
      </c>
      <c r="F2432" s="904" t="s">
        <v>15646</v>
      </c>
    </row>
    <row ht="20.25" outlineLevel="0" r="2433">
      <c r="A2433" s="23" t="n">
        <v>25151</v>
      </c>
      <c r="B2433" s="23" t="n">
        <v>3747</v>
      </c>
      <c r="C2433" s="12" t="s">
        <v>334</v>
      </c>
      <c r="D2433" s="3" t="s">
        <v>5559</v>
      </c>
      <c r="E2433" s="939" t="s">
        <v>552</v>
      </c>
      <c r="F2433" s="904" t="s">
        <v>15646</v>
      </c>
    </row>
    <row ht="20.25" outlineLevel="0" r="2434">
      <c r="A2434" s="23" t="n">
        <v>21052</v>
      </c>
      <c r="B2434" s="23" t="n">
        <v>3779</v>
      </c>
      <c r="C2434" s="12" t="s">
        <v>334</v>
      </c>
      <c r="D2434" s="3" t="s">
        <v>5604</v>
      </c>
      <c r="E2434" s="335" t="s">
        <v>5527</v>
      </c>
      <c r="F2434" s="904" t="s">
        <v>15646</v>
      </c>
    </row>
    <row ht="20.25" outlineLevel="0" r="2435">
      <c r="A2435" s="23" t="n">
        <v>21369</v>
      </c>
      <c r="B2435" s="23" t="n">
        <v>3780</v>
      </c>
      <c r="C2435" s="12" t="s">
        <v>334</v>
      </c>
      <c r="D2435" s="3" t="s">
        <v>5605</v>
      </c>
      <c r="E2435" s="926" t="s">
        <v>412</v>
      </c>
      <c r="F2435" s="904" t="s">
        <v>15646</v>
      </c>
    </row>
    <row ht="20.25" outlineLevel="0" r="2436">
      <c r="A2436" s="23" t="n">
        <v>29989</v>
      </c>
      <c r="B2436" s="23" t="n">
        <v>3844</v>
      </c>
      <c r="C2436" s="12" t="s">
        <v>334</v>
      </c>
      <c r="D2436" s="3" t="s">
        <v>5688</v>
      </c>
      <c r="E2436" s="924" t="s">
        <v>86</v>
      </c>
      <c r="F2436" s="904" t="s">
        <v>15646</v>
      </c>
    </row>
    <row ht="20.25" outlineLevel="0" r="2437">
      <c r="A2437" s="23" t="n">
        <v>29996</v>
      </c>
      <c r="B2437" s="23" t="n">
        <v>3851</v>
      </c>
      <c r="C2437" s="12" t="s">
        <v>334</v>
      </c>
      <c r="D2437" s="3" t="s">
        <v>5697</v>
      </c>
      <c r="E2437" s="335" t="s">
        <v>2328</v>
      </c>
      <c r="F2437" s="904" t="s">
        <v>15646</v>
      </c>
    </row>
    <row ht="20.25" outlineLevel="0" r="2438">
      <c r="A2438" s="23" t="n">
        <v>29999</v>
      </c>
      <c r="B2438" s="23" t="n">
        <v>3856</v>
      </c>
      <c r="C2438" s="12" t="s">
        <v>334</v>
      </c>
      <c r="D2438" s="3" t="s">
        <v>5702</v>
      </c>
      <c r="E2438" s="335" t="s">
        <v>582</v>
      </c>
      <c r="F2438" s="904" t="s">
        <v>15646</v>
      </c>
    </row>
    <row ht="20.25" outlineLevel="0" r="2439">
      <c r="A2439" s="23" t="n">
        <v>30000</v>
      </c>
      <c r="B2439" s="23" t="n">
        <v>3857</v>
      </c>
      <c r="C2439" s="12" t="s">
        <v>334</v>
      </c>
      <c r="D2439" s="3" t="s">
        <v>5703</v>
      </c>
      <c r="E2439" s="335" t="s">
        <v>582</v>
      </c>
      <c r="F2439" s="904" t="s">
        <v>15646</v>
      </c>
    </row>
    <row ht="20.25" outlineLevel="0" r="2440">
      <c r="A2440" s="23" t="n">
        <v>30001</v>
      </c>
      <c r="B2440" s="23" t="n">
        <v>3858</v>
      </c>
      <c r="C2440" s="12" t="s">
        <v>334</v>
      </c>
      <c r="D2440" s="3" t="s">
        <v>5704</v>
      </c>
      <c r="E2440" s="335" t="s">
        <v>5705</v>
      </c>
      <c r="F2440" s="904" t="s">
        <v>15646</v>
      </c>
    </row>
    <row ht="20.25" outlineLevel="0" r="2441">
      <c r="A2441" s="23" t="n">
        <v>30003</v>
      </c>
      <c r="B2441" s="23" t="n">
        <v>3859</v>
      </c>
      <c r="C2441" s="12" t="s">
        <v>334</v>
      </c>
      <c r="D2441" s="3" t="s">
        <v>5706</v>
      </c>
      <c r="E2441" s="335" t="s">
        <v>582</v>
      </c>
      <c r="F2441" s="904" t="s">
        <v>15646</v>
      </c>
    </row>
    <row ht="20.25" outlineLevel="0" r="2442">
      <c r="A2442" s="23" t="n">
        <v>21077</v>
      </c>
      <c r="B2442" s="23" t="n">
        <v>3862</v>
      </c>
      <c r="C2442" s="12" t="s">
        <v>334</v>
      </c>
      <c r="D2442" s="3" t="s">
        <v>5708</v>
      </c>
      <c r="E2442" s="335" t="s">
        <v>5709</v>
      </c>
      <c r="F2442" s="904" t="s">
        <v>15646</v>
      </c>
    </row>
    <row ht="20.25" outlineLevel="0" r="2443">
      <c r="A2443" s="23" t="n">
        <v>29977</v>
      </c>
      <c r="B2443" s="23" t="n">
        <v>3898</v>
      </c>
      <c r="C2443" s="12" t="s">
        <v>334</v>
      </c>
      <c r="D2443" s="3" t="s">
        <v>5756</v>
      </c>
      <c r="E2443" s="343" t="s">
        <v>86</v>
      </c>
      <c r="F2443" s="904" t="s">
        <v>15646</v>
      </c>
    </row>
    <row ht="20.25" outlineLevel="0" r="2444">
      <c r="A2444" s="23" t="n">
        <v>30045</v>
      </c>
      <c r="B2444" s="23" t="n">
        <v>3931</v>
      </c>
      <c r="C2444" s="12" t="s">
        <v>334</v>
      </c>
      <c r="D2444" s="3" t="s">
        <v>5797</v>
      </c>
      <c r="E2444" s="335" t="s">
        <v>147</v>
      </c>
      <c r="F2444" s="904" t="s">
        <v>15646</v>
      </c>
    </row>
    <row ht="20.25" outlineLevel="0" r="2445">
      <c r="A2445" s="23" t="n">
        <v>30048</v>
      </c>
      <c r="B2445" s="23" t="n">
        <v>3934</v>
      </c>
      <c r="C2445" s="12" t="s">
        <v>334</v>
      </c>
      <c r="D2445" s="3" t="s">
        <v>5801</v>
      </c>
      <c r="E2445" s="335" t="s">
        <v>147</v>
      </c>
      <c r="F2445" s="904" t="s">
        <v>15646</v>
      </c>
    </row>
    <row ht="20.25" outlineLevel="0" r="2446">
      <c r="A2446" s="23" t="n">
        <v>30049</v>
      </c>
      <c r="B2446" s="23" t="n">
        <v>3935</v>
      </c>
      <c r="C2446" s="12" t="s">
        <v>334</v>
      </c>
      <c r="D2446" s="3" t="s">
        <v>5803</v>
      </c>
      <c r="E2446" s="335" t="s">
        <v>5804</v>
      </c>
      <c r="F2446" s="904" t="s">
        <v>15646</v>
      </c>
    </row>
    <row ht="20.25" outlineLevel="0" r="2447">
      <c r="A2447" s="23" t="n">
        <v>30052</v>
      </c>
      <c r="B2447" s="23" t="n">
        <v>3938</v>
      </c>
      <c r="C2447" s="12" t="s">
        <v>334</v>
      </c>
      <c r="D2447" s="3" t="s">
        <v>5807</v>
      </c>
      <c r="E2447" s="335" t="s">
        <v>582</v>
      </c>
      <c r="F2447" s="904" t="s">
        <v>15646</v>
      </c>
    </row>
    <row ht="20.25" outlineLevel="0" r="2448">
      <c r="A2448" s="23" t="n">
        <v>30062</v>
      </c>
      <c r="B2448" s="23" t="n">
        <v>3948</v>
      </c>
      <c r="C2448" s="12" t="s">
        <v>334</v>
      </c>
      <c r="D2448" s="3" t="s">
        <v>5817</v>
      </c>
      <c r="E2448" s="335" t="s">
        <v>582</v>
      </c>
      <c r="F2448" s="904" t="s">
        <v>15646</v>
      </c>
    </row>
    <row ht="20.25" outlineLevel="0" r="2449">
      <c r="A2449" s="23" t="n">
        <v>30063</v>
      </c>
      <c r="B2449" s="23" t="n">
        <v>3949</v>
      </c>
      <c r="C2449" s="12" t="s">
        <v>334</v>
      </c>
      <c r="D2449" s="3" t="s">
        <v>5818</v>
      </c>
      <c r="E2449" s="335" t="s">
        <v>582</v>
      </c>
      <c r="F2449" s="904" t="s">
        <v>15646</v>
      </c>
    </row>
    <row ht="20.25" outlineLevel="0" r="2450">
      <c r="A2450" s="23" t="n">
        <v>20408</v>
      </c>
      <c r="B2450" s="23" t="n">
        <v>3951</v>
      </c>
      <c r="C2450" s="12" t="s">
        <v>334</v>
      </c>
      <c r="D2450" s="3" t="s">
        <v>5820</v>
      </c>
      <c r="E2450" s="335" t="s">
        <v>582</v>
      </c>
      <c r="F2450" s="904" t="s">
        <v>15646</v>
      </c>
    </row>
    <row ht="20.25" outlineLevel="0" r="2451">
      <c r="A2451" s="23" t="n">
        <v>20371</v>
      </c>
      <c r="B2451" s="23" t="n">
        <v>3956</v>
      </c>
      <c r="C2451" s="12" t="s">
        <v>334</v>
      </c>
      <c r="D2451" s="3" t="s">
        <v>5827</v>
      </c>
      <c r="E2451" s="926" t="s">
        <v>5828</v>
      </c>
      <c r="F2451" s="904" t="s">
        <v>15646</v>
      </c>
    </row>
    <row ht="20.25" outlineLevel="0" r="2452">
      <c r="A2452" s="23" t="n">
        <v>30070</v>
      </c>
      <c r="B2452" s="23" t="n">
        <v>3957</v>
      </c>
      <c r="C2452" s="12" t="s">
        <v>334</v>
      </c>
      <c r="D2452" s="3" t="s">
        <v>5829</v>
      </c>
      <c r="E2452" s="335" t="s">
        <v>5830</v>
      </c>
      <c r="F2452" s="904" t="s">
        <v>15646</v>
      </c>
    </row>
    <row ht="20.25" outlineLevel="0" r="2453">
      <c r="A2453" s="23" t="n">
        <v>23581</v>
      </c>
      <c r="B2453" s="23" t="n">
        <v>4000</v>
      </c>
      <c r="C2453" s="12" t="s">
        <v>334</v>
      </c>
      <c r="D2453" s="3" t="s">
        <v>5886</v>
      </c>
      <c r="E2453" s="335" t="s">
        <v>15664</v>
      </c>
      <c r="F2453" s="904" t="s">
        <v>15646</v>
      </c>
    </row>
    <row ht="20.25" outlineLevel="0" r="2454">
      <c r="A2454" s="23" t="n">
        <v>30464</v>
      </c>
      <c r="B2454" s="23" t="n">
        <v>4004</v>
      </c>
      <c r="C2454" s="12" t="s">
        <v>334</v>
      </c>
      <c r="D2454" s="3" t="s">
        <v>5891</v>
      </c>
      <c r="E2454" s="335" t="s">
        <v>561</v>
      </c>
      <c r="F2454" s="904" t="s">
        <v>15646</v>
      </c>
    </row>
    <row ht="20.25" outlineLevel="0" r="2455">
      <c r="A2455" s="23" t="n">
        <v>25156</v>
      </c>
      <c r="B2455" s="23" t="n">
        <v>4055</v>
      </c>
      <c r="C2455" s="12" t="s">
        <v>334</v>
      </c>
      <c r="D2455" s="3" t="s">
        <v>5959</v>
      </c>
      <c r="E2455" s="335" t="s">
        <v>97</v>
      </c>
      <c r="F2455" s="904" t="s">
        <v>15646</v>
      </c>
    </row>
    <row ht="20.25" outlineLevel="0" r="2456">
      <c r="A2456" s="23" t="n">
        <v>25129</v>
      </c>
      <c r="B2456" s="23" t="n">
        <v>4056</v>
      </c>
      <c r="C2456" s="12" t="s">
        <v>334</v>
      </c>
      <c r="D2456" s="3" t="s">
        <v>5960</v>
      </c>
      <c r="E2456" s="335" t="s">
        <v>97</v>
      </c>
      <c r="F2456" s="904" t="s">
        <v>15646</v>
      </c>
    </row>
    <row ht="20.25" outlineLevel="0" r="2457">
      <c r="A2457" s="23" t="n">
        <v>35655</v>
      </c>
      <c r="B2457" s="23" t="n">
        <v>4102</v>
      </c>
      <c r="C2457" s="12" t="s">
        <v>334</v>
      </c>
      <c r="D2457" s="3" t="s">
        <v>6019</v>
      </c>
      <c r="E2457" s="343" t="s">
        <v>86</v>
      </c>
      <c r="F2457" s="904" t="s">
        <v>15646</v>
      </c>
    </row>
    <row ht="20.25" outlineLevel="0" r="2458">
      <c r="A2458" s="23" t="n">
        <v>33323</v>
      </c>
      <c r="B2458" s="23" t="n">
        <v>4128</v>
      </c>
      <c r="C2458" s="12" t="s">
        <v>334</v>
      </c>
      <c r="D2458" s="3" t="s">
        <v>6047</v>
      </c>
      <c r="E2458" s="926" t="s">
        <v>86</v>
      </c>
      <c r="F2458" s="904" t="s">
        <v>15646</v>
      </c>
    </row>
    <row ht="20.25" outlineLevel="0" r="2459">
      <c r="A2459" s="23" t="n">
        <v>33304</v>
      </c>
      <c r="B2459" s="23" t="n">
        <v>4143</v>
      </c>
      <c r="C2459" s="12" t="s">
        <v>334</v>
      </c>
      <c r="D2459" s="3" t="s">
        <v>6063</v>
      </c>
      <c r="E2459" s="343" t="s">
        <v>189</v>
      </c>
      <c r="F2459" s="904" t="s">
        <v>15646</v>
      </c>
    </row>
    <row ht="20.25" outlineLevel="0" r="2460">
      <c r="A2460" s="23" t="n">
        <v>33306</v>
      </c>
      <c r="B2460" s="23" t="n">
        <v>4153</v>
      </c>
      <c r="C2460" s="12" t="s">
        <v>334</v>
      </c>
      <c r="D2460" s="3" t="s">
        <v>6074</v>
      </c>
      <c r="E2460" s="343" t="s">
        <v>118</v>
      </c>
      <c r="F2460" s="904" t="s">
        <v>15646</v>
      </c>
    </row>
    <row ht="20.25" outlineLevel="0" r="2461">
      <c r="A2461" s="23" t="n">
        <v>32158</v>
      </c>
      <c r="B2461" s="23" t="n">
        <v>4154</v>
      </c>
      <c r="C2461" s="12" t="s">
        <v>334</v>
      </c>
      <c r="D2461" s="3" t="s">
        <v>6075</v>
      </c>
      <c r="E2461" s="343" t="s">
        <v>118</v>
      </c>
      <c r="F2461" s="904" t="s">
        <v>15646</v>
      </c>
    </row>
    <row ht="20.25" outlineLevel="0" r="2462">
      <c r="A2462" s="23" t="n">
        <v>32157</v>
      </c>
      <c r="B2462" s="23" t="n">
        <v>4155</v>
      </c>
      <c r="C2462" s="12" t="s">
        <v>334</v>
      </c>
      <c r="D2462" s="3" t="s">
        <v>6076</v>
      </c>
      <c r="E2462" s="343" t="s">
        <v>118</v>
      </c>
      <c r="F2462" s="904" t="s">
        <v>15646</v>
      </c>
    </row>
    <row ht="20.25" outlineLevel="0" r="2463">
      <c r="A2463" s="23" t="n">
        <v>27531</v>
      </c>
      <c r="B2463" s="23" t="n">
        <v>4191</v>
      </c>
      <c r="C2463" s="12" t="s">
        <v>334</v>
      </c>
      <c r="D2463" s="3" t="s">
        <v>6118</v>
      </c>
      <c r="E2463" s="335" t="s">
        <v>15681</v>
      </c>
      <c r="F2463" s="904" t="s">
        <v>15646</v>
      </c>
    </row>
    <row ht="20.25" outlineLevel="0" r="2464">
      <c r="A2464" s="23" t="n">
        <v>27570</v>
      </c>
      <c r="B2464" s="23" t="n">
        <v>4192</v>
      </c>
      <c r="C2464" s="12" t="s">
        <v>334</v>
      </c>
      <c r="D2464" s="3" t="s">
        <v>6120</v>
      </c>
      <c r="E2464" s="335" t="s">
        <v>6121</v>
      </c>
      <c r="F2464" s="904" t="s">
        <v>15646</v>
      </c>
    </row>
    <row ht="20.25" outlineLevel="0" r="2465">
      <c r="A2465" s="23" t="n">
        <v>27571</v>
      </c>
      <c r="B2465" s="23" t="n">
        <v>4193</v>
      </c>
      <c r="C2465" s="12" t="s">
        <v>334</v>
      </c>
      <c r="D2465" s="3" t="s">
        <v>6122</v>
      </c>
      <c r="E2465" s="335" t="s">
        <v>15682</v>
      </c>
      <c r="F2465" s="904" t="s">
        <v>15646</v>
      </c>
    </row>
    <row ht="20.25" outlineLevel="0" r="2466">
      <c r="A2466" s="23" t="n">
        <v>27574</v>
      </c>
      <c r="B2466" s="23" t="n">
        <v>4194</v>
      </c>
      <c r="C2466" s="12" t="s">
        <v>334</v>
      </c>
      <c r="D2466" s="3" t="s">
        <v>6124</v>
      </c>
      <c r="E2466" s="924" t="s">
        <v>15663</v>
      </c>
      <c r="F2466" s="904" t="s">
        <v>15646</v>
      </c>
    </row>
    <row ht="20.25" outlineLevel="0" r="2467">
      <c r="A2467" s="23" t="n">
        <v>27575</v>
      </c>
      <c r="B2467" s="23" t="n">
        <v>4195</v>
      </c>
      <c r="C2467" s="12" t="s">
        <v>334</v>
      </c>
      <c r="D2467" s="3" t="s">
        <v>6125</v>
      </c>
      <c r="E2467" s="343" t="s">
        <v>118</v>
      </c>
      <c r="F2467" s="904" t="s">
        <v>15646</v>
      </c>
    </row>
    <row ht="20.25" outlineLevel="0" r="2468">
      <c r="A2468" s="23" t="n">
        <v>27532</v>
      </c>
      <c r="B2468" s="23" t="n">
        <v>4196</v>
      </c>
      <c r="C2468" s="12" t="s">
        <v>334</v>
      </c>
      <c r="D2468" s="3" t="s">
        <v>6126</v>
      </c>
      <c r="E2468" s="335" t="s">
        <v>15683</v>
      </c>
      <c r="F2468" s="904" t="s">
        <v>15646</v>
      </c>
    </row>
    <row ht="20.25" outlineLevel="0" r="2469">
      <c r="A2469" s="23" t="n">
        <v>27569</v>
      </c>
      <c r="B2469" s="23" t="n">
        <v>4199</v>
      </c>
      <c r="C2469" s="12" t="s">
        <v>334</v>
      </c>
      <c r="D2469" s="3" t="s">
        <v>6130</v>
      </c>
      <c r="E2469" s="343" t="s">
        <v>118</v>
      </c>
      <c r="F2469" s="904" t="s">
        <v>15646</v>
      </c>
    </row>
    <row ht="20.25" outlineLevel="0" r="2470">
      <c r="A2470" s="23" t="n">
        <v>31693</v>
      </c>
      <c r="B2470" s="23" t="n">
        <v>4270</v>
      </c>
      <c r="C2470" s="12" t="s">
        <v>334</v>
      </c>
      <c r="D2470" s="3" t="s">
        <v>6211</v>
      </c>
      <c r="E2470" s="343" t="s">
        <v>118</v>
      </c>
      <c r="F2470" s="904" t="s">
        <v>15646</v>
      </c>
    </row>
    <row ht="20.25" outlineLevel="0" r="2471">
      <c r="A2471" s="23" t="n">
        <v>31678</v>
      </c>
      <c r="B2471" s="23" t="n">
        <v>4271</v>
      </c>
      <c r="C2471" s="12" t="s">
        <v>334</v>
      </c>
      <c r="D2471" s="3" t="s">
        <v>6212</v>
      </c>
      <c r="E2471" s="343" t="s">
        <v>118</v>
      </c>
      <c r="F2471" s="904" t="s">
        <v>15646</v>
      </c>
    </row>
    <row ht="20.25" outlineLevel="0" r="2472">
      <c r="A2472" s="23" t="n">
        <v>35086</v>
      </c>
      <c r="B2472" s="23" t="n">
        <v>4331</v>
      </c>
      <c r="C2472" s="12" t="s">
        <v>334</v>
      </c>
      <c r="D2472" s="3" t="s">
        <v>6289</v>
      </c>
      <c r="E2472" s="343" t="s">
        <v>118</v>
      </c>
      <c r="F2472" s="904" t="s">
        <v>15646</v>
      </c>
    </row>
    <row ht="20.25" outlineLevel="0" r="2473">
      <c r="A2473" s="23" t="n">
        <v>30302</v>
      </c>
      <c r="B2473" s="23" t="n">
        <v>4354</v>
      </c>
      <c r="C2473" s="12" t="s">
        <v>334</v>
      </c>
      <c r="D2473" s="3" t="s">
        <v>6319</v>
      </c>
      <c r="E2473" s="335" t="s">
        <v>1395</v>
      </c>
      <c r="F2473" s="904" t="s">
        <v>15646</v>
      </c>
    </row>
    <row ht="20.25" outlineLevel="0" r="2474">
      <c r="A2474" s="23" t="n">
        <v>30303</v>
      </c>
      <c r="B2474" s="23" t="n">
        <v>4355</v>
      </c>
      <c r="C2474" s="12" t="s">
        <v>334</v>
      </c>
      <c r="D2474" s="3" t="s">
        <v>6320</v>
      </c>
      <c r="E2474" s="335" t="s">
        <v>1395</v>
      </c>
      <c r="F2474" s="904" t="s">
        <v>15646</v>
      </c>
    </row>
    <row ht="20.25" outlineLevel="0" r="2475">
      <c r="A2475" s="23" t="n">
        <v>32878</v>
      </c>
      <c r="B2475" s="23" t="n">
        <v>4359</v>
      </c>
      <c r="C2475" s="12" t="s">
        <v>334</v>
      </c>
      <c r="D2475" s="3" t="s">
        <v>6325</v>
      </c>
      <c r="E2475" s="343" t="s">
        <v>147</v>
      </c>
      <c r="F2475" s="904" t="s">
        <v>15646</v>
      </c>
    </row>
    <row ht="20.25" outlineLevel="0" r="2476">
      <c r="A2476" s="23" t="n">
        <v>32590</v>
      </c>
      <c r="B2476" s="23" t="n">
        <v>4386</v>
      </c>
      <c r="C2476" s="12" t="s">
        <v>334</v>
      </c>
      <c r="D2476" s="3" t="s">
        <v>6358</v>
      </c>
      <c r="E2476" s="343" t="s">
        <v>118</v>
      </c>
      <c r="F2476" s="904" t="s">
        <v>15646</v>
      </c>
    </row>
    <row ht="20.25" outlineLevel="0" r="2477">
      <c r="A2477" s="23" t="n">
        <v>32598</v>
      </c>
      <c r="B2477" s="23" t="n">
        <v>4388</v>
      </c>
      <c r="C2477" s="12" t="s">
        <v>334</v>
      </c>
      <c r="D2477" s="3" t="s">
        <v>6360</v>
      </c>
      <c r="E2477" s="343" t="s">
        <v>118</v>
      </c>
      <c r="F2477" s="904" t="s">
        <v>15646</v>
      </c>
    </row>
    <row ht="20.25" outlineLevel="0" r="2478">
      <c r="A2478" s="23" t="n">
        <v>32600</v>
      </c>
      <c r="B2478" s="23" t="n">
        <v>4389</v>
      </c>
      <c r="C2478" s="12" t="s">
        <v>334</v>
      </c>
      <c r="D2478" s="3" t="s">
        <v>6361</v>
      </c>
      <c r="E2478" s="343" t="s">
        <v>118</v>
      </c>
      <c r="F2478" s="904" t="s">
        <v>15646</v>
      </c>
    </row>
    <row ht="20.25" outlineLevel="0" r="2479">
      <c r="A2479" s="23" t="n">
        <v>32602</v>
      </c>
      <c r="B2479" s="23" t="n">
        <v>4390</v>
      </c>
      <c r="C2479" s="12" t="s">
        <v>334</v>
      </c>
      <c r="D2479" s="3" t="s">
        <v>6362</v>
      </c>
      <c r="E2479" s="343" t="s">
        <v>118</v>
      </c>
      <c r="F2479" s="904" t="s">
        <v>15646</v>
      </c>
    </row>
    <row ht="20.25" outlineLevel="0" r="2480">
      <c r="A2480" s="23" t="n">
        <v>31363</v>
      </c>
      <c r="B2480" s="23" t="n">
        <v>4391</v>
      </c>
      <c r="C2480" s="12" t="s">
        <v>334</v>
      </c>
      <c r="D2480" s="3" t="s">
        <v>6364</v>
      </c>
      <c r="E2480" s="343" t="s">
        <v>6469</v>
      </c>
      <c r="F2480" s="904" t="s">
        <v>15646</v>
      </c>
    </row>
    <row ht="20.25" outlineLevel="0" r="2481">
      <c r="A2481" s="23" t="n">
        <v>21241</v>
      </c>
      <c r="B2481" s="23" t="n">
        <v>4397</v>
      </c>
      <c r="C2481" s="12" t="s">
        <v>334</v>
      </c>
      <c r="D2481" s="3" t="s">
        <v>6370</v>
      </c>
      <c r="E2481" s="343" t="s">
        <v>1060</v>
      </c>
      <c r="F2481" s="904" t="s">
        <v>15646</v>
      </c>
    </row>
    <row ht="20.25" outlineLevel="0" r="2482">
      <c r="A2482" s="23" t="n">
        <v>29373</v>
      </c>
      <c r="B2482" s="23" t="n">
        <v>4399</v>
      </c>
      <c r="C2482" s="12" t="s">
        <v>334</v>
      </c>
      <c r="D2482" s="3" t="s">
        <v>6372</v>
      </c>
      <c r="E2482" s="335" t="s">
        <v>561</v>
      </c>
      <c r="F2482" s="904" t="s">
        <v>15646</v>
      </c>
    </row>
    <row ht="20.25" outlineLevel="0" r="2483">
      <c r="A2483" s="23" t="n">
        <v>21045</v>
      </c>
      <c r="B2483" s="23" t="n">
        <v>4401</v>
      </c>
      <c r="C2483" s="12" t="s">
        <v>334</v>
      </c>
      <c r="D2483" s="3" t="s">
        <v>6374</v>
      </c>
      <c r="E2483" s="343" t="s">
        <v>1060</v>
      </c>
      <c r="F2483" s="904" t="s">
        <v>15646</v>
      </c>
    </row>
    <row ht="20.25" outlineLevel="0" r="2484">
      <c r="A2484" s="23" t="n">
        <v>21215</v>
      </c>
      <c r="B2484" s="23" t="n">
        <v>4403</v>
      </c>
      <c r="C2484" s="12" t="s">
        <v>334</v>
      </c>
      <c r="D2484" s="3" t="s">
        <v>6376</v>
      </c>
      <c r="E2484" s="343" t="s">
        <v>1060</v>
      </c>
      <c r="F2484" s="904" t="s">
        <v>15646</v>
      </c>
    </row>
    <row ht="20.25" outlineLevel="0" r="2485">
      <c r="A2485" s="23" t="n">
        <v>36897</v>
      </c>
      <c r="B2485" s="23" t="n">
        <v>4410</v>
      </c>
      <c r="C2485" s="12" t="s">
        <v>334</v>
      </c>
      <c r="D2485" s="940" t="s">
        <v>10880</v>
      </c>
      <c r="E2485" s="343" t="s">
        <v>118</v>
      </c>
      <c r="F2485" s="904" t="s">
        <v>15646</v>
      </c>
    </row>
    <row ht="20.25" outlineLevel="0" r="2486">
      <c r="A2486" s="23" t="n">
        <v>29365</v>
      </c>
      <c r="B2486" s="23" t="n">
        <v>4417</v>
      </c>
      <c r="C2486" s="12" t="s">
        <v>334</v>
      </c>
      <c r="D2486" s="3" t="s">
        <v>6391</v>
      </c>
      <c r="E2486" s="343" t="s">
        <v>118</v>
      </c>
      <c r="F2486" s="904" t="s">
        <v>15646</v>
      </c>
    </row>
    <row ht="20.25" outlineLevel="0" r="2487">
      <c r="A2487" s="23" t="n">
        <v>33431</v>
      </c>
      <c r="B2487" s="23" t="n">
        <v>4482</v>
      </c>
      <c r="C2487" s="12" t="s">
        <v>334</v>
      </c>
      <c r="D2487" s="3" t="s">
        <v>6472</v>
      </c>
      <c r="E2487" s="926" t="s">
        <v>6473</v>
      </c>
      <c r="F2487" s="904" t="s">
        <v>15646</v>
      </c>
    </row>
    <row ht="20.25" outlineLevel="0" r="2488">
      <c r="A2488" s="23" t="n">
        <v>28856</v>
      </c>
      <c r="B2488" s="23" t="n">
        <v>4494</v>
      </c>
      <c r="C2488" s="12" t="s">
        <v>334</v>
      </c>
      <c r="D2488" s="3" t="s">
        <v>6486</v>
      </c>
      <c r="E2488" s="335" t="s">
        <v>1297</v>
      </c>
      <c r="F2488" s="904" t="s">
        <v>15646</v>
      </c>
    </row>
    <row ht="20.25" outlineLevel="0" r="2489">
      <c r="A2489" s="23" t="n">
        <v>28857</v>
      </c>
      <c r="B2489" s="23" t="n">
        <v>4495</v>
      </c>
      <c r="C2489" s="12" t="s">
        <v>334</v>
      </c>
      <c r="D2489" s="3" t="s">
        <v>6487</v>
      </c>
      <c r="E2489" s="335" t="s">
        <v>582</v>
      </c>
      <c r="F2489" s="904" t="s">
        <v>15646</v>
      </c>
    </row>
    <row ht="20.25" outlineLevel="0" r="2490">
      <c r="A2490" s="23" t="n">
        <v>25139</v>
      </c>
      <c r="B2490" s="23" t="n">
        <v>4496</v>
      </c>
      <c r="C2490" s="12" t="s">
        <v>334</v>
      </c>
      <c r="D2490" s="3" t="s">
        <v>6491</v>
      </c>
      <c r="E2490" s="343" t="s">
        <v>582</v>
      </c>
      <c r="F2490" s="904" t="s">
        <v>15646</v>
      </c>
    </row>
    <row ht="20.25" outlineLevel="0" r="2491">
      <c r="A2491" s="23" t="n">
        <v>28838</v>
      </c>
      <c r="B2491" s="23" t="n">
        <v>4504</v>
      </c>
      <c r="C2491" s="12" t="s">
        <v>334</v>
      </c>
      <c r="D2491" s="3" t="s">
        <v>6499</v>
      </c>
      <c r="E2491" s="343" t="s">
        <v>118</v>
      </c>
      <c r="F2491" s="904" t="s">
        <v>15646</v>
      </c>
    </row>
    <row ht="20.25" outlineLevel="0" r="2492">
      <c r="A2492" s="23" t="n">
        <v>21221</v>
      </c>
      <c r="B2492" s="23" t="n">
        <v>4512</v>
      </c>
      <c r="C2492" s="12" t="s">
        <v>334</v>
      </c>
      <c r="D2492" s="3" t="s">
        <v>6511</v>
      </c>
      <c r="E2492" s="343" t="s">
        <v>118</v>
      </c>
      <c r="F2492" s="904" t="s">
        <v>15646</v>
      </c>
    </row>
    <row ht="20.25" outlineLevel="0" r="2493">
      <c r="A2493" s="23" t="n">
        <v>32620</v>
      </c>
      <c r="B2493" s="23" t="n">
        <v>4556</v>
      </c>
      <c r="C2493" s="12" t="s">
        <v>334</v>
      </c>
      <c r="D2493" s="3" t="s">
        <v>6568</v>
      </c>
      <c r="E2493" s="343" t="s">
        <v>118</v>
      </c>
      <c r="F2493" s="904" t="s">
        <v>15646</v>
      </c>
    </row>
    <row ht="20.25" outlineLevel="0" r="2494">
      <c r="A2494" s="23" t="n">
        <v>27608</v>
      </c>
      <c r="B2494" s="23" t="n">
        <v>4559</v>
      </c>
      <c r="C2494" s="12" t="s">
        <v>334</v>
      </c>
      <c r="D2494" s="3" t="s">
        <v>6572</v>
      </c>
      <c r="E2494" s="335" t="s">
        <v>582</v>
      </c>
      <c r="F2494" s="904" t="s">
        <v>15646</v>
      </c>
    </row>
    <row ht="20.25" outlineLevel="0" r="2495">
      <c r="A2495" s="23" t="n">
        <v>25717</v>
      </c>
      <c r="B2495" s="23" t="n">
        <v>4582</v>
      </c>
      <c r="C2495" s="12" t="s">
        <v>334</v>
      </c>
      <c r="D2495" s="3" t="s">
        <v>6599</v>
      </c>
      <c r="E2495" s="335" t="s">
        <v>582</v>
      </c>
      <c r="F2495" s="904" t="s">
        <v>15646</v>
      </c>
    </row>
    <row ht="20.25" outlineLevel="0" r="2496">
      <c r="A2496" s="23" t="n">
        <v>25721</v>
      </c>
      <c r="B2496" s="23" t="n">
        <v>4587</v>
      </c>
      <c r="C2496" s="12" t="s">
        <v>334</v>
      </c>
      <c r="D2496" s="3" t="s">
        <v>6607</v>
      </c>
      <c r="E2496" s="335" t="s">
        <v>97</v>
      </c>
      <c r="F2496" s="904" t="s">
        <v>15646</v>
      </c>
    </row>
    <row ht="20.25" outlineLevel="0" r="2497">
      <c r="A2497" s="23" t="n">
        <v>29221</v>
      </c>
      <c r="B2497" s="23" t="n">
        <v>4617</v>
      </c>
      <c r="C2497" s="12" t="s">
        <v>334</v>
      </c>
      <c r="D2497" s="3" t="s">
        <v>6646</v>
      </c>
      <c r="E2497" s="335" t="s">
        <v>497</v>
      </c>
      <c r="F2497" s="904" t="s">
        <v>15646</v>
      </c>
    </row>
    <row ht="20.25" outlineLevel="0" r="2498">
      <c r="A2498" s="23" t="n">
        <v>23468</v>
      </c>
      <c r="B2498" s="23" t="n">
        <v>4677</v>
      </c>
      <c r="C2498" s="12" t="s">
        <v>334</v>
      </c>
      <c r="D2498" s="3" t="s">
        <v>6716</v>
      </c>
      <c r="E2498" s="335" t="s">
        <v>15684</v>
      </c>
      <c r="F2498" s="904" t="s">
        <v>15646</v>
      </c>
    </row>
    <row ht="20.25" outlineLevel="0" r="2499">
      <c r="A2499" s="23" t="n">
        <v>29261</v>
      </c>
      <c r="B2499" s="23" t="n">
        <v>4679</v>
      </c>
      <c r="C2499" s="12" t="s">
        <v>334</v>
      </c>
      <c r="D2499" s="3" t="s">
        <v>6719</v>
      </c>
      <c r="E2499" s="343" t="s">
        <v>118</v>
      </c>
      <c r="F2499" s="904" t="s">
        <v>15646</v>
      </c>
    </row>
    <row ht="20.25" outlineLevel="0" r="2500">
      <c r="A2500" s="23" t="n">
        <v>23519</v>
      </c>
      <c r="B2500" s="23" t="n">
        <v>4684</v>
      </c>
      <c r="C2500" s="12" t="s">
        <v>334</v>
      </c>
      <c r="D2500" s="3" t="s">
        <v>6724</v>
      </c>
      <c r="E2500" s="343" t="s">
        <v>147</v>
      </c>
      <c r="F2500" s="904" t="s">
        <v>15646</v>
      </c>
    </row>
    <row ht="20.25" outlineLevel="0" r="2501">
      <c r="A2501" s="23" t="n">
        <v>31272</v>
      </c>
      <c r="B2501" s="23" t="n">
        <v>4685</v>
      </c>
      <c r="C2501" s="12" t="s">
        <v>334</v>
      </c>
      <c r="D2501" s="3" t="s">
        <v>6725</v>
      </c>
      <c r="E2501" s="335" t="s">
        <v>2295</v>
      </c>
      <c r="F2501" s="904" t="s">
        <v>15646</v>
      </c>
    </row>
    <row ht="20.25" outlineLevel="0" r="2502">
      <c r="A2502" s="23" t="n">
        <v>31273</v>
      </c>
      <c r="B2502" s="23" t="n">
        <v>4686</v>
      </c>
      <c r="C2502" s="12" t="s">
        <v>334</v>
      </c>
      <c r="D2502" s="3" t="s">
        <v>6727</v>
      </c>
      <c r="E2502" s="926" t="s">
        <v>552</v>
      </c>
      <c r="F2502" s="904" t="s">
        <v>15646</v>
      </c>
    </row>
    <row ht="20.25" outlineLevel="0" r="2503">
      <c r="A2503" s="23" t="n">
        <v>26544</v>
      </c>
      <c r="B2503" s="23" t="n">
        <v>4690</v>
      </c>
      <c r="C2503" s="12" t="s">
        <v>334</v>
      </c>
      <c r="D2503" s="3" t="s">
        <v>6731</v>
      </c>
      <c r="E2503" s="926" t="s">
        <v>6732</v>
      </c>
      <c r="F2503" s="904" t="s">
        <v>15646</v>
      </c>
    </row>
    <row ht="20.25" outlineLevel="0" r="2504">
      <c r="A2504" s="23" t="n">
        <v>32044</v>
      </c>
      <c r="B2504" s="23" t="n">
        <v>4719</v>
      </c>
      <c r="C2504" s="12" t="s">
        <v>334</v>
      </c>
      <c r="D2504" s="3" t="s">
        <v>6768</v>
      </c>
      <c r="E2504" s="335" t="s">
        <v>15685</v>
      </c>
      <c r="F2504" s="904" t="s">
        <v>15646</v>
      </c>
    </row>
    <row ht="20.25" outlineLevel="0" r="2505">
      <c r="A2505" s="860" t="n">
        <v>31797</v>
      </c>
      <c r="B2505" s="23" t="n">
        <v>4724</v>
      </c>
      <c r="C2505" s="941" t="s">
        <v>334</v>
      </c>
      <c r="D2505" s="192" t="s">
        <v>6778</v>
      </c>
      <c r="E2505" s="941" t="s">
        <v>118</v>
      </c>
      <c r="F2505" s="904" t="s">
        <v>15646</v>
      </c>
    </row>
    <row ht="20.25" outlineLevel="0" r="2506">
      <c r="A2506" s="23" t="n">
        <v>29516</v>
      </c>
      <c r="B2506" s="23" t="n">
        <v>4778</v>
      </c>
      <c r="C2506" s="12" t="s">
        <v>334</v>
      </c>
      <c r="D2506" s="3" t="s">
        <v>6848</v>
      </c>
      <c r="E2506" s="335" t="s">
        <v>6849</v>
      </c>
      <c r="F2506" s="904" t="s">
        <v>15646</v>
      </c>
    </row>
    <row ht="20.25" outlineLevel="0" r="2507">
      <c r="A2507" s="23" t="n">
        <v>30342</v>
      </c>
      <c r="B2507" s="23" t="n">
        <v>4794</v>
      </c>
      <c r="C2507" s="12" t="s">
        <v>334</v>
      </c>
      <c r="D2507" s="3" t="s">
        <v>6868</v>
      </c>
      <c r="E2507" s="343" t="s">
        <v>118</v>
      </c>
      <c r="F2507" s="904" t="s">
        <v>15646</v>
      </c>
    </row>
    <row ht="20.25" outlineLevel="0" r="2508">
      <c r="A2508" s="23" t="n">
        <v>28167</v>
      </c>
      <c r="B2508" s="23" t="n">
        <v>4802</v>
      </c>
      <c r="C2508" s="12" t="s">
        <v>334</v>
      </c>
      <c r="D2508" s="3" t="s">
        <v>6876</v>
      </c>
      <c r="E2508" s="926" t="s">
        <v>760</v>
      </c>
      <c r="F2508" s="904" t="s">
        <v>15646</v>
      </c>
    </row>
    <row ht="20.25" outlineLevel="0" r="2509">
      <c r="A2509" s="23" t="n">
        <v>32852</v>
      </c>
      <c r="B2509" s="23" t="n">
        <v>4803</v>
      </c>
      <c r="C2509" s="12" t="s">
        <v>334</v>
      </c>
      <c r="D2509" s="3" t="s">
        <v>6877</v>
      </c>
      <c r="E2509" s="343" t="s">
        <v>86</v>
      </c>
      <c r="F2509" s="904" t="s">
        <v>15646</v>
      </c>
    </row>
    <row ht="20.25" outlineLevel="0" r="2510">
      <c r="A2510" s="23" t="n">
        <v>32013</v>
      </c>
      <c r="B2510" s="23" t="n">
        <v>4809</v>
      </c>
      <c r="C2510" s="12" t="s">
        <v>334</v>
      </c>
      <c r="D2510" s="3" t="s">
        <v>6884</v>
      </c>
      <c r="E2510" s="343" t="s">
        <v>118</v>
      </c>
      <c r="F2510" s="904" t="s">
        <v>15646</v>
      </c>
    </row>
    <row ht="20.25" outlineLevel="0" r="2511">
      <c r="A2511" s="23" t="n">
        <v>28176</v>
      </c>
      <c r="B2511" s="23" t="n">
        <v>4871</v>
      </c>
      <c r="C2511" s="12" t="s">
        <v>334</v>
      </c>
      <c r="D2511" s="3" t="s">
        <v>6962</v>
      </c>
      <c r="E2511" s="343" t="s">
        <v>86</v>
      </c>
      <c r="F2511" s="904" t="s">
        <v>15646</v>
      </c>
    </row>
    <row ht="20.25" outlineLevel="0" r="2512">
      <c r="A2512" s="23" t="n">
        <v>28858</v>
      </c>
      <c r="B2512" s="23" t="n">
        <v>4877</v>
      </c>
      <c r="C2512" s="12" t="s">
        <v>334</v>
      </c>
      <c r="D2512" s="3" t="s">
        <v>6973</v>
      </c>
      <c r="E2512" s="343" t="s">
        <v>118</v>
      </c>
      <c r="F2512" s="904" t="s">
        <v>15646</v>
      </c>
    </row>
    <row ht="20.25" outlineLevel="0" r="2513">
      <c r="A2513" s="23" t="n">
        <v>32873</v>
      </c>
      <c r="B2513" s="23" t="n">
        <v>4898</v>
      </c>
      <c r="C2513" s="12" t="s">
        <v>334</v>
      </c>
      <c r="D2513" s="3" t="s">
        <v>7002</v>
      </c>
      <c r="E2513" s="335" t="s">
        <v>3108</v>
      </c>
      <c r="F2513" s="904" t="s">
        <v>15646</v>
      </c>
    </row>
    <row ht="20.25" outlineLevel="0" r="2514">
      <c r="A2514" s="23" t="n">
        <v>32825</v>
      </c>
      <c r="B2514" s="23" t="n">
        <v>4900</v>
      </c>
      <c r="C2514" s="12" t="s">
        <v>334</v>
      </c>
      <c r="D2514" s="3" t="s">
        <v>7004</v>
      </c>
      <c r="E2514" s="926" t="s">
        <v>86</v>
      </c>
      <c r="F2514" s="904" t="s">
        <v>15646</v>
      </c>
    </row>
    <row ht="20.25" outlineLevel="0" r="2515">
      <c r="A2515" s="23" t="n">
        <v>23551</v>
      </c>
      <c r="B2515" s="23" t="n">
        <v>4901</v>
      </c>
      <c r="C2515" s="12" t="s">
        <v>334</v>
      </c>
      <c r="D2515" s="3" t="s">
        <v>7005</v>
      </c>
      <c r="E2515" s="343" t="s">
        <v>1060</v>
      </c>
      <c r="F2515" s="904" t="s">
        <v>15646</v>
      </c>
    </row>
    <row ht="20.25" outlineLevel="0" r="2516">
      <c r="A2516" s="23" t="n">
        <v>28243</v>
      </c>
      <c r="B2516" s="23" t="n">
        <v>4928</v>
      </c>
      <c r="C2516" s="12" t="s">
        <v>334</v>
      </c>
      <c r="D2516" s="3" t="s">
        <v>7036</v>
      </c>
      <c r="E2516" s="335" t="s">
        <v>1195</v>
      </c>
      <c r="F2516" s="904" t="s">
        <v>15646</v>
      </c>
    </row>
    <row ht="20.25" outlineLevel="0" r="2517">
      <c r="A2517" s="23" t="n">
        <v>23562</v>
      </c>
      <c r="B2517" s="23" t="n">
        <v>4979</v>
      </c>
      <c r="C2517" s="12" t="s">
        <v>334</v>
      </c>
      <c r="D2517" s="3" t="s">
        <v>7108</v>
      </c>
      <c r="E2517" s="926" t="s">
        <v>552</v>
      </c>
      <c r="F2517" s="904" t="s">
        <v>15646</v>
      </c>
    </row>
    <row ht="20.25" outlineLevel="0" r="2518">
      <c r="A2518" s="23" t="n">
        <v>20245</v>
      </c>
      <c r="B2518" s="23" t="n">
        <v>4986</v>
      </c>
      <c r="C2518" s="12" t="s">
        <v>334</v>
      </c>
      <c r="D2518" s="3" t="s">
        <v>7117</v>
      </c>
      <c r="E2518" s="926" t="s">
        <v>2159</v>
      </c>
      <c r="F2518" s="904" t="s">
        <v>15646</v>
      </c>
    </row>
    <row ht="20.25" outlineLevel="0" r="2519">
      <c r="A2519" s="23" t="n">
        <v>20269</v>
      </c>
      <c r="B2519" s="23" t="n">
        <v>4989</v>
      </c>
      <c r="C2519" s="12" t="s">
        <v>334</v>
      </c>
      <c r="D2519" s="3" t="s">
        <v>7120</v>
      </c>
      <c r="E2519" s="926" t="s">
        <v>552</v>
      </c>
      <c r="F2519" s="904" t="s">
        <v>15646</v>
      </c>
    </row>
    <row ht="20.25" outlineLevel="0" r="2520">
      <c r="A2520" s="23" t="n">
        <v>30986</v>
      </c>
      <c r="B2520" s="23" t="n">
        <v>4996</v>
      </c>
      <c r="C2520" s="12" t="s">
        <v>334</v>
      </c>
      <c r="D2520" s="3" t="s">
        <v>7128</v>
      </c>
      <c r="E2520" s="926" t="s">
        <v>552</v>
      </c>
      <c r="F2520" s="904" t="s">
        <v>15646</v>
      </c>
    </row>
    <row ht="20.25" outlineLevel="0" r="2521">
      <c r="A2521" s="23" t="n">
        <v>25178</v>
      </c>
      <c r="B2521" s="23" t="n">
        <v>4999</v>
      </c>
      <c r="C2521" s="12" t="s">
        <v>334</v>
      </c>
      <c r="D2521" s="3" t="s">
        <v>10905</v>
      </c>
      <c r="E2521" s="343" t="s">
        <v>118</v>
      </c>
      <c r="F2521" s="904" t="s">
        <v>15646</v>
      </c>
    </row>
    <row ht="20.25" outlineLevel="0" r="2522">
      <c r="A2522" s="23" t="n">
        <v>26937</v>
      </c>
      <c r="B2522" s="23" t="n">
        <v>5076</v>
      </c>
      <c r="C2522" s="12" t="s">
        <v>334</v>
      </c>
      <c r="D2522" s="3" t="s">
        <v>7225</v>
      </c>
      <c r="E2522" s="343" t="s">
        <v>86</v>
      </c>
      <c r="F2522" s="904" t="s">
        <v>15646</v>
      </c>
    </row>
    <row ht="20.25" outlineLevel="0" r="2523">
      <c r="A2523" s="23" t="n">
        <v>32545</v>
      </c>
      <c r="B2523" s="23" t="n">
        <v>5100</v>
      </c>
      <c r="C2523" s="12" t="s">
        <v>334</v>
      </c>
      <c r="D2523" s="3" t="s">
        <v>7260</v>
      </c>
      <c r="E2523" s="343" t="s">
        <v>118</v>
      </c>
      <c r="F2523" s="904" t="s">
        <v>15646</v>
      </c>
    </row>
    <row ht="20.25" outlineLevel="0" r="2524">
      <c r="A2524" s="23" t="n">
        <v>28835</v>
      </c>
      <c r="B2524" s="23" t="n">
        <v>5164</v>
      </c>
      <c r="C2524" s="12" t="s">
        <v>334</v>
      </c>
      <c r="D2524" s="3" t="s">
        <v>7336</v>
      </c>
      <c r="E2524" s="343" t="s">
        <v>118</v>
      </c>
      <c r="F2524" s="904" t="s">
        <v>15646</v>
      </c>
    </row>
    <row ht="20.25" outlineLevel="0" r="2525">
      <c r="A2525" s="23" t="n">
        <v>31335</v>
      </c>
      <c r="B2525" s="23" t="n">
        <v>5190</v>
      </c>
      <c r="C2525" s="12" t="s">
        <v>334</v>
      </c>
      <c r="D2525" s="3" t="s">
        <v>7364</v>
      </c>
      <c r="E2525" s="343" t="s">
        <v>118</v>
      </c>
      <c r="F2525" s="904" t="s">
        <v>15646</v>
      </c>
    </row>
    <row ht="20.25" outlineLevel="0" r="2526">
      <c r="A2526" s="23" t="n">
        <v>32649</v>
      </c>
      <c r="B2526" s="23" t="n">
        <v>5193</v>
      </c>
      <c r="C2526" s="12" t="s">
        <v>334</v>
      </c>
      <c r="D2526" s="3" t="s">
        <v>7367</v>
      </c>
      <c r="E2526" s="343" t="s">
        <v>118</v>
      </c>
      <c r="F2526" s="904" t="s">
        <v>15646</v>
      </c>
    </row>
    <row ht="20.25" outlineLevel="0" r="2527">
      <c r="A2527" s="23" t="n">
        <v>31336</v>
      </c>
      <c r="B2527" s="23" t="n">
        <v>5196</v>
      </c>
      <c r="C2527" s="12" t="s">
        <v>334</v>
      </c>
      <c r="D2527" s="3" t="s">
        <v>7370</v>
      </c>
      <c r="E2527" s="343" t="s">
        <v>118</v>
      </c>
      <c r="F2527" s="904" t="s">
        <v>15646</v>
      </c>
    </row>
    <row ht="20.25" outlineLevel="0" r="2528">
      <c r="A2528" s="23" t="n">
        <v>32547</v>
      </c>
      <c r="B2528" s="23" t="n">
        <v>5206</v>
      </c>
      <c r="C2528" s="12" t="s">
        <v>334</v>
      </c>
      <c r="D2528" s="3" t="s">
        <v>7380</v>
      </c>
      <c r="E2528" s="343" t="s">
        <v>118</v>
      </c>
      <c r="F2528" s="904" t="s">
        <v>15646</v>
      </c>
    </row>
    <row ht="20.25" outlineLevel="0" r="2529">
      <c r="A2529" s="23" t="n">
        <v>30456</v>
      </c>
      <c r="B2529" s="23" t="n">
        <v>5215</v>
      </c>
      <c r="C2529" s="12" t="s">
        <v>334</v>
      </c>
      <c r="D2529" s="3" t="s">
        <v>7391</v>
      </c>
      <c r="E2529" s="335" t="s">
        <v>552</v>
      </c>
      <c r="F2529" s="904" t="s">
        <v>15646</v>
      </c>
    </row>
    <row ht="20.25" outlineLevel="0" r="2530">
      <c r="A2530" s="23" t="n">
        <v>30472</v>
      </c>
      <c r="B2530" s="23" t="n">
        <v>5232</v>
      </c>
      <c r="C2530" s="12" t="s">
        <v>334</v>
      </c>
      <c r="D2530" s="3" t="s">
        <v>7411</v>
      </c>
      <c r="E2530" s="343" t="s">
        <v>147</v>
      </c>
      <c r="F2530" s="904" t="s">
        <v>15646</v>
      </c>
    </row>
    <row ht="20.25" outlineLevel="0" r="2531">
      <c r="A2531" s="23" t="n">
        <v>31767</v>
      </c>
      <c r="B2531" s="23" t="n">
        <v>5291</v>
      </c>
      <c r="C2531" s="12" t="s">
        <v>334</v>
      </c>
      <c r="D2531" s="3" t="s">
        <v>7480</v>
      </c>
      <c r="E2531" s="343" t="s">
        <v>118</v>
      </c>
      <c r="F2531" s="904" t="s">
        <v>15646</v>
      </c>
    </row>
    <row ht="20.25" outlineLevel="0" r="2532">
      <c r="A2532" s="23" t="n">
        <v>31922</v>
      </c>
      <c r="B2532" s="23" t="n">
        <v>5292</v>
      </c>
      <c r="C2532" s="12" t="s">
        <v>334</v>
      </c>
      <c r="D2532" s="3" t="s">
        <v>7481</v>
      </c>
      <c r="E2532" s="343" t="s">
        <v>147</v>
      </c>
      <c r="F2532" s="904" t="s">
        <v>15646</v>
      </c>
    </row>
    <row ht="20.25" outlineLevel="0" r="2533">
      <c r="A2533" s="23" t="n">
        <v>21107</v>
      </c>
      <c r="B2533" s="23" t="n">
        <v>5295</v>
      </c>
      <c r="C2533" s="12" t="s">
        <v>334</v>
      </c>
      <c r="D2533" s="3" t="s">
        <v>7484</v>
      </c>
      <c r="E2533" s="20" t="s">
        <v>412</v>
      </c>
      <c r="F2533" s="904" t="s">
        <v>15646</v>
      </c>
    </row>
    <row ht="20.25" outlineLevel="0" r="2534">
      <c r="A2534" s="23" t="n">
        <v>21139</v>
      </c>
      <c r="B2534" s="23" t="n">
        <v>5296</v>
      </c>
      <c r="C2534" s="12" t="s">
        <v>334</v>
      </c>
      <c r="D2534" s="3" t="s">
        <v>7485</v>
      </c>
      <c r="E2534" s="926" t="s">
        <v>86</v>
      </c>
      <c r="F2534" s="904" t="s">
        <v>15646</v>
      </c>
    </row>
    <row ht="20.25" outlineLevel="0" r="2535">
      <c r="A2535" s="23" t="n">
        <v>21140</v>
      </c>
      <c r="B2535" s="23" t="n">
        <v>5297</v>
      </c>
      <c r="C2535" s="12" t="s">
        <v>334</v>
      </c>
      <c r="D2535" s="3" t="s">
        <v>7486</v>
      </c>
      <c r="E2535" s="926" t="s">
        <v>1060</v>
      </c>
      <c r="F2535" s="904" t="s">
        <v>15646</v>
      </c>
    </row>
    <row ht="20.25" outlineLevel="0" r="2536">
      <c r="A2536" s="23" t="n">
        <v>21086</v>
      </c>
      <c r="B2536" s="23" t="n">
        <v>5315</v>
      </c>
      <c r="C2536" s="12" t="s">
        <v>334</v>
      </c>
      <c r="D2536" s="3" t="s">
        <v>7507</v>
      </c>
      <c r="E2536" s="926" t="s">
        <v>412</v>
      </c>
      <c r="F2536" s="904" t="s">
        <v>15646</v>
      </c>
    </row>
    <row ht="20.25" outlineLevel="0" r="2537">
      <c r="A2537" s="23" t="n">
        <v>21079</v>
      </c>
      <c r="B2537" s="23" t="n">
        <v>5317</v>
      </c>
      <c r="C2537" s="12" t="s">
        <v>334</v>
      </c>
      <c r="D2537" s="3" t="s">
        <v>7509</v>
      </c>
      <c r="E2537" s="926" t="s">
        <v>5828</v>
      </c>
      <c r="F2537" s="904" t="s">
        <v>15646</v>
      </c>
    </row>
    <row ht="20.25" outlineLevel="0" r="2538">
      <c r="A2538" s="23" t="n">
        <v>35381</v>
      </c>
      <c r="B2538" s="23" t="n">
        <v>5325</v>
      </c>
      <c r="C2538" s="12" t="s">
        <v>334</v>
      </c>
      <c r="D2538" s="3" t="s">
        <v>7518</v>
      </c>
      <c r="E2538" s="343" t="s">
        <v>1037</v>
      </c>
      <c r="F2538" s="904" t="s">
        <v>15646</v>
      </c>
    </row>
    <row ht="20.25" outlineLevel="0" r="2539">
      <c r="A2539" s="23" t="n">
        <v>35380</v>
      </c>
      <c r="B2539" s="23" t="n">
        <v>5326</v>
      </c>
      <c r="C2539" s="12" t="s">
        <v>334</v>
      </c>
      <c r="D2539" s="3" t="s">
        <v>7519</v>
      </c>
      <c r="E2539" s="925" t="s">
        <v>1060</v>
      </c>
      <c r="F2539" s="904" t="s">
        <v>15646</v>
      </c>
    </row>
    <row ht="20.25" outlineLevel="0" r="2540">
      <c r="A2540" s="23" t="n">
        <v>35378</v>
      </c>
      <c r="B2540" s="23" t="n">
        <v>5328</v>
      </c>
      <c r="C2540" s="12" t="s">
        <v>334</v>
      </c>
      <c r="D2540" s="3" t="s">
        <v>7521</v>
      </c>
      <c r="E2540" s="924" t="s">
        <v>552</v>
      </c>
      <c r="F2540" s="904" t="s">
        <v>15646</v>
      </c>
    </row>
    <row ht="20.25" outlineLevel="0" r="2541">
      <c r="A2541" s="23" t="n">
        <v>35376</v>
      </c>
      <c r="B2541" s="23" t="n">
        <v>5332</v>
      </c>
      <c r="C2541" s="12" t="s">
        <v>334</v>
      </c>
      <c r="D2541" s="3" t="s">
        <v>7525</v>
      </c>
      <c r="E2541" s="343" t="s">
        <v>118</v>
      </c>
      <c r="F2541" s="904" t="s">
        <v>15646</v>
      </c>
    </row>
    <row ht="20.25" outlineLevel="0" r="2542">
      <c r="A2542" s="23" t="n">
        <v>35373</v>
      </c>
      <c r="B2542" s="23" t="n">
        <v>5335</v>
      </c>
      <c r="C2542" s="12" t="s">
        <v>334</v>
      </c>
      <c r="D2542" s="3" t="s">
        <v>7528</v>
      </c>
      <c r="E2542" s="343" t="s">
        <v>118</v>
      </c>
      <c r="F2542" s="904" t="s">
        <v>15646</v>
      </c>
    </row>
    <row ht="20.25" outlineLevel="0" r="2543">
      <c r="A2543" s="23" t="n">
        <v>35369</v>
      </c>
      <c r="B2543" s="23" t="n">
        <v>5339</v>
      </c>
      <c r="C2543" s="12" t="s">
        <v>334</v>
      </c>
      <c r="D2543" s="3" t="s">
        <v>7534</v>
      </c>
      <c r="E2543" s="343" t="s">
        <v>118</v>
      </c>
      <c r="F2543" s="904" t="s">
        <v>15646</v>
      </c>
    </row>
    <row ht="20.25" outlineLevel="0" r="2544">
      <c r="A2544" s="23" t="n">
        <v>35368</v>
      </c>
      <c r="B2544" s="23" t="n">
        <v>5340</v>
      </c>
      <c r="C2544" s="12" t="s">
        <v>334</v>
      </c>
      <c r="D2544" s="3" t="s">
        <v>7535</v>
      </c>
      <c r="E2544" s="343" t="s">
        <v>118</v>
      </c>
      <c r="F2544" s="904" t="s">
        <v>15646</v>
      </c>
    </row>
    <row ht="20.25" outlineLevel="0" r="2545">
      <c r="A2545" s="23" t="n">
        <v>35352</v>
      </c>
      <c r="B2545" s="23" t="n">
        <v>5354</v>
      </c>
      <c r="C2545" s="12" t="s">
        <v>334</v>
      </c>
      <c r="D2545" s="3" t="s">
        <v>7550</v>
      </c>
      <c r="E2545" s="343" t="s">
        <v>118</v>
      </c>
      <c r="F2545" s="904" t="s">
        <v>15646</v>
      </c>
    </row>
    <row ht="20.25" outlineLevel="0" r="2546">
      <c r="A2546" s="23" t="n">
        <v>35343</v>
      </c>
      <c r="B2546" s="23" t="n">
        <v>5365</v>
      </c>
      <c r="C2546" s="12" t="s">
        <v>334</v>
      </c>
      <c r="D2546" s="3" t="s">
        <v>7561</v>
      </c>
      <c r="E2546" s="343" t="s">
        <v>86</v>
      </c>
      <c r="F2546" s="904" t="s">
        <v>15646</v>
      </c>
    </row>
    <row ht="20.25" outlineLevel="0" r="2547">
      <c r="A2547" s="23" t="n">
        <v>35341</v>
      </c>
      <c r="B2547" s="23" t="n">
        <v>5367</v>
      </c>
      <c r="C2547" s="12" t="s">
        <v>334</v>
      </c>
      <c r="D2547" s="3" t="s">
        <v>7563</v>
      </c>
      <c r="E2547" s="343" t="s">
        <v>118</v>
      </c>
      <c r="F2547" s="904" t="s">
        <v>15646</v>
      </c>
    </row>
    <row ht="20.25" outlineLevel="0" r="2548">
      <c r="A2548" s="23" t="n">
        <v>35340</v>
      </c>
      <c r="B2548" s="23" t="n">
        <v>5368</v>
      </c>
      <c r="C2548" s="12" t="s">
        <v>334</v>
      </c>
      <c r="D2548" s="3" t="s">
        <v>7564</v>
      </c>
      <c r="E2548" s="343" t="s">
        <v>118</v>
      </c>
      <c r="F2548" s="904" t="s">
        <v>15646</v>
      </c>
    </row>
    <row ht="20.25" outlineLevel="0" r="2549">
      <c r="A2549" s="23" t="n">
        <v>35339</v>
      </c>
      <c r="B2549" s="23" t="n">
        <v>5369</v>
      </c>
      <c r="C2549" s="12" t="s">
        <v>334</v>
      </c>
      <c r="D2549" s="3" t="s">
        <v>7565</v>
      </c>
      <c r="E2549" s="335" t="s">
        <v>97</v>
      </c>
      <c r="F2549" s="904" t="s">
        <v>15646</v>
      </c>
    </row>
    <row ht="20.25" outlineLevel="0" r="2550">
      <c r="A2550" s="23" t="n">
        <v>35337</v>
      </c>
      <c r="B2550" s="23" t="n">
        <v>5370</v>
      </c>
      <c r="C2550" s="12" t="s">
        <v>334</v>
      </c>
      <c r="D2550" s="3" t="s">
        <v>7566</v>
      </c>
      <c r="E2550" s="343" t="s">
        <v>118</v>
      </c>
      <c r="F2550" s="904" t="s">
        <v>15646</v>
      </c>
    </row>
    <row ht="20.25" outlineLevel="0" r="2551">
      <c r="A2551" s="23" t="n">
        <v>35338</v>
      </c>
      <c r="B2551" s="23" t="n">
        <v>5371</v>
      </c>
      <c r="C2551" s="12" t="s">
        <v>334</v>
      </c>
      <c r="D2551" s="3" t="s">
        <v>7567</v>
      </c>
      <c r="E2551" s="343" t="s">
        <v>118</v>
      </c>
      <c r="F2551" s="904" t="s">
        <v>15646</v>
      </c>
    </row>
    <row ht="20.25" outlineLevel="0" r="2552">
      <c r="A2552" s="23" t="n">
        <v>35329</v>
      </c>
      <c r="B2552" s="23" t="n">
        <v>5377</v>
      </c>
      <c r="C2552" s="12" t="s">
        <v>334</v>
      </c>
      <c r="D2552" s="3" t="s">
        <v>7574</v>
      </c>
      <c r="E2552" s="343" t="s">
        <v>189</v>
      </c>
      <c r="F2552" s="904" t="s">
        <v>15646</v>
      </c>
    </row>
    <row ht="20.25" outlineLevel="0" r="2553">
      <c r="A2553" s="23" t="n">
        <v>35316</v>
      </c>
      <c r="B2553" s="23" t="n">
        <v>5393</v>
      </c>
      <c r="C2553" s="12" t="s">
        <v>334</v>
      </c>
      <c r="D2553" s="3" t="s">
        <v>7592</v>
      </c>
      <c r="E2553" s="343" t="s">
        <v>118</v>
      </c>
      <c r="F2553" s="904" t="s">
        <v>15646</v>
      </c>
    </row>
    <row ht="20.25" outlineLevel="0" r="2554">
      <c r="A2554" s="23" t="n">
        <v>32378</v>
      </c>
      <c r="B2554" s="23" t="n">
        <v>5398</v>
      </c>
      <c r="C2554" s="12" t="s">
        <v>334</v>
      </c>
      <c r="D2554" s="3" t="s">
        <v>7597</v>
      </c>
      <c r="E2554" s="343" t="s">
        <v>189</v>
      </c>
      <c r="F2554" s="904" t="s">
        <v>15646</v>
      </c>
    </row>
    <row ht="20.25" outlineLevel="0" r="2555">
      <c r="A2555" s="23" t="n">
        <v>32361</v>
      </c>
      <c r="B2555" s="23" t="n">
        <v>5411</v>
      </c>
      <c r="C2555" s="12" t="s">
        <v>334</v>
      </c>
      <c r="D2555" s="3" t="s">
        <v>7610</v>
      </c>
      <c r="E2555" s="926" t="s">
        <v>2159</v>
      </c>
      <c r="F2555" s="904" t="s">
        <v>15646</v>
      </c>
    </row>
    <row ht="20.25" outlineLevel="0" r="2556">
      <c r="A2556" s="23" t="n">
        <v>36301</v>
      </c>
      <c r="B2556" s="23" t="n">
        <v>5416</v>
      </c>
      <c r="C2556" s="12" t="s">
        <v>334</v>
      </c>
      <c r="D2556" s="3" t="s">
        <v>7615</v>
      </c>
      <c r="E2556" s="343" t="s">
        <v>118</v>
      </c>
      <c r="F2556" s="904" t="s">
        <v>15646</v>
      </c>
    </row>
    <row ht="20.25" outlineLevel="0" r="2557">
      <c r="A2557" s="23" t="n">
        <v>36302</v>
      </c>
      <c r="B2557" s="23" t="n">
        <v>5417</v>
      </c>
      <c r="C2557" s="12" t="s">
        <v>334</v>
      </c>
      <c r="D2557" s="3" t="s">
        <v>7616</v>
      </c>
      <c r="E2557" s="343" t="s">
        <v>118</v>
      </c>
      <c r="F2557" s="904" t="s">
        <v>15646</v>
      </c>
    </row>
    <row ht="20.25" outlineLevel="0" r="2558">
      <c r="A2558" s="23" t="n">
        <v>36304</v>
      </c>
      <c r="B2558" s="23" t="n">
        <v>5418</v>
      </c>
      <c r="C2558" s="12" t="s">
        <v>334</v>
      </c>
      <c r="D2558" s="3" t="s">
        <v>7617</v>
      </c>
      <c r="E2558" s="343" t="s">
        <v>15686</v>
      </c>
      <c r="F2558" s="904" t="s">
        <v>15646</v>
      </c>
    </row>
    <row ht="20.25" outlineLevel="0" r="2559">
      <c r="A2559" s="23" t="n">
        <v>36305</v>
      </c>
      <c r="B2559" s="23" t="n">
        <v>5419</v>
      </c>
      <c r="C2559" s="12" t="s">
        <v>334</v>
      </c>
      <c r="D2559" s="3" t="s">
        <v>7618</v>
      </c>
      <c r="E2559" s="343" t="s">
        <v>86</v>
      </c>
      <c r="F2559" s="904" t="s">
        <v>15646</v>
      </c>
    </row>
    <row ht="20.25" outlineLevel="0" r="2560">
      <c r="A2560" s="23" t="n">
        <v>36340</v>
      </c>
      <c r="B2560" s="23" t="n">
        <v>5420</v>
      </c>
      <c r="C2560" s="12" t="s">
        <v>334</v>
      </c>
      <c r="D2560" s="3" t="s">
        <v>7619</v>
      </c>
      <c r="E2560" s="343" t="s">
        <v>118</v>
      </c>
      <c r="F2560" s="904" t="s">
        <v>15646</v>
      </c>
    </row>
    <row ht="20.25" outlineLevel="0" r="2561">
      <c r="A2561" s="23" t="n">
        <v>36341</v>
      </c>
      <c r="B2561" s="23" t="n">
        <v>5421</v>
      </c>
      <c r="C2561" s="12" t="s">
        <v>334</v>
      </c>
      <c r="D2561" s="3" t="s">
        <v>7620</v>
      </c>
      <c r="E2561" s="343" t="s">
        <v>118</v>
      </c>
      <c r="F2561" s="904" t="s">
        <v>15646</v>
      </c>
    </row>
    <row ht="20.25" outlineLevel="0" r="2562">
      <c r="A2562" s="23" t="n">
        <v>36342</v>
      </c>
      <c r="B2562" s="23" t="n">
        <v>5422</v>
      </c>
      <c r="C2562" s="12" t="s">
        <v>334</v>
      </c>
      <c r="D2562" s="3" t="s">
        <v>7621</v>
      </c>
      <c r="E2562" s="343" t="s">
        <v>118</v>
      </c>
      <c r="F2562" s="904" t="s">
        <v>15646</v>
      </c>
    </row>
    <row ht="20.25" outlineLevel="0" r="2563">
      <c r="A2563" s="23" t="n">
        <v>36345</v>
      </c>
      <c r="B2563" s="23" t="n">
        <v>5426</v>
      </c>
      <c r="C2563" s="12" t="s">
        <v>334</v>
      </c>
      <c r="D2563" s="3" t="s">
        <v>7625</v>
      </c>
      <c r="E2563" s="335" t="s">
        <v>24</v>
      </c>
      <c r="F2563" s="904" t="s">
        <v>15646</v>
      </c>
    </row>
    <row ht="20.25" outlineLevel="0" r="2564">
      <c r="A2564" s="23" t="n">
        <v>36347</v>
      </c>
      <c r="B2564" s="23" t="n">
        <v>5427</v>
      </c>
      <c r="C2564" s="12" t="s">
        <v>334</v>
      </c>
      <c r="D2564" s="3" t="s">
        <v>7626</v>
      </c>
      <c r="E2564" s="335" t="s">
        <v>24</v>
      </c>
      <c r="F2564" s="904" t="s">
        <v>15646</v>
      </c>
    </row>
    <row ht="20.25" outlineLevel="0" r="2565">
      <c r="A2565" s="23" t="n">
        <v>36348</v>
      </c>
      <c r="B2565" s="23" t="n">
        <v>5428</v>
      </c>
      <c r="C2565" s="12" t="s">
        <v>334</v>
      </c>
      <c r="D2565" s="3" t="s">
        <v>7627</v>
      </c>
      <c r="E2565" s="335" t="s">
        <v>24</v>
      </c>
      <c r="F2565" s="904" t="s">
        <v>15646</v>
      </c>
    </row>
    <row ht="20.25" outlineLevel="0" r="2566">
      <c r="A2566" s="23" t="n">
        <v>36360</v>
      </c>
      <c r="B2566" s="23" t="n">
        <v>5431</v>
      </c>
      <c r="C2566" s="12" t="s">
        <v>334</v>
      </c>
      <c r="D2566" s="3" t="s">
        <v>7630</v>
      </c>
      <c r="E2566" s="343" t="s">
        <v>86</v>
      </c>
      <c r="F2566" s="904" t="s">
        <v>15646</v>
      </c>
    </row>
    <row ht="20.25" outlineLevel="0" r="2567">
      <c r="A2567" s="23" t="n">
        <v>36361</v>
      </c>
      <c r="B2567" s="23" t="n">
        <v>5432</v>
      </c>
      <c r="C2567" s="12" t="s">
        <v>334</v>
      </c>
      <c r="D2567" s="3" t="s">
        <v>7631</v>
      </c>
      <c r="E2567" s="343" t="s">
        <v>118</v>
      </c>
      <c r="F2567" s="904" t="s">
        <v>15646</v>
      </c>
    </row>
    <row ht="20.25" outlineLevel="0" r="2568">
      <c r="A2568" s="23" t="n">
        <v>36362</v>
      </c>
      <c r="B2568" s="23" t="n">
        <v>5433</v>
      </c>
      <c r="C2568" s="12" t="s">
        <v>334</v>
      </c>
      <c r="D2568" s="3" t="s">
        <v>7632</v>
      </c>
      <c r="E2568" s="335" t="s">
        <v>7633</v>
      </c>
      <c r="F2568" s="904" t="s">
        <v>15646</v>
      </c>
    </row>
    <row ht="20.25" outlineLevel="0" r="2569">
      <c r="A2569" s="23" t="n">
        <v>36308</v>
      </c>
      <c r="B2569" s="23" t="n">
        <v>5436</v>
      </c>
      <c r="C2569" s="12" t="s">
        <v>334</v>
      </c>
      <c r="D2569" s="3" t="s">
        <v>10907</v>
      </c>
      <c r="E2569" s="343" t="s">
        <v>118</v>
      </c>
      <c r="F2569" s="904" t="s">
        <v>15646</v>
      </c>
    </row>
    <row ht="20.25" outlineLevel="0" r="2570">
      <c r="A2570" s="23" t="n">
        <v>36419</v>
      </c>
      <c r="B2570" s="23" t="n">
        <v>5437</v>
      </c>
      <c r="C2570" s="12" t="s">
        <v>334</v>
      </c>
      <c r="D2570" s="3" t="s">
        <v>7637</v>
      </c>
      <c r="E2570" s="343" t="s">
        <v>86</v>
      </c>
      <c r="F2570" s="904" t="s">
        <v>15646</v>
      </c>
    </row>
    <row ht="20.25" outlineLevel="0" r="2571">
      <c r="A2571" s="23" t="n">
        <v>36420</v>
      </c>
      <c r="B2571" s="23" t="n">
        <v>5438</v>
      </c>
      <c r="C2571" s="12" t="s">
        <v>334</v>
      </c>
      <c r="D2571" s="942" t="s">
        <v>7638</v>
      </c>
      <c r="E2571" s="343" t="s">
        <v>118</v>
      </c>
      <c r="F2571" s="904" t="s">
        <v>15646</v>
      </c>
    </row>
    <row ht="20.25" outlineLevel="0" r="2572">
      <c r="A2572" s="23" t="n">
        <v>36421</v>
      </c>
      <c r="B2572" s="23" t="n">
        <v>5439</v>
      </c>
      <c r="C2572" s="12" t="s">
        <v>334</v>
      </c>
      <c r="D2572" s="3" t="s">
        <v>7639</v>
      </c>
      <c r="E2572" s="343" t="s">
        <v>118</v>
      </c>
      <c r="F2572" s="904" t="s">
        <v>15646</v>
      </c>
    </row>
    <row ht="20.25" outlineLevel="0" r="2573">
      <c r="A2573" s="23" t="n">
        <v>36422</v>
      </c>
      <c r="B2573" s="23" t="n">
        <v>5440</v>
      </c>
      <c r="C2573" s="12" t="s">
        <v>334</v>
      </c>
      <c r="D2573" s="908" t="s">
        <v>7640</v>
      </c>
      <c r="E2573" s="926" t="s">
        <v>552</v>
      </c>
      <c r="F2573" s="904" t="s">
        <v>15646</v>
      </c>
    </row>
    <row ht="20.25" outlineLevel="0" r="2574">
      <c r="A2574" s="23" t="n">
        <v>35294</v>
      </c>
      <c r="B2574" s="23" t="n">
        <v>5444</v>
      </c>
      <c r="C2574" s="12" t="s">
        <v>334</v>
      </c>
      <c r="D2574" s="3" t="s">
        <v>7644</v>
      </c>
      <c r="E2574" s="343" t="s">
        <v>118</v>
      </c>
      <c r="F2574" s="904" t="s">
        <v>15646</v>
      </c>
    </row>
    <row ht="20.25" outlineLevel="0" r="2575">
      <c r="A2575" s="23" t="n">
        <v>25775</v>
      </c>
      <c r="B2575" s="23" t="n">
        <v>5457</v>
      </c>
      <c r="C2575" s="12" t="s">
        <v>334</v>
      </c>
      <c r="D2575" s="3" t="s">
        <v>7657</v>
      </c>
      <c r="E2575" s="926" t="s">
        <v>552</v>
      </c>
      <c r="F2575" s="904" t="s">
        <v>15646</v>
      </c>
    </row>
    <row ht="20.25" outlineLevel="0" r="2576">
      <c r="A2576" s="23" t="n">
        <v>28043</v>
      </c>
      <c r="B2576" s="23" t="n">
        <v>5458</v>
      </c>
      <c r="C2576" s="12" t="s">
        <v>334</v>
      </c>
      <c r="D2576" s="3" t="s">
        <v>7658</v>
      </c>
      <c r="E2576" s="343" t="s">
        <v>86</v>
      </c>
      <c r="F2576" s="904" t="s">
        <v>15646</v>
      </c>
    </row>
    <row ht="20.25" outlineLevel="0" r="2577">
      <c r="A2577" s="23" t="n">
        <v>25777</v>
      </c>
      <c r="B2577" s="23" t="n">
        <v>5459</v>
      </c>
      <c r="C2577" s="12" t="s">
        <v>334</v>
      </c>
      <c r="D2577" s="3" t="s">
        <v>7659</v>
      </c>
      <c r="E2577" s="926" t="s">
        <v>552</v>
      </c>
      <c r="F2577" s="904" t="s">
        <v>15646</v>
      </c>
    </row>
    <row ht="20.25" outlineLevel="0" r="2578">
      <c r="A2578" s="23" t="n">
        <v>25779</v>
      </c>
      <c r="B2578" s="23" t="n">
        <v>5460</v>
      </c>
      <c r="C2578" s="12" t="s">
        <v>334</v>
      </c>
      <c r="D2578" s="3" t="s">
        <v>7660</v>
      </c>
      <c r="E2578" s="926" t="s">
        <v>552</v>
      </c>
      <c r="F2578" s="904" t="s">
        <v>15646</v>
      </c>
    </row>
    <row ht="20.25" outlineLevel="0" r="2579">
      <c r="A2579" s="23" t="n">
        <v>25781</v>
      </c>
      <c r="B2579" s="23" t="n">
        <v>5461</v>
      </c>
      <c r="C2579" s="12" t="s">
        <v>334</v>
      </c>
      <c r="D2579" s="3" t="s">
        <v>7661</v>
      </c>
      <c r="E2579" s="926" t="s">
        <v>552</v>
      </c>
      <c r="F2579" s="904" t="s">
        <v>15646</v>
      </c>
    </row>
    <row ht="20.25" outlineLevel="0" r="2580">
      <c r="A2580" s="23" t="n">
        <v>25783</v>
      </c>
      <c r="B2580" s="23" t="n">
        <v>5462</v>
      </c>
      <c r="C2580" s="12" t="s">
        <v>334</v>
      </c>
      <c r="D2580" s="3" t="s">
        <v>7662</v>
      </c>
      <c r="E2580" s="926" t="s">
        <v>552</v>
      </c>
      <c r="F2580" s="904" t="s">
        <v>15646</v>
      </c>
    </row>
    <row ht="20.25" outlineLevel="0" r="2581">
      <c r="A2581" s="23" t="n">
        <v>20918</v>
      </c>
      <c r="B2581" s="23" t="n">
        <v>4</v>
      </c>
      <c r="C2581" s="12" t="s">
        <v>9353</v>
      </c>
      <c r="D2581" s="192" t="s">
        <v>9359</v>
      </c>
      <c r="E2581" s="943" t="s">
        <v>552</v>
      </c>
      <c r="F2581" s="904" t="s">
        <v>15646</v>
      </c>
    </row>
    <row ht="20.25" outlineLevel="0" r="2582">
      <c r="A2582" s="23" t="n">
        <v>36296</v>
      </c>
      <c r="B2582" s="23" t="n">
        <v>9</v>
      </c>
      <c r="C2582" s="12" t="s">
        <v>9353</v>
      </c>
      <c r="D2582" s="192" t="s">
        <v>9365</v>
      </c>
      <c r="E2582" s="919" t="s">
        <v>118</v>
      </c>
      <c r="F2582" s="904" t="s">
        <v>15646</v>
      </c>
    </row>
    <row ht="20.25" outlineLevel="0" r="2583">
      <c r="A2583" s="23" t="n">
        <v>20914</v>
      </c>
      <c r="B2583" s="23" t="n">
        <v>21</v>
      </c>
      <c r="C2583" s="12" t="s">
        <v>9353</v>
      </c>
      <c r="D2583" s="192" t="s">
        <v>9384</v>
      </c>
      <c r="E2583" s="910" t="s">
        <v>147</v>
      </c>
      <c r="F2583" s="904" t="s">
        <v>15646</v>
      </c>
    </row>
    <row ht="20.25" outlineLevel="0" r="2584">
      <c r="A2584" s="23" t="n">
        <v>29173</v>
      </c>
      <c r="B2584" s="23" t="n">
        <v>24</v>
      </c>
      <c r="C2584" s="12" t="s">
        <v>9353</v>
      </c>
      <c r="D2584" s="192" t="s">
        <v>9387</v>
      </c>
      <c r="E2584" s="919" t="s">
        <v>118</v>
      </c>
      <c r="F2584" s="904" t="s">
        <v>15646</v>
      </c>
    </row>
    <row ht="20.25" outlineLevel="0" r="2585">
      <c r="A2585" s="23" t="n">
        <v>33673</v>
      </c>
      <c r="B2585" s="23" t="n">
        <v>27</v>
      </c>
      <c r="C2585" s="12" t="s">
        <v>9353</v>
      </c>
      <c r="D2585" s="192" t="s">
        <v>9391</v>
      </c>
      <c r="E2585" s="919" t="s">
        <v>118</v>
      </c>
      <c r="F2585" s="904" t="s">
        <v>15646</v>
      </c>
    </row>
    <row ht="20.25" outlineLevel="0" r="2586">
      <c r="A2586" s="23" t="n">
        <v>26285</v>
      </c>
      <c r="B2586" s="23" t="n">
        <v>28</v>
      </c>
      <c r="C2586" s="12" t="s">
        <v>9353</v>
      </c>
      <c r="D2586" s="192" t="s">
        <v>9392</v>
      </c>
      <c r="E2586" s="919" t="s">
        <v>118</v>
      </c>
      <c r="F2586" s="904" t="s">
        <v>15646</v>
      </c>
    </row>
    <row ht="20.25" outlineLevel="0" r="2587">
      <c r="A2587" s="23" t="n">
        <v>26615</v>
      </c>
      <c r="B2587" s="23" t="n">
        <v>30</v>
      </c>
      <c r="C2587" s="12" t="s">
        <v>9353</v>
      </c>
      <c r="D2587" s="192" t="s">
        <v>9396</v>
      </c>
      <c r="E2587" s="919" t="s">
        <v>118</v>
      </c>
      <c r="F2587" s="904" t="s">
        <v>15646</v>
      </c>
    </row>
    <row ht="20.25" outlineLevel="0" r="2588">
      <c r="A2588" s="23" t="n">
        <v>29165</v>
      </c>
      <c r="B2588" s="23" t="n">
        <v>33</v>
      </c>
      <c r="C2588" s="12" t="s">
        <v>9353</v>
      </c>
      <c r="D2588" s="192" t="s">
        <v>9402</v>
      </c>
      <c r="E2588" s="919" t="s">
        <v>118</v>
      </c>
      <c r="F2588" s="904" t="s">
        <v>15646</v>
      </c>
    </row>
    <row ht="20.25" outlineLevel="0" r="2589">
      <c r="A2589" s="23" t="n">
        <v>29166</v>
      </c>
      <c r="B2589" s="23" t="n">
        <v>34</v>
      </c>
      <c r="C2589" s="12" t="s">
        <v>9353</v>
      </c>
      <c r="D2589" s="192" t="s">
        <v>9404</v>
      </c>
      <c r="E2589" s="919" t="s">
        <v>118</v>
      </c>
      <c r="F2589" s="904" t="s">
        <v>15646</v>
      </c>
    </row>
    <row ht="20.25" outlineLevel="0" r="2590">
      <c r="A2590" s="23" t="n">
        <v>29167</v>
      </c>
      <c r="B2590" s="23" t="n">
        <v>35</v>
      </c>
      <c r="C2590" s="12" t="s">
        <v>9353</v>
      </c>
      <c r="D2590" s="192" t="s">
        <v>9406</v>
      </c>
      <c r="E2590" s="919" t="s">
        <v>118</v>
      </c>
      <c r="F2590" s="904" t="s">
        <v>15646</v>
      </c>
    </row>
    <row ht="20.25" outlineLevel="0" r="2591">
      <c r="A2591" s="23" t="n">
        <v>29168</v>
      </c>
      <c r="B2591" s="23" t="n">
        <v>37</v>
      </c>
      <c r="C2591" s="12" t="s">
        <v>9353</v>
      </c>
      <c r="D2591" s="192" t="s">
        <v>9409</v>
      </c>
      <c r="E2591" s="919" t="s">
        <v>118</v>
      </c>
      <c r="F2591" s="904" t="s">
        <v>15646</v>
      </c>
    </row>
    <row ht="20.25" outlineLevel="0" r="2592">
      <c r="A2592" s="23" t="n">
        <v>32708</v>
      </c>
      <c r="B2592" s="23" t="n">
        <v>39</v>
      </c>
      <c r="C2592" s="12" t="s">
        <v>9353</v>
      </c>
      <c r="D2592" s="192" t="s">
        <v>9413</v>
      </c>
      <c r="E2592" s="343" t="s">
        <v>1060</v>
      </c>
      <c r="F2592" s="904" t="s">
        <v>15646</v>
      </c>
    </row>
    <row ht="20.25" outlineLevel="0" r="2593">
      <c r="A2593" s="23" t="n">
        <v>24103</v>
      </c>
      <c r="B2593" s="23" t="n">
        <v>41</v>
      </c>
      <c r="C2593" s="12" t="s">
        <v>9353</v>
      </c>
      <c r="D2593" s="192" t="s">
        <v>9415</v>
      </c>
      <c r="E2593" s="343" t="s">
        <v>1037</v>
      </c>
      <c r="F2593" s="904" t="s">
        <v>15646</v>
      </c>
    </row>
    <row ht="20.25" outlineLevel="0" r="2594">
      <c r="A2594" s="23" t="n">
        <v>20887</v>
      </c>
      <c r="B2594" s="23" t="n">
        <v>44</v>
      </c>
      <c r="C2594" s="12" t="s">
        <v>9353</v>
      </c>
      <c r="D2594" s="192" t="s">
        <v>9418</v>
      </c>
      <c r="E2594" s="932" t="s">
        <v>9419</v>
      </c>
      <c r="F2594" s="904" t="s">
        <v>15646</v>
      </c>
    </row>
    <row ht="20.25" outlineLevel="0" r="2595">
      <c r="A2595" s="23" t="n">
        <v>29128</v>
      </c>
      <c r="B2595" s="23" t="n">
        <v>45</v>
      </c>
      <c r="C2595" s="12" t="s">
        <v>9353</v>
      </c>
      <c r="D2595" s="192" t="s">
        <v>9420</v>
      </c>
      <c r="E2595" s="919" t="s">
        <v>189</v>
      </c>
      <c r="F2595" s="904" t="s">
        <v>15646</v>
      </c>
    </row>
    <row ht="20.25" outlineLevel="0" r="2596">
      <c r="A2596" s="23" t="n">
        <v>24106</v>
      </c>
      <c r="B2596" s="23" t="n">
        <v>51</v>
      </c>
      <c r="C2596" s="12" t="s">
        <v>9353</v>
      </c>
      <c r="D2596" s="192" t="s">
        <v>9429</v>
      </c>
      <c r="E2596" s="943" t="s">
        <v>552</v>
      </c>
      <c r="F2596" s="904" t="s">
        <v>15646</v>
      </c>
    </row>
    <row ht="20.25" outlineLevel="0" r="2597">
      <c r="A2597" s="23" t="n">
        <v>24105</v>
      </c>
      <c r="B2597" s="23" t="n">
        <v>57</v>
      </c>
      <c r="C2597" s="12" t="s">
        <v>9353</v>
      </c>
      <c r="D2597" s="192" t="s">
        <v>9437</v>
      </c>
      <c r="E2597" s="919" t="s">
        <v>118</v>
      </c>
      <c r="F2597" s="904" t="s">
        <v>15646</v>
      </c>
    </row>
    <row ht="20.25" outlineLevel="0" r="2598">
      <c r="A2598" s="23" t="n">
        <v>20557</v>
      </c>
      <c r="B2598" s="23" t="n">
        <v>59</v>
      </c>
      <c r="C2598" s="12" t="s">
        <v>9353</v>
      </c>
      <c r="D2598" s="192" t="s">
        <v>9439</v>
      </c>
      <c r="E2598" s="343" t="s">
        <v>1060</v>
      </c>
      <c r="F2598" s="904" t="s">
        <v>15646</v>
      </c>
    </row>
    <row ht="20.25" outlineLevel="0" r="2599">
      <c r="A2599" s="23" t="n">
        <v>29127</v>
      </c>
      <c r="B2599" s="23" t="n">
        <v>61</v>
      </c>
      <c r="C2599" s="12" t="s">
        <v>9353</v>
      </c>
      <c r="D2599" s="192" t="s">
        <v>9442</v>
      </c>
      <c r="E2599" s="343" t="s">
        <v>1060</v>
      </c>
      <c r="F2599" s="904" t="s">
        <v>15646</v>
      </c>
    </row>
    <row ht="20.25" outlineLevel="0" r="2600">
      <c r="A2600" s="23" t="n">
        <v>24107</v>
      </c>
      <c r="B2600" s="23" t="n">
        <v>63</v>
      </c>
      <c r="C2600" s="12" t="s">
        <v>9353</v>
      </c>
      <c r="D2600" s="192" t="s">
        <v>9445</v>
      </c>
      <c r="E2600" s="919" t="s">
        <v>118</v>
      </c>
      <c r="F2600" s="904" t="s">
        <v>15646</v>
      </c>
    </row>
    <row ht="20.25" outlineLevel="0" r="2601">
      <c r="A2601" s="23" t="n">
        <v>26852</v>
      </c>
      <c r="B2601" s="23" t="n">
        <v>72</v>
      </c>
      <c r="C2601" s="12" t="s">
        <v>9353</v>
      </c>
      <c r="D2601" s="192" t="s">
        <v>9457</v>
      </c>
      <c r="E2601" s="919" t="s">
        <v>86</v>
      </c>
      <c r="F2601" s="904" t="s">
        <v>15646</v>
      </c>
    </row>
    <row ht="20.25" outlineLevel="0" r="2602">
      <c r="A2602" s="23" t="n">
        <v>33669</v>
      </c>
      <c r="B2602" s="23" t="n">
        <v>73</v>
      </c>
      <c r="C2602" s="12" t="s">
        <v>9353</v>
      </c>
      <c r="D2602" s="192" t="s">
        <v>9459</v>
      </c>
      <c r="E2602" s="919" t="s">
        <v>118</v>
      </c>
      <c r="F2602" s="904" t="s">
        <v>15646</v>
      </c>
    </row>
    <row ht="20.25" outlineLevel="0" r="2603">
      <c r="A2603" s="23" t="n">
        <v>33670</v>
      </c>
      <c r="B2603" s="23" t="n">
        <v>74</v>
      </c>
      <c r="C2603" s="12" t="s">
        <v>9353</v>
      </c>
      <c r="D2603" s="192" t="s">
        <v>9460</v>
      </c>
      <c r="E2603" s="919" t="s">
        <v>118</v>
      </c>
      <c r="F2603" s="904" t="s">
        <v>15646</v>
      </c>
    </row>
    <row ht="20.25" outlineLevel="0" r="2604">
      <c r="A2604" s="23" t="n">
        <v>33671</v>
      </c>
      <c r="B2604" s="23" t="n">
        <v>75</v>
      </c>
      <c r="C2604" s="12" t="s">
        <v>9353</v>
      </c>
      <c r="D2604" s="192" t="s">
        <v>9461</v>
      </c>
      <c r="E2604" s="919" t="s">
        <v>118</v>
      </c>
      <c r="F2604" s="904" t="s">
        <v>15646</v>
      </c>
    </row>
    <row ht="20.25" outlineLevel="0" r="2605">
      <c r="A2605" s="23" t="n">
        <v>36322</v>
      </c>
      <c r="B2605" s="23" t="n">
        <v>89</v>
      </c>
      <c r="C2605" s="12" t="s">
        <v>9353</v>
      </c>
      <c r="D2605" s="192" t="s">
        <v>9481</v>
      </c>
      <c r="E2605" s="919" t="s">
        <v>118</v>
      </c>
      <c r="F2605" s="904" t="s">
        <v>15646</v>
      </c>
    </row>
    <row ht="20.25" outlineLevel="0" r="2606">
      <c r="A2606" s="23" t="n">
        <v>33123</v>
      </c>
      <c r="B2606" s="23" t="n">
        <v>96</v>
      </c>
      <c r="C2606" s="12" t="s">
        <v>9353</v>
      </c>
      <c r="D2606" s="192" t="s">
        <v>9489</v>
      </c>
      <c r="E2606" s="919" t="s">
        <v>147</v>
      </c>
      <c r="F2606" s="904" t="s">
        <v>15646</v>
      </c>
    </row>
    <row ht="20.25" outlineLevel="0" r="2607">
      <c r="A2607" s="23" t="n">
        <v>33127</v>
      </c>
      <c r="B2607" s="23" t="n">
        <v>100</v>
      </c>
      <c r="C2607" s="12" t="s">
        <v>9353</v>
      </c>
      <c r="D2607" s="192" t="s">
        <v>9495</v>
      </c>
      <c r="E2607" s="919" t="s">
        <v>86</v>
      </c>
      <c r="F2607" s="904" t="s">
        <v>15646</v>
      </c>
    </row>
    <row ht="20.25" outlineLevel="0" r="2608">
      <c r="A2608" s="23" t="n">
        <v>33130</v>
      </c>
      <c r="B2608" s="23" t="n">
        <v>103</v>
      </c>
      <c r="C2608" s="12" t="s">
        <v>9353</v>
      </c>
      <c r="D2608" s="192" t="s">
        <v>9498</v>
      </c>
      <c r="E2608" s="919" t="s">
        <v>147</v>
      </c>
      <c r="F2608" s="904" t="s">
        <v>15646</v>
      </c>
    </row>
    <row ht="20.25" outlineLevel="0" r="2609">
      <c r="A2609" s="23" t="n">
        <v>33132</v>
      </c>
      <c r="B2609" s="23" t="n">
        <v>106</v>
      </c>
      <c r="C2609" s="12" t="s">
        <v>9353</v>
      </c>
      <c r="D2609" s="192" t="s">
        <v>9501</v>
      </c>
      <c r="E2609" s="919" t="s">
        <v>86</v>
      </c>
      <c r="F2609" s="904" t="s">
        <v>15646</v>
      </c>
    </row>
    <row ht="20.25" outlineLevel="0" r="2610">
      <c r="A2610" s="23" t="n">
        <v>35216</v>
      </c>
      <c r="B2610" s="23" t="n">
        <v>111</v>
      </c>
      <c r="C2610" s="12" t="s">
        <v>9353</v>
      </c>
      <c r="D2610" s="192" t="s">
        <v>9509</v>
      </c>
      <c r="E2610" s="932" t="s">
        <v>7930</v>
      </c>
      <c r="F2610" s="904" t="s">
        <v>15646</v>
      </c>
    </row>
    <row ht="20.25" outlineLevel="0" r="2611">
      <c r="A2611" s="23" t="n">
        <v>33140</v>
      </c>
      <c r="B2611" s="23" t="n">
        <v>116</v>
      </c>
      <c r="C2611" s="12" t="s">
        <v>9353</v>
      </c>
      <c r="D2611" s="192" t="s">
        <v>9517</v>
      </c>
      <c r="E2611" s="919" t="s">
        <v>118</v>
      </c>
      <c r="F2611" s="904" t="s">
        <v>15646</v>
      </c>
    </row>
    <row ht="20.25" outlineLevel="0" r="2612">
      <c r="A2612" s="23" t="n">
        <v>33142</v>
      </c>
      <c r="B2612" s="23" t="n">
        <v>119</v>
      </c>
      <c r="C2612" s="12" t="s">
        <v>9353</v>
      </c>
      <c r="D2612" s="192" t="s">
        <v>9522</v>
      </c>
      <c r="E2612" s="925" t="s">
        <v>86</v>
      </c>
      <c r="F2612" s="904" t="s">
        <v>15646</v>
      </c>
    </row>
    <row ht="20.25" outlineLevel="0" r="2613">
      <c r="A2613" s="23" t="n">
        <v>33144</v>
      </c>
      <c r="B2613" s="23" t="n">
        <v>121</v>
      </c>
      <c r="C2613" s="12" t="s">
        <v>9353</v>
      </c>
      <c r="D2613" s="192" t="s">
        <v>9524</v>
      </c>
      <c r="E2613" s="919" t="s">
        <v>118</v>
      </c>
      <c r="F2613" s="904" t="s">
        <v>15646</v>
      </c>
    </row>
    <row ht="20.25" outlineLevel="0" r="2614">
      <c r="A2614" s="23" t="n">
        <v>20906</v>
      </c>
      <c r="B2614" s="23" t="n">
        <v>125</v>
      </c>
      <c r="C2614" s="12" t="s">
        <v>9353</v>
      </c>
      <c r="D2614" s="192" t="s">
        <v>9530</v>
      </c>
      <c r="E2614" s="342" t="s">
        <v>15349</v>
      </c>
      <c r="F2614" s="904" t="s">
        <v>15646</v>
      </c>
    </row>
    <row ht="20.25" outlineLevel="0" r="2615">
      <c r="A2615" s="23" t="n">
        <v>31436</v>
      </c>
      <c r="B2615" s="23" t="n">
        <v>129</v>
      </c>
      <c r="C2615" s="12" t="s">
        <v>9353</v>
      </c>
      <c r="D2615" s="192" t="s">
        <v>9535</v>
      </c>
      <c r="E2615" s="919" t="s">
        <v>118</v>
      </c>
      <c r="F2615" s="904" t="s">
        <v>15646</v>
      </c>
    </row>
    <row ht="20.25" outlineLevel="0" r="2616">
      <c r="A2616" s="23" t="n">
        <v>31451</v>
      </c>
      <c r="B2616" s="23" t="n">
        <v>132</v>
      </c>
      <c r="C2616" s="12" t="s">
        <v>9353</v>
      </c>
      <c r="D2616" s="192" t="s">
        <v>9539</v>
      </c>
      <c r="E2616" s="943" t="s">
        <v>9540</v>
      </c>
      <c r="F2616" s="904" t="s">
        <v>15646</v>
      </c>
    </row>
    <row ht="20.25" outlineLevel="0" r="2617">
      <c r="A2617" s="23" t="n">
        <v>20907</v>
      </c>
      <c r="B2617" s="23" t="n">
        <v>134</v>
      </c>
      <c r="C2617" s="12" t="s">
        <v>9353</v>
      </c>
      <c r="D2617" s="192" t="s">
        <v>9543</v>
      </c>
      <c r="E2617" s="919" t="s">
        <v>86</v>
      </c>
      <c r="F2617" s="904" t="s">
        <v>15646</v>
      </c>
    </row>
    <row ht="20.25" outlineLevel="0" r="2618">
      <c r="A2618" s="23" t="n">
        <v>32264</v>
      </c>
      <c r="B2618" s="23" t="n">
        <v>141</v>
      </c>
      <c r="C2618" s="12" t="s">
        <v>9353</v>
      </c>
      <c r="D2618" s="192" t="s">
        <v>9550</v>
      </c>
      <c r="E2618" s="343" t="s">
        <v>1060</v>
      </c>
      <c r="F2618" s="904" t="s">
        <v>15646</v>
      </c>
    </row>
    <row ht="20.25" outlineLevel="0" r="2619">
      <c r="A2619" s="23" t="n">
        <v>24262</v>
      </c>
      <c r="B2619" s="23" t="n">
        <v>143</v>
      </c>
      <c r="C2619" s="12" t="s">
        <v>9353</v>
      </c>
      <c r="D2619" s="192" t="s">
        <v>9553</v>
      </c>
      <c r="E2619" s="342" t="s">
        <v>7633</v>
      </c>
      <c r="F2619" s="904" t="s">
        <v>15646</v>
      </c>
    </row>
    <row ht="20.25" outlineLevel="0" r="2620">
      <c r="A2620" s="23" t="n">
        <v>31733</v>
      </c>
      <c r="B2620" s="23" t="n">
        <v>144</v>
      </c>
      <c r="C2620" s="12" t="s">
        <v>9353</v>
      </c>
      <c r="D2620" s="192" t="s">
        <v>9554</v>
      </c>
      <c r="E2620" s="925" t="s">
        <v>1060</v>
      </c>
      <c r="F2620" s="904" t="s">
        <v>15646</v>
      </c>
    </row>
    <row ht="20.25" outlineLevel="0" r="2621">
      <c r="A2621" s="23" t="n">
        <v>24264</v>
      </c>
      <c r="B2621" s="23" t="n">
        <v>146</v>
      </c>
      <c r="C2621" s="12" t="s">
        <v>9353</v>
      </c>
      <c r="D2621" s="192" t="s">
        <v>9558</v>
      </c>
      <c r="E2621" s="919" t="s">
        <v>7633</v>
      </c>
      <c r="F2621" s="904" t="s">
        <v>15646</v>
      </c>
    </row>
    <row ht="20.25" outlineLevel="0" r="2622">
      <c r="A2622" s="23" t="n">
        <v>20879</v>
      </c>
      <c r="B2622" s="23" t="n">
        <v>147</v>
      </c>
      <c r="C2622" s="12" t="s">
        <v>9353</v>
      </c>
      <c r="D2622" s="192" t="s">
        <v>9560</v>
      </c>
      <c r="E2622" s="343" t="s">
        <v>1060</v>
      </c>
      <c r="F2622" s="904" t="s">
        <v>15646</v>
      </c>
    </row>
    <row ht="20.25" outlineLevel="0" r="2623">
      <c r="A2623" s="23" t="n">
        <v>36755</v>
      </c>
      <c r="B2623" s="23" t="n">
        <v>167</v>
      </c>
      <c r="C2623" s="12" t="s">
        <v>9353</v>
      </c>
      <c r="D2623" s="192" t="s">
        <v>9587</v>
      </c>
      <c r="E2623" s="919" t="s">
        <v>86</v>
      </c>
      <c r="F2623" s="904" t="s">
        <v>15646</v>
      </c>
    </row>
    <row ht="20.25" outlineLevel="0" r="2624">
      <c r="A2624" s="23" t="n">
        <v>20562</v>
      </c>
      <c r="B2624" s="23" t="n">
        <v>171</v>
      </c>
      <c r="C2624" s="12" t="s">
        <v>9353</v>
      </c>
      <c r="D2624" s="192" t="s">
        <v>9594</v>
      </c>
      <c r="E2624" s="343" t="s">
        <v>1037</v>
      </c>
      <c r="F2624" s="904" t="s">
        <v>15646</v>
      </c>
    </row>
    <row ht="20.25" outlineLevel="0" r="2625">
      <c r="A2625" s="23" t="n">
        <v>33105</v>
      </c>
      <c r="B2625" s="23" t="n">
        <v>182</v>
      </c>
      <c r="C2625" s="12" t="s">
        <v>9353</v>
      </c>
      <c r="D2625" s="192" t="s">
        <v>9608</v>
      </c>
      <c r="E2625" s="919" t="s">
        <v>118</v>
      </c>
      <c r="F2625" s="904" t="s">
        <v>15646</v>
      </c>
    </row>
    <row ht="20.25" outlineLevel="0" r="2626">
      <c r="A2626" s="23" t="n">
        <v>36325</v>
      </c>
      <c r="B2626" s="23" t="n">
        <v>183</v>
      </c>
      <c r="C2626" s="12" t="s">
        <v>9353</v>
      </c>
      <c r="D2626" s="192" t="s">
        <v>9609</v>
      </c>
      <c r="E2626" s="919" t="s">
        <v>118</v>
      </c>
      <c r="F2626" s="904" t="s">
        <v>15646</v>
      </c>
    </row>
    <row ht="20.25" outlineLevel="0" r="2627">
      <c r="A2627" s="23" t="n">
        <v>31600</v>
      </c>
      <c r="B2627" s="23" t="n">
        <v>192</v>
      </c>
      <c r="C2627" s="12" t="s">
        <v>9353</v>
      </c>
      <c r="D2627" s="192" t="s">
        <v>9622</v>
      </c>
      <c r="E2627" s="919" t="s">
        <v>189</v>
      </c>
      <c r="F2627" s="904" t="s">
        <v>15646</v>
      </c>
    </row>
    <row ht="20.25" outlineLevel="0" r="2628">
      <c r="A2628" s="23" t="n">
        <v>31603</v>
      </c>
      <c r="B2628" s="23" t="n">
        <v>193</v>
      </c>
      <c r="C2628" s="12" t="s">
        <v>9353</v>
      </c>
      <c r="D2628" s="192" t="s">
        <v>9623</v>
      </c>
      <c r="E2628" s="919" t="s">
        <v>118</v>
      </c>
      <c r="F2628" s="904" t="s">
        <v>15646</v>
      </c>
    </row>
    <row ht="20.25" outlineLevel="0" r="2629">
      <c r="A2629" s="23" t="n">
        <v>32721</v>
      </c>
      <c r="B2629" s="23" t="n">
        <v>194</v>
      </c>
      <c r="C2629" s="12" t="s">
        <v>9353</v>
      </c>
      <c r="D2629" s="192" t="s">
        <v>9624</v>
      </c>
      <c r="E2629" s="919" t="s">
        <v>118</v>
      </c>
      <c r="F2629" s="904" t="s">
        <v>15646</v>
      </c>
    </row>
    <row ht="20.25" outlineLevel="0" r="2630">
      <c r="A2630" s="23" t="n">
        <v>20560</v>
      </c>
      <c r="B2630" s="23" t="n">
        <v>206</v>
      </c>
      <c r="C2630" s="12" t="s">
        <v>9353</v>
      </c>
      <c r="D2630" s="192" t="s">
        <v>9638</v>
      </c>
      <c r="E2630" s="919" t="s">
        <v>12428</v>
      </c>
      <c r="F2630" s="904" t="s">
        <v>15646</v>
      </c>
    </row>
    <row ht="20.25" outlineLevel="0" r="2631">
      <c r="A2631" s="23" t="n">
        <v>32729</v>
      </c>
      <c r="B2631" s="23" t="n">
        <v>208</v>
      </c>
      <c r="C2631" s="12" t="s">
        <v>9353</v>
      </c>
      <c r="D2631" s="192" t="s">
        <v>9641</v>
      </c>
      <c r="E2631" s="919" t="s">
        <v>118</v>
      </c>
      <c r="F2631" s="904" t="s">
        <v>15646</v>
      </c>
    </row>
    <row ht="20.25" outlineLevel="0" r="2632">
      <c r="A2632" s="23" t="n">
        <v>32731</v>
      </c>
      <c r="B2632" s="23" t="n">
        <v>210</v>
      </c>
      <c r="C2632" s="12" t="s">
        <v>9353</v>
      </c>
      <c r="D2632" s="192" t="s">
        <v>9643</v>
      </c>
      <c r="E2632" s="919" t="s">
        <v>118</v>
      </c>
      <c r="F2632" s="904" t="s">
        <v>15646</v>
      </c>
    </row>
    <row ht="20.25" outlineLevel="0" r="2633">
      <c r="A2633" s="23" t="n">
        <v>33662</v>
      </c>
      <c r="B2633" s="23" t="n">
        <v>216</v>
      </c>
      <c r="C2633" s="12" t="s">
        <v>9353</v>
      </c>
      <c r="D2633" s="192" t="s">
        <v>9649</v>
      </c>
      <c r="E2633" s="943" t="s">
        <v>7033</v>
      </c>
      <c r="F2633" s="904" t="s">
        <v>15646</v>
      </c>
    </row>
    <row ht="20.25" outlineLevel="0" r="2634">
      <c r="A2634" s="23" t="n">
        <v>24098</v>
      </c>
      <c r="B2634" s="23" t="n">
        <v>217</v>
      </c>
      <c r="C2634" s="12" t="s">
        <v>9353</v>
      </c>
      <c r="D2634" s="192" t="s">
        <v>9650</v>
      </c>
      <c r="E2634" s="919" t="s">
        <v>118</v>
      </c>
      <c r="F2634" s="904" t="s">
        <v>15646</v>
      </c>
    </row>
    <row ht="20.25" outlineLevel="0" r="2635">
      <c r="A2635" s="23" t="n">
        <v>31194</v>
      </c>
      <c r="B2635" s="23" t="n">
        <v>221</v>
      </c>
      <c r="C2635" s="12" t="s">
        <v>9353</v>
      </c>
      <c r="D2635" s="192" t="s">
        <v>9655</v>
      </c>
      <c r="E2635" s="919" t="s">
        <v>147</v>
      </c>
      <c r="F2635" s="904" t="s">
        <v>15646</v>
      </c>
    </row>
    <row ht="20.25" outlineLevel="0" r="2636">
      <c r="A2636" s="23" t="n">
        <v>24510</v>
      </c>
      <c r="B2636" s="23" t="n">
        <v>233</v>
      </c>
      <c r="C2636" s="12" t="s">
        <v>9353</v>
      </c>
      <c r="D2636" s="192" t="s">
        <v>9671</v>
      </c>
      <c r="E2636" s="943" t="s">
        <v>552</v>
      </c>
      <c r="F2636" s="904" t="s">
        <v>15646</v>
      </c>
    </row>
    <row ht="20.25" outlineLevel="0" r="2637">
      <c r="A2637" s="23" t="n">
        <v>33675</v>
      </c>
      <c r="B2637" s="23" t="n">
        <v>238</v>
      </c>
      <c r="C2637" s="12" t="s">
        <v>9353</v>
      </c>
      <c r="D2637" s="192" t="s">
        <v>9677</v>
      </c>
      <c r="E2637" s="919" t="s">
        <v>118</v>
      </c>
      <c r="F2637" s="904" t="s">
        <v>15646</v>
      </c>
    </row>
    <row ht="20.25" outlineLevel="0" r="2638">
      <c r="A2638" s="23" t="n">
        <v>33114</v>
      </c>
      <c r="B2638" s="23" t="n">
        <v>241</v>
      </c>
      <c r="C2638" s="12" t="s">
        <v>9353</v>
      </c>
      <c r="D2638" s="192" t="s">
        <v>9680</v>
      </c>
      <c r="E2638" s="919" t="s">
        <v>118</v>
      </c>
      <c r="F2638" s="904" t="s">
        <v>15646</v>
      </c>
    </row>
    <row ht="20.25" outlineLevel="0" r="2639">
      <c r="A2639" s="23" t="n">
        <v>35212</v>
      </c>
      <c r="B2639" s="23" t="n">
        <v>260</v>
      </c>
      <c r="C2639" s="12" t="s">
        <v>9353</v>
      </c>
      <c r="D2639" s="192" t="s">
        <v>9700</v>
      </c>
      <c r="E2639" s="924" t="s">
        <v>552</v>
      </c>
      <c r="F2639" s="904" t="s">
        <v>15646</v>
      </c>
    </row>
    <row ht="20.25" outlineLevel="0" r="2640">
      <c r="A2640" s="23" t="n">
        <v>28396</v>
      </c>
      <c r="B2640" s="23" t="n">
        <v>265</v>
      </c>
      <c r="C2640" s="12" t="s">
        <v>9353</v>
      </c>
      <c r="D2640" s="192" t="s">
        <v>9705</v>
      </c>
      <c r="E2640" s="919" t="s">
        <v>118</v>
      </c>
      <c r="F2640" s="904" t="s">
        <v>15646</v>
      </c>
    </row>
    <row ht="20.25" outlineLevel="0" r="2641">
      <c r="A2641" s="23" t="n">
        <v>28454</v>
      </c>
      <c r="B2641" s="23" t="n">
        <v>266</v>
      </c>
      <c r="C2641" s="12" t="s">
        <v>9353</v>
      </c>
      <c r="D2641" s="192" t="s">
        <v>9706</v>
      </c>
      <c r="E2641" s="919" t="s">
        <v>118</v>
      </c>
      <c r="F2641" s="904" t="s">
        <v>15646</v>
      </c>
    </row>
    <row ht="20.25" outlineLevel="0" r="2642">
      <c r="A2642" s="23" t="n">
        <v>28461</v>
      </c>
      <c r="B2642" s="23" t="n">
        <v>268</v>
      </c>
      <c r="C2642" s="12" t="s">
        <v>9353</v>
      </c>
      <c r="D2642" s="192" t="s">
        <v>9709</v>
      </c>
      <c r="E2642" s="919" t="s">
        <v>118</v>
      </c>
      <c r="F2642" s="904" t="s">
        <v>15646</v>
      </c>
    </row>
    <row ht="20.25" outlineLevel="0" r="2643">
      <c r="A2643" s="23" t="n">
        <v>28465</v>
      </c>
      <c r="B2643" s="23" t="n">
        <v>269</v>
      </c>
      <c r="C2643" s="12" t="s">
        <v>9353</v>
      </c>
      <c r="D2643" s="192" t="s">
        <v>9710</v>
      </c>
      <c r="E2643" s="919" t="s">
        <v>118</v>
      </c>
      <c r="F2643" s="904" t="s">
        <v>15646</v>
      </c>
    </row>
    <row ht="20.25" outlineLevel="0" r="2644">
      <c r="A2644" s="23" t="n">
        <v>28481</v>
      </c>
      <c r="B2644" s="23" t="n">
        <v>274</v>
      </c>
      <c r="C2644" s="12" t="s">
        <v>9353</v>
      </c>
      <c r="D2644" s="192" t="s">
        <v>9716</v>
      </c>
      <c r="E2644" s="919" t="s">
        <v>118</v>
      </c>
      <c r="F2644" s="904" t="s">
        <v>15646</v>
      </c>
    </row>
    <row ht="20.25" outlineLevel="0" r="2645">
      <c r="A2645" s="23" t="n">
        <v>28483</v>
      </c>
      <c r="B2645" s="23" t="n">
        <v>275</v>
      </c>
      <c r="C2645" s="12" t="s">
        <v>9353</v>
      </c>
      <c r="D2645" s="192" t="s">
        <v>9717</v>
      </c>
      <c r="E2645" s="919" t="s">
        <v>86</v>
      </c>
      <c r="F2645" s="904" t="s">
        <v>15646</v>
      </c>
    </row>
    <row ht="20.25" outlineLevel="0" r="2646">
      <c r="A2646" s="23" t="n">
        <v>28510</v>
      </c>
      <c r="B2646" s="23" t="n">
        <v>287</v>
      </c>
      <c r="C2646" s="12" t="s">
        <v>9353</v>
      </c>
      <c r="D2646" s="192" t="s">
        <v>9733</v>
      </c>
      <c r="E2646" s="919" t="s">
        <v>118</v>
      </c>
      <c r="F2646" s="904" t="s">
        <v>15646</v>
      </c>
    </row>
    <row ht="20.25" outlineLevel="0" r="2647">
      <c r="A2647" s="23" t="n">
        <v>28524</v>
      </c>
      <c r="B2647" s="23" t="n">
        <v>292</v>
      </c>
      <c r="C2647" s="12" t="s">
        <v>9353</v>
      </c>
      <c r="D2647" s="192" t="s">
        <v>9739</v>
      </c>
      <c r="E2647" s="919" t="s">
        <v>118</v>
      </c>
      <c r="F2647" s="904" t="s">
        <v>15646</v>
      </c>
    </row>
    <row ht="20.25" outlineLevel="0" r="2648">
      <c r="A2648" s="23" t="n">
        <v>20130</v>
      </c>
      <c r="B2648" s="23" t="n">
        <v>355</v>
      </c>
      <c r="C2648" s="12" t="s">
        <v>9353</v>
      </c>
      <c r="D2648" s="192" t="s">
        <v>12273</v>
      </c>
      <c r="E2648" s="919" t="s">
        <v>86</v>
      </c>
      <c r="F2648" s="904" t="s">
        <v>15646</v>
      </c>
    </row>
    <row ht="20.25" outlineLevel="0" r="2649">
      <c r="A2649" s="23" t="n">
        <v>20132</v>
      </c>
      <c r="B2649" s="23" t="n">
        <v>357</v>
      </c>
      <c r="C2649" s="12" t="s">
        <v>9353</v>
      </c>
      <c r="D2649" s="192" t="s">
        <v>12275</v>
      </c>
      <c r="E2649" s="944" t="s">
        <v>147</v>
      </c>
      <c r="F2649" s="904" t="s">
        <v>15646</v>
      </c>
    </row>
    <row ht="20.25" outlineLevel="0" r="2650">
      <c r="A2650" s="23" t="n">
        <v>20133</v>
      </c>
      <c r="B2650" s="23" t="n">
        <v>358</v>
      </c>
      <c r="C2650" s="12" t="s">
        <v>9353</v>
      </c>
      <c r="D2650" s="192" t="s">
        <v>12276</v>
      </c>
      <c r="E2650" s="919" t="s">
        <v>118</v>
      </c>
      <c r="F2650" s="904" t="s">
        <v>15646</v>
      </c>
    </row>
    <row ht="20.25" outlineLevel="0" r="2651">
      <c r="A2651" s="23" t="n">
        <v>20125</v>
      </c>
      <c r="B2651" s="23" t="n">
        <v>360</v>
      </c>
      <c r="C2651" s="12" t="s">
        <v>9353</v>
      </c>
      <c r="D2651" s="192" t="s">
        <v>12278</v>
      </c>
      <c r="E2651" s="919" t="s">
        <v>86</v>
      </c>
      <c r="F2651" s="904" t="s">
        <v>15646</v>
      </c>
    </row>
    <row ht="20.25" outlineLevel="0" r="2652">
      <c r="A2652" s="23" t="n">
        <v>20137</v>
      </c>
      <c r="B2652" s="23" t="n">
        <v>368</v>
      </c>
      <c r="C2652" s="12" t="s">
        <v>9353</v>
      </c>
      <c r="D2652" s="192" t="s">
        <v>9824</v>
      </c>
      <c r="E2652" s="919" t="s">
        <v>86</v>
      </c>
      <c r="F2652" s="904" t="s">
        <v>15646</v>
      </c>
    </row>
    <row ht="20.25" outlineLevel="0" r="2653">
      <c r="A2653" s="23" t="n">
        <v>31204</v>
      </c>
      <c r="B2653" s="23" t="n">
        <v>384</v>
      </c>
      <c r="C2653" s="12" t="s">
        <v>9353</v>
      </c>
      <c r="D2653" s="192" t="s">
        <v>9847</v>
      </c>
      <c r="E2653" s="919" t="s">
        <v>118</v>
      </c>
      <c r="F2653" s="904" t="s">
        <v>15646</v>
      </c>
    </row>
    <row ht="20.25" outlineLevel="0" r="2654">
      <c r="A2654" s="23" t="n">
        <v>31227</v>
      </c>
      <c r="B2654" s="23" t="n">
        <v>386</v>
      </c>
      <c r="C2654" s="12" t="s">
        <v>9353</v>
      </c>
      <c r="D2654" s="192" t="s">
        <v>9850</v>
      </c>
      <c r="E2654" s="919" t="s">
        <v>118</v>
      </c>
      <c r="F2654" s="904" t="s">
        <v>15646</v>
      </c>
    </row>
    <row ht="20.25" outlineLevel="0" r="2655">
      <c r="A2655" s="23" t="n">
        <v>36390</v>
      </c>
      <c r="B2655" s="23" t="n">
        <v>396</v>
      </c>
      <c r="C2655" s="12" t="s">
        <v>9353</v>
      </c>
      <c r="D2655" s="192" t="s">
        <v>9861</v>
      </c>
      <c r="E2655" s="343" t="s">
        <v>1060</v>
      </c>
      <c r="F2655" s="904" t="s">
        <v>15646</v>
      </c>
    </row>
    <row ht="20.25" outlineLevel="0" r="2656">
      <c r="A2656" s="23" t="n">
        <v>36391</v>
      </c>
      <c r="B2656" s="23" t="n">
        <v>398</v>
      </c>
      <c r="C2656" s="12" t="s">
        <v>9353</v>
      </c>
      <c r="D2656" s="192" t="s">
        <v>9864</v>
      </c>
      <c r="E2656" s="919" t="s">
        <v>118</v>
      </c>
      <c r="F2656" s="904" t="s">
        <v>15646</v>
      </c>
    </row>
    <row ht="20.25" outlineLevel="0" r="2657">
      <c r="A2657" s="23" t="n">
        <v>36389</v>
      </c>
      <c r="B2657" s="23" t="n">
        <v>399</v>
      </c>
      <c r="C2657" s="12" t="s">
        <v>9353</v>
      </c>
      <c r="D2657" s="192" t="s">
        <v>9865</v>
      </c>
      <c r="E2657" s="343" t="s">
        <v>1060</v>
      </c>
      <c r="F2657" s="904" t="s">
        <v>15646</v>
      </c>
    </row>
    <row ht="20.25" outlineLevel="0" r="2658">
      <c r="A2658" s="23" t="n">
        <v>36393</v>
      </c>
      <c r="B2658" s="23" t="n">
        <v>405</v>
      </c>
      <c r="C2658" s="12" t="s">
        <v>9353</v>
      </c>
      <c r="D2658" s="192" t="s">
        <v>9873</v>
      </c>
      <c r="E2658" s="919" t="s">
        <v>86</v>
      </c>
      <c r="F2658" s="904" t="s">
        <v>15646</v>
      </c>
    </row>
    <row ht="20.25" outlineLevel="0" r="2659">
      <c r="A2659" s="23" t="n">
        <v>36394</v>
      </c>
      <c r="B2659" s="23" t="n">
        <v>406</v>
      </c>
      <c r="C2659" s="12" t="s">
        <v>9353</v>
      </c>
      <c r="D2659" s="192" t="s">
        <v>9875</v>
      </c>
      <c r="E2659" s="919" t="s">
        <v>86</v>
      </c>
      <c r="F2659" s="904" t="s">
        <v>15646</v>
      </c>
    </row>
    <row ht="20.25" outlineLevel="0" r="2660">
      <c r="A2660" s="23" t="n">
        <v>31115</v>
      </c>
      <c r="B2660" s="23" t="n">
        <v>430</v>
      </c>
      <c r="C2660" s="12" t="s">
        <v>9353</v>
      </c>
      <c r="D2660" s="192" t="s">
        <v>9905</v>
      </c>
      <c r="E2660" s="919" t="s">
        <v>118</v>
      </c>
      <c r="F2660" s="904" t="s">
        <v>15646</v>
      </c>
    </row>
    <row ht="20.25" outlineLevel="0" r="2661">
      <c r="A2661" s="23" t="n">
        <v>31126</v>
      </c>
      <c r="B2661" s="23" t="n">
        <v>431</v>
      </c>
      <c r="C2661" s="12" t="s">
        <v>9353</v>
      </c>
      <c r="D2661" s="192" t="s">
        <v>9907</v>
      </c>
      <c r="E2661" s="919" t="s">
        <v>118</v>
      </c>
      <c r="F2661" s="904" t="s">
        <v>15646</v>
      </c>
    </row>
    <row ht="20.25" outlineLevel="0" r="2662">
      <c r="A2662" s="23" t="n">
        <v>31274</v>
      </c>
      <c r="B2662" s="23" t="n">
        <v>434</v>
      </c>
      <c r="C2662" s="12" t="s">
        <v>9353</v>
      </c>
      <c r="D2662" s="192" t="s">
        <v>9910</v>
      </c>
      <c r="E2662" s="919" t="s">
        <v>1297</v>
      </c>
      <c r="F2662" s="904" t="s">
        <v>15646</v>
      </c>
    </row>
    <row ht="20.25" outlineLevel="0" r="2663">
      <c r="A2663" s="23" t="n">
        <v>31089</v>
      </c>
      <c r="B2663" s="23" t="n">
        <v>441</v>
      </c>
      <c r="C2663" s="12" t="s">
        <v>9353</v>
      </c>
      <c r="D2663" s="192" t="s">
        <v>9920</v>
      </c>
      <c r="E2663" s="927" t="s">
        <v>86</v>
      </c>
      <c r="F2663" s="904" t="s">
        <v>15646</v>
      </c>
    </row>
    <row ht="20.25" outlineLevel="0" r="2664">
      <c r="A2664" s="23" t="n">
        <v>31468</v>
      </c>
      <c r="B2664" s="23" t="n">
        <v>444</v>
      </c>
      <c r="C2664" s="12" t="s">
        <v>9353</v>
      </c>
      <c r="D2664" s="192" t="s">
        <v>9923</v>
      </c>
      <c r="E2664" s="919" t="s">
        <v>118</v>
      </c>
      <c r="F2664" s="904" t="s">
        <v>15646</v>
      </c>
    </row>
    <row ht="20.25" outlineLevel="0" r="2665">
      <c r="A2665" s="23" t="n">
        <v>31473</v>
      </c>
      <c r="B2665" s="23" t="n">
        <v>445</v>
      </c>
      <c r="C2665" s="12" t="s">
        <v>9353</v>
      </c>
      <c r="D2665" s="192" t="s">
        <v>9924</v>
      </c>
      <c r="E2665" s="919" t="s">
        <v>118</v>
      </c>
      <c r="F2665" s="904" t="s">
        <v>15646</v>
      </c>
    </row>
    <row ht="20.25" outlineLevel="0" r="2666">
      <c r="A2666" s="23" t="n">
        <v>31458</v>
      </c>
      <c r="B2666" s="23" t="n">
        <v>448</v>
      </c>
      <c r="C2666" s="12" t="s">
        <v>9353</v>
      </c>
      <c r="D2666" s="192" t="s">
        <v>9927</v>
      </c>
      <c r="E2666" s="919" t="s">
        <v>189</v>
      </c>
      <c r="F2666" s="904" t="s">
        <v>15646</v>
      </c>
    </row>
    <row ht="20.25" outlineLevel="0" r="2667">
      <c r="A2667" s="23" t="n">
        <v>31464</v>
      </c>
      <c r="B2667" s="23" t="n">
        <v>449</v>
      </c>
      <c r="C2667" s="12" t="s">
        <v>9353</v>
      </c>
      <c r="D2667" s="192" t="s">
        <v>9929</v>
      </c>
      <c r="E2667" s="919" t="s">
        <v>118</v>
      </c>
      <c r="F2667" s="904" t="s">
        <v>15646</v>
      </c>
    </row>
    <row ht="20.25" outlineLevel="0" r="2668">
      <c r="A2668" s="23" t="n">
        <v>28040</v>
      </c>
      <c r="B2668" s="23" t="n">
        <v>450</v>
      </c>
      <c r="C2668" s="12" t="s">
        <v>9353</v>
      </c>
      <c r="D2668" s="192" t="s">
        <v>9930</v>
      </c>
      <c r="E2668" s="919" t="s">
        <v>118</v>
      </c>
      <c r="F2668" s="904" t="s">
        <v>15646</v>
      </c>
    </row>
    <row ht="20.25" outlineLevel="0" r="2669">
      <c r="A2669" s="23" t="n">
        <v>28074</v>
      </c>
      <c r="B2669" s="23" t="n">
        <v>452</v>
      </c>
      <c r="C2669" s="12" t="s">
        <v>9353</v>
      </c>
      <c r="D2669" s="192" t="s">
        <v>9932</v>
      </c>
      <c r="E2669" s="919" t="s">
        <v>118</v>
      </c>
      <c r="F2669" s="904" t="s">
        <v>15646</v>
      </c>
    </row>
    <row ht="20.25" outlineLevel="0" r="2670">
      <c r="A2670" s="23" t="n">
        <v>31481</v>
      </c>
      <c r="B2670" s="23" t="n">
        <v>467</v>
      </c>
      <c r="C2670" s="12" t="s">
        <v>9353</v>
      </c>
      <c r="D2670" s="192" t="s">
        <v>9947</v>
      </c>
      <c r="E2670" s="919" t="s">
        <v>118</v>
      </c>
      <c r="F2670" s="904" t="s">
        <v>15646</v>
      </c>
    </row>
    <row ht="20.25" outlineLevel="0" r="2671">
      <c r="A2671" s="23" t="n">
        <v>36507</v>
      </c>
      <c r="B2671" s="23" t="n">
        <v>468</v>
      </c>
      <c r="C2671" s="12" t="s">
        <v>9353</v>
      </c>
      <c r="D2671" s="192" t="s">
        <v>9962</v>
      </c>
      <c r="E2671" s="919" t="s">
        <v>118</v>
      </c>
      <c r="F2671" s="904" t="s">
        <v>15646</v>
      </c>
    </row>
    <row ht="20.25" outlineLevel="0" r="2672">
      <c r="A2672" s="23" t="n">
        <v>36508</v>
      </c>
      <c r="B2672" s="23" t="n">
        <v>469</v>
      </c>
      <c r="C2672" s="12" t="s">
        <v>9353</v>
      </c>
      <c r="D2672" s="192" t="s">
        <v>9963</v>
      </c>
      <c r="E2672" s="919" t="s">
        <v>118</v>
      </c>
      <c r="F2672" s="904" t="s">
        <v>15646</v>
      </c>
    </row>
    <row ht="20.25" outlineLevel="0" r="2673">
      <c r="A2673" s="23" t="n">
        <v>36509</v>
      </c>
      <c r="B2673" s="23" t="n">
        <v>470</v>
      </c>
      <c r="C2673" s="12" t="s">
        <v>9353</v>
      </c>
      <c r="D2673" s="192" t="s">
        <v>9964</v>
      </c>
      <c r="E2673" s="919" t="s">
        <v>118</v>
      </c>
      <c r="F2673" s="904" t="s">
        <v>15646</v>
      </c>
    </row>
    <row ht="20.25" outlineLevel="0" r="2674">
      <c r="A2674" s="23" t="n">
        <v>32404</v>
      </c>
      <c r="B2674" s="23" t="n">
        <v>473</v>
      </c>
      <c r="C2674" s="12" t="s">
        <v>9353</v>
      </c>
      <c r="D2674" s="192" t="s">
        <v>9952</v>
      </c>
      <c r="E2674" s="919" t="s">
        <v>86</v>
      </c>
      <c r="F2674" s="904" t="s">
        <v>15646</v>
      </c>
    </row>
    <row ht="20.25" outlineLevel="0" r="2675">
      <c r="A2675" s="23" t="n">
        <v>32405</v>
      </c>
      <c r="B2675" s="23" t="n">
        <v>474</v>
      </c>
      <c r="C2675" s="12" t="s">
        <v>9353</v>
      </c>
      <c r="D2675" s="192" t="s">
        <v>9954</v>
      </c>
      <c r="E2675" s="925" t="s">
        <v>86</v>
      </c>
      <c r="F2675" s="904" t="s">
        <v>15646</v>
      </c>
    </row>
    <row ht="20.25" outlineLevel="0" r="2676">
      <c r="A2676" s="23" t="n">
        <v>33157</v>
      </c>
      <c r="B2676" s="23" t="n">
        <v>8</v>
      </c>
      <c r="C2676" s="12" t="s">
        <v>9965</v>
      </c>
      <c r="D2676" s="192" t="s">
        <v>9975</v>
      </c>
      <c r="E2676" s="343" t="s">
        <v>189</v>
      </c>
      <c r="F2676" s="904" t="s">
        <v>15646</v>
      </c>
    </row>
    <row ht="20.25" outlineLevel="0" r="2677">
      <c r="A2677" s="23" t="n">
        <v>20921</v>
      </c>
      <c r="B2677" s="23" t="n">
        <v>11</v>
      </c>
      <c r="C2677" s="12" t="s">
        <v>9965</v>
      </c>
      <c r="D2677" s="192" t="s">
        <v>9978</v>
      </c>
      <c r="E2677" s="343" t="s">
        <v>173</v>
      </c>
      <c r="F2677" s="904" t="s">
        <v>15646</v>
      </c>
    </row>
    <row ht="20.25" outlineLevel="0" r="2678">
      <c r="A2678" s="23" t="n">
        <v>20924</v>
      </c>
      <c r="B2678" s="23" t="n">
        <v>12</v>
      </c>
      <c r="C2678" s="12" t="s">
        <v>9965</v>
      </c>
      <c r="D2678" s="192" t="s">
        <v>9979</v>
      </c>
      <c r="E2678" s="342" t="s">
        <v>173</v>
      </c>
      <c r="F2678" s="904" t="s">
        <v>15646</v>
      </c>
    </row>
    <row ht="20.25" outlineLevel="0" r="2679">
      <c r="A2679" s="23" t="n">
        <v>20046</v>
      </c>
      <c r="B2679" s="23" t="n">
        <v>13</v>
      </c>
      <c r="C2679" s="12" t="s">
        <v>9965</v>
      </c>
      <c r="D2679" s="192" t="s">
        <v>9980</v>
      </c>
      <c r="E2679" s="343" t="s">
        <v>1060</v>
      </c>
      <c r="F2679" s="904" t="s">
        <v>15646</v>
      </c>
    </row>
    <row ht="20.25" outlineLevel="0" r="2680">
      <c r="A2680" s="23" t="n">
        <v>20527</v>
      </c>
      <c r="B2680" s="23" t="n">
        <v>19</v>
      </c>
      <c r="C2680" s="12" t="s">
        <v>9965</v>
      </c>
      <c r="D2680" s="192" t="s">
        <v>9987</v>
      </c>
      <c r="E2680" s="343" t="s">
        <v>8796</v>
      </c>
      <c r="F2680" s="904" t="s">
        <v>15646</v>
      </c>
    </row>
    <row ht="20.25" outlineLevel="0" r="2681">
      <c r="A2681" s="23" t="n">
        <v>33158</v>
      </c>
      <c r="B2681" s="23" t="n">
        <v>25</v>
      </c>
      <c r="C2681" s="12" t="s">
        <v>9965</v>
      </c>
      <c r="D2681" s="192" t="s">
        <v>9994</v>
      </c>
      <c r="E2681" s="343" t="s">
        <v>118</v>
      </c>
      <c r="F2681" s="904" t="s">
        <v>15646</v>
      </c>
    </row>
    <row ht="20.25" outlineLevel="0" r="2682">
      <c r="A2682" s="23" t="n">
        <v>25764</v>
      </c>
      <c r="B2682" s="23" t="n">
        <v>26</v>
      </c>
      <c r="C2682" s="12" t="s">
        <v>9965</v>
      </c>
      <c r="D2682" s="192" t="s">
        <v>9995</v>
      </c>
      <c r="E2682" s="342" t="s">
        <v>8796</v>
      </c>
      <c r="F2682" s="904" t="s">
        <v>15646</v>
      </c>
    </row>
    <row ht="20.25" outlineLevel="0" r="2683">
      <c r="A2683" s="23" t="n">
        <v>25789</v>
      </c>
      <c r="B2683" s="23" t="n">
        <v>28</v>
      </c>
      <c r="C2683" s="12" t="s">
        <v>9965</v>
      </c>
      <c r="D2683" s="192" t="s">
        <v>9997</v>
      </c>
      <c r="E2683" s="343" t="s">
        <v>1060</v>
      </c>
      <c r="F2683" s="904" t="s">
        <v>15646</v>
      </c>
    </row>
    <row ht="20.25" outlineLevel="0" r="2684">
      <c r="A2684" s="23" t="n">
        <v>26105</v>
      </c>
      <c r="B2684" s="23" t="n">
        <v>29</v>
      </c>
      <c r="C2684" s="12" t="s">
        <v>9965</v>
      </c>
      <c r="D2684" s="192" t="s">
        <v>9998</v>
      </c>
      <c r="E2684" s="343" t="s">
        <v>118</v>
      </c>
      <c r="F2684" s="904" t="s">
        <v>15646</v>
      </c>
    </row>
    <row ht="20.25" outlineLevel="0" r="2685">
      <c r="A2685" s="23" t="n">
        <v>20043</v>
      </c>
      <c r="B2685" s="23" t="n">
        <v>31</v>
      </c>
      <c r="C2685" s="12" t="s">
        <v>9965</v>
      </c>
      <c r="D2685" s="192" t="s">
        <v>10000</v>
      </c>
      <c r="E2685" s="343" t="s">
        <v>15687</v>
      </c>
      <c r="F2685" s="904" t="s">
        <v>15646</v>
      </c>
    </row>
    <row ht="20.25" outlineLevel="0" r="2686">
      <c r="A2686" s="23" t="n">
        <v>27163</v>
      </c>
      <c r="B2686" s="23" t="n">
        <v>2</v>
      </c>
      <c r="C2686" s="12" t="s">
        <v>10006</v>
      </c>
      <c r="D2686" s="192" t="s">
        <v>10008</v>
      </c>
      <c r="E2686" s="343" t="s">
        <v>1060</v>
      </c>
      <c r="F2686" s="904" t="s">
        <v>15646</v>
      </c>
    </row>
    <row ht="20.25" outlineLevel="0" r="2687">
      <c r="A2687" s="23" t="n">
        <v>27232</v>
      </c>
      <c r="B2687" s="23" t="n">
        <v>3</v>
      </c>
      <c r="C2687" s="12" t="s">
        <v>10006</v>
      </c>
      <c r="D2687" s="192" t="s">
        <v>10009</v>
      </c>
      <c r="E2687" s="343" t="s">
        <v>1060</v>
      </c>
      <c r="F2687" s="904" t="s">
        <v>15646</v>
      </c>
    </row>
    <row ht="20.25" outlineLevel="0" r="2688">
      <c r="A2688" s="23" t="n">
        <v>27146</v>
      </c>
      <c r="B2688" s="23" t="n">
        <v>4</v>
      </c>
      <c r="C2688" s="12" t="s">
        <v>10006</v>
      </c>
      <c r="D2688" s="192" t="s">
        <v>10010</v>
      </c>
      <c r="E2688" s="343" t="s">
        <v>1060</v>
      </c>
      <c r="F2688" s="904" t="s">
        <v>15646</v>
      </c>
    </row>
    <row ht="20.25" outlineLevel="0" r="2689">
      <c r="A2689" s="23" t="n">
        <v>26985</v>
      </c>
      <c r="B2689" s="23" t="n">
        <v>12</v>
      </c>
      <c r="C2689" s="12" t="s">
        <v>10006</v>
      </c>
      <c r="D2689" s="192" t="s">
        <v>10020</v>
      </c>
      <c r="E2689" s="343" t="s">
        <v>8796</v>
      </c>
      <c r="F2689" s="904" t="s">
        <v>15646</v>
      </c>
    </row>
    <row ht="20.25" outlineLevel="0" r="2690">
      <c r="A2690" s="23" t="n">
        <v>26992</v>
      </c>
      <c r="B2690" s="23" t="n">
        <v>17</v>
      </c>
      <c r="C2690" s="12" t="s">
        <v>10006</v>
      </c>
      <c r="D2690" s="192" t="s">
        <v>10026</v>
      </c>
      <c r="E2690" s="343" t="s">
        <v>118</v>
      </c>
      <c r="F2690" s="904" t="s">
        <v>15646</v>
      </c>
    </row>
    <row ht="20.25" outlineLevel="0" r="2691">
      <c r="A2691" s="23" t="n">
        <v>36583</v>
      </c>
      <c r="B2691" s="23" t="n">
        <v>18</v>
      </c>
      <c r="C2691" s="12" t="s">
        <v>10006</v>
      </c>
      <c r="D2691" s="192" t="s">
        <v>10027</v>
      </c>
      <c r="E2691" s="343" t="s">
        <v>6469</v>
      </c>
      <c r="F2691" s="904" t="s">
        <v>15646</v>
      </c>
    </row>
    <row ht="20.25" outlineLevel="0" r="2692">
      <c r="A2692" s="23" t="n">
        <v>27236</v>
      </c>
      <c r="B2692" s="23" t="n">
        <v>20</v>
      </c>
      <c r="C2692" s="12" t="s">
        <v>10006</v>
      </c>
      <c r="D2692" s="192" t="s">
        <v>10029</v>
      </c>
      <c r="E2692" s="335" t="s">
        <v>10030</v>
      </c>
      <c r="F2692" s="904" t="s">
        <v>15646</v>
      </c>
    </row>
    <row ht="20.25" outlineLevel="0" r="2693">
      <c r="A2693" s="23" t="n">
        <v>27195</v>
      </c>
      <c r="B2693" s="23" t="n">
        <v>22</v>
      </c>
      <c r="C2693" s="12" t="s">
        <v>10006</v>
      </c>
      <c r="D2693" s="192" t="s">
        <v>10032</v>
      </c>
      <c r="E2693" s="343" t="s">
        <v>1060</v>
      </c>
      <c r="F2693" s="904" t="s">
        <v>15646</v>
      </c>
    </row>
    <row ht="20.25" outlineLevel="0" r="2694">
      <c r="A2694" s="23" t="n">
        <v>27235</v>
      </c>
      <c r="B2694" s="23" t="n">
        <v>23</v>
      </c>
      <c r="C2694" s="12" t="s">
        <v>10006</v>
      </c>
      <c r="D2694" s="192" t="s">
        <v>10033</v>
      </c>
      <c r="E2694" s="343" t="s">
        <v>86</v>
      </c>
      <c r="F2694" s="904" t="s">
        <v>15646</v>
      </c>
    </row>
    <row ht="20.25" outlineLevel="0" r="2695">
      <c r="A2695" s="23" t="n">
        <v>27227</v>
      </c>
      <c r="B2695" s="23" t="n">
        <v>25</v>
      </c>
      <c r="C2695" s="12" t="s">
        <v>10006</v>
      </c>
      <c r="D2695" s="192" t="s">
        <v>10035</v>
      </c>
      <c r="E2695" s="926" t="s">
        <v>86</v>
      </c>
      <c r="F2695" s="904" t="s">
        <v>15646</v>
      </c>
    </row>
    <row ht="20.25" outlineLevel="0" r="2696">
      <c r="A2696" s="23" t="n">
        <v>27228</v>
      </c>
      <c r="B2696" s="23" t="n">
        <v>26</v>
      </c>
      <c r="C2696" s="12" t="s">
        <v>10006</v>
      </c>
      <c r="D2696" s="192" t="s">
        <v>10036</v>
      </c>
      <c r="E2696" s="343" t="s">
        <v>118</v>
      </c>
      <c r="F2696" s="904" t="s">
        <v>15646</v>
      </c>
    </row>
    <row ht="20.25" outlineLevel="0" r="2697">
      <c r="A2697" s="23" t="n">
        <v>27231</v>
      </c>
      <c r="B2697" s="23" t="n">
        <v>28</v>
      </c>
      <c r="C2697" s="12" t="s">
        <v>10006</v>
      </c>
      <c r="D2697" s="192" t="s">
        <v>10038</v>
      </c>
      <c r="E2697" s="925" t="s">
        <v>86</v>
      </c>
      <c r="F2697" s="904" t="s">
        <v>15646</v>
      </c>
    </row>
    <row ht="20.25" outlineLevel="0" r="2698">
      <c r="A2698" s="23" t="n">
        <v>33163</v>
      </c>
      <c r="B2698" s="23" t="n">
        <v>5</v>
      </c>
      <c r="C2698" s="12" t="s">
        <v>10040</v>
      </c>
      <c r="D2698" s="192" t="s">
        <v>10046</v>
      </c>
      <c r="E2698" s="391" t="s">
        <v>12467</v>
      </c>
      <c r="F2698" s="904" t="s">
        <v>15646</v>
      </c>
    </row>
    <row ht="20.25" outlineLevel="0" r="2699">
      <c r="A2699" s="23" t="n">
        <v>33687</v>
      </c>
      <c r="B2699" s="23" t="n">
        <v>12</v>
      </c>
      <c r="C2699" s="12" t="s">
        <v>10040</v>
      </c>
      <c r="D2699" s="192" t="s">
        <v>10055</v>
      </c>
      <c r="E2699" s="945" t="s">
        <v>86</v>
      </c>
      <c r="F2699" s="904" t="s">
        <v>15646</v>
      </c>
    </row>
    <row ht="20.25" outlineLevel="0" r="2700">
      <c r="A2700" s="23" t="n">
        <v>20964</v>
      </c>
      <c r="B2700" s="23" t="n">
        <v>15</v>
      </c>
      <c r="C2700" s="12" t="s">
        <v>10040</v>
      </c>
      <c r="D2700" s="192" t="s">
        <v>10058</v>
      </c>
      <c r="E2700" s="946" t="s">
        <v>1971</v>
      </c>
      <c r="F2700" s="904" t="s">
        <v>15646</v>
      </c>
    </row>
    <row ht="20.25" outlineLevel="0" r="2701">
      <c r="A2701" s="23" t="n">
        <v>23323</v>
      </c>
      <c r="B2701" s="23" t="n">
        <v>18</v>
      </c>
      <c r="C2701" s="12" t="s">
        <v>10040</v>
      </c>
      <c r="D2701" s="192" t="s">
        <v>10061</v>
      </c>
      <c r="E2701" s="947" t="s">
        <v>9474</v>
      </c>
      <c r="F2701" s="904" t="s">
        <v>15646</v>
      </c>
    </row>
    <row ht="20.25" outlineLevel="0" r="2702">
      <c r="A2702" s="23" t="n">
        <v>20567</v>
      </c>
      <c r="B2702" s="23" t="n">
        <v>20</v>
      </c>
      <c r="C2702" s="12" t="s">
        <v>10040</v>
      </c>
      <c r="D2702" s="192" t="s">
        <v>10063</v>
      </c>
      <c r="E2702" s="948" t="s">
        <v>7633</v>
      </c>
      <c r="F2702" s="904" t="s">
        <v>15646</v>
      </c>
    </row>
    <row ht="20.25" outlineLevel="0" r="2703">
      <c r="A2703" s="23" t="n">
        <v>20965</v>
      </c>
      <c r="B2703" s="23" t="n">
        <v>21</v>
      </c>
      <c r="C2703" s="12" t="s">
        <v>10040</v>
      </c>
      <c r="D2703" s="192" t="s">
        <v>10064</v>
      </c>
      <c r="E2703" s="948" t="s">
        <v>7033</v>
      </c>
      <c r="F2703" s="904" t="s">
        <v>15646</v>
      </c>
    </row>
    <row ht="20.25" outlineLevel="0" r="2704">
      <c r="A2704" s="23" t="n">
        <v>20967</v>
      </c>
      <c r="B2704" s="23" t="n">
        <v>22</v>
      </c>
      <c r="C2704" s="12" t="s">
        <v>10040</v>
      </c>
      <c r="D2704" s="192" t="s">
        <v>10065</v>
      </c>
      <c r="E2704" s="946" t="s">
        <v>7633</v>
      </c>
      <c r="F2704" s="904" t="s">
        <v>15646</v>
      </c>
    </row>
    <row ht="20.25" outlineLevel="0" r="2705">
      <c r="A2705" s="23" t="n">
        <v>33159</v>
      </c>
      <c r="B2705" s="23" t="n">
        <v>24</v>
      </c>
      <c r="C2705" s="12" t="s">
        <v>10040</v>
      </c>
      <c r="D2705" s="192" t="s">
        <v>10068</v>
      </c>
      <c r="E2705" s="945" t="s">
        <v>86</v>
      </c>
      <c r="F2705" s="904" t="s">
        <v>15646</v>
      </c>
    </row>
    <row ht="20.25" outlineLevel="0" r="2706">
      <c r="A2706" s="23" t="n">
        <v>20041</v>
      </c>
      <c r="B2706" s="23" t="n">
        <v>29</v>
      </c>
      <c r="C2706" s="12" t="s">
        <v>10040</v>
      </c>
      <c r="D2706" s="192" t="s">
        <v>10073</v>
      </c>
      <c r="E2706" s="949" t="s">
        <v>3548</v>
      </c>
      <c r="F2706" s="904" t="s">
        <v>15646</v>
      </c>
    </row>
    <row ht="20.25" outlineLevel="0" r="2707">
      <c r="A2707" s="23" t="n">
        <v>35231</v>
      </c>
      <c r="B2707" s="23" t="n">
        <v>31</v>
      </c>
      <c r="C2707" s="12" t="s">
        <v>10040</v>
      </c>
      <c r="D2707" s="192" t="s">
        <v>10075</v>
      </c>
      <c r="E2707" s="950" t="s">
        <v>15656</v>
      </c>
      <c r="F2707" s="904" t="s">
        <v>15646</v>
      </c>
    </row>
    <row ht="20.25" outlineLevel="0" r="2708">
      <c r="A2708" s="23" t="n">
        <v>20569</v>
      </c>
      <c r="B2708" s="23" t="n">
        <v>32</v>
      </c>
      <c r="C2708" s="12" t="s">
        <v>10040</v>
      </c>
      <c r="D2708" s="192" t="s">
        <v>10077</v>
      </c>
      <c r="E2708" s="335" t="s">
        <v>15688</v>
      </c>
      <c r="F2708" s="904" t="s">
        <v>15646</v>
      </c>
    </row>
    <row ht="20.25" outlineLevel="0" r="2709">
      <c r="A2709" s="23" t="n">
        <v>24365</v>
      </c>
      <c r="B2709" s="23" t="n">
        <v>35</v>
      </c>
      <c r="C2709" s="12" t="s">
        <v>10040</v>
      </c>
      <c r="D2709" s="192" t="s">
        <v>10082</v>
      </c>
      <c r="E2709" s="945" t="s">
        <v>86</v>
      </c>
      <c r="F2709" s="904" t="s">
        <v>15646</v>
      </c>
    </row>
    <row ht="20.25" outlineLevel="0" r="2710">
      <c r="A2710" s="23" t="n">
        <v>24366</v>
      </c>
      <c r="B2710" s="23" t="n">
        <v>36</v>
      </c>
      <c r="C2710" s="12" t="s">
        <v>10040</v>
      </c>
      <c r="D2710" s="192" t="s">
        <v>10083</v>
      </c>
      <c r="E2710" s="951" t="s">
        <v>1060</v>
      </c>
      <c r="F2710" s="904" t="s">
        <v>15646</v>
      </c>
    </row>
    <row ht="20.25" outlineLevel="0" r="2711">
      <c r="A2711" s="23" t="n">
        <v>20570</v>
      </c>
      <c r="B2711" s="23" t="n">
        <v>39</v>
      </c>
      <c r="C2711" s="12" t="s">
        <v>10040</v>
      </c>
      <c r="D2711" s="192" t="s">
        <v>10088</v>
      </c>
      <c r="E2711" s="335" t="s">
        <v>86</v>
      </c>
      <c r="F2711" s="904" t="s">
        <v>15646</v>
      </c>
    </row>
    <row ht="20.25" outlineLevel="0" r="2712">
      <c r="A2712" s="23" t="n">
        <v>36336</v>
      </c>
      <c r="B2712" s="23" t="n">
        <v>51</v>
      </c>
      <c r="C2712" s="12" t="s">
        <v>10040</v>
      </c>
      <c r="D2712" s="192" t="s">
        <v>10105</v>
      </c>
      <c r="E2712" s="343" t="s">
        <v>147</v>
      </c>
      <c r="F2712" s="904" t="s">
        <v>15646</v>
      </c>
    </row>
    <row ht="20.25" outlineLevel="0" r="2713">
      <c r="A2713" s="23" t="n">
        <v>36338</v>
      </c>
      <c r="B2713" s="23" t="n">
        <v>53</v>
      </c>
      <c r="C2713" s="12" t="s">
        <v>10040</v>
      </c>
      <c r="D2713" s="192" t="s">
        <v>10108</v>
      </c>
      <c r="E2713" s="343" t="s">
        <v>147</v>
      </c>
      <c r="F2713" s="904" t="s">
        <v>15646</v>
      </c>
    </row>
    <row ht="20.25" outlineLevel="0" r="2714">
      <c r="A2714" s="23" t="n">
        <v>27362</v>
      </c>
      <c r="B2714" s="23" t="n">
        <v>9</v>
      </c>
      <c r="C2714" s="12" t="s">
        <v>10109</v>
      </c>
      <c r="D2714" s="192" t="s">
        <v>10123</v>
      </c>
      <c r="E2714" s="343" t="s">
        <v>118</v>
      </c>
      <c r="F2714" s="904" t="s">
        <v>15646</v>
      </c>
    </row>
    <row ht="20.25" outlineLevel="0" r="2715">
      <c r="A2715" s="23" t="n">
        <v>25985</v>
      </c>
      <c r="B2715" s="23" t="n">
        <v>14</v>
      </c>
      <c r="C2715" s="12" t="s">
        <v>10109</v>
      </c>
      <c r="D2715" s="192" t="s">
        <v>12288</v>
      </c>
      <c r="E2715" s="343" t="s">
        <v>1060</v>
      </c>
      <c r="F2715" s="904" t="s">
        <v>15646</v>
      </c>
    </row>
    <row ht="20.25" outlineLevel="0" r="2716">
      <c r="A2716" s="23" t="n">
        <v>26008</v>
      </c>
      <c r="B2716" s="23" t="n">
        <v>17</v>
      </c>
      <c r="C2716" s="12" t="s">
        <v>10109</v>
      </c>
      <c r="D2716" s="192" t="s">
        <v>12290</v>
      </c>
      <c r="E2716" s="343" t="s">
        <v>8951</v>
      </c>
      <c r="F2716" s="904" t="s">
        <v>15646</v>
      </c>
    </row>
    <row ht="20.25" outlineLevel="0" r="2717">
      <c r="A2717" s="23" t="n">
        <v>26015</v>
      </c>
      <c r="B2717" s="23" t="n">
        <v>20</v>
      </c>
      <c r="C2717" s="12" t="s">
        <v>10109</v>
      </c>
      <c r="D2717" s="192" t="s">
        <v>12047</v>
      </c>
      <c r="E2717" s="343" t="s">
        <v>118</v>
      </c>
      <c r="F2717" s="904" t="s">
        <v>15646</v>
      </c>
    </row>
    <row ht="20.25" outlineLevel="0" r="2718">
      <c r="A2718" s="23" t="n">
        <v>26024</v>
      </c>
      <c r="B2718" s="23" t="n">
        <v>23</v>
      </c>
      <c r="C2718" s="12" t="s">
        <v>10109</v>
      </c>
      <c r="D2718" s="192" t="s">
        <v>12294</v>
      </c>
      <c r="E2718" s="343" t="s">
        <v>118</v>
      </c>
      <c r="F2718" s="904" t="s">
        <v>15646</v>
      </c>
    </row>
    <row ht="20.25" outlineLevel="0" r="2719">
      <c r="A2719" s="23" t="n">
        <v>25989</v>
      </c>
      <c r="B2719" s="23" t="n">
        <v>24</v>
      </c>
      <c r="C2719" s="12" t="s">
        <v>10109</v>
      </c>
      <c r="D2719" s="192" t="s">
        <v>12295</v>
      </c>
      <c r="E2719" s="343" t="s">
        <v>1037</v>
      </c>
      <c r="F2719" s="904" t="s">
        <v>15646</v>
      </c>
    </row>
    <row ht="20.25" outlineLevel="0" r="2720">
      <c r="A2720" s="23" t="n">
        <v>26026</v>
      </c>
      <c r="B2720" s="23" t="n">
        <v>25</v>
      </c>
      <c r="C2720" s="12" t="s">
        <v>10109</v>
      </c>
      <c r="D2720" s="192" t="s">
        <v>12296</v>
      </c>
      <c r="E2720" s="343" t="s">
        <v>1060</v>
      </c>
      <c r="F2720" s="904" t="s">
        <v>15646</v>
      </c>
    </row>
    <row ht="20.25" outlineLevel="0" r="2721">
      <c r="A2721" s="23" t="n">
        <v>25993</v>
      </c>
      <c r="B2721" s="23" t="n">
        <v>30</v>
      </c>
      <c r="C2721" s="12" t="s">
        <v>10109</v>
      </c>
      <c r="D2721" s="192" t="s">
        <v>11069</v>
      </c>
      <c r="E2721" s="335" t="s">
        <v>8951</v>
      </c>
      <c r="F2721" s="904" t="s">
        <v>15646</v>
      </c>
    </row>
    <row ht="20.25" outlineLevel="0" r="2722">
      <c r="A2722" s="23" t="n">
        <v>25996</v>
      </c>
      <c r="B2722" s="23" t="n">
        <v>32</v>
      </c>
      <c r="C2722" s="12" t="s">
        <v>10109</v>
      </c>
      <c r="D2722" s="192" t="s">
        <v>12302</v>
      </c>
      <c r="E2722" s="343" t="s">
        <v>1060</v>
      </c>
      <c r="F2722" s="904" t="s">
        <v>15646</v>
      </c>
    </row>
    <row ht="20.25" outlineLevel="0" r="2723">
      <c r="A2723" s="23" t="n">
        <v>26001</v>
      </c>
      <c r="B2723" s="23" t="n">
        <v>35</v>
      </c>
      <c r="C2723" s="12" t="s">
        <v>10109</v>
      </c>
      <c r="D2723" s="192" t="s">
        <v>11966</v>
      </c>
      <c r="E2723" s="343" t="s">
        <v>147</v>
      </c>
      <c r="F2723" s="904" t="s">
        <v>15646</v>
      </c>
    </row>
    <row ht="20.25" outlineLevel="0" r="2724">
      <c r="A2724" s="23" t="n">
        <v>26033</v>
      </c>
      <c r="B2724" s="23" t="n">
        <v>39</v>
      </c>
      <c r="C2724" s="12" t="s">
        <v>10109</v>
      </c>
      <c r="D2724" s="192" t="s">
        <v>10176</v>
      </c>
      <c r="E2724" s="925" t="s">
        <v>1060</v>
      </c>
      <c r="F2724" s="904" t="s">
        <v>15646</v>
      </c>
    </row>
    <row ht="20.25" outlineLevel="0" r="2725">
      <c r="A2725" s="23" t="n">
        <v>26036</v>
      </c>
      <c r="B2725" s="23" t="n">
        <v>40</v>
      </c>
      <c r="C2725" s="12" t="s">
        <v>10109</v>
      </c>
      <c r="D2725" s="192" t="s">
        <v>10178</v>
      </c>
      <c r="E2725" s="343" t="s">
        <v>86</v>
      </c>
      <c r="F2725" s="904" t="s">
        <v>15646</v>
      </c>
    </row>
    <row ht="20.25" outlineLevel="0" r="2726">
      <c r="A2726" s="23" t="n">
        <v>26037</v>
      </c>
      <c r="B2726" s="23" t="n">
        <v>41</v>
      </c>
      <c r="C2726" s="12" t="s">
        <v>10109</v>
      </c>
      <c r="D2726" s="192" t="s">
        <v>10179</v>
      </c>
      <c r="E2726" s="343" t="s">
        <v>86</v>
      </c>
      <c r="F2726" s="904" t="s">
        <v>15646</v>
      </c>
    </row>
    <row ht="20.25" outlineLevel="0" r="2727">
      <c r="A2727" s="23" t="n">
        <v>26040</v>
      </c>
      <c r="B2727" s="23" t="n">
        <v>43</v>
      </c>
      <c r="C2727" s="12" t="s">
        <v>10109</v>
      </c>
      <c r="D2727" s="192" t="s">
        <v>10182</v>
      </c>
      <c r="E2727" s="343" t="s">
        <v>86</v>
      </c>
      <c r="F2727" s="904" t="s">
        <v>15646</v>
      </c>
    </row>
    <row ht="20.25" outlineLevel="0" r="2728">
      <c r="A2728" s="23" t="n">
        <v>26046</v>
      </c>
      <c r="B2728" s="23" t="n">
        <v>45</v>
      </c>
      <c r="C2728" s="12" t="s">
        <v>10109</v>
      </c>
      <c r="D2728" s="192" t="s">
        <v>10184</v>
      </c>
      <c r="E2728" s="343" t="s">
        <v>86</v>
      </c>
      <c r="F2728" s="904" t="s">
        <v>15646</v>
      </c>
    </row>
    <row ht="20.25" outlineLevel="0" r="2729">
      <c r="A2729" s="23" t="n">
        <v>26048</v>
      </c>
      <c r="B2729" s="23" t="n">
        <v>46</v>
      </c>
      <c r="C2729" s="12" t="s">
        <v>10109</v>
      </c>
      <c r="D2729" s="192" t="s">
        <v>10185</v>
      </c>
      <c r="E2729" s="930" t="s">
        <v>561</v>
      </c>
      <c r="F2729" s="904" t="s">
        <v>15646</v>
      </c>
    </row>
    <row ht="20.25" outlineLevel="0" r="2730">
      <c r="A2730" s="23" t="n">
        <v>26049</v>
      </c>
      <c r="B2730" s="23" t="n">
        <v>47</v>
      </c>
      <c r="C2730" s="12" t="s">
        <v>10109</v>
      </c>
      <c r="D2730" s="192" t="s">
        <v>10186</v>
      </c>
      <c r="E2730" s="343" t="s">
        <v>1060</v>
      </c>
      <c r="F2730" s="904" t="s">
        <v>15646</v>
      </c>
    </row>
    <row ht="20.25" outlineLevel="0" r="2731">
      <c r="A2731" s="23" t="n">
        <v>26056</v>
      </c>
      <c r="B2731" s="23" t="n">
        <v>53</v>
      </c>
      <c r="C2731" s="12" t="s">
        <v>10109</v>
      </c>
      <c r="D2731" s="192" t="s">
        <v>10193</v>
      </c>
      <c r="E2731" s="343" t="s">
        <v>1060</v>
      </c>
      <c r="F2731" s="904" t="s">
        <v>15646</v>
      </c>
    </row>
    <row ht="20.25" outlineLevel="0" r="2732">
      <c r="A2732" s="23" t="n">
        <v>26061</v>
      </c>
      <c r="B2732" s="23" t="n">
        <v>54</v>
      </c>
      <c r="C2732" s="12" t="s">
        <v>10109</v>
      </c>
      <c r="D2732" s="192" t="s">
        <v>10194</v>
      </c>
      <c r="E2732" s="343" t="s">
        <v>118</v>
      </c>
      <c r="F2732" s="904" t="s">
        <v>15646</v>
      </c>
    </row>
    <row ht="20.25" outlineLevel="0" r="2733">
      <c r="A2733" s="23" t="n">
        <v>26067</v>
      </c>
      <c r="B2733" s="23" t="n">
        <v>55</v>
      </c>
      <c r="C2733" s="12" t="s">
        <v>10109</v>
      </c>
      <c r="D2733" s="192" t="s">
        <v>10195</v>
      </c>
      <c r="E2733" s="343" t="s">
        <v>1060</v>
      </c>
      <c r="F2733" s="904" t="s">
        <v>15646</v>
      </c>
    </row>
    <row ht="20.25" outlineLevel="0" r="2734">
      <c r="A2734" s="23" t="n">
        <v>22178</v>
      </c>
      <c r="B2734" s="23" t="n">
        <v>58</v>
      </c>
      <c r="C2734" s="12" t="s">
        <v>10109</v>
      </c>
      <c r="D2734" s="192" t="s">
        <v>10199</v>
      </c>
      <c r="E2734" s="343" t="s">
        <v>118</v>
      </c>
      <c r="F2734" s="904" t="s">
        <v>15646</v>
      </c>
    </row>
    <row ht="20.25" outlineLevel="0" r="2735">
      <c r="A2735" s="23" t="n">
        <v>27278</v>
      </c>
      <c r="B2735" s="23" t="n">
        <v>6</v>
      </c>
      <c r="C2735" s="12" t="s">
        <v>10202</v>
      </c>
      <c r="D2735" s="192" t="s">
        <v>10211</v>
      </c>
      <c r="E2735" s="343" t="s">
        <v>6469</v>
      </c>
      <c r="F2735" s="904" t="s">
        <v>15646</v>
      </c>
    </row>
    <row ht="20.25" outlineLevel="0" r="2736">
      <c r="A2736" s="23" t="n">
        <v>27279</v>
      </c>
      <c r="B2736" s="23" t="n">
        <v>7</v>
      </c>
      <c r="C2736" s="12" t="s">
        <v>10202</v>
      </c>
      <c r="D2736" s="192" t="s">
        <v>10212</v>
      </c>
      <c r="E2736" s="343" t="s">
        <v>1060</v>
      </c>
      <c r="F2736" s="904" t="s">
        <v>15646</v>
      </c>
    </row>
    <row ht="20.25" outlineLevel="0" r="2737">
      <c r="A2737" s="23" t="n">
        <v>27286</v>
      </c>
      <c r="B2737" s="23" t="n">
        <v>17</v>
      </c>
      <c r="C2737" s="12" t="s">
        <v>10202</v>
      </c>
      <c r="D2737" s="192" t="s">
        <v>10223</v>
      </c>
      <c r="E2737" s="343" t="s">
        <v>1060</v>
      </c>
      <c r="F2737" s="904" t="s">
        <v>15646</v>
      </c>
    </row>
    <row ht="20.25" outlineLevel="0" r="2738">
      <c r="A2738" s="23" t="n">
        <v>27282</v>
      </c>
      <c r="B2738" s="23" t="n">
        <v>22</v>
      </c>
      <c r="C2738" s="12" t="s">
        <v>10202</v>
      </c>
      <c r="D2738" s="192" t="s">
        <v>10229</v>
      </c>
      <c r="E2738" s="343" t="s">
        <v>118</v>
      </c>
      <c r="F2738" s="904" t="s">
        <v>15646</v>
      </c>
    </row>
    <row ht="20.25" outlineLevel="0" r="2739">
      <c r="A2739" s="23" t="n">
        <v>27284</v>
      </c>
      <c r="B2739" s="23" t="n">
        <v>23</v>
      </c>
      <c r="C2739" s="12" t="s">
        <v>10202</v>
      </c>
      <c r="D2739" s="192" t="s">
        <v>10230</v>
      </c>
      <c r="E2739" s="343" t="s">
        <v>118</v>
      </c>
      <c r="F2739" s="904" t="s">
        <v>15646</v>
      </c>
    </row>
    <row ht="20.25" outlineLevel="0" r="2740">
      <c r="A2740" s="23" t="n">
        <v>26768</v>
      </c>
      <c r="B2740" s="23" t="n">
        <v>3</v>
      </c>
      <c r="C2740" s="12" t="s">
        <v>10232</v>
      </c>
      <c r="D2740" s="192" t="s">
        <v>10236</v>
      </c>
      <c r="E2740" s="343" t="s">
        <v>118</v>
      </c>
      <c r="F2740" s="904" t="s">
        <v>15646</v>
      </c>
    </row>
    <row ht="20.25" outlineLevel="0" r="2741">
      <c r="A2741" s="23" t="n">
        <v>26769</v>
      </c>
      <c r="B2741" s="23" t="n">
        <v>4</v>
      </c>
      <c r="C2741" s="12" t="s">
        <v>10232</v>
      </c>
      <c r="D2741" s="192" t="s">
        <v>10237</v>
      </c>
      <c r="E2741" s="335" t="s">
        <v>15689</v>
      </c>
      <c r="F2741" s="904" t="s">
        <v>15646</v>
      </c>
    </row>
    <row ht="20.25" outlineLevel="0" r="2742">
      <c r="A2742" s="23" t="n">
        <v>26770</v>
      </c>
      <c r="B2742" s="23" t="n">
        <v>5</v>
      </c>
      <c r="C2742" s="12" t="s">
        <v>10232</v>
      </c>
      <c r="D2742" s="192" t="s">
        <v>10240</v>
      </c>
      <c r="E2742" s="335" t="s">
        <v>15690</v>
      </c>
      <c r="F2742" s="904" t="s">
        <v>15646</v>
      </c>
    </row>
    <row ht="20.25" outlineLevel="0" r="2743">
      <c r="A2743" s="23" t="n">
        <v>26771</v>
      </c>
      <c r="B2743" s="23" t="n">
        <v>6</v>
      </c>
      <c r="C2743" s="12" t="s">
        <v>10232</v>
      </c>
      <c r="D2743" s="192" t="s">
        <v>10243</v>
      </c>
      <c r="E2743" s="343" t="s">
        <v>118</v>
      </c>
      <c r="F2743" s="904" t="s">
        <v>15646</v>
      </c>
    </row>
    <row ht="20.25" outlineLevel="0" r="2744">
      <c r="A2744" s="23" t="n">
        <v>26765</v>
      </c>
      <c r="B2744" s="23" t="n">
        <v>8</v>
      </c>
      <c r="C2744" s="12" t="s">
        <v>10232</v>
      </c>
      <c r="D2744" s="192" t="s">
        <v>10246</v>
      </c>
      <c r="E2744" s="343" t="s">
        <v>118</v>
      </c>
      <c r="F2744" s="904" t="s">
        <v>15646</v>
      </c>
    </row>
    <row ht="20.25" outlineLevel="0" r="2745">
      <c r="A2745" s="23" t="n">
        <v>26792</v>
      </c>
      <c r="B2745" s="23" t="n">
        <v>9</v>
      </c>
      <c r="C2745" s="12" t="s">
        <v>10232</v>
      </c>
      <c r="D2745" s="192" t="s">
        <v>10247</v>
      </c>
      <c r="E2745" s="343" t="s">
        <v>118</v>
      </c>
      <c r="F2745" s="904" t="s">
        <v>15646</v>
      </c>
    </row>
    <row ht="20.25" outlineLevel="0" r="2746">
      <c r="A2746" s="23" t="n">
        <v>26746</v>
      </c>
      <c r="B2746" s="23" t="n">
        <v>17</v>
      </c>
      <c r="C2746" s="12" t="s">
        <v>10232</v>
      </c>
      <c r="D2746" s="192" t="s">
        <v>10256</v>
      </c>
      <c r="E2746" s="343" t="s">
        <v>118</v>
      </c>
      <c r="F2746" s="904" t="s">
        <v>15646</v>
      </c>
    </row>
    <row ht="20.25" outlineLevel="0" r="2747">
      <c r="A2747" s="23" t="n">
        <v>26756</v>
      </c>
      <c r="B2747" s="23" t="n">
        <v>18</v>
      </c>
      <c r="C2747" s="12" t="s">
        <v>10232</v>
      </c>
      <c r="D2747" s="192" t="s">
        <v>10257</v>
      </c>
      <c r="E2747" s="343" t="s">
        <v>118</v>
      </c>
      <c r="F2747" s="904" t="s">
        <v>15646</v>
      </c>
    </row>
    <row ht="20.25" outlineLevel="0" r="2748">
      <c r="A2748" s="23" t="n">
        <v>26810</v>
      </c>
      <c r="B2748" s="23" t="n">
        <v>21</v>
      </c>
      <c r="C2748" s="12" t="s">
        <v>10232</v>
      </c>
      <c r="D2748" s="192" t="s">
        <v>10260</v>
      </c>
      <c r="E2748" s="343" t="s">
        <v>118</v>
      </c>
      <c r="F2748" s="904" t="s">
        <v>15646</v>
      </c>
    </row>
    <row ht="20.25" outlineLevel="0" r="2749">
      <c r="A2749" s="23" t="n">
        <v>26745</v>
      </c>
      <c r="B2749" s="23" t="n">
        <v>22</v>
      </c>
      <c r="C2749" s="12" t="s">
        <v>10232</v>
      </c>
      <c r="D2749" s="192" t="s">
        <v>10261</v>
      </c>
      <c r="E2749" s="343" t="s">
        <v>118</v>
      </c>
      <c r="F2749" s="904" t="s">
        <v>15646</v>
      </c>
    </row>
    <row ht="20.25" outlineLevel="0" r="2750">
      <c r="A2750" s="23" t="n">
        <v>26811</v>
      </c>
      <c r="B2750" s="23" t="n">
        <v>26</v>
      </c>
      <c r="C2750" s="12" t="s">
        <v>10232</v>
      </c>
      <c r="D2750" s="192" t="s">
        <v>10265</v>
      </c>
      <c r="E2750" s="343" t="s">
        <v>118</v>
      </c>
      <c r="F2750" s="904" t="s">
        <v>15646</v>
      </c>
    </row>
    <row ht="20.25" outlineLevel="0" r="2751">
      <c r="A2751" s="23" t="n">
        <v>26794</v>
      </c>
      <c r="B2751" s="23" t="n">
        <v>29</v>
      </c>
      <c r="C2751" s="12" t="s">
        <v>10232</v>
      </c>
      <c r="D2751" s="192" t="s">
        <v>10268</v>
      </c>
      <c r="E2751" s="342" t="s">
        <v>86</v>
      </c>
      <c r="F2751" s="904" t="s">
        <v>15646</v>
      </c>
    </row>
    <row ht="20.25" outlineLevel="0" r="2752">
      <c r="A2752" s="23" t="n">
        <v>26797</v>
      </c>
      <c r="B2752" s="23" t="n">
        <v>34</v>
      </c>
      <c r="C2752" s="12" t="s">
        <v>10232</v>
      </c>
      <c r="D2752" s="192" t="s">
        <v>10274</v>
      </c>
      <c r="E2752" s="343" t="s">
        <v>118</v>
      </c>
      <c r="F2752" s="904" t="s">
        <v>15646</v>
      </c>
    </row>
    <row ht="20.25" outlineLevel="0" r="2753">
      <c r="A2753" s="23" t="n">
        <v>26782</v>
      </c>
      <c r="B2753" s="23" t="n">
        <v>43</v>
      </c>
      <c r="C2753" s="12" t="s">
        <v>10232</v>
      </c>
      <c r="D2753" s="192" t="s">
        <v>10284</v>
      </c>
      <c r="E2753" s="343" t="s">
        <v>118</v>
      </c>
      <c r="F2753" s="904" t="s">
        <v>15646</v>
      </c>
    </row>
    <row ht="20.25" outlineLevel="0" r="2754">
      <c r="A2754" s="23" t="n">
        <v>26800</v>
      </c>
      <c r="B2754" s="23" t="n">
        <v>44</v>
      </c>
      <c r="C2754" s="12" t="s">
        <v>10232</v>
      </c>
      <c r="D2754" s="192" t="s">
        <v>10285</v>
      </c>
      <c r="E2754" s="342" t="s">
        <v>1060</v>
      </c>
      <c r="F2754" s="904" t="s">
        <v>15646</v>
      </c>
    </row>
    <row ht="20.25" outlineLevel="0" r="2755">
      <c r="A2755" s="23" t="n">
        <v>26786</v>
      </c>
      <c r="B2755" s="23" t="n">
        <v>46</v>
      </c>
      <c r="C2755" s="12" t="s">
        <v>10232</v>
      </c>
      <c r="D2755" s="192" t="s">
        <v>10287</v>
      </c>
      <c r="E2755" s="343" t="s">
        <v>118</v>
      </c>
      <c r="F2755" s="904" t="s">
        <v>15646</v>
      </c>
    </row>
    <row ht="20.25" outlineLevel="0" r="2756">
      <c r="A2756" s="23" t="n">
        <v>26808</v>
      </c>
      <c r="B2756" s="23" t="n">
        <v>47</v>
      </c>
      <c r="C2756" s="12" t="s">
        <v>10232</v>
      </c>
      <c r="D2756" s="192" t="s">
        <v>10288</v>
      </c>
      <c r="E2756" s="343" t="s">
        <v>6469</v>
      </c>
      <c r="F2756" s="904" t="s">
        <v>15646</v>
      </c>
    </row>
    <row ht="20.25" outlineLevel="0" r="2757">
      <c r="A2757" s="23" t="n">
        <v>26806</v>
      </c>
      <c r="B2757" s="23" t="n">
        <v>51</v>
      </c>
      <c r="C2757" s="12" t="s">
        <v>10232</v>
      </c>
      <c r="D2757" s="192" t="s">
        <v>10293</v>
      </c>
      <c r="E2757" s="335" t="s">
        <v>15691</v>
      </c>
      <c r="F2757" s="904" t="s">
        <v>15646</v>
      </c>
    </row>
    <row ht="20.25" outlineLevel="0" r="2758">
      <c r="A2758" s="23" t="n">
        <v>26807</v>
      </c>
      <c r="B2758" s="23" t="n">
        <v>52</v>
      </c>
      <c r="C2758" s="12" t="s">
        <v>10232</v>
      </c>
      <c r="D2758" s="192" t="s">
        <v>10295</v>
      </c>
      <c r="E2758" s="335" t="s">
        <v>10296</v>
      </c>
      <c r="F2758" s="904" t="s">
        <v>15646</v>
      </c>
    </row>
    <row ht="20.25" outlineLevel="0" r="2759">
      <c r="A2759" s="23" t="n">
        <v>26804</v>
      </c>
      <c r="B2759" s="23" t="n">
        <v>55</v>
      </c>
      <c r="C2759" s="12" t="s">
        <v>10232</v>
      </c>
      <c r="D2759" s="192" t="s">
        <v>10299</v>
      </c>
      <c r="E2759" s="343" t="s">
        <v>118</v>
      </c>
      <c r="F2759" s="904" t="s">
        <v>15646</v>
      </c>
    </row>
    <row ht="20.25" outlineLevel="0" r="2760">
      <c r="A2760" s="23" t="n">
        <v>26817</v>
      </c>
      <c r="B2760" s="23" t="n">
        <v>61</v>
      </c>
      <c r="C2760" s="12" t="s">
        <v>10232</v>
      </c>
      <c r="D2760" s="192" t="s">
        <v>10307</v>
      </c>
      <c r="E2760" s="343" t="s">
        <v>1037</v>
      </c>
      <c r="F2760" s="904" t="s">
        <v>15646</v>
      </c>
    </row>
    <row ht="20.25" outlineLevel="0" r="2761">
      <c r="A2761" s="23" t="n">
        <v>26809</v>
      </c>
      <c r="B2761" s="23" t="n">
        <v>70</v>
      </c>
      <c r="C2761" s="12" t="s">
        <v>10232</v>
      </c>
      <c r="D2761" s="192" t="s">
        <v>10317</v>
      </c>
      <c r="E2761" s="343" t="s">
        <v>1037</v>
      </c>
      <c r="F2761" s="904" t="s">
        <v>15646</v>
      </c>
    </row>
    <row ht="20.25" outlineLevel="0" r="2762">
      <c r="A2762" s="23" t="n">
        <v>27248</v>
      </c>
      <c r="B2762" s="23" t="n">
        <v>73</v>
      </c>
      <c r="C2762" s="12" t="s">
        <v>10232</v>
      </c>
      <c r="D2762" s="192" t="s">
        <v>10321</v>
      </c>
      <c r="E2762" s="343" t="s">
        <v>118</v>
      </c>
      <c r="F2762" s="904" t="s">
        <v>15646</v>
      </c>
    </row>
    <row ht="20.25" outlineLevel="0" r="2763">
      <c r="A2763" s="23" t="n">
        <v>31432</v>
      </c>
      <c r="B2763" s="23" t="n">
        <v>93</v>
      </c>
      <c r="C2763" s="12" t="s">
        <v>10232</v>
      </c>
      <c r="D2763" s="192" t="s">
        <v>10344</v>
      </c>
      <c r="E2763" s="343" t="s">
        <v>118</v>
      </c>
      <c r="F2763" s="904" t="s">
        <v>15646</v>
      </c>
    </row>
    <row ht="20.25" outlineLevel="0" r="2764">
      <c r="A2764" s="23" t="n">
        <v>31590</v>
      </c>
      <c r="B2764" s="23" t="n">
        <v>109</v>
      </c>
      <c r="C2764" s="12" t="s">
        <v>10232</v>
      </c>
      <c r="D2764" s="192" t="s">
        <v>10363</v>
      </c>
      <c r="E2764" s="343" t="s">
        <v>118</v>
      </c>
      <c r="F2764" s="904" t="s">
        <v>15646</v>
      </c>
    </row>
    <row ht="20.25" outlineLevel="0" r="2765">
      <c r="A2765" s="23" t="n">
        <v>31606</v>
      </c>
      <c r="B2765" s="23" t="n">
        <v>110</v>
      </c>
      <c r="C2765" s="12" t="s">
        <v>10232</v>
      </c>
      <c r="D2765" s="192" t="s">
        <v>10364</v>
      </c>
      <c r="E2765" s="343" t="s">
        <v>118</v>
      </c>
      <c r="F2765" s="904" t="s">
        <v>15646</v>
      </c>
    </row>
    <row ht="20.25" outlineLevel="0" r="2766">
      <c r="A2766" s="23" t="n">
        <v>31732</v>
      </c>
      <c r="B2766" s="23" t="n">
        <v>113</v>
      </c>
      <c r="C2766" s="12" t="s">
        <v>10232</v>
      </c>
      <c r="D2766" s="192" t="s">
        <v>10367</v>
      </c>
      <c r="E2766" s="343" t="s">
        <v>118</v>
      </c>
      <c r="F2766" s="904" t="s">
        <v>15646</v>
      </c>
    </row>
    <row ht="20.25" outlineLevel="0" r="2767">
      <c r="A2767" s="23" t="n">
        <v>31735</v>
      </c>
      <c r="B2767" s="23" t="n">
        <v>114</v>
      </c>
      <c r="C2767" s="12" t="s">
        <v>10232</v>
      </c>
      <c r="D2767" s="192" t="s">
        <v>10368</v>
      </c>
      <c r="E2767" s="343" t="s">
        <v>118</v>
      </c>
      <c r="F2767" s="904" t="s">
        <v>15646</v>
      </c>
    </row>
    <row ht="20.25" outlineLevel="0" r="2768">
      <c r="A2768" s="23" t="n">
        <v>31737</v>
      </c>
      <c r="B2768" s="23" t="n">
        <v>115</v>
      </c>
      <c r="C2768" s="12" t="s">
        <v>10232</v>
      </c>
      <c r="D2768" s="192" t="s">
        <v>10369</v>
      </c>
      <c r="E2768" s="343" t="s">
        <v>118</v>
      </c>
      <c r="F2768" s="904" t="s">
        <v>15646</v>
      </c>
    </row>
    <row ht="20.25" outlineLevel="0" r="2769">
      <c r="A2769" s="23" t="n">
        <v>27527</v>
      </c>
      <c r="B2769" s="23" t="n">
        <v>4</v>
      </c>
      <c r="C2769" s="12" t="s">
        <v>10403</v>
      </c>
      <c r="D2769" s="192" t="s">
        <v>10407</v>
      </c>
      <c r="E2769" s="343" t="s">
        <v>86</v>
      </c>
      <c r="F2769" s="904" t="s">
        <v>15646</v>
      </c>
    </row>
    <row ht="20.25" outlineLevel="0" r="2770">
      <c r="A2770" s="23" t="n">
        <v>27529</v>
      </c>
      <c r="B2770" s="23" t="n">
        <v>20</v>
      </c>
      <c r="C2770" s="12" t="s">
        <v>10403</v>
      </c>
      <c r="D2770" s="192" t="s">
        <v>10426</v>
      </c>
      <c r="E2770" s="343" t="s">
        <v>118</v>
      </c>
      <c r="F2770" s="904" t="s">
        <v>15646</v>
      </c>
    </row>
    <row ht="20.25" outlineLevel="0" r="2771">
      <c r="A2771" s="23" t="n">
        <v>26921</v>
      </c>
      <c r="B2771" s="23" t="n">
        <v>21</v>
      </c>
      <c r="C2771" s="12" t="s">
        <v>10403</v>
      </c>
      <c r="D2771" s="192" t="s">
        <v>10427</v>
      </c>
      <c r="E2771" s="343" t="s">
        <v>118</v>
      </c>
      <c r="F2771" s="904" t="s">
        <v>15646</v>
      </c>
    </row>
    <row ht="20.25" outlineLevel="0" r="2772">
      <c r="A2772" s="23" t="n">
        <v>26975</v>
      </c>
      <c r="B2772" s="23" t="n">
        <v>28</v>
      </c>
      <c r="C2772" s="12" t="s">
        <v>10403</v>
      </c>
      <c r="D2772" s="192" t="s">
        <v>10434</v>
      </c>
      <c r="E2772" s="343" t="s">
        <v>2099</v>
      </c>
      <c r="F2772" s="904" t="s">
        <v>15646</v>
      </c>
    </row>
    <row ht="20.25" outlineLevel="0" r="2773">
      <c r="A2773" s="23" t="n">
        <v>27417</v>
      </c>
      <c r="B2773" s="23" t="n">
        <v>30</v>
      </c>
      <c r="C2773" s="12" t="s">
        <v>10403</v>
      </c>
      <c r="D2773" s="192" t="s">
        <v>10436</v>
      </c>
      <c r="E2773" s="952" t="s">
        <v>7033</v>
      </c>
      <c r="F2773" s="904" t="s">
        <v>15646</v>
      </c>
    </row>
    <row ht="20.25" outlineLevel="0" r="2774">
      <c r="A2774" s="23" t="n">
        <v>27432</v>
      </c>
      <c r="B2774" s="23" t="n">
        <v>39</v>
      </c>
      <c r="C2774" s="12" t="s">
        <v>10403</v>
      </c>
      <c r="D2774" s="192" t="s">
        <v>10446</v>
      </c>
      <c r="E2774" s="343" t="s">
        <v>118</v>
      </c>
      <c r="F2774" s="904" t="s">
        <v>15646</v>
      </c>
    </row>
    <row ht="20.25" outlineLevel="0" r="2775">
      <c r="A2775" s="23" t="n">
        <v>27545</v>
      </c>
      <c r="B2775" s="23" t="n">
        <v>47</v>
      </c>
      <c r="C2775" s="12" t="s">
        <v>10403</v>
      </c>
      <c r="D2775" s="192" t="s">
        <v>10454</v>
      </c>
      <c r="E2775" s="343" t="s">
        <v>1060</v>
      </c>
      <c r="F2775" s="904" t="s">
        <v>15646</v>
      </c>
    </row>
    <row ht="20.25" outlineLevel="0" r="2776">
      <c r="A2776" s="23" t="n">
        <v>27546</v>
      </c>
      <c r="B2776" s="23" t="n">
        <v>48</v>
      </c>
      <c r="C2776" s="12" t="s">
        <v>10403</v>
      </c>
      <c r="D2776" s="192" t="s">
        <v>10455</v>
      </c>
      <c r="E2776" s="343" t="s">
        <v>15659</v>
      </c>
      <c r="F2776" s="904" t="s">
        <v>15646</v>
      </c>
    </row>
    <row ht="20.25" outlineLevel="0" r="2777">
      <c r="A2777" s="23" t="n">
        <v>26961</v>
      </c>
      <c r="B2777" s="23" t="n">
        <v>50</v>
      </c>
      <c r="C2777" s="12" t="s">
        <v>10403</v>
      </c>
      <c r="D2777" s="192" t="s">
        <v>10457</v>
      </c>
      <c r="E2777" s="343" t="s">
        <v>118</v>
      </c>
      <c r="F2777" s="904" t="s">
        <v>15646</v>
      </c>
    </row>
    <row ht="20.25" outlineLevel="0" r="2778">
      <c r="A2778" s="23" t="n">
        <v>26931</v>
      </c>
      <c r="B2778" s="23" t="n">
        <v>71</v>
      </c>
      <c r="C2778" s="12" t="s">
        <v>10403</v>
      </c>
      <c r="D2778" s="192" t="s">
        <v>10480</v>
      </c>
      <c r="E2778" s="343" t="s">
        <v>118</v>
      </c>
      <c r="F2778" s="904" t="s">
        <v>15646</v>
      </c>
    </row>
    <row ht="20.25" outlineLevel="0" r="2779">
      <c r="A2779" s="23" t="n">
        <v>27566</v>
      </c>
      <c r="B2779" s="23" t="n">
        <v>87</v>
      </c>
      <c r="C2779" s="12" t="s">
        <v>10403</v>
      </c>
      <c r="D2779" s="192" t="s">
        <v>10498</v>
      </c>
      <c r="E2779" s="343" t="s">
        <v>118</v>
      </c>
      <c r="F2779" s="904" t="s">
        <v>15646</v>
      </c>
    </row>
    <row ht="20.25" outlineLevel="0" r="2780">
      <c r="A2780" s="23" t="n">
        <v>26983</v>
      </c>
      <c r="B2780" s="23" t="n">
        <v>90</v>
      </c>
      <c r="C2780" s="12" t="s">
        <v>10403</v>
      </c>
      <c r="D2780" s="192" t="s">
        <v>10501</v>
      </c>
      <c r="E2780" s="343" t="s">
        <v>15692</v>
      </c>
      <c r="F2780" s="904" t="s">
        <v>15646</v>
      </c>
    </row>
    <row ht="20.25" outlineLevel="0" r="2781">
      <c r="A2781" s="23" t="n">
        <v>26979</v>
      </c>
      <c r="B2781" s="23" t="n">
        <v>91</v>
      </c>
      <c r="C2781" s="12" t="s">
        <v>10403</v>
      </c>
      <c r="D2781" s="192" t="s">
        <v>10502</v>
      </c>
      <c r="E2781" s="343" t="s">
        <v>118</v>
      </c>
      <c r="F2781" s="904" t="s">
        <v>15646</v>
      </c>
    </row>
    <row ht="20.25" outlineLevel="0" r="2782">
      <c r="A2782" s="23" t="n">
        <v>27572</v>
      </c>
      <c r="B2782" s="23" t="n">
        <v>96</v>
      </c>
      <c r="C2782" s="12" t="s">
        <v>10403</v>
      </c>
      <c r="D2782" s="192" t="s">
        <v>10507</v>
      </c>
      <c r="E2782" s="343" t="s">
        <v>118</v>
      </c>
      <c r="F2782" s="904" t="s">
        <v>15646</v>
      </c>
    </row>
    <row ht="20.25" outlineLevel="0" r="2783">
      <c r="A2783" s="23" t="n">
        <v>27579</v>
      </c>
      <c r="B2783" s="23" t="n">
        <v>107</v>
      </c>
      <c r="C2783" s="12" t="s">
        <v>10403</v>
      </c>
      <c r="D2783" s="192" t="s">
        <v>10518</v>
      </c>
      <c r="E2783" s="343" t="s">
        <v>118</v>
      </c>
      <c r="F2783" s="904" t="s">
        <v>15646</v>
      </c>
    </row>
    <row ht="20.25" outlineLevel="0" r="2784">
      <c r="A2784" s="23" t="n">
        <v>27584</v>
      </c>
      <c r="B2784" s="23" t="n">
        <v>108</v>
      </c>
      <c r="C2784" s="12" t="s">
        <v>10403</v>
      </c>
      <c r="D2784" s="192" t="s">
        <v>10519</v>
      </c>
      <c r="E2784" s="343" t="s">
        <v>118</v>
      </c>
      <c r="F2784" s="904" t="s">
        <v>15646</v>
      </c>
    </row>
    <row ht="20.25" outlineLevel="0" r="2785">
      <c r="A2785" s="23" t="n">
        <v>27587</v>
      </c>
      <c r="B2785" s="23" t="n">
        <v>109</v>
      </c>
      <c r="C2785" s="12" t="s">
        <v>10403</v>
      </c>
      <c r="D2785" s="192" t="s">
        <v>10520</v>
      </c>
      <c r="E2785" s="343" t="s">
        <v>118</v>
      </c>
      <c r="F2785" s="904" t="s">
        <v>15646</v>
      </c>
    </row>
    <row ht="20.25" outlineLevel="0" r="2786">
      <c r="A2786" s="23" t="n">
        <v>27582</v>
      </c>
      <c r="B2786" s="23" t="n">
        <v>111</v>
      </c>
      <c r="C2786" s="12" t="s">
        <v>10403</v>
      </c>
      <c r="D2786" s="192" t="s">
        <v>10523</v>
      </c>
      <c r="E2786" s="335" t="s">
        <v>10525</v>
      </c>
      <c r="F2786" s="904" t="s">
        <v>15646</v>
      </c>
    </row>
    <row ht="20.25" outlineLevel="0" r="2787">
      <c r="A2787" s="23" t="n">
        <v>27594</v>
      </c>
      <c r="B2787" s="23" t="n">
        <v>112</v>
      </c>
      <c r="C2787" s="12" t="s">
        <v>10403</v>
      </c>
      <c r="D2787" s="192" t="s">
        <v>10526</v>
      </c>
      <c r="E2787" s="343" t="s">
        <v>118</v>
      </c>
      <c r="F2787" s="904" t="s">
        <v>15646</v>
      </c>
    </row>
    <row ht="20.25" outlineLevel="0" r="2788">
      <c r="A2788" s="23" t="n">
        <v>36620</v>
      </c>
      <c r="B2788" s="23" t="n">
        <v>113</v>
      </c>
      <c r="C2788" s="12" t="s">
        <v>10403</v>
      </c>
      <c r="D2788" s="192" t="s">
        <v>10527</v>
      </c>
      <c r="E2788" s="343" t="s">
        <v>118</v>
      </c>
      <c r="F2788" s="904" t="s">
        <v>15646</v>
      </c>
    </row>
    <row ht="20.25" outlineLevel="0" r="2789">
      <c r="A2789" s="23" t="n">
        <v>27605</v>
      </c>
      <c r="B2789" s="23" t="n">
        <v>122</v>
      </c>
      <c r="C2789" s="12" t="s">
        <v>10403</v>
      </c>
      <c r="D2789" s="192" t="s">
        <v>10538</v>
      </c>
      <c r="E2789" s="343" t="s">
        <v>1060</v>
      </c>
      <c r="F2789" s="904" t="s">
        <v>15646</v>
      </c>
    </row>
    <row ht="20.25" outlineLevel="0" r="2790">
      <c r="A2790" s="23" t="n">
        <v>33182</v>
      </c>
      <c r="B2790" s="23" t="n">
        <v>126</v>
      </c>
      <c r="C2790" s="12" t="s">
        <v>10403</v>
      </c>
      <c r="D2790" s="192" t="s">
        <v>10541</v>
      </c>
      <c r="E2790" s="924" t="s">
        <v>552</v>
      </c>
      <c r="F2790" s="904" t="s">
        <v>15646</v>
      </c>
    </row>
    <row ht="20.25" outlineLevel="0" r="2791">
      <c r="A2791" s="23" t="n">
        <v>33726</v>
      </c>
      <c r="B2791" s="23" t="n">
        <v>127</v>
      </c>
      <c r="C2791" s="12" t="s">
        <v>10403</v>
      </c>
      <c r="D2791" s="192" t="s">
        <v>10542</v>
      </c>
      <c r="E2791" s="386" t="s">
        <v>147</v>
      </c>
      <c r="F2791" s="904" t="s">
        <v>15646</v>
      </c>
    </row>
    <row ht="20.25" outlineLevel="0" r="2792">
      <c r="A2792" s="23" t="n">
        <v>30922</v>
      </c>
      <c r="B2792" s="23" t="n">
        <v>135</v>
      </c>
      <c r="C2792" s="12" t="s">
        <v>10403</v>
      </c>
      <c r="D2792" s="192" t="s">
        <v>10553</v>
      </c>
      <c r="E2792" s="343" t="s">
        <v>118</v>
      </c>
      <c r="F2792" s="904" t="s">
        <v>15646</v>
      </c>
    </row>
    <row ht="20.25" outlineLevel="0" r="2793">
      <c r="A2793" s="23" t="n">
        <v>30921</v>
      </c>
      <c r="B2793" s="23" t="n">
        <v>136</v>
      </c>
      <c r="C2793" s="12" t="s">
        <v>10403</v>
      </c>
      <c r="D2793" s="192" t="s">
        <v>10554</v>
      </c>
      <c r="E2793" s="919" t="s">
        <v>147</v>
      </c>
      <c r="F2793" s="904" t="s">
        <v>15646</v>
      </c>
    </row>
    <row ht="20.25" outlineLevel="0" r="2794">
      <c r="A2794" s="23" t="n">
        <v>28014</v>
      </c>
      <c r="B2794" s="23" t="n">
        <v>2</v>
      </c>
      <c r="C2794" s="12" t="s">
        <v>10556</v>
      </c>
      <c r="D2794" s="192" t="s">
        <v>10558</v>
      </c>
      <c r="E2794" s="335" t="s">
        <v>86</v>
      </c>
      <c r="F2794" s="904" t="s">
        <v>15646</v>
      </c>
    </row>
    <row ht="20.25" outlineLevel="0" r="2795">
      <c r="A2795" s="23" t="n">
        <v>22219</v>
      </c>
      <c r="B2795" s="23" t="n">
        <v>6</v>
      </c>
      <c r="C2795" s="12" t="s">
        <v>10556</v>
      </c>
      <c r="D2795" s="192" t="s">
        <v>10562</v>
      </c>
      <c r="E2795" s="343" t="s">
        <v>1037</v>
      </c>
      <c r="F2795" s="904" t="s">
        <v>15646</v>
      </c>
    </row>
    <row ht="20.25" outlineLevel="0" r="2796">
      <c r="A2796" s="23" t="n">
        <v>21006</v>
      </c>
      <c r="B2796" s="23" t="n">
        <v>13</v>
      </c>
      <c r="C2796" s="12" t="s">
        <v>10556</v>
      </c>
      <c r="D2796" s="192" t="s">
        <v>10571</v>
      </c>
      <c r="E2796" s="926" t="s">
        <v>2159</v>
      </c>
      <c r="F2796" s="904" t="s">
        <v>15646</v>
      </c>
    </row>
    <row ht="20.25" outlineLevel="0" r="2797">
      <c r="A2797" s="23" t="n">
        <v>24342</v>
      </c>
      <c r="B2797" s="23" t="n">
        <v>17</v>
      </c>
      <c r="C2797" s="12" t="s">
        <v>10556</v>
      </c>
      <c r="D2797" s="192" t="s">
        <v>10575</v>
      </c>
      <c r="E2797" s="926" t="s">
        <v>2159</v>
      </c>
      <c r="F2797" s="904" t="s">
        <v>15646</v>
      </c>
    </row>
    <row ht="20.25" outlineLevel="0" r="2798">
      <c r="A2798" s="23" t="n">
        <v>21004</v>
      </c>
      <c r="B2798" s="23" t="n">
        <v>18</v>
      </c>
      <c r="C2798" s="12" t="s">
        <v>10556</v>
      </c>
      <c r="D2798" s="192" t="s">
        <v>10576</v>
      </c>
      <c r="E2798" s="343" t="s">
        <v>1037</v>
      </c>
      <c r="F2798" s="904" t="s">
        <v>15646</v>
      </c>
    </row>
    <row ht="20.25" outlineLevel="0" r="2799">
      <c r="A2799" s="23" t="n">
        <v>21008</v>
      </c>
      <c r="B2799" s="23" t="n">
        <v>19</v>
      </c>
      <c r="C2799" s="12" t="s">
        <v>10556</v>
      </c>
      <c r="D2799" s="192" t="s">
        <v>10577</v>
      </c>
      <c r="E2799" s="926" t="s">
        <v>552</v>
      </c>
      <c r="F2799" s="904" t="s">
        <v>15646</v>
      </c>
    </row>
    <row ht="20.25" outlineLevel="0" r="2800">
      <c r="A2800" s="23" t="n">
        <v>26043</v>
      </c>
      <c r="B2800" s="12" t="n">
        <v>1</v>
      </c>
      <c r="C2800" s="12" t="s">
        <v>10582</v>
      </c>
      <c r="D2800" s="192" t="s">
        <v>10583</v>
      </c>
      <c r="E2800" s="343" t="s">
        <v>1060</v>
      </c>
      <c r="F2800" s="904" t="s">
        <v>15646</v>
      </c>
    </row>
    <row ht="20.25" outlineLevel="0" r="2801">
      <c r="A2801" s="23" t="n">
        <v>23332</v>
      </c>
      <c r="B2801" s="23" t="n">
        <v>10</v>
      </c>
      <c r="C2801" s="12" t="s">
        <v>10582</v>
      </c>
      <c r="D2801" s="192" t="s">
        <v>10594</v>
      </c>
      <c r="E2801" s="343" t="s">
        <v>6849</v>
      </c>
      <c r="F2801" s="904" t="s">
        <v>15646</v>
      </c>
    </row>
    <row ht="20.25" outlineLevel="0" r="2802">
      <c r="A2802" s="23" t="n">
        <v>23334</v>
      </c>
      <c r="B2802" s="23" t="n">
        <v>12</v>
      </c>
      <c r="C2802" s="12" t="s">
        <v>10582</v>
      </c>
      <c r="D2802" s="192" t="s">
        <v>10598</v>
      </c>
      <c r="E2802" s="343" t="s">
        <v>8951</v>
      </c>
      <c r="F2802" s="904" t="s">
        <v>15646</v>
      </c>
    </row>
    <row ht="20.25" outlineLevel="0" r="2803">
      <c r="A2803" s="23" t="n">
        <v>23336</v>
      </c>
      <c r="B2803" s="23" t="n">
        <v>13</v>
      </c>
      <c r="C2803" s="12" t="s">
        <v>10582</v>
      </c>
      <c r="D2803" s="192" t="s">
        <v>10600</v>
      </c>
      <c r="E2803" s="343" t="s">
        <v>2258</v>
      </c>
      <c r="F2803" s="904" t="s">
        <v>15646</v>
      </c>
    </row>
    <row ht="20.25" outlineLevel="0" r="2804">
      <c r="A2804" s="23" t="n">
        <v>26065</v>
      </c>
      <c r="B2804" s="23" t="n">
        <v>17</v>
      </c>
      <c r="C2804" s="12" t="s">
        <v>10582</v>
      </c>
      <c r="D2804" s="192" t="s">
        <v>10607</v>
      </c>
      <c r="E2804" s="343" t="s">
        <v>118</v>
      </c>
      <c r="F2804" s="904" t="s">
        <v>15646</v>
      </c>
    </row>
    <row ht="20.25" outlineLevel="0" r="2805">
      <c r="A2805" s="23" t="n">
        <v>27483</v>
      </c>
      <c r="B2805" s="23" t="n">
        <v>19</v>
      </c>
      <c r="C2805" s="12" t="s">
        <v>10582</v>
      </c>
      <c r="D2805" s="192" t="s">
        <v>10609</v>
      </c>
      <c r="E2805" s="343" t="s">
        <v>1060</v>
      </c>
      <c r="F2805" s="904" t="s">
        <v>15646</v>
      </c>
    </row>
    <row ht="20.25" outlineLevel="0" r="2806">
      <c r="A2806" s="23" t="n">
        <v>26069</v>
      </c>
      <c r="B2806" s="23" t="n">
        <v>21</v>
      </c>
      <c r="C2806" s="12" t="s">
        <v>10582</v>
      </c>
      <c r="D2806" s="192" t="s">
        <v>10612</v>
      </c>
      <c r="E2806" s="343" t="s">
        <v>118</v>
      </c>
      <c r="F2806" s="904" t="s">
        <v>15646</v>
      </c>
    </row>
    <row ht="20.25" outlineLevel="0" r="2807">
      <c r="A2807" s="23" t="n">
        <v>36534</v>
      </c>
      <c r="B2807" s="23" t="n">
        <v>22</v>
      </c>
      <c r="C2807" s="12" t="s">
        <v>10582</v>
      </c>
      <c r="D2807" s="192" t="s">
        <v>10613</v>
      </c>
      <c r="E2807" s="343" t="s">
        <v>86</v>
      </c>
      <c r="F2807" s="904" t="s">
        <v>15646</v>
      </c>
    </row>
    <row ht="20.25" outlineLevel="0" r="2808">
      <c r="A2808" s="23" t="n">
        <v>26075</v>
      </c>
      <c r="B2808" s="23" t="n">
        <v>25</v>
      </c>
      <c r="C2808" s="12" t="s">
        <v>10582</v>
      </c>
      <c r="D2808" s="192" t="s">
        <v>10620</v>
      </c>
      <c r="E2808" s="343" t="s">
        <v>1060</v>
      </c>
      <c r="F2808" s="904" t="s">
        <v>15646</v>
      </c>
    </row>
    <row ht="20.25" outlineLevel="0" r="2809">
      <c r="A2809" s="23" t="n">
        <v>33184</v>
      </c>
      <c r="B2809" s="23" t="n">
        <v>33</v>
      </c>
      <c r="C2809" s="12" t="s">
        <v>10582</v>
      </c>
      <c r="D2809" s="192" t="s">
        <v>10630</v>
      </c>
      <c r="E2809" s="343" t="s">
        <v>118</v>
      </c>
      <c r="F2809" s="904" t="s">
        <v>15646</v>
      </c>
    </row>
    <row ht="20.25" outlineLevel="0" r="2810">
      <c r="A2810" s="23" t="n">
        <v>26169</v>
      </c>
      <c r="B2810" s="23" t="n">
        <v>35</v>
      </c>
      <c r="C2810" s="12" t="s">
        <v>10582</v>
      </c>
      <c r="D2810" s="192" t="s">
        <v>10632</v>
      </c>
      <c r="E2810" s="924" t="s">
        <v>6849</v>
      </c>
      <c r="F2810" s="904" t="s">
        <v>15646</v>
      </c>
    </row>
    <row ht="20.25" outlineLevel="0" r="2811">
      <c r="A2811" s="23" t="n">
        <v>26173</v>
      </c>
      <c r="B2811" s="23" t="n">
        <v>39</v>
      </c>
      <c r="C2811" s="12" t="s">
        <v>10582</v>
      </c>
      <c r="D2811" s="192" t="s">
        <v>10638</v>
      </c>
      <c r="E2811" s="343" t="s">
        <v>1060</v>
      </c>
      <c r="F2811" s="904" t="s">
        <v>15646</v>
      </c>
    </row>
    <row ht="20.25" outlineLevel="0" r="2812">
      <c r="A2812" s="23" t="n">
        <v>23337</v>
      </c>
      <c r="B2812" s="23" t="n">
        <v>41</v>
      </c>
      <c r="C2812" s="12" t="s">
        <v>10582</v>
      </c>
      <c r="D2812" s="192" t="s">
        <v>10640</v>
      </c>
      <c r="E2812" s="343" t="s">
        <v>1037</v>
      </c>
      <c r="F2812" s="904" t="s">
        <v>15646</v>
      </c>
    </row>
    <row ht="20.25" outlineLevel="0" r="2813">
      <c r="A2813" s="23" t="n">
        <v>26183</v>
      </c>
      <c r="B2813" s="23" t="n">
        <v>47</v>
      </c>
      <c r="C2813" s="12" t="s">
        <v>10582</v>
      </c>
      <c r="D2813" s="192" t="s">
        <v>10648</v>
      </c>
      <c r="E2813" s="335" t="s">
        <v>2450</v>
      </c>
      <c r="F2813" s="904" t="s">
        <v>15646</v>
      </c>
    </row>
    <row ht="20.25" outlineLevel="0" r="2814">
      <c r="A2814" s="23" t="n">
        <v>27263</v>
      </c>
      <c r="B2814" s="23" t="n">
        <v>50</v>
      </c>
      <c r="C2814" s="12" t="s">
        <v>10582</v>
      </c>
      <c r="D2814" s="192" t="s">
        <v>10652</v>
      </c>
      <c r="E2814" s="925" t="s">
        <v>173</v>
      </c>
      <c r="F2814" s="904" t="s">
        <v>15646</v>
      </c>
    </row>
    <row ht="20.25" outlineLevel="0" r="2815">
      <c r="A2815" s="23" t="n">
        <v>27262</v>
      </c>
      <c r="B2815" s="23" t="n">
        <v>52</v>
      </c>
      <c r="C2815" s="12" t="s">
        <v>10582</v>
      </c>
      <c r="D2815" s="192" t="s">
        <v>10655</v>
      </c>
      <c r="E2815" s="343" t="s">
        <v>1060</v>
      </c>
      <c r="F2815" s="904" t="s">
        <v>15646</v>
      </c>
    </row>
    <row ht="20.25" outlineLevel="0" r="2816">
      <c r="A2816" s="23" t="n">
        <v>27265</v>
      </c>
      <c r="B2816" s="23" t="n">
        <v>56</v>
      </c>
      <c r="C2816" s="12" t="s">
        <v>10582</v>
      </c>
      <c r="D2816" s="192" t="s">
        <v>10659</v>
      </c>
      <c r="E2816" s="343" t="s">
        <v>1060</v>
      </c>
      <c r="F2816" s="904" t="s">
        <v>15646</v>
      </c>
    </row>
    <row ht="20.25" outlineLevel="0" r="2817">
      <c r="A2817" s="23" t="n">
        <v>26839</v>
      </c>
      <c r="B2817" s="23" t="n">
        <v>3</v>
      </c>
      <c r="C2817" s="12" t="s">
        <v>10663</v>
      </c>
      <c r="D2817" s="192" t="s">
        <v>10666</v>
      </c>
      <c r="E2817" s="343" t="s">
        <v>15349</v>
      </c>
      <c r="F2817" s="904" t="s">
        <v>15646</v>
      </c>
    </row>
    <row ht="20.25" outlineLevel="0" r="2818">
      <c r="A2818" s="23" t="n">
        <v>26841</v>
      </c>
      <c r="B2818" s="23" t="n">
        <v>4</v>
      </c>
      <c r="C2818" s="12" t="s">
        <v>10663</v>
      </c>
      <c r="D2818" s="192" t="s">
        <v>10667</v>
      </c>
      <c r="E2818" s="343" t="s">
        <v>86</v>
      </c>
      <c r="F2818" s="904" t="s">
        <v>15646</v>
      </c>
    </row>
    <row ht="20.25" outlineLevel="0" r="2819">
      <c r="A2819" s="23" t="n">
        <v>26844</v>
      </c>
      <c r="B2819" s="23" t="n">
        <v>6</v>
      </c>
      <c r="C2819" s="12" t="s">
        <v>10663</v>
      </c>
      <c r="D2819" s="192" t="s">
        <v>10669</v>
      </c>
      <c r="E2819" s="343" t="s">
        <v>804</v>
      </c>
      <c r="F2819" s="904" t="s">
        <v>15646</v>
      </c>
    </row>
    <row ht="20.25" outlineLevel="0" r="2820">
      <c r="A2820" s="23" t="n">
        <v>26845</v>
      </c>
      <c r="B2820" s="23" t="n">
        <v>7</v>
      </c>
      <c r="C2820" s="12" t="s">
        <v>10663</v>
      </c>
      <c r="D2820" s="192" t="s">
        <v>10670</v>
      </c>
      <c r="E2820" s="343" t="s">
        <v>86</v>
      </c>
      <c r="F2820" s="904" t="s">
        <v>15646</v>
      </c>
    </row>
    <row ht="20.25" outlineLevel="0" r="2821">
      <c r="A2821" s="23" t="n">
        <v>25903</v>
      </c>
      <c r="B2821" s="12" t="n">
        <v>1</v>
      </c>
      <c r="C2821" s="12" t="s">
        <v>10681</v>
      </c>
      <c r="D2821" s="192" t="s">
        <v>10682</v>
      </c>
      <c r="E2821" s="343" t="s">
        <v>86</v>
      </c>
      <c r="F2821" s="904" t="s">
        <v>15646</v>
      </c>
    </row>
    <row ht="20.25" outlineLevel="0" r="2822">
      <c r="A2822" s="23" t="n">
        <v>26250</v>
      </c>
      <c r="B2822" s="23" t="n">
        <v>3</v>
      </c>
      <c r="C2822" s="12" t="s">
        <v>10681</v>
      </c>
      <c r="D2822" s="192" t="s">
        <v>10685</v>
      </c>
      <c r="E2822" s="343" t="s">
        <v>86</v>
      </c>
      <c r="F2822" s="904" t="s">
        <v>15646</v>
      </c>
    </row>
    <row ht="20.25" outlineLevel="0" r="2823">
      <c r="A2823" s="23" t="n">
        <v>26247</v>
      </c>
      <c r="B2823" s="23" t="n">
        <v>12</v>
      </c>
      <c r="C2823" s="12" t="s">
        <v>10681</v>
      </c>
      <c r="D2823" s="192" t="s">
        <v>10694</v>
      </c>
      <c r="E2823" s="343" t="s">
        <v>86</v>
      </c>
      <c r="F2823" s="904" t="s">
        <v>15646</v>
      </c>
    </row>
    <row ht="20.25" outlineLevel="0" r="2824">
      <c r="A2824" s="23" t="n">
        <v>23305</v>
      </c>
      <c r="B2824" s="23" t="n">
        <v>25</v>
      </c>
      <c r="C2824" s="12" t="s">
        <v>10681</v>
      </c>
      <c r="D2824" s="192" t="s">
        <v>10709</v>
      </c>
      <c r="E2824" s="343" t="s">
        <v>10710</v>
      </c>
      <c r="F2824" s="904" t="s">
        <v>15646</v>
      </c>
    </row>
    <row ht="20.25" outlineLevel="0" r="2825">
      <c r="A2825" s="23" t="n">
        <v>26239</v>
      </c>
      <c r="B2825" s="23" t="n">
        <v>26</v>
      </c>
      <c r="C2825" s="12" t="s">
        <v>10681</v>
      </c>
      <c r="D2825" s="192" t="s">
        <v>10711</v>
      </c>
      <c r="E2825" s="343" t="s">
        <v>8796</v>
      </c>
      <c r="F2825" s="904" t="s">
        <v>15646</v>
      </c>
    </row>
    <row ht="20.25" outlineLevel="0" r="2826">
      <c r="A2826" s="23" t="n">
        <v>26248</v>
      </c>
      <c r="B2826" s="23" t="n">
        <v>27</v>
      </c>
      <c r="C2826" s="12" t="s">
        <v>10681</v>
      </c>
      <c r="D2826" s="192" t="s">
        <v>10712</v>
      </c>
      <c r="E2826" s="343" t="s">
        <v>118</v>
      </c>
      <c r="F2826" s="904" t="s">
        <v>15646</v>
      </c>
    </row>
    <row ht="20.25" outlineLevel="0" r="2827">
      <c r="A2827" s="23" t="n">
        <v>26237</v>
      </c>
      <c r="B2827" s="23" t="n">
        <v>29</v>
      </c>
      <c r="C2827" s="12" t="s">
        <v>10681</v>
      </c>
      <c r="D2827" s="192" t="s">
        <v>10715</v>
      </c>
      <c r="E2827" s="925" t="s">
        <v>9090</v>
      </c>
      <c r="F2827" s="904" t="s">
        <v>15646</v>
      </c>
    </row>
    <row ht="20.25" outlineLevel="0" r="2828">
      <c r="A2828" s="23" t="n">
        <v>24256</v>
      </c>
      <c r="B2828" s="23" t="n">
        <v>30</v>
      </c>
      <c r="C2828" s="12" t="s">
        <v>10681</v>
      </c>
      <c r="D2828" s="192" t="s">
        <v>10718</v>
      </c>
      <c r="E2828" s="924" t="s">
        <v>15693</v>
      </c>
      <c r="F2828" s="904" t="s">
        <v>15646</v>
      </c>
    </row>
    <row ht="20.25" outlineLevel="0" r="2829">
      <c r="A2829" s="23" t="n">
        <v>21020</v>
      </c>
      <c r="B2829" s="23" t="n">
        <v>38</v>
      </c>
      <c r="C2829" s="12" t="s">
        <v>10681</v>
      </c>
      <c r="D2829" s="192" t="s">
        <v>10726</v>
      </c>
      <c r="E2829" s="343" t="s">
        <v>8796</v>
      </c>
      <c r="F2829" s="904" t="s">
        <v>15646</v>
      </c>
    </row>
    <row ht="20.25" outlineLevel="0" r="2830">
      <c r="A2830" s="23" t="n">
        <v>24391</v>
      </c>
      <c r="B2830" s="23" t="n">
        <v>49</v>
      </c>
      <c r="C2830" s="12" t="s">
        <v>10681</v>
      </c>
      <c r="D2830" s="192" t="s">
        <v>10737</v>
      </c>
      <c r="E2830" s="927" t="s">
        <v>8796</v>
      </c>
      <c r="F2830" s="904" t="s">
        <v>15646</v>
      </c>
    </row>
    <row ht="20.25" outlineLevel="0" r="2831">
      <c r="A2831" s="23" t="n">
        <v>23304</v>
      </c>
      <c r="B2831" s="23" t="n">
        <v>55</v>
      </c>
      <c r="C2831" s="12" t="s">
        <v>10681</v>
      </c>
      <c r="D2831" s="192" t="s">
        <v>10743</v>
      </c>
      <c r="E2831" s="335" t="s">
        <v>15694</v>
      </c>
      <c r="F2831" s="904" t="s">
        <v>15646</v>
      </c>
    </row>
    <row ht="20.25" outlineLevel="0" r="2832">
      <c r="A2832" s="23" t="n">
        <v>27345</v>
      </c>
      <c r="B2832" s="23" t="n">
        <v>69</v>
      </c>
      <c r="C2832" s="12" t="s">
        <v>10681</v>
      </c>
      <c r="D2832" s="192" t="s">
        <v>10760</v>
      </c>
      <c r="E2832" s="343" t="s">
        <v>118</v>
      </c>
      <c r="F2832" s="904" t="s">
        <v>15646</v>
      </c>
    </row>
    <row ht="20.25" outlineLevel="0" r="2833">
      <c r="A2833" s="23" t="n">
        <v>27346</v>
      </c>
      <c r="B2833" s="23" t="n">
        <v>70</v>
      </c>
      <c r="C2833" s="12" t="s">
        <v>10681</v>
      </c>
      <c r="D2833" s="192" t="s">
        <v>10761</v>
      </c>
      <c r="E2833" s="343" t="s">
        <v>118</v>
      </c>
      <c r="F2833" s="904" t="s">
        <v>15646</v>
      </c>
    </row>
    <row ht="20.25" outlineLevel="0" r="2834">
      <c r="A2834" s="23" t="n">
        <v>24431</v>
      </c>
      <c r="B2834" s="23" t="n">
        <v>71</v>
      </c>
      <c r="C2834" s="12" t="s">
        <v>10681</v>
      </c>
      <c r="D2834" s="192" t="s">
        <v>10763</v>
      </c>
      <c r="E2834" s="343" t="s">
        <v>1060</v>
      </c>
      <c r="F2834" s="904" t="s">
        <v>15646</v>
      </c>
    </row>
    <row ht="20.25" outlineLevel="0" r="2835">
      <c r="A2835" s="23" t="n">
        <v>25752</v>
      </c>
      <c r="B2835" s="23" t="n">
        <v>1</v>
      </c>
      <c r="C2835" s="12" t="s">
        <v>10770</v>
      </c>
      <c r="D2835" s="192" t="s">
        <v>10771</v>
      </c>
      <c r="E2835" s="343" t="s">
        <v>1060</v>
      </c>
      <c r="F2835" s="904" t="s">
        <v>15646</v>
      </c>
    </row>
    <row ht="20.25" outlineLevel="0" r="2836">
      <c r="A2836" s="23" t="n">
        <v>25562</v>
      </c>
      <c r="B2836" s="23" t="n">
        <v>3</v>
      </c>
      <c r="C2836" s="12" t="s">
        <v>10770</v>
      </c>
      <c r="D2836" s="192" t="s">
        <v>10774</v>
      </c>
      <c r="E2836" s="343" t="s">
        <v>118</v>
      </c>
      <c r="F2836" s="904" t="s">
        <v>15646</v>
      </c>
    </row>
    <row ht="20.25" outlineLevel="0" r="2837">
      <c r="A2837" s="23" t="n">
        <v>25552</v>
      </c>
      <c r="B2837" s="23" t="n">
        <v>4</v>
      </c>
      <c r="C2837" s="12" t="s">
        <v>10770</v>
      </c>
      <c r="D2837" s="192" t="s">
        <v>10775</v>
      </c>
      <c r="E2837" s="926" t="s">
        <v>1116</v>
      </c>
      <c r="F2837" s="904" t="s">
        <v>15646</v>
      </c>
    </row>
    <row ht="20.25" outlineLevel="0" r="2838">
      <c r="A2838" s="23" t="n">
        <v>25563</v>
      </c>
      <c r="B2838" s="23" t="n">
        <v>6</v>
      </c>
      <c r="C2838" s="12" t="s">
        <v>10770</v>
      </c>
      <c r="D2838" s="192" t="s">
        <v>10778</v>
      </c>
      <c r="E2838" s="343" t="s">
        <v>118</v>
      </c>
      <c r="F2838" s="904" t="s">
        <v>15646</v>
      </c>
    </row>
    <row ht="20.25" outlineLevel="0" r="2839">
      <c r="A2839" s="23" t="n">
        <v>25564</v>
      </c>
      <c r="B2839" s="23" t="n">
        <v>8</v>
      </c>
      <c r="C2839" s="12" t="s">
        <v>10770</v>
      </c>
      <c r="D2839" s="192" t="s">
        <v>10780</v>
      </c>
      <c r="E2839" s="343" t="s">
        <v>118</v>
      </c>
      <c r="F2839" s="904" t="s">
        <v>15646</v>
      </c>
    </row>
    <row ht="20.25" outlineLevel="0" r="2840">
      <c r="A2840" s="23" t="n">
        <v>25615</v>
      </c>
      <c r="B2840" s="23" t="n">
        <v>17</v>
      </c>
      <c r="C2840" s="12" t="s">
        <v>10770</v>
      </c>
      <c r="D2840" s="192" t="s">
        <v>10791</v>
      </c>
      <c r="E2840" s="343" t="s">
        <v>1297</v>
      </c>
      <c r="F2840" s="904" t="s">
        <v>15646</v>
      </c>
    </row>
    <row ht="20.25" outlineLevel="0" r="2841">
      <c r="A2841" s="23" t="n">
        <v>25617</v>
      </c>
      <c r="B2841" s="23" t="n">
        <v>22</v>
      </c>
      <c r="C2841" s="12" t="s">
        <v>10770</v>
      </c>
      <c r="D2841" s="192" t="s">
        <v>10796</v>
      </c>
      <c r="E2841" s="343" t="s">
        <v>1060</v>
      </c>
      <c r="F2841" s="904" t="s">
        <v>15646</v>
      </c>
    </row>
    <row ht="20.25" outlineLevel="0" r="2842">
      <c r="A2842" s="23" t="n">
        <v>25621</v>
      </c>
      <c r="B2842" s="23" t="n">
        <v>24</v>
      </c>
      <c r="C2842" s="12" t="s">
        <v>10770</v>
      </c>
      <c r="D2842" s="192" t="s">
        <v>10798</v>
      </c>
      <c r="E2842" s="342" t="s">
        <v>15695</v>
      </c>
      <c r="F2842" s="904" t="s">
        <v>15646</v>
      </c>
    </row>
    <row ht="20.25" outlineLevel="0" r="2843">
      <c r="A2843" s="23" t="n">
        <v>25631</v>
      </c>
      <c r="B2843" s="23" t="n">
        <v>35</v>
      </c>
      <c r="C2843" s="12" t="s">
        <v>10770</v>
      </c>
      <c r="D2843" s="192" t="s">
        <v>10812</v>
      </c>
      <c r="E2843" s="343" t="s">
        <v>1060</v>
      </c>
      <c r="F2843" s="904" t="s">
        <v>15646</v>
      </c>
    </row>
    <row ht="20.25" outlineLevel="0" r="2844">
      <c r="A2844" s="23" t="n">
        <v>25632</v>
      </c>
      <c r="B2844" s="23" t="n">
        <v>36</v>
      </c>
      <c r="C2844" s="12" t="s">
        <v>10770</v>
      </c>
      <c r="D2844" s="192" t="s">
        <v>10813</v>
      </c>
      <c r="E2844" s="335" t="s">
        <v>2159</v>
      </c>
      <c r="F2844" s="904" t="s">
        <v>15646</v>
      </c>
    </row>
    <row ht="20.25" outlineLevel="0" r="2845">
      <c r="A2845" s="23" t="n">
        <v>26497</v>
      </c>
      <c r="B2845" s="23" t="n">
        <v>45</v>
      </c>
      <c r="C2845" s="12" t="s">
        <v>10770</v>
      </c>
      <c r="D2845" s="192" t="s">
        <v>10822</v>
      </c>
      <c r="E2845" s="343" t="s">
        <v>147</v>
      </c>
      <c r="F2845" s="904" t="s">
        <v>15646</v>
      </c>
    </row>
    <row ht="20.25" outlineLevel="0" r="2846">
      <c r="A2846" s="23" t="n">
        <v>26486</v>
      </c>
      <c r="B2846" s="23" t="n">
        <v>47</v>
      </c>
      <c r="C2846" s="12" t="s">
        <v>10770</v>
      </c>
      <c r="D2846" s="192" t="s">
        <v>10824</v>
      </c>
      <c r="E2846" s="343" t="s">
        <v>118</v>
      </c>
      <c r="F2846" s="904" t="s">
        <v>15646</v>
      </c>
    </row>
    <row ht="20.25" outlineLevel="0" r="2847">
      <c r="A2847" s="23" t="n">
        <v>26264</v>
      </c>
      <c r="B2847" s="23" t="n">
        <v>50</v>
      </c>
      <c r="C2847" s="12" t="s">
        <v>10770</v>
      </c>
      <c r="D2847" s="192" t="s">
        <v>10828</v>
      </c>
      <c r="E2847" s="343" t="s">
        <v>118</v>
      </c>
      <c r="F2847" s="904" t="s">
        <v>15646</v>
      </c>
    </row>
  </sheetData>
  <pageMargins bottom="0.75" footer="0.300000011920929" header="0.300000011920929" left="0.700000047683716" right="0.700000047683716" top="0.75"/>
</worksheet>
</file>

<file path=xl/worksheets/sheet3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E25"/>
  <sheetViews>
    <sheetView showZeros="true" workbookViewId="0"/>
  </sheetViews>
  <sheetFormatPr baseColWidth="8" customHeight="false" defaultColWidth="13.0000001691662" defaultRowHeight="20.25" zeroHeight="false"/>
  <cols>
    <col customWidth="true" max="1" min="1" outlineLevel="0" width="6.42578146740498"/>
    <col customWidth="true" max="2" min="2" outlineLevel="0" width="19.710937625553"/>
    <col customWidth="true" max="3" min="3" outlineLevel="0" width="38.5703116396314"/>
    <col customWidth="true" max="4" min="4" outlineLevel="0" width="127.855464414456"/>
  </cols>
  <sheetData>
    <row outlineLevel="0" r="1">
      <c r="A1" s="62" t="n"/>
      <c r="B1" s="63" t="s">
        <v>10867</v>
      </c>
      <c r="C1" s="64" t="n"/>
      <c r="D1" s="64" t="n"/>
    </row>
    <row outlineLevel="0" r="3">
      <c r="A3" s="65" t="n">
        <v>1</v>
      </c>
      <c r="B3" s="66" t="s">
        <v>334</v>
      </c>
      <c r="C3" s="66" t="s">
        <v>10868</v>
      </c>
      <c r="D3" s="66" t="s">
        <v>10869</v>
      </c>
    </row>
    <row outlineLevel="0" r="4">
      <c r="A4" s="65" t="n">
        <v>2</v>
      </c>
      <c r="B4" s="66" t="s">
        <v>9965</v>
      </c>
      <c r="C4" s="66" t="s">
        <v>10870</v>
      </c>
      <c r="D4" s="66" t="s">
        <v>10871</v>
      </c>
    </row>
    <row outlineLevel="0" r="5">
      <c r="A5" s="65" t="n">
        <v>3</v>
      </c>
      <c r="B5" s="66" t="s">
        <v>9965</v>
      </c>
      <c r="C5" s="66" t="s">
        <v>10872</v>
      </c>
      <c r="D5" s="66" t="s">
        <v>10873</v>
      </c>
    </row>
    <row outlineLevel="0" r="6">
      <c r="A6" s="65" t="n">
        <v>4</v>
      </c>
      <c r="B6" s="66" t="s">
        <v>334</v>
      </c>
      <c r="C6" s="66" t="s">
        <v>10874</v>
      </c>
      <c r="D6" s="66" t="s">
        <v>10875</v>
      </c>
    </row>
    <row outlineLevel="0" r="7">
      <c r="A7" s="65" t="n">
        <v>5</v>
      </c>
      <c r="B7" s="67" t="s">
        <v>334</v>
      </c>
      <c r="C7" s="67" t="s">
        <v>10876</v>
      </c>
      <c r="D7" s="67" t="s">
        <v>10877</v>
      </c>
    </row>
    <row outlineLevel="0" r="8">
      <c r="A8" s="65" t="n">
        <v>6</v>
      </c>
      <c r="B8" s="66" t="s">
        <v>334</v>
      </c>
      <c r="C8" s="66" t="s">
        <v>10878</v>
      </c>
      <c r="D8" s="66" t="s">
        <v>10879</v>
      </c>
    </row>
    <row outlineLevel="0" r="9">
      <c r="A9" s="65" t="n">
        <v>7</v>
      </c>
      <c r="B9" s="66" t="s">
        <v>334</v>
      </c>
      <c r="C9" s="66" t="s">
        <v>10880</v>
      </c>
      <c r="D9" s="66" t="s">
        <v>10879</v>
      </c>
    </row>
    <row outlineLevel="0" r="10">
      <c r="A10" s="65" t="n">
        <v>8</v>
      </c>
      <c r="B10" s="66" t="s">
        <v>334</v>
      </c>
      <c r="C10" s="66" t="s">
        <v>10881</v>
      </c>
      <c r="D10" s="66" t="s">
        <v>10882</v>
      </c>
    </row>
    <row outlineLevel="0" r="11">
      <c r="A11" s="65" t="n">
        <v>9</v>
      </c>
      <c r="B11" s="66" t="s">
        <v>334</v>
      </c>
      <c r="C11" s="66" t="s">
        <v>10883</v>
      </c>
      <c r="D11" s="66" t="s">
        <v>10884</v>
      </c>
    </row>
    <row customHeight="true" ht="22.5" outlineLevel="0" r="12">
      <c r="A12" s="65" t="n">
        <v>10</v>
      </c>
      <c r="B12" s="66" t="s">
        <v>334</v>
      </c>
      <c r="C12" s="66" t="s">
        <v>10885</v>
      </c>
      <c r="D12" s="66" t="s">
        <v>10886</v>
      </c>
    </row>
    <row outlineLevel="0" r="13">
      <c r="A13" s="65" t="n">
        <v>11</v>
      </c>
      <c r="B13" s="66" t="s">
        <v>334</v>
      </c>
      <c r="C13" s="66" t="s">
        <v>10887</v>
      </c>
      <c r="D13" s="66" t="s">
        <v>10886</v>
      </c>
    </row>
    <row outlineLevel="0" r="14">
      <c r="A14" s="65" t="n">
        <v>12</v>
      </c>
      <c r="B14" s="66" t="s">
        <v>334</v>
      </c>
      <c r="C14" s="66" t="s">
        <v>10888</v>
      </c>
      <c r="D14" s="66" t="s">
        <v>10889</v>
      </c>
    </row>
    <row outlineLevel="0" r="15">
      <c r="A15" s="65" t="n">
        <v>13</v>
      </c>
      <c r="B15" s="66" t="s">
        <v>334</v>
      </c>
      <c r="C15" s="66" t="s">
        <v>10890</v>
      </c>
      <c r="D15" s="66" t="s">
        <v>10891</v>
      </c>
    </row>
    <row outlineLevel="0" r="16">
      <c r="A16" s="65" t="n">
        <v>14</v>
      </c>
      <c r="B16" s="66" t="s">
        <v>334</v>
      </c>
      <c r="C16" s="66" t="s">
        <v>10892</v>
      </c>
      <c r="D16" s="66" t="s">
        <v>10893</v>
      </c>
    </row>
    <row outlineLevel="0" r="17">
      <c r="A17" s="65" t="n">
        <v>15</v>
      </c>
      <c r="B17" s="66" t="s">
        <v>334</v>
      </c>
      <c r="C17" s="66" t="s">
        <v>10894</v>
      </c>
      <c r="D17" s="66" t="s">
        <v>10895</v>
      </c>
    </row>
    <row outlineLevel="0" r="18">
      <c r="A18" s="65" t="n">
        <v>16</v>
      </c>
      <c r="B18" s="66" t="s">
        <v>334</v>
      </c>
      <c r="C18" s="66" t="s">
        <v>10896</v>
      </c>
      <c r="D18" s="66" t="s">
        <v>10895</v>
      </c>
    </row>
    <row outlineLevel="0" r="19">
      <c r="A19" s="65" t="n">
        <v>17</v>
      </c>
      <c r="B19" s="66" t="s">
        <v>334</v>
      </c>
      <c r="C19" s="66" t="s">
        <v>10897</v>
      </c>
      <c r="D19" s="66" t="s">
        <v>10898</v>
      </c>
    </row>
    <row outlineLevel="0" r="20">
      <c r="A20" s="65" t="n">
        <v>18</v>
      </c>
      <c r="B20" s="66" t="s">
        <v>334</v>
      </c>
      <c r="C20" s="66" t="s">
        <v>10899</v>
      </c>
      <c r="D20" s="66" t="s">
        <v>10900</v>
      </c>
    </row>
    <row outlineLevel="0" r="21">
      <c r="A21" s="65" t="n">
        <v>19</v>
      </c>
      <c r="B21" s="66" t="s">
        <v>334</v>
      </c>
      <c r="C21" s="66" t="s">
        <v>10901</v>
      </c>
      <c r="D21" s="66" t="s">
        <v>10900</v>
      </c>
    </row>
    <row outlineLevel="0" r="22">
      <c r="A22" s="65" t="n">
        <v>20</v>
      </c>
      <c r="B22" s="66" t="s">
        <v>8479</v>
      </c>
      <c r="C22" s="68" t="s">
        <v>10902</v>
      </c>
      <c r="D22" s="66" t="s">
        <v>10903</v>
      </c>
      <c r="E22" s="69" t="n"/>
    </row>
    <row outlineLevel="0" r="23">
      <c r="A23" s="65" t="n">
        <v>21</v>
      </c>
      <c r="B23" s="66" t="s">
        <v>334</v>
      </c>
      <c r="C23" s="68" t="s">
        <v>10904</v>
      </c>
      <c r="D23" s="66" t="s">
        <v>10903</v>
      </c>
      <c r="E23" s="69" t="n"/>
    </row>
    <row outlineLevel="0" r="24">
      <c r="A24" s="65" t="n">
        <v>22</v>
      </c>
      <c r="B24" s="66" t="s">
        <v>334</v>
      </c>
      <c r="C24" s="68" t="s">
        <v>10905</v>
      </c>
      <c r="D24" s="66" t="s">
        <v>10906</v>
      </c>
    </row>
    <row ht="32.25" outlineLevel="0" r="25">
      <c r="A25" s="65" t="n">
        <v>23</v>
      </c>
      <c r="B25" s="70" t="s">
        <v>334</v>
      </c>
      <c r="C25" s="71" t="s">
        <v>10907</v>
      </c>
      <c r="D25" s="72" t="s">
        <v>10908</v>
      </c>
    </row>
  </sheetData>
  <pageMargins bottom="0.75" footer="0.300000011920929" header="0.300000011920929" left="0.700000047683716" right="0.700000047683716" top="0.75"/>
  <pageSetup fitToHeight="0" fitToWidth="0" orientation="portrait" paperHeight="297mm" paperSize="9" paperWidth="210mm" scale="100"/>
</worksheet>
</file>

<file path=xl/worksheets/sheet4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E194"/>
  <sheetViews>
    <sheetView showZeros="true" workbookViewId="0"/>
  </sheetViews>
  <sheetFormatPr baseColWidth="8" customHeight="false" defaultColWidth="13.0000001691662" defaultRowHeight="20.25" zeroHeight="false"/>
  <cols>
    <col customWidth="true" max="1" min="1" outlineLevel="0" width="6.99999983083382"/>
    <col customWidth="true" max="2" min="2" outlineLevel="0" width="41.7109372872207"/>
    <col customWidth="true" max="3" min="3" outlineLevel="0" width="80.7109391480487"/>
    <col customWidth="true" max="4" min="4" outlineLevel="0" width="25.5703128237946"/>
  </cols>
  <sheetData>
    <row outlineLevel="0" r="1">
      <c r="A1" s="73" t="s">
        <v>10909</v>
      </c>
      <c r="B1" s="73" t="s">
        <v>10861</v>
      </c>
      <c r="C1" s="73" t="s">
        <v>10910</v>
      </c>
      <c r="D1" s="73" t="s">
        <v>10911</v>
      </c>
    </row>
    <row outlineLevel="0" r="2">
      <c r="A2" s="73" t="n">
        <v>1</v>
      </c>
      <c r="B2" s="74" t="s">
        <v>1718</v>
      </c>
      <c r="C2" s="74" t="s">
        <v>10912</v>
      </c>
      <c r="D2" s="74" t="n"/>
    </row>
    <row outlineLevel="0" r="3">
      <c r="A3" s="73" t="n">
        <v>2</v>
      </c>
      <c r="B3" s="74" t="s">
        <v>1720</v>
      </c>
      <c r="C3" s="74" t="s">
        <v>10912</v>
      </c>
      <c r="D3" s="74" t="n"/>
    </row>
    <row outlineLevel="0" r="4">
      <c r="A4" s="73" t="n">
        <v>3</v>
      </c>
      <c r="B4" s="74" t="s">
        <v>1721</v>
      </c>
      <c r="C4" s="74" t="s">
        <v>10912</v>
      </c>
      <c r="D4" s="74" t="n"/>
    </row>
    <row outlineLevel="0" r="5">
      <c r="A5" s="73" t="n">
        <v>4</v>
      </c>
      <c r="B5" s="74" t="s">
        <v>6874</v>
      </c>
      <c r="C5" s="74" t="s">
        <v>10913</v>
      </c>
      <c r="D5" s="74" t="n"/>
    </row>
    <row outlineLevel="0" r="6">
      <c r="A6" s="73" t="n">
        <v>5</v>
      </c>
      <c r="B6" s="74" t="s">
        <v>1990</v>
      </c>
      <c r="C6" s="74" t="s">
        <v>10914</v>
      </c>
      <c r="D6" s="74" t="n"/>
    </row>
    <row outlineLevel="0" r="7">
      <c r="A7" s="73" t="n">
        <v>6</v>
      </c>
      <c r="B7" s="74" t="s">
        <v>7803</v>
      </c>
      <c r="C7" s="74" t="s">
        <v>10915</v>
      </c>
      <c r="D7" s="74" t="s">
        <v>10916</v>
      </c>
    </row>
    <row outlineLevel="0" r="8">
      <c r="A8" s="73" t="n">
        <v>7</v>
      </c>
      <c r="B8" s="74" t="s">
        <v>7948</v>
      </c>
      <c r="C8" s="74" t="s">
        <v>10917</v>
      </c>
      <c r="D8" s="74" t="s">
        <v>10916</v>
      </c>
    </row>
    <row outlineLevel="0" r="9">
      <c r="A9" s="73" t="n">
        <v>8</v>
      </c>
      <c r="B9" s="74" t="s">
        <v>7847</v>
      </c>
      <c r="C9" s="74" t="s">
        <v>10918</v>
      </c>
      <c r="D9" s="74" t="s">
        <v>10916</v>
      </c>
    </row>
    <row outlineLevel="0" r="10">
      <c r="A10" s="73" t="n">
        <v>9</v>
      </c>
      <c r="B10" s="74" t="s">
        <v>7845</v>
      </c>
      <c r="C10" s="74" t="s">
        <v>10918</v>
      </c>
      <c r="D10" s="74" t="s">
        <v>10916</v>
      </c>
    </row>
    <row outlineLevel="0" r="11">
      <c r="A11" s="73" t="n">
        <v>10</v>
      </c>
      <c r="B11" s="74" t="s">
        <v>7891</v>
      </c>
      <c r="C11" s="74" t="s">
        <v>10918</v>
      </c>
      <c r="D11" s="74" t="s">
        <v>10916</v>
      </c>
    </row>
    <row outlineLevel="0" r="12">
      <c r="A12" s="73" t="n">
        <v>11</v>
      </c>
      <c r="B12" s="74" t="s">
        <v>7807</v>
      </c>
      <c r="C12" s="74" t="s">
        <v>10919</v>
      </c>
      <c r="D12" s="75" t="s">
        <v>10916</v>
      </c>
    </row>
    <row outlineLevel="0" r="13">
      <c r="A13" s="73" t="n">
        <v>12</v>
      </c>
      <c r="B13" s="74" t="s">
        <v>7808</v>
      </c>
      <c r="C13" s="74" t="s">
        <v>10919</v>
      </c>
      <c r="D13" s="75" t="s">
        <v>10916</v>
      </c>
    </row>
    <row outlineLevel="0" r="14">
      <c r="A14" s="73" t="n">
        <v>13</v>
      </c>
      <c r="B14" s="74" t="s">
        <v>7966</v>
      </c>
      <c r="C14" s="74" t="s">
        <v>10920</v>
      </c>
      <c r="D14" s="74" t="s">
        <v>10921</v>
      </c>
    </row>
    <row outlineLevel="0" r="15">
      <c r="A15" s="73" t="n">
        <v>14</v>
      </c>
      <c r="B15" s="74" t="s">
        <v>6491</v>
      </c>
      <c r="C15" s="74" t="s">
        <v>10922</v>
      </c>
      <c r="D15" s="74" t="s">
        <v>10923</v>
      </c>
    </row>
    <row outlineLevel="0" r="16">
      <c r="A16" s="73" t="n">
        <v>15</v>
      </c>
      <c r="B16" s="74" t="s">
        <v>783</v>
      </c>
      <c r="C16" s="74" t="s">
        <v>10924</v>
      </c>
      <c r="D16" s="74" t="s">
        <v>10923</v>
      </c>
    </row>
    <row outlineLevel="0" r="17">
      <c r="A17" s="73" t="n">
        <v>16</v>
      </c>
      <c r="B17" s="74" t="s">
        <v>6520</v>
      </c>
      <c r="C17" s="74" t="s">
        <v>10925</v>
      </c>
      <c r="D17" s="74" t="s">
        <v>10926</v>
      </c>
    </row>
    <row outlineLevel="0" r="18">
      <c r="A18" s="73" t="n">
        <v>17</v>
      </c>
      <c r="B18" s="74" t="s">
        <v>4303</v>
      </c>
      <c r="C18" s="74" t="s">
        <v>10925</v>
      </c>
      <c r="D18" s="74" t="s">
        <v>10926</v>
      </c>
    </row>
    <row outlineLevel="0" r="19">
      <c r="A19" s="73" t="n">
        <v>18</v>
      </c>
      <c r="B19" s="74" t="s">
        <v>7518</v>
      </c>
      <c r="C19" s="74" t="s">
        <v>10925</v>
      </c>
      <c r="D19" s="74" t="s">
        <v>10926</v>
      </c>
    </row>
    <row outlineLevel="0" r="20">
      <c r="A20" s="73" t="n">
        <v>19</v>
      </c>
      <c r="B20" s="74" t="s">
        <v>4856</v>
      </c>
      <c r="C20" s="74" t="s">
        <v>10925</v>
      </c>
      <c r="D20" s="74" t="s">
        <v>10926</v>
      </c>
    </row>
    <row outlineLevel="0" r="21">
      <c r="A21" s="73" t="n">
        <v>20</v>
      </c>
      <c r="B21" s="74" t="s">
        <v>228</v>
      </c>
      <c r="C21" s="74" t="s">
        <v>10925</v>
      </c>
      <c r="D21" s="74" t="s">
        <v>10926</v>
      </c>
    </row>
    <row outlineLevel="0" r="22">
      <c r="A22" s="73" t="n">
        <v>21</v>
      </c>
      <c r="B22" s="74" t="s">
        <v>275</v>
      </c>
      <c r="C22" s="74" t="s">
        <v>10925</v>
      </c>
      <c r="D22" s="74" t="s">
        <v>10926</v>
      </c>
    </row>
    <row outlineLevel="0" r="23">
      <c r="A23" s="73" t="n">
        <v>22</v>
      </c>
      <c r="B23" s="74" t="s">
        <v>2814</v>
      </c>
      <c r="C23" s="74" t="s">
        <v>10925</v>
      </c>
      <c r="D23" s="74" t="s">
        <v>10926</v>
      </c>
    </row>
    <row outlineLevel="0" r="24">
      <c r="A24" s="73" t="n">
        <v>23</v>
      </c>
      <c r="B24" s="74" t="s">
        <v>1781</v>
      </c>
      <c r="C24" s="74" t="s">
        <v>10925</v>
      </c>
      <c r="D24" s="74" t="s">
        <v>10926</v>
      </c>
    </row>
    <row outlineLevel="0" r="25">
      <c r="A25" s="73" t="n">
        <v>24</v>
      </c>
      <c r="B25" s="74" t="s">
        <v>6768</v>
      </c>
      <c r="C25" s="74" t="s">
        <v>10925</v>
      </c>
      <c r="D25" s="74" t="s">
        <v>10926</v>
      </c>
    </row>
    <row outlineLevel="0" r="26">
      <c r="A26" s="73" t="n">
        <v>25</v>
      </c>
      <c r="B26" s="74" t="s">
        <v>1009</v>
      </c>
      <c r="C26" s="74" t="s">
        <v>10925</v>
      </c>
      <c r="D26" s="74" t="s">
        <v>10926</v>
      </c>
    </row>
    <row outlineLevel="0" r="27">
      <c r="A27" s="73" t="n">
        <v>26</v>
      </c>
      <c r="B27" s="74" t="s">
        <v>1493</v>
      </c>
      <c r="C27" s="74" t="s">
        <v>10925</v>
      </c>
      <c r="D27" s="74" t="s">
        <v>10926</v>
      </c>
    </row>
    <row outlineLevel="0" r="28">
      <c r="A28" s="73" t="n">
        <v>27</v>
      </c>
      <c r="B28" s="74" t="s">
        <v>1666</v>
      </c>
      <c r="C28" s="74" t="s">
        <v>10925</v>
      </c>
      <c r="D28" s="74" t="s">
        <v>10926</v>
      </c>
    </row>
    <row outlineLevel="0" r="29">
      <c r="A29" s="73" t="n">
        <v>28</v>
      </c>
      <c r="B29" s="74" t="s">
        <v>3216</v>
      </c>
      <c r="C29" s="74" t="s">
        <v>10925</v>
      </c>
      <c r="D29" s="74" t="s">
        <v>10926</v>
      </c>
    </row>
    <row outlineLevel="0" r="30">
      <c r="A30" s="73" t="n">
        <v>29</v>
      </c>
      <c r="B30" s="74" t="s">
        <v>3678</v>
      </c>
      <c r="C30" s="74" t="s">
        <v>10925</v>
      </c>
      <c r="D30" s="74" t="s">
        <v>10926</v>
      </c>
    </row>
    <row outlineLevel="0" r="31">
      <c r="A31" s="73" t="n">
        <v>30</v>
      </c>
      <c r="B31" s="74" t="s">
        <v>4347</v>
      </c>
      <c r="C31" s="74" t="s">
        <v>10925</v>
      </c>
      <c r="D31" s="74" t="s">
        <v>10926</v>
      </c>
    </row>
    <row outlineLevel="0" r="32">
      <c r="A32" s="73" t="n">
        <v>31</v>
      </c>
      <c r="B32" s="74" t="s">
        <v>4897</v>
      </c>
      <c r="C32" s="74" t="s">
        <v>10925</v>
      </c>
      <c r="D32" s="74" t="s">
        <v>10926</v>
      </c>
    </row>
    <row outlineLevel="0" r="33">
      <c r="A33" s="73" t="n">
        <v>32</v>
      </c>
      <c r="B33" s="74" t="s">
        <v>5886</v>
      </c>
      <c r="C33" s="74" t="s">
        <v>10927</v>
      </c>
      <c r="D33" s="74" t="s">
        <v>10926</v>
      </c>
    </row>
    <row outlineLevel="0" r="34">
      <c r="A34" s="73" t="n">
        <v>33</v>
      </c>
      <c r="B34" s="74" t="s">
        <v>6149</v>
      </c>
      <c r="C34" s="74" t="s">
        <v>10925</v>
      </c>
      <c r="D34" s="74" t="s">
        <v>10926</v>
      </c>
    </row>
    <row outlineLevel="0" r="35">
      <c r="A35" s="73" t="n">
        <v>34</v>
      </c>
      <c r="B35" s="74" t="s">
        <v>6442</v>
      </c>
      <c r="C35" s="74" t="s">
        <v>10925</v>
      </c>
      <c r="D35" s="74" t="s">
        <v>10926</v>
      </c>
    </row>
    <row outlineLevel="0" r="36">
      <c r="A36" s="73" t="n">
        <v>35</v>
      </c>
      <c r="B36" s="74" t="s">
        <v>7480</v>
      </c>
      <c r="C36" s="74" t="s">
        <v>10925</v>
      </c>
      <c r="D36" s="74" t="s">
        <v>10926</v>
      </c>
    </row>
    <row outlineLevel="0" r="37">
      <c r="A37" s="73" t="n">
        <v>36</v>
      </c>
      <c r="B37" s="74" t="s">
        <v>7615</v>
      </c>
      <c r="C37" s="74" t="s">
        <v>10925</v>
      </c>
      <c r="D37" s="74" t="s">
        <v>10926</v>
      </c>
    </row>
    <row outlineLevel="0" r="38">
      <c r="A38" s="73" t="n">
        <v>37</v>
      </c>
      <c r="B38" s="74" t="s">
        <v>7620</v>
      </c>
      <c r="C38" s="74" t="s">
        <v>10925</v>
      </c>
      <c r="D38" s="74" t="s">
        <v>10926</v>
      </c>
    </row>
    <row outlineLevel="0" r="39">
      <c r="A39" s="73" t="n">
        <v>38</v>
      </c>
      <c r="B39" s="74" t="s">
        <v>7621</v>
      </c>
      <c r="C39" s="74" t="s">
        <v>10925</v>
      </c>
      <c r="D39" s="74" t="s">
        <v>10926</v>
      </c>
    </row>
    <row outlineLevel="0" r="40">
      <c r="A40" s="73" t="n">
        <v>39</v>
      </c>
      <c r="B40" s="74" t="s">
        <v>8556</v>
      </c>
      <c r="C40" s="74" t="s">
        <v>10925</v>
      </c>
      <c r="D40" s="74" t="s">
        <v>10926</v>
      </c>
    </row>
    <row outlineLevel="0" r="41">
      <c r="A41" s="73" t="n">
        <v>40</v>
      </c>
      <c r="B41" s="74" t="s">
        <v>8501</v>
      </c>
      <c r="C41" s="74" t="s">
        <v>10925</v>
      </c>
      <c r="D41" s="74" t="s">
        <v>10926</v>
      </c>
    </row>
    <row outlineLevel="0" r="42">
      <c r="A42" s="73" t="n">
        <v>41</v>
      </c>
      <c r="B42" s="74" t="s">
        <v>8535</v>
      </c>
      <c r="C42" s="74" t="s">
        <v>10925</v>
      </c>
      <c r="D42" s="74" t="s">
        <v>10926</v>
      </c>
    </row>
    <row outlineLevel="0" r="43">
      <c r="A43" s="73" t="n">
        <v>42</v>
      </c>
      <c r="B43" s="74" t="s">
        <v>8966</v>
      </c>
      <c r="C43" s="74" t="s">
        <v>10925</v>
      </c>
      <c r="D43" s="74" t="s">
        <v>10926</v>
      </c>
    </row>
    <row outlineLevel="0" r="44">
      <c r="A44" s="73" t="n">
        <v>43</v>
      </c>
      <c r="B44" s="74" t="s">
        <v>9875</v>
      </c>
      <c r="C44" s="74" t="s">
        <v>10925</v>
      </c>
      <c r="D44" s="74" t="s">
        <v>10926</v>
      </c>
    </row>
    <row outlineLevel="0" r="45">
      <c r="A45" s="73" t="n">
        <v>44</v>
      </c>
      <c r="B45" s="74" t="s">
        <v>9756</v>
      </c>
      <c r="C45" s="74" t="s">
        <v>10925</v>
      </c>
      <c r="D45" s="74" t="s">
        <v>10926</v>
      </c>
    </row>
    <row outlineLevel="0" r="46">
      <c r="A46" s="73" t="n">
        <v>45</v>
      </c>
      <c r="B46" s="74" t="s">
        <v>9873</v>
      </c>
      <c r="C46" s="74" t="s">
        <v>10925</v>
      </c>
      <c r="D46" s="74" t="s">
        <v>10926</v>
      </c>
    </row>
    <row outlineLevel="0" r="47">
      <c r="A47" s="73" t="n">
        <v>46</v>
      </c>
      <c r="B47" s="74" t="s">
        <v>9501</v>
      </c>
      <c r="C47" s="74" t="s">
        <v>10925</v>
      </c>
      <c r="D47" s="74" t="s">
        <v>10926</v>
      </c>
    </row>
    <row outlineLevel="0" r="48">
      <c r="A48" s="73" t="n">
        <v>47</v>
      </c>
      <c r="B48" s="74" t="s">
        <v>10193</v>
      </c>
      <c r="C48" s="74" t="s">
        <v>10925</v>
      </c>
      <c r="D48" s="74" t="s">
        <v>10926</v>
      </c>
    </row>
    <row outlineLevel="0" r="49">
      <c r="A49" s="73" t="n">
        <v>48</v>
      </c>
      <c r="B49" s="74" t="s">
        <v>10426</v>
      </c>
      <c r="C49" s="74" t="s">
        <v>10925</v>
      </c>
      <c r="D49" s="74" t="s">
        <v>10926</v>
      </c>
    </row>
    <row outlineLevel="0" r="50">
      <c r="A50" s="73" t="n">
        <v>49</v>
      </c>
      <c r="B50" s="74" t="s">
        <v>10427</v>
      </c>
      <c r="C50" s="74" t="s">
        <v>10925</v>
      </c>
      <c r="D50" s="74" t="s">
        <v>10926</v>
      </c>
    </row>
    <row outlineLevel="0" r="51">
      <c r="A51" s="73" t="n">
        <v>50</v>
      </c>
      <c r="B51" s="74" t="s">
        <v>10480</v>
      </c>
      <c r="C51" s="74" t="s">
        <v>10925</v>
      </c>
      <c r="D51" s="74" t="s">
        <v>10926</v>
      </c>
    </row>
    <row outlineLevel="0" r="52">
      <c r="A52" s="73" t="n">
        <v>51</v>
      </c>
      <c r="B52" s="74" t="s">
        <v>10508</v>
      </c>
      <c r="C52" s="74" t="s">
        <v>10925</v>
      </c>
      <c r="D52" s="74" t="s">
        <v>10926</v>
      </c>
    </row>
    <row outlineLevel="0" r="53">
      <c r="A53" s="73" t="n">
        <v>52</v>
      </c>
      <c r="B53" s="74" t="s">
        <v>10519</v>
      </c>
      <c r="C53" s="74" t="s">
        <v>10925</v>
      </c>
      <c r="D53" s="74" t="s">
        <v>10926</v>
      </c>
    </row>
    <row outlineLevel="0" r="54">
      <c r="A54" s="73" t="n">
        <v>53</v>
      </c>
      <c r="B54" s="74" t="s">
        <v>550</v>
      </c>
      <c r="C54" s="74" t="s">
        <v>10928</v>
      </c>
      <c r="D54" s="74" t="s">
        <v>10926</v>
      </c>
    </row>
    <row outlineLevel="0" r="55">
      <c r="A55" s="73" t="n">
        <v>54</v>
      </c>
      <c r="B55" s="74" t="s">
        <v>1377</v>
      </c>
      <c r="C55" s="74" t="s">
        <v>10925</v>
      </c>
      <c r="D55" s="74" t="s">
        <v>10926</v>
      </c>
    </row>
    <row outlineLevel="0" r="56">
      <c r="A56" s="73" t="n">
        <v>55</v>
      </c>
      <c r="B56" s="74" t="s">
        <v>6688</v>
      </c>
      <c r="C56" s="76" t="s">
        <v>10929</v>
      </c>
      <c r="D56" s="74" t="s">
        <v>10930</v>
      </c>
    </row>
    <row outlineLevel="0" r="57">
      <c r="A57" s="73" t="n">
        <v>56</v>
      </c>
      <c r="B57" s="74" t="s">
        <v>9053</v>
      </c>
      <c r="C57" s="74" t="s">
        <v>10931</v>
      </c>
      <c r="D57" s="74" t="s">
        <v>10930</v>
      </c>
    </row>
    <row outlineLevel="0" r="58">
      <c r="A58" s="73" t="n">
        <v>57</v>
      </c>
      <c r="B58" s="74" t="s">
        <v>3653</v>
      </c>
      <c r="C58" s="76" t="s">
        <v>10932</v>
      </c>
      <c r="D58" s="74" t="n"/>
    </row>
    <row outlineLevel="0" r="59">
      <c r="A59" s="73" t="n">
        <v>58</v>
      </c>
      <c r="B59" s="74" t="s">
        <v>5891</v>
      </c>
      <c r="C59" s="74" t="s">
        <v>10933</v>
      </c>
      <c r="D59" s="74" t="s">
        <v>10934</v>
      </c>
    </row>
    <row outlineLevel="0" r="60">
      <c r="A60" s="73" t="n">
        <v>59</v>
      </c>
      <c r="B60" s="74" t="s">
        <v>2786</v>
      </c>
      <c r="C60" s="74" t="s">
        <v>10935</v>
      </c>
      <c r="D60" s="74" t="n"/>
    </row>
    <row outlineLevel="0" r="61">
      <c r="A61" s="77" t="n">
        <v>60</v>
      </c>
      <c r="B61" s="58" t="s">
        <v>2183</v>
      </c>
      <c r="C61" s="58" t="s">
        <v>10936</v>
      </c>
      <c r="D61" s="78" t="s">
        <v>10937</v>
      </c>
    </row>
    <row outlineLevel="0" r="62">
      <c r="A62" s="58" t="n"/>
      <c r="B62" s="58" t="s">
        <v>8693</v>
      </c>
      <c r="C62" s="58" t="s">
        <v>10938</v>
      </c>
      <c r="D62" s="58" t="n"/>
    </row>
    <row outlineLevel="0" r="63">
      <c r="A63" s="58" t="n"/>
      <c r="B63" s="58" t="s">
        <v>8703</v>
      </c>
      <c r="C63" s="58" t="s">
        <v>10938</v>
      </c>
      <c r="D63" s="58" t="n"/>
    </row>
    <row outlineLevel="0" r="64">
      <c r="A64" s="58" t="n"/>
      <c r="B64" s="58" t="s">
        <v>2074</v>
      </c>
      <c r="C64" s="58" t="s">
        <v>10939</v>
      </c>
      <c r="D64" s="58" t="s">
        <v>10940</v>
      </c>
    </row>
    <row outlineLevel="0" r="65">
      <c r="A65" s="58" t="n"/>
      <c r="B65" s="58" t="s">
        <v>3956</v>
      </c>
      <c r="C65" s="58" t="s">
        <v>10941</v>
      </c>
      <c r="D65" s="58" t="s">
        <v>10942</v>
      </c>
    </row>
    <row outlineLevel="0" r="66">
      <c r="A66" s="58" t="n"/>
      <c r="B66" s="58" t="s">
        <v>6776</v>
      </c>
      <c r="C66" s="58" t="s">
        <v>10943</v>
      </c>
      <c r="D66" s="58" t="s">
        <v>10944</v>
      </c>
    </row>
    <row outlineLevel="0" r="67">
      <c r="A67" s="58" t="n"/>
      <c r="B67" s="58" t="s">
        <v>7031</v>
      </c>
      <c r="C67" s="58" t="s">
        <v>10945</v>
      </c>
      <c r="D67" s="58" t="s">
        <v>10946</v>
      </c>
    </row>
    <row outlineLevel="0" r="68">
      <c r="A68" s="58" t="n"/>
      <c r="B68" s="58" t="s">
        <v>4529</v>
      </c>
      <c r="C68" s="58" t="s">
        <v>10947</v>
      </c>
      <c r="D68" s="58" t="s">
        <v>10948</v>
      </c>
    </row>
    <row outlineLevel="0" r="69">
      <c r="A69" s="58" t="n"/>
      <c r="B69" s="58" t="s">
        <v>5222</v>
      </c>
      <c r="C69" s="58" t="s">
        <v>10941</v>
      </c>
      <c r="D69" s="58" t="s">
        <v>10944</v>
      </c>
    </row>
    <row outlineLevel="0" r="70">
      <c r="A70" s="58" t="n"/>
      <c r="B70" s="58" t="s">
        <v>4092</v>
      </c>
      <c r="C70" s="79" t="s">
        <v>10941</v>
      </c>
      <c r="D70" s="58" t="s">
        <v>10944</v>
      </c>
    </row>
    <row ht="30.75" outlineLevel="0" r="71">
      <c r="A71" s="58" t="n"/>
      <c r="B71" s="58" t="s">
        <v>6582</v>
      </c>
      <c r="C71" s="79" t="s">
        <v>10949</v>
      </c>
      <c r="D71" s="58" t="s">
        <v>10944</v>
      </c>
    </row>
    <row outlineLevel="0" r="72">
      <c r="A72" s="58" t="n"/>
      <c r="B72" s="80" t="s">
        <v>5629</v>
      </c>
      <c r="C72" s="81" t="s">
        <v>10941</v>
      </c>
      <c r="D72" s="80" t="s">
        <v>10944</v>
      </c>
    </row>
    <row outlineLevel="0" r="73">
      <c r="A73" s="58" t="n"/>
      <c r="B73" s="58" t="s">
        <v>611</v>
      </c>
      <c r="C73" s="58" t="s">
        <v>10950</v>
      </c>
      <c r="D73" s="58" t="s">
        <v>10923</v>
      </c>
    </row>
    <row outlineLevel="0" r="74">
      <c r="A74" s="58" t="n"/>
      <c r="B74" s="58" t="s">
        <v>2920</v>
      </c>
      <c r="C74" s="58" t="s">
        <v>10950</v>
      </c>
      <c r="D74" s="58" t="s">
        <v>10923</v>
      </c>
    </row>
    <row outlineLevel="0" r="75">
      <c r="A75" s="58" t="n"/>
      <c r="B75" s="58" t="s">
        <v>6066</v>
      </c>
      <c r="C75" s="58" t="s">
        <v>10950</v>
      </c>
      <c r="D75" s="58" t="s">
        <v>10923</v>
      </c>
    </row>
    <row outlineLevel="0" r="76">
      <c r="A76" s="58" t="n"/>
      <c r="B76" s="58" t="s">
        <v>8667</v>
      </c>
      <c r="C76" s="58" t="s">
        <v>10951</v>
      </c>
      <c r="D76" s="58" t="s">
        <v>10952</v>
      </c>
    </row>
    <row outlineLevel="0" r="77">
      <c r="A77" s="58" t="n"/>
      <c r="B77" s="58" t="s">
        <v>7151</v>
      </c>
      <c r="C77" s="58" t="s">
        <v>10953</v>
      </c>
      <c r="D77" s="58" t="s">
        <v>10954</v>
      </c>
      <c r="E77" s="69" t="n"/>
    </row>
    <row ht="30.75" outlineLevel="0" r="78">
      <c r="A78" s="58" t="n"/>
      <c r="B78" s="80" t="s">
        <v>3206</v>
      </c>
      <c r="C78" s="81" t="s">
        <v>10955</v>
      </c>
      <c r="D78" s="80" t="s">
        <v>10956</v>
      </c>
    </row>
    <row outlineLevel="0" r="79">
      <c r="A79" s="58" t="n"/>
      <c r="B79" s="58" t="s">
        <v>5963</v>
      </c>
      <c r="C79" s="58" t="s">
        <v>10957</v>
      </c>
      <c r="D79" s="58" t="s">
        <v>10956</v>
      </c>
    </row>
    <row outlineLevel="0" r="80">
      <c r="A80" s="58" t="n"/>
      <c r="B80" s="58" t="s">
        <v>10268</v>
      </c>
      <c r="C80" s="58" t="s">
        <v>10958</v>
      </c>
      <c r="D80" s="58" t="s">
        <v>10959</v>
      </c>
    </row>
    <row outlineLevel="0" r="81">
      <c r="A81" s="58" t="n"/>
      <c r="B81" s="58" t="s">
        <v>5971</v>
      </c>
      <c r="C81" s="58" t="s">
        <v>10960</v>
      </c>
      <c r="D81" s="58" t="s">
        <v>10961</v>
      </c>
    </row>
    <row outlineLevel="0" r="82">
      <c r="A82" s="58" t="n"/>
      <c r="B82" s="58" t="s">
        <v>4449</v>
      </c>
      <c r="C82" s="58" t="s">
        <v>10962</v>
      </c>
      <c r="D82" s="58" t="s">
        <v>10956</v>
      </c>
    </row>
    <row outlineLevel="0" r="83">
      <c r="A83" s="58" t="n"/>
      <c r="B83" s="58" t="s">
        <v>7436</v>
      </c>
      <c r="C83" s="58" t="s">
        <v>10963</v>
      </c>
      <c r="D83" s="58" t="s">
        <v>10964</v>
      </c>
    </row>
    <row outlineLevel="0" r="84">
      <c r="A84" s="58" t="n"/>
      <c r="B84" s="58" t="s">
        <v>9027</v>
      </c>
      <c r="C84" s="58" t="s">
        <v>10965</v>
      </c>
      <c r="D84" s="58" t="s">
        <v>10956</v>
      </c>
    </row>
    <row outlineLevel="0" r="85">
      <c r="A85" s="58" t="n"/>
      <c r="B85" s="58" t="s">
        <v>5341</v>
      </c>
      <c r="C85" s="58" t="s">
        <v>10966</v>
      </c>
      <c r="D85" s="58" t="s">
        <v>10967</v>
      </c>
    </row>
    <row outlineLevel="0" r="86">
      <c r="A86" s="58" t="n"/>
      <c r="B86" s="58" t="s">
        <v>7348</v>
      </c>
      <c r="C86" s="58" t="s">
        <v>10968</v>
      </c>
      <c r="D86" s="58" t="s">
        <v>10956</v>
      </c>
    </row>
    <row outlineLevel="0" r="87">
      <c r="A87" s="58" t="n"/>
      <c r="B87" s="58" t="s">
        <v>1251</v>
      </c>
      <c r="C87" s="58" t="s">
        <v>10969</v>
      </c>
      <c r="D87" s="58" t="s">
        <v>10970</v>
      </c>
    </row>
    <row outlineLevel="0" r="88">
      <c r="A88" s="58" t="n"/>
      <c r="B88" s="58" t="s">
        <v>550</v>
      </c>
      <c r="C88" s="58" t="s">
        <v>10971</v>
      </c>
      <c r="D88" s="58" t="n"/>
    </row>
    <row outlineLevel="0" r="89">
      <c r="A89" s="58" t="n"/>
      <c r="B89" s="58" t="s">
        <v>5075</v>
      </c>
      <c r="C89" s="58" t="s">
        <v>10972</v>
      </c>
      <c r="D89" s="58" t="n"/>
    </row>
    <row ht="30.75" outlineLevel="0" r="90">
      <c r="A90" s="58" t="n"/>
      <c r="B90" s="80" t="s">
        <v>10973</v>
      </c>
      <c r="C90" s="81" t="s">
        <v>10974</v>
      </c>
      <c r="D90" s="80" t="s">
        <v>10975</v>
      </c>
    </row>
    <row outlineLevel="0" r="91">
      <c r="A91" s="58" t="n"/>
      <c r="B91" s="58" t="s">
        <v>6364</v>
      </c>
      <c r="C91" s="58" t="s">
        <v>10976</v>
      </c>
      <c r="D91" s="58" t="n"/>
    </row>
    <row outlineLevel="0" r="92">
      <c r="A92" s="58" t="n"/>
      <c r="B92" s="58" t="s">
        <v>7929</v>
      </c>
      <c r="C92" s="58" t="s">
        <v>10977</v>
      </c>
      <c r="D92" s="58" t="n"/>
    </row>
    <row outlineLevel="0" r="93">
      <c r="A93" s="58" t="n"/>
      <c r="B93" s="58" t="s">
        <v>8831</v>
      </c>
      <c r="C93" s="58" t="s">
        <v>10978</v>
      </c>
      <c r="D93" s="58" t="s">
        <v>10979</v>
      </c>
    </row>
    <row outlineLevel="0" r="94">
      <c r="A94" s="58" t="n"/>
      <c r="B94" s="58" t="s">
        <v>915</v>
      </c>
      <c r="C94" s="58" t="s">
        <v>10980</v>
      </c>
      <c r="D94" s="58" t="n"/>
    </row>
    <row outlineLevel="0" r="95">
      <c r="A95" s="58" t="n"/>
      <c r="B95" s="58" t="s">
        <v>7407</v>
      </c>
      <c r="C95" s="58" t="s">
        <v>10981</v>
      </c>
      <c r="D95" s="58" t="n"/>
    </row>
    <row outlineLevel="0" r="96">
      <c r="A96" s="58" t="n"/>
      <c r="B96" s="58" t="s">
        <v>2773</v>
      </c>
      <c r="C96" s="58" t="s">
        <v>10982</v>
      </c>
      <c r="D96" s="58" t="s">
        <v>10944</v>
      </c>
    </row>
    <row outlineLevel="0" r="97">
      <c r="A97" s="58" t="n"/>
      <c r="B97" s="58" t="s">
        <v>5980</v>
      </c>
      <c r="C97" s="58" t="s">
        <v>10983</v>
      </c>
      <c r="D97" s="58" t="s">
        <v>10944</v>
      </c>
    </row>
    <row outlineLevel="0" r="98">
      <c r="A98" s="58" t="n"/>
      <c r="B98" s="58" t="s">
        <v>2074</v>
      </c>
      <c r="C98" s="58" t="s">
        <v>10984</v>
      </c>
      <c r="D98" s="58" t="s">
        <v>10944</v>
      </c>
    </row>
    <row ht="30.75" outlineLevel="0" r="99">
      <c r="A99" s="58" t="n"/>
      <c r="B99" s="80" t="s">
        <v>5513</v>
      </c>
      <c r="C99" s="81" t="s">
        <v>10985</v>
      </c>
      <c r="D99" s="58" t="s">
        <v>10944</v>
      </c>
    </row>
    <row outlineLevel="0" r="100">
      <c r="A100" s="58" t="n"/>
      <c r="B100" s="80" t="s">
        <v>4026</v>
      </c>
      <c r="C100" s="58" t="s">
        <v>10986</v>
      </c>
      <c r="D100" s="58" t="s">
        <v>10987</v>
      </c>
    </row>
    <row outlineLevel="0" r="101">
      <c r="A101" s="58" t="n"/>
      <c r="B101" s="58" t="s">
        <v>2776</v>
      </c>
      <c r="C101" s="58" t="s">
        <v>10988</v>
      </c>
      <c r="D101" s="58" t="n"/>
    </row>
    <row outlineLevel="0" r="102">
      <c r="A102" s="58" t="n"/>
      <c r="B102" s="58" t="s">
        <v>6007</v>
      </c>
      <c r="C102" s="58" t="s">
        <v>10989</v>
      </c>
      <c r="D102" s="58" t="s">
        <v>10987</v>
      </c>
    </row>
    <row outlineLevel="0" r="103">
      <c r="A103" s="58" t="n"/>
      <c r="B103" s="58" t="s">
        <v>1830</v>
      </c>
      <c r="C103" s="58" t="s">
        <v>10990</v>
      </c>
      <c r="D103" s="58" t="n"/>
    </row>
    <row outlineLevel="0" r="104">
      <c r="A104" s="58" t="n"/>
      <c r="B104" s="58" t="s">
        <v>2132</v>
      </c>
      <c r="C104" s="58" t="s">
        <v>10991</v>
      </c>
      <c r="D104" s="58" t="n"/>
    </row>
    <row outlineLevel="0" r="105">
      <c r="A105" s="58" t="n"/>
      <c r="B105" s="58" t="s">
        <v>3958</v>
      </c>
      <c r="C105" s="58" t="s">
        <v>10992</v>
      </c>
      <c r="D105" s="58" t="n"/>
    </row>
    <row outlineLevel="0" r="106">
      <c r="A106" s="58" t="n"/>
      <c r="B106" s="58" t="s">
        <v>7039</v>
      </c>
      <c r="C106" s="58" t="s">
        <v>10993</v>
      </c>
      <c r="D106" s="58" t="n"/>
    </row>
    <row outlineLevel="0" r="107">
      <c r="A107" s="58" t="n"/>
      <c r="B107" s="58" t="s">
        <v>3357</v>
      </c>
      <c r="C107" s="58" t="s">
        <v>10994</v>
      </c>
      <c r="D107" s="58" t="n"/>
    </row>
    <row outlineLevel="0" r="108">
      <c r="A108" s="58" t="n"/>
      <c r="B108" s="58" t="s">
        <v>3916</v>
      </c>
      <c r="C108" s="58" t="s">
        <v>10995</v>
      </c>
      <c r="D108" s="58" t="n"/>
    </row>
    <row outlineLevel="0" r="109">
      <c r="A109" s="58" t="n"/>
      <c r="B109" s="58" t="s">
        <v>1623</v>
      </c>
      <c r="C109" s="58" t="s">
        <v>10996</v>
      </c>
      <c r="D109" s="58" t="n"/>
    </row>
    <row outlineLevel="0" r="110">
      <c r="A110" s="58" t="n"/>
      <c r="B110" s="58" t="s">
        <v>6772</v>
      </c>
      <c r="C110" s="58" t="s">
        <v>10997</v>
      </c>
      <c r="D110" s="58" t="n"/>
    </row>
    <row outlineLevel="0" r="111">
      <c r="A111" s="58" t="n"/>
      <c r="B111" s="58" t="s">
        <v>3078</v>
      </c>
      <c r="C111" s="58" t="s">
        <v>10998</v>
      </c>
      <c r="D111" s="58" t="n"/>
    </row>
    <row outlineLevel="0" r="112">
      <c r="A112" s="58" t="n"/>
      <c r="B112" s="58" t="s">
        <v>6776</v>
      </c>
      <c r="C112" s="58" t="s">
        <v>10999</v>
      </c>
      <c r="D112" s="58" t="s">
        <v>11000</v>
      </c>
    </row>
    <row outlineLevel="0" r="113">
      <c r="A113" s="58" t="n"/>
      <c r="B113" s="58" t="s">
        <v>4052</v>
      </c>
      <c r="C113" s="58" t="s">
        <v>11001</v>
      </c>
      <c r="D113" s="58" t="n"/>
    </row>
    <row outlineLevel="0" r="114">
      <c r="A114" s="58" t="n"/>
      <c r="B114" s="58" t="s">
        <v>1633</v>
      </c>
      <c r="C114" s="58" t="s">
        <v>11002</v>
      </c>
      <c r="D114" s="58" t="n"/>
    </row>
    <row outlineLevel="0" r="115">
      <c r="A115" s="58" t="n"/>
      <c r="B115" s="58" t="s">
        <v>3348</v>
      </c>
      <c r="C115" s="58" t="n"/>
      <c r="D115" s="58" t="n"/>
    </row>
    <row outlineLevel="0" r="116">
      <c r="A116" s="58" t="n"/>
      <c r="B116" s="58" t="s">
        <v>5999</v>
      </c>
      <c r="C116" s="58" t="s">
        <v>11003</v>
      </c>
      <c r="D116" s="58" t="n"/>
    </row>
    <row outlineLevel="0" r="117">
      <c r="A117" s="58" t="n"/>
      <c r="B117" s="58" t="s">
        <v>4783</v>
      </c>
      <c r="C117" s="58" t="s">
        <v>11004</v>
      </c>
      <c r="D117" s="58" t="n"/>
    </row>
    <row outlineLevel="0" r="118">
      <c r="A118" s="58" t="n"/>
      <c r="B118" s="58" t="s">
        <v>3364</v>
      </c>
      <c r="C118" s="58" t="s">
        <v>11005</v>
      </c>
      <c r="D118" s="58" t="n"/>
    </row>
    <row outlineLevel="0" r="119">
      <c r="A119" s="58" t="n"/>
      <c r="B119" s="58" t="s">
        <v>4573</v>
      </c>
      <c r="C119" s="58" t="s">
        <v>11006</v>
      </c>
      <c r="D119" s="58" t="n"/>
    </row>
    <row outlineLevel="0" r="120">
      <c r="A120" s="58" t="n"/>
      <c r="B120" s="58" t="s">
        <v>7073</v>
      </c>
      <c r="C120" s="58" t="s">
        <v>11007</v>
      </c>
      <c r="D120" s="58" t="n"/>
    </row>
    <row outlineLevel="0" r="121">
      <c r="A121" s="58" t="n"/>
      <c r="B121" s="58" t="s">
        <v>6949</v>
      </c>
      <c r="C121" s="58" t="s">
        <v>11008</v>
      </c>
      <c r="D121" s="58" t="n"/>
    </row>
    <row outlineLevel="0" r="122">
      <c r="A122" s="58" t="n"/>
      <c r="B122" s="58" t="s">
        <v>10890</v>
      </c>
      <c r="C122" s="58" t="s">
        <v>10891</v>
      </c>
      <c r="D122" s="58" t="n"/>
    </row>
    <row outlineLevel="0" r="123">
      <c r="A123" s="58" t="n"/>
      <c r="B123" s="58" t="s">
        <v>3926</v>
      </c>
      <c r="C123" s="58" t="s">
        <v>11009</v>
      </c>
      <c r="D123" s="58" t="n"/>
    </row>
    <row outlineLevel="0" r="124">
      <c r="A124" s="58" t="n"/>
      <c r="B124" s="58" t="s">
        <v>3956</v>
      </c>
      <c r="C124" s="58" t="s">
        <v>11010</v>
      </c>
      <c r="D124" s="58" t="n"/>
    </row>
    <row outlineLevel="0" r="125">
      <c r="A125" s="58" t="n"/>
      <c r="B125" s="58" t="s">
        <v>5631</v>
      </c>
      <c r="C125" s="58" t="s">
        <v>11011</v>
      </c>
      <c r="D125" s="58" t="n"/>
    </row>
    <row outlineLevel="0" r="126">
      <c r="A126" s="58" t="n"/>
      <c r="B126" s="58" t="s">
        <v>5613</v>
      </c>
      <c r="C126" s="58" t="s">
        <v>11012</v>
      </c>
      <c r="D126" s="58" t="n"/>
    </row>
    <row customFormat="true" ht="15" outlineLevel="0" r="127" s="58">
      <c r="B127" s="58" t="s">
        <v>3352</v>
      </c>
      <c r="C127" s="58" t="s">
        <v>11013</v>
      </c>
    </row>
    <row customFormat="true" ht="15" outlineLevel="0" r="128" s="58">
      <c r="B128" s="58" t="s">
        <v>6396</v>
      </c>
      <c r="C128" s="58" t="s">
        <v>11014</v>
      </c>
    </row>
    <row customFormat="true" ht="15" outlineLevel="0" r="129" s="58">
      <c r="B129" s="58" t="s">
        <v>4467</v>
      </c>
      <c r="C129" s="58" t="s">
        <v>11015</v>
      </c>
    </row>
    <row customFormat="true" ht="15" outlineLevel="0" r="130" s="58">
      <c r="B130" s="58" t="s">
        <v>3329</v>
      </c>
      <c r="C130" s="58" t="s">
        <v>11016</v>
      </c>
    </row>
    <row customFormat="true" ht="15" outlineLevel="0" r="131" s="58">
      <c r="B131" s="58" t="s">
        <v>5219</v>
      </c>
      <c r="C131" s="58" t="s">
        <v>11017</v>
      </c>
    </row>
    <row customFormat="true" ht="15" outlineLevel="0" r="132" s="58">
      <c r="B132" s="58" t="s">
        <v>6902</v>
      </c>
      <c r="C132" s="58" t="s">
        <v>11018</v>
      </c>
    </row>
    <row customFormat="true" ht="15" outlineLevel="0" r="133" s="58">
      <c r="B133" s="58" t="s">
        <v>5622</v>
      </c>
      <c r="C133" s="58" t="s">
        <v>11019</v>
      </c>
    </row>
    <row customFormat="true" ht="15" outlineLevel="0" r="134" s="58">
      <c r="B134" s="58" t="s">
        <v>5595</v>
      </c>
      <c r="C134" s="58" t="s">
        <v>11019</v>
      </c>
    </row>
    <row outlineLevel="0" r="135">
      <c r="A135" s="58" t="n"/>
      <c r="B135" s="58" t="s">
        <v>7511</v>
      </c>
      <c r="C135" s="58" t="s">
        <v>11020</v>
      </c>
      <c r="D135" s="58" t="n"/>
    </row>
    <row outlineLevel="0" r="136">
      <c r="A136" s="58" t="n"/>
      <c r="B136" s="58" t="s">
        <v>4092</v>
      </c>
      <c r="C136" s="58" t="s">
        <v>11021</v>
      </c>
      <c r="D136" s="58" t="n"/>
    </row>
    <row outlineLevel="0" r="137">
      <c r="A137" s="58" t="n"/>
      <c r="B137" s="58" t="s">
        <v>5090</v>
      </c>
      <c r="C137" s="58" t="s">
        <v>11022</v>
      </c>
      <c r="D137" s="58" t="n"/>
    </row>
    <row outlineLevel="0" r="138">
      <c r="A138" s="58" t="n"/>
      <c r="B138" s="58" t="s">
        <v>7084</v>
      </c>
      <c r="C138" s="58" t="s">
        <v>11023</v>
      </c>
      <c r="D138" s="58" t="n"/>
    </row>
    <row outlineLevel="0" r="139">
      <c r="A139" s="58" t="n"/>
      <c r="B139" s="58" t="s">
        <v>5518</v>
      </c>
      <c r="C139" s="58" t="n"/>
      <c r="D139" s="58" t="n"/>
    </row>
    <row ht="30.75" outlineLevel="0" r="140">
      <c r="A140" s="58" t="n"/>
      <c r="B140" s="80" t="s">
        <v>5518</v>
      </c>
      <c r="C140" s="81" t="s">
        <v>11019</v>
      </c>
      <c r="D140" s="80" t="s">
        <v>10987</v>
      </c>
    </row>
    <row outlineLevel="0" r="141">
      <c r="A141" s="58" t="n"/>
      <c r="B141" s="58" t="s">
        <v>3139</v>
      </c>
      <c r="C141" s="58" t="s">
        <v>11019</v>
      </c>
      <c r="D141" s="58" t="n"/>
    </row>
    <row outlineLevel="0" r="142">
      <c r="A142" s="58" t="n"/>
      <c r="B142" s="58" t="s">
        <v>3346</v>
      </c>
      <c r="C142" s="58" t="s">
        <v>11024</v>
      </c>
      <c r="D142" s="58" t="n"/>
    </row>
    <row outlineLevel="0" r="143">
      <c r="A143" s="58" t="n"/>
      <c r="B143" s="58" t="s">
        <v>3366</v>
      </c>
      <c r="C143" s="58" t="s">
        <v>11025</v>
      </c>
      <c r="D143" s="58" t="n"/>
    </row>
    <row outlineLevel="0" r="144">
      <c r="A144" s="58" t="n"/>
      <c r="B144" s="58" t="s">
        <v>7031</v>
      </c>
      <c r="C144" s="58" t="s">
        <v>11026</v>
      </c>
      <c r="D144" s="58" t="n"/>
    </row>
    <row outlineLevel="0" r="145">
      <c r="A145" s="58" t="n"/>
      <c r="B145" s="58" t="s">
        <v>2537</v>
      </c>
      <c r="C145" s="58" t="s">
        <v>11027</v>
      </c>
      <c r="D145" s="58" t="n"/>
    </row>
    <row outlineLevel="0" r="146">
      <c r="A146" s="58" t="n"/>
      <c r="B146" s="58" t="s">
        <v>6003</v>
      </c>
      <c r="C146" s="58" t="s">
        <v>11028</v>
      </c>
      <c r="D146" s="58" t="n"/>
    </row>
    <row outlineLevel="0" r="147">
      <c r="A147" s="58" t="n"/>
      <c r="B147" s="58" t="s">
        <v>6579</v>
      </c>
      <c r="C147" s="58" t="s">
        <v>11029</v>
      </c>
      <c r="D147" s="58" t="n"/>
    </row>
    <row outlineLevel="0" r="148">
      <c r="A148" s="58" t="n"/>
      <c r="B148" s="58" t="s">
        <v>5629</v>
      </c>
      <c r="C148" s="58" t="s">
        <v>11030</v>
      </c>
      <c r="D148" s="58" t="n"/>
    </row>
    <row outlineLevel="0" r="149">
      <c r="A149" s="58" t="n"/>
      <c r="B149" s="58" t="s">
        <v>5222</v>
      </c>
      <c r="C149" s="58" t="s">
        <v>11031</v>
      </c>
      <c r="D149" s="58" t="n"/>
    </row>
    <row outlineLevel="0" r="150">
      <c r="A150" s="58" t="n"/>
      <c r="B150" s="58" t="s">
        <v>509</v>
      </c>
      <c r="C150" s="58" t="s">
        <v>11032</v>
      </c>
      <c r="D150" s="58" t="n"/>
    </row>
    <row outlineLevel="0" r="151">
      <c r="A151" s="58" t="n"/>
      <c r="B151" s="58" t="s">
        <v>2679</v>
      </c>
      <c r="C151" s="58" t="s">
        <v>11033</v>
      </c>
      <c r="D151" s="58" t="n"/>
    </row>
    <row outlineLevel="0" r="152">
      <c r="A152" s="58" t="n"/>
      <c r="B152" s="58" t="s">
        <v>3421</v>
      </c>
      <c r="C152" s="58" t="s">
        <v>11034</v>
      </c>
      <c r="D152" s="58" t="n"/>
    </row>
    <row outlineLevel="0" r="153">
      <c r="A153" s="58" t="n"/>
      <c r="B153" s="58" t="s">
        <v>7294</v>
      </c>
      <c r="C153" s="58" t="s">
        <v>11035</v>
      </c>
      <c r="D153" s="58" t="n"/>
    </row>
    <row outlineLevel="0" r="154">
      <c r="A154" s="58" t="n"/>
      <c r="B154" s="58" t="s">
        <v>4928</v>
      </c>
      <c r="C154" s="58" t="s">
        <v>11036</v>
      </c>
      <c r="D154" s="58" t="n"/>
    </row>
    <row outlineLevel="0" r="155">
      <c r="A155" s="58" t="n"/>
      <c r="B155" s="58" t="s">
        <v>1691</v>
      </c>
      <c r="C155" s="58" t="s">
        <v>11035</v>
      </c>
      <c r="D155" s="58" t="n"/>
    </row>
    <row outlineLevel="0" r="156">
      <c r="A156" s="58" t="n"/>
      <c r="B156" s="58" t="s">
        <v>1120</v>
      </c>
      <c r="C156" s="58" t="s">
        <v>11037</v>
      </c>
      <c r="D156" s="58" t="n"/>
    </row>
    <row outlineLevel="0" r="157">
      <c r="A157" s="58" t="n"/>
      <c r="B157" s="58" t="s">
        <v>3613</v>
      </c>
      <c r="C157" s="58" t="s">
        <v>11034</v>
      </c>
      <c r="D157" s="58" t="n"/>
    </row>
    <row outlineLevel="0" r="158">
      <c r="A158" s="58" t="n"/>
      <c r="B158" s="58" t="s">
        <v>4706</v>
      </c>
      <c r="C158" s="58" t="s">
        <v>11035</v>
      </c>
      <c r="D158" s="58" t="n"/>
    </row>
    <row outlineLevel="0" r="159">
      <c r="A159" s="58" t="n"/>
      <c r="B159" s="58" t="s">
        <v>6243</v>
      </c>
      <c r="C159" s="58" t="s">
        <v>11038</v>
      </c>
      <c r="D159" s="58" t="s">
        <v>10987</v>
      </c>
    </row>
    <row outlineLevel="0" r="160">
      <c r="A160" s="58" t="n"/>
      <c r="B160" s="58" t="s">
        <v>2350</v>
      </c>
      <c r="C160" s="58" t="s">
        <v>11039</v>
      </c>
      <c r="D160" s="58" t="s">
        <v>10987</v>
      </c>
    </row>
    <row outlineLevel="0" r="161">
      <c r="A161" s="58" t="n"/>
      <c r="B161" s="58" t="s">
        <v>5402</v>
      </c>
      <c r="C161" s="58" t="s">
        <v>11040</v>
      </c>
      <c r="D161" s="58" t="s">
        <v>10987</v>
      </c>
    </row>
    <row outlineLevel="0" r="162">
      <c r="A162" s="58" t="n"/>
      <c r="B162" s="58" t="s">
        <v>6857</v>
      </c>
      <c r="C162" s="58" t="s">
        <v>11041</v>
      </c>
      <c r="D162" s="58" t="s">
        <v>10987</v>
      </c>
    </row>
    <row outlineLevel="0" r="163">
      <c r="A163" s="58" t="n"/>
      <c r="B163" s="58" t="s">
        <v>6777</v>
      </c>
      <c r="C163" s="58" t="s">
        <v>11035</v>
      </c>
      <c r="D163" s="58" t="s">
        <v>10987</v>
      </c>
    </row>
    <row outlineLevel="0" r="164">
      <c r="A164" s="58" t="n"/>
      <c r="B164" s="58" t="s">
        <v>5563</v>
      </c>
      <c r="C164" s="58" t="s">
        <v>11042</v>
      </c>
      <c r="D164" s="58" t="s">
        <v>10987</v>
      </c>
    </row>
    <row outlineLevel="0" r="165">
      <c r="A165" s="58" t="n"/>
      <c r="B165" s="58" t="s">
        <v>4038</v>
      </c>
      <c r="C165" s="58" t="s">
        <v>11035</v>
      </c>
      <c r="D165" s="58" t="n"/>
    </row>
    <row outlineLevel="0" r="166">
      <c r="A166" s="58" t="n"/>
      <c r="B166" s="58" t="s">
        <v>7580</v>
      </c>
      <c r="C166" s="58" t="s">
        <v>11043</v>
      </c>
      <c r="D166" s="58" t="s">
        <v>10987</v>
      </c>
    </row>
    <row outlineLevel="0" r="167">
      <c r="A167" s="58" t="n"/>
      <c r="B167" s="58" t="s">
        <v>7402</v>
      </c>
      <c r="C167" s="58" t="s">
        <v>11043</v>
      </c>
      <c r="D167" s="58" t="n"/>
    </row>
    <row outlineLevel="0" r="168">
      <c r="A168" s="58" t="n"/>
      <c r="B168" s="58" t="s">
        <v>6523</v>
      </c>
      <c r="C168" s="58" t="s">
        <v>11035</v>
      </c>
      <c r="D168" s="58" t="n"/>
    </row>
    <row outlineLevel="0" r="169">
      <c r="A169" s="58" t="n"/>
      <c r="B169" s="58" t="s">
        <v>7544</v>
      </c>
      <c r="C169" s="58" t="s">
        <v>11044</v>
      </c>
      <c r="D169" s="58" t="n"/>
    </row>
    <row outlineLevel="0" r="170">
      <c r="A170" s="58" t="n"/>
      <c r="B170" s="58" t="s">
        <v>6526</v>
      </c>
      <c r="C170" s="58" t="s">
        <v>11045</v>
      </c>
      <c r="D170" s="58" t="n"/>
    </row>
    <row outlineLevel="0" r="171">
      <c r="A171" s="58" t="n"/>
      <c r="B171" s="58" t="s">
        <v>5307</v>
      </c>
      <c r="C171" s="58" t="s">
        <v>11046</v>
      </c>
      <c r="D171" s="58" t="n"/>
    </row>
    <row outlineLevel="0" r="172">
      <c r="A172" s="58" t="n"/>
      <c r="B172" s="58" t="s">
        <v>2598</v>
      </c>
      <c r="C172" s="58" t="s">
        <v>11044</v>
      </c>
      <c r="D172" s="58" t="n"/>
    </row>
    <row outlineLevel="0" r="173">
      <c r="A173" s="58" t="n"/>
      <c r="B173" s="58" t="s">
        <v>5226</v>
      </c>
      <c r="C173" s="58" t="s">
        <v>11047</v>
      </c>
      <c r="D173" s="58" t="n"/>
    </row>
    <row outlineLevel="0" r="174">
      <c r="A174" s="58" t="n"/>
      <c r="B174" s="58" t="s">
        <v>4976</v>
      </c>
      <c r="C174" s="58" t="s">
        <v>11035</v>
      </c>
      <c r="D174" s="58" t="n"/>
    </row>
    <row outlineLevel="0" r="175">
      <c r="A175" s="58" t="n"/>
      <c r="B175" s="58" t="s">
        <v>7207</v>
      </c>
      <c r="C175" s="58" t="s">
        <v>11048</v>
      </c>
      <c r="D175" s="58" t="n"/>
    </row>
    <row outlineLevel="0" r="176">
      <c r="A176" s="58" t="n"/>
      <c r="B176" s="58" t="s">
        <v>2921</v>
      </c>
      <c r="C176" s="58" t="s">
        <v>11035</v>
      </c>
      <c r="D176" s="58" t="n"/>
    </row>
    <row outlineLevel="0" r="177">
      <c r="A177" s="58" t="n"/>
      <c r="B177" s="58" t="s">
        <v>7294</v>
      </c>
      <c r="C177" s="58" t="s">
        <v>11049</v>
      </c>
      <c r="D177" s="58" t="n"/>
    </row>
    <row outlineLevel="0" r="178">
      <c r="A178" s="58" t="n"/>
      <c r="B178" s="58" t="s">
        <v>7541</v>
      </c>
      <c r="C178" s="58" t="s">
        <v>11035</v>
      </c>
      <c r="D178" s="58" t="n"/>
    </row>
    <row outlineLevel="0" r="179">
      <c r="A179" s="58" t="n"/>
      <c r="B179" s="58" t="s">
        <v>5605</v>
      </c>
      <c r="C179" s="58" t="s">
        <v>11050</v>
      </c>
      <c r="D179" s="58" t="n"/>
    </row>
    <row outlineLevel="0" r="180">
      <c r="A180" s="58" t="n"/>
      <c r="B180" s="58" t="s">
        <v>6777</v>
      </c>
      <c r="C180" s="58" t="s">
        <v>11046</v>
      </c>
      <c r="D180" s="58" t="n"/>
    </row>
    <row outlineLevel="0" r="181">
      <c r="A181" s="58" t="n"/>
      <c r="B181" s="58" t="s">
        <v>1752</v>
      </c>
      <c r="C181" s="58" t="s">
        <v>11051</v>
      </c>
      <c r="D181" s="58" t="n"/>
    </row>
    <row outlineLevel="0" r="182">
      <c r="A182" s="58" t="n"/>
      <c r="B182" s="58" t="s">
        <v>7546</v>
      </c>
      <c r="C182" s="58" t="s">
        <v>11052</v>
      </c>
      <c r="D182" s="58" t="n"/>
    </row>
    <row outlineLevel="0" r="183">
      <c r="A183" s="58" t="n"/>
      <c r="B183" s="58" t="s">
        <v>538</v>
      </c>
      <c r="C183" s="58" t="s">
        <v>11053</v>
      </c>
      <c r="D183" s="58" t="n"/>
    </row>
    <row outlineLevel="0" r="184">
      <c r="A184" s="58" t="n"/>
      <c r="B184" s="58" t="s">
        <v>4220</v>
      </c>
      <c r="C184" s="58" t="s">
        <v>11054</v>
      </c>
      <c r="D184" s="58" t="n"/>
    </row>
    <row outlineLevel="0" r="185">
      <c r="A185" s="58" t="n"/>
      <c r="B185" s="80" t="s">
        <v>6551</v>
      </c>
      <c r="C185" s="81" t="s">
        <v>11055</v>
      </c>
      <c r="D185" s="58" t="n"/>
    </row>
    <row outlineLevel="0" r="186">
      <c r="A186" s="58" t="n"/>
      <c r="B186" s="58" t="s">
        <v>5113</v>
      </c>
      <c r="C186" s="58" t="s">
        <v>11054</v>
      </c>
      <c r="D186" s="58" t="n"/>
    </row>
    <row outlineLevel="0" r="187">
      <c r="A187" s="58" t="n"/>
      <c r="B187" s="58" t="s">
        <v>7290</v>
      </c>
      <c r="C187" s="81" t="s">
        <v>11056</v>
      </c>
      <c r="D187" s="58" t="n"/>
    </row>
    <row outlineLevel="0" r="188">
      <c r="A188" s="58" t="n"/>
      <c r="B188" s="58" t="s">
        <v>2206</v>
      </c>
      <c r="C188" s="58" t="s">
        <v>11057</v>
      </c>
      <c r="D188" s="58" t="n"/>
    </row>
    <row outlineLevel="0" r="189">
      <c r="A189" s="58" t="n"/>
      <c r="B189" s="58" t="s">
        <v>2208</v>
      </c>
      <c r="C189" s="58" t="s">
        <v>11057</v>
      </c>
      <c r="D189" s="58" t="n"/>
    </row>
    <row outlineLevel="0" r="190">
      <c r="B190" s="0" t="s">
        <v>11058</v>
      </c>
      <c r="C190" s="0" t="s">
        <v>11059</v>
      </c>
    </row>
    <row outlineLevel="0" r="191">
      <c r="B191" s="0" t="s">
        <v>2342</v>
      </c>
      <c r="C191" s="0" t="s">
        <v>11060</v>
      </c>
    </row>
    <row outlineLevel="0" r="192">
      <c r="B192" s="0" t="s">
        <v>5624</v>
      </c>
      <c r="C192" s="0" t="s">
        <v>11061</v>
      </c>
    </row>
    <row outlineLevel="0" r="193">
      <c r="B193" s="0" t="s">
        <v>2871</v>
      </c>
      <c r="C193" s="0" t="s">
        <v>11062</v>
      </c>
    </row>
    <row outlineLevel="0" r="194">
      <c r="B194" s="0" t="s">
        <v>6817</v>
      </c>
      <c r="C194" s="0" t="s">
        <v>11063</v>
      </c>
    </row>
  </sheetData>
  <autoFilter ref="A1:E194"/>
  <pageMargins bottom="0.75" footer="0.300000011920929" header="0.300000011920929" left="0.700000047683716" right="0.700000047683716" top="0.75"/>
</worksheet>
</file>

<file path=xl/worksheets/sheet5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  <pageSetUpPr fitToPage="true"/>
  </sheetPr>
  <dimension ref="A1:H3481"/>
  <sheetViews>
    <sheetView showZeros="true" workbookViewId="0"/>
  </sheetViews>
  <sheetFormatPr baseColWidth="8" customHeight="false" defaultColWidth="12.4257811290726" defaultRowHeight="15.75" zeroHeight="false"/>
  <cols>
    <col customWidth="true" max="1" min="1" outlineLevel="0" style="69" width="15.0000005074985"/>
    <col customWidth="true" max="2" min="2" outlineLevel="0" style="69" width="60.4257811290726"/>
    <col customWidth="true" max="3" min="3" outlineLevel="0" style="82" width="81.8554661061176"/>
    <col customWidth="true" max="4" min="4" outlineLevel="0" style="69" width="53.1406246325922"/>
    <col customWidth="true" max="5" min="5" outlineLevel="0" style="69" width="32.5703119779637"/>
    <col customWidth="true" max="6" min="6" outlineLevel="0" style="69" width="24.7109377947192"/>
    <col bestFit="true" customWidth="true" max="16384" min="7" outlineLevel="0" style="69" width="12.4257811290726"/>
  </cols>
  <sheetData>
    <row outlineLevel="0" r="1">
      <c r="C1" s="83" t="s">
        <v>11064</v>
      </c>
    </row>
    <row customHeight="true" hidden="true" ht="20.25" outlineLevel="0" r="2">
      <c r="A2" s="67" t="s">
        <v>11065</v>
      </c>
      <c r="B2" s="67" t="s">
        <v>10523</v>
      </c>
      <c r="C2" s="84" t="s">
        <v>11066</v>
      </c>
    </row>
    <row hidden="true" ht="15.75" outlineLevel="0" r="3">
      <c r="A3" s="66" t="s">
        <v>11065</v>
      </c>
      <c r="B3" s="66" t="s">
        <v>2717</v>
      </c>
      <c r="C3" s="68" t="s">
        <v>11067</v>
      </c>
      <c r="D3" s="69" t="s">
        <v>11068</v>
      </c>
    </row>
    <row hidden="true" ht="15.75" outlineLevel="0" r="4">
      <c r="A4" s="66" t="s">
        <v>11065</v>
      </c>
      <c r="B4" s="66" t="s">
        <v>4164</v>
      </c>
      <c r="C4" s="68" t="s">
        <v>11067</v>
      </c>
      <c r="D4" s="69" t="s">
        <v>11068</v>
      </c>
    </row>
    <row hidden="true" ht="15.75" outlineLevel="0" r="5">
      <c r="A5" s="66" t="s">
        <v>11065</v>
      </c>
      <c r="B5" s="66" t="s">
        <v>3671</v>
      </c>
      <c r="C5" s="68" t="s">
        <v>11067</v>
      </c>
      <c r="D5" s="69" t="s">
        <v>11068</v>
      </c>
    </row>
    <row hidden="true" ht="15.75" outlineLevel="0" r="6">
      <c r="A6" s="66" t="s">
        <v>11065</v>
      </c>
      <c r="B6" s="66" t="s">
        <v>3532</v>
      </c>
      <c r="C6" s="68" t="s">
        <v>11067</v>
      </c>
      <c r="D6" s="69" t="s">
        <v>11068</v>
      </c>
    </row>
    <row hidden="true" ht="15.75" outlineLevel="0" r="7">
      <c r="A7" s="66" t="s">
        <v>11065</v>
      </c>
      <c r="B7" s="66" t="s">
        <v>6182</v>
      </c>
      <c r="C7" s="68" t="s">
        <v>11067</v>
      </c>
      <c r="D7" s="69" t="s">
        <v>11068</v>
      </c>
    </row>
    <row hidden="true" ht="15.75" outlineLevel="0" r="8">
      <c r="A8" s="66" t="s">
        <v>11065</v>
      </c>
      <c r="B8" s="66" t="s">
        <v>11069</v>
      </c>
      <c r="C8" s="68" t="s">
        <v>11070</v>
      </c>
    </row>
    <row hidden="true" ht="31.5" outlineLevel="0" r="9">
      <c r="A9" s="66" t="s">
        <v>11065</v>
      </c>
      <c r="B9" s="66" t="s">
        <v>580</v>
      </c>
      <c r="C9" s="85" t="s">
        <v>11071</v>
      </c>
    </row>
    <row hidden="true" ht="15.75" outlineLevel="0" r="10">
      <c r="A10" s="66" t="s">
        <v>11065</v>
      </c>
      <c r="B10" s="66" t="s">
        <v>8329</v>
      </c>
      <c r="C10" s="85" t="s">
        <v>11072</v>
      </c>
    </row>
    <row hidden="true" ht="31.5" outlineLevel="0" r="11">
      <c r="A11" s="66" t="s">
        <v>11065</v>
      </c>
      <c r="B11" s="66" t="s">
        <v>548</v>
      </c>
      <c r="C11" s="85" t="s">
        <v>11073</v>
      </c>
    </row>
    <row hidden="true" ht="15.75" outlineLevel="0" r="12">
      <c r="A12" s="66" t="s">
        <v>11065</v>
      </c>
      <c r="B12" s="66" t="s">
        <v>1692</v>
      </c>
      <c r="C12" s="85" t="s">
        <v>11074</v>
      </c>
    </row>
    <row hidden="true" ht="15.75" outlineLevel="0" r="13">
      <c r="A13" s="66" t="s">
        <v>11065</v>
      </c>
      <c r="B13" s="66" t="s">
        <v>8745</v>
      </c>
      <c r="C13" s="86" t="s">
        <v>11075</v>
      </c>
    </row>
    <row hidden="true" ht="78.75" outlineLevel="0" r="14">
      <c r="A14" s="87" t="s">
        <v>11076</v>
      </c>
      <c r="B14" s="88" t="s">
        <v>8974</v>
      </c>
      <c r="C14" s="89" t="s">
        <v>11077</v>
      </c>
      <c r="D14" s="90" t="s">
        <v>11078</v>
      </c>
      <c r="E14" s="90" t="n"/>
    </row>
    <row hidden="true" ht="15.75" outlineLevel="0" r="15">
      <c r="A15" s="66" t="s">
        <v>11065</v>
      </c>
      <c r="B15" s="66" t="s">
        <v>8983</v>
      </c>
      <c r="C15" s="68" t="s">
        <v>11079</v>
      </c>
    </row>
    <row hidden="true" ht="15.75" outlineLevel="0" r="16">
      <c r="A16" s="66" t="s">
        <v>11065</v>
      </c>
      <c r="B16" s="66" t="s">
        <v>8686</v>
      </c>
      <c r="C16" s="68" t="s">
        <v>11080</v>
      </c>
    </row>
    <row hidden="true" ht="15.75" outlineLevel="0" r="17">
      <c r="A17" s="66" t="s">
        <v>11065</v>
      </c>
      <c r="B17" s="66" t="s">
        <v>8702</v>
      </c>
      <c r="C17" s="91" t="s">
        <v>11081</v>
      </c>
    </row>
    <row hidden="true" ht="31.5" outlineLevel="0" r="18">
      <c r="A18" s="66" t="s">
        <v>11065</v>
      </c>
      <c r="B18" s="66" t="s">
        <v>8708</v>
      </c>
      <c r="C18" s="92" t="s">
        <v>11082</v>
      </c>
      <c r="D18" s="93" t="s">
        <v>11083</v>
      </c>
      <c r="E18" s="93" t="n"/>
    </row>
    <row hidden="true" ht="31.5" outlineLevel="0" r="19">
      <c r="A19" s="66" t="s">
        <v>11065</v>
      </c>
      <c r="B19" s="66" t="s">
        <v>6969</v>
      </c>
      <c r="C19" s="68" t="s">
        <v>11084</v>
      </c>
      <c r="D19" s="69" t="s">
        <v>11085</v>
      </c>
    </row>
    <row hidden="true" ht="31.5" outlineLevel="0" r="20">
      <c r="A20" s="66" t="s">
        <v>11065</v>
      </c>
      <c r="B20" s="66" t="s">
        <v>894</v>
      </c>
      <c r="C20" s="86" t="s">
        <v>11086</v>
      </c>
    </row>
    <row hidden="true" ht="31.5" outlineLevel="0" r="21">
      <c r="A21" s="66" t="s">
        <v>11065</v>
      </c>
      <c r="B21" s="66" t="s">
        <v>2446</v>
      </c>
      <c r="C21" s="86" t="s">
        <v>11087</v>
      </c>
    </row>
    <row hidden="true" ht="15.75" outlineLevel="0" r="22">
      <c r="A22" s="66" t="s">
        <v>11065</v>
      </c>
      <c r="B22" s="66" t="s">
        <v>6476</v>
      </c>
      <c r="C22" s="86" t="s">
        <v>11088</v>
      </c>
    </row>
    <row hidden="true" ht="15.75" outlineLevel="0" r="23">
      <c r="A23" s="66" t="s">
        <v>11089</v>
      </c>
      <c r="B23" s="66" t="s">
        <v>1524</v>
      </c>
      <c r="C23" s="68" t="s">
        <v>11090</v>
      </c>
    </row>
    <row hidden="true" ht="31.5" outlineLevel="0" r="24">
      <c r="A24" s="66" t="s">
        <v>11065</v>
      </c>
      <c r="B24" s="66" t="s">
        <v>1863</v>
      </c>
      <c r="C24" s="68" t="s">
        <v>11091</v>
      </c>
    </row>
    <row hidden="true" ht="15.75" outlineLevel="0" r="25">
      <c r="A25" s="66" t="s">
        <v>11065</v>
      </c>
      <c r="B25" s="66" t="s">
        <v>1958</v>
      </c>
      <c r="C25" s="68" t="s">
        <v>11092</v>
      </c>
    </row>
    <row hidden="true" ht="15.75" outlineLevel="0" r="26">
      <c r="A26" s="66" t="s">
        <v>11065</v>
      </c>
      <c r="B26" s="66" t="s">
        <v>1956</v>
      </c>
      <c r="C26" s="68" t="s">
        <v>11093</v>
      </c>
    </row>
    <row hidden="true" ht="15.75" outlineLevel="0" r="27">
      <c r="A27" s="66" t="s">
        <v>11065</v>
      </c>
      <c r="B27" s="66" t="s">
        <v>3755</v>
      </c>
      <c r="C27" s="68" t="s">
        <v>11094</v>
      </c>
    </row>
    <row hidden="true" ht="15.75" outlineLevel="0" r="28">
      <c r="A28" s="66" t="s">
        <v>11065</v>
      </c>
      <c r="B28" s="66" t="s">
        <v>3756</v>
      </c>
      <c r="C28" s="68" t="s">
        <v>11094</v>
      </c>
    </row>
    <row hidden="true" ht="15.75" outlineLevel="0" r="29">
      <c r="A29" s="66" t="s">
        <v>11065</v>
      </c>
      <c r="B29" s="66" t="s">
        <v>3758</v>
      </c>
      <c r="C29" s="68" t="s">
        <v>11094</v>
      </c>
    </row>
    <row hidden="true" ht="15.75" outlineLevel="0" r="30">
      <c r="A30" s="66" t="s">
        <v>11065</v>
      </c>
      <c r="B30" s="66" t="s">
        <v>3757</v>
      </c>
      <c r="C30" s="68" t="s">
        <v>11094</v>
      </c>
    </row>
    <row hidden="true" ht="15.75" outlineLevel="0" r="31">
      <c r="A31" s="66" t="s">
        <v>11065</v>
      </c>
      <c r="B31" s="66" t="s">
        <v>1599</v>
      </c>
      <c r="C31" s="68" t="s">
        <v>11094</v>
      </c>
    </row>
    <row hidden="true" ht="31.5" outlineLevel="0" r="32">
      <c r="A32" s="66" t="s">
        <v>11065</v>
      </c>
      <c r="B32" s="66" t="s">
        <v>3948</v>
      </c>
      <c r="C32" s="68" t="s">
        <v>11095</v>
      </c>
      <c r="D32" s="69" t="s">
        <v>11096</v>
      </c>
    </row>
    <row hidden="true" ht="15.75" outlineLevel="0" r="33">
      <c r="A33" s="66" t="s">
        <v>11065</v>
      </c>
      <c r="B33" s="66" t="s">
        <v>4335</v>
      </c>
      <c r="C33" s="68" t="s">
        <v>11097</v>
      </c>
    </row>
    <row hidden="true" ht="31.5" outlineLevel="0" r="34">
      <c r="A34" s="66" t="s">
        <v>11065</v>
      </c>
      <c r="B34" s="66" t="s">
        <v>4937</v>
      </c>
      <c r="C34" s="86" t="s">
        <v>11098</v>
      </c>
    </row>
    <row hidden="true" ht="31.5" outlineLevel="0" r="35">
      <c r="A35" s="66" t="s">
        <v>11065</v>
      </c>
      <c r="B35" s="66" t="s">
        <v>11099</v>
      </c>
      <c r="C35" s="68" t="s">
        <v>11100</v>
      </c>
    </row>
    <row hidden="true" ht="31.5" outlineLevel="0" r="36">
      <c r="A36" s="66" t="s">
        <v>11065</v>
      </c>
      <c r="B36" s="66" t="s">
        <v>11101</v>
      </c>
      <c r="C36" s="68" t="s">
        <v>11100</v>
      </c>
    </row>
    <row hidden="true" ht="15.75" outlineLevel="0" r="37">
      <c r="A37" s="66" t="s">
        <v>11065</v>
      </c>
      <c r="B37" s="66" t="s">
        <v>11102</v>
      </c>
      <c r="C37" s="68" t="s">
        <v>11103</v>
      </c>
    </row>
    <row hidden="true" ht="15.75" outlineLevel="0" r="38">
      <c r="A38" s="66" t="s">
        <v>11065</v>
      </c>
      <c r="B38" s="66" t="s">
        <v>4921</v>
      </c>
      <c r="C38" s="68" t="s">
        <v>11104</v>
      </c>
    </row>
    <row hidden="true" ht="15.75" outlineLevel="0" r="39">
      <c r="A39" s="66" t="s">
        <v>11065</v>
      </c>
      <c r="B39" s="66" t="s">
        <v>5323</v>
      </c>
      <c r="C39" s="68" t="s">
        <v>11104</v>
      </c>
    </row>
    <row hidden="true" ht="31.5" outlineLevel="0" r="40">
      <c r="A40" s="66" t="s">
        <v>11065</v>
      </c>
      <c r="B40" s="66" t="s">
        <v>11105</v>
      </c>
      <c r="C40" s="68" t="s">
        <v>11106</v>
      </c>
    </row>
    <row hidden="true" ht="31.5" outlineLevel="0" r="41">
      <c r="A41" s="66" t="s">
        <v>11065</v>
      </c>
      <c r="B41" s="66" t="s">
        <v>11107</v>
      </c>
      <c r="C41" s="68" t="s">
        <v>11106</v>
      </c>
    </row>
    <row hidden="true" ht="31.5" outlineLevel="0" r="42">
      <c r="A42" s="66" t="s">
        <v>11065</v>
      </c>
      <c r="B42" s="66" t="s">
        <v>11108</v>
      </c>
      <c r="C42" s="68" t="s">
        <v>11106</v>
      </c>
    </row>
    <row hidden="true" ht="31.5" outlineLevel="0" r="43">
      <c r="A43" s="66" t="s">
        <v>11065</v>
      </c>
      <c r="B43" s="66" t="s">
        <v>11109</v>
      </c>
      <c r="C43" s="68" t="s">
        <v>11106</v>
      </c>
    </row>
    <row hidden="true" ht="31.5" outlineLevel="0" r="44">
      <c r="A44" s="66" t="s">
        <v>11065</v>
      </c>
      <c r="B44" s="66" t="s">
        <v>11110</v>
      </c>
      <c r="C44" s="68" t="s">
        <v>11106</v>
      </c>
    </row>
    <row hidden="true" ht="15.75" outlineLevel="0" r="45">
      <c r="A45" s="94" t="s">
        <v>11065</v>
      </c>
      <c r="B45" s="67" t="s">
        <v>7506</v>
      </c>
      <c r="C45" s="91" t="s">
        <v>11111</v>
      </c>
    </row>
    <row hidden="true" ht="15.75" outlineLevel="0" r="46">
      <c r="A46" s="94" t="s">
        <v>11065</v>
      </c>
      <c r="B46" s="67" t="s">
        <v>7506</v>
      </c>
      <c r="C46" s="91" t="s">
        <v>11112</v>
      </c>
    </row>
    <row hidden="true" ht="15.75" outlineLevel="0" r="47">
      <c r="A47" s="94" t="s">
        <v>11065</v>
      </c>
      <c r="B47" s="95" t="s">
        <v>4594</v>
      </c>
      <c r="C47" s="96" t="s">
        <v>11111</v>
      </c>
    </row>
    <row hidden="true" ht="15.75" outlineLevel="0" r="48">
      <c r="A48" s="94" t="s">
        <v>11065</v>
      </c>
      <c r="B48" s="95" t="s">
        <v>4594</v>
      </c>
      <c r="C48" s="96" t="s">
        <v>11112</v>
      </c>
    </row>
    <row hidden="true" ht="15.75" outlineLevel="0" r="49">
      <c r="A49" s="94" t="s">
        <v>11065</v>
      </c>
      <c r="B49" s="97" t="s">
        <v>1115</v>
      </c>
      <c r="C49" s="96" t="s">
        <v>11113</v>
      </c>
    </row>
    <row hidden="true" ht="15.75" outlineLevel="0" r="50">
      <c r="A50" s="94" t="s">
        <v>11065</v>
      </c>
      <c r="B50" s="97" t="s">
        <v>1367</v>
      </c>
      <c r="C50" s="96" t="s">
        <v>11114</v>
      </c>
    </row>
    <row hidden="true" ht="15.75" outlineLevel="0" r="51">
      <c r="A51" s="94" t="s">
        <v>11065</v>
      </c>
      <c r="B51" s="97" t="s">
        <v>4219</v>
      </c>
      <c r="C51" s="96" t="s">
        <v>11113</v>
      </c>
    </row>
    <row hidden="true" ht="15.75" outlineLevel="0" r="52">
      <c r="A52" s="94" t="s">
        <v>11065</v>
      </c>
      <c r="B52" s="97" t="s">
        <v>5394</v>
      </c>
      <c r="C52" s="96" t="s">
        <v>11115</v>
      </c>
    </row>
    <row hidden="true" ht="15.75" outlineLevel="0" r="53">
      <c r="A53" s="94" t="s">
        <v>11065</v>
      </c>
      <c r="B53" s="97" t="s">
        <v>5394</v>
      </c>
      <c r="C53" s="96" t="s">
        <v>11114</v>
      </c>
    </row>
    <row hidden="true" ht="15.75" outlineLevel="0" r="54">
      <c r="A54" s="94" t="s">
        <v>11065</v>
      </c>
      <c r="B54" s="97" t="s">
        <v>5394</v>
      </c>
      <c r="C54" s="96" t="s">
        <v>11116</v>
      </c>
    </row>
    <row hidden="true" ht="15.75" outlineLevel="0" r="55">
      <c r="A55" s="94" t="s">
        <v>11065</v>
      </c>
      <c r="B55" s="97" t="s">
        <v>5394</v>
      </c>
      <c r="C55" s="96" t="s">
        <v>11111</v>
      </c>
    </row>
    <row hidden="true" ht="15.75" outlineLevel="0" r="56">
      <c r="A56" s="94" t="s">
        <v>11065</v>
      </c>
      <c r="B56" s="97" t="s">
        <v>6528</v>
      </c>
      <c r="C56" s="96" t="s">
        <v>11115</v>
      </c>
    </row>
    <row hidden="true" ht="15.75" outlineLevel="0" r="57">
      <c r="A57" s="94" t="s">
        <v>11065</v>
      </c>
      <c r="B57" s="97" t="s">
        <v>7549</v>
      </c>
      <c r="C57" s="96" t="s">
        <v>11116</v>
      </c>
    </row>
    <row hidden="true" ht="15.75" outlineLevel="0" r="58">
      <c r="A58" s="94" t="s">
        <v>11065</v>
      </c>
      <c r="B58" s="97" t="s">
        <v>5115</v>
      </c>
      <c r="C58" s="96" t="s">
        <v>11116</v>
      </c>
    </row>
    <row hidden="true" ht="15.75" outlineLevel="0" r="59">
      <c r="A59" s="94" t="s">
        <v>11065</v>
      </c>
      <c r="B59" s="97" t="s">
        <v>5443</v>
      </c>
      <c r="C59" s="96" t="s">
        <v>11115</v>
      </c>
    </row>
    <row hidden="true" ht="15.75" outlineLevel="0" r="60">
      <c r="A60" s="94" t="s">
        <v>11065</v>
      </c>
      <c r="B60" s="97" t="s">
        <v>5443</v>
      </c>
      <c r="C60" s="96" t="s">
        <v>11114</v>
      </c>
    </row>
    <row hidden="true" ht="15.75" outlineLevel="0" r="61">
      <c r="A61" s="94" t="s">
        <v>11065</v>
      </c>
      <c r="B61" s="97" t="s">
        <v>1586</v>
      </c>
      <c r="C61" s="96" t="s">
        <v>11117</v>
      </c>
    </row>
    <row hidden="true" ht="15.75" outlineLevel="0" r="62">
      <c r="A62" s="94" t="s">
        <v>11065</v>
      </c>
      <c r="B62" s="95" t="s">
        <v>1985</v>
      </c>
      <c r="C62" s="96" t="s">
        <v>11116</v>
      </c>
    </row>
    <row hidden="true" ht="15.75" outlineLevel="0" r="63">
      <c r="A63" s="94" t="s">
        <v>11065</v>
      </c>
      <c r="B63" s="95" t="s">
        <v>1985</v>
      </c>
      <c r="C63" s="96" t="s">
        <v>11118</v>
      </c>
    </row>
    <row hidden="true" ht="15.75" outlineLevel="0" r="64">
      <c r="A64" s="94" t="s">
        <v>11065</v>
      </c>
      <c r="B64" s="95" t="s">
        <v>3534</v>
      </c>
      <c r="C64" s="96" t="s">
        <v>11115</v>
      </c>
    </row>
    <row hidden="true" ht="15.75" outlineLevel="0" r="65">
      <c r="A65" s="94" t="s">
        <v>11065</v>
      </c>
      <c r="B65" s="95" t="s">
        <v>3891</v>
      </c>
      <c r="C65" s="96" t="s">
        <v>11119</v>
      </c>
    </row>
    <row hidden="true" ht="15.75" outlineLevel="0" r="66">
      <c r="A66" s="94" t="s">
        <v>11065</v>
      </c>
      <c r="B66" s="95" t="s">
        <v>7165</v>
      </c>
      <c r="C66" s="96" t="s">
        <v>11116</v>
      </c>
    </row>
    <row hidden="true" ht="15.75" outlineLevel="0" r="67">
      <c r="A67" s="94" t="s">
        <v>11065</v>
      </c>
      <c r="B67" s="95" t="s">
        <v>7165</v>
      </c>
      <c r="C67" s="96" t="s">
        <v>11111</v>
      </c>
    </row>
    <row hidden="true" ht="15.75" outlineLevel="0" r="68">
      <c r="A68" s="94" t="s">
        <v>11065</v>
      </c>
      <c r="B68" s="95" t="s">
        <v>7349</v>
      </c>
      <c r="C68" s="96" t="s">
        <v>11111</v>
      </c>
    </row>
    <row hidden="true" ht="15.75" outlineLevel="0" r="69">
      <c r="A69" s="94" t="s">
        <v>11065</v>
      </c>
      <c r="B69" s="95" t="s">
        <v>7349</v>
      </c>
      <c r="C69" s="96" t="s">
        <v>11120</v>
      </c>
    </row>
    <row hidden="true" ht="15.75" outlineLevel="0" r="70">
      <c r="A70" s="94" t="s">
        <v>11065</v>
      </c>
      <c r="B70" s="95" t="s">
        <v>7353</v>
      </c>
      <c r="C70" s="96" t="s">
        <v>11111</v>
      </c>
    </row>
    <row hidden="true" ht="15.75" outlineLevel="0" r="71">
      <c r="A71" s="94" t="s">
        <v>11065</v>
      </c>
      <c r="B71" s="95" t="s">
        <v>7451</v>
      </c>
      <c r="C71" s="96" t="s">
        <v>11113</v>
      </c>
    </row>
    <row hidden="true" ht="15.75" outlineLevel="0" r="72">
      <c r="A72" s="65" t="s">
        <v>11065</v>
      </c>
      <c r="B72" s="66" t="s">
        <v>3637</v>
      </c>
      <c r="C72" s="68" t="s">
        <v>11121</v>
      </c>
    </row>
    <row hidden="true" ht="31.5" outlineLevel="0" r="73">
      <c r="A73" s="65" t="s">
        <v>11065</v>
      </c>
      <c r="B73" s="95" t="s">
        <v>6559</v>
      </c>
      <c r="C73" s="68" t="s">
        <v>11122</v>
      </c>
    </row>
    <row hidden="true" ht="15.75" outlineLevel="0" r="74">
      <c r="A74" s="65" t="s">
        <v>11065</v>
      </c>
      <c r="B74" s="95" t="s">
        <v>2214</v>
      </c>
      <c r="C74" s="68" t="s">
        <v>11123</v>
      </c>
    </row>
    <row hidden="true" ht="15.75" outlineLevel="0" r="75">
      <c r="A75" s="65" t="s">
        <v>11065</v>
      </c>
      <c r="B75" s="66" t="s">
        <v>2164</v>
      </c>
      <c r="C75" s="68" t="s">
        <v>11124</v>
      </c>
    </row>
    <row hidden="true" ht="15.75" outlineLevel="0" r="76">
      <c r="A76" s="65" t="s">
        <v>11065</v>
      </c>
      <c r="B76" s="66" t="s">
        <v>3252</v>
      </c>
      <c r="C76" s="85" t="s">
        <v>11125</v>
      </c>
    </row>
    <row hidden="true" ht="31.5" outlineLevel="0" r="77">
      <c r="A77" s="66" t="s">
        <v>11065</v>
      </c>
      <c r="B77" s="66" t="s">
        <v>11126</v>
      </c>
      <c r="C77" s="68" t="s">
        <v>11127</v>
      </c>
    </row>
    <row hidden="true" ht="15.75" outlineLevel="0" r="78">
      <c r="A78" s="66" t="s">
        <v>11065</v>
      </c>
      <c r="B78" s="66" t="s">
        <v>4901</v>
      </c>
      <c r="C78" s="86" t="s">
        <v>11128</v>
      </c>
    </row>
    <row hidden="true" ht="15.75" outlineLevel="0" r="79">
      <c r="A79" s="66" t="s">
        <v>11065</v>
      </c>
      <c r="B79" s="66" t="s">
        <v>3886</v>
      </c>
      <c r="C79" s="68" t="s">
        <v>11129</v>
      </c>
    </row>
    <row hidden="true" ht="15.75" outlineLevel="0" r="80">
      <c r="A80" s="66" t="s">
        <v>11065</v>
      </c>
      <c r="B80" s="66" t="s">
        <v>11130</v>
      </c>
      <c r="C80" s="68" t="s">
        <v>11131</v>
      </c>
    </row>
    <row customHeight="true" hidden="true" ht="79.5" outlineLevel="0" r="81">
      <c r="A81" s="98" t="s">
        <v>11065</v>
      </c>
      <c r="B81" s="99" t="s">
        <v>7203</v>
      </c>
      <c r="C81" s="100" t="s">
        <v>11132</v>
      </c>
      <c r="D81" s="101" t="s">
        <v>11133</v>
      </c>
      <c r="E81" s="101" t="n"/>
    </row>
    <row hidden="true" ht="15.75" outlineLevel="0" r="82">
      <c r="A82" s="66" t="s">
        <v>11065</v>
      </c>
      <c r="B82" s="66" t="s">
        <v>10743</v>
      </c>
      <c r="C82" s="86" t="s">
        <v>11134</v>
      </c>
    </row>
    <row hidden="true" ht="31.5" outlineLevel="0" r="83">
      <c r="A83" s="66" t="s">
        <v>11065</v>
      </c>
      <c r="B83" s="66" t="s">
        <v>11135</v>
      </c>
      <c r="C83" s="68" t="s">
        <v>11136</v>
      </c>
    </row>
    <row hidden="true" ht="15.75" outlineLevel="0" r="84">
      <c r="A84" s="66" t="s">
        <v>11065</v>
      </c>
      <c r="B84" s="66" t="s">
        <v>11137</v>
      </c>
      <c r="C84" s="68" t="s">
        <v>11138</v>
      </c>
    </row>
    <row hidden="true" ht="15.75" outlineLevel="0" r="85">
      <c r="A85" s="102" t="s">
        <v>11065</v>
      </c>
      <c r="B85" s="66" t="s">
        <v>7575</v>
      </c>
      <c r="C85" s="86" t="s">
        <v>11139</v>
      </c>
    </row>
    <row hidden="true" ht="15.75" outlineLevel="0" r="86">
      <c r="A86" s="66" t="s">
        <v>11065</v>
      </c>
      <c r="B86" s="66" t="s">
        <v>3419</v>
      </c>
      <c r="C86" s="68" t="s">
        <v>11140</v>
      </c>
    </row>
    <row hidden="true" ht="15.75" outlineLevel="0" r="87">
      <c r="A87" s="66" t="s">
        <v>11065</v>
      </c>
      <c r="B87" s="66" t="s">
        <v>8771</v>
      </c>
      <c r="C87" s="68" t="s">
        <v>11141</v>
      </c>
    </row>
    <row hidden="true" ht="15.75" outlineLevel="0" r="88">
      <c r="A88" s="66" t="s">
        <v>11065</v>
      </c>
      <c r="B88" s="66" t="s">
        <v>1830</v>
      </c>
      <c r="C88" s="68" t="s">
        <v>11142</v>
      </c>
    </row>
    <row hidden="true" ht="31.5" outlineLevel="0" r="89">
      <c r="A89" s="65" t="s">
        <v>11065</v>
      </c>
      <c r="B89" s="66" t="s">
        <v>7572</v>
      </c>
      <c r="C89" s="86" t="s">
        <v>11143</v>
      </c>
    </row>
    <row hidden="true" ht="15.75" outlineLevel="0" r="90">
      <c r="A90" s="65" t="s">
        <v>11065</v>
      </c>
      <c r="B90" s="66" t="s">
        <v>5284</v>
      </c>
      <c r="C90" s="68" t="s">
        <v>11144</v>
      </c>
    </row>
    <row hidden="true" ht="31.5" outlineLevel="0" r="91">
      <c r="A91" s="66" t="s">
        <v>11065</v>
      </c>
      <c r="B91" s="66" t="s">
        <v>11145</v>
      </c>
      <c r="C91" s="68" t="s">
        <v>11146</v>
      </c>
    </row>
    <row hidden="true" ht="15.75" outlineLevel="0" r="92">
      <c r="A92" s="66" t="s">
        <v>11065</v>
      </c>
      <c r="B92" s="66" t="s">
        <v>9496</v>
      </c>
      <c r="C92" s="86" t="s">
        <v>11147</v>
      </c>
    </row>
    <row hidden="true" ht="15.75" outlineLevel="0" r="93">
      <c r="A93" s="66" t="s">
        <v>11148</v>
      </c>
      <c r="B93" s="103" t="s">
        <v>11149</v>
      </c>
      <c r="C93" s="104" t="s">
        <v>11150</v>
      </c>
    </row>
    <row hidden="true" ht="15.75" outlineLevel="0" r="94">
      <c r="A94" s="66" t="s">
        <v>11065</v>
      </c>
      <c r="B94" s="103" t="s">
        <v>11151</v>
      </c>
      <c r="C94" s="104" t="s">
        <v>11152</v>
      </c>
    </row>
    <row hidden="true" ht="15.75" outlineLevel="0" r="95">
      <c r="A95" s="66" t="s">
        <v>11148</v>
      </c>
      <c r="B95" s="103" t="s">
        <v>11153</v>
      </c>
      <c r="C95" s="104" t="s">
        <v>11154</v>
      </c>
    </row>
    <row hidden="true" ht="15.75" outlineLevel="0" r="96">
      <c r="A96" s="98" t="s">
        <v>11065</v>
      </c>
      <c r="B96" s="103" t="s">
        <v>11155</v>
      </c>
      <c r="C96" s="68" t="s">
        <v>11156</v>
      </c>
    </row>
    <row hidden="true" ht="15.75" outlineLevel="0" r="97">
      <c r="A97" s="66" t="s">
        <v>11065</v>
      </c>
      <c r="B97" s="66" t="s">
        <v>3783</v>
      </c>
      <c r="C97" s="68" t="s">
        <v>11157</v>
      </c>
    </row>
    <row hidden="true" ht="15.75" outlineLevel="0" r="98">
      <c r="A98" s="65" t="s">
        <v>11065</v>
      </c>
      <c r="B98" s="66" t="s">
        <v>2735</v>
      </c>
      <c r="C98" s="86" t="s">
        <v>11158</v>
      </c>
      <c r="D98" s="69" t="s">
        <v>11159</v>
      </c>
    </row>
    <row hidden="true" ht="15.75" outlineLevel="0" r="99">
      <c r="A99" s="67" t="s">
        <v>11065</v>
      </c>
      <c r="B99" s="66" t="s">
        <v>2495</v>
      </c>
      <c r="C99" s="86" t="s">
        <v>11160</v>
      </c>
      <c r="D99" s="69" t="s">
        <v>11085</v>
      </c>
    </row>
    <row hidden="true" ht="15.75" outlineLevel="0" r="100">
      <c r="A100" s="67" t="s">
        <v>11065</v>
      </c>
      <c r="B100" s="66" t="s">
        <v>2911</v>
      </c>
      <c r="C100" s="86" t="s">
        <v>11161</v>
      </c>
      <c r="D100" s="69" t="s">
        <v>11085</v>
      </c>
    </row>
    <row hidden="true" ht="15.75" outlineLevel="0" r="101">
      <c r="A101" s="65" t="s">
        <v>11065</v>
      </c>
      <c r="B101" s="66" t="s">
        <v>7322</v>
      </c>
      <c r="C101" s="86" t="s">
        <v>11162</v>
      </c>
      <c r="D101" s="69" t="s">
        <v>11085</v>
      </c>
    </row>
    <row hidden="true" ht="15.75" outlineLevel="0" r="102">
      <c r="A102" s="66" t="s">
        <v>11065</v>
      </c>
      <c r="B102" s="66" t="s">
        <v>1783</v>
      </c>
      <c r="C102" s="68" t="s">
        <v>11163</v>
      </c>
    </row>
    <row hidden="true" ht="15.75" outlineLevel="0" r="103">
      <c r="A103" s="66" t="s">
        <v>11065</v>
      </c>
      <c r="B103" s="66" t="s">
        <v>1784</v>
      </c>
      <c r="C103" s="68" t="s">
        <v>11163</v>
      </c>
    </row>
    <row hidden="true" ht="15.75" outlineLevel="0" r="104">
      <c r="A104" s="66" t="s">
        <v>11065</v>
      </c>
      <c r="B104" s="66" t="s">
        <v>8781</v>
      </c>
      <c r="C104" s="68" t="s">
        <v>11164</v>
      </c>
    </row>
    <row hidden="true" ht="15.75" outlineLevel="0" r="105">
      <c r="A105" s="66" t="s">
        <v>11065</v>
      </c>
      <c r="B105" s="66" t="s">
        <v>8804</v>
      </c>
      <c r="C105" s="68" t="s">
        <v>11165</v>
      </c>
    </row>
    <row hidden="true" ht="15.75" outlineLevel="0" r="106">
      <c r="A106" s="66" t="s">
        <v>11065</v>
      </c>
      <c r="B106" s="66" t="s">
        <v>696</v>
      </c>
      <c r="C106" s="68" t="s">
        <v>11166</v>
      </c>
    </row>
    <row hidden="true" ht="15.75" outlineLevel="0" r="107">
      <c r="A107" s="65" t="s">
        <v>11065</v>
      </c>
      <c r="B107" s="66" t="s">
        <v>2117</v>
      </c>
      <c r="C107" s="86" t="s">
        <v>11167</v>
      </c>
    </row>
    <row hidden="true" ht="15.75" outlineLevel="0" r="108">
      <c r="A108" s="66" t="s">
        <v>11065</v>
      </c>
      <c r="B108" s="66" t="s">
        <v>10696</v>
      </c>
      <c r="C108" s="68" t="s">
        <v>11168</v>
      </c>
      <c r="D108" s="69" t="s">
        <v>11159</v>
      </c>
    </row>
    <row hidden="true" ht="78.75" outlineLevel="0" r="109">
      <c r="A109" s="105" t="s">
        <v>11169</v>
      </c>
      <c r="B109" s="105" t="s">
        <v>164</v>
      </c>
      <c r="C109" s="106" t="s">
        <v>11170</v>
      </c>
      <c r="D109" s="107" t="s">
        <v>11171</v>
      </c>
      <c r="E109" s="107" t="n"/>
      <c r="F109" s="69" t="s">
        <v>11172</v>
      </c>
    </row>
    <row hidden="true" ht="15.75" outlineLevel="0" r="110">
      <c r="A110" s="66" t="s">
        <v>11065</v>
      </c>
      <c r="B110" s="66" t="s">
        <v>3227</v>
      </c>
      <c r="C110" s="71" t="s">
        <v>11173</v>
      </c>
    </row>
    <row hidden="true" ht="15.75" outlineLevel="0" r="111">
      <c r="A111" s="66" t="s">
        <v>11065</v>
      </c>
      <c r="B111" s="66" t="s">
        <v>2834</v>
      </c>
      <c r="C111" s="86" t="s">
        <v>11174</v>
      </c>
    </row>
    <row hidden="true" ht="15.75" outlineLevel="0" r="112">
      <c r="A112" s="66" t="s">
        <v>11065</v>
      </c>
      <c r="B112" s="66" t="s">
        <v>10872</v>
      </c>
      <c r="C112" s="68" t="s">
        <v>11175</v>
      </c>
      <c r="D112" s="69" t="s">
        <v>11176</v>
      </c>
    </row>
    <row hidden="true" ht="31.5" outlineLevel="0" r="113">
      <c r="A113" s="66" t="s">
        <v>11065</v>
      </c>
      <c r="B113" s="66" t="s">
        <v>4099</v>
      </c>
      <c r="C113" s="68" t="s">
        <v>11177</v>
      </c>
      <c r="D113" s="69" t="s">
        <v>11178</v>
      </c>
    </row>
    <row hidden="true" ht="15.75" outlineLevel="0" r="114">
      <c r="A114" s="66" t="s">
        <v>11065</v>
      </c>
      <c r="B114" s="66" t="s">
        <v>7903</v>
      </c>
      <c r="C114" s="68" t="s">
        <v>11179</v>
      </c>
      <c r="D114" s="69" t="s">
        <v>11159</v>
      </c>
    </row>
    <row hidden="true" ht="15.75" outlineLevel="0" r="115">
      <c r="A115" s="66" t="s">
        <v>11065</v>
      </c>
      <c r="B115" s="66" t="s">
        <v>560</v>
      </c>
      <c r="C115" s="86" t="s">
        <v>11180</v>
      </c>
    </row>
    <row hidden="true" ht="15.75" outlineLevel="0" r="116">
      <c r="A116" s="66" t="s">
        <v>11065</v>
      </c>
      <c r="B116" s="66" t="s">
        <v>1091</v>
      </c>
      <c r="C116" s="68" t="s">
        <v>11181</v>
      </c>
    </row>
    <row hidden="true" ht="31.5" outlineLevel="0" r="117">
      <c r="A117" s="66" t="s">
        <v>11182</v>
      </c>
      <c r="B117" s="66" t="s">
        <v>4159</v>
      </c>
      <c r="C117" s="68" t="s">
        <v>11183</v>
      </c>
    </row>
    <row hidden="true" ht="31.5" outlineLevel="0" r="118">
      <c r="A118" s="66" t="s">
        <v>11065</v>
      </c>
      <c r="B118" s="66" t="s">
        <v>1262</v>
      </c>
      <c r="C118" s="68" t="s">
        <v>11184</v>
      </c>
      <c r="D118" s="69" t="s">
        <v>11096</v>
      </c>
    </row>
    <row hidden="true" ht="15.75" outlineLevel="0" r="119">
      <c r="A119" s="66" t="s">
        <v>11182</v>
      </c>
      <c r="B119" s="66" t="s">
        <v>7505</v>
      </c>
      <c r="C119" s="68" t="s">
        <v>11185</v>
      </c>
    </row>
    <row hidden="true" ht="15.75" outlineLevel="0" r="120">
      <c r="A120" s="66" t="s">
        <v>11065</v>
      </c>
      <c r="B120" s="66" t="s">
        <v>11186</v>
      </c>
      <c r="C120" s="68" t="s">
        <v>11187</v>
      </c>
    </row>
    <row hidden="true" ht="15.75" outlineLevel="0" r="121">
      <c r="A121" s="66" t="s">
        <v>11065</v>
      </c>
      <c r="B121" s="108" t="s">
        <v>3618</v>
      </c>
      <c r="C121" s="109" t="s">
        <v>11188</v>
      </c>
    </row>
    <row hidden="true" ht="15.75" outlineLevel="0" r="122">
      <c r="A122" s="66" t="s">
        <v>11065</v>
      </c>
      <c r="B122" s="66" t="s">
        <v>7067</v>
      </c>
      <c r="C122" s="68" t="s">
        <v>11189</v>
      </c>
    </row>
    <row hidden="true" ht="15.75" outlineLevel="0" r="123">
      <c r="A123" s="66" t="s">
        <v>11065</v>
      </c>
      <c r="B123" s="66" t="s">
        <v>7952</v>
      </c>
      <c r="C123" s="68" t="s">
        <v>11190</v>
      </c>
      <c r="D123" s="69" t="s">
        <v>11191</v>
      </c>
    </row>
    <row hidden="true" ht="47.25" outlineLevel="0" r="124">
      <c r="A124" s="66" t="s">
        <v>11169</v>
      </c>
      <c r="B124" s="66" t="s">
        <v>7948</v>
      </c>
      <c r="C124" s="86" t="s">
        <v>11192</v>
      </c>
      <c r="D124" s="110" t="s">
        <v>11193</v>
      </c>
      <c r="E124" s="110" t="n"/>
    </row>
    <row hidden="true" ht="47.25" outlineLevel="0" r="125">
      <c r="A125" s="66" t="s">
        <v>11169</v>
      </c>
      <c r="B125" s="66" t="s">
        <v>7807</v>
      </c>
      <c r="C125" s="86" t="s">
        <v>11194</v>
      </c>
      <c r="D125" s="110" t="s">
        <v>11193</v>
      </c>
      <c r="E125" s="110" t="n"/>
    </row>
    <row hidden="true" ht="47.25" outlineLevel="0" r="126">
      <c r="A126" s="66" t="s">
        <v>11169</v>
      </c>
      <c r="B126" s="66" t="s">
        <v>7808</v>
      </c>
      <c r="C126" s="86" t="s">
        <v>11195</v>
      </c>
      <c r="D126" s="110" t="s">
        <v>11193</v>
      </c>
      <c r="E126" s="110" t="n"/>
    </row>
    <row hidden="true" ht="47.25" outlineLevel="0" r="127">
      <c r="A127" s="87" t="s">
        <v>11076</v>
      </c>
      <c r="B127" s="88" t="s">
        <v>7823</v>
      </c>
      <c r="C127" s="111" t="s">
        <v>11196</v>
      </c>
      <c r="D127" s="90" t="s">
        <v>11193</v>
      </c>
      <c r="E127" s="90" t="n"/>
    </row>
    <row hidden="true" ht="15.75" outlineLevel="0" r="128">
      <c r="A128" s="66" t="s">
        <v>11065</v>
      </c>
      <c r="B128" s="66" t="s">
        <v>9919</v>
      </c>
      <c r="C128" s="86" t="s">
        <v>11197</v>
      </c>
    </row>
    <row hidden="true" ht="15.75" outlineLevel="0" r="129">
      <c r="A129" s="66" t="s">
        <v>11065</v>
      </c>
      <c r="B129" s="66" t="s">
        <v>2805</v>
      </c>
      <c r="C129" s="68" t="s">
        <v>11198</v>
      </c>
    </row>
    <row customFormat="true" hidden="true" ht="15.75" outlineLevel="0" r="130" s="112">
      <c r="A130" s="67" t="s">
        <v>11065</v>
      </c>
      <c r="B130" s="67" t="s">
        <v>2080</v>
      </c>
      <c r="C130" s="113" t="s">
        <v>11199</v>
      </c>
    </row>
    <row hidden="true" ht="31.5" outlineLevel="0" r="131">
      <c r="A131" s="66" t="s">
        <v>11065</v>
      </c>
      <c r="B131" s="66" t="s">
        <v>2196</v>
      </c>
      <c r="C131" s="86" t="s">
        <v>11200</v>
      </c>
    </row>
    <row hidden="true" ht="31.5" outlineLevel="0" r="132">
      <c r="A132" s="67" t="s">
        <v>11065</v>
      </c>
      <c r="B132" s="67" t="s">
        <v>8505</v>
      </c>
      <c r="C132" s="92" t="s">
        <v>11201</v>
      </c>
    </row>
    <row hidden="true" ht="31.5" outlineLevel="0" r="133">
      <c r="A133" s="66" t="s">
        <v>11065</v>
      </c>
      <c r="B133" s="67" t="s">
        <v>137</v>
      </c>
      <c r="C133" s="91" t="s">
        <v>11202</v>
      </c>
    </row>
    <row hidden="true" ht="15.75" outlineLevel="0" r="134">
      <c r="A134" s="66" t="s">
        <v>11065</v>
      </c>
      <c r="B134" s="114" t="s">
        <v>2934</v>
      </c>
      <c r="C134" s="115" t="s">
        <v>11203</v>
      </c>
    </row>
    <row hidden="true" ht="15.75" outlineLevel="0" r="135">
      <c r="A135" s="66" t="s">
        <v>11065</v>
      </c>
      <c r="B135" s="67" t="s">
        <v>7019</v>
      </c>
      <c r="C135" s="91" t="s">
        <v>11204</v>
      </c>
    </row>
    <row hidden="true" ht="15.75" outlineLevel="0" r="136">
      <c r="A136" s="66" t="s">
        <v>11065</v>
      </c>
      <c r="B136" s="66" t="s">
        <v>1120</v>
      </c>
      <c r="C136" s="68" t="s">
        <v>11205</v>
      </c>
    </row>
    <row hidden="true" ht="15.75" outlineLevel="0" r="137">
      <c r="A137" s="66" t="s">
        <v>11065</v>
      </c>
      <c r="B137" s="66" t="s">
        <v>7051</v>
      </c>
      <c r="C137" s="68" t="s">
        <v>11206</v>
      </c>
    </row>
    <row hidden="true" ht="31.5" outlineLevel="0" r="138">
      <c r="A138" s="66" t="s">
        <v>11065</v>
      </c>
      <c r="B138" s="67" t="s">
        <v>7929</v>
      </c>
      <c r="C138" s="92" t="s">
        <v>11207</v>
      </c>
    </row>
    <row hidden="true" ht="15.75" outlineLevel="0" r="139">
      <c r="A139" s="66" t="s">
        <v>11065</v>
      </c>
      <c r="B139" s="66" t="s">
        <v>3379</v>
      </c>
      <c r="C139" s="68" t="s">
        <v>11208</v>
      </c>
    </row>
    <row hidden="true" ht="15.75" outlineLevel="0" r="140">
      <c r="A140" s="66" t="s">
        <v>11065</v>
      </c>
      <c r="B140" s="66" t="s">
        <v>4313</v>
      </c>
      <c r="C140" s="68" t="s">
        <v>11208</v>
      </c>
    </row>
    <row hidden="true" ht="15.75" outlineLevel="0" r="141">
      <c r="A141" s="66" t="s">
        <v>11065</v>
      </c>
      <c r="B141" s="66" t="s">
        <v>9825</v>
      </c>
      <c r="C141" s="68" t="s">
        <v>11209</v>
      </c>
    </row>
    <row hidden="true" ht="15.75" outlineLevel="0" r="142">
      <c r="A142" s="66" t="s">
        <v>11065</v>
      </c>
      <c r="B142" s="97" t="s">
        <v>11210</v>
      </c>
      <c r="C142" s="68" t="s">
        <v>11211</v>
      </c>
    </row>
    <row hidden="true" ht="15.75" outlineLevel="0" r="143">
      <c r="A143" s="66" t="s">
        <v>11065</v>
      </c>
      <c r="B143" s="97" t="s">
        <v>7208</v>
      </c>
      <c r="C143" s="68" t="s">
        <v>11211</v>
      </c>
    </row>
    <row hidden="true" ht="15.75" outlineLevel="0" r="144">
      <c r="A144" s="66" t="s">
        <v>11065</v>
      </c>
      <c r="B144" s="97" t="s">
        <v>2646</v>
      </c>
      <c r="C144" s="68" t="s">
        <v>11211</v>
      </c>
    </row>
    <row hidden="true" ht="15.75" outlineLevel="0" r="145">
      <c r="A145" s="66" t="s">
        <v>11065</v>
      </c>
      <c r="B145" s="97" t="s">
        <v>1565</v>
      </c>
      <c r="C145" s="68" t="s">
        <v>11211</v>
      </c>
    </row>
    <row hidden="true" ht="15.75" outlineLevel="0" r="146">
      <c r="A146" s="66" t="s">
        <v>11065</v>
      </c>
      <c r="B146" s="84" t="s">
        <v>11212</v>
      </c>
      <c r="C146" s="68" t="s">
        <v>11211</v>
      </c>
    </row>
    <row hidden="true" ht="15.75" outlineLevel="0" r="147">
      <c r="A147" s="66" t="s">
        <v>11065</v>
      </c>
      <c r="B147" s="84" t="s">
        <v>5849</v>
      </c>
      <c r="C147" s="68" t="s">
        <v>11211</v>
      </c>
    </row>
    <row hidden="true" ht="15.75" outlineLevel="0" r="148">
      <c r="A148" s="66" t="s">
        <v>11065</v>
      </c>
      <c r="B148" s="97" t="s">
        <v>4734</v>
      </c>
      <c r="C148" s="68" t="s">
        <v>11211</v>
      </c>
    </row>
    <row hidden="true" ht="15.75" outlineLevel="0" r="149">
      <c r="A149" s="66" t="s">
        <v>11065</v>
      </c>
      <c r="B149" s="97" t="s">
        <v>6199</v>
      </c>
      <c r="C149" s="68" t="s">
        <v>11211</v>
      </c>
    </row>
    <row hidden="true" ht="15.75" outlineLevel="0" r="150">
      <c r="A150" s="66" t="s">
        <v>11065</v>
      </c>
      <c r="B150" s="97" t="s">
        <v>6948</v>
      </c>
      <c r="C150" s="68" t="s">
        <v>11211</v>
      </c>
    </row>
    <row hidden="true" ht="15.75" outlineLevel="0" r="151">
      <c r="A151" s="66" t="s">
        <v>11065</v>
      </c>
      <c r="B151" s="97" t="s">
        <v>3044</v>
      </c>
      <c r="C151" s="68" t="s">
        <v>11211</v>
      </c>
    </row>
    <row hidden="true" ht="15.75" outlineLevel="0" r="152">
      <c r="A152" s="66" t="s">
        <v>11065</v>
      </c>
      <c r="B152" s="97" t="s">
        <v>11213</v>
      </c>
      <c r="C152" s="68" t="s">
        <v>11211</v>
      </c>
    </row>
    <row hidden="true" ht="15.75" outlineLevel="0" r="153">
      <c r="A153" s="66" t="s">
        <v>11065</v>
      </c>
      <c r="B153" s="97" t="s">
        <v>2239</v>
      </c>
      <c r="C153" s="68" t="s">
        <v>11211</v>
      </c>
    </row>
    <row hidden="true" ht="15.75" outlineLevel="0" r="154">
      <c r="A154" s="66" t="s">
        <v>11065</v>
      </c>
      <c r="B154" s="97" t="s">
        <v>2940</v>
      </c>
      <c r="C154" s="68" t="s">
        <v>11211</v>
      </c>
    </row>
    <row hidden="true" ht="15.75" outlineLevel="0" r="155">
      <c r="A155" s="66" t="s">
        <v>11065</v>
      </c>
      <c r="B155" s="97" t="s">
        <v>1425</v>
      </c>
      <c r="C155" s="68" t="s">
        <v>11211</v>
      </c>
    </row>
    <row hidden="true" ht="15.75" outlineLevel="0" r="156">
      <c r="A156" s="66" t="s">
        <v>11065</v>
      </c>
      <c r="B156" s="97" t="s">
        <v>11214</v>
      </c>
      <c r="C156" s="68" t="s">
        <v>11211</v>
      </c>
    </row>
    <row hidden="true" ht="15.75" outlineLevel="0" r="157">
      <c r="A157" s="66" t="s">
        <v>11065</v>
      </c>
      <c r="B157" s="84" t="s">
        <v>11215</v>
      </c>
      <c r="C157" s="68" t="s">
        <v>11211</v>
      </c>
    </row>
    <row hidden="true" ht="15.75" outlineLevel="0" r="158">
      <c r="A158" s="66" t="s">
        <v>11065</v>
      </c>
      <c r="B158" s="97" t="s">
        <v>5394</v>
      </c>
      <c r="C158" s="68" t="s">
        <v>11211</v>
      </c>
    </row>
    <row hidden="true" ht="15.75" outlineLevel="0" r="159">
      <c r="A159" s="66" t="s">
        <v>11065</v>
      </c>
      <c r="B159" s="95" t="s">
        <v>4932</v>
      </c>
      <c r="C159" s="68" t="s">
        <v>11211</v>
      </c>
    </row>
    <row hidden="true" ht="15.75" outlineLevel="0" r="160">
      <c r="A160" s="66" t="s">
        <v>11065</v>
      </c>
      <c r="B160" s="95" t="s">
        <v>2665</v>
      </c>
      <c r="C160" s="68" t="s">
        <v>11211</v>
      </c>
    </row>
    <row hidden="true" ht="15.75" outlineLevel="0" r="161">
      <c r="A161" s="66" t="s">
        <v>11065</v>
      </c>
      <c r="B161" s="95" t="s">
        <v>2858</v>
      </c>
      <c r="C161" s="68" t="s">
        <v>11211</v>
      </c>
    </row>
    <row hidden="true" ht="15.75" outlineLevel="0" r="162">
      <c r="A162" s="66" t="s">
        <v>11065</v>
      </c>
      <c r="B162" s="103" t="s">
        <v>11216</v>
      </c>
      <c r="C162" s="68" t="s">
        <v>11217</v>
      </c>
    </row>
    <row hidden="true" ht="15.75" outlineLevel="0" r="163">
      <c r="A163" s="66" t="s">
        <v>11065</v>
      </c>
      <c r="B163" s="103" t="s">
        <v>4594</v>
      </c>
      <c r="C163" s="68" t="s">
        <v>11217</v>
      </c>
    </row>
    <row hidden="true" ht="31.5" outlineLevel="0" r="164">
      <c r="A164" s="67" t="s">
        <v>11065</v>
      </c>
      <c r="B164" s="66" t="s">
        <v>1881</v>
      </c>
      <c r="C164" s="116" t="s">
        <v>11218</v>
      </c>
      <c r="D164" s="69" t="s">
        <v>11219</v>
      </c>
    </row>
    <row hidden="true" ht="15.75" outlineLevel="0" r="165">
      <c r="A165" s="66" t="s">
        <v>11065</v>
      </c>
      <c r="B165" s="66" t="s">
        <v>1108</v>
      </c>
      <c r="C165" s="68" t="s">
        <v>11220</v>
      </c>
    </row>
    <row hidden="true" ht="15.75" outlineLevel="0" r="166">
      <c r="A166" s="66" t="s">
        <v>11065</v>
      </c>
      <c r="B166" s="67" t="s">
        <v>8040</v>
      </c>
      <c r="C166" s="92" t="s">
        <v>11221</v>
      </c>
    </row>
    <row hidden="true" ht="15.75" outlineLevel="0" r="167">
      <c r="A167" s="66" t="s">
        <v>11065</v>
      </c>
      <c r="B167" s="66" t="s">
        <v>9132</v>
      </c>
      <c r="C167" s="68" t="s">
        <v>11222</v>
      </c>
    </row>
    <row hidden="true" ht="15.75" outlineLevel="0" r="168">
      <c r="A168" s="66" t="s">
        <v>11065</v>
      </c>
      <c r="B168" s="66" t="s">
        <v>9133</v>
      </c>
      <c r="C168" s="68" t="s">
        <v>11222</v>
      </c>
    </row>
    <row hidden="true" ht="15.75" outlineLevel="0" r="169">
      <c r="A169" s="66" t="s">
        <v>11065</v>
      </c>
      <c r="B169" s="117" t="s">
        <v>11223</v>
      </c>
      <c r="C169" s="68" t="s">
        <v>11224</v>
      </c>
    </row>
    <row hidden="true" ht="15.75" outlineLevel="0" r="170">
      <c r="A170" s="66" t="s">
        <v>11089</v>
      </c>
      <c r="B170" s="66" t="s">
        <v>2439</v>
      </c>
      <c r="C170" s="68" t="s">
        <v>11225</v>
      </c>
    </row>
    <row hidden="true" ht="15.75" outlineLevel="0" r="171">
      <c r="A171" s="66" t="s">
        <v>11065</v>
      </c>
      <c r="B171" s="66" t="s">
        <v>10204</v>
      </c>
      <c r="C171" s="68" t="s">
        <v>11226</v>
      </c>
    </row>
    <row hidden="true" ht="15.75" outlineLevel="0" r="172">
      <c r="A172" s="66" t="s">
        <v>11065</v>
      </c>
      <c r="B172" s="66" t="s">
        <v>9031</v>
      </c>
      <c r="C172" s="86" t="s">
        <v>11227</v>
      </c>
    </row>
    <row hidden="true" ht="15.75" outlineLevel="0" r="173">
      <c r="A173" s="66" t="s">
        <v>11065</v>
      </c>
      <c r="B173" s="114" t="s">
        <v>9472</v>
      </c>
      <c r="C173" s="68" t="s">
        <v>11228</v>
      </c>
    </row>
    <row hidden="true" ht="15.75" outlineLevel="0" r="174">
      <c r="A174" s="66" t="s">
        <v>11065</v>
      </c>
      <c r="B174" s="66" t="s">
        <v>1070</v>
      </c>
      <c r="C174" s="68" t="s">
        <v>11229</v>
      </c>
    </row>
    <row hidden="true" ht="15.75" outlineLevel="0" r="175">
      <c r="A175" s="66" t="s">
        <v>11065</v>
      </c>
      <c r="B175" s="66" t="s">
        <v>5720</v>
      </c>
      <c r="C175" s="68" t="s">
        <v>11230</v>
      </c>
    </row>
    <row hidden="true" ht="15.75" outlineLevel="0" r="176">
      <c r="A176" s="66" t="s">
        <v>11065</v>
      </c>
      <c r="B176" s="66" t="s">
        <v>8512</v>
      </c>
      <c r="C176" s="86" t="s">
        <v>11231</v>
      </c>
    </row>
    <row hidden="true" ht="31.5" outlineLevel="0" r="177">
      <c r="A177" s="66" t="s">
        <v>11065</v>
      </c>
      <c r="B177" s="66" t="s">
        <v>6666</v>
      </c>
      <c r="C177" s="86" t="s">
        <v>11232</v>
      </c>
      <c r="D177" s="69" t="s">
        <v>11159</v>
      </c>
    </row>
    <row hidden="true" ht="15.75" outlineLevel="0" r="178">
      <c r="A178" s="66" t="s">
        <v>11065</v>
      </c>
      <c r="B178" s="66" t="s">
        <v>758</v>
      </c>
      <c r="C178" s="68" t="s">
        <v>11233</v>
      </c>
    </row>
    <row hidden="true" ht="15.75" outlineLevel="0" r="179">
      <c r="A179" s="66" t="s">
        <v>11065</v>
      </c>
      <c r="B179" s="67" t="s">
        <v>1862</v>
      </c>
      <c r="C179" s="68" t="s">
        <v>11234</v>
      </c>
    </row>
    <row hidden="true" ht="31.5" outlineLevel="0" r="180">
      <c r="A180" s="66" t="s">
        <v>11065</v>
      </c>
      <c r="B180" s="66" t="s">
        <v>11235</v>
      </c>
      <c r="C180" s="68" t="s">
        <v>11236</v>
      </c>
    </row>
    <row hidden="true" ht="31.5" outlineLevel="0" r="181">
      <c r="A181" s="66" t="s">
        <v>11065</v>
      </c>
      <c r="B181" s="66" t="s">
        <v>11237</v>
      </c>
      <c r="C181" s="68" t="s">
        <v>11238</v>
      </c>
    </row>
    <row hidden="true" ht="15.75" outlineLevel="0" r="182">
      <c r="A182" s="66" t="s">
        <v>11065</v>
      </c>
      <c r="B182" s="67" t="s">
        <v>6372</v>
      </c>
      <c r="C182" s="68" t="s">
        <v>11239</v>
      </c>
    </row>
    <row hidden="true" ht="15.75" outlineLevel="0" r="183">
      <c r="A183" s="66" t="s">
        <v>11065</v>
      </c>
      <c r="B183" s="66" t="s">
        <v>7483</v>
      </c>
      <c r="C183" s="86" t="s">
        <v>11240</v>
      </c>
    </row>
    <row hidden="true" ht="15.75" outlineLevel="0" r="184">
      <c r="A184" s="66" t="s">
        <v>11065</v>
      </c>
      <c r="B184" s="66" t="s">
        <v>6880</v>
      </c>
      <c r="C184" s="86" t="s">
        <v>11240</v>
      </c>
    </row>
    <row hidden="true" ht="15.75" outlineLevel="0" r="185">
      <c r="A185" s="66" t="s">
        <v>11065</v>
      </c>
      <c r="B185" s="66" t="s">
        <v>3220</v>
      </c>
      <c r="C185" s="86" t="s">
        <v>11240</v>
      </c>
    </row>
    <row hidden="true" ht="47.25" outlineLevel="0" r="186">
      <c r="A186" s="67" t="s">
        <v>11065</v>
      </c>
      <c r="B186" s="67" t="s">
        <v>10088</v>
      </c>
      <c r="C186" s="92" t="s">
        <v>11241</v>
      </c>
    </row>
    <row hidden="true" ht="31.5" outlineLevel="0" r="187">
      <c r="A187" s="67" t="s">
        <v>11065</v>
      </c>
      <c r="B187" s="66" t="s">
        <v>1261</v>
      </c>
      <c r="C187" s="68" t="s">
        <v>11242</v>
      </c>
    </row>
    <row hidden="true" ht="15.75" outlineLevel="0" r="188">
      <c r="A188" s="66" t="s">
        <v>11065</v>
      </c>
      <c r="B188" s="67" t="s">
        <v>250</v>
      </c>
      <c r="C188" s="68" t="s">
        <v>11243</v>
      </c>
    </row>
    <row hidden="true" ht="15.75" outlineLevel="0" r="189">
      <c r="A189" s="66" t="s">
        <v>11065</v>
      </c>
      <c r="B189" s="67" t="s">
        <v>3345</v>
      </c>
      <c r="C189" s="68" t="s">
        <v>11244</v>
      </c>
    </row>
    <row hidden="true" ht="47.25" outlineLevel="0" r="190">
      <c r="A190" s="66" t="s">
        <v>11169</v>
      </c>
      <c r="B190" s="67" t="s">
        <v>7891</v>
      </c>
      <c r="C190" s="92" t="s">
        <v>11245</v>
      </c>
      <c r="D190" s="110" t="s">
        <v>11193</v>
      </c>
      <c r="E190" s="110" t="n"/>
    </row>
    <row hidden="true" ht="15.75" outlineLevel="0" r="191">
      <c r="A191" s="67" t="s">
        <v>11065</v>
      </c>
      <c r="B191" s="67" t="s">
        <v>1080</v>
      </c>
      <c r="C191" s="92" t="s">
        <v>11246</v>
      </c>
    </row>
    <row hidden="true" ht="15.75" outlineLevel="0" r="192">
      <c r="A192" s="66" t="s">
        <v>11065</v>
      </c>
      <c r="B192" s="66" t="s">
        <v>8004</v>
      </c>
      <c r="C192" s="92" t="s">
        <v>11247</v>
      </c>
      <c r="D192" s="69" t="s">
        <v>11096</v>
      </c>
    </row>
    <row hidden="true" ht="15.75" outlineLevel="0" r="193">
      <c r="A193" s="66" t="s">
        <v>11065</v>
      </c>
      <c r="B193" s="66" t="s">
        <v>9027</v>
      </c>
      <c r="C193" s="68" t="s">
        <v>11248</v>
      </c>
    </row>
    <row hidden="true" ht="15.75" outlineLevel="0" r="194">
      <c r="A194" s="66" t="s">
        <v>11065</v>
      </c>
      <c r="B194" s="66" t="s">
        <v>11249</v>
      </c>
      <c r="C194" s="68" t="s">
        <v>11250</v>
      </c>
    </row>
    <row hidden="true" ht="15.75" outlineLevel="0" r="195">
      <c r="A195" s="66" t="s">
        <v>11065</v>
      </c>
      <c r="B195" s="67" t="s">
        <v>2834</v>
      </c>
      <c r="C195" s="68" t="s">
        <v>11251</v>
      </c>
    </row>
    <row hidden="true" ht="15.75" outlineLevel="0" r="196">
      <c r="A196" s="67" t="s">
        <v>11065</v>
      </c>
      <c r="B196" s="66" t="s">
        <v>2830</v>
      </c>
      <c r="C196" s="68" t="s">
        <v>11252</v>
      </c>
    </row>
    <row hidden="true" ht="31.5" outlineLevel="0" r="197">
      <c r="A197" s="66" t="s">
        <v>11065</v>
      </c>
      <c r="B197" s="118" t="s">
        <v>2822</v>
      </c>
      <c r="C197" s="119" t="s">
        <v>11146</v>
      </c>
    </row>
    <row hidden="true" ht="15.75" outlineLevel="0" r="198">
      <c r="A198" s="66" t="s">
        <v>11065</v>
      </c>
      <c r="B198" s="66" t="s">
        <v>1076</v>
      </c>
      <c r="C198" s="68" t="s">
        <v>11253</v>
      </c>
      <c r="D198" s="69" t="s">
        <v>11096</v>
      </c>
    </row>
    <row hidden="true" ht="15.75" outlineLevel="0" r="199">
      <c r="A199" s="66" t="s">
        <v>11065</v>
      </c>
      <c r="B199" s="67" t="s">
        <v>7735</v>
      </c>
      <c r="C199" s="68" t="s">
        <v>11190</v>
      </c>
      <c r="D199" s="69" t="s">
        <v>11176</v>
      </c>
    </row>
    <row hidden="true" ht="15.75" outlineLevel="0" r="200">
      <c r="A200" s="66" t="s">
        <v>11065</v>
      </c>
      <c r="B200" s="67" t="s">
        <v>8457</v>
      </c>
      <c r="C200" s="92" t="s">
        <v>11254</v>
      </c>
    </row>
    <row hidden="true" ht="31.5" outlineLevel="0" r="201">
      <c r="A201" s="61" t="s">
        <v>11169</v>
      </c>
      <c r="B201" s="120" t="s">
        <v>10890</v>
      </c>
      <c r="C201" s="121" t="s">
        <v>10891</v>
      </c>
      <c r="D201" s="122" t="s">
        <v>11255</v>
      </c>
      <c r="E201" s="122" t="n"/>
    </row>
    <row hidden="true" ht="31.5" outlineLevel="0" r="202">
      <c r="A202" s="66" t="s">
        <v>11065</v>
      </c>
      <c r="B202" s="67" t="s">
        <v>6186</v>
      </c>
      <c r="C202" s="92" t="s">
        <v>11256</v>
      </c>
      <c r="D202" s="69" t="s">
        <v>11096</v>
      </c>
    </row>
    <row hidden="true" ht="15.75" outlineLevel="0" r="203">
      <c r="A203" s="66" t="s">
        <v>11065</v>
      </c>
      <c r="B203" s="67" t="s">
        <v>5959</v>
      </c>
      <c r="C203" s="68" t="s">
        <v>11257</v>
      </c>
    </row>
    <row hidden="true" ht="31.5" outlineLevel="0" r="204">
      <c r="A204" s="66" t="s">
        <v>11065</v>
      </c>
      <c r="B204" s="66" t="s">
        <v>10737</v>
      </c>
      <c r="C204" s="68" t="s">
        <v>11258</v>
      </c>
    </row>
    <row hidden="true" ht="31.5" outlineLevel="0" r="205">
      <c r="A205" s="66" t="s">
        <v>11065</v>
      </c>
      <c r="B205" s="66" t="s">
        <v>10743</v>
      </c>
      <c r="C205" s="68" t="s">
        <v>11259</v>
      </c>
    </row>
    <row hidden="true" ht="15.75" outlineLevel="0" r="206">
      <c r="A206" s="66" t="s">
        <v>11065</v>
      </c>
      <c r="B206" s="67" t="s">
        <v>7391</v>
      </c>
      <c r="C206" s="68" t="s">
        <v>11260</v>
      </c>
    </row>
    <row hidden="true" ht="15.75" outlineLevel="0" r="207">
      <c r="A207" s="66" t="s">
        <v>11065</v>
      </c>
      <c r="B207" s="66" t="s">
        <v>5512</v>
      </c>
      <c r="C207" s="68" t="s">
        <v>11261</v>
      </c>
    </row>
    <row hidden="true" ht="31.5" outlineLevel="0" r="208">
      <c r="A208" s="66" t="s">
        <v>11065</v>
      </c>
      <c r="B208" s="67" t="s">
        <v>10558</v>
      </c>
      <c r="C208" s="68" t="s">
        <v>11262</v>
      </c>
    </row>
    <row hidden="true" ht="15.75" outlineLevel="0" r="209">
      <c r="A209" s="67" t="s">
        <v>11065</v>
      </c>
      <c r="B209" s="66" t="s">
        <v>897</v>
      </c>
      <c r="C209" s="68" t="s">
        <v>11263</v>
      </c>
    </row>
    <row hidden="true" ht="15.75" outlineLevel="0" r="210">
      <c r="A210" s="66" t="s">
        <v>11065</v>
      </c>
      <c r="B210" s="67" t="s">
        <v>10648</v>
      </c>
      <c r="C210" s="68" t="s">
        <v>11264</v>
      </c>
    </row>
    <row hidden="true" ht="15.75" outlineLevel="0" r="211">
      <c r="A211" s="66" t="s">
        <v>11065</v>
      </c>
      <c r="B211" s="66" t="s">
        <v>10542</v>
      </c>
      <c r="C211" s="68" t="s">
        <v>11265</v>
      </c>
    </row>
    <row hidden="true" ht="31.5" outlineLevel="0" r="212">
      <c r="A212" s="66" t="s">
        <v>11065</v>
      </c>
      <c r="B212" s="118" t="s">
        <v>10876</v>
      </c>
      <c r="C212" s="68" t="s">
        <v>11266</v>
      </c>
    </row>
    <row hidden="true" ht="15.75" outlineLevel="0" r="213">
      <c r="A213" s="66" t="s">
        <v>11065</v>
      </c>
      <c r="B213" s="66" t="s">
        <v>3556</v>
      </c>
      <c r="C213" s="68" t="s">
        <v>11267</v>
      </c>
    </row>
    <row hidden="true" ht="15.75" outlineLevel="0" r="214">
      <c r="A214" s="66" t="s">
        <v>11065</v>
      </c>
      <c r="B214" s="66" t="s">
        <v>3230</v>
      </c>
      <c r="C214" s="68" t="s">
        <v>11268</v>
      </c>
    </row>
    <row hidden="true" ht="31.5" outlineLevel="0" r="215">
      <c r="A215" s="67" t="s">
        <v>11065</v>
      </c>
      <c r="B215" s="66" t="s">
        <v>91</v>
      </c>
      <c r="C215" s="68" t="s">
        <v>11269</v>
      </c>
      <c r="D215" s="69" t="s">
        <v>11096</v>
      </c>
    </row>
    <row hidden="true" ht="31.5" outlineLevel="0" r="216">
      <c r="A216" s="67" t="s">
        <v>11065</v>
      </c>
      <c r="B216" s="66" t="s">
        <v>103</v>
      </c>
      <c r="C216" s="68" t="s">
        <v>11269</v>
      </c>
      <c r="D216" s="69" t="s">
        <v>11096</v>
      </c>
    </row>
    <row hidden="true" ht="15.75" outlineLevel="0" r="217">
      <c r="A217" s="66" t="s">
        <v>11065</v>
      </c>
      <c r="B217" s="66" t="s">
        <v>2246</v>
      </c>
      <c r="C217" s="68" t="s">
        <v>11270</v>
      </c>
    </row>
    <row hidden="true" ht="15.75" outlineLevel="0" r="218">
      <c r="A218" s="123" t="s">
        <v>11065</v>
      </c>
      <c r="B218" s="124" t="s">
        <v>11271</v>
      </c>
      <c r="C218" s="125" t="s">
        <v>11272</v>
      </c>
      <c r="D218" s="126" t="s">
        <v>11273</v>
      </c>
      <c r="E218" s="126" t="n"/>
    </row>
    <row hidden="true" ht="15.75" outlineLevel="0" r="219">
      <c r="A219" s="123" t="s">
        <v>11065</v>
      </c>
      <c r="B219" s="123" t="s">
        <v>11274</v>
      </c>
      <c r="C219" s="125" t="s">
        <v>11275</v>
      </c>
      <c r="D219" s="126" t="s">
        <v>11273</v>
      </c>
      <c r="E219" s="126" t="n"/>
    </row>
    <row hidden="true" ht="63" outlineLevel="0" r="220">
      <c r="A220" s="87" t="s">
        <v>11076</v>
      </c>
      <c r="B220" s="127" t="s">
        <v>7484</v>
      </c>
      <c r="C220" s="128" t="s">
        <v>11276</v>
      </c>
      <c r="D220" s="90" t="s">
        <v>11277</v>
      </c>
      <c r="E220" s="90" t="n"/>
    </row>
    <row hidden="true" ht="15.75" outlineLevel="0" r="221">
      <c r="A221" s="66" t="s">
        <v>11065</v>
      </c>
      <c r="B221" s="67" t="s">
        <v>7485</v>
      </c>
      <c r="C221" s="68" t="s">
        <v>11278</v>
      </c>
    </row>
    <row hidden="true" ht="15.75" outlineLevel="0" r="222">
      <c r="A222" s="66" t="s">
        <v>11065</v>
      </c>
      <c r="B222" s="67" t="s">
        <v>7486</v>
      </c>
      <c r="C222" s="68" t="s">
        <v>11279</v>
      </c>
    </row>
    <row hidden="true" ht="31.5" outlineLevel="0" r="223">
      <c r="A223" s="66" t="s">
        <v>11065</v>
      </c>
      <c r="B223" s="66" t="s">
        <v>11280</v>
      </c>
      <c r="C223" s="68" t="s">
        <v>11281</v>
      </c>
    </row>
    <row hidden="true" ht="15.75" outlineLevel="0" r="224">
      <c r="A224" s="66" t="s">
        <v>11065</v>
      </c>
      <c r="B224" s="67" t="s">
        <v>8402</v>
      </c>
      <c r="C224" s="68" t="s">
        <v>11282</v>
      </c>
    </row>
    <row hidden="true" ht="15.75" outlineLevel="0" r="225">
      <c r="A225" s="66" t="s">
        <v>11065</v>
      </c>
      <c r="B225" s="66" t="s">
        <v>6009</v>
      </c>
      <c r="C225" s="68" t="s">
        <v>11283</v>
      </c>
    </row>
    <row hidden="true" ht="15.75" outlineLevel="0" r="226">
      <c r="A226" s="66" t="s">
        <v>11065</v>
      </c>
      <c r="B226" s="66" t="s">
        <v>6696</v>
      </c>
      <c r="C226" s="68" t="s">
        <v>11284</v>
      </c>
    </row>
    <row hidden="true" ht="31.5" outlineLevel="0" r="227">
      <c r="A227" s="66" t="s">
        <v>11065</v>
      </c>
      <c r="B227" s="66" t="s">
        <v>5487</v>
      </c>
      <c r="C227" s="109" t="s">
        <v>11285</v>
      </c>
    </row>
    <row hidden="true" ht="31.5" outlineLevel="0" r="228">
      <c r="A228" s="66" t="s">
        <v>11065</v>
      </c>
      <c r="B228" s="66" t="s">
        <v>1968</v>
      </c>
      <c r="C228" s="68" t="s">
        <v>11286</v>
      </c>
    </row>
    <row hidden="true" ht="31.5" outlineLevel="0" r="229">
      <c r="A229" s="66" t="s">
        <v>11065</v>
      </c>
      <c r="B229" s="66" t="s">
        <v>7289</v>
      </c>
      <c r="C229" s="129" t="s">
        <v>11287</v>
      </c>
    </row>
    <row hidden="true" ht="31.5" outlineLevel="0" r="230">
      <c r="A230" s="66" t="s">
        <v>11065</v>
      </c>
      <c r="B230" s="66" t="s">
        <v>3866</v>
      </c>
      <c r="C230" s="68" t="s">
        <v>11288</v>
      </c>
    </row>
    <row hidden="true" ht="15.75" outlineLevel="0" r="231">
      <c r="A231" s="66" t="s">
        <v>11065</v>
      </c>
      <c r="B231" s="66" t="s">
        <v>4192</v>
      </c>
      <c r="C231" s="68" t="s">
        <v>11289</v>
      </c>
    </row>
    <row hidden="true" ht="31.5" outlineLevel="0" r="232">
      <c r="A232" s="66" t="s">
        <v>11065</v>
      </c>
      <c r="B232" s="66" t="s">
        <v>562</v>
      </c>
      <c r="C232" s="68" t="s">
        <v>11290</v>
      </c>
    </row>
    <row hidden="true" ht="15.75" outlineLevel="0" r="233">
      <c r="A233" s="66" t="s">
        <v>11065</v>
      </c>
      <c r="B233" s="66" t="s">
        <v>9649</v>
      </c>
      <c r="C233" s="68" t="s">
        <v>11291</v>
      </c>
    </row>
    <row hidden="true" ht="15.75" outlineLevel="0" r="234">
      <c r="A234" s="66" t="s">
        <v>11065</v>
      </c>
      <c r="B234" s="66" t="s">
        <v>11292</v>
      </c>
      <c r="C234" s="92" t="s">
        <v>11293</v>
      </c>
    </row>
    <row hidden="true" ht="15.75" outlineLevel="0" r="235">
      <c r="A235" s="66" t="s">
        <v>11065</v>
      </c>
      <c r="B235" s="66" t="s">
        <v>9920</v>
      </c>
      <c r="C235" s="68" t="s">
        <v>11294</v>
      </c>
      <c r="D235" s="69" t="s">
        <v>11159</v>
      </c>
    </row>
    <row hidden="true" ht="31.5" outlineLevel="0" r="236">
      <c r="A236" s="66" t="s">
        <v>11065</v>
      </c>
      <c r="B236" s="66" t="s">
        <v>7845</v>
      </c>
      <c r="C236" s="92" t="s">
        <v>11295</v>
      </c>
    </row>
    <row hidden="true" ht="31.5" outlineLevel="0" r="237">
      <c r="A237" s="66" t="s">
        <v>11065</v>
      </c>
      <c r="B237" s="66" t="s">
        <v>6472</v>
      </c>
      <c r="C237" s="116" t="s">
        <v>11296</v>
      </c>
    </row>
    <row hidden="true" ht="15.75" outlineLevel="0" r="238">
      <c r="A238" s="66" t="s">
        <v>11065</v>
      </c>
      <c r="B238" s="67" t="s">
        <v>5084</v>
      </c>
      <c r="C238" s="130" t="s">
        <v>11297</v>
      </c>
    </row>
    <row hidden="true" ht="15.75" outlineLevel="0" r="239">
      <c r="A239" s="66" t="s">
        <v>11065</v>
      </c>
      <c r="B239" s="66" t="s">
        <v>9225</v>
      </c>
      <c r="C239" s="92" t="s">
        <v>11298</v>
      </c>
      <c r="D239" s="69" t="s">
        <v>11299</v>
      </c>
    </row>
    <row hidden="true" ht="15.75" outlineLevel="0" r="240">
      <c r="A240" s="66" t="s">
        <v>11065</v>
      </c>
      <c r="B240" s="66" t="s">
        <v>1009</v>
      </c>
      <c r="C240" s="68" t="s">
        <v>11300</v>
      </c>
    </row>
    <row hidden="true" ht="15.75" outlineLevel="0" r="241">
      <c r="A241" s="66" t="s">
        <v>11065</v>
      </c>
      <c r="B241" s="66" t="s">
        <v>3882</v>
      </c>
      <c r="C241" s="68" t="s">
        <v>11301</v>
      </c>
    </row>
    <row hidden="true" ht="31.5" outlineLevel="0" r="242">
      <c r="A242" s="66" t="s">
        <v>11065</v>
      </c>
      <c r="B242" s="66" t="s">
        <v>4370</v>
      </c>
      <c r="C242" s="68" t="s">
        <v>11302</v>
      </c>
    </row>
    <row hidden="true" ht="31.5" outlineLevel="0" r="243">
      <c r="A243" s="66" t="s">
        <v>11065</v>
      </c>
      <c r="B243" s="66" t="s">
        <v>2831</v>
      </c>
      <c r="C243" s="68" t="s">
        <v>11303</v>
      </c>
    </row>
    <row hidden="true" ht="15.75" outlineLevel="0" r="244">
      <c r="A244" s="66" t="s">
        <v>11065</v>
      </c>
      <c r="B244" s="66" t="s">
        <v>6047</v>
      </c>
      <c r="C244" s="68" t="s">
        <v>11304</v>
      </c>
    </row>
    <row hidden="true" ht="15.75" outlineLevel="0" r="245">
      <c r="A245" s="66" t="s">
        <v>11065</v>
      </c>
      <c r="B245" s="66" t="s">
        <v>3006</v>
      </c>
      <c r="C245" s="91" t="s">
        <v>11305</v>
      </c>
      <c r="D245" s="69" t="s">
        <v>11096</v>
      </c>
    </row>
    <row hidden="true" ht="47.25" outlineLevel="0" r="246">
      <c r="A246" s="66" t="s">
        <v>11169</v>
      </c>
      <c r="B246" s="67" t="s">
        <v>7803</v>
      </c>
      <c r="C246" s="92" t="s">
        <v>11306</v>
      </c>
      <c r="D246" s="110" t="s">
        <v>11193</v>
      </c>
      <c r="E246" s="110" t="n"/>
    </row>
    <row hidden="true" ht="31.5" outlineLevel="0" r="247">
      <c r="A247" s="66" t="s">
        <v>11065</v>
      </c>
      <c r="B247" s="66" t="s">
        <v>7702</v>
      </c>
      <c r="C247" s="68" t="s">
        <v>11307</v>
      </c>
    </row>
    <row hidden="true" ht="15.75" outlineLevel="0" r="248">
      <c r="A248" s="66" t="s">
        <v>11065</v>
      </c>
      <c r="B248" s="66" t="s">
        <v>10795</v>
      </c>
      <c r="C248" s="68" t="s">
        <v>11308</v>
      </c>
    </row>
    <row hidden="true" ht="15.75" outlineLevel="0" r="249">
      <c r="A249" s="66" t="s">
        <v>11065</v>
      </c>
      <c r="B249" s="66" t="s">
        <v>2244</v>
      </c>
      <c r="C249" s="92" t="s">
        <v>11309</v>
      </c>
    </row>
    <row hidden="true" ht="15.75" outlineLevel="0" r="250">
      <c r="A250" s="66" t="s">
        <v>11065</v>
      </c>
      <c r="B250" s="66" t="s">
        <v>2605</v>
      </c>
      <c r="C250" s="68" t="s">
        <v>11310</v>
      </c>
    </row>
    <row hidden="true" ht="15.75" outlineLevel="0" r="251">
      <c r="A251" s="66" t="s">
        <v>11065</v>
      </c>
      <c r="B251" s="66" t="s">
        <v>8680</v>
      </c>
      <c r="C251" s="68" t="s">
        <v>11311</v>
      </c>
    </row>
    <row hidden="true" ht="15.75" outlineLevel="0" r="252">
      <c r="A252" s="66" t="s">
        <v>11065</v>
      </c>
      <c r="B252" s="66" t="s">
        <v>10023</v>
      </c>
      <c r="C252" s="68" t="s">
        <v>11312</v>
      </c>
      <c r="D252" s="69" t="s">
        <v>11176</v>
      </c>
    </row>
    <row hidden="true" ht="15.75" outlineLevel="0" r="253">
      <c r="A253" s="66" t="s">
        <v>11065</v>
      </c>
      <c r="B253" s="66" t="s">
        <v>10035</v>
      </c>
      <c r="C253" s="68" t="s">
        <v>11313</v>
      </c>
      <c r="D253" s="69" t="s">
        <v>11085</v>
      </c>
    </row>
    <row hidden="true" ht="15.75" outlineLevel="0" r="254">
      <c r="A254" s="66" t="s">
        <v>11065</v>
      </c>
      <c r="B254" s="66" t="s">
        <v>4057</v>
      </c>
      <c r="C254" s="68" t="s">
        <v>11314</v>
      </c>
      <c r="D254" s="69" t="s">
        <v>11315</v>
      </c>
    </row>
    <row hidden="true" ht="31.5" outlineLevel="0" r="255">
      <c r="A255" s="66" t="s">
        <v>11065</v>
      </c>
      <c r="B255" s="66" t="s">
        <v>4697</v>
      </c>
      <c r="C255" s="68" t="s">
        <v>11316</v>
      </c>
    </row>
    <row hidden="true" ht="15.75" outlineLevel="0" r="256">
      <c r="A256" s="66" t="s">
        <v>11065</v>
      </c>
      <c r="B256" s="66" t="s">
        <v>11317</v>
      </c>
      <c r="C256" s="68" t="s">
        <v>11318</v>
      </c>
    </row>
    <row hidden="true" ht="15.75" outlineLevel="0" r="257">
      <c r="A257" s="66" t="s">
        <v>11065</v>
      </c>
      <c r="B257" s="67" t="s">
        <v>6120</v>
      </c>
      <c r="C257" s="68" t="s">
        <v>11319</v>
      </c>
    </row>
    <row hidden="true" ht="15.75" outlineLevel="0" r="258">
      <c r="A258" s="66" t="s">
        <v>11065</v>
      </c>
      <c r="B258" s="66" t="s">
        <v>3294</v>
      </c>
      <c r="C258" s="68" t="s">
        <v>11320</v>
      </c>
    </row>
    <row hidden="true" ht="31.5" outlineLevel="0" r="259">
      <c r="A259" s="66" t="s">
        <v>11065</v>
      </c>
      <c r="B259" s="66" t="s">
        <v>4402</v>
      </c>
      <c r="C259" s="68" t="s">
        <v>11321</v>
      </c>
      <c r="D259" s="69" t="s">
        <v>11085</v>
      </c>
    </row>
    <row hidden="true" ht="15.75" outlineLevel="0" r="260">
      <c r="A260" s="66" t="s">
        <v>11065</v>
      </c>
      <c r="B260" s="66" t="s">
        <v>3691</v>
      </c>
      <c r="C260" s="68" t="s">
        <v>11322</v>
      </c>
    </row>
    <row hidden="true" ht="15.75" outlineLevel="0" r="261">
      <c r="A261" s="66" t="s">
        <v>11065</v>
      </c>
      <c r="B261" s="66" t="s">
        <v>2834</v>
      </c>
      <c r="C261" s="68" t="s">
        <v>11323</v>
      </c>
    </row>
    <row hidden="true" ht="15.75" outlineLevel="0" r="262">
      <c r="A262" s="66" t="s">
        <v>11065</v>
      </c>
      <c r="B262" s="66" t="s">
        <v>5287</v>
      </c>
      <c r="C262" s="68" t="s">
        <v>11324</v>
      </c>
    </row>
    <row hidden="true" ht="15.75" outlineLevel="0" r="263">
      <c r="A263" s="66" t="s">
        <v>11065</v>
      </c>
      <c r="B263" s="66" t="s">
        <v>5284</v>
      </c>
      <c r="C263" s="68" t="s">
        <v>11324</v>
      </c>
    </row>
    <row hidden="true" ht="15.75" outlineLevel="0" r="264">
      <c r="A264" s="66" t="s">
        <v>11065</v>
      </c>
      <c r="B264" s="66" t="s">
        <v>3763</v>
      </c>
      <c r="C264" s="68" t="s">
        <v>11325</v>
      </c>
    </row>
    <row hidden="true" ht="47.25" outlineLevel="0" r="265">
      <c r="A265" s="66" t="s">
        <v>11065</v>
      </c>
      <c r="B265" s="66" t="s">
        <v>11326</v>
      </c>
      <c r="C265" s="86" t="s">
        <v>11327</v>
      </c>
    </row>
    <row hidden="true" ht="31.5" outlineLevel="0" r="266">
      <c r="A266" s="66" t="s">
        <v>11065</v>
      </c>
      <c r="B266" s="66" t="s">
        <v>7572</v>
      </c>
      <c r="C266" s="86" t="s">
        <v>11143</v>
      </c>
    </row>
    <row hidden="true" ht="15.75" outlineLevel="0" r="267">
      <c r="A267" s="66" t="s">
        <v>11065</v>
      </c>
      <c r="B267" s="66" t="s">
        <v>1571</v>
      </c>
      <c r="C267" s="68" t="s">
        <v>11328</v>
      </c>
    </row>
    <row hidden="true" ht="15.75" outlineLevel="0" r="268">
      <c r="A268" s="66" t="s">
        <v>11065</v>
      </c>
      <c r="B268" s="66" t="s">
        <v>1972</v>
      </c>
      <c r="C268" s="68" t="s">
        <v>11329</v>
      </c>
    </row>
    <row hidden="true" ht="15.75" outlineLevel="0" r="269">
      <c r="A269" s="66" t="s">
        <v>11065</v>
      </c>
      <c r="B269" s="114" t="s">
        <v>6905</v>
      </c>
      <c r="C269" s="68" t="s">
        <v>11330</v>
      </c>
    </row>
    <row hidden="true" ht="15.75" outlineLevel="0" r="270">
      <c r="A270" s="66" t="s">
        <v>11065</v>
      </c>
      <c r="B270" s="114" t="s">
        <v>6906</v>
      </c>
      <c r="C270" s="68" t="s">
        <v>11330</v>
      </c>
    </row>
    <row hidden="true" ht="15.75" outlineLevel="0" r="271">
      <c r="A271" s="66" t="s">
        <v>11065</v>
      </c>
      <c r="B271" s="66" t="s">
        <v>9520</v>
      </c>
      <c r="C271" s="68" t="s">
        <v>11331</v>
      </c>
    </row>
    <row hidden="true" ht="15.75" outlineLevel="0" r="272">
      <c r="A272" s="66" t="s">
        <v>11065</v>
      </c>
      <c r="B272" s="66" t="s">
        <v>10001</v>
      </c>
      <c r="C272" s="68" t="s">
        <v>11331</v>
      </c>
    </row>
    <row hidden="true" ht="15.75" outlineLevel="0" r="273">
      <c r="A273" s="66" t="s">
        <v>11065</v>
      </c>
      <c r="B273" s="66" t="s">
        <v>11069</v>
      </c>
      <c r="C273" s="68" t="s">
        <v>11332</v>
      </c>
    </row>
    <row hidden="true" ht="15.75" outlineLevel="0" r="274">
      <c r="A274" s="66" t="s">
        <v>11065</v>
      </c>
      <c r="B274" s="66" t="s">
        <v>11333</v>
      </c>
      <c r="C274" s="119" t="s">
        <v>11334</v>
      </c>
    </row>
    <row hidden="true" ht="15.75" outlineLevel="0" r="275">
      <c r="A275" s="66" t="s">
        <v>11065</v>
      </c>
      <c r="B275" s="66" t="s">
        <v>4597</v>
      </c>
      <c r="C275" s="68" t="s">
        <v>11335</v>
      </c>
    </row>
    <row hidden="true" ht="31.5" outlineLevel="0" r="276">
      <c r="A276" s="66" t="s">
        <v>11065</v>
      </c>
      <c r="B276" s="66" t="s">
        <v>1388</v>
      </c>
      <c r="C276" s="68" t="s">
        <v>11336</v>
      </c>
    </row>
    <row hidden="true" ht="15.75" outlineLevel="0" r="277">
      <c r="A277" s="66" t="s">
        <v>11065</v>
      </c>
      <c r="B277" s="66" t="s">
        <v>8388</v>
      </c>
      <c r="C277" s="68" t="s">
        <v>11337</v>
      </c>
      <c r="D277" s="69" t="s">
        <v>11159</v>
      </c>
    </row>
    <row hidden="true" ht="15.75" outlineLevel="0" r="278">
      <c r="A278" s="66" t="s">
        <v>11065</v>
      </c>
      <c r="B278" s="66" t="s">
        <v>10718</v>
      </c>
      <c r="C278" s="68" t="s">
        <v>11338</v>
      </c>
    </row>
    <row hidden="true" ht="15.75" outlineLevel="0" r="279">
      <c r="A279" s="66" t="s">
        <v>11065</v>
      </c>
      <c r="B279" s="66" t="s">
        <v>7847</v>
      </c>
      <c r="C279" s="68" t="s">
        <v>11339</v>
      </c>
      <c r="D279" s="69" t="s">
        <v>11096</v>
      </c>
    </row>
    <row hidden="true" ht="15.75" outlineLevel="0" r="280">
      <c r="A280" s="66" t="s">
        <v>11065</v>
      </c>
      <c r="B280" s="66" t="s">
        <v>2998</v>
      </c>
      <c r="C280" s="68" t="s">
        <v>11340</v>
      </c>
    </row>
    <row hidden="true" ht="15.75" outlineLevel="0" r="281">
      <c r="A281" s="66" t="s">
        <v>11065</v>
      </c>
      <c r="B281" s="66" t="s">
        <v>6625</v>
      </c>
      <c r="C281" s="68" t="s">
        <v>11341</v>
      </c>
    </row>
    <row customHeight="true" hidden="true" ht="19.5" outlineLevel="0" r="282">
      <c r="A282" s="66" t="s">
        <v>11065</v>
      </c>
      <c r="B282" s="67" t="s">
        <v>2342</v>
      </c>
      <c r="C282" s="68" t="s">
        <v>11342</v>
      </c>
    </row>
    <row hidden="true" ht="15.75" outlineLevel="0" r="283">
      <c r="A283" s="66" t="s">
        <v>11065</v>
      </c>
      <c r="B283" s="66" t="s">
        <v>10190</v>
      </c>
      <c r="C283" s="68" t="s">
        <v>11343</v>
      </c>
    </row>
    <row hidden="true" ht="15.75" outlineLevel="0" r="284">
      <c r="A284" s="66" t="s">
        <v>11065</v>
      </c>
      <c r="B284" s="66" t="s">
        <v>7011</v>
      </c>
      <c r="C284" s="68" t="s">
        <v>11344</v>
      </c>
    </row>
    <row hidden="true" ht="15.75" outlineLevel="0" r="285">
      <c r="A285" s="66" t="s">
        <v>11065</v>
      </c>
      <c r="B285" s="66" t="s">
        <v>803</v>
      </c>
      <c r="C285" s="68" t="s">
        <v>11345</v>
      </c>
    </row>
    <row hidden="true" ht="15.75" outlineLevel="0" r="286">
      <c r="A286" s="66" t="s">
        <v>11065</v>
      </c>
      <c r="B286" s="66" t="s">
        <v>8473</v>
      </c>
      <c r="C286" s="68" t="s">
        <v>11346</v>
      </c>
    </row>
    <row hidden="true" ht="15.75" outlineLevel="0" r="287">
      <c r="A287" s="66" t="s">
        <v>11065</v>
      </c>
      <c r="B287" s="66" t="s">
        <v>7670</v>
      </c>
      <c r="C287" s="68" t="s">
        <v>11347</v>
      </c>
    </row>
    <row hidden="true" ht="15.75" outlineLevel="0" r="288">
      <c r="A288" s="66" t="s">
        <v>11065</v>
      </c>
      <c r="B288" s="66" t="s">
        <v>7884</v>
      </c>
      <c r="C288" s="68" t="s">
        <v>11347</v>
      </c>
    </row>
    <row hidden="true" ht="15.75" outlineLevel="0" r="289">
      <c r="A289" s="66" t="s">
        <v>11065</v>
      </c>
      <c r="B289" s="66" t="s">
        <v>7976</v>
      </c>
      <c r="C289" s="68" t="s">
        <v>11347</v>
      </c>
    </row>
    <row hidden="true" ht="15.75" outlineLevel="0" r="290">
      <c r="A290" s="66" t="s">
        <v>11065</v>
      </c>
      <c r="B290" s="66" t="s">
        <v>8010</v>
      </c>
      <c r="C290" s="68" t="s">
        <v>11347</v>
      </c>
    </row>
    <row hidden="true" ht="15.75" outlineLevel="0" r="291">
      <c r="A291" s="66" t="s">
        <v>11065</v>
      </c>
      <c r="B291" s="66" t="s">
        <v>8031</v>
      </c>
      <c r="C291" s="68" t="s">
        <v>11347</v>
      </c>
    </row>
    <row hidden="true" ht="15.75" outlineLevel="0" r="292">
      <c r="A292" s="66" t="s">
        <v>11065</v>
      </c>
      <c r="B292" s="66" t="s">
        <v>8125</v>
      </c>
      <c r="C292" s="68" t="s">
        <v>11347</v>
      </c>
    </row>
    <row hidden="true" ht="15.75" outlineLevel="0" r="293">
      <c r="A293" s="66" t="s">
        <v>11065</v>
      </c>
      <c r="B293" s="66" t="s">
        <v>8575</v>
      </c>
      <c r="C293" s="68" t="s">
        <v>11347</v>
      </c>
    </row>
    <row hidden="true" ht="15.75" outlineLevel="0" r="294">
      <c r="A294" s="66" t="s">
        <v>11065</v>
      </c>
      <c r="B294" s="66" t="s">
        <v>8876</v>
      </c>
      <c r="C294" s="68" t="s">
        <v>11347</v>
      </c>
    </row>
    <row hidden="true" ht="15.75" outlineLevel="0" r="295">
      <c r="A295" s="66" t="s">
        <v>11065</v>
      </c>
      <c r="B295" s="66" t="s">
        <v>8883</v>
      </c>
      <c r="C295" s="68" t="s">
        <v>11347</v>
      </c>
    </row>
    <row hidden="true" ht="15.75" outlineLevel="0" r="296">
      <c r="A296" s="66" t="s">
        <v>11065</v>
      </c>
      <c r="B296" s="66" t="s">
        <v>8887</v>
      </c>
      <c r="C296" s="68" t="s">
        <v>11347</v>
      </c>
    </row>
    <row hidden="true" ht="15.75" outlineLevel="0" r="297">
      <c r="A297" s="66" t="s">
        <v>11065</v>
      </c>
      <c r="B297" s="66" t="s">
        <v>8889</v>
      </c>
      <c r="C297" s="68" t="s">
        <v>11347</v>
      </c>
    </row>
    <row hidden="true" ht="15.75" outlineLevel="0" r="298">
      <c r="A298" s="66" t="s">
        <v>11065</v>
      </c>
      <c r="B298" s="66" t="s">
        <v>8901</v>
      </c>
      <c r="C298" s="68" t="s">
        <v>11347</v>
      </c>
    </row>
    <row hidden="true" ht="15.75" outlineLevel="0" r="299">
      <c r="A299" s="66" t="s">
        <v>11065</v>
      </c>
      <c r="B299" s="66" t="s">
        <v>9091</v>
      </c>
      <c r="C299" s="68" t="s">
        <v>11347</v>
      </c>
    </row>
    <row hidden="true" ht="15.75" outlineLevel="0" r="300">
      <c r="A300" s="66" t="s">
        <v>11065</v>
      </c>
      <c r="B300" s="66" t="s">
        <v>354</v>
      </c>
      <c r="C300" s="68" t="s">
        <v>11347</v>
      </c>
    </row>
    <row hidden="true" ht="15.75" outlineLevel="0" r="301">
      <c r="A301" s="66" t="s">
        <v>11065</v>
      </c>
      <c r="B301" s="66" t="s">
        <v>548</v>
      </c>
      <c r="C301" s="68" t="s">
        <v>11347</v>
      </c>
    </row>
    <row hidden="true" ht="15.75" outlineLevel="0" r="302">
      <c r="A302" s="66" t="s">
        <v>11065</v>
      </c>
      <c r="B302" s="66" t="s">
        <v>10899</v>
      </c>
      <c r="C302" s="68" t="s">
        <v>11347</v>
      </c>
    </row>
    <row hidden="true" ht="15.75" outlineLevel="0" r="303">
      <c r="A303" s="66" t="s">
        <v>11065</v>
      </c>
      <c r="B303" s="66" t="s">
        <v>766</v>
      </c>
      <c r="C303" s="68" t="s">
        <v>11347</v>
      </c>
    </row>
    <row hidden="true" ht="15.75" outlineLevel="0" r="304">
      <c r="A304" s="66" t="s">
        <v>11065</v>
      </c>
      <c r="B304" s="66" t="s">
        <v>794</v>
      </c>
      <c r="C304" s="68" t="s">
        <v>11347</v>
      </c>
    </row>
    <row hidden="true" ht="15.75" outlineLevel="0" r="305">
      <c r="A305" s="66" t="s">
        <v>11065</v>
      </c>
      <c r="B305" s="66" t="s">
        <v>801</v>
      </c>
      <c r="C305" s="68" t="s">
        <v>11347</v>
      </c>
    </row>
    <row hidden="true" ht="15.75" outlineLevel="0" r="306">
      <c r="A306" s="66" t="s">
        <v>11065</v>
      </c>
      <c r="B306" s="66" t="s">
        <v>819</v>
      </c>
      <c r="C306" s="68" t="s">
        <v>11347</v>
      </c>
    </row>
    <row hidden="true" ht="15.75" outlineLevel="0" r="307">
      <c r="A307" s="66" t="s">
        <v>11065</v>
      </c>
      <c r="B307" s="66" t="s">
        <v>885</v>
      </c>
      <c r="C307" s="68" t="s">
        <v>11347</v>
      </c>
    </row>
    <row hidden="true" ht="15.75" outlineLevel="0" r="308">
      <c r="A308" s="66" t="s">
        <v>11065</v>
      </c>
      <c r="B308" s="66" t="s">
        <v>904</v>
      </c>
      <c r="C308" s="68" t="s">
        <v>11347</v>
      </c>
    </row>
    <row hidden="true" ht="15.75" outlineLevel="0" r="309">
      <c r="A309" s="66" t="s">
        <v>11065</v>
      </c>
      <c r="B309" s="66" t="s">
        <v>978</v>
      </c>
      <c r="C309" s="68" t="s">
        <v>11347</v>
      </c>
    </row>
    <row hidden="true" ht="15.75" outlineLevel="0" r="310">
      <c r="A310" s="66" t="s">
        <v>11065</v>
      </c>
      <c r="B310" s="66" t="s">
        <v>999</v>
      </c>
      <c r="C310" s="68" t="s">
        <v>11347</v>
      </c>
    </row>
    <row hidden="true" ht="15.75" outlineLevel="0" r="311">
      <c r="A311" s="66" t="s">
        <v>11065</v>
      </c>
      <c r="B311" s="66" t="s">
        <v>1000</v>
      </c>
      <c r="C311" s="68" t="s">
        <v>11347</v>
      </c>
    </row>
    <row hidden="true" ht="15.75" outlineLevel="0" r="312">
      <c r="A312" s="66" t="s">
        <v>11065</v>
      </c>
      <c r="B312" s="66" t="s">
        <v>1013</v>
      </c>
      <c r="C312" s="68" t="s">
        <v>11347</v>
      </c>
    </row>
    <row hidden="true" ht="15.75" outlineLevel="0" r="313">
      <c r="A313" s="66" t="s">
        <v>11065</v>
      </c>
      <c r="B313" s="66" t="s">
        <v>1017</v>
      </c>
      <c r="C313" s="68" t="s">
        <v>11347</v>
      </c>
    </row>
    <row hidden="true" ht="15.75" outlineLevel="0" r="314">
      <c r="A314" s="66" t="s">
        <v>11065</v>
      </c>
      <c r="B314" s="66" t="s">
        <v>1019</v>
      </c>
      <c r="C314" s="68" t="s">
        <v>11347</v>
      </c>
    </row>
    <row hidden="true" ht="15.75" outlineLevel="0" r="315">
      <c r="A315" s="66" t="s">
        <v>11065</v>
      </c>
      <c r="B315" s="66" t="s">
        <v>1033</v>
      </c>
      <c r="C315" s="68" t="s">
        <v>11347</v>
      </c>
    </row>
    <row hidden="true" ht="15.75" outlineLevel="0" r="316">
      <c r="A316" s="66" t="s">
        <v>11065</v>
      </c>
      <c r="B316" s="66" t="s">
        <v>1044</v>
      </c>
      <c r="C316" s="68" t="s">
        <v>11347</v>
      </c>
    </row>
    <row hidden="true" ht="15.75" outlineLevel="0" r="317">
      <c r="A317" s="66" t="s">
        <v>11065</v>
      </c>
      <c r="B317" s="66" t="s">
        <v>1045</v>
      </c>
      <c r="C317" s="68" t="s">
        <v>11347</v>
      </c>
    </row>
    <row hidden="true" ht="15.75" outlineLevel="0" r="318">
      <c r="A318" s="66" t="s">
        <v>11065</v>
      </c>
      <c r="B318" s="66" t="s">
        <v>1271</v>
      </c>
      <c r="C318" s="68" t="s">
        <v>11347</v>
      </c>
    </row>
    <row hidden="true" ht="15.75" outlineLevel="0" r="319">
      <c r="A319" s="66" t="s">
        <v>11065</v>
      </c>
      <c r="B319" s="66" t="s">
        <v>1299</v>
      </c>
      <c r="C319" s="68" t="s">
        <v>11347</v>
      </c>
    </row>
    <row hidden="true" ht="15.75" outlineLevel="0" r="320">
      <c r="A320" s="66" t="s">
        <v>11065</v>
      </c>
      <c r="B320" s="66" t="s">
        <v>1490</v>
      </c>
      <c r="C320" s="68" t="s">
        <v>11347</v>
      </c>
    </row>
    <row hidden="true" ht="15.75" outlineLevel="0" r="321">
      <c r="A321" s="66" t="s">
        <v>11065</v>
      </c>
      <c r="B321" s="66" t="s">
        <v>1546</v>
      </c>
      <c r="C321" s="68" t="s">
        <v>11347</v>
      </c>
    </row>
    <row hidden="true" ht="15.75" outlineLevel="0" r="322">
      <c r="A322" s="66" t="s">
        <v>11065</v>
      </c>
      <c r="B322" s="66" t="s">
        <v>1547</v>
      </c>
      <c r="C322" s="68" t="s">
        <v>11347</v>
      </c>
    </row>
    <row hidden="true" ht="15.75" outlineLevel="0" r="323">
      <c r="A323" s="66" t="s">
        <v>11065</v>
      </c>
      <c r="B323" s="66" t="s">
        <v>1782</v>
      </c>
      <c r="C323" s="68" t="s">
        <v>11347</v>
      </c>
    </row>
    <row hidden="true" ht="15.75" outlineLevel="0" r="324">
      <c r="A324" s="66" t="s">
        <v>11065</v>
      </c>
      <c r="B324" s="66" t="s">
        <v>2046</v>
      </c>
      <c r="C324" s="68" t="s">
        <v>11347</v>
      </c>
    </row>
    <row hidden="true" ht="15.75" outlineLevel="0" r="325">
      <c r="A325" s="66" t="s">
        <v>11065</v>
      </c>
      <c r="B325" s="66" t="s">
        <v>2249</v>
      </c>
      <c r="C325" s="68" t="s">
        <v>11347</v>
      </c>
    </row>
    <row hidden="true" ht="15.75" outlineLevel="0" r="326">
      <c r="A326" s="66" t="s">
        <v>11065</v>
      </c>
      <c r="B326" s="66" t="s">
        <v>2304</v>
      </c>
      <c r="C326" s="68" t="s">
        <v>11347</v>
      </c>
    </row>
    <row hidden="true" ht="15.75" outlineLevel="0" r="327">
      <c r="A327" s="66" t="s">
        <v>11065</v>
      </c>
      <c r="B327" s="66" t="s">
        <v>2305</v>
      </c>
      <c r="C327" s="68" t="s">
        <v>11347</v>
      </c>
    </row>
    <row hidden="true" ht="15.75" outlineLevel="0" r="328">
      <c r="A328" s="66" t="s">
        <v>11065</v>
      </c>
      <c r="B328" s="66" t="s">
        <v>2306</v>
      </c>
      <c r="C328" s="68" t="s">
        <v>11347</v>
      </c>
    </row>
    <row hidden="true" ht="15.75" outlineLevel="0" r="329">
      <c r="A329" s="66" t="s">
        <v>11065</v>
      </c>
      <c r="B329" s="66" t="s">
        <v>2439</v>
      </c>
      <c r="C329" s="68" t="s">
        <v>11347</v>
      </c>
    </row>
    <row hidden="true" ht="15.75" outlineLevel="0" r="330">
      <c r="A330" s="66" t="s">
        <v>11065</v>
      </c>
      <c r="B330" s="66" t="s">
        <v>2441</v>
      </c>
      <c r="C330" s="68" t="s">
        <v>11347</v>
      </c>
    </row>
    <row hidden="true" ht="15.75" outlineLevel="0" r="331">
      <c r="A331" s="66" t="s">
        <v>11065</v>
      </c>
      <c r="B331" s="66" t="s">
        <v>2601</v>
      </c>
      <c r="C331" s="68" t="s">
        <v>11347</v>
      </c>
    </row>
    <row hidden="true" ht="15.75" outlineLevel="0" r="332">
      <c r="A332" s="66" t="s">
        <v>11065</v>
      </c>
      <c r="B332" s="66" t="s">
        <v>2602</v>
      </c>
      <c r="C332" s="68" t="s">
        <v>11348</v>
      </c>
    </row>
    <row hidden="true" ht="15.75" outlineLevel="0" r="333">
      <c r="A333" s="66" t="s">
        <v>11065</v>
      </c>
      <c r="B333" s="66" t="s">
        <v>2700</v>
      </c>
      <c r="C333" s="68" t="s">
        <v>11347</v>
      </c>
    </row>
    <row hidden="true" ht="15.75" outlineLevel="0" r="334">
      <c r="A334" s="66" t="s">
        <v>11065</v>
      </c>
      <c r="B334" s="66" t="s">
        <v>2752</v>
      </c>
      <c r="C334" s="68" t="s">
        <v>11347</v>
      </c>
    </row>
    <row hidden="true" ht="15.75" outlineLevel="0" r="335">
      <c r="A335" s="66" t="s">
        <v>11065</v>
      </c>
      <c r="B335" s="66" t="s">
        <v>2790</v>
      </c>
      <c r="C335" s="68" t="s">
        <v>11347</v>
      </c>
    </row>
    <row hidden="true" ht="15.75" outlineLevel="0" r="336">
      <c r="A336" s="66" t="s">
        <v>11065</v>
      </c>
      <c r="B336" s="66" t="s">
        <v>2824</v>
      </c>
      <c r="C336" s="68" t="s">
        <v>11347</v>
      </c>
    </row>
    <row hidden="true" ht="15.75" outlineLevel="0" r="337">
      <c r="A337" s="66" t="s">
        <v>11065</v>
      </c>
      <c r="B337" s="66" t="s">
        <v>3082</v>
      </c>
      <c r="C337" s="68" t="s">
        <v>11347</v>
      </c>
    </row>
    <row hidden="true" ht="15.75" outlineLevel="0" r="338">
      <c r="A338" s="66" t="s">
        <v>11065</v>
      </c>
      <c r="B338" s="66" t="s">
        <v>3104</v>
      </c>
      <c r="C338" s="68" t="s">
        <v>11347</v>
      </c>
    </row>
    <row hidden="true" ht="15.75" outlineLevel="0" r="339">
      <c r="A339" s="66" t="s">
        <v>11065</v>
      </c>
      <c r="B339" s="66" t="s">
        <v>3105</v>
      </c>
      <c r="C339" s="68" t="s">
        <v>11347</v>
      </c>
    </row>
    <row hidden="true" ht="15.75" outlineLevel="0" r="340">
      <c r="A340" s="66" t="s">
        <v>11065</v>
      </c>
      <c r="B340" s="66" t="s">
        <v>3212</v>
      </c>
      <c r="C340" s="68" t="s">
        <v>11347</v>
      </c>
    </row>
    <row hidden="true" ht="15.75" outlineLevel="0" r="341">
      <c r="A341" s="66" t="s">
        <v>11065</v>
      </c>
      <c r="B341" s="66" t="s">
        <v>3238</v>
      </c>
      <c r="C341" s="68" t="s">
        <v>11347</v>
      </c>
    </row>
    <row hidden="true" ht="15.75" outlineLevel="0" r="342">
      <c r="A342" s="66" t="s">
        <v>11065</v>
      </c>
      <c r="B342" s="66" t="s">
        <v>3271</v>
      </c>
      <c r="C342" s="68" t="s">
        <v>11347</v>
      </c>
    </row>
    <row hidden="true" ht="15.75" outlineLevel="0" r="343">
      <c r="A343" s="66" t="s">
        <v>11065</v>
      </c>
      <c r="B343" s="66" t="s">
        <v>3279</v>
      </c>
      <c r="C343" s="68" t="s">
        <v>11347</v>
      </c>
    </row>
    <row hidden="true" ht="15.75" outlineLevel="0" r="344">
      <c r="A344" s="66" t="s">
        <v>11065</v>
      </c>
      <c r="B344" s="66" t="s">
        <v>3323</v>
      </c>
      <c r="C344" s="68" t="s">
        <v>11347</v>
      </c>
    </row>
    <row hidden="true" ht="15.75" outlineLevel="0" r="345">
      <c r="A345" s="66" t="s">
        <v>11065</v>
      </c>
      <c r="B345" s="66" t="s">
        <v>3364</v>
      </c>
      <c r="C345" s="68" t="s">
        <v>11348</v>
      </c>
    </row>
    <row hidden="true" ht="15.75" outlineLevel="0" r="346">
      <c r="A346" s="66" t="s">
        <v>11065</v>
      </c>
      <c r="B346" s="66" t="s">
        <v>3368</v>
      </c>
      <c r="C346" s="68" t="s">
        <v>11347</v>
      </c>
    </row>
    <row hidden="true" ht="15.75" outlineLevel="0" r="347">
      <c r="A347" s="66" t="s">
        <v>11065</v>
      </c>
      <c r="B347" s="66" t="s">
        <v>3423</v>
      </c>
      <c r="C347" s="68" t="s">
        <v>11347</v>
      </c>
    </row>
    <row hidden="true" ht="15.75" outlineLevel="0" r="348">
      <c r="A348" s="66" t="s">
        <v>11065</v>
      </c>
      <c r="B348" s="66" t="s">
        <v>3960</v>
      </c>
      <c r="C348" s="68" t="s">
        <v>11347</v>
      </c>
    </row>
    <row hidden="true" ht="15.75" outlineLevel="0" r="349">
      <c r="A349" s="66" t="s">
        <v>11065</v>
      </c>
      <c r="B349" s="66" t="s">
        <v>4218</v>
      </c>
      <c r="C349" s="68" t="s">
        <v>11347</v>
      </c>
    </row>
    <row hidden="true" ht="15.75" outlineLevel="0" r="350">
      <c r="A350" s="66" t="s">
        <v>11065</v>
      </c>
      <c r="B350" s="66" t="s">
        <v>4281</v>
      </c>
      <c r="C350" s="68" t="s">
        <v>11347</v>
      </c>
    </row>
    <row hidden="true" ht="15.75" outlineLevel="0" r="351">
      <c r="A351" s="66" t="s">
        <v>11065</v>
      </c>
      <c r="B351" s="66" t="s">
        <v>4311</v>
      </c>
      <c r="C351" s="68" t="s">
        <v>11347</v>
      </c>
    </row>
    <row hidden="true" ht="15.75" outlineLevel="0" r="352">
      <c r="A352" s="66" t="s">
        <v>11065</v>
      </c>
      <c r="B352" s="66" t="s">
        <v>4347</v>
      </c>
      <c r="C352" s="68" t="s">
        <v>11347</v>
      </c>
    </row>
    <row hidden="true" ht="15.75" outlineLevel="0" r="353">
      <c r="A353" s="66" t="s">
        <v>11065</v>
      </c>
      <c r="B353" s="66" t="s">
        <v>4594</v>
      </c>
      <c r="C353" s="68" t="s">
        <v>11347</v>
      </c>
    </row>
    <row hidden="true" ht="15.75" outlineLevel="0" r="354">
      <c r="A354" s="66" t="s">
        <v>11065</v>
      </c>
      <c r="B354" s="66" t="s">
        <v>4628</v>
      </c>
      <c r="C354" s="68" t="s">
        <v>11347</v>
      </c>
    </row>
    <row hidden="true" ht="15.75" outlineLevel="0" r="355">
      <c r="A355" s="66" t="s">
        <v>11065</v>
      </c>
      <c r="B355" s="66" t="s">
        <v>4725</v>
      </c>
      <c r="C355" s="68" t="s">
        <v>11347</v>
      </c>
    </row>
    <row hidden="true" ht="15.75" outlineLevel="0" r="356">
      <c r="A356" s="66" t="s">
        <v>11065</v>
      </c>
      <c r="B356" s="66" t="s">
        <v>4895</v>
      </c>
      <c r="C356" s="68" t="s">
        <v>11347</v>
      </c>
    </row>
    <row hidden="true" ht="15.75" outlineLevel="0" r="357">
      <c r="A357" s="66" t="s">
        <v>11065</v>
      </c>
      <c r="B357" s="66" t="s">
        <v>5006</v>
      </c>
      <c r="C357" s="68" t="s">
        <v>11347</v>
      </c>
    </row>
    <row hidden="true" ht="15.75" outlineLevel="0" r="358">
      <c r="A358" s="66" t="s">
        <v>11065</v>
      </c>
      <c r="B358" s="66" t="s">
        <v>5579</v>
      </c>
      <c r="C358" s="68" t="s">
        <v>11347</v>
      </c>
    </row>
    <row hidden="true" ht="15.75" outlineLevel="0" r="359">
      <c r="A359" s="66" t="s">
        <v>11065</v>
      </c>
      <c r="B359" s="66" t="s">
        <v>5616</v>
      </c>
      <c r="C359" s="68" t="s">
        <v>11347</v>
      </c>
    </row>
    <row hidden="true" ht="15.75" outlineLevel="0" r="360">
      <c r="A360" s="66" t="s">
        <v>11065</v>
      </c>
      <c r="B360" s="66" t="s">
        <v>5732</v>
      </c>
      <c r="C360" s="68" t="s">
        <v>11347</v>
      </c>
    </row>
    <row hidden="true" ht="15.75" outlineLevel="0" r="361">
      <c r="A361" s="66" t="s">
        <v>11065</v>
      </c>
      <c r="B361" s="66" t="s">
        <v>5827</v>
      </c>
      <c r="C361" s="68" t="s">
        <v>11347</v>
      </c>
    </row>
    <row outlineLevel="0" r="362">
      <c r="A362" s="66" t="s">
        <v>11065</v>
      </c>
      <c r="B362" s="66" t="s">
        <v>5971</v>
      </c>
      <c r="C362" s="68" t="s">
        <v>11347</v>
      </c>
    </row>
    <row hidden="true" ht="15.75" outlineLevel="0" r="363">
      <c r="A363" s="66" t="s">
        <v>11065</v>
      </c>
      <c r="B363" s="66" t="s">
        <v>6034</v>
      </c>
      <c r="C363" s="68" t="s">
        <v>11347</v>
      </c>
    </row>
    <row hidden="true" ht="15.75" outlineLevel="0" r="364">
      <c r="A364" s="66" t="s">
        <v>11065</v>
      </c>
      <c r="B364" s="66" t="s">
        <v>6176</v>
      </c>
      <c r="C364" s="68" t="s">
        <v>11347</v>
      </c>
    </row>
    <row hidden="true" ht="15.75" outlineLevel="0" r="365">
      <c r="A365" s="66" t="s">
        <v>11065</v>
      </c>
      <c r="B365" s="66" t="s">
        <v>6315</v>
      </c>
      <c r="C365" s="68" t="s">
        <v>11347</v>
      </c>
    </row>
    <row hidden="true" ht="15.75" outlineLevel="0" r="366">
      <c r="A366" s="66" t="s">
        <v>11065</v>
      </c>
      <c r="B366" s="66" t="s">
        <v>6442</v>
      </c>
      <c r="C366" s="68" t="s">
        <v>11347</v>
      </c>
    </row>
    <row hidden="true" ht="15.75" outlineLevel="0" r="367">
      <c r="A367" s="66" t="s">
        <v>11065</v>
      </c>
      <c r="B367" s="66" t="s">
        <v>6493</v>
      </c>
      <c r="C367" s="68" t="s">
        <v>11347</v>
      </c>
    </row>
    <row hidden="true" ht="15.75" outlineLevel="0" r="368">
      <c r="A368" s="66" t="s">
        <v>11065</v>
      </c>
      <c r="B368" s="66" t="s">
        <v>6650</v>
      </c>
      <c r="C368" s="68" t="s">
        <v>11347</v>
      </c>
    </row>
    <row hidden="true" ht="15.75" outlineLevel="0" r="369">
      <c r="A369" s="66" t="s">
        <v>11065</v>
      </c>
      <c r="B369" s="66" t="s">
        <v>6688</v>
      </c>
      <c r="C369" s="68" t="s">
        <v>11347</v>
      </c>
    </row>
    <row hidden="true" ht="15.75" outlineLevel="0" r="370">
      <c r="A370" s="66" t="s">
        <v>11065</v>
      </c>
      <c r="B370" s="66" t="s">
        <v>6707</v>
      </c>
      <c r="C370" s="68" t="s">
        <v>11347</v>
      </c>
    </row>
    <row hidden="true" ht="15.75" outlineLevel="0" r="371">
      <c r="A371" s="66" t="s">
        <v>11065</v>
      </c>
      <c r="B371" s="66" t="s">
        <v>6862</v>
      </c>
      <c r="C371" s="68" t="s">
        <v>11347</v>
      </c>
    </row>
    <row hidden="true" ht="15.75" outlineLevel="0" r="372">
      <c r="A372" s="66" t="s">
        <v>11065</v>
      </c>
      <c r="B372" s="66" t="s">
        <v>6866</v>
      </c>
      <c r="C372" s="68" t="s">
        <v>11347</v>
      </c>
    </row>
    <row hidden="true" ht="15.75" outlineLevel="0" r="373">
      <c r="A373" s="66" t="s">
        <v>11065</v>
      </c>
      <c r="B373" s="66" t="s">
        <v>7024</v>
      </c>
      <c r="C373" s="68" t="s">
        <v>11347</v>
      </c>
    </row>
    <row hidden="true" ht="15.75" outlineLevel="0" r="374">
      <c r="A374" s="66" t="s">
        <v>11065</v>
      </c>
      <c r="B374" s="66" t="s">
        <v>7108</v>
      </c>
      <c r="C374" s="68" t="s">
        <v>11347</v>
      </c>
    </row>
    <row hidden="true" ht="15.75" outlineLevel="0" r="375">
      <c r="A375" s="66" t="s">
        <v>11065</v>
      </c>
      <c r="B375" s="66" t="s">
        <v>7117</v>
      </c>
      <c r="C375" s="68" t="s">
        <v>11347</v>
      </c>
    </row>
    <row hidden="true" ht="15.75" outlineLevel="0" r="376">
      <c r="A376" s="66" t="s">
        <v>11065</v>
      </c>
      <c r="B376" s="66" t="s">
        <v>7120</v>
      </c>
      <c r="C376" s="68" t="s">
        <v>11347</v>
      </c>
    </row>
    <row hidden="true" ht="15.75" outlineLevel="0" r="377">
      <c r="A377" s="66" t="s">
        <v>11065</v>
      </c>
      <c r="B377" s="66" t="s">
        <v>7507</v>
      </c>
      <c r="C377" s="68" t="s">
        <v>11347</v>
      </c>
    </row>
    <row hidden="true" ht="15.75" outlineLevel="0" r="378">
      <c r="A378" s="66" t="s">
        <v>11065</v>
      </c>
      <c r="B378" s="66" t="s">
        <v>7509</v>
      </c>
      <c r="C378" s="68" t="s">
        <v>11347</v>
      </c>
    </row>
    <row hidden="true" ht="15.75" outlineLevel="0" r="379">
      <c r="A379" s="66" t="s">
        <v>11065</v>
      </c>
      <c r="B379" s="66" t="s">
        <v>7610</v>
      </c>
      <c r="C379" s="68" t="s">
        <v>11347</v>
      </c>
    </row>
    <row hidden="true" ht="15.75" outlineLevel="0" r="380">
      <c r="A380" s="66" t="s">
        <v>11065</v>
      </c>
      <c r="B380" s="66" t="s">
        <v>7640</v>
      </c>
      <c r="C380" s="68" t="s">
        <v>11347</v>
      </c>
    </row>
    <row hidden="true" ht="15.75" outlineLevel="0" r="381">
      <c r="A381" s="66" t="s">
        <v>11065</v>
      </c>
      <c r="B381" s="66" t="s">
        <v>7657</v>
      </c>
      <c r="C381" s="68" t="s">
        <v>11349</v>
      </c>
    </row>
    <row hidden="true" ht="15.75" outlineLevel="0" r="382">
      <c r="A382" s="66" t="s">
        <v>11065</v>
      </c>
      <c r="B382" s="66" t="s">
        <v>7659</v>
      </c>
      <c r="C382" s="68" t="s">
        <v>11349</v>
      </c>
    </row>
    <row hidden="true" ht="15.75" outlineLevel="0" r="383">
      <c r="A383" s="66" t="s">
        <v>11065</v>
      </c>
      <c r="B383" s="66" t="s">
        <v>7660</v>
      </c>
      <c r="C383" s="68" t="s">
        <v>11349</v>
      </c>
    </row>
    <row hidden="true" ht="15.75" outlineLevel="0" r="384">
      <c r="A384" s="66" t="s">
        <v>11065</v>
      </c>
      <c r="B384" s="66" t="s">
        <v>7661</v>
      </c>
      <c r="C384" s="68" t="s">
        <v>11349</v>
      </c>
    </row>
    <row hidden="true" ht="15.75" outlineLevel="0" r="385">
      <c r="A385" s="66" t="s">
        <v>11065</v>
      </c>
      <c r="B385" s="66" t="s">
        <v>7662</v>
      </c>
      <c r="C385" s="68" t="s">
        <v>11347</v>
      </c>
    </row>
    <row hidden="true" ht="15.75" outlineLevel="0" r="386">
      <c r="A386" s="66" t="s">
        <v>11065</v>
      </c>
      <c r="B386" s="66" t="s">
        <v>7663</v>
      </c>
      <c r="C386" s="68" t="s">
        <v>11347</v>
      </c>
    </row>
    <row hidden="true" ht="15.75" outlineLevel="0" r="387">
      <c r="A387" s="66" t="s">
        <v>11065</v>
      </c>
      <c r="B387" s="66" t="s">
        <v>9359</v>
      </c>
      <c r="C387" s="68" t="s">
        <v>11347</v>
      </c>
    </row>
    <row hidden="true" ht="15.75" outlineLevel="0" r="388">
      <c r="A388" s="66" t="s">
        <v>11065</v>
      </c>
      <c r="B388" s="66" t="s">
        <v>9539</v>
      </c>
      <c r="C388" s="68" t="s">
        <v>11347</v>
      </c>
    </row>
    <row hidden="true" ht="15.75" outlineLevel="0" r="389">
      <c r="A389" s="66" t="s">
        <v>11065</v>
      </c>
      <c r="B389" s="66" t="s">
        <v>9671</v>
      </c>
      <c r="C389" s="68" t="s">
        <v>11347</v>
      </c>
    </row>
    <row hidden="true" ht="15.75" outlineLevel="0" r="390">
      <c r="A390" s="66" t="s">
        <v>11065</v>
      </c>
      <c r="B390" s="66" t="s">
        <v>9747</v>
      </c>
      <c r="C390" s="68" t="s">
        <v>11347</v>
      </c>
    </row>
    <row hidden="true" ht="15.75" outlineLevel="0" r="391">
      <c r="A391" s="66" t="s">
        <v>11065</v>
      </c>
      <c r="B391" s="66" t="s">
        <v>9748</v>
      </c>
      <c r="C391" s="68" t="s">
        <v>11347</v>
      </c>
    </row>
    <row hidden="true" ht="15.75" outlineLevel="0" r="392">
      <c r="A392" s="66" t="s">
        <v>11065</v>
      </c>
      <c r="B392" s="66" t="s">
        <v>9750</v>
      </c>
      <c r="C392" s="68" t="s">
        <v>11347</v>
      </c>
    </row>
    <row hidden="true" ht="15.75" outlineLevel="0" r="393">
      <c r="A393" s="66" t="s">
        <v>11065</v>
      </c>
      <c r="B393" s="66" t="s">
        <v>9751</v>
      </c>
      <c r="C393" s="68" t="s">
        <v>11347</v>
      </c>
    </row>
    <row hidden="true" ht="15.75" outlineLevel="0" r="394">
      <c r="A394" s="66" t="s">
        <v>11065</v>
      </c>
      <c r="B394" s="66" t="s">
        <v>9752</v>
      </c>
      <c r="C394" s="68" t="s">
        <v>11347</v>
      </c>
    </row>
    <row hidden="true" ht="15.75" outlineLevel="0" r="395">
      <c r="A395" s="66" t="s">
        <v>11065</v>
      </c>
      <c r="B395" s="66" t="s">
        <v>9753</v>
      </c>
      <c r="C395" s="68" t="s">
        <v>11347</v>
      </c>
    </row>
    <row hidden="true" ht="15.75" outlineLevel="0" r="396">
      <c r="A396" s="66" t="s">
        <v>11065</v>
      </c>
      <c r="B396" s="66" t="s">
        <v>9755</v>
      </c>
      <c r="C396" s="68" t="s">
        <v>11347</v>
      </c>
    </row>
    <row hidden="true" ht="15.75" outlineLevel="0" r="397">
      <c r="A397" s="66" t="s">
        <v>11065</v>
      </c>
      <c r="B397" s="66" t="s">
        <v>10073</v>
      </c>
      <c r="C397" s="68" t="s">
        <v>11347</v>
      </c>
    </row>
    <row hidden="true" ht="15.75" outlineLevel="0" r="398">
      <c r="A398" s="66" t="s">
        <v>11065</v>
      </c>
      <c r="B398" s="66" t="s">
        <v>10571</v>
      </c>
      <c r="C398" s="68" t="s">
        <v>11347</v>
      </c>
    </row>
    <row hidden="true" ht="15.75" outlineLevel="0" r="399">
      <c r="A399" s="66" t="s">
        <v>11065</v>
      </c>
      <c r="B399" s="66" t="s">
        <v>10575</v>
      </c>
      <c r="C399" s="68" t="s">
        <v>11347</v>
      </c>
    </row>
    <row hidden="true" ht="15.75" outlineLevel="0" r="400">
      <c r="A400" s="66" t="s">
        <v>11065</v>
      </c>
      <c r="B400" s="66" t="s">
        <v>10577</v>
      </c>
      <c r="C400" s="68" t="s">
        <v>11347</v>
      </c>
    </row>
    <row hidden="true" ht="15.75" outlineLevel="0" r="401">
      <c r="A401" s="66" t="s">
        <v>11065</v>
      </c>
      <c r="B401" s="66" t="s">
        <v>10632</v>
      </c>
      <c r="C401" s="68" t="s">
        <v>11347</v>
      </c>
    </row>
    <row hidden="true" ht="47.25" outlineLevel="0" r="402">
      <c r="A402" s="87" t="s">
        <v>11076</v>
      </c>
      <c r="B402" s="88" t="s">
        <v>1315</v>
      </c>
      <c r="C402" s="89" t="s">
        <v>11350</v>
      </c>
      <c r="D402" s="90" t="s">
        <v>11193</v>
      </c>
      <c r="E402" s="90" t="n"/>
    </row>
    <row hidden="true" ht="15.75" outlineLevel="0" r="403">
      <c r="A403" s="66" t="s">
        <v>11065</v>
      </c>
      <c r="B403" s="66" t="s">
        <v>574</v>
      </c>
      <c r="C403" s="68" t="s">
        <v>11345</v>
      </c>
    </row>
    <row hidden="true" ht="15.75" outlineLevel="0" r="404">
      <c r="A404" s="66" t="s">
        <v>11065</v>
      </c>
      <c r="B404" s="66" t="s">
        <v>414</v>
      </c>
      <c r="C404" s="68" t="s">
        <v>11351</v>
      </c>
    </row>
    <row hidden="true" ht="15.75" outlineLevel="0" r="405">
      <c r="A405" s="66" t="s">
        <v>11065</v>
      </c>
      <c r="B405" s="66" t="s">
        <v>479</v>
      </c>
      <c r="C405" s="68" t="s">
        <v>11352</v>
      </c>
    </row>
    <row hidden="true" ht="15.75" outlineLevel="0" r="406">
      <c r="A406" s="66" t="s">
        <v>11065</v>
      </c>
      <c r="B406" s="66" t="s">
        <v>689</v>
      </c>
      <c r="C406" s="68" t="s">
        <v>11351</v>
      </c>
    </row>
    <row hidden="true" ht="15.75" outlineLevel="0" r="407">
      <c r="A407" s="66" t="s">
        <v>11065</v>
      </c>
      <c r="B407" s="66" t="s">
        <v>712</v>
      </c>
      <c r="C407" s="68" t="s">
        <v>11351</v>
      </c>
    </row>
    <row hidden="true" ht="15.75" outlineLevel="0" r="408">
      <c r="A408" s="66" t="s">
        <v>11065</v>
      </c>
      <c r="B408" s="66" t="s">
        <v>771</v>
      </c>
      <c r="C408" s="68" t="s">
        <v>11351</v>
      </c>
    </row>
    <row hidden="true" ht="15.75" outlineLevel="0" r="409">
      <c r="A409" s="66" t="s">
        <v>11065</v>
      </c>
      <c r="B409" s="66" t="s">
        <v>774</v>
      </c>
      <c r="C409" s="68" t="s">
        <v>11351</v>
      </c>
    </row>
    <row hidden="true" ht="15.75" outlineLevel="0" r="410">
      <c r="A410" s="66" t="s">
        <v>11065</v>
      </c>
      <c r="B410" s="66" t="s">
        <v>802</v>
      </c>
      <c r="C410" s="68" t="s">
        <v>11351</v>
      </c>
    </row>
    <row hidden="true" ht="15.75" outlineLevel="0" r="411">
      <c r="A411" s="66" t="s">
        <v>11065</v>
      </c>
      <c r="B411" s="66" t="s">
        <v>869</v>
      </c>
      <c r="C411" s="68" t="s">
        <v>11351</v>
      </c>
    </row>
    <row hidden="true" ht="15.75" outlineLevel="0" r="412">
      <c r="A412" s="66" t="s">
        <v>11065</v>
      </c>
      <c r="B412" s="66" t="s">
        <v>1148</v>
      </c>
      <c r="C412" s="68" t="s">
        <v>11351</v>
      </c>
    </row>
    <row hidden="true" ht="15.75" outlineLevel="0" r="413">
      <c r="A413" s="66" t="s">
        <v>11065</v>
      </c>
      <c r="B413" s="66" t="s">
        <v>1360</v>
      </c>
      <c r="C413" s="68" t="s">
        <v>11351</v>
      </c>
    </row>
    <row hidden="true" ht="15.75" outlineLevel="0" r="414">
      <c r="A414" s="66" t="s">
        <v>11065</v>
      </c>
      <c r="B414" s="66" t="s">
        <v>1401</v>
      </c>
      <c r="C414" s="68" t="s">
        <v>11351</v>
      </c>
    </row>
    <row hidden="true" ht="15.75" outlineLevel="0" r="415">
      <c r="A415" s="66" t="s">
        <v>11065</v>
      </c>
      <c r="B415" s="66" t="s">
        <v>1636</v>
      </c>
      <c r="C415" s="68" t="s">
        <v>11351</v>
      </c>
    </row>
    <row hidden="true" ht="15.75" outlineLevel="0" r="416">
      <c r="A416" s="66" t="s">
        <v>11065</v>
      </c>
      <c r="B416" s="66" t="s">
        <v>1961</v>
      </c>
      <c r="C416" s="68" t="s">
        <v>11351</v>
      </c>
    </row>
    <row hidden="true" ht="15.75" outlineLevel="0" r="417">
      <c r="A417" s="66" t="s">
        <v>11065</v>
      </c>
      <c r="B417" s="66" t="s">
        <v>1983</v>
      </c>
      <c r="C417" s="68" t="s">
        <v>11351</v>
      </c>
    </row>
    <row hidden="true" ht="15.75" outlineLevel="0" r="418">
      <c r="A418" s="66" t="s">
        <v>11065</v>
      </c>
      <c r="B418" s="66" t="s">
        <v>1986</v>
      </c>
      <c r="C418" s="68" t="s">
        <v>11351</v>
      </c>
    </row>
    <row hidden="true" ht="15.75" outlineLevel="0" r="419">
      <c r="A419" s="66" t="s">
        <v>11065</v>
      </c>
      <c r="B419" s="66" t="s">
        <v>1998</v>
      </c>
      <c r="C419" s="68" t="s">
        <v>11351</v>
      </c>
    </row>
    <row hidden="true" ht="15.75" outlineLevel="0" r="420">
      <c r="A420" s="66" t="s">
        <v>11065</v>
      </c>
      <c r="B420" s="66" t="s">
        <v>2052</v>
      </c>
      <c r="C420" s="68" t="s">
        <v>11351</v>
      </c>
    </row>
    <row hidden="true" ht="15.75" outlineLevel="0" r="421">
      <c r="A421" s="66" t="s">
        <v>11065</v>
      </c>
      <c r="B421" s="66" t="s">
        <v>2074</v>
      </c>
      <c r="C421" s="68" t="s">
        <v>11351</v>
      </c>
    </row>
    <row hidden="true" ht="15.75" outlineLevel="0" r="422">
      <c r="A422" s="66" t="s">
        <v>11065</v>
      </c>
      <c r="B422" s="66" t="s">
        <v>2209</v>
      </c>
      <c r="C422" s="68" t="s">
        <v>11351</v>
      </c>
    </row>
    <row hidden="true" ht="15.75" outlineLevel="0" r="423">
      <c r="A423" s="66" t="s">
        <v>11065</v>
      </c>
      <c r="B423" s="66" t="s">
        <v>2220</v>
      </c>
      <c r="C423" s="68" t="s">
        <v>11351</v>
      </c>
    </row>
    <row hidden="true" ht="15.75" outlineLevel="0" r="424">
      <c r="A424" s="66" t="s">
        <v>11065</v>
      </c>
      <c r="B424" s="66" t="s">
        <v>2427</v>
      </c>
      <c r="C424" s="68" t="s">
        <v>11351</v>
      </c>
    </row>
    <row hidden="true" ht="15.75" outlineLevel="0" r="425">
      <c r="A425" s="66" t="s">
        <v>11065</v>
      </c>
      <c r="B425" s="66" t="s">
        <v>2569</v>
      </c>
      <c r="C425" s="68" t="s">
        <v>11351</v>
      </c>
    </row>
    <row hidden="true" ht="15.75" outlineLevel="0" r="426">
      <c r="A426" s="66" t="s">
        <v>11065</v>
      </c>
      <c r="B426" s="66" t="s">
        <v>2841</v>
      </c>
      <c r="C426" s="68" t="s">
        <v>11351</v>
      </c>
    </row>
    <row hidden="true" ht="15.75" outlineLevel="0" r="427">
      <c r="A427" s="66" t="s">
        <v>11065</v>
      </c>
      <c r="B427" s="66" t="s">
        <v>3018</v>
      </c>
      <c r="C427" s="68" t="s">
        <v>11351</v>
      </c>
    </row>
    <row hidden="true" ht="15.75" outlineLevel="0" r="428">
      <c r="A428" s="66" t="s">
        <v>11065</v>
      </c>
      <c r="B428" s="66" t="s">
        <v>3020</v>
      </c>
      <c r="C428" s="68" t="s">
        <v>11351</v>
      </c>
    </row>
    <row hidden="true" ht="15.75" outlineLevel="0" r="429">
      <c r="A429" s="66" t="s">
        <v>11065</v>
      </c>
      <c r="B429" s="66" t="s">
        <v>3224</v>
      </c>
      <c r="C429" s="68" t="s">
        <v>11351</v>
      </c>
    </row>
    <row hidden="true" ht="15.75" outlineLevel="0" r="430">
      <c r="A430" s="66" t="s">
        <v>11065</v>
      </c>
      <c r="B430" s="66" t="s">
        <v>3309</v>
      </c>
      <c r="C430" s="68" t="s">
        <v>11351</v>
      </c>
    </row>
    <row hidden="true" ht="15.75" outlineLevel="0" r="431">
      <c r="A431" s="66" t="s">
        <v>11065</v>
      </c>
      <c r="B431" s="66" t="s">
        <v>3333</v>
      </c>
      <c r="C431" s="68" t="s">
        <v>11351</v>
      </c>
    </row>
    <row hidden="true" ht="15.75" outlineLevel="0" r="432">
      <c r="A432" s="66" t="s">
        <v>11065</v>
      </c>
      <c r="B432" s="66" t="s">
        <v>3366</v>
      </c>
      <c r="C432" s="68" t="s">
        <v>11351</v>
      </c>
    </row>
    <row hidden="true" ht="15.75" outlineLevel="0" r="433">
      <c r="A433" s="66" t="s">
        <v>11065</v>
      </c>
      <c r="B433" s="66" t="s">
        <v>3523</v>
      </c>
      <c r="C433" s="68" t="s">
        <v>11351</v>
      </c>
    </row>
    <row hidden="true" ht="15.75" outlineLevel="0" r="434">
      <c r="A434" s="66" t="s">
        <v>11065</v>
      </c>
      <c r="B434" s="66" t="s">
        <v>3537</v>
      </c>
      <c r="C434" s="68" t="s">
        <v>11351</v>
      </c>
    </row>
    <row hidden="true" ht="15.75" outlineLevel="0" r="435">
      <c r="A435" s="66" t="s">
        <v>11065</v>
      </c>
      <c r="B435" s="66" t="s">
        <v>3539</v>
      </c>
      <c r="C435" s="68" t="s">
        <v>11351</v>
      </c>
    </row>
    <row hidden="true" ht="15.75" outlineLevel="0" r="436">
      <c r="A436" s="66" t="s">
        <v>11065</v>
      </c>
      <c r="B436" s="66" t="s">
        <v>3658</v>
      </c>
      <c r="C436" s="68" t="s">
        <v>11351</v>
      </c>
    </row>
    <row hidden="true" ht="15.75" outlineLevel="0" r="437">
      <c r="A437" s="66" t="s">
        <v>11065</v>
      </c>
      <c r="B437" s="66" t="s">
        <v>3671</v>
      </c>
      <c r="C437" s="68" t="s">
        <v>11351</v>
      </c>
    </row>
    <row hidden="true" ht="15.75" outlineLevel="0" r="438">
      <c r="A438" s="66" t="s">
        <v>11065</v>
      </c>
      <c r="B438" s="66" t="s">
        <v>3916</v>
      </c>
      <c r="C438" s="68" t="s">
        <v>11351</v>
      </c>
    </row>
    <row hidden="true" ht="15.75" outlineLevel="0" r="439">
      <c r="A439" s="66" t="s">
        <v>11065</v>
      </c>
      <c r="B439" s="66" t="s">
        <v>3926</v>
      </c>
      <c r="C439" s="68" t="s">
        <v>11351</v>
      </c>
    </row>
    <row hidden="true" ht="15.75" outlineLevel="0" r="440">
      <c r="A440" s="66" t="s">
        <v>11065</v>
      </c>
      <c r="B440" s="66" t="s">
        <v>3956</v>
      </c>
      <c r="C440" s="68" t="s">
        <v>11351</v>
      </c>
    </row>
    <row hidden="true" ht="15.75" outlineLevel="0" r="441">
      <c r="A441" s="66" t="s">
        <v>11065</v>
      </c>
      <c r="B441" s="66" t="s">
        <v>4014</v>
      </c>
      <c r="C441" s="68" t="s">
        <v>11351</v>
      </c>
    </row>
    <row hidden="true" ht="15.75" outlineLevel="0" r="442">
      <c r="A442" s="66" t="s">
        <v>11065</v>
      </c>
      <c r="B442" s="66" t="s">
        <v>4052</v>
      </c>
      <c r="C442" s="68" t="s">
        <v>11351</v>
      </c>
    </row>
    <row hidden="true" ht="15.75" outlineLevel="0" r="443">
      <c r="A443" s="66" t="s">
        <v>11065</v>
      </c>
      <c r="B443" s="66" t="s">
        <v>4054</v>
      </c>
      <c r="C443" s="68" t="s">
        <v>11351</v>
      </c>
    </row>
    <row hidden="true" ht="15.75" outlineLevel="0" r="444">
      <c r="A444" s="66" t="s">
        <v>11065</v>
      </c>
      <c r="B444" s="66" t="s">
        <v>4055</v>
      </c>
      <c r="C444" s="68" t="s">
        <v>11351</v>
      </c>
    </row>
    <row hidden="true" ht="15.75" outlineLevel="0" r="445">
      <c r="A445" s="66" t="s">
        <v>11065</v>
      </c>
      <c r="B445" s="66" t="s">
        <v>4068</v>
      </c>
      <c r="C445" s="68" t="s">
        <v>11351</v>
      </c>
    </row>
    <row hidden="true" ht="15.75" outlineLevel="0" r="446">
      <c r="A446" s="66" t="s">
        <v>11065</v>
      </c>
      <c r="B446" s="66" t="s">
        <v>4080</v>
      </c>
      <c r="C446" s="68" t="s">
        <v>11351</v>
      </c>
    </row>
    <row hidden="true" ht="15.75" outlineLevel="0" r="447">
      <c r="A447" s="66" t="s">
        <v>11065</v>
      </c>
      <c r="B447" s="66" t="s">
        <v>4082</v>
      </c>
      <c r="C447" s="68" t="s">
        <v>11351</v>
      </c>
    </row>
    <row hidden="true" ht="15.75" outlineLevel="0" r="448">
      <c r="A448" s="66" t="s">
        <v>11065</v>
      </c>
      <c r="B448" s="66" t="s">
        <v>4125</v>
      </c>
      <c r="C448" s="68" t="s">
        <v>11351</v>
      </c>
    </row>
    <row hidden="true" ht="15.75" outlineLevel="0" r="449">
      <c r="A449" s="66" t="s">
        <v>11065</v>
      </c>
      <c r="B449" s="66" t="s">
        <v>4139</v>
      </c>
      <c r="C449" s="68" t="s">
        <v>11351</v>
      </c>
    </row>
    <row hidden="true" ht="15.75" outlineLevel="0" r="450">
      <c r="A450" s="66" t="s">
        <v>11065</v>
      </c>
      <c r="B450" s="66" t="s">
        <v>4141</v>
      </c>
      <c r="C450" s="68" t="s">
        <v>11351</v>
      </c>
    </row>
    <row hidden="true" ht="15.75" outlineLevel="0" r="451">
      <c r="A451" s="66" t="s">
        <v>11065</v>
      </c>
      <c r="B451" s="66" t="s">
        <v>4449</v>
      </c>
      <c r="C451" s="68" t="s">
        <v>11351</v>
      </c>
    </row>
    <row hidden="true" ht="15.75" outlineLevel="0" r="452">
      <c r="A452" s="66" t="s">
        <v>11065</v>
      </c>
      <c r="B452" s="66" t="s">
        <v>4463</v>
      </c>
      <c r="C452" s="68" t="s">
        <v>11351</v>
      </c>
    </row>
    <row hidden="true" ht="15.75" outlineLevel="0" r="453">
      <c r="A453" s="66" t="s">
        <v>11065</v>
      </c>
      <c r="B453" s="66" t="s">
        <v>4570</v>
      </c>
      <c r="C453" s="68" t="s">
        <v>11351</v>
      </c>
    </row>
    <row hidden="true" ht="15.75" outlineLevel="0" r="454">
      <c r="A454" s="66" t="s">
        <v>11065</v>
      </c>
      <c r="B454" s="66" t="s">
        <v>4598</v>
      </c>
      <c r="C454" s="68" t="s">
        <v>11351</v>
      </c>
    </row>
    <row hidden="true" ht="15.75" outlineLevel="0" r="455">
      <c r="A455" s="66" t="s">
        <v>11065</v>
      </c>
      <c r="B455" s="66" t="s">
        <v>4790</v>
      </c>
      <c r="C455" s="68" t="s">
        <v>11351</v>
      </c>
    </row>
    <row hidden="true" ht="15.75" outlineLevel="0" r="456">
      <c r="A456" s="66" t="s">
        <v>11065</v>
      </c>
      <c r="B456" s="66" t="s">
        <v>4905</v>
      </c>
      <c r="C456" s="68" t="s">
        <v>11351</v>
      </c>
    </row>
    <row hidden="true" ht="15.75" outlineLevel="0" r="457">
      <c r="A457" s="66" t="s">
        <v>11065</v>
      </c>
      <c r="B457" s="66" t="s">
        <v>4915</v>
      </c>
      <c r="C457" s="68" t="s">
        <v>11351</v>
      </c>
    </row>
    <row hidden="true" ht="15.75" outlineLevel="0" r="458">
      <c r="A458" s="66" t="s">
        <v>11065</v>
      </c>
      <c r="B458" s="66" t="s">
        <v>4963</v>
      </c>
      <c r="C458" s="68" t="s">
        <v>11351</v>
      </c>
    </row>
    <row hidden="true" ht="15.75" outlineLevel="0" r="459">
      <c r="A459" s="66" t="s">
        <v>11065</v>
      </c>
      <c r="B459" s="66" t="s">
        <v>4965</v>
      </c>
      <c r="C459" s="68" t="s">
        <v>11351</v>
      </c>
    </row>
    <row hidden="true" ht="15.75" outlineLevel="0" r="460">
      <c r="A460" s="66" t="s">
        <v>11065</v>
      </c>
      <c r="B460" s="66" t="s">
        <v>4993</v>
      </c>
      <c r="C460" s="68" t="s">
        <v>11351</v>
      </c>
    </row>
    <row hidden="true" ht="15.75" outlineLevel="0" r="461">
      <c r="A461" s="66" t="s">
        <v>11065</v>
      </c>
      <c r="B461" s="66" t="s">
        <v>5022</v>
      </c>
      <c r="C461" s="68" t="s">
        <v>11351</v>
      </c>
    </row>
    <row hidden="true" ht="15.75" outlineLevel="0" r="462">
      <c r="A462" s="66" t="s">
        <v>11065</v>
      </c>
      <c r="B462" s="66" t="s">
        <v>5102</v>
      </c>
      <c r="C462" s="68" t="s">
        <v>11353</v>
      </c>
    </row>
    <row hidden="true" ht="15.75" outlineLevel="0" r="463">
      <c r="A463" s="66" t="s">
        <v>11065</v>
      </c>
      <c r="B463" s="66" t="s">
        <v>5107</v>
      </c>
      <c r="C463" s="68" t="s">
        <v>11351</v>
      </c>
    </row>
    <row hidden="true" ht="15.75" outlineLevel="0" r="464">
      <c r="A464" s="66" t="s">
        <v>11065</v>
      </c>
      <c r="B464" s="66" t="s">
        <v>5312</v>
      </c>
      <c r="C464" s="68" t="s">
        <v>11351</v>
      </c>
    </row>
    <row hidden="true" ht="15.75" outlineLevel="0" r="465">
      <c r="A465" s="66" t="s">
        <v>11065</v>
      </c>
      <c r="B465" s="66" t="s">
        <v>5357</v>
      </c>
      <c r="C465" s="68" t="s">
        <v>11351</v>
      </c>
    </row>
    <row hidden="true" ht="15.75" outlineLevel="0" r="466">
      <c r="A466" s="66" t="s">
        <v>11065</v>
      </c>
      <c r="B466" s="66" t="s">
        <v>5385</v>
      </c>
      <c r="C466" s="68" t="s">
        <v>11351</v>
      </c>
    </row>
    <row hidden="true" ht="15.75" outlineLevel="0" r="467">
      <c r="A467" s="66" t="s">
        <v>11065</v>
      </c>
      <c r="B467" s="66" t="s">
        <v>5553</v>
      </c>
      <c r="C467" s="68" t="s">
        <v>11351</v>
      </c>
    </row>
    <row hidden="true" ht="15.75" outlineLevel="0" r="468">
      <c r="A468" s="66" t="s">
        <v>11065</v>
      </c>
      <c r="B468" s="66" t="s">
        <v>5554</v>
      </c>
      <c r="C468" s="68" t="s">
        <v>11351</v>
      </c>
    </row>
    <row hidden="true" ht="15.75" outlineLevel="0" r="469">
      <c r="A469" s="66" t="s">
        <v>11065</v>
      </c>
      <c r="B469" s="66" t="s">
        <v>5637</v>
      </c>
      <c r="C469" s="68" t="s">
        <v>11351</v>
      </c>
    </row>
    <row hidden="true" ht="15.75" outlineLevel="0" r="470">
      <c r="A470" s="66" t="s">
        <v>11065</v>
      </c>
      <c r="B470" s="66" t="s">
        <v>5646</v>
      </c>
      <c r="C470" s="68" t="s">
        <v>11351</v>
      </c>
    </row>
    <row hidden="true" ht="15.75" outlineLevel="0" r="471">
      <c r="A471" s="66" t="s">
        <v>11065</v>
      </c>
      <c r="B471" s="66" t="s">
        <v>5652</v>
      </c>
      <c r="C471" s="68" t="s">
        <v>11351</v>
      </c>
    </row>
    <row hidden="true" ht="15.75" outlineLevel="0" r="472">
      <c r="A472" s="66" t="s">
        <v>11065</v>
      </c>
      <c r="B472" s="66" t="s">
        <v>5922</v>
      </c>
      <c r="C472" s="68" t="s">
        <v>11351</v>
      </c>
    </row>
    <row hidden="true" ht="15.75" outlineLevel="0" r="473">
      <c r="A473" s="66" t="s">
        <v>11065</v>
      </c>
      <c r="B473" s="66" t="s">
        <v>6037</v>
      </c>
      <c r="C473" s="68" t="s">
        <v>11351</v>
      </c>
    </row>
    <row hidden="true" ht="15.75" outlineLevel="0" r="474">
      <c r="A474" s="66" t="s">
        <v>11065</v>
      </c>
      <c r="B474" s="66" t="s">
        <v>6161</v>
      </c>
      <c r="C474" s="68" t="s">
        <v>11351</v>
      </c>
    </row>
    <row hidden="true" ht="15.75" outlineLevel="0" r="475">
      <c r="A475" s="66" t="s">
        <v>11065</v>
      </c>
      <c r="B475" s="66" t="s">
        <v>6182</v>
      </c>
      <c r="C475" s="68" t="s">
        <v>11351</v>
      </c>
    </row>
    <row hidden="true" ht="15.75" outlineLevel="0" r="476">
      <c r="A476" s="66" t="s">
        <v>11065</v>
      </c>
      <c r="B476" s="66" t="s">
        <v>6202</v>
      </c>
      <c r="C476" s="68" t="s">
        <v>11351</v>
      </c>
    </row>
    <row hidden="true" ht="15.75" outlineLevel="0" r="477">
      <c r="A477" s="66" t="s">
        <v>11065</v>
      </c>
      <c r="B477" s="66" t="s">
        <v>6430</v>
      </c>
      <c r="C477" s="68" t="s">
        <v>11351</v>
      </c>
    </row>
    <row hidden="true" ht="15.75" outlineLevel="0" r="478">
      <c r="A478" s="66" t="s">
        <v>11065</v>
      </c>
      <c r="B478" s="66" t="s">
        <v>6436</v>
      </c>
      <c r="C478" s="68" t="s">
        <v>11351</v>
      </c>
    </row>
    <row hidden="true" ht="15.75" outlineLevel="0" r="479">
      <c r="A479" s="66" t="s">
        <v>11065</v>
      </c>
      <c r="B479" s="66" t="s">
        <v>6579</v>
      </c>
      <c r="C479" s="68" t="s">
        <v>11351</v>
      </c>
    </row>
    <row hidden="true" ht="15.75" outlineLevel="0" r="480">
      <c r="A480" s="66" t="s">
        <v>11065</v>
      </c>
      <c r="B480" s="66" t="s">
        <v>6611</v>
      </c>
      <c r="C480" s="68" t="s">
        <v>11351</v>
      </c>
    </row>
    <row hidden="true" ht="15.75" outlineLevel="0" r="481">
      <c r="A481" s="66" t="s">
        <v>11065</v>
      </c>
      <c r="B481" s="66" t="s">
        <v>6633</v>
      </c>
      <c r="C481" s="68" t="s">
        <v>11351</v>
      </c>
    </row>
    <row hidden="true" ht="15.75" outlineLevel="0" r="482">
      <c r="A482" s="66" t="s">
        <v>11065</v>
      </c>
      <c r="B482" s="66" t="s">
        <v>6635</v>
      </c>
      <c r="C482" s="68" t="s">
        <v>11351</v>
      </c>
    </row>
    <row hidden="true" ht="15.75" outlineLevel="0" r="483">
      <c r="A483" s="66" t="s">
        <v>11065</v>
      </c>
      <c r="B483" s="66" t="s">
        <v>6727</v>
      </c>
      <c r="C483" s="68" t="s">
        <v>11351</v>
      </c>
    </row>
    <row hidden="true" ht="15.75" outlineLevel="0" r="484">
      <c r="A484" s="66" t="s">
        <v>11065</v>
      </c>
      <c r="B484" s="66" t="s">
        <v>6772</v>
      </c>
      <c r="C484" s="68" t="s">
        <v>11351</v>
      </c>
    </row>
    <row hidden="true" ht="15.75" outlineLevel="0" r="485">
      <c r="A485" s="66" t="s">
        <v>11065</v>
      </c>
      <c r="B485" s="66" t="s">
        <v>6912</v>
      </c>
      <c r="C485" s="68" t="s">
        <v>11351</v>
      </c>
    </row>
    <row hidden="true" ht="15.75" outlineLevel="0" r="486">
      <c r="A486" s="66" t="s">
        <v>11065</v>
      </c>
      <c r="B486" s="66" t="s">
        <v>7051</v>
      </c>
      <c r="C486" s="68" t="s">
        <v>11351</v>
      </c>
    </row>
    <row hidden="true" ht="15.75" outlineLevel="0" r="487">
      <c r="A487" s="66" t="s">
        <v>11065</v>
      </c>
      <c r="B487" s="66" t="s">
        <v>7057</v>
      </c>
      <c r="C487" s="68" t="s">
        <v>11351</v>
      </c>
    </row>
    <row hidden="true" ht="15.75" outlineLevel="0" r="488">
      <c r="A488" s="66" t="s">
        <v>11065</v>
      </c>
      <c r="B488" s="66" t="s">
        <v>7060</v>
      </c>
      <c r="C488" s="68" t="s">
        <v>11351</v>
      </c>
    </row>
    <row hidden="true" ht="15.75" outlineLevel="0" r="489">
      <c r="A489" s="66" t="s">
        <v>11065</v>
      </c>
      <c r="B489" s="66" t="s">
        <v>7068</v>
      </c>
      <c r="C489" s="68" t="s">
        <v>11351</v>
      </c>
    </row>
    <row hidden="true" ht="15.75" outlineLevel="0" r="490">
      <c r="A490" s="66" t="s">
        <v>11065</v>
      </c>
      <c r="B490" s="66" t="s">
        <v>7084</v>
      </c>
      <c r="C490" s="68" t="s">
        <v>11351</v>
      </c>
    </row>
    <row hidden="true" ht="15.75" outlineLevel="0" r="491">
      <c r="A491" s="66" t="s">
        <v>11065</v>
      </c>
      <c r="B491" s="66" t="s">
        <v>7090</v>
      </c>
      <c r="C491" s="68" t="s">
        <v>11351</v>
      </c>
    </row>
    <row hidden="true" ht="15.75" outlineLevel="0" r="492">
      <c r="A492" s="66" t="s">
        <v>11065</v>
      </c>
      <c r="B492" s="66" t="s">
        <v>7147</v>
      </c>
      <c r="C492" s="68" t="s">
        <v>11351</v>
      </c>
    </row>
    <row hidden="true" ht="15.75" outlineLevel="0" r="493">
      <c r="A493" s="66" t="s">
        <v>11065</v>
      </c>
      <c r="B493" s="66" t="s">
        <v>7205</v>
      </c>
      <c r="C493" s="68" t="s">
        <v>11351</v>
      </c>
    </row>
    <row hidden="true" ht="15.75" outlineLevel="0" r="494">
      <c r="A494" s="66" t="s">
        <v>11065</v>
      </c>
      <c r="B494" s="66" t="s">
        <v>7237</v>
      </c>
      <c r="C494" s="68" t="s">
        <v>11351</v>
      </c>
    </row>
    <row hidden="true" ht="15.75" outlineLevel="0" r="495">
      <c r="A495" s="66" t="s">
        <v>11065</v>
      </c>
      <c r="B495" s="66" t="s">
        <v>7265</v>
      </c>
      <c r="C495" s="68" t="s">
        <v>11351</v>
      </c>
    </row>
    <row hidden="true" ht="15.75" outlineLevel="0" r="496">
      <c r="A496" s="66" t="s">
        <v>11065</v>
      </c>
      <c r="B496" s="66" t="s">
        <v>7352</v>
      </c>
      <c r="C496" s="68" t="s">
        <v>11351</v>
      </c>
    </row>
    <row hidden="true" ht="15.75" outlineLevel="0" r="497">
      <c r="A497" s="66" t="s">
        <v>11065</v>
      </c>
      <c r="B497" s="66" t="s">
        <v>7428</v>
      </c>
      <c r="C497" s="68" t="s">
        <v>11351</v>
      </c>
    </row>
    <row hidden="true" ht="15.75" outlineLevel="0" r="498">
      <c r="A498" s="66" t="s">
        <v>11065</v>
      </c>
      <c r="B498" s="66" t="s">
        <v>7436</v>
      </c>
      <c r="C498" s="68" t="s">
        <v>11351</v>
      </c>
    </row>
    <row hidden="true" ht="15.75" outlineLevel="0" r="499">
      <c r="A499" s="66" t="s">
        <v>11065</v>
      </c>
      <c r="B499" s="66" t="s">
        <v>7454</v>
      </c>
      <c r="C499" s="68" t="s">
        <v>11351</v>
      </c>
    </row>
    <row hidden="true" ht="15.75" outlineLevel="0" r="500">
      <c r="A500" s="66" t="s">
        <v>11065</v>
      </c>
      <c r="B500" s="66" t="s">
        <v>7491</v>
      </c>
      <c r="C500" s="68" t="s">
        <v>11351</v>
      </c>
    </row>
    <row hidden="true" ht="15.75" outlineLevel="0" r="501">
      <c r="A501" s="66" t="s">
        <v>11065</v>
      </c>
      <c r="B501" s="66" t="s">
        <v>7543</v>
      </c>
      <c r="C501" s="68" t="s">
        <v>11351</v>
      </c>
    </row>
    <row hidden="true" ht="15.75" outlineLevel="0" r="502">
      <c r="A502" s="66" t="s">
        <v>11065</v>
      </c>
      <c r="B502" s="66" t="s">
        <v>7587</v>
      </c>
      <c r="C502" s="68" t="s">
        <v>11351</v>
      </c>
    </row>
    <row hidden="true" ht="15.75" outlineLevel="0" r="503">
      <c r="A503" s="66" t="s">
        <v>11065</v>
      </c>
      <c r="B503" s="66" t="s">
        <v>9476</v>
      </c>
      <c r="C503" s="68" t="s">
        <v>11351</v>
      </c>
    </row>
    <row hidden="true" ht="15.75" outlineLevel="0" r="504">
      <c r="A504" s="66" t="s">
        <v>11065</v>
      </c>
      <c r="B504" s="66" t="s">
        <v>10775</v>
      </c>
      <c r="C504" s="68" t="s">
        <v>11351</v>
      </c>
    </row>
    <row hidden="true" ht="15.75" outlineLevel="0" r="505">
      <c r="A505" s="66" t="s">
        <v>11065</v>
      </c>
      <c r="B505" s="66" t="s">
        <v>6114</v>
      </c>
      <c r="C505" s="68" t="s">
        <v>11354</v>
      </c>
    </row>
    <row hidden="true" ht="15.75" outlineLevel="0" r="506">
      <c r="A506" s="69" t="s">
        <v>11065</v>
      </c>
      <c r="B506" s="69" t="s">
        <v>6559</v>
      </c>
      <c r="C506" s="82" t="s">
        <v>11324</v>
      </c>
    </row>
    <row hidden="true" ht="31.5" outlineLevel="0" r="507">
      <c r="A507" s="69" t="s">
        <v>11065</v>
      </c>
      <c r="B507" s="66" t="s">
        <v>7683</v>
      </c>
      <c r="C507" s="82" t="s">
        <v>11355</v>
      </c>
    </row>
    <row hidden="true" ht="31.5" outlineLevel="0" r="508">
      <c r="A508" s="122" t="s">
        <v>11356</v>
      </c>
      <c r="B508" s="61" t="s">
        <v>8948</v>
      </c>
      <c r="C508" s="131" t="s">
        <v>11357</v>
      </c>
      <c r="D508" s="122" t="s">
        <v>11358</v>
      </c>
    </row>
    <row hidden="true" ht="15.75" outlineLevel="0" r="509">
      <c r="A509" s="69" t="s">
        <v>11065</v>
      </c>
      <c r="B509" s="69" t="s">
        <v>8950</v>
      </c>
      <c r="C509" s="82" t="s">
        <v>11359</v>
      </c>
    </row>
    <row hidden="true" ht="15.75" outlineLevel="0" r="510">
      <c r="A510" s="69" t="s">
        <v>11065</v>
      </c>
      <c r="B510" s="69" t="s">
        <v>7581</v>
      </c>
      <c r="C510" s="82" t="s">
        <v>11360</v>
      </c>
    </row>
    <row hidden="true" ht="31.5" outlineLevel="0" r="511">
      <c r="A511" s="69" t="s">
        <v>11065</v>
      </c>
      <c r="B511" s="69" t="s">
        <v>11361</v>
      </c>
      <c r="C511" s="82" t="s">
        <v>11362</v>
      </c>
    </row>
    <row hidden="true" ht="15.75" outlineLevel="0" r="512">
      <c r="A512" s="69" t="s">
        <v>11065</v>
      </c>
      <c r="B512" s="66" t="s">
        <v>7851</v>
      </c>
      <c r="C512" s="68" t="s">
        <v>11363</v>
      </c>
    </row>
    <row hidden="true" ht="15.75" outlineLevel="0" r="513">
      <c r="A513" s="69" t="s">
        <v>11065</v>
      </c>
      <c r="B513" s="69" t="s">
        <v>7579</v>
      </c>
      <c r="C513" s="82" t="s">
        <v>11364</v>
      </c>
    </row>
    <row hidden="true" ht="15.75" outlineLevel="0" r="514">
      <c r="A514" s="69" t="s">
        <v>11065</v>
      </c>
      <c r="B514" s="66" t="s">
        <v>2109</v>
      </c>
      <c r="C514" s="82" t="s">
        <v>11365</v>
      </c>
      <c r="D514" s="69" t="s">
        <v>11159</v>
      </c>
    </row>
    <row hidden="true" ht="15.75" outlineLevel="0" r="515">
      <c r="A515" s="69" t="s">
        <v>11065</v>
      </c>
      <c r="B515" s="69" t="s">
        <v>11366</v>
      </c>
      <c r="C515" s="82" t="s">
        <v>11367</v>
      </c>
    </row>
    <row hidden="true" ht="15.75" outlineLevel="0" r="516">
      <c r="A516" s="69" t="s">
        <v>11065</v>
      </c>
      <c r="B516" s="69" t="s">
        <v>11368</v>
      </c>
      <c r="C516" s="82" t="s">
        <v>11367</v>
      </c>
    </row>
    <row hidden="true" ht="15.75" outlineLevel="0" r="517">
      <c r="A517" s="69" t="s">
        <v>11065</v>
      </c>
      <c r="B517" s="69" t="s">
        <v>8246</v>
      </c>
      <c r="C517" s="82" t="s">
        <v>11369</v>
      </c>
    </row>
    <row hidden="true" ht="15.75" outlineLevel="0" r="518">
      <c r="A518" s="69" t="s">
        <v>11065</v>
      </c>
      <c r="B518" s="66" t="s">
        <v>1167</v>
      </c>
      <c r="C518" s="82" t="s">
        <v>11370</v>
      </c>
    </row>
    <row hidden="true" ht="15.75" outlineLevel="0" r="519">
      <c r="A519" s="69" t="s">
        <v>11065</v>
      </c>
      <c r="B519" s="67" t="s">
        <v>8485</v>
      </c>
      <c r="C519" s="82" t="s">
        <v>11371</v>
      </c>
    </row>
    <row hidden="true" ht="15.75" outlineLevel="0" r="520">
      <c r="A520" s="69" t="s">
        <v>11065</v>
      </c>
      <c r="B520" s="66" t="s">
        <v>8598</v>
      </c>
      <c r="C520" s="82" t="s">
        <v>11372</v>
      </c>
    </row>
    <row hidden="true" ht="15.75" outlineLevel="0" r="521">
      <c r="A521" s="69" t="s">
        <v>11065</v>
      </c>
      <c r="B521" s="66" t="s">
        <v>8489</v>
      </c>
      <c r="C521" s="82" t="s">
        <v>11371</v>
      </c>
    </row>
    <row customHeight="true" hidden="true" ht="48" outlineLevel="0" r="522">
      <c r="A522" s="98" t="s">
        <v>11065</v>
      </c>
      <c r="B522" s="99" t="s">
        <v>11373</v>
      </c>
      <c r="C522" s="100" t="s">
        <v>11132</v>
      </c>
      <c r="D522" s="101" t="s">
        <v>11133</v>
      </c>
      <c r="E522" s="101" t="n"/>
    </row>
    <row hidden="true" ht="15.75" outlineLevel="0" r="523">
      <c r="A523" s="69" t="s">
        <v>11065</v>
      </c>
      <c r="B523" s="66" t="s">
        <v>11374</v>
      </c>
      <c r="C523" s="68" t="s">
        <v>11371</v>
      </c>
    </row>
    <row hidden="true" ht="15.75" outlineLevel="0" r="524">
      <c r="A524" s="69" t="s">
        <v>11065</v>
      </c>
      <c r="B524" s="66" t="s">
        <v>10735</v>
      </c>
      <c r="C524" s="68" t="s">
        <v>11371</v>
      </c>
    </row>
    <row hidden="true" ht="15.75" outlineLevel="0" r="525">
      <c r="A525" s="69" t="s">
        <v>11065</v>
      </c>
      <c r="B525" s="66" t="s">
        <v>10732</v>
      </c>
      <c r="C525" s="68" t="s">
        <v>11371</v>
      </c>
    </row>
    <row hidden="true" ht="15.75" outlineLevel="0" r="526">
      <c r="A526" s="69" t="s">
        <v>11065</v>
      </c>
      <c r="B526" s="66" t="s">
        <v>10738</v>
      </c>
      <c r="C526" s="68" t="s">
        <v>11371</v>
      </c>
    </row>
    <row hidden="true" ht="15.75" outlineLevel="0" r="527">
      <c r="A527" s="69" t="s">
        <v>11065</v>
      </c>
      <c r="B527" s="66" t="s">
        <v>10734</v>
      </c>
      <c r="C527" s="68" t="s">
        <v>11371</v>
      </c>
    </row>
    <row hidden="true" ht="15.75" outlineLevel="0" r="528">
      <c r="A528" s="69" t="s">
        <v>11065</v>
      </c>
      <c r="B528" s="66" t="s">
        <v>174</v>
      </c>
      <c r="C528" s="68" t="s">
        <v>11372</v>
      </c>
    </row>
    <row hidden="true" ht="15.75" outlineLevel="0" r="529">
      <c r="A529" s="69" t="s">
        <v>11065</v>
      </c>
      <c r="B529" s="66" t="s">
        <v>8477</v>
      </c>
      <c r="C529" s="68" t="s">
        <v>11375</v>
      </c>
    </row>
    <row hidden="true" ht="15.75" outlineLevel="0" r="530">
      <c r="A530" s="69" t="s">
        <v>11065</v>
      </c>
      <c r="B530" s="66" t="s">
        <v>9660</v>
      </c>
      <c r="C530" s="68" t="s">
        <v>11363</v>
      </c>
    </row>
    <row hidden="true" ht="15.75" outlineLevel="0" r="531">
      <c r="A531" s="69" t="s">
        <v>11065</v>
      </c>
      <c r="B531" s="66" t="s">
        <v>2234</v>
      </c>
      <c r="C531" s="68" t="s">
        <v>11376</v>
      </c>
    </row>
    <row hidden="true" ht="15.75" outlineLevel="0" r="532">
      <c r="A532" s="69" t="s">
        <v>11065</v>
      </c>
      <c r="B532" s="66" t="s">
        <v>9186</v>
      </c>
      <c r="C532" s="68" t="s">
        <v>11372</v>
      </c>
    </row>
    <row hidden="true" ht="15.75" outlineLevel="0" r="533">
      <c r="A533" s="69" t="s">
        <v>11065</v>
      </c>
      <c r="B533" s="66" t="s">
        <v>8292</v>
      </c>
      <c r="C533" s="68" t="s">
        <v>11377</v>
      </c>
    </row>
    <row hidden="true" ht="15.75" outlineLevel="0" r="534">
      <c r="A534" s="69" t="s">
        <v>11065</v>
      </c>
      <c r="B534" s="132" t="s">
        <v>10209</v>
      </c>
      <c r="C534" s="68" t="s">
        <v>11363</v>
      </c>
    </row>
    <row hidden="true" ht="15.75" outlineLevel="0" r="535">
      <c r="A535" s="69" t="s">
        <v>11065</v>
      </c>
      <c r="B535" s="66" t="s">
        <v>9026</v>
      </c>
      <c r="C535" s="68" t="s">
        <v>11378</v>
      </c>
    </row>
    <row hidden="true" ht="15.75" outlineLevel="0" r="536">
      <c r="A536" s="69" t="s">
        <v>11065</v>
      </c>
      <c r="B536" s="66" t="s">
        <v>9053</v>
      </c>
      <c r="C536" s="68" t="s">
        <v>11379</v>
      </c>
    </row>
    <row hidden="true" ht="15.75" outlineLevel="0" r="537">
      <c r="A537" s="69" t="s">
        <v>11065</v>
      </c>
      <c r="B537" s="66" t="s">
        <v>7475</v>
      </c>
      <c r="C537" s="68" t="s">
        <v>11380</v>
      </c>
    </row>
    <row hidden="true" ht="15.75" outlineLevel="0" r="538">
      <c r="A538" s="69" t="s">
        <v>11065</v>
      </c>
      <c r="B538" s="69" t="s">
        <v>10085</v>
      </c>
      <c r="C538" s="82" t="s">
        <v>11325</v>
      </c>
    </row>
    <row hidden="true" ht="15.75" outlineLevel="0" r="539">
      <c r="A539" s="69" t="s">
        <v>11065</v>
      </c>
      <c r="B539" s="69" t="s">
        <v>7361</v>
      </c>
      <c r="C539" s="82" t="s">
        <v>11381</v>
      </c>
    </row>
    <row hidden="true" ht="15.75" outlineLevel="0" r="540">
      <c r="A540" s="69" t="s">
        <v>11065</v>
      </c>
      <c r="B540" s="69" t="s">
        <v>2641</v>
      </c>
      <c r="C540" s="82" t="s">
        <v>11328</v>
      </c>
    </row>
    <row hidden="true" ht="31.5" outlineLevel="0" r="541">
      <c r="A541" s="69" t="s">
        <v>11065</v>
      </c>
      <c r="B541" s="69" t="s">
        <v>10034</v>
      </c>
      <c r="C541" s="82" t="s">
        <v>11382</v>
      </c>
      <c r="D541" s="69" t="s">
        <v>11383</v>
      </c>
    </row>
    <row hidden="true" ht="31.5" outlineLevel="0" r="542">
      <c r="A542" s="69" t="s">
        <v>11065</v>
      </c>
      <c r="B542" s="66" t="s">
        <v>7073</v>
      </c>
      <c r="C542" s="82" t="s">
        <v>11384</v>
      </c>
    </row>
    <row hidden="true" ht="15.75" outlineLevel="0" r="543">
      <c r="A543" s="69" t="s">
        <v>11065</v>
      </c>
      <c r="B543" s="69" t="s">
        <v>10573</v>
      </c>
      <c r="C543" s="82" t="s">
        <v>11385</v>
      </c>
    </row>
    <row customFormat="true" hidden="true" ht="31.5" outlineLevel="0" r="544" s="133">
      <c r="A544" s="133" t="s">
        <v>11386</v>
      </c>
      <c r="B544" s="90" t="s">
        <v>7966</v>
      </c>
      <c r="C544" s="134" t="s">
        <v>11387</v>
      </c>
      <c r="D544" s="90" t="s">
        <v>11388</v>
      </c>
    </row>
    <row hidden="true" ht="31.5" outlineLevel="0" r="545">
      <c r="A545" s="133" t="s">
        <v>11076</v>
      </c>
      <c r="B545" s="90" t="s">
        <v>7967</v>
      </c>
      <c r="C545" s="134" t="s">
        <v>11389</v>
      </c>
      <c r="D545" s="90" t="s">
        <v>11388</v>
      </c>
      <c r="E545" s="133" t="n"/>
    </row>
    <row hidden="true" ht="15.75" outlineLevel="0" r="546">
      <c r="A546" s="69" t="s">
        <v>11065</v>
      </c>
      <c r="B546" s="69" t="s">
        <v>7643</v>
      </c>
      <c r="C546" s="82" t="s">
        <v>11390</v>
      </c>
    </row>
    <row hidden="true" ht="15.75" outlineLevel="0" r="547">
      <c r="A547" s="69" t="s">
        <v>11065</v>
      </c>
      <c r="B547" s="69" t="s">
        <v>1636</v>
      </c>
      <c r="C547" s="82" t="s">
        <v>11390</v>
      </c>
    </row>
    <row hidden="true" ht="15.75" outlineLevel="0" r="548">
      <c r="A548" s="69" t="s">
        <v>11065</v>
      </c>
      <c r="B548" s="69" t="s">
        <v>1657</v>
      </c>
      <c r="C548" s="82" t="s">
        <v>11390</v>
      </c>
    </row>
    <row hidden="true" ht="15.75" outlineLevel="0" r="549">
      <c r="A549" s="69" t="s">
        <v>11065</v>
      </c>
      <c r="B549" s="69" t="s">
        <v>2327</v>
      </c>
      <c r="C549" s="82" t="s">
        <v>11390</v>
      </c>
    </row>
    <row hidden="true" ht="15.75" outlineLevel="0" r="550">
      <c r="A550" s="69" t="s">
        <v>11065</v>
      </c>
      <c r="B550" s="69" t="s">
        <v>2330</v>
      </c>
      <c r="C550" s="82" t="s">
        <v>11390</v>
      </c>
    </row>
    <row hidden="true" ht="15.75" outlineLevel="0" r="551">
      <c r="A551" s="69" t="s">
        <v>11065</v>
      </c>
      <c r="B551" s="69" t="s">
        <v>2332</v>
      </c>
      <c r="C551" s="82" t="s">
        <v>11390</v>
      </c>
    </row>
    <row hidden="true" ht="15.75" outlineLevel="0" r="552">
      <c r="A552" s="69" t="s">
        <v>11065</v>
      </c>
      <c r="B552" s="69" t="s">
        <v>2391</v>
      </c>
      <c r="C552" s="82" t="s">
        <v>11390</v>
      </c>
    </row>
    <row hidden="true" ht="15.75" outlineLevel="0" r="553">
      <c r="A553" s="69" t="s">
        <v>11065</v>
      </c>
      <c r="B553" s="69" t="s">
        <v>2392</v>
      </c>
      <c r="C553" s="82" t="s">
        <v>11390</v>
      </c>
    </row>
    <row hidden="true" ht="15.75" outlineLevel="0" r="554">
      <c r="A554" s="69" t="s">
        <v>11065</v>
      </c>
      <c r="B554" s="69" t="s">
        <v>2400</v>
      </c>
      <c r="C554" s="82" t="s">
        <v>11390</v>
      </c>
    </row>
    <row hidden="true" ht="15.75" outlineLevel="0" r="555">
      <c r="A555" s="69" t="s">
        <v>11065</v>
      </c>
      <c r="B555" s="69" t="s">
        <v>2510</v>
      </c>
      <c r="C555" s="82" t="s">
        <v>11390</v>
      </c>
    </row>
    <row hidden="true" ht="15.75" outlineLevel="0" r="556">
      <c r="A556" s="69" t="s">
        <v>11065</v>
      </c>
      <c r="B556" s="69" t="s">
        <v>2511</v>
      </c>
      <c r="C556" s="82" t="s">
        <v>11390</v>
      </c>
    </row>
    <row hidden="true" ht="15.75" outlineLevel="0" r="557">
      <c r="A557" s="69" t="s">
        <v>11065</v>
      </c>
      <c r="B557" s="69" t="s">
        <v>2512</v>
      </c>
      <c r="C557" s="82" t="s">
        <v>11390</v>
      </c>
    </row>
    <row hidden="true" ht="15.75" outlineLevel="0" r="558">
      <c r="A558" s="69" t="s">
        <v>11065</v>
      </c>
      <c r="B558" s="69" t="s">
        <v>11391</v>
      </c>
      <c r="C558" s="82" t="s">
        <v>11390</v>
      </c>
    </row>
    <row hidden="true" ht="15.75" outlineLevel="0" r="559">
      <c r="A559" s="69" t="s">
        <v>11065</v>
      </c>
      <c r="B559" s="69" t="s">
        <v>5644</v>
      </c>
      <c r="C559" s="82" t="s">
        <v>11390</v>
      </c>
    </row>
    <row hidden="true" ht="15.75" outlineLevel="0" r="560">
      <c r="A560" s="69" t="s">
        <v>11065</v>
      </c>
      <c r="B560" s="69" t="s">
        <v>5995</v>
      </c>
      <c r="C560" s="82" t="s">
        <v>11390</v>
      </c>
    </row>
    <row hidden="true" ht="15.75" outlineLevel="0" r="561">
      <c r="A561" s="69" t="s">
        <v>11065</v>
      </c>
      <c r="B561" s="69" t="s">
        <v>6010</v>
      </c>
      <c r="C561" s="82" t="s">
        <v>11390</v>
      </c>
    </row>
    <row hidden="true" ht="15.75" outlineLevel="0" r="562">
      <c r="A562" s="69" t="s">
        <v>11065</v>
      </c>
      <c r="B562" s="69" t="s">
        <v>6486</v>
      </c>
      <c r="C562" s="82" t="s">
        <v>11390</v>
      </c>
    </row>
    <row hidden="true" ht="15.75" outlineLevel="0" r="563">
      <c r="A563" s="69" t="s">
        <v>11065</v>
      </c>
      <c r="B563" s="69" t="s">
        <v>11392</v>
      </c>
      <c r="C563" s="82" t="s">
        <v>11390</v>
      </c>
    </row>
    <row hidden="true" ht="15.75" outlineLevel="0" r="564">
      <c r="A564" s="69" t="s">
        <v>11065</v>
      </c>
      <c r="B564" s="69" t="s">
        <v>4922</v>
      </c>
      <c r="C564" s="82" t="s">
        <v>11390</v>
      </c>
    </row>
    <row hidden="true" ht="15.75" outlineLevel="0" r="565">
      <c r="A565" s="69" t="s">
        <v>11065</v>
      </c>
      <c r="B565" s="69" t="s">
        <v>7537</v>
      </c>
      <c r="C565" s="82" t="s">
        <v>11390</v>
      </c>
    </row>
    <row hidden="true" ht="15.75" outlineLevel="0" r="566">
      <c r="A566" s="69" t="s">
        <v>11065</v>
      </c>
      <c r="B566" s="69" t="s">
        <v>4314</v>
      </c>
      <c r="C566" s="82" t="s">
        <v>11390</v>
      </c>
    </row>
    <row hidden="true" ht="15.75" outlineLevel="0" r="567">
      <c r="A567" s="69" t="s">
        <v>11065</v>
      </c>
      <c r="B567" s="69" t="s">
        <v>4952</v>
      </c>
      <c r="C567" s="82" t="s">
        <v>11390</v>
      </c>
    </row>
    <row hidden="true" ht="15.75" outlineLevel="0" r="568">
      <c r="A568" s="69" t="s">
        <v>11065</v>
      </c>
      <c r="B568" s="69" t="s">
        <v>4957</v>
      </c>
      <c r="C568" s="82" t="s">
        <v>11390</v>
      </c>
    </row>
    <row hidden="true" ht="15.75" outlineLevel="0" r="569">
      <c r="A569" s="69" t="s">
        <v>11065</v>
      </c>
      <c r="B569" s="69" t="s">
        <v>4963</v>
      </c>
      <c r="C569" s="82" t="s">
        <v>11390</v>
      </c>
    </row>
    <row hidden="true" ht="15.75" outlineLevel="0" r="570">
      <c r="A570" s="69" t="s">
        <v>11065</v>
      </c>
      <c r="B570" s="69" t="s">
        <v>5205</v>
      </c>
      <c r="C570" s="82" t="s">
        <v>11390</v>
      </c>
    </row>
    <row hidden="true" ht="15.75" outlineLevel="0" r="571">
      <c r="A571" s="69" t="s">
        <v>11065</v>
      </c>
      <c r="B571" s="69" t="s">
        <v>6837</v>
      </c>
      <c r="C571" s="82" t="s">
        <v>11390</v>
      </c>
    </row>
    <row hidden="true" ht="15.75" outlineLevel="0" r="572">
      <c r="A572" s="69" t="s">
        <v>11065</v>
      </c>
      <c r="B572" s="69" t="s">
        <v>6848</v>
      </c>
      <c r="C572" s="82" t="s">
        <v>11390</v>
      </c>
    </row>
    <row hidden="true" ht="15.75" outlineLevel="0" r="573">
      <c r="A573" s="69" t="s">
        <v>11065</v>
      </c>
      <c r="B573" s="69" t="s">
        <v>7060</v>
      </c>
      <c r="C573" s="82" t="s">
        <v>11390</v>
      </c>
    </row>
    <row hidden="true" ht="15.75" outlineLevel="0" r="574">
      <c r="A574" s="69" t="s">
        <v>11065</v>
      </c>
      <c r="B574" s="69" t="s">
        <v>7064</v>
      </c>
      <c r="C574" s="82" t="s">
        <v>11390</v>
      </c>
    </row>
    <row hidden="true" ht="15.75" outlineLevel="0" r="575">
      <c r="A575" s="69" t="s">
        <v>11065</v>
      </c>
      <c r="B575" s="69" t="s">
        <v>643</v>
      </c>
      <c r="C575" s="82" t="s">
        <v>11390</v>
      </c>
    </row>
    <row hidden="true" ht="15.75" outlineLevel="0" r="576">
      <c r="A576" s="69" t="s">
        <v>11065</v>
      </c>
      <c r="B576" s="69" t="s">
        <v>3721</v>
      </c>
      <c r="C576" s="82" t="s">
        <v>11390</v>
      </c>
    </row>
    <row hidden="true" ht="15.75" outlineLevel="0" r="577">
      <c r="A577" s="69" t="s">
        <v>11065</v>
      </c>
      <c r="B577" s="69" t="s">
        <v>906</v>
      </c>
      <c r="C577" s="82" t="s">
        <v>11390</v>
      </c>
    </row>
    <row hidden="true" ht="15.75" outlineLevel="0" r="578">
      <c r="A578" s="69" t="s">
        <v>11065</v>
      </c>
      <c r="B578" s="69" t="s">
        <v>1083</v>
      </c>
      <c r="C578" s="82" t="s">
        <v>11390</v>
      </c>
    </row>
    <row hidden="true" ht="15.75" outlineLevel="0" r="579">
      <c r="A579" s="69" t="s">
        <v>11065</v>
      </c>
      <c r="B579" s="69" t="s">
        <v>1296</v>
      </c>
      <c r="C579" s="82" t="s">
        <v>11390</v>
      </c>
    </row>
    <row hidden="true" ht="15.75" outlineLevel="0" r="580">
      <c r="A580" s="69" t="s">
        <v>11065</v>
      </c>
      <c r="B580" s="69" t="s">
        <v>1329</v>
      </c>
      <c r="C580" s="82" t="s">
        <v>11390</v>
      </c>
    </row>
    <row hidden="true" ht="15.75" outlineLevel="0" r="581">
      <c r="A581" s="69" t="s">
        <v>11065</v>
      </c>
      <c r="B581" s="69" t="s">
        <v>3200</v>
      </c>
      <c r="C581" s="82" t="s">
        <v>11390</v>
      </c>
    </row>
    <row hidden="true" ht="15.75" outlineLevel="0" r="582">
      <c r="A582" s="69" t="s">
        <v>11065</v>
      </c>
      <c r="B582" s="69" t="s">
        <v>3284</v>
      </c>
      <c r="C582" s="82" t="s">
        <v>11390</v>
      </c>
    </row>
    <row hidden="true" ht="15.75" outlineLevel="0" r="583">
      <c r="A583" s="69" t="s">
        <v>11065</v>
      </c>
      <c r="B583" s="69" t="s">
        <v>2124</v>
      </c>
      <c r="C583" s="82" t="s">
        <v>11390</v>
      </c>
    </row>
    <row hidden="true" ht="15.75" outlineLevel="0" r="584">
      <c r="A584" s="69" t="s">
        <v>11065</v>
      </c>
      <c r="B584" s="69" t="s">
        <v>11393</v>
      </c>
      <c r="C584" s="82" t="s">
        <v>11390</v>
      </c>
    </row>
    <row hidden="true" ht="15.75" outlineLevel="0" r="585">
      <c r="A585" s="69" t="s">
        <v>11065</v>
      </c>
      <c r="B585" s="69" t="s">
        <v>2817</v>
      </c>
      <c r="C585" s="82" t="s">
        <v>11390</v>
      </c>
    </row>
    <row hidden="true" ht="15.75" outlineLevel="0" r="586">
      <c r="A586" s="69" t="s">
        <v>11065</v>
      </c>
      <c r="B586" s="69" t="s">
        <v>2838</v>
      </c>
      <c r="C586" s="82" t="s">
        <v>11390</v>
      </c>
    </row>
    <row hidden="true" ht="15.75" outlineLevel="0" r="587">
      <c r="A587" s="69" t="s">
        <v>11065</v>
      </c>
      <c r="B587" s="69" t="s">
        <v>3405</v>
      </c>
      <c r="C587" s="82" t="s">
        <v>11390</v>
      </c>
    </row>
    <row hidden="true" ht="15.75" outlineLevel="0" r="588">
      <c r="A588" s="69" t="s">
        <v>11065</v>
      </c>
      <c r="B588" s="69" t="s">
        <v>3642</v>
      </c>
      <c r="C588" s="82" t="s">
        <v>11390</v>
      </c>
    </row>
    <row hidden="true" ht="15.75" outlineLevel="0" r="589">
      <c r="A589" s="69" t="s">
        <v>11065</v>
      </c>
      <c r="B589" s="69" t="s">
        <v>3648</v>
      </c>
      <c r="C589" s="82" t="s">
        <v>11390</v>
      </c>
    </row>
    <row hidden="true" ht="15.75" outlineLevel="0" r="590">
      <c r="A590" s="69" t="s">
        <v>11065</v>
      </c>
      <c r="B590" s="69" t="s">
        <v>3816</v>
      </c>
      <c r="C590" s="82" t="s">
        <v>11390</v>
      </c>
    </row>
    <row hidden="true" ht="15.75" outlineLevel="0" r="591">
      <c r="A591" s="69" t="s">
        <v>11065</v>
      </c>
      <c r="B591" s="69" t="s">
        <v>4098</v>
      </c>
      <c r="C591" s="82" t="s">
        <v>11390</v>
      </c>
    </row>
    <row hidden="true" ht="15.75" outlineLevel="0" r="592">
      <c r="A592" s="69" t="s">
        <v>11065</v>
      </c>
      <c r="B592" s="69" t="s">
        <v>4285</v>
      </c>
      <c r="C592" s="82" t="s">
        <v>11390</v>
      </c>
    </row>
    <row hidden="true" ht="15.75" outlineLevel="0" r="593">
      <c r="A593" s="69" t="s">
        <v>11065</v>
      </c>
      <c r="B593" s="69" t="s">
        <v>4697</v>
      </c>
      <c r="C593" s="82" t="s">
        <v>11390</v>
      </c>
    </row>
    <row hidden="true" ht="15.75" outlineLevel="0" r="594">
      <c r="A594" s="69" t="s">
        <v>11065</v>
      </c>
      <c r="B594" s="69" t="s">
        <v>4716</v>
      </c>
      <c r="C594" s="82" t="s">
        <v>11390</v>
      </c>
    </row>
    <row hidden="true" ht="15.75" outlineLevel="0" r="595">
      <c r="A595" s="69" t="s">
        <v>11065</v>
      </c>
      <c r="B595" s="69" t="s">
        <v>4717</v>
      </c>
      <c r="C595" s="82" t="s">
        <v>11390</v>
      </c>
    </row>
    <row hidden="true" ht="15.75" outlineLevel="0" r="596">
      <c r="A596" s="69" t="s">
        <v>11065</v>
      </c>
      <c r="B596" s="69" t="s">
        <v>5120</v>
      </c>
      <c r="C596" s="82" t="s">
        <v>11390</v>
      </c>
    </row>
    <row hidden="true" ht="15.75" outlineLevel="0" r="597">
      <c r="A597" s="69" t="s">
        <v>11065</v>
      </c>
      <c r="B597" s="69" t="s">
        <v>5127</v>
      </c>
      <c r="C597" s="82" t="s">
        <v>11390</v>
      </c>
    </row>
    <row hidden="true" ht="15.75" outlineLevel="0" r="598">
      <c r="A598" s="69" t="s">
        <v>11065</v>
      </c>
      <c r="B598" s="69" t="s">
        <v>5697</v>
      </c>
      <c r="C598" s="82" t="s">
        <v>11390</v>
      </c>
    </row>
    <row hidden="true" ht="15.75" outlineLevel="0" r="599">
      <c r="A599" s="69" t="s">
        <v>11065</v>
      </c>
      <c r="B599" s="69" t="s">
        <v>5735</v>
      </c>
      <c r="C599" s="82" t="s">
        <v>11390</v>
      </c>
    </row>
    <row hidden="true" ht="15.75" outlineLevel="0" r="600">
      <c r="A600" s="69" t="s">
        <v>11065</v>
      </c>
      <c r="B600" s="69" t="s">
        <v>5803</v>
      </c>
      <c r="C600" s="82" t="s">
        <v>11390</v>
      </c>
    </row>
    <row hidden="true" ht="15.75" outlineLevel="0" r="601">
      <c r="A601" s="69" t="s">
        <v>11065</v>
      </c>
      <c r="B601" s="69" t="s">
        <v>6140</v>
      </c>
      <c r="C601" s="82" t="s">
        <v>11390</v>
      </c>
    </row>
    <row hidden="true" ht="15.75" outlineLevel="0" r="602">
      <c r="A602" s="69" t="s">
        <v>11065</v>
      </c>
      <c r="B602" s="69" t="s">
        <v>6146</v>
      </c>
      <c r="C602" s="82" t="s">
        <v>11390</v>
      </c>
    </row>
    <row hidden="true" ht="15.75" outlineLevel="0" r="603">
      <c r="A603" s="69" t="s">
        <v>11065</v>
      </c>
      <c r="B603" s="69" t="s">
        <v>6741</v>
      </c>
      <c r="C603" s="82" t="s">
        <v>11390</v>
      </c>
    </row>
    <row hidden="true" ht="15.75" outlineLevel="0" r="604">
      <c r="A604" s="69" t="s">
        <v>11065</v>
      </c>
      <c r="B604" s="69" t="s">
        <v>6745</v>
      </c>
      <c r="C604" s="82" t="s">
        <v>11390</v>
      </c>
    </row>
    <row hidden="true" ht="15.75" outlineLevel="0" r="605">
      <c r="A605" s="69" t="s">
        <v>11065</v>
      </c>
      <c r="B605" s="69" t="s">
        <v>7013</v>
      </c>
      <c r="C605" s="82" t="s">
        <v>11390</v>
      </c>
    </row>
    <row hidden="true" ht="15.75" outlineLevel="0" r="606">
      <c r="A606" s="69" t="s">
        <v>11065</v>
      </c>
      <c r="B606" s="69" t="s">
        <v>6790</v>
      </c>
      <c r="C606" s="82" t="s">
        <v>11390</v>
      </c>
    </row>
    <row hidden="true" ht="15.75" outlineLevel="0" r="607">
      <c r="A607" s="69" t="s">
        <v>11065</v>
      </c>
      <c r="B607" s="69" t="s">
        <v>6808</v>
      </c>
      <c r="C607" s="82" t="s">
        <v>11390</v>
      </c>
    </row>
    <row hidden="true" ht="15.75" outlineLevel="0" r="608">
      <c r="A608" s="69" t="s">
        <v>11065</v>
      </c>
      <c r="B608" s="69" t="s">
        <v>7419</v>
      </c>
      <c r="C608" s="82" t="s">
        <v>11390</v>
      </c>
    </row>
    <row hidden="true" ht="15.75" outlineLevel="0" r="609">
      <c r="A609" s="69" t="s">
        <v>11065</v>
      </c>
      <c r="B609" s="69" t="s">
        <v>7421</v>
      </c>
      <c r="C609" s="82" t="s">
        <v>11390</v>
      </c>
    </row>
    <row hidden="true" ht="15.75" outlineLevel="0" r="610">
      <c r="A610" s="69" t="s">
        <v>11065</v>
      </c>
      <c r="B610" s="69" t="s">
        <v>7424</v>
      </c>
      <c r="C610" s="82" t="s">
        <v>11390</v>
      </c>
    </row>
    <row hidden="true" ht="15.75" outlineLevel="0" r="611">
      <c r="A611" s="69" t="s">
        <v>11065</v>
      </c>
      <c r="B611" s="69" t="s">
        <v>4885</v>
      </c>
      <c r="C611" s="82" t="s">
        <v>11390</v>
      </c>
    </row>
    <row hidden="true" ht="15.75" outlineLevel="0" r="612">
      <c r="A612" s="69" t="s">
        <v>11065</v>
      </c>
      <c r="B612" s="69" t="s">
        <v>7632</v>
      </c>
      <c r="C612" s="82" t="s">
        <v>11390</v>
      </c>
    </row>
    <row hidden="true" ht="15.75" outlineLevel="0" r="613">
      <c r="A613" s="69" t="s">
        <v>11065</v>
      </c>
      <c r="B613" s="69" t="s">
        <v>11394</v>
      </c>
      <c r="C613" s="82" t="s">
        <v>11390</v>
      </c>
    </row>
    <row hidden="true" ht="15.75" outlineLevel="0" r="614">
      <c r="A614" s="69" t="s">
        <v>11065</v>
      </c>
      <c r="B614" s="69" t="s">
        <v>11395</v>
      </c>
      <c r="C614" s="82" t="s">
        <v>11390</v>
      </c>
    </row>
    <row hidden="true" ht="15.75" outlineLevel="0" r="615">
      <c r="A615" s="69" t="s">
        <v>11065</v>
      </c>
      <c r="B615" s="69" t="s">
        <v>1970</v>
      </c>
      <c r="C615" s="82" t="s">
        <v>11390</v>
      </c>
    </row>
    <row hidden="true" ht="15.75" outlineLevel="0" r="616">
      <c r="A616" s="69" t="s">
        <v>11065</v>
      </c>
      <c r="B616" s="69" t="s">
        <v>11396</v>
      </c>
      <c r="C616" s="82" t="s">
        <v>11390</v>
      </c>
    </row>
    <row hidden="true" ht="15.75" outlineLevel="0" r="617">
      <c r="A617" s="69" t="s">
        <v>11065</v>
      </c>
      <c r="B617" s="69" t="s">
        <v>2019</v>
      </c>
      <c r="C617" s="82" t="s">
        <v>11390</v>
      </c>
    </row>
    <row hidden="true" ht="15.75" outlineLevel="0" r="618">
      <c r="A618" s="69" t="s">
        <v>11065</v>
      </c>
      <c r="B618" s="69" t="s">
        <v>2220</v>
      </c>
      <c r="C618" s="82" t="s">
        <v>11390</v>
      </c>
    </row>
    <row hidden="true" ht="15.75" outlineLevel="0" r="619">
      <c r="A619" s="69" t="s">
        <v>11065</v>
      </c>
      <c r="B619" s="69" t="s">
        <v>2427</v>
      </c>
      <c r="C619" s="82" t="s">
        <v>11390</v>
      </c>
    </row>
    <row hidden="true" ht="15.75" outlineLevel="0" r="620">
      <c r="A620" s="69" t="s">
        <v>11065</v>
      </c>
      <c r="B620" s="69" t="s">
        <v>2449</v>
      </c>
      <c r="C620" s="82" t="s">
        <v>11390</v>
      </c>
    </row>
    <row hidden="true" ht="15.75" outlineLevel="0" r="621">
      <c r="A621" s="69" t="s">
        <v>11065</v>
      </c>
      <c r="B621" s="69" t="s">
        <v>3489</v>
      </c>
      <c r="C621" s="82" t="s">
        <v>11390</v>
      </c>
    </row>
    <row hidden="true" ht="15.75" outlineLevel="0" r="622">
      <c r="A622" s="69" t="s">
        <v>11065</v>
      </c>
      <c r="B622" s="69" t="s">
        <v>3492</v>
      </c>
      <c r="C622" s="82" t="s">
        <v>11390</v>
      </c>
    </row>
    <row hidden="true" ht="15.75" outlineLevel="0" r="623">
      <c r="A623" s="69" t="s">
        <v>11065</v>
      </c>
      <c r="B623" s="69" t="s">
        <v>3511</v>
      </c>
      <c r="C623" s="82" t="s">
        <v>11390</v>
      </c>
    </row>
    <row hidden="true" ht="15.75" outlineLevel="0" r="624">
      <c r="A624" s="69" t="s">
        <v>11065</v>
      </c>
      <c r="B624" s="69" t="s">
        <v>3523</v>
      </c>
      <c r="C624" s="82" t="s">
        <v>11390</v>
      </c>
    </row>
    <row hidden="true" ht="15.75" outlineLevel="0" r="625">
      <c r="A625" s="69" t="s">
        <v>11065</v>
      </c>
      <c r="B625" s="69" t="s">
        <v>3527</v>
      </c>
      <c r="C625" s="82" t="s">
        <v>11390</v>
      </c>
    </row>
    <row hidden="true" ht="15.75" outlineLevel="0" r="626">
      <c r="A626" s="69" t="s">
        <v>11065</v>
      </c>
      <c r="B626" s="69" t="s">
        <v>3528</v>
      </c>
      <c r="C626" s="82" t="s">
        <v>11390</v>
      </c>
    </row>
    <row hidden="true" ht="15.75" outlineLevel="0" r="627">
      <c r="A627" s="69" t="s">
        <v>11065</v>
      </c>
      <c r="B627" s="69" t="s">
        <v>3530</v>
      </c>
      <c r="C627" s="82" t="s">
        <v>11390</v>
      </c>
    </row>
    <row hidden="true" ht="15.75" outlineLevel="0" r="628">
      <c r="A628" s="69" t="s">
        <v>11065</v>
      </c>
      <c r="B628" s="69" t="s">
        <v>11397</v>
      </c>
      <c r="C628" s="82" t="s">
        <v>11390</v>
      </c>
    </row>
    <row hidden="true" ht="15.75" outlineLevel="0" r="629">
      <c r="A629" s="69" t="s">
        <v>11065</v>
      </c>
      <c r="B629" s="69" t="s">
        <v>3547</v>
      </c>
      <c r="C629" s="82" t="s">
        <v>11390</v>
      </c>
    </row>
    <row hidden="true" ht="15.75" outlineLevel="0" r="630">
      <c r="A630" s="69" t="s">
        <v>11065</v>
      </c>
      <c r="B630" s="69" t="s">
        <v>3565</v>
      </c>
      <c r="C630" s="82" t="s">
        <v>11390</v>
      </c>
    </row>
    <row hidden="true" ht="15.75" outlineLevel="0" r="631">
      <c r="A631" s="69" t="s">
        <v>11065</v>
      </c>
      <c r="B631" s="69" t="s">
        <v>4130</v>
      </c>
      <c r="C631" s="82" t="s">
        <v>11390</v>
      </c>
    </row>
    <row hidden="true" ht="15.75" outlineLevel="0" r="632">
      <c r="A632" s="69" t="s">
        <v>11065</v>
      </c>
      <c r="B632" s="69" t="s">
        <v>4139</v>
      </c>
      <c r="C632" s="82" t="s">
        <v>11390</v>
      </c>
    </row>
    <row hidden="true" ht="15.75" outlineLevel="0" r="633">
      <c r="A633" s="69" t="s">
        <v>11065</v>
      </c>
      <c r="B633" s="69" t="s">
        <v>4146</v>
      </c>
      <c r="C633" s="82" t="s">
        <v>11390</v>
      </c>
    </row>
    <row hidden="true" ht="15.75" outlineLevel="0" r="634">
      <c r="A634" s="69" t="s">
        <v>11065</v>
      </c>
      <c r="B634" s="69" t="s">
        <v>4598</v>
      </c>
      <c r="C634" s="82" t="s">
        <v>11390</v>
      </c>
    </row>
    <row hidden="true" ht="15.75" outlineLevel="0" r="635">
      <c r="A635" s="69" t="s">
        <v>11065</v>
      </c>
      <c r="B635" s="69" t="s">
        <v>5246</v>
      </c>
      <c r="C635" s="82" t="s">
        <v>11390</v>
      </c>
    </row>
    <row hidden="true" ht="15.75" outlineLevel="0" r="636">
      <c r="A636" s="69" t="s">
        <v>11065</v>
      </c>
      <c r="B636" s="69" t="s">
        <v>7308</v>
      </c>
      <c r="C636" s="82" t="s">
        <v>11390</v>
      </c>
    </row>
    <row hidden="true" ht="15.75" outlineLevel="0" r="637">
      <c r="A637" s="69" t="s">
        <v>11065</v>
      </c>
      <c r="B637" s="69" t="s">
        <v>11398</v>
      </c>
      <c r="C637" s="82" t="s">
        <v>11390</v>
      </c>
    </row>
    <row hidden="true" ht="15.75" outlineLevel="0" r="638">
      <c r="A638" s="69" t="s">
        <v>11065</v>
      </c>
      <c r="B638" s="69" t="s">
        <v>8757</v>
      </c>
      <c r="C638" s="82" t="s">
        <v>11399</v>
      </c>
    </row>
    <row hidden="true" ht="15.75" outlineLevel="0" r="639">
      <c r="A639" s="69" t="s">
        <v>11065</v>
      </c>
      <c r="B639" s="69" t="s">
        <v>3110</v>
      </c>
      <c r="C639" s="82" t="s">
        <v>11399</v>
      </c>
    </row>
    <row hidden="true" ht="15.75" outlineLevel="0" r="640">
      <c r="A640" s="69" t="s">
        <v>11065</v>
      </c>
      <c r="B640" s="69" t="s">
        <v>7002</v>
      </c>
      <c r="C640" s="82" t="s">
        <v>11400</v>
      </c>
    </row>
    <row hidden="true" ht="15.75" outlineLevel="0" r="641">
      <c r="A641" s="69" t="s">
        <v>11065</v>
      </c>
      <c r="B641" s="69" t="s">
        <v>3345</v>
      </c>
      <c r="C641" s="82" t="s">
        <v>11401</v>
      </c>
    </row>
    <row hidden="true" ht="15.75" outlineLevel="0" r="642">
      <c r="A642" s="69" t="s">
        <v>11065</v>
      </c>
      <c r="B642" s="69" t="s">
        <v>8127</v>
      </c>
      <c r="C642" s="82" t="s">
        <v>11401</v>
      </c>
    </row>
    <row hidden="true" ht="15.75" outlineLevel="0" r="643">
      <c r="A643" s="69" t="s">
        <v>11065</v>
      </c>
      <c r="B643" s="69" t="s">
        <v>10077</v>
      </c>
      <c r="C643" s="82" t="s">
        <v>11401</v>
      </c>
    </row>
    <row hidden="true" ht="31.5" outlineLevel="0" r="644">
      <c r="A644" s="69" t="s">
        <v>11065</v>
      </c>
      <c r="B644" s="69" t="s">
        <v>2389</v>
      </c>
      <c r="C644" s="82" t="s">
        <v>11402</v>
      </c>
    </row>
    <row hidden="true" ht="15.75" outlineLevel="0" r="645">
      <c r="A645" s="69" t="s">
        <v>11065</v>
      </c>
      <c r="B645" s="66" t="s">
        <v>6483</v>
      </c>
      <c r="C645" s="82" t="s">
        <v>11403</v>
      </c>
    </row>
    <row hidden="true" ht="15.75" outlineLevel="0" r="646">
      <c r="A646" s="69" t="s">
        <v>11065</v>
      </c>
      <c r="B646" s="69" t="s">
        <v>6537</v>
      </c>
      <c r="C646" s="82" t="s">
        <v>11403</v>
      </c>
    </row>
    <row hidden="true" ht="15.75" outlineLevel="0" r="647">
      <c r="A647" s="69" t="s">
        <v>11065</v>
      </c>
      <c r="B647" s="69" t="s">
        <v>913</v>
      </c>
      <c r="C647" s="82" t="s">
        <v>11403</v>
      </c>
    </row>
    <row hidden="true" ht="15.75" outlineLevel="0" r="648">
      <c r="A648" s="69" t="s">
        <v>11065</v>
      </c>
      <c r="B648" s="69" t="s">
        <v>2006</v>
      </c>
      <c r="C648" s="82" t="s">
        <v>11403</v>
      </c>
    </row>
    <row hidden="true" ht="15.75" outlineLevel="0" r="649">
      <c r="A649" s="69" t="s">
        <v>11065</v>
      </c>
      <c r="B649" s="69" t="s">
        <v>2183</v>
      </c>
      <c r="C649" s="82" t="s">
        <v>11403</v>
      </c>
    </row>
    <row hidden="true" ht="15.75" outlineLevel="0" r="650">
      <c r="A650" s="69" t="s">
        <v>11065</v>
      </c>
      <c r="B650" s="69" t="s">
        <v>2442</v>
      </c>
      <c r="C650" s="82" t="s">
        <v>11403</v>
      </c>
    </row>
    <row hidden="true" ht="15.75" outlineLevel="0" r="651">
      <c r="A651" s="69" t="s">
        <v>11065</v>
      </c>
      <c r="B651" s="69" t="s">
        <v>4798</v>
      </c>
      <c r="C651" s="82" t="s">
        <v>11403</v>
      </c>
    </row>
    <row hidden="true" ht="15.75" outlineLevel="0" r="652">
      <c r="A652" s="69" t="s">
        <v>11065</v>
      </c>
      <c r="B652" s="66" t="s">
        <v>6876</v>
      </c>
      <c r="C652" s="82" t="s">
        <v>11403</v>
      </c>
    </row>
    <row hidden="true" ht="15.75" outlineLevel="0" r="653">
      <c r="A653" s="69" t="s">
        <v>11065</v>
      </c>
      <c r="B653" s="69" t="s">
        <v>9295</v>
      </c>
      <c r="C653" s="82" t="s">
        <v>11403</v>
      </c>
    </row>
    <row hidden="true" ht="15.75" outlineLevel="0" r="654">
      <c r="A654" s="69" t="s">
        <v>11065</v>
      </c>
      <c r="B654" s="69" t="s">
        <v>8891</v>
      </c>
      <c r="C654" s="82" t="s">
        <v>11403</v>
      </c>
    </row>
    <row hidden="true" ht="15.75" outlineLevel="0" r="655">
      <c r="A655" s="69" t="s">
        <v>11065</v>
      </c>
      <c r="B655" s="69" t="s">
        <v>9429</v>
      </c>
      <c r="C655" s="82" t="s">
        <v>11403</v>
      </c>
    </row>
    <row hidden="true" ht="15.75" outlineLevel="0" r="656">
      <c r="A656" s="69" t="s">
        <v>11065</v>
      </c>
      <c r="B656" s="69" t="s">
        <v>7967</v>
      </c>
      <c r="C656" s="82" t="s">
        <v>11403</v>
      </c>
      <c r="D656" s="69" t="s">
        <v>11404</v>
      </c>
    </row>
    <row hidden="true" ht="15.75" outlineLevel="0" r="657">
      <c r="A657" s="69" t="s">
        <v>11065</v>
      </c>
      <c r="B657" s="69" t="s">
        <v>7966</v>
      </c>
      <c r="C657" s="82" t="s">
        <v>11403</v>
      </c>
      <c r="D657" s="69" t="s">
        <v>11404</v>
      </c>
    </row>
    <row hidden="true" ht="15.75" outlineLevel="0" r="658">
      <c r="A658" s="69" t="s">
        <v>11065</v>
      </c>
      <c r="B658" s="69" t="s">
        <v>8062</v>
      </c>
      <c r="C658" s="82" t="s">
        <v>11401</v>
      </c>
    </row>
    <row hidden="true" ht="15.75" outlineLevel="0" r="659">
      <c r="A659" s="69" t="s">
        <v>11065</v>
      </c>
      <c r="B659" s="69" t="s">
        <v>6731</v>
      </c>
      <c r="C659" s="82" t="s">
        <v>11401</v>
      </c>
    </row>
    <row hidden="true" ht="15.75" outlineLevel="0" r="660">
      <c r="A660" s="69" t="s">
        <v>11065</v>
      </c>
      <c r="B660" s="69" t="s">
        <v>4368</v>
      </c>
      <c r="C660" s="82" t="s">
        <v>11401</v>
      </c>
    </row>
    <row hidden="true" ht="15.75" outlineLevel="0" r="661">
      <c r="A661" s="69" t="s">
        <v>11065</v>
      </c>
      <c r="B661" s="69" t="s">
        <v>5083</v>
      </c>
      <c r="C661" s="82" t="s">
        <v>11401</v>
      </c>
    </row>
    <row hidden="true" ht="15.75" outlineLevel="0" r="662">
      <c r="A662" s="69" t="s">
        <v>11065</v>
      </c>
      <c r="B662" s="69" t="s">
        <v>7004</v>
      </c>
      <c r="C662" s="82" t="s">
        <v>11401</v>
      </c>
    </row>
    <row hidden="true" ht="15.75" outlineLevel="0" r="663">
      <c r="A663" s="69" t="s">
        <v>11065</v>
      </c>
      <c r="B663" s="69" t="s">
        <v>9088</v>
      </c>
      <c r="C663" s="82" t="s">
        <v>11401</v>
      </c>
    </row>
    <row hidden="true" ht="15.75" outlineLevel="0" r="664">
      <c r="A664" s="69" t="s">
        <v>11065</v>
      </c>
      <c r="B664" s="69" t="s">
        <v>2431</v>
      </c>
      <c r="C664" s="82" t="s">
        <v>11403</v>
      </c>
    </row>
    <row hidden="true" ht="15.75" outlineLevel="0" r="665">
      <c r="A665" s="69" t="s">
        <v>11065</v>
      </c>
      <c r="B665" s="69" t="s">
        <v>4265</v>
      </c>
      <c r="C665" s="82" t="s">
        <v>11403</v>
      </c>
    </row>
    <row hidden="true" ht="15.75" outlineLevel="0" r="666">
      <c r="A666" s="69" t="s">
        <v>11065</v>
      </c>
      <c r="B666" s="69" t="s">
        <v>1896</v>
      </c>
      <c r="C666" s="82" t="s">
        <v>11403</v>
      </c>
    </row>
    <row hidden="true" ht="15.75" outlineLevel="0" r="667">
      <c r="A667" s="69" t="s">
        <v>11065</v>
      </c>
      <c r="B667" s="69" t="s">
        <v>4881</v>
      </c>
      <c r="C667" s="82" t="s">
        <v>11403</v>
      </c>
    </row>
    <row hidden="true" ht="15.75" outlineLevel="0" r="668">
      <c r="A668" s="69" t="s">
        <v>11065</v>
      </c>
      <c r="B668" s="69" t="s">
        <v>4887</v>
      </c>
      <c r="C668" s="82" t="s">
        <v>11403</v>
      </c>
    </row>
    <row hidden="true" ht="15.75" outlineLevel="0" r="669">
      <c r="A669" s="69" t="s">
        <v>11065</v>
      </c>
      <c r="B669" s="69" t="s">
        <v>1257</v>
      </c>
      <c r="C669" s="82" t="s">
        <v>11403</v>
      </c>
    </row>
    <row hidden="true" ht="15.75" outlineLevel="0" r="670">
      <c r="A670" s="69" t="s">
        <v>11065</v>
      </c>
      <c r="B670" s="69" t="s">
        <v>3357</v>
      </c>
      <c r="C670" s="82" t="s">
        <v>11403</v>
      </c>
    </row>
    <row hidden="true" ht="15.75" outlineLevel="0" r="671">
      <c r="A671" s="69" t="s">
        <v>11065</v>
      </c>
      <c r="B671" s="69" t="s">
        <v>4920</v>
      </c>
      <c r="C671" s="82" t="s">
        <v>11403</v>
      </c>
    </row>
    <row hidden="true" ht="15.75" outlineLevel="0" r="672">
      <c r="A672" s="69" t="s">
        <v>11065</v>
      </c>
      <c r="B672" s="69" t="s">
        <v>4960</v>
      </c>
      <c r="C672" s="82" t="s">
        <v>11403</v>
      </c>
    </row>
    <row hidden="true" ht="15.75" outlineLevel="0" r="673">
      <c r="A673" s="69" t="s">
        <v>11065</v>
      </c>
      <c r="B673" s="66" t="s">
        <v>7521</v>
      </c>
      <c r="C673" s="82" t="s">
        <v>11403</v>
      </c>
    </row>
    <row hidden="true" ht="15.75" outlineLevel="0" r="674">
      <c r="A674" s="69" t="s">
        <v>11065</v>
      </c>
      <c r="B674" s="69" t="s">
        <v>8294</v>
      </c>
      <c r="C674" s="82" t="s">
        <v>11403</v>
      </c>
    </row>
    <row hidden="true" ht="15.75" outlineLevel="0" r="675">
      <c r="A675" s="69" t="s">
        <v>11065</v>
      </c>
      <c r="B675" s="69" t="s">
        <v>8379</v>
      </c>
      <c r="C675" s="82" t="s">
        <v>11403</v>
      </c>
    </row>
    <row hidden="true" ht="15.75" outlineLevel="0" r="676">
      <c r="A676" s="69" t="s">
        <v>11065</v>
      </c>
      <c r="B676" s="66" t="s">
        <v>8919</v>
      </c>
      <c r="C676" s="82" t="s">
        <v>11403</v>
      </c>
    </row>
    <row hidden="true" ht="15.75" outlineLevel="0" r="677">
      <c r="A677" s="69" t="s">
        <v>11065</v>
      </c>
      <c r="B677" s="67" t="s">
        <v>9151</v>
      </c>
      <c r="C677" s="82" t="s">
        <v>11403</v>
      </c>
    </row>
    <row hidden="true" ht="15.75" outlineLevel="0" r="678">
      <c r="A678" s="69" t="s">
        <v>11065</v>
      </c>
      <c r="B678" s="69" t="s">
        <v>9138</v>
      </c>
      <c r="C678" s="82" t="s">
        <v>11403</v>
      </c>
    </row>
    <row hidden="true" ht="15.75" outlineLevel="0" r="679">
      <c r="A679" s="69" t="s">
        <v>11065</v>
      </c>
      <c r="B679" s="69" t="s">
        <v>9165</v>
      </c>
      <c r="C679" s="82" t="s">
        <v>11403</v>
      </c>
    </row>
    <row hidden="true" ht="15.75" outlineLevel="0" r="680">
      <c r="A680" s="69" t="s">
        <v>11065</v>
      </c>
      <c r="B680" s="69" t="s">
        <v>10541</v>
      </c>
      <c r="C680" s="82" t="s">
        <v>11403</v>
      </c>
    </row>
    <row hidden="true" ht="15.75" outlineLevel="0" r="681">
      <c r="A681" s="69" t="s">
        <v>11065</v>
      </c>
      <c r="B681" s="69" t="s">
        <v>5605</v>
      </c>
      <c r="C681" s="82" t="s">
        <v>11403</v>
      </c>
    </row>
    <row hidden="true" ht="15.75" outlineLevel="0" r="682">
      <c r="A682" s="69" t="s">
        <v>11065</v>
      </c>
      <c r="B682" s="69" t="s">
        <v>6124</v>
      </c>
      <c r="C682" s="82" t="s">
        <v>11403</v>
      </c>
    </row>
    <row hidden="true" ht="15.75" outlineLevel="0" r="683">
      <c r="A683" s="69" t="s">
        <v>11065</v>
      </c>
      <c r="B683" s="69" t="s">
        <v>9345</v>
      </c>
      <c r="C683" s="82" t="s">
        <v>11403</v>
      </c>
    </row>
    <row hidden="true" ht="15.75" outlineLevel="0" r="684">
      <c r="A684" s="69" t="s">
        <v>11065</v>
      </c>
      <c r="B684" s="69" t="s">
        <v>2160</v>
      </c>
      <c r="C684" s="82" t="s">
        <v>11403</v>
      </c>
    </row>
    <row hidden="true" ht="15.75" outlineLevel="0" r="685">
      <c r="A685" s="69" t="s">
        <v>11065</v>
      </c>
      <c r="B685" s="69" t="s">
        <v>9700</v>
      </c>
      <c r="C685" s="82" t="s">
        <v>11403</v>
      </c>
    </row>
    <row hidden="true" ht="15.75" outlineLevel="0" r="686">
      <c r="A686" s="69" t="s">
        <v>11065</v>
      </c>
      <c r="B686" s="69" t="s">
        <v>7268</v>
      </c>
      <c r="C686" s="82" t="s">
        <v>11403</v>
      </c>
    </row>
    <row hidden="true" ht="15.75" outlineLevel="0" r="687">
      <c r="A687" s="69" t="s">
        <v>11065</v>
      </c>
      <c r="B687" s="66" t="s">
        <v>3532</v>
      </c>
      <c r="C687" s="82" t="s">
        <v>11405</v>
      </c>
    </row>
    <row hidden="true" ht="15.75" outlineLevel="0" r="688">
      <c r="A688" s="69" t="s">
        <v>11065</v>
      </c>
      <c r="B688" s="69" t="s">
        <v>11406</v>
      </c>
      <c r="C688" s="82" t="s">
        <v>11407</v>
      </c>
    </row>
    <row hidden="true" ht="15.75" outlineLevel="0" r="689">
      <c r="A689" s="69" t="s">
        <v>11065</v>
      </c>
      <c r="B689" s="69" t="s">
        <v>11408</v>
      </c>
      <c r="C689" s="82" t="s">
        <v>11407</v>
      </c>
    </row>
    <row hidden="true" ht="15.75" outlineLevel="0" r="690">
      <c r="A690" s="133" t="s">
        <v>11076</v>
      </c>
      <c r="B690" s="90" t="s">
        <v>10337</v>
      </c>
      <c r="C690" s="134" t="s">
        <v>11409</v>
      </c>
      <c r="D690" s="90" t="s">
        <v>11388</v>
      </c>
      <c r="E690" s="133" t="n"/>
    </row>
    <row hidden="true" ht="15.75" outlineLevel="0" r="691">
      <c r="A691" s="133" t="s">
        <v>11076</v>
      </c>
      <c r="B691" s="90" t="s">
        <v>10338</v>
      </c>
      <c r="C691" s="134" t="s">
        <v>11409</v>
      </c>
      <c r="D691" s="90" t="s">
        <v>11388</v>
      </c>
      <c r="E691" s="133" t="n"/>
    </row>
    <row hidden="true" ht="15.75" outlineLevel="0" r="692">
      <c r="A692" s="69" t="s">
        <v>11065</v>
      </c>
      <c r="B692" s="69" t="s">
        <v>6970</v>
      </c>
      <c r="C692" s="82" t="s">
        <v>11410</v>
      </c>
      <c r="D692" s="69" t="s">
        <v>11411</v>
      </c>
    </row>
    <row hidden="true" ht="15.75" outlineLevel="0" r="693">
      <c r="A693" s="133" t="s">
        <v>11076</v>
      </c>
      <c r="B693" s="90" t="s">
        <v>823</v>
      </c>
      <c r="C693" s="134" t="s">
        <v>11412</v>
      </c>
      <c r="D693" s="90" t="s">
        <v>11388</v>
      </c>
      <c r="E693" s="133" t="n"/>
    </row>
    <row hidden="true" ht="15.75" outlineLevel="0" r="694">
      <c r="A694" s="69" t="s">
        <v>11065</v>
      </c>
      <c r="B694" s="69" t="s">
        <v>6472</v>
      </c>
      <c r="C694" s="82" t="s">
        <v>11413</v>
      </c>
    </row>
    <row hidden="true" ht="15.75" outlineLevel="0" r="695">
      <c r="A695" s="135" t="s">
        <v>11169</v>
      </c>
      <c r="B695" s="135" t="s">
        <v>3845</v>
      </c>
      <c r="C695" s="136" t="s">
        <v>10981</v>
      </c>
      <c r="F695" s="69" t="s">
        <v>11172</v>
      </c>
    </row>
    <row hidden="true" ht="15.75" outlineLevel="0" r="696">
      <c r="A696" s="135" t="s">
        <v>11169</v>
      </c>
      <c r="B696" s="135" t="s">
        <v>3703</v>
      </c>
      <c r="C696" s="136" t="s">
        <v>10981</v>
      </c>
      <c r="F696" s="69" t="s">
        <v>11172</v>
      </c>
    </row>
    <row hidden="true" ht="15.75" outlineLevel="0" r="697">
      <c r="A697" s="135" t="s">
        <v>11169</v>
      </c>
      <c r="B697" s="135" t="s">
        <v>4205</v>
      </c>
      <c r="C697" s="136" t="s">
        <v>10981</v>
      </c>
      <c r="F697" s="69" t="s">
        <v>11172</v>
      </c>
    </row>
    <row hidden="true" ht="15.75" outlineLevel="0" r="698">
      <c r="A698" s="135" t="s">
        <v>11169</v>
      </c>
      <c r="B698" s="135" t="s">
        <v>5069</v>
      </c>
      <c r="C698" s="136" t="s">
        <v>10981</v>
      </c>
      <c r="F698" s="69" t="s">
        <v>11172</v>
      </c>
    </row>
    <row hidden="true" ht="15.75" outlineLevel="0" r="699">
      <c r="A699" s="135" t="s">
        <v>11169</v>
      </c>
      <c r="B699" s="135" t="s">
        <v>6871</v>
      </c>
      <c r="C699" s="136" t="s">
        <v>10981</v>
      </c>
      <c r="F699" s="69" t="s">
        <v>11172</v>
      </c>
    </row>
    <row hidden="true" ht="15.75" outlineLevel="0" r="700">
      <c r="A700" s="135" t="s">
        <v>11169</v>
      </c>
      <c r="B700" s="135" t="s">
        <v>1407</v>
      </c>
      <c r="C700" s="136" t="s">
        <v>10981</v>
      </c>
      <c r="F700" s="69" t="s">
        <v>11172</v>
      </c>
    </row>
    <row hidden="true" ht="15.75" outlineLevel="0" r="701">
      <c r="A701" s="135" t="s">
        <v>11169</v>
      </c>
      <c r="B701" s="135" t="s">
        <v>1473</v>
      </c>
      <c r="C701" s="136" t="s">
        <v>10981</v>
      </c>
      <c r="F701" s="69" t="s">
        <v>11172</v>
      </c>
    </row>
    <row hidden="true" ht="15.75" outlineLevel="0" r="702">
      <c r="A702" s="135" t="s">
        <v>11169</v>
      </c>
      <c r="B702" s="135" t="s">
        <v>1482</v>
      </c>
      <c r="C702" s="136" t="s">
        <v>10981</v>
      </c>
      <c r="F702" s="69" t="s">
        <v>11172</v>
      </c>
    </row>
    <row hidden="true" ht="15.75" outlineLevel="0" r="703">
      <c r="A703" s="135" t="s">
        <v>11169</v>
      </c>
      <c r="B703" s="135" t="s">
        <v>4747</v>
      </c>
      <c r="C703" s="136" t="s">
        <v>10981</v>
      </c>
      <c r="F703" s="69" t="s">
        <v>11172</v>
      </c>
    </row>
    <row hidden="true" ht="15.75" outlineLevel="0" r="704">
      <c r="A704" s="135" t="s">
        <v>11169</v>
      </c>
      <c r="B704" s="135" t="s">
        <v>6562</v>
      </c>
      <c r="C704" s="136" t="s">
        <v>10981</v>
      </c>
      <c r="F704" s="69" t="s">
        <v>11172</v>
      </c>
    </row>
    <row hidden="true" ht="15.75" outlineLevel="0" r="705">
      <c r="A705" s="135" t="s">
        <v>11169</v>
      </c>
      <c r="B705" s="135" t="s">
        <v>431</v>
      </c>
      <c r="C705" s="136" t="s">
        <v>10981</v>
      </c>
      <c r="F705" s="69" t="s">
        <v>11172</v>
      </c>
    </row>
    <row hidden="true" ht="15.75" outlineLevel="0" r="706">
      <c r="A706" s="135" t="s">
        <v>11169</v>
      </c>
      <c r="B706" s="135" t="s">
        <v>432</v>
      </c>
      <c r="C706" s="136" t="s">
        <v>10981</v>
      </c>
      <c r="F706" s="69" t="s">
        <v>11172</v>
      </c>
    </row>
    <row hidden="true" ht="15.75" outlineLevel="0" r="707">
      <c r="A707" s="135" t="s">
        <v>11169</v>
      </c>
      <c r="B707" s="135" t="s">
        <v>434</v>
      </c>
      <c r="C707" s="136" t="s">
        <v>10981</v>
      </c>
      <c r="F707" s="69" t="s">
        <v>11172</v>
      </c>
    </row>
    <row hidden="true" ht="15.75" outlineLevel="0" r="708">
      <c r="A708" s="135" t="s">
        <v>11169</v>
      </c>
      <c r="B708" s="135" t="s">
        <v>435</v>
      </c>
      <c r="C708" s="136" t="s">
        <v>10981</v>
      </c>
      <c r="F708" s="69" t="s">
        <v>11172</v>
      </c>
    </row>
    <row hidden="true" ht="15.75" outlineLevel="0" r="709">
      <c r="A709" s="135" t="s">
        <v>11169</v>
      </c>
      <c r="B709" s="135" t="s">
        <v>470</v>
      </c>
      <c r="C709" s="136" t="s">
        <v>10981</v>
      </c>
      <c r="F709" s="69" t="s">
        <v>11172</v>
      </c>
    </row>
    <row hidden="true" ht="15.75" outlineLevel="0" r="710">
      <c r="A710" s="135" t="s">
        <v>11169</v>
      </c>
      <c r="B710" s="135" t="s">
        <v>498</v>
      </c>
      <c r="C710" s="136" t="s">
        <v>10981</v>
      </c>
      <c r="F710" s="69" t="s">
        <v>11172</v>
      </c>
    </row>
    <row hidden="true" ht="15.75" outlineLevel="0" r="711">
      <c r="A711" s="135" t="s">
        <v>11169</v>
      </c>
      <c r="B711" s="135" t="s">
        <v>500</v>
      </c>
      <c r="C711" s="136" t="s">
        <v>10981</v>
      </c>
      <c r="F711" s="69" t="s">
        <v>11172</v>
      </c>
    </row>
    <row hidden="true" ht="15.75" outlineLevel="0" r="712">
      <c r="A712" s="135" t="s">
        <v>11169</v>
      </c>
      <c r="B712" s="135" t="s">
        <v>553</v>
      </c>
      <c r="C712" s="136" t="s">
        <v>10981</v>
      </c>
      <c r="F712" s="69" t="s">
        <v>11172</v>
      </c>
    </row>
    <row hidden="true" ht="15.75" outlineLevel="0" r="713">
      <c r="A713" s="135" t="s">
        <v>11169</v>
      </c>
      <c r="B713" s="135" t="s">
        <v>731</v>
      </c>
      <c r="C713" s="136" t="s">
        <v>10981</v>
      </c>
      <c r="F713" s="69" t="s">
        <v>11172</v>
      </c>
    </row>
    <row hidden="true" ht="15.75" outlineLevel="0" r="714">
      <c r="A714" s="135" t="s">
        <v>11169</v>
      </c>
      <c r="B714" s="135" t="s">
        <v>893</v>
      </c>
      <c r="C714" s="136" t="s">
        <v>10981</v>
      </c>
      <c r="F714" s="69" t="s">
        <v>11172</v>
      </c>
    </row>
    <row hidden="true" ht="15.75" outlineLevel="0" r="715">
      <c r="A715" s="135" t="s">
        <v>11169</v>
      </c>
      <c r="B715" s="135" t="s">
        <v>928</v>
      </c>
      <c r="C715" s="136" t="s">
        <v>10981</v>
      </c>
      <c r="F715" s="69" t="s">
        <v>11172</v>
      </c>
    </row>
    <row hidden="true" ht="15.75" outlineLevel="0" r="716">
      <c r="A716" s="135" t="s">
        <v>11169</v>
      </c>
      <c r="B716" s="135" t="s">
        <v>1097</v>
      </c>
      <c r="C716" s="136" t="s">
        <v>10981</v>
      </c>
      <c r="F716" s="69" t="s">
        <v>11172</v>
      </c>
    </row>
    <row hidden="true" ht="15.75" outlineLevel="0" r="717">
      <c r="A717" s="135" t="s">
        <v>11169</v>
      </c>
      <c r="B717" s="135" t="s">
        <v>1102</v>
      </c>
      <c r="C717" s="136" t="s">
        <v>10981</v>
      </c>
      <c r="F717" s="69" t="s">
        <v>11172</v>
      </c>
    </row>
    <row hidden="true" ht="15.75" outlineLevel="0" r="718">
      <c r="A718" s="135" t="s">
        <v>11169</v>
      </c>
      <c r="B718" s="135" t="s">
        <v>1112</v>
      </c>
      <c r="C718" s="136" t="s">
        <v>10981</v>
      </c>
      <c r="F718" s="69" t="s">
        <v>11172</v>
      </c>
    </row>
    <row hidden="true" ht="15.75" outlineLevel="0" r="719">
      <c r="A719" s="135" t="s">
        <v>11169</v>
      </c>
      <c r="B719" s="135" t="s">
        <v>1164</v>
      </c>
      <c r="C719" s="136" t="s">
        <v>10981</v>
      </c>
      <c r="F719" s="69" t="s">
        <v>11172</v>
      </c>
    </row>
    <row hidden="true" ht="15.75" outlineLevel="0" r="720">
      <c r="A720" s="135" t="s">
        <v>11169</v>
      </c>
      <c r="B720" s="135" t="s">
        <v>1194</v>
      </c>
      <c r="C720" s="136" t="s">
        <v>10981</v>
      </c>
      <c r="F720" s="69" t="s">
        <v>11172</v>
      </c>
    </row>
    <row hidden="true" ht="31.5" outlineLevel="0" r="721">
      <c r="A721" s="135" t="s">
        <v>11169</v>
      </c>
      <c r="B721" s="135" t="s">
        <v>1200</v>
      </c>
      <c r="C721" s="136" t="s">
        <v>11414</v>
      </c>
      <c r="D721" s="135" t="s">
        <v>11415</v>
      </c>
      <c r="E721" s="69" t="s">
        <v>11416</v>
      </c>
      <c r="F721" s="69" t="s">
        <v>11172</v>
      </c>
    </row>
    <row hidden="true" ht="31.5" outlineLevel="0" r="722">
      <c r="A722" s="135" t="s">
        <v>11169</v>
      </c>
      <c r="B722" s="135" t="s">
        <v>1204</v>
      </c>
      <c r="C722" s="136" t="s">
        <v>11417</v>
      </c>
      <c r="D722" s="135" t="s">
        <v>11418</v>
      </c>
      <c r="E722" s="69" t="s">
        <v>11419</v>
      </c>
      <c r="F722" s="69" t="s">
        <v>11172</v>
      </c>
    </row>
    <row hidden="true" ht="15.75" outlineLevel="0" r="723">
      <c r="A723" s="135" t="s">
        <v>11169</v>
      </c>
      <c r="B723" s="135" t="s">
        <v>1418</v>
      </c>
      <c r="C723" s="136" t="s">
        <v>10981</v>
      </c>
      <c r="F723" s="69" t="s">
        <v>11172</v>
      </c>
    </row>
    <row hidden="true" ht="15.75" outlineLevel="0" r="724">
      <c r="A724" s="135" t="s">
        <v>11169</v>
      </c>
      <c r="B724" s="135" t="s">
        <v>1548</v>
      </c>
      <c r="C724" s="136" t="s">
        <v>10981</v>
      </c>
      <c r="F724" s="69" t="s">
        <v>11172</v>
      </c>
    </row>
    <row hidden="true" ht="15.75" outlineLevel="0" r="725">
      <c r="A725" s="135" t="s">
        <v>11169</v>
      </c>
      <c r="B725" s="135" t="s">
        <v>1576</v>
      </c>
      <c r="C725" s="136" t="s">
        <v>10981</v>
      </c>
      <c r="F725" s="69" t="s">
        <v>11172</v>
      </c>
    </row>
    <row hidden="true" ht="15.75" outlineLevel="0" r="726">
      <c r="A726" s="135" t="s">
        <v>11169</v>
      </c>
      <c r="B726" s="135" t="s">
        <v>1861</v>
      </c>
      <c r="C726" s="136" t="s">
        <v>10981</v>
      </c>
      <c r="F726" s="69" t="s">
        <v>11172</v>
      </c>
    </row>
    <row hidden="true" ht="15.75" outlineLevel="0" r="727">
      <c r="A727" s="135" t="s">
        <v>11169</v>
      </c>
      <c r="B727" s="135" t="s">
        <v>2122</v>
      </c>
      <c r="C727" s="136" t="s">
        <v>10981</v>
      </c>
      <c r="F727" s="69" t="s">
        <v>11172</v>
      </c>
    </row>
    <row hidden="true" ht="15.75" outlineLevel="0" r="728">
      <c r="A728" s="135" t="s">
        <v>11169</v>
      </c>
      <c r="B728" s="135" t="s">
        <v>2326</v>
      </c>
      <c r="C728" s="136" t="s">
        <v>10981</v>
      </c>
      <c r="F728" s="69" t="s">
        <v>11172</v>
      </c>
    </row>
    <row hidden="true" ht="15.75" outlineLevel="0" r="729">
      <c r="A729" s="135" t="s">
        <v>11169</v>
      </c>
      <c r="B729" s="135" t="s">
        <v>2448</v>
      </c>
      <c r="C729" s="136" t="s">
        <v>10981</v>
      </c>
      <c r="F729" s="69" t="s">
        <v>11172</v>
      </c>
    </row>
    <row hidden="true" ht="15.75" outlineLevel="0" r="730">
      <c r="A730" s="135" t="s">
        <v>11169</v>
      </c>
      <c r="B730" s="135" t="s">
        <v>2481</v>
      </c>
      <c r="C730" s="136" t="s">
        <v>10981</v>
      </c>
      <c r="F730" s="69" t="s">
        <v>11172</v>
      </c>
    </row>
    <row hidden="true" ht="15.75" outlineLevel="0" r="731">
      <c r="A731" s="135" t="s">
        <v>11169</v>
      </c>
      <c r="B731" s="135" t="s">
        <v>2505</v>
      </c>
      <c r="C731" s="136" t="s">
        <v>10981</v>
      </c>
      <c r="F731" s="69" t="s">
        <v>11172</v>
      </c>
    </row>
    <row hidden="true" ht="15.75" outlineLevel="0" r="732">
      <c r="A732" s="135" t="s">
        <v>11169</v>
      </c>
      <c r="B732" s="135" t="s">
        <v>2507</v>
      </c>
      <c r="C732" s="136" t="s">
        <v>10981</v>
      </c>
      <c r="F732" s="69" t="s">
        <v>11172</v>
      </c>
    </row>
    <row hidden="true" ht="15.75" outlineLevel="0" r="733">
      <c r="A733" s="135" t="s">
        <v>11169</v>
      </c>
      <c r="B733" s="135" t="s">
        <v>2544</v>
      </c>
      <c r="C733" s="136" t="s">
        <v>10981</v>
      </c>
      <c r="F733" s="69" t="s">
        <v>11172</v>
      </c>
    </row>
    <row hidden="true" ht="15.75" outlineLevel="0" r="734">
      <c r="A734" s="135" t="s">
        <v>11169</v>
      </c>
      <c r="B734" s="135" t="s">
        <v>2564</v>
      </c>
      <c r="C734" s="136" t="s">
        <v>10981</v>
      </c>
      <c r="F734" s="69" t="s">
        <v>11172</v>
      </c>
    </row>
    <row hidden="true" ht="15.75" outlineLevel="0" r="735">
      <c r="A735" s="135" t="s">
        <v>11169</v>
      </c>
      <c r="B735" s="135" t="s">
        <v>2565</v>
      </c>
      <c r="C735" s="136" t="s">
        <v>10981</v>
      </c>
      <c r="F735" s="69" t="s">
        <v>11172</v>
      </c>
    </row>
    <row hidden="true" ht="15.75" outlineLevel="0" r="736">
      <c r="A736" s="135" t="s">
        <v>11169</v>
      </c>
      <c r="B736" s="135" t="s">
        <v>2941</v>
      </c>
      <c r="C736" s="136" t="s">
        <v>10981</v>
      </c>
      <c r="F736" s="69" t="s">
        <v>11172</v>
      </c>
    </row>
    <row hidden="true" ht="15.75" outlineLevel="0" r="737">
      <c r="A737" s="135" t="s">
        <v>11169</v>
      </c>
      <c r="B737" s="135" t="s">
        <v>3101</v>
      </c>
      <c r="C737" s="136" t="s">
        <v>10981</v>
      </c>
      <c r="F737" s="69" t="s">
        <v>11172</v>
      </c>
    </row>
    <row hidden="true" ht="15.75" outlineLevel="0" r="738">
      <c r="A738" s="135" t="s">
        <v>11169</v>
      </c>
      <c r="B738" s="135" t="s">
        <v>3189</v>
      </c>
      <c r="C738" s="136" t="s">
        <v>10981</v>
      </c>
      <c r="F738" s="69" t="s">
        <v>11172</v>
      </c>
    </row>
    <row hidden="true" ht="15.75" outlineLevel="0" r="739">
      <c r="A739" s="135" t="s">
        <v>11169</v>
      </c>
      <c r="B739" s="135" t="s">
        <v>3190</v>
      </c>
      <c r="C739" s="136" t="s">
        <v>10981</v>
      </c>
      <c r="F739" s="69" t="s">
        <v>11172</v>
      </c>
    </row>
    <row hidden="true" ht="15.75" outlineLevel="0" r="740">
      <c r="A740" s="135" t="s">
        <v>11169</v>
      </c>
      <c r="B740" s="135" t="s">
        <v>3503</v>
      </c>
      <c r="C740" s="136" t="s">
        <v>10981</v>
      </c>
      <c r="F740" s="69" t="s">
        <v>11172</v>
      </c>
    </row>
    <row hidden="true" ht="15.75" outlineLevel="0" r="741">
      <c r="A741" s="135" t="s">
        <v>11169</v>
      </c>
      <c r="B741" s="135" t="s">
        <v>3677</v>
      </c>
      <c r="C741" s="136" t="s">
        <v>10981</v>
      </c>
      <c r="F741" s="69" t="s">
        <v>11172</v>
      </c>
    </row>
    <row hidden="true" ht="15.75" outlineLevel="0" r="742">
      <c r="A742" s="135" t="s">
        <v>11169</v>
      </c>
      <c r="B742" s="135" t="s">
        <v>3699</v>
      </c>
      <c r="C742" s="136" t="s">
        <v>10981</v>
      </c>
      <c r="F742" s="69" t="s">
        <v>11172</v>
      </c>
    </row>
    <row hidden="true" ht="31.5" outlineLevel="0" r="743">
      <c r="A743" s="135" t="s">
        <v>11169</v>
      </c>
      <c r="B743" s="135" t="s">
        <v>3774</v>
      </c>
      <c r="C743" s="136" t="s">
        <v>11420</v>
      </c>
      <c r="D743" s="69" t="s">
        <v>11421</v>
      </c>
      <c r="F743" s="69" t="s">
        <v>11172</v>
      </c>
    </row>
    <row hidden="true" ht="15.75" outlineLevel="0" r="744">
      <c r="A744" s="135" t="s">
        <v>11169</v>
      </c>
      <c r="B744" s="135" t="s">
        <v>4067</v>
      </c>
      <c r="C744" s="136" t="s">
        <v>10981</v>
      </c>
      <c r="F744" s="69" t="s">
        <v>11172</v>
      </c>
    </row>
    <row hidden="true" ht="15.75" outlineLevel="0" r="745">
      <c r="A745" s="135" t="s">
        <v>11169</v>
      </c>
      <c r="B745" s="135" t="s">
        <v>4152</v>
      </c>
      <c r="C745" s="136" t="s">
        <v>10981</v>
      </c>
      <c r="F745" s="69" t="s">
        <v>11172</v>
      </c>
    </row>
    <row hidden="true" ht="15.75" outlineLevel="0" r="746">
      <c r="A746" s="135" t="s">
        <v>11169</v>
      </c>
      <c r="B746" s="135" t="s">
        <v>4226</v>
      </c>
      <c r="C746" s="136" t="s">
        <v>10981</v>
      </c>
      <c r="F746" s="69" t="s">
        <v>11172</v>
      </c>
    </row>
    <row hidden="true" ht="15.75" outlineLevel="0" r="747">
      <c r="A747" s="135" t="s">
        <v>11169</v>
      </c>
      <c r="B747" s="135" t="s">
        <v>4277</v>
      </c>
      <c r="C747" s="136" t="s">
        <v>11422</v>
      </c>
      <c r="D747" s="135" t="s">
        <v>11423</v>
      </c>
      <c r="E747" s="135" t="n"/>
      <c r="F747" s="69" t="s">
        <v>11172</v>
      </c>
    </row>
    <row hidden="true" ht="15.75" outlineLevel="0" r="748">
      <c r="A748" s="135" t="s">
        <v>11169</v>
      </c>
      <c r="B748" s="135" t="s">
        <v>4452</v>
      </c>
      <c r="C748" s="136" t="s">
        <v>10981</v>
      </c>
      <c r="F748" s="69" t="s">
        <v>11172</v>
      </c>
    </row>
    <row hidden="true" ht="15.75" outlineLevel="0" r="749">
      <c r="A749" s="135" t="s">
        <v>11169</v>
      </c>
      <c r="B749" s="135" t="s">
        <v>4555</v>
      </c>
      <c r="C749" s="136" t="s">
        <v>10981</v>
      </c>
      <c r="F749" s="69" t="s">
        <v>11172</v>
      </c>
    </row>
    <row hidden="true" ht="15.75" outlineLevel="0" r="750">
      <c r="A750" s="135" t="s">
        <v>11169</v>
      </c>
      <c r="B750" s="135" t="s">
        <v>4558</v>
      </c>
      <c r="C750" s="136" t="s">
        <v>10981</v>
      </c>
      <c r="F750" s="69" t="s">
        <v>11172</v>
      </c>
    </row>
    <row hidden="true" ht="15.75" outlineLevel="0" r="751">
      <c r="A751" s="135" t="s">
        <v>11169</v>
      </c>
      <c r="B751" s="135" t="s">
        <v>4560</v>
      </c>
      <c r="C751" s="136" t="s">
        <v>10981</v>
      </c>
      <c r="F751" s="69" t="s">
        <v>11172</v>
      </c>
    </row>
    <row hidden="true" ht="15.75" outlineLevel="0" r="752">
      <c r="A752" s="135" t="s">
        <v>11169</v>
      </c>
      <c r="B752" s="135" t="s">
        <v>4644</v>
      </c>
      <c r="C752" s="136" t="s">
        <v>10981</v>
      </c>
      <c r="F752" s="69" t="s">
        <v>11172</v>
      </c>
    </row>
    <row hidden="true" ht="15.75" outlineLevel="0" r="753">
      <c r="A753" s="135" t="s">
        <v>11169</v>
      </c>
      <c r="B753" s="135" t="s">
        <v>4705</v>
      </c>
      <c r="C753" s="136" t="s">
        <v>10981</v>
      </c>
      <c r="F753" s="69" t="s">
        <v>11172</v>
      </c>
    </row>
    <row hidden="true" ht="15.75" outlineLevel="0" r="754">
      <c r="A754" s="135" t="s">
        <v>11169</v>
      </c>
      <c r="B754" s="135" t="s">
        <v>4730</v>
      </c>
      <c r="C754" s="136" t="s">
        <v>10981</v>
      </c>
      <c r="F754" s="69" t="s">
        <v>11172</v>
      </c>
    </row>
    <row hidden="true" ht="15.75" outlineLevel="0" r="755">
      <c r="A755" s="135" t="s">
        <v>11169</v>
      </c>
      <c r="B755" s="135" t="s">
        <v>4819</v>
      </c>
      <c r="C755" s="136" t="s">
        <v>10981</v>
      </c>
      <c r="F755" s="69" t="s">
        <v>11172</v>
      </c>
    </row>
    <row hidden="true" ht="15.75" outlineLevel="0" r="756">
      <c r="A756" s="135" t="s">
        <v>11169</v>
      </c>
      <c r="B756" s="135" t="s">
        <v>4867</v>
      </c>
      <c r="C756" s="136" t="s">
        <v>10981</v>
      </c>
      <c r="F756" s="69" t="s">
        <v>11172</v>
      </c>
    </row>
    <row hidden="true" ht="31.5" outlineLevel="0" r="757">
      <c r="A757" s="135" t="s">
        <v>11169</v>
      </c>
      <c r="B757" s="135" t="s">
        <v>4871</v>
      </c>
      <c r="C757" s="136" t="s">
        <v>11424</v>
      </c>
      <c r="D757" s="135" t="s">
        <v>11425</v>
      </c>
      <c r="F757" s="69" t="s">
        <v>11172</v>
      </c>
    </row>
    <row hidden="true" ht="15.75" outlineLevel="0" r="758">
      <c r="A758" s="135" t="s">
        <v>11169</v>
      </c>
      <c r="B758" s="135" t="s">
        <v>4962</v>
      </c>
      <c r="C758" s="136" t="s">
        <v>10981</v>
      </c>
      <c r="F758" s="69" t="s">
        <v>11172</v>
      </c>
    </row>
    <row hidden="true" ht="15.75" outlineLevel="0" r="759">
      <c r="A759" s="135" t="s">
        <v>11169</v>
      </c>
      <c r="B759" s="135" t="s">
        <v>5041</v>
      </c>
      <c r="C759" s="136" t="s">
        <v>10981</v>
      </c>
      <c r="F759" s="69" t="s">
        <v>11172</v>
      </c>
    </row>
    <row hidden="true" ht="15.75" outlineLevel="0" r="760">
      <c r="A760" s="135" t="s">
        <v>11169</v>
      </c>
      <c r="B760" s="135" t="s">
        <v>5071</v>
      </c>
      <c r="C760" s="136" t="s">
        <v>10981</v>
      </c>
      <c r="F760" s="69" t="s">
        <v>11172</v>
      </c>
    </row>
    <row hidden="true" ht="15.75" outlineLevel="0" r="761">
      <c r="A761" s="135" t="s">
        <v>11169</v>
      </c>
      <c r="B761" s="135" t="s">
        <v>5089</v>
      </c>
      <c r="C761" s="136" t="s">
        <v>10981</v>
      </c>
      <c r="F761" s="69" t="s">
        <v>11172</v>
      </c>
    </row>
    <row hidden="true" ht="15.75" outlineLevel="0" r="762">
      <c r="A762" s="135" t="s">
        <v>11169</v>
      </c>
      <c r="B762" s="135" t="s">
        <v>5094</v>
      </c>
      <c r="C762" s="136" t="s">
        <v>10981</v>
      </c>
      <c r="F762" s="69" t="s">
        <v>11172</v>
      </c>
    </row>
    <row hidden="true" ht="15.75" outlineLevel="0" r="763">
      <c r="A763" s="135" t="s">
        <v>11169</v>
      </c>
      <c r="B763" s="135" t="s">
        <v>5148</v>
      </c>
      <c r="C763" s="136" t="s">
        <v>10981</v>
      </c>
      <c r="F763" s="69" t="s">
        <v>11172</v>
      </c>
    </row>
    <row hidden="true" ht="15.75" outlineLevel="0" r="764">
      <c r="A764" s="135" t="s">
        <v>11169</v>
      </c>
      <c r="B764" s="135" t="s">
        <v>5330</v>
      </c>
      <c r="C764" s="136" t="s">
        <v>10981</v>
      </c>
      <c r="F764" s="69" t="s">
        <v>11172</v>
      </c>
    </row>
    <row hidden="true" ht="15.75" outlineLevel="0" r="765">
      <c r="A765" s="135" t="s">
        <v>11169</v>
      </c>
      <c r="B765" s="135" t="s">
        <v>5389</v>
      </c>
      <c r="C765" s="136" t="s">
        <v>10981</v>
      </c>
      <c r="F765" s="69" t="s">
        <v>11172</v>
      </c>
    </row>
    <row hidden="true" ht="15.75" outlineLevel="0" r="766">
      <c r="A766" s="135" t="s">
        <v>11169</v>
      </c>
      <c r="B766" s="135" t="s">
        <v>5409</v>
      </c>
      <c r="C766" s="136" t="s">
        <v>10981</v>
      </c>
      <c r="F766" s="69" t="s">
        <v>11172</v>
      </c>
    </row>
    <row hidden="true" ht="15.75" outlineLevel="0" r="767">
      <c r="A767" s="135" t="s">
        <v>11169</v>
      </c>
      <c r="B767" s="135" t="s">
        <v>5411</v>
      </c>
      <c r="C767" s="136" t="s">
        <v>10981</v>
      </c>
      <c r="F767" s="69" t="s">
        <v>11172</v>
      </c>
    </row>
    <row hidden="true" ht="15.75" outlineLevel="0" r="768">
      <c r="A768" s="135" t="s">
        <v>11169</v>
      </c>
      <c r="B768" s="135" t="s">
        <v>5412</v>
      </c>
      <c r="C768" s="136" t="s">
        <v>10981</v>
      </c>
      <c r="F768" s="69" t="s">
        <v>11172</v>
      </c>
    </row>
    <row hidden="true" ht="15.75" outlineLevel="0" r="769">
      <c r="A769" s="135" t="s">
        <v>11169</v>
      </c>
      <c r="B769" s="135" t="s">
        <v>5413</v>
      </c>
      <c r="C769" s="136" t="s">
        <v>10981</v>
      </c>
      <c r="F769" s="69" t="s">
        <v>11172</v>
      </c>
    </row>
    <row hidden="true" ht="15.75" outlineLevel="0" r="770">
      <c r="A770" s="135" t="s">
        <v>11169</v>
      </c>
      <c r="B770" s="135" t="s">
        <v>5415</v>
      </c>
      <c r="C770" s="136" t="s">
        <v>10981</v>
      </c>
      <c r="F770" s="69" t="s">
        <v>11172</v>
      </c>
    </row>
    <row hidden="true" ht="15.75" outlineLevel="0" r="771">
      <c r="A771" s="135" t="s">
        <v>11169</v>
      </c>
      <c r="B771" s="135" t="s">
        <v>5434</v>
      </c>
      <c r="C771" s="136" t="s">
        <v>10981</v>
      </c>
      <c r="F771" s="69" t="s">
        <v>11172</v>
      </c>
    </row>
    <row hidden="true" ht="15.75" outlineLevel="0" r="772">
      <c r="A772" s="135" t="s">
        <v>11169</v>
      </c>
      <c r="B772" s="135" t="s">
        <v>5470</v>
      </c>
      <c r="C772" s="136" t="s">
        <v>10981</v>
      </c>
      <c r="F772" s="69" t="s">
        <v>11172</v>
      </c>
    </row>
    <row hidden="true" ht="15.75" outlineLevel="0" r="773">
      <c r="A773" s="135" t="s">
        <v>11169</v>
      </c>
      <c r="B773" s="135" t="s">
        <v>5533</v>
      </c>
      <c r="C773" s="136" t="s">
        <v>10981</v>
      </c>
      <c r="F773" s="69" t="s">
        <v>11172</v>
      </c>
    </row>
    <row hidden="true" ht="15.75" outlineLevel="0" r="774">
      <c r="A774" s="135" t="s">
        <v>11169</v>
      </c>
      <c r="B774" s="135" t="s">
        <v>5582</v>
      </c>
      <c r="C774" s="136" t="s">
        <v>10981</v>
      </c>
      <c r="F774" s="69" t="s">
        <v>11172</v>
      </c>
    </row>
    <row hidden="true" ht="15.75" outlineLevel="0" r="775">
      <c r="A775" s="135" t="s">
        <v>11169</v>
      </c>
      <c r="B775" s="135" t="s">
        <v>5592</v>
      </c>
      <c r="C775" s="136" t="s">
        <v>10981</v>
      </c>
      <c r="F775" s="69" t="s">
        <v>11172</v>
      </c>
    </row>
    <row hidden="true" ht="15.75" outlineLevel="0" r="776">
      <c r="A776" s="135" t="s">
        <v>11169</v>
      </c>
      <c r="B776" s="135" t="s">
        <v>5651</v>
      </c>
      <c r="C776" s="136" t="s">
        <v>10981</v>
      </c>
      <c r="F776" s="69" t="s">
        <v>11172</v>
      </c>
    </row>
    <row hidden="true" ht="15.75" outlineLevel="0" r="777">
      <c r="A777" s="135" t="s">
        <v>11169</v>
      </c>
      <c r="B777" s="135" t="s">
        <v>5977</v>
      </c>
      <c r="C777" s="136" t="s">
        <v>10981</v>
      </c>
      <c r="F777" s="69" t="s">
        <v>11172</v>
      </c>
    </row>
    <row hidden="true" ht="15.75" outlineLevel="0" r="778">
      <c r="A778" s="135" t="s">
        <v>11169</v>
      </c>
      <c r="B778" s="135" t="s">
        <v>6236</v>
      </c>
      <c r="C778" s="136" t="s">
        <v>10981</v>
      </c>
      <c r="F778" s="69" t="s">
        <v>11172</v>
      </c>
    </row>
    <row hidden="true" ht="15.75" outlineLevel="0" r="779">
      <c r="A779" s="135" t="s">
        <v>11169</v>
      </c>
      <c r="B779" s="135" t="s">
        <v>6245</v>
      </c>
      <c r="C779" s="136" t="s">
        <v>10981</v>
      </c>
      <c r="F779" s="69" t="s">
        <v>11172</v>
      </c>
    </row>
    <row hidden="true" ht="15.75" outlineLevel="0" r="780">
      <c r="A780" s="135" t="s">
        <v>11169</v>
      </c>
      <c r="B780" s="135" t="s">
        <v>6273</v>
      </c>
      <c r="C780" s="136" t="s">
        <v>10981</v>
      </c>
      <c r="F780" s="69" t="s">
        <v>11172</v>
      </c>
    </row>
    <row hidden="true" ht="15.75" outlineLevel="0" r="781">
      <c r="A781" s="135" t="s">
        <v>11169</v>
      </c>
      <c r="B781" s="135" t="s">
        <v>6274</v>
      </c>
      <c r="C781" s="136" t="s">
        <v>10981</v>
      </c>
      <c r="F781" s="69" t="s">
        <v>11172</v>
      </c>
    </row>
    <row hidden="true" ht="15.75" outlineLevel="0" r="782">
      <c r="A782" s="135" t="s">
        <v>11169</v>
      </c>
      <c r="B782" s="135" t="s">
        <v>6288</v>
      </c>
      <c r="C782" s="136" t="s">
        <v>10981</v>
      </c>
      <c r="F782" s="69" t="s">
        <v>11172</v>
      </c>
    </row>
    <row hidden="true" ht="15.75" outlineLevel="0" r="783">
      <c r="A783" s="135" t="s">
        <v>11169</v>
      </c>
      <c r="B783" s="135" t="s">
        <v>6564</v>
      </c>
      <c r="C783" s="136" t="s">
        <v>10981</v>
      </c>
      <c r="F783" s="69" t="s">
        <v>11172</v>
      </c>
    </row>
    <row hidden="true" ht="15.75" outlineLevel="0" r="784">
      <c r="A784" s="135" t="s">
        <v>11169</v>
      </c>
      <c r="B784" s="135" t="s">
        <v>6833</v>
      </c>
      <c r="C784" s="136" t="s">
        <v>10981</v>
      </c>
      <c r="F784" s="69" t="s">
        <v>11172</v>
      </c>
    </row>
    <row hidden="true" ht="15.75" outlineLevel="0" r="785">
      <c r="A785" s="135" t="s">
        <v>11169</v>
      </c>
      <c r="B785" s="135" t="s">
        <v>6834</v>
      </c>
      <c r="C785" s="136" t="s">
        <v>11426</v>
      </c>
      <c r="F785" s="69" t="s">
        <v>11172</v>
      </c>
    </row>
    <row hidden="true" ht="15.75" outlineLevel="0" r="786">
      <c r="A786" s="135" t="s">
        <v>11169</v>
      </c>
      <c r="B786" s="135" t="s">
        <v>6890</v>
      </c>
      <c r="C786" s="136" t="s">
        <v>10981</v>
      </c>
      <c r="F786" s="69" t="s">
        <v>11172</v>
      </c>
    </row>
    <row hidden="true" ht="15.75" outlineLevel="0" r="787">
      <c r="A787" s="135" t="s">
        <v>11169</v>
      </c>
      <c r="B787" s="135" t="s">
        <v>7220</v>
      </c>
      <c r="C787" s="136" t="s">
        <v>10981</v>
      </c>
      <c r="F787" s="69" t="s">
        <v>11172</v>
      </c>
    </row>
    <row hidden="true" ht="15.75" outlineLevel="0" r="788">
      <c r="A788" s="135" t="s">
        <v>11169</v>
      </c>
      <c r="B788" s="135" t="s">
        <v>7261</v>
      </c>
      <c r="C788" s="136" t="s">
        <v>10981</v>
      </c>
      <c r="F788" s="69" t="s">
        <v>11172</v>
      </c>
    </row>
    <row hidden="true" ht="15.75" outlineLevel="0" r="789">
      <c r="A789" s="135" t="s">
        <v>11169</v>
      </c>
      <c r="B789" s="135" t="s">
        <v>7301</v>
      </c>
      <c r="C789" s="136" t="s">
        <v>10981</v>
      </c>
      <c r="F789" s="69" t="s">
        <v>11172</v>
      </c>
    </row>
    <row hidden="true" ht="15.75" outlineLevel="0" r="790">
      <c r="A790" s="135" t="s">
        <v>11169</v>
      </c>
      <c r="B790" s="135" t="s">
        <v>7407</v>
      </c>
      <c r="C790" s="136" t="s">
        <v>10981</v>
      </c>
      <c r="F790" s="69" t="s">
        <v>11172</v>
      </c>
    </row>
    <row hidden="true" ht="31.5" outlineLevel="0" r="791">
      <c r="A791" s="135" t="s">
        <v>11169</v>
      </c>
      <c r="B791" s="135" t="s">
        <v>9573</v>
      </c>
      <c r="C791" s="136" t="s">
        <v>11427</v>
      </c>
      <c r="D791" s="135" t="s">
        <v>11428</v>
      </c>
      <c r="F791" s="69" t="s">
        <v>11172</v>
      </c>
    </row>
    <row hidden="true" ht="15.75" outlineLevel="0" r="792">
      <c r="A792" s="135" t="s">
        <v>11169</v>
      </c>
      <c r="B792" s="135" t="s">
        <v>6666</v>
      </c>
      <c r="C792" s="136" t="s">
        <v>10981</v>
      </c>
      <c r="F792" s="69" t="s">
        <v>11172</v>
      </c>
    </row>
    <row hidden="true" ht="31.5" outlineLevel="0" r="793">
      <c r="A793" s="135" t="s">
        <v>11169</v>
      </c>
      <c r="B793" s="135" t="s">
        <v>1366</v>
      </c>
      <c r="C793" s="136" t="s">
        <v>11429</v>
      </c>
      <c r="D793" s="135" t="s">
        <v>11430</v>
      </c>
      <c r="F793" s="69" t="s">
        <v>11172</v>
      </c>
    </row>
    <row hidden="true" ht="31.5" outlineLevel="0" r="794">
      <c r="A794" s="135" t="s">
        <v>11169</v>
      </c>
      <c r="B794" s="135" t="s">
        <v>429</v>
      </c>
      <c r="C794" s="136" t="s">
        <v>11431</v>
      </c>
      <c r="D794" s="135" t="s">
        <v>11432</v>
      </c>
      <c r="E794" s="135" t="n"/>
      <c r="F794" s="69" t="s">
        <v>11172</v>
      </c>
    </row>
    <row hidden="true" ht="15.75" outlineLevel="0" r="795">
      <c r="A795" s="135" t="s">
        <v>11433</v>
      </c>
      <c r="B795" s="135" t="s">
        <v>4697</v>
      </c>
      <c r="C795" s="136" t="s">
        <v>11434</v>
      </c>
      <c r="D795" s="135" t="s">
        <v>11430</v>
      </c>
      <c r="E795" s="135" t="n"/>
      <c r="F795" s="69" t="s">
        <v>11172</v>
      </c>
    </row>
    <row hidden="true" ht="15.75" outlineLevel="0" r="796">
      <c r="A796" s="135" t="s">
        <v>11433</v>
      </c>
      <c r="B796" s="105" t="s">
        <v>7713</v>
      </c>
      <c r="C796" s="136" t="s">
        <v>11435</v>
      </c>
      <c r="D796" s="135" t="s">
        <v>11432</v>
      </c>
      <c r="F796" s="69" t="s">
        <v>11172</v>
      </c>
    </row>
    <row hidden="true" ht="31.5" outlineLevel="0" r="797">
      <c r="A797" s="135" t="s">
        <v>11169</v>
      </c>
      <c r="B797" s="135" t="s">
        <v>6812</v>
      </c>
      <c r="C797" s="136" t="s">
        <v>11436</v>
      </c>
      <c r="F797" s="69" t="s">
        <v>11172</v>
      </c>
    </row>
    <row hidden="true" ht="15.75" outlineLevel="0" r="798">
      <c r="A798" s="135" t="s">
        <v>11433</v>
      </c>
      <c r="B798" s="105" t="s">
        <v>4752</v>
      </c>
      <c r="C798" s="136" t="s">
        <v>11437</v>
      </c>
      <c r="F798" s="69" t="s">
        <v>11172</v>
      </c>
    </row>
    <row hidden="true" ht="31.5" outlineLevel="0" r="799">
      <c r="A799" s="135" t="s">
        <v>11169</v>
      </c>
      <c r="B799" s="105" t="s">
        <v>10548</v>
      </c>
      <c r="C799" s="136" t="s">
        <v>11438</v>
      </c>
      <c r="F799" s="69" t="s">
        <v>11172</v>
      </c>
    </row>
    <row hidden="true" ht="15.75" outlineLevel="0" r="800">
      <c r="A800" s="135" t="s">
        <v>11169</v>
      </c>
      <c r="B800" s="105" t="s">
        <v>4294</v>
      </c>
      <c r="C800" s="136" t="s">
        <v>11439</v>
      </c>
      <c r="F800" s="69" t="s">
        <v>11172</v>
      </c>
    </row>
    <row hidden="true" ht="31.5" outlineLevel="0" r="801">
      <c r="A801" s="122" t="s">
        <v>11169</v>
      </c>
      <c r="B801" s="61" t="s">
        <v>141</v>
      </c>
      <c r="C801" s="131" t="s">
        <v>11440</v>
      </c>
      <c r="D801" s="122" t="s">
        <v>11441</v>
      </c>
    </row>
    <row hidden="true" ht="15.75" outlineLevel="0" r="802">
      <c r="A802" s="135" t="s">
        <v>11169</v>
      </c>
      <c r="B802" s="105" t="s">
        <v>4960</v>
      </c>
      <c r="C802" s="136" t="s">
        <v>11442</v>
      </c>
      <c r="D802" s="135" t="s">
        <v>11432</v>
      </c>
      <c r="F802" s="69" t="s">
        <v>11172</v>
      </c>
    </row>
    <row hidden="true" ht="15.75" outlineLevel="0" r="803">
      <c r="A803" s="135" t="s">
        <v>11169</v>
      </c>
      <c r="B803" s="135" t="s">
        <v>5119</v>
      </c>
      <c r="C803" s="136" t="s">
        <v>11443</v>
      </c>
      <c r="D803" s="135" t="s">
        <v>11432</v>
      </c>
      <c r="F803" s="69" t="s">
        <v>11172</v>
      </c>
    </row>
    <row hidden="true" ht="15.75" outlineLevel="0" r="804">
      <c r="A804" s="135" t="s">
        <v>11169</v>
      </c>
      <c r="B804" s="135" t="s">
        <v>8986</v>
      </c>
      <c r="C804" s="136" t="s">
        <v>11444</v>
      </c>
      <c r="D804" s="135" t="s">
        <v>11445</v>
      </c>
      <c r="F804" s="69" t="s">
        <v>11172</v>
      </c>
    </row>
    <row hidden="true" ht="15.75" outlineLevel="0" r="805">
      <c r="A805" s="135" t="s">
        <v>11169</v>
      </c>
      <c r="B805" s="105" t="s">
        <v>2355</v>
      </c>
      <c r="C805" s="136" t="s">
        <v>11444</v>
      </c>
      <c r="D805" s="135" t="s">
        <v>11445</v>
      </c>
      <c r="F805" s="69" t="s">
        <v>11172</v>
      </c>
    </row>
    <row hidden="true" ht="47.25" outlineLevel="0" r="806">
      <c r="A806" s="69" t="s">
        <v>11076</v>
      </c>
      <c r="B806" s="110" t="s">
        <v>9137</v>
      </c>
      <c r="C806" s="82" t="s">
        <v>11446</v>
      </c>
      <c r="D806" s="110" t="n"/>
    </row>
    <row hidden="true" ht="15.75" outlineLevel="0" r="807">
      <c r="A807" s="135" t="s">
        <v>11169</v>
      </c>
      <c r="B807" s="137" t="s">
        <v>1299</v>
      </c>
      <c r="C807" s="135" t="s">
        <v>11447</v>
      </c>
      <c r="D807" s="135" t="s">
        <v>11432</v>
      </c>
      <c r="F807" s="69" t="s">
        <v>11172</v>
      </c>
    </row>
    <row hidden="true" ht="15.75" outlineLevel="0" r="808">
      <c r="A808" s="135" t="s">
        <v>11433</v>
      </c>
      <c r="B808" s="137" t="s">
        <v>1338</v>
      </c>
      <c r="C808" s="135" t="s">
        <v>11448</v>
      </c>
      <c r="F808" s="69" t="s">
        <v>11172</v>
      </c>
    </row>
    <row hidden="true" ht="63" outlineLevel="0" r="809">
      <c r="A809" s="135" t="s">
        <v>11169</v>
      </c>
      <c r="B809" s="105" t="s">
        <v>5756</v>
      </c>
      <c r="C809" s="136" t="s">
        <v>11449</v>
      </c>
      <c r="D809" s="135" t="s">
        <v>11450</v>
      </c>
      <c r="E809" s="135" t="n"/>
      <c r="F809" s="69" t="s">
        <v>11172</v>
      </c>
    </row>
    <row hidden="true" ht="15.75" outlineLevel="0" r="810">
      <c r="A810" s="135" t="s">
        <v>11433</v>
      </c>
      <c r="B810" s="137" t="s">
        <v>3271</v>
      </c>
      <c r="C810" s="138" t="s">
        <v>11451</v>
      </c>
      <c r="D810" s="135" t="s">
        <v>11432</v>
      </c>
      <c r="F810" s="69" t="s">
        <v>11172</v>
      </c>
    </row>
    <row hidden="true" ht="47.25" outlineLevel="0" r="811">
      <c r="A811" s="135" t="s">
        <v>11169</v>
      </c>
      <c r="B811" s="105" t="s">
        <v>7463</v>
      </c>
      <c r="C811" s="136" t="s">
        <v>11452</v>
      </c>
      <c r="D811" s="135" t="s">
        <v>11432</v>
      </c>
      <c r="F811" s="69" t="s">
        <v>11172</v>
      </c>
    </row>
    <row hidden="true" ht="15.75" outlineLevel="0" r="812">
      <c r="A812" s="139" t="s">
        <v>11169</v>
      </c>
      <c r="B812" s="135" t="s">
        <v>11453</v>
      </c>
      <c r="C812" s="135" t="s">
        <v>11454</v>
      </c>
      <c r="F812" s="69" t="s">
        <v>11455</v>
      </c>
    </row>
    <row hidden="true" ht="78.75" outlineLevel="0" r="813">
      <c r="A813" s="135" t="s">
        <v>11169</v>
      </c>
      <c r="B813" s="135" t="s">
        <v>11456</v>
      </c>
      <c r="C813" s="136" t="s">
        <v>11457</v>
      </c>
      <c r="F813" s="69" t="s">
        <v>11455</v>
      </c>
    </row>
    <row hidden="true" ht="31.5" outlineLevel="0" r="814">
      <c r="A814" s="135" t="s">
        <v>11169</v>
      </c>
      <c r="B814" s="105" t="s">
        <v>5216</v>
      </c>
      <c r="C814" s="136" t="s">
        <v>11458</v>
      </c>
      <c r="D814" s="69" t="s">
        <v>11459</v>
      </c>
      <c r="E814" s="135" t="n"/>
      <c r="F814" s="69" t="s">
        <v>11172</v>
      </c>
    </row>
    <row hidden="true" ht="47.25" outlineLevel="0" r="815">
      <c r="A815" s="133" t="s">
        <v>11076</v>
      </c>
      <c r="B815" s="127" t="s">
        <v>3423</v>
      </c>
      <c r="C815" s="128" t="s">
        <v>11460</v>
      </c>
      <c r="D815" s="90" t="s">
        <v>11461</v>
      </c>
    </row>
    <row hidden="true" ht="31.5" outlineLevel="0" r="816">
      <c r="A816" s="135" t="s">
        <v>11169</v>
      </c>
      <c r="B816" s="137" t="s">
        <v>6034</v>
      </c>
      <c r="C816" s="140" t="s">
        <v>11462</v>
      </c>
      <c r="D816" s="135" t="s">
        <v>11463</v>
      </c>
      <c r="E816" s="135" t="s">
        <v>11464</v>
      </c>
      <c r="F816" s="69" t="s">
        <v>11172</v>
      </c>
    </row>
    <row hidden="true" ht="47.25" outlineLevel="0" r="817">
      <c r="A817" s="135" t="s">
        <v>11169</v>
      </c>
      <c r="B817" s="137" t="s">
        <v>9019</v>
      </c>
      <c r="C817" s="136" t="s">
        <v>11465</v>
      </c>
      <c r="D817" s="135" t="s">
        <v>11432</v>
      </c>
      <c r="F817" s="69" t="s">
        <v>11172</v>
      </c>
    </row>
    <row hidden="true" ht="15.75" outlineLevel="0" r="818">
      <c r="A818" s="133" t="s">
        <v>11466</v>
      </c>
      <c r="B818" s="88" t="s">
        <v>9216</v>
      </c>
      <c r="C818" s="134" t="s">
        <v>11467</v>
      </c>
      <c r="D818" s="90" t="s">
        <v>11388</v>
      </c>
    </row>
    <row hidden="true" ht="15.75" outlineLevel="0" r="819">
      <c r="A819" s="133" t="s">
        <v>11466</v>
      </c>
      <c r="B819" s="88" t="s">
        <v>9217</v>
      </c>
      <c r="C819" s="134" t="s">
        <v>11467</v>
      </c>
      <c r="D819" s="90" t="s">
        <v>11388</v>
      </c>
    </row>
    <row hidden="true" ht="15.75" outlineLevel="0" r="820">
      <c r="A820" s="133" t="s">
        <v>11466</v>
      </c>
      <c r="B820" s="88" t="s">
        <v>9218</v>
      </c>
      <c r="C820" s="134" t="s">
        <v>11467</v>
      </c>
      <c r="D820" s="90" t="s">
        <v>11388</v>
      </c>
    </row>
    <row hidden="true" ht="47.25" outlineLevel="0" r="821">
      <c r="A821" s="135" t="s">
        <v>11169</v>
      </c>
      <c r="B821" s="137" t="s">
        <v>11468</v>
      </c>
      <c r="C821" s="141" t="s">
        <v>11469</v>
      </c>
      <c r="D821" s="69" t="s">
        <v>11470</v>
      </c>
      <c r="F821" s="69" t="s">
        <v>11172</v>
      </c>
      <c r="G821" s="142" t="n"/>
      <c r="H821" s="143" t="n"/>
    </row>
    <row hidden="true" ht="31.5" outlineLevel="0" r="822">
      <c r="A822" s="135" t="s">
        <v>11169</v>
      </c>
      <c r="B822" s="135" t="s">
        <v>4453</v>
      </c>
      <c r="C822" s="136" t="s">
        <v>11471</v>
      </c>
      <c r="F822" s="69" t="s">
        <v>11172</v>
      </c>
    </row>
    <row hidden="true" ht="15.75" outlineLevel="0" r="823">
      <c r="A823" s="135" t="s">
        <v>11169</v>
      </c>
      <c r="B823" s="135" t="s">
        <v>4454</v>
      </c>
      <c r="C823" s="136" t="s">
        <v>11472</v>
      </c>
      <c r="F823" s="69" t="s">
        <v>11172</v>
      </c>
    </row>
    <row hidden="true" ht="15.75" outlineLevel="0" r="824">
      <c r="A824" s="135" t="s">
        <v>11169</v>
      </c>
      <c r="B824" s="105" t="s">
        <v>9053</v>
      </c>
      <c r="C824" s="135" t="s">
        <v>11473</v>
      </c>
      <c r="D824" s="135" t="s">
        <v>11432</v>
      </c>
      <c r="F824" s="69" t="s">
        <v>11172</v>
      </c>
    </row>
    <row hidden="true" ht="15.75" outlineLevel="0" r="825">
      <c r="A825" s="135" t="s">
        <v>11169</v>
      </c>
      <c r="B825" s="135" t="s">
        <v>8972</v>
      </c>
      <c r="C825" s="135" t="s">
        <v>11474</v>
      </c>
      <c r="D825" s="135" t="s">
        <v>11432</v>
      </c>
      <c r="F825" s="69" t="s">
        <v>11172</v>
      </c>
    </row>
    <row hidden="true" ht="15.75" outlineLevel="0" r="826">
      <c r="A826" s="135" t="s">
        <v>11169</v>
      </c>
      <c r="B826" s="135" t="s">
        <v>9031</v>
      </c>
      <c r="C826" s="135" t="s">
        <v>11475</v>
      </c>
      <c r="D826" s="135" t="s">
        <v>11432</v>
      </c>
      <c r="F826" s="69" t="s">
        <v>11172</v>
      </c>
    </row>
    <row hidden="true" ht="15.75" outlineLevel="0" r="827">
      <c r="A827" s="135" t="s">
        <v>11169</v>
      </c>
      <c r="B827" s="135" t="s">
        <v>9026</v>
      </c>
      <c r="C827" s="135" t="s">
        <v>11476</v>
      </c>
      <c r="D827" s="135" t="s">
        <v>11432</v>
      </c>
      <c r="E827" s="63" t="n"/>
      <c r="F827" s="69" t="s">
        <v>11172</v>
      </c>
    </row>
    <row hidden="true" ht="15.75" outlineLevel="0" r="828">
      <c r="A828" s="133" t="s">
        <v>11466</v>
      </c>
      <c r="B828" s="90" t="s">
        <v>344</v>
      </c>
      <c r="C828" s="134" t="s">
        <v>11477</v>
      </c>
      <c r="D828" s="90" t="s">
        <v>11412</v>
      </c>
    </row>
    <row hidden="true" ht="15.75" outlineLevel="0" r="829">
      <c r="A829" s="135" t="s">
        <v>11169</v>
      </c>
      <c r="B829" s="135" t="s">
        <v>6855</v>
      </c>
      <c r="C829" s="136" t="s">
        <v>11478</v>
      </c>
      <c r="D829" s="135" t="s">
        <v>11479</v>
      </c>
      <c r="F829" s="69" t="s">
        <v>11172</v>
      </c>
    </row>
    <row hidden="true" ht="47.25" outlineLevel="0" r="830">
      <c r="A830" s="135" t="s">
        <v>11169</v>
      </c>
      <c r="B830" s="105" t="s">
        <v>4794</v>
      </c>
      <c r="C830" s="136" t="s">
        <v>11480</v>
      </c>
      <c r="D830" s="135" t="s">
        <v>11479</v>
      </c>
      <c r="F830" s="69" t="s">
        <v>11172</v>
      </c>
    </row>
    <row hidden="true" ht="31.5" outlineLevel="0" r="831">
      <c r="A831" s="135" t="s">
        <v>11169</v>
      </c>
      <c r="B831" s="135" t="s">
        <v>5025</v>
      </c>
      <c r="C831" s="136" t="s">
        <v>11481</v>
      </c>
      <c r="D831" s="135" t="s">
        <v>11479</v>
      </c>
      <c r="F831" s="69" t="s">
        <v>11172</v>
      </c>
    </row>
    <row hidden="true" ht="15.75" outlineLevel="0" r="832">
      <c r="A832" s="135" t="s">
        <v>11169</v>
      </c>
      <c r="B832" s="105" t="s">
        <v>62</v>
      </c>
      <c r="C832" s="136" t="s">
        <v>11175</v>
      </c>
      <c r="D832" s="135" t="s">
        <v>11430</v>
      </c>
      <c r="F832" s="69" t="s">
        <v>11172</v>
      </c>
    </row>
    <row hidden="true" ht="15.75" outlineLevel="0" r="833">
      <c r="A833" s="135" t="s">
        <v>11169</v>
      </c>
      <c r="B833" s="105" t="s">
        <v>71</v>
      </c>
      <c r="C833" s="136" t="s">
        <v>11175</v>
      </c>
      <c r="D833" s="135" t="s">
        <v>11430</v>
      </c>
      <c r="F833" s="69" t="s">
        <v>11172</v>
      </c>
    </row>
    <row hidden="true" ht="15.75" outlineLevel="0" r="834">
      <c r="A834" s="135" t="s">
        <v>11169</v>
      </c>
      <c r="B834" s="135" t="s">
        <v>9668</v>
      </c>
      <c r="C834" s="136" t="s">
        <v>11482</v>
      </c>
      <c r="F834" s="69" t="s">
        <v>11172</v>
      </c>
    </row>
    <row hidden="true" ht="15.75" outlineLevel="0" r="835">
      <c r="A835" s="135" t="s">
        <v>11169</v>
      </c>
      <c r="B835" s="105" t="s">
        <v>5312</v>
      </c>
      <c r="C835" s="136" t="s">
        <v>11483</v>
      </c>
      <c r="D835" s="135" t="s">
        <v>11479</v>
      </c>
      <c r="F835" s="69" t="s">
        <v>11172</v>
      </c>
    </row>
    <row hidden="true" ht="31.5" outlineLevel="0" r="836">
      <c r="A836" s="135" t="s">
        <v>11169</v>
      </c>
      <c r="B836" s="105" t="s">
        <v>1752</v>
      </c>
      <c r="C836" s="136" t="s">
        <v>11484</v>
      </c>
      <c r="D836" s="135" t="s">
        <v>11479</v>
      </c>
      <c r="F836" s="69" t="s">
        <v>11172</v>
      </c>
    </row>
    <row hidden="true" ht="31.5" outlineLevel="0" r="837">
      <c r="A837" s="135" t="s">
        <v>11169</v>
      </c>
      <c r="B837" s="105" t="s">
        <v>377</v>
      </c>
      <c r="C837" s="136" t="s">
        <v>11485</v>
      </c>
      <c r="D837" s="135" t="s">
        <v>11479</v>
      </c>
      <c r="F837" s="69" t="s">
        <v>11172</v>
      </c>
    </row>
    <row hidden="true" ht="31.5" outlineLevel="0" r="838">
      <c r="A838" s="135" t="s">
        <v>11169</v>
      </c>
      <c r="B838" s="135" t="s">
        <v>6292</v>
      </c>
      <c r="C838" s="136" t="s">
        <v>11486</v>
      </c>
      <c r="D838" s="135" t="s">
        <v>11479</v>
      </c>
      <c r="F838" s="69" t="s">
        <v>11172</v>
      </c>
    </row>
    <row hidden="true" ht="15.75" outlineLevel="0" r="839">
      <c r="A839" s="135" t="s">
        <v>11169</v>
      </c>
      <c r="B839" s="105" t="s">
        <v>1541</v>
      </c>
      <c r="C839" s="136" t="s">
        <v>11487</v>
      </c>
      <c r="F839" s="69" t="s">
        <v>11172</v>
      </c>
    </row>
    <row hidden="true" ht="15.75" outlineLevel="0" r="840">
      <c r="A840" s="135" t="s">
        <v>11169</v>
      </c>
      <c r="B840" s="137" t="s">
        <v>10567</v>
      </c>
      <c r="C840" s="136" t="s">
        <v>11487</v>
      </c>
      <c r="F840" s="69" t="s">
        <v>11172</v>
      </c>
    </row>
    <row hidden="true" ht="15.75" outlineLevel="0" r="841">
      <c r="A841" s="135" t="s">
        <v>11169</v>
      </c>
      <c r="B841" s="105" t="s">
        <v>9420</v>
      </c>
      <c r="C841" s="136" t="s">
        <v>11488</v>
      </c>
      <c r="F841" s="69" t="s">
        <v>11172</v>
      </c>
    </row>
    <row hidden="true" ht="15.75" outlineLevel="0" r="842">
      <c r="A842" s="135" t="s">
        <v>11169</v>
      </c>
      <c r="B842" s="66" t="s">
        <v>5732</v>
      </c>
      <c r="C842" s="136" t="s">
        <v>11489</v>
      </c>
      <c r="D842" s="135" t="s">
        <v>11450</v>
      </c>
      <c r="F842" s="69" t="s">
        <v>11172</v>
      </c>
    </row>
    <row hidden="true" ht="15.75" outlineLevel="0" r="843">
      <c r="A843" s="135" t="s">
        <v>11169</v>
      </c>
      <c r="B843" s="105" t="s">
        <v>8859</v>
      </c>
      <c r="C843" s="136" t="s">
        <v>11490</v>
      </c>
      <c r="F843" s="69" t="s">
        <v>11172</v>
      </c>
    </row>
    <row hidden="true" ht="15.75" outlineLevel="0" r="844">
      <c r="A844" s="135" t="s">
        <v>11169</v>
      </c>
      <c r="B844" s="105" t="s">
        <v>9077</v>
      </c>
      <c r="C844" s="136" t="s">
        <v>11487</v>
      </c>
      <c r="F844" s="69" t="s">
        <v>11172</v>
      </c>
    </row>
    <row hidden="true" ht="31.5" outlineLevel="0" r="845">
      <c r="A845" s="135" t="s">
        <v>11169</v>
      </c>
      <c r="B845" s="105" t="s">
        <v>7737</v>
      </c>
      <c r="C845" s="136" t="s">
        <v>11491</v>
      </c>
      <c r="F845" s="69" t="s">
        <v>11172</v>
      </c>
    </row>
    <row hidden="true" ht="15.75" outlineLevel="0" r="846">
      <c r="A846" s="135" t="s">
        <v>11169</v>
      </c>
      <c r="B846" s="105" t="s">
        <v>405</v>
      </c>
      <c r="C846" s="136" t="s">
        <v>11492</v>
      </c>
      <c r="F846" s="69" t="s">
        <v>11172</v>
      </c>
    </row>
    <row hidden="true" ht="31.5" outlineLevel="0" r="847">
      <c r="A847" s="135" t="s">
        <v>11169</v>
      </c>
      <c r="B847" s="66" t="s">
        <v>2805</v>
      </c>
      <c r="C847" s="136" t="s">
        <v>11493</v>
      </c>
      <c r="F847" s="69" t="s">
        <v>11172</v>
      </c>
    </row>
    <row hidden="true" ht="31.5" outlineLevel="0" r="848">
      <c r="A848" s="135" t="s">
        <v>11169</v>
      </c>
      <c r="B848" s="135" t="s">
        <v>5087</v>
      </c>
      <c r="C848" s="136" t="s">
        <v>11494</v>
      </c>
      <c r="D848" s="135" t="s">
        <v>11495</v>
      </c>
      <c r="E848" s="69" t="s">
        <v>11496</v>
      </c>
      <c r="F848" s="69" t="s">
        <v>11172</v>
      </c>
    </row>
    <row hidden="true" ht="15.75" outlineLevel="0" r="849">
      <c r="A849" s="135" t="s">
        <v>11169</v>
      </c>
      <c r="B849" s="105" t="s">
        <v>9530</v>
      </c>
      <c r="C849" s="136" t="s">
        <v>11497</v>
      </c>
      <c r="D849" s="135" t="s">
        <v>11423</v>
      </c>
      <c r="E849" s="135" t="n"/>
      <c r="F849" s="69" t="s">
        <v>11172</v>
      </c>
    </row>
    <row hidden="true" ht="15.75" outlineLevel="0" r="850">
      <c r="A850" s="135" t="s">
        <v>11169</v>
      </c>
      <c r="B850" s="105" t="s">
        <v>6868</v>
      </c>
      <c r="C850" s="136" t="s">
        <v>11497</v>
      </c>
      <c r="D850" s="135" t="s">
        <v>11423</v>
      </c>
      <c r="E850" s="135" t="n"/>
      <c r="F850" s="69" t="s">
        <v>11172</v>
      </c>
    </row>
    <row hidden="true" ht="31.5" outlineLevel="0" r="851">
      <c r="A851" s="135" t="s">
        <v>11169</v>
      </c>
      <c r="B851" s="135" t="s">
        <v>4054</v>
      </c>
      <c r="C851" s="136" t="s">
        <v>11498</v>
      </c>
      <c r="D851" s="135" t="s">
        <v>11495</v>
      </c>
      <c r="E851" s="69" t="s">
        <v>11499</v>
      </c>
      <c r="F851" s="69" t="s">
        <v>11172</v>
      </c>
    </row>
    <row hidden="true" ht="15.75" outlineLevel="0" r="852">
      <c r="A852" s="135" t="s">
        <v>11169</v>
      </c>
      <c r="B852" s="105" t="s">
        <v>4132</v>
      </c>
      <c r="C852" s="136" t="s">
        <v>11500</v>
      </c>
      <c r="F852" s="69" t="s">
        <v>11172</v>
      </c>
    </row>
    <row hidden="true" ht="15.75" outlineLevel="0" r="853">
      <c r="A853" s="135" t="s">
        <v>11169</v>
      </c>
      <c r="B853" s="105" t="s">
        <v>3282</v>
      </c>
      <c r="C853" s="136" t="s">
        <v>11501</v>
      </c>
      <c r="F853" s="69" t="s">
        <v>11172</v>
      </c>
    </row>
    <row hidden="true" ht="15.75" outlineLevel="0" r="854">
      <c r="A854" s="135" t="s">
        <v>11169</v>
      </c>
      <c r="B854" s="105" t="s">
        <v>8326</v>
      </c>
      <c r="C854" s="136" t="s">
        <v>11502</v>
      </c>
      <c r="F854" s="69" t="s">
        <v>11172</v>
      </c>
    </row>
    <row hidden="true" ht="15.75" outlineLevel="0" r="855">
      <c r="A855" s="135" t="s">
        <v>11169</v>
      </c>
      <c r="B855" s="105" t="s">
        <v>8155</v>
      </c>
      <c r="C855" s="136" t="s">
        <v>11503</v>
      </c>
      <c r="F855" s="69" t="s">
        <v>11172</v>
      </c>
    </row>
    <row hidden="true" ht="15.75" outlineLevel="0" r="856">
      <c r="A856" s="135" t="s">
        <v>11169</v>
      </c>
      <c r="B856" s="105" t="s">
        <v>10016</v>
      </c>
      <c r="C856" s="136" t="s">
        <v>11504</v>
      </c>
      <c r="F856" s="69" t="s">
        <v>11172</v>
      </c>
    </row>
    <row hidden="true" ht="15.75" outlineLevel="0" r="857">
      <c r="A857" s="135" t="s">
        <v>11169</v>
      </c>
      <c r="B857" s="105" t="s">
        <v>7695</v>
      </c>
      <c r="C857" s="136" t="s">
        <v>11505</v>
      </c>
      <c r="F857" s="69" t="s">
        <v>11172</v>
      </c>
    </row>
    <row hidden="true" ht="47.25" outlineLevel="0" r="858">
      <c r="A858" s="135" t="s">
        <v>11169</v>
      </c>
      <c r="B858" s="105" t="s">
        <v>10018</v>
      </c>
      <c r="C858" s="136" t="s">
        <v>11506</v>
      </c>
      <c r="F858" s="69" t="s">
        <v>11172</v>
      </c>
    </row>
    <row hidden="true" ht="15.75" outlineLevel="0" r="859">
      <c r="A859" s="135" t="s">
        <v>11169</v>
      </c>
      <c r="B859" s="105" t="s">
        <v>10037</v>
      </c>
      <c r="C859" s="136" t="s">
        <v>11504</v>
      </c>
      <c r="F859" s="69" t="s">
        <v>11172</v>
      </c>
    </row>
    <row hidden="true" ht="15.75" outlineLevel="0" r="860">
      <c r="A860" s="135" t="s">
        <v>11169</v>
      </c>
      <c r="B860" s="105" t="s">
        <v>9634</v>
      </c>
      <c r="C860" s="136" t="s">
        <v>11507</v>
      </c>
      <c r="F860" s="69" t="s">
        <v>11172</v>
      </c>
    </row>
    <row hidden="true" ht="15.75" outlineLevel="0" r="861">
      <c r="A861" s="135" t="s">
        <v>11169</v>
      </c>
      <c r="B861" s="105" t="s">
        <v>1590</v>
      </c>
      <c r="C861" s="136" t="s">
        <v>11508</v>
      </c>
      <c r="D861" s="135" t="s">
        <v>11423</v>
      </c>
      <c r="E861" s="135" t="n"/>
      <c r="F861" s="69" t="s">
        <v>11172</v>
      </c>
    </row>
    <row hidden="true" ht="15.75" outlineLevel="0" r="862">
      <c r="A862" s="135" t="s">
        <v>11169</v>
      </c>
      <c r="B862" s="105" t="s">
        <v>5332</v>
      </c>
      <c r="C862" s="136" t="s">
        <v>11509</v>
      </c>
      <c r="F862" s="69" t="s">
        <v>11172</v>
      </c>
    </row>
    <row hidden="true" ht="31.5" outlineLevel="0" r="863">
      <c r="A863" s="135" t="s">
        <v>11169</v>
      </c>
      <c r="B863" s="105" t="s">
        <v>5646</v>
      </c>
      <c r="C863" s="136" t="s">
        <v>11510</v>
      </c>
      <c r="D863" s="135" t="s">
        <v>11495</v>
      </c>
      <c r="E863" s="69" t="s">
        <v>11511</v>
      </c>
      <c r="F863" s="69" t="s">
        <v>11172</v>
      </c>
    </row>
    <row hidden="true" ht="15.75" outlineLevel="0" r="864">
      <c r="A864" s="135" t="s">
        <v>11169</v>
      </c>
      <c r="B864" s="105" t="s">
        <v>7837</v>
      </c>
      <c r="C864" s="136" t="s">
        <v>11512</v>
      </c>
      <c r="F864" s="69" t="s">
        <v>11172</v>
      </c>
    </row>
    <row hidden="true" ht="31.5" outlineLevel="0" r="865">
      <c r="A865" s="135" t="s">
        <v>11169</v>
      </c>
      <c r="B865" s="135" t="s">
        <v>2569</v>
      </c>
      <c r="C865" s="136" t="s">
        <v>11513</v>
      </c>
      <c r="D865" s="135" t="s">
        <v>11514</v>
      </c>
      <c r="E865" s="63" t="s">
        <v>11515</v>
      </c>
      <c r="F865" s="69" t="s">
        <v>11172</v>
      </c>
    </row>
    <row hidden="true" ht="15.75" outlineLevel="0" r="866">
      <c r="A866" s="135" t="s">
        <v>11169</v>
      </c>
      <c r="B866" s="105" t="s">
        <v>9378</v>
      </c>
      <c r="C866" s="136" t="s">
        <v>11512</v>
      </c>
      <c r="F866" s="69" t="s">
        <v>11172</v>
      </c>
    </row>
    <row hidden="true" ht="15.75" outlineLevel="0" r="867">
      <c r="A867" s="135" t="s">
        <v>11169</v>
      </c>
      <c r="B867" s="105" t="s">
        <v>5890</v>
      </c>
      <c r="C867" s="136" t="s">
        <v>11512</v>
      </c>
      <c r="F867" s="69" t="s">
        <v>11172</v>
      </c>
    </row>
    <row hidden="true" ht="15.75" outlineLevel="0" r="868">
      <c r="A868" s="135" t="s">
        <v>11169</v>
      </c>
      <c r="B868" s="105" t="s">
        <v>8518</v>
      </c>
      <c r="C868" s="136" t="s">
        <v>11497</v>
      </c>
      <c r="D868" s="135" t="s">
        <v>11450</v>
      </c>
      <c r="F868" s="69" t="s">
        <v>11172</v>
      </c>
    </row>
    <row hidden="true" ht="15.75" outlineLevel="0" r="869">
      <c r="A869" s="135" t="s">
        <v>11169</v>
      </c>
      <c r="B869" s="105" t="s">
        <v>8700</v>
      </c>
      <c r="C869" s="136" t="s">
        <v>11516</v>
      </c>
      <c r="F869" s="69" t="s">
        <v>11172</v>
      </c>
    </row>
    <row hidden="true" ht="15.75" outlineLevel="0" r="870">
      <c r="A870" s="135" t="s">
        <v>11169</v>
      </c>
      <c r="B870" s="105" t="s">
        <v>10676</v>
      </c>
      <c r="C870" s="136" t="s">
        <v>11517</v>
      </c>
      <c r="F870" s="69" t="s">
        <v>11172</v>
      </c>
    </row>
    <row hidden="true" ht="15.75" outlineLevel="0" r="871">
      <c r="A871" s="135" t="s">
        <v>11169</v>
      </c>
      <c r="B871" s="105" t="s">
        <v>1227</v>
      </c>
      <c r="C871" s="136" t="s">
        <v>11512</v>
      </c>
      <c r="F871" s="69" t="s">
        <v>11172</v>
      </c>
    </row>
    <row hidden="true" ht="15.75" outlineLevel="0" r="872">
      <c r="A872" s="135" t="s">
        <v>11169</v>
      </c>
      <c r="B872" s="105" t="s">
        <v>6859</v>
      </c>
      <c r="C872" s="136" t="s">
        <v>11504</v>
      </c>
      <c r="F872" s="69" t="s">
        <v>11172</v>
      </c>
    </row>
    <row hidden="true" ht="15.75" outlineLevel="0" r="873">
      <c r="A873" s="135" t="s">
        <v>11169</v>
      </c>
      <c r="B873" s="105" t="s">
        <v>8208</v>
      </c>
      <c r="C873" s="136" t="s">
        <v>11518</v>
      </c>
      <c r="F873" s="69" t="s">
        <v>11172</v>
      </c>
    </row>
    <row hidden="true" ht="15.75" outlineLevel="0" r="874">
      <c r="A874" s="135" t="s">
        <v>11169</v>
      </c>
      <c r="B874" s="105" t="s">
        <v>4283</v>
      </c>
      <c r="C874" s="136" t="s">
        <v>11512</v>
      </c>
      <c r="F874" s="69" t="s">
        <v>11172</v>
      </c>
    </row>
    <row hidden="true" ht="15.75" outlineLevel="0" r="875">
      <c r="A875" s="135" t="s">
        <v>11169</v>
      </c>
      <c r="B875" s="105" t="s">
        <v>10536</v>
      </c>
      <c r="C875" s="136" t="s">
        <v>11519</v>
      </c>
      <c r="F875" s="69" t="s">
        <v>11172</v>
      </c>
    </row>
    <row hidden="true" ht="15.75" outlineLevel="0" r="876">
      <c r="A876" s="135" t="s">
        <v>11169</v>
      </c>
      <c r="B876" s="105" t="s">
        <v>9724</v>
      </c>
      <c r="C876" s="136" t="s">
        <v>11504</v>
      </c>
      <c r="F876" s="69" t="s">
        <v>11172</v>
      </c>
    </row>
    <row hidden="true" ht="15.75" outlineLevel="0" r="877">
      <c r="A877" s="135" t="s">
        <v>11169</v>
      </c>
      <c r="B877" s="105" t="s">
        <v>10803</v>
      </c>
      <c r="C877" s="136" t="s">
        <v>11519</v>
      </c>
      <c r="F877" s="69" t="s">
        <v>11172</v>
      </c>
    </row>
    <row hidden="true" ht="15.75" outlineLevel="0" r="878">
      <c r="A878" s="135" t="s">
        <v>11169</v>
      </c>
      <c r="B878" s="105" t="s">
        <v>4998</v>
      </c>
      <c r="C878" s="136" t="s">
        <v>11504</v>
      </c>
      <c r="F878" s="69" t="s">
        <v>11172</v>
      </c>
    </row>
    <row hidden="true" ht="15.75" outlineLevel="0" r="879">
      <c r="A879" s="135" t="s">
        <v>11169</v>
      </c>
      <c r="B879" s="105" t="s">
        <v>6368</v>
      </c>
      <c r="C879" s="136" t="s">
        <v>11504</v>
      </c>
      <c r="F879" s="69" t="s">
        <v>11172</v>
      </c>
    </row>
    <row hidden="true" ht="31.5" outlineLevel="0" r="880">
      <c r="A880" s="135" t="s">
        <v>11169</v>
      </c>
      <c r="B880" s="105" t="s">
        <v>8349</v>
      </c>
      <c r="C880" s="136" t="s">
        <v>11520</v>
      </c>
      <c r="F880" s="69" t="s">
        <v>11172</v>
      </c>
    </row>
    <row hidden="true" ht="15.75" outlineLevel="0" r="881">
      <c r="A881" s="135" t="s">
        <v>11169</v>
      </c>
      <c r="B881" s="105" t="s">
        <v>10715</v>
      </c>
      <c r="C881" s="136" t="s">
        <v>11504</v>
      </c>
      <c r="F881" s="69" t="s">
        <v>11172</v>
      </c>
    </row>
    <row hidden="true" ht="15.75" outlineLevel="0" r="882">
      <c r="A882" s="135" t="s">
        <v>11169</v>
      </c>
      <c r="B882" s="105" t="s">
        <v>4279</v>
      </c>
      <c r="C882" s="136" t="s">
        <v>11504</v>
      </c>
      <c r="F882" s="69" t="s">
        <v>11172</v>
      </c>
    </row>
    <row hidden="true" ht="15.75" outlineLevel="0" r="883">
      <c r="A883" s="135" t="s">
        <v>11169</v>
      </c>
      <c r="B883" s="135" t="s">
        <v>9904</v>
      </c>
      <c r="C883" s="136" t="s">
        <v>11521</v>
      </c>
      <c r="F883" s="69" t="s">
        <v>11522</v>
      </c>
    </row>
    <row hidden="true" ht="15.75" outlineLevel="0" r="884">
      <c r="A884" s="135" t="s">
        <v>11169</v>
      </c>
      <c r="B884" s="105" t="s">
        <v>583</v>
      </c>
      <c r="C884" s="136" t="s">
        <v>11504</v>
      </c>
      <c r="F884" s="69" t="s">
        <v>11172</v>
      </c>
    </row>
    <row hidden="true" ht="15.75" outlineLevel="0" r="885">
      <c r="A885" s="135" t="s">
        <v>11169</v>
      </c>
      <c r="B885" s="105" t="s">
        <v>1403</v>
      </c>
      <c r="C885" s="136" t="s">
        <v>11504</v>
      </c>
      <c r="F885" s="69" t="s">
        <v>11172</v>
      </c>
    </row>
    <row hidden="true" ht="15.75" outlineLevel="0" r="886">
      <c r="A886" s="135" t="s">
        <v>11169</v>
      </c>
      <c r="B886" s="105" t="s">
        <v>6179</v>
      </c>
      <c r="C886" s="136" t="s">
        <v>11504</v>
      </c>
      <c r="F886" s="69" t="s">
        <v>11172</v>
      </c>
    </row>
    <row hidden="true" ht="15.75" outlineLevel="0" r="887">
      <c r="A887" s="135" t="s">
        <v>11169</v>
      </c>
      <c r="B887" s="135" t="s">
        <v>6550</v>
      </c>
      <c r="C887" s="136" t="s">
        <v>11381</v>
      </c>
      <c r="F887" s="69" t="s">
        <v>11522</v>
      </c>
    </row>
    <row hidden="true" ht="15.75" outlineLevel="0" r="888">
      <c r="A888" s="135" t="s">
        <v>11169</v>
      </c>
      <c r="B888" s="135" t="s">
        <v>916</v>
      </c>
      <c r="C888" s="136" t="s">
        <v>11324</v>
      </c>
      <c r="F888" s="69" t="s">
        <v>11522</v>
      </c>
    </row>
    <row hidden="true" ht="15.75" outlineLevel="0" r="889">
      <c r="A889" s="135" t="s">
        <v>11169</v>
      </c>
      <c r="B889" s="105" t="s">
        <v>7102</v>
      </c>
      <c r="C889" s="136" t="s">
        <v>11521</v>
      </c>
      <c r="F889" s="69" t="s">
        <v>11522</v>
      </c>
    </row>
    <row hidden="true" ht="15.75" outlineLevel="0" r="890">
      <c r="A890" s="135" t="s">
        <v>11169</v>
      </c>
      <c r="B890" s="105" t="s">
        <v>7104</v>
      </c>
      <c r="C890" s="136" t="s">
        <v>11521</v>
      </c>
      <c r="F890" s="69" t="s">
        <v>11522</v>
      </c>
    </row>
    <row hidden="true" ht="15.75" outlineLevel="0" r="891">
      <c r="A891" s="135" t="s">
        <v>11169</v>
      </c>
      <c r="B891" s="135" t="s">
        <v>1449</v>
      </c>
      <c r="C891" s="136" t="s">
        <v>11328</v>
      </c>
      <c r="F891" s="69" t="s">
        <v>11522</v>
      </c>
    </row>
    <row hidden="true" ht="15.75" outlineLevel="0" r="892">
      <c r="A892" s="135" t="s">
        <v>11169</v>
      </c>
      <c r="B892" s="135" t="s">
        <v>1465</v>
      </c>
      <c r="C892" s="136" t="s">
        <v>11381</v>
      </c>
      <c r="F892" s="69" t="s">
        <v>11522</v>
      </c>
    </row>
    <row hidden="true" ht="15.75" outlineLevel="0" r="893">
      <c r="A893" s="135" t="s">
        <v>11169</v>
      </c>
      <c r="B893" s="135" t="s">
        <v>1461</v>
      </c>
      <c r="C893" s="136" t="s">
        <v>11521</v>
      </c>
      <c r="F893" s="69" t="s">
        <v>11522</v>
      </c>
    </row>
    <row hidden="true" ht="15.75" outlineLevel="0" r="894">
      <c r="A894" s="135" t="s">
        <v>11169</v>
      </c>
      <c r="B894" s="135" t="s">
        <v>1462</v>
      </c>
      <c r="C894" s="136" t="s">
        <v>11521</v>
      </c>
      <c r="F894" s="69" t="s">
        <v>11522</v>
      </c>
    </row>
    <row hidden="true" ht="15.75" outlineLevel="0" r="895">
      <c r="A895" s="135" t="s">
        <v>11169</v>
      </c>
      <c r="B895" s="135" t="s">
        <v>1463</v>
      </c>
      <c r="C895" s="136" t="s">
        <v>11521</v>
      </c>
      <c r="F895" s="69" t="s">
        <v>11522</v>
      </c>
    </row>
    <row hidden="true" ht="15.75" outlineLevel="0" r="896">
      <c r="A896" s="135" t="s">
        <v>11169</v>
      </c>
      <c r="B896" s="135" t="s">
        <v>1464</v>
      </c>
      <c r="C896" s="136" t="s">
        <v>11523</v>
      </c>
      <c r="F896" s="69" t="s">
        <v>11522</v>
      </c>
    </row>
    <row customHeight="true" hidden="true" ht="35.25" outlineLevel="0" r="897">
      <c r="A897" s="135" t="s">
        <v>11169</v>
      </c>
      <c r="B897" s="105" t="s">
        <v>8745</v>
      </c>
      <c r="C897" s="136" t="s">
        <v>11524</v>
      </c>
      <c r="D897" s="135" t="s">
        <v>11430</v>
      </c>
      <c r="F897" s="69" t="s">
        <v>11172</v>
      </c>
    </row>
    <row hidden="true" ht="31.5" outlineLevel="0" r="898">
      <c r="A898" s="135" t="s">
        <v>11169</v>
      </c>
      <c r="B898" s="105" t="s">
        <v>11525</v>
      </c>
      <c r="C898" s="136" t="s">
        <v>11526</v>
      </c>
      <c r="F898" s="69" t="s">
        <v>11527</v>
      </c>
    </row>
    <row hidden="true" ht="15.75" outlineLevel="0" r="899">
      <c r="A899" s="135" t="s">
        <v>11169</v>
      </c>
      <c r="B899" s="144" t="s">
        <v>4856</v>
      </c>
      <c r="C899" s="136" t="s">
        <v>11528</v>
      </c>
      <c r="D899" s="69" t="s">
        <v>11432</v>
      </c>
    </row>
    <row customFormat="true" hidden="true" ht="15.75" outlineLevel="0" r="900" s="122">
      <c r="A900" s="122" t="s">
        <v>11169</v>
      </c>
      <c r="B900" s="145" t="s">
        <v>5886</v>
      </c>
      <c r="C900" s="131" t="s">
        <v>11529</v>
      </c>
    </row>
    <row hidden="true" ht="31.5" outlineLevel="0" r="901">
      <c r="A901" s="69" t="s">
        <v>11076</v>
      </c>
      <c r="B901" s="146" t="s">
        <v>2006</v>
      </c>
      <c r="C901" s="82" t="s">
        <v>11530</v>
      </c>
      <c r="D901" s="110" t="n"/>
    </row>
    <row customFormat="true" hidden="true" ht="15.75" outlineLevel="0" r="902" s="122">
      <c r="A902" s="122" t="s">
        <v>11169</v>
      </c>
      <c r="B902" s="145" t="s">
        <v>11531</v>
      </c>
      <c r="C902" s="147" t="s">
        <v>11532</v>
      </c>
    </row>
    <row hidden="true" ht="15.75" outlineLevel="0" r="903">
      <c r="A903" s="135" t="s">
        <v>11169</v>
      </c>
      <c r="B903" s="105" t="s">
        <v>1432</v>
      </c>
      <c r="C903" s="136" t="s">
        <v>11324</v>
      </c>
      <c r="D903" s="148" t="n"/>
      <c r="E903" s="149" t="n"/>
      <c r="F903" s="69" t="s">
        <v>11522</v>
      </c>
    </row>
    <row hidden="true" ht="15.75" outlineLevel="0" r="904">
      <c r="A904" s="135" t="s">
        <v>11169</v>
      </c>
      <c r="B904" s="105" t="s">
        <v>1433</v>
      </c>
      <c r="C904" s="136" t="s">
        <v>11324</v>
      </c>
      <c r="D904" s="148" t="n"/>
      <c r="E904" s="149" t="n"/>
      <c r="F904" s="69" t="s">
        <v>11522</v>
      </c>
    </row>
    <row hidden="true" ht="15.75" outlineLevel="0" r="905">
      <c r="A905" s="135" t="s">
        <v>11169</v>
      </c>
      <c r="B905" s="105" t="s">
        <v>1434</v>
      </c>
      <c r="C905" s="136" t="s">
        <v>11381</v>
      </c>
      <c r="D905" s="148" t="n"/>
      <c r="E905" s="149" t="n"/>
      <c r="F905" s="69" t="s">
        <v>11522</v>
      </c>
    </row>
    <row hidden="true" ht="15.75" outlineLevel="0" r="906">
      <c r="A906" s="135" t="s">
        <v>11169</v>
      </c>
      <c r="B906" s="105" t="s">
        <v>1435</v>
      </c>
      <c r="C906" s="136" t="s">
        <v>11324</v>
      </c>
      <c r="D906" s="148" t="n"/>
      <c r="E906" s="149" t="n"/>
      <c r="F906" s="69" t="s">
        <v>11522</v>
      </c>
    </row>
    <row hidden="true" ht="15.75" outlineLevel="0" r="907">
      <c r="A907" s="135" t="s">
        <v>11169</v>
      </c>
      <c r="B907" s="105" t="s">
        <v>1437</v>
      </c>
      <c r="C907" s="136" t="s">
        <v>11381</v>
      </c>
      <c r="D907" s="148" t="n"/>
      <c r="E907" s="149" t="n"/>
      <c r="F907" s="69" t="s">
        <v>11522</v>
      </c>
    </row>
    <row hidden="true" ht="15.75" outlineLevel="0" r="908">
      <c r="A908" s="135" t="s">
        <v>11169</v>
      </c>
      <c r="B908" s="105" t="s">
        <v>1440</v>
      </c>
      <c r="C908" s="136" t="s">
        <v>11521</v>
      </c>
      <c r="D908" s="148" t="n"/>
      <c r="E908" s="149" t="n"/>
      <c r="F908" s="69" t="s">
        <v>11522</v>
      </c>
    </row>
    <row hidden="true" ht="15.75" outlineLevel="0" r="909">
      <c r="A909" s="135" t="s">
        <v>11169</v>
      </c>
      <c r="B909" s="105" t="s">
        <v>1441</v>
      </c>
      <c r="C909" s="136" t="s">
        <v>11521</v>
      </c>
      <c r="D909" s="148" t="n"/>
      <c r="E909" s="149" t="n"/>
      <c r="F909" s="69" t="s">
        <v>11522</v>
      </c>
    </row>
    <row hidden="true" ht="15.75" outlineLevel="0" r="910">
      <c r="A910" s="135" t="s">
        <v>11169</v>
      </c>
      <c r="B910" s="105" t="s">
        <v>1442</v>
      </c>
      <c r="C910" s="136" t="s">
        <v>11523</v>
      </c>
      <c r="D910" s="148" t="n"/>
      <c r="E910" s="149" t="n"/>
      <c r="F910" s="69" t="s">
        <v>11522</v>
      </c>
    </row>
    <row hidden="true" ht="15.75" outlineLevel="0" r="911">
      <c r="A911" s="135" t="s">
        <v>11169</v>
      </c>
      <c r="B911" s="105" t="s">
        <v>1452</v>
      </c>
      <c r="C911" s="136" t="s">
        <v>11324</v>
      </c>
      <c r="D911" s="148" t="n"/>
      <c r="E911" s="149" t="n"/>
      <c r="F911" s="69" t="s">
        <v>11522</v>
      </c>
    </row>
    <row hidden="true" ht="15.75" outlineLevel="0" r="912">
      <c r="A912" s="135" t="s">
        <v>11169</v>
      </c>
      <c r="B912" s="105" t="s">
        <v>1453</v>
      </c>
      <c r="C912" s="136" t="s">
        <v>11324</v>
      </c>
      <c r="D912" s="148" t="n"/>
      <c r="E912" s="149" t="n"/>
      <c r="F912" s="69" t="s">
        <v>11522</v>
      </c>
    </row>
    <row hidden="true" ht="15.75" outlineLevel="0" r="913">
      <c r="A913" s="135" t="s">
        <v>11169</v>
      </c>
      <c r="B913" s="105" t="s">
        <v>1454</v>
      </c>
      <c r="C913" s="136" t="s">
        <v>11381</v>
      </c>
      <c r="D913" s="148" t="n"/>
      <c r="E913" s="149" t="n"/>
      <c r="F913" s="69" t="s">
        <v>11522</v>
      </c>
    </row>
    <row hidden="true" ht="15.75" outlineLevel="0" r="914">
      <c r="A914" s="135" t="s">
        <v>11169</v>
      </c>
      <c r="B914" s="105" t="s">
        <v>1455</v>
      </c>
      <c r="C914" s="136" t="s">
        <v>11381</v>
      </c>
      <c r="D914" s="148" t="n"/>
      <c r="E914" s="149" t="n"/>
      <c r="F914" s="69" t="s">
        <v>11522</v>
      </c>
    </row>
    <row hidden="true" ht="15.75" outlineLevel="0" r="915">
      <c r="A915" s="135" t="s">
        <v>11169</v>
      </c>
      <c r="B915" s="105" t="s">
        <v>1456</v>
      </c>
      <c r="C915" s="136" t="s">
        <v>11381</v>
      </c>
      <c r="D915" s="148" t="n"/>
      <c r="E915" s="149" t="n"/>
      <c r="F915" s="69" t="s">
        <v>11522</v>
      </c>
    </row>
    <row hidden="true" ht="15.75" outlineLevel="0" r="916">
      <c r="A916" s="135" t="s">
        <v>11169</v>
      </c>
      <c r="B916" s="105" t="s">
        <v>1457</v>
      </c>
      <c r="C916" s="136" t="s">
        <v>11381</v>
      </c>
      <c r="D916" s="148" t="n"/>
      <c r="E916" s="149" t="n"/>
      <c r="F916" s="69" t="s">
        <v>11522</v>
      </c>
    </row>
    <row hidden="true" ht="15.75" outlineLevel="0" r="917">
      <c r="A917" s="135" t="s">
        <v>11169</v>
      </c>
      <c r="B917" s="105" t="s">
        <v>1178</v>
      </c>
      <c r="C917" s="136" t="s">
        <v>11521</v>
      </c>
      <c r="F917" s="69" t="s">
        <v>11522</v>
      </c>
    </row>
    <row hidden="true" ht="15.75" outlineLevel="0" r="918">
      <c r="A918" s="135" t="s">
        <v>11169</v>
      </c>
      <c r="B918" s="105" t="s">
        <v>5925</v>
      </c>
      <c r="C918" s="136" t="s">
        <v>11521</v>
      </c>
      <c r="F918" s="69" t="s">
        <v>11522</v>
      </c>
    </row>
    <row hidden="true" ht="15.75" outlineLevel="0" r="919">
      <c r="A919" s="135" t="s">
        <v>11169</v>
      </c>
      <c r="B919" s="105" t="s">
        <v>3549</v>
      </c>
      <c r="C919" s="136" t="s">
        <v>11324</v>
      </c>
      <c r="F919" s="69" t="s">
        <v>11522</v>
      </c>
    </row>
    <row hidden="true" ht="15.75" outlineLevel="0" r="920">
      <c r="A920" s="135" t="s">
        <v>11169</v>
      </c>
      <c r="B920" s="105" t="s">
        <v>3550</v>
      </c>
      <c r="C920" s="136" t="s">
        <v>11324</v>
      </c>
      <c r="F920" s="69" t="s">
        <v>11522</v>
      </c>
    </row>
    <row hidden="true" ht="15.75" outlineLevel="0" r="921">
      <c r="A921" s="135" t="s">
        <v>11169</v>
      </c>
      <c r="B921" s="105" t="s">
        <v>825</v>
      </c>
      <c r="C921" s="136" t="s">
        <v>11381</v>
      </c>
      <c r="F921" s="69" t="s">
        <v>11522</v>
      </c>
    </row>
    <row hidden="true" ht="15.75" outlineLevel="0" r="922">
      <c r="A922" s="135" t="s">
        <v>11169</v>
      </c>
      <c r="B922" s="105" t="s">
        <v>827</v>
      </c>
      <c r="C922" s="136" t="s">
        <v>11521</v>
      </c>
      <c r="F922" s="69" t="s">
        <v>11522</v>
      </c>
    </row>
    <row hidden="true" ht="15.75" outlineLevel="0" r="923">
      <c r="A923" s="135" t="s">
        <v>11169</v>
      </c>
      <c r="B923" s="105" t="s">
        <v>533</v>
      </c>
      <c r="C923" s="136" t="s">
        <v>11324</v>
      </c>
      <c r="F923" s="69" t="s">
        <v>11522</v>
      </c>
    </row>
    <row hidden="true" ht="15.75" outlineLevel="0" r="924">
      <c r="A924" s="135" t="s">
        <v>11169</v>
      </c>
      <c r="B924" s="105" t="s">
        <v>535</v>
      </c>
      <c r="C924" s="136" t="s">
        <v>11328</v>
      </c>
      <c r="F924" s="69" t="s">
        <v>11522</v>
      </c>
    </row>
    <row hidden="true" ht="15.75" outlineLevel="0" r="925">
      <c r="A925" s="135" t="s">
        <v>11169</v>
      </c>
      <c r="B925" s="105" t="s">
        <v>6738</v>
      </c>
      <c r="C925" s="136" t="s">
        <v>11324</v>
      </c>
      <c r="F925" s="69" t="s">
        <v>11522</v>
      </c>
    </row>
    <row hidden="true" ht="15.75" outlineLevel="0" r="926">
      <c r="A926" s="135" t="s">
        <v>11169</v>
      </c>
      <c r="B926" s="105" t="s">
        <v>6739</v>
      </c>
      <c r="C926" s="136" t="s">
        <v>11324</v>
      </c>
      <c r="F926" s="69" t="s">
        <v>11522</v>
      </c>
    </row>
    <row hidden="true" ht="15.75" outlineLevel="0" r="927">
      <c r="A927" s="135" t="s">
        <v>11169</v>
      </c>
      <c r="B927" s="105" t="s">
        <v>5488</v>
      </c>
      <c r="C927" s="136" t="s">
        <v>11324</v>
      </c>
      <c r="F927" s="69" t="s">
        <v>11522</v>
      </c>
    </row>
    <row hidden="true" ht="15.75" outlineLevel="0" r="928">
      <c r="A928" s="135" t="s">
        <v>11169</v>
      </c>
      <c r="B928" s="105" t="s">
        <v>5489</v>
      </c>
      <c r="C928" s="136" t="s">
        <v>11381</v>
      </c>
      <c r="F928" s="69" t="s">
        <v>11522</v>
      </c>
    </row>
    <row hidden="true" ht="15.75" outlineLevel="0" r="929">
      <c r="A929" s="135" t="s">
        <v>11169</v>
      </c>
      <c r="B929" s="105" t="s">
        <v>6404</v>
      </c>
      <c r="C929" s="136" t="s">
        <v>11521</v>
      </c>
      <c r="F929" s="69" t="s">
        <v>11522</v>
      </c>
    </row>
    <row hidden="true" ht="15.75" outlineLevel="0" r="930">
      <c r="A930" s="135" t="s">
        <v>11169</v>
      </c>
      <c r="B930" s="105" t="s">
        <v>6418</v>
      </c>
      <c r="C930" s="136" t="s">
        <v>11521</v>
      </c>
      <c r="F930" s="69" t="s">
        <v>11522</v>
      </c>
    </row>
    <row hidden="true" ht="15.75" outlineLevel="0" r="931">
      <c r="A931" s="135" t="s">
        <v>11169</v>
      </c>
      <c r="B931" s="105" t="s">
        <v>5568</v>
      </c>
      <c r="C931" s="136" t="s">
        <v>11521</v>
      </c>
      <c r="F931" s="69" t="s">
        <v>11522</v>
      </c>
    </row>
    <row hidden="true" ht="15.75" outlineLevel="0" r="932">
      <c r="A932" s="135" t="s">
        <v>11169</v>
      </c>
      <c r="B932" s="105" t="s">
        <v>5569</v>
      </c>
      <c r="C932" s="136" t="s">
        <v>11521</v>
      </c>
      <c r="F932" s="69" t="s">
        <v>11522</v>
      </c>
    </row>
    <row hidden="true" ht="15.75" outlineLevel="0" r="933">
      <c r="A933" s="135" t="s">
        <v>11169</v>
      </c>
      <c r="B933" s="105" t="s">
        <v>5680</v>
      </c>
      <c r="C933" s="136" t="s">
        <v>11324</v>
      </c>
      <c r="F933" s="69" t="s">
        <v>11522</v>
      </c>
    </row>
    <row hidden="true" ht="15.75" outlineLevel="0" r="934">
      <c r="A934" s="135" t="s">
        <v>11169</v>
      </c>
      <c r="B934" s="105" t="s">
        <v>5681</v>
      </c>
      <c r="C934" s="136" t="s">
        <v>11328</v>
      </c>
      <c r="F934" s="69" t="s">
        <v>11522</v>
      </c>
    </row>
    <row hidden="true" ht="15.75" outlineLevel="0" r="935">
      <c r="A935" s="135" t="s">
        <v>11169</v>
      </c>
      <c r="B935" s="105" t="s">
        <v>5682</v>
      </c>
      <c r="C935" s="136" t="s">
        <v>11381</v>
      </c>
      <c r="F935" s="69" t="s">
        <v>11522</v>
      </c>
    </row>
    <row hidden="true" ht="15.75" outlineLevel="0" r="936">
      <c r="A936" s="135" t="s">
        <v>11169</v>
      </c>
      <c r="B936" s="105" t="s">
        <v>947</v>
      </c>
      <c r="C936" s="136" t="s">
        <v>11324</v>
      </c>
      <c r="F936" s="69" t="s">
        <v>11522</v>
      </c>
    </row>
    <row hidden="true" ht="15.75" outlineLevel="0" r="937">
      <c r="A937" s="135" t="s">
        <v>11169</v>
      </c>
      <c r="B937" s="105" t="s">
        <v>950</v>
      </c>
      <c r="C937" s="136" t="s">
        <v>11324</v>
      </c>
      <c r="F937" s="69" t="s">
        <v>11522</v>
      </c>
    </row>
    <row hidden="true" ht="15.75" outlineLevel="0" r="938">
      <c r="A938" s="135" t="s">
        <v>11169</v>
      </c>
      <c r="B938" s="105" t="s">
        <v>952</v>
      </c>
      <c r="C938" s="136" t="s">
        <v>11381</v>
      </c>
      <c r="F938" s="69" t="s">
        <v>11522</v>
      </c>
    </row>
    <row hidden="true" ht="15.75" outlineLevel="0" r="939">
      <c r="A939" s="135" t="s">
        <v>11169</v>
      </c>
      <c r="B939" s="105" t="s">
        <v>983</v>
      </c>
      <c r="C939" s="136" t="s">
        <v>11324</v>
      </c>
      <c r="F939" s="69" t="s">
        <v>11522</v>
      </c>
    </row>
    <row hidden="true" ht="15.75" outlineLevel="0" r="940">
      <c r="A940" s="135" t="s">
        <v>11169</v>
      </c>
      <c r="B940" s="105" t="s">
        <v>5399</v>
      </c>
      <c r="C940" s="136" t="s">
        <v>11381</v>
      </c>
      <c r="F940" s="69" t="s">
        <v>11522</v>
      </c>
    </row>
    <row hidden="true" ht="15.75" outlineLevel="0" r="941">
      <c r="A941" s="135" t="s">
        <v>11169</v>
      </c>
      <c r="B941" s="105" t="s">
        <v>5396</v>
      </c>
      <c r="C941" s="136" t="s">
        <v>11381</v>
      </c>
      <c r="F941" s="69" t="s">
        <v>11522</v>
      </c>
    </row>
    <row hidden="true" ht="15.75" outlineLevel="0" r="942">
      <c r="A942" s="135" t="s">
        <v>11169</v>
      </c>
      <c r="B942" s="105" t="s">
        <v>5397</v>
      </c>
      <c r="C942" s="136" t="s">
        <v>11324</v>
      </c>
      <c r="F942" s="69" t="s">
        <v>11522</v>
      </c>
    </row>
    <row hidden="true" ht="15.75" outlineLevel="0" r="943">
      <c r="A943" s="135" t="s">
        <v>11169</v>
      </c>
      <c r="B943" s="105" t="s">
        <v>459</v>
      </c>
      <c r="C943" s="136" t="s">
        <v>11521</v>
      </c>
      <c r="F943" s="69" t="s">
        <v>11522</v>
      </c>
    </row>
    <row hidden="true" ht="15.75" outlineLevel="0" r="944">
      <c r="A944" s="135" t="s">
        <v>11169</v>
      </c>
      <c r="B944" s="105" t="s">
        <v>460</v>
      </c>
      <c r="C944" s="136" t="s">
        <v>11521</v>
      </c>
      <c r="F944" s="69" t="s">
        <v>11522</v>
      </c>
    </row>
    <row hidden="true" ht="15.75" outlineLevel="0" r="945">
      <c r="A945" s="135" t="s">
        <v>11169</v>
      </c>
      <c r="B945" s="105" t="s">
        <v>461</v>
      </c>
      <c r="C945" s="136" t="s">
        <v>11521</v>
      </c>
      <c r="F945" s="69" t="s">
        <v>11522</v>
      </c>
    </row>
    <row hidden="true" ht="15.75" outlineLevel="0" r="946">
      <c r="A946" s="135" t="s">
        <v>11169</v>
      </c>
      <c r="B946" s="105" t="s">
        <v>468</v>
      </c>
      <c r="C946" s="136" t="s">
        <v>11328</v>
      </c>
      <c r="F946" s="69" t="s">
        <v>11522</v>
      </c>
    </row>
    <row hidden="true" ht="15.75" outlineLevel="0" r="947">
      <c r="A947" s="135" t="s">
        <v>11169</v>
      </c>
      <c r="B947" s="105" t="s">
        <v>469</v>
      </c>
      <c r="C947" s="136" t="s">
        <v>11324</v>
      </c>
      <c r="F947" s="69" t="s">
        <v>11522</v>
      </c>
    </row>
    <row hidden="true" ht="15.75" outlineLevel="0" r="948">
      <c r="A948" s="135" t="s">
        <v>11169</v>
      </c>
      <c r="B948" s="105" t="s">
        <v>5784</v>
      </c>
      <c r="C948" s="136" t="s">
        <v>11324</v>
      </c>
      <c r="F948" s="69" t="s">
        <v>11522</v>
      </c>
    </row>
    <row hidden="true" ht="15.75" outlineLevel="0" r="949">
      <c r="A949" s="135" t="s">
        <v>11169</v>
      </c>
      <c r="B949" s="105" t="s">
        <v>5785</v>
      </c>
      <c r="C949" s="136" t="s">
        <v>11381</v>
      </c>
      <c r="F949" s="69" t="s">
        <v>11522</v>
      </c>
    </row>
    <row hidden="true" ht="15.75" outlineLevel="0" r="950">
      <c r="A950" s="135" t="s">
        <v>11169</v>
      </c>
      <c r="B950" s="105" t="s">
        <v>5786</v>
      </c>
      <c r="C950" s="136" t="s">
        <v>11521</v>
      </c>
      <c r="F950" s="69" t="s">
        <v>11522</v>
      </c>
    </row>
    <row hidden="true" ht="15.75" outlineLevel="0" r="951">
      <c r="A951" s="135" t="s">
        <v>11169</v>
      </c>
      <c r="B951" s="105" t="s">
        <v>5779</v>
      </c>
      <c r="C951" s="136" t="s">
        <v>11328</v>
      </c>
      <c r="F951" s="69" t="s">
        <v>11522</v>
      </c>
    </row>
    <row hidden="true" ht="15.75" outlineLevel="0" r="952">
      <c r="A952" s="135" t="s">
        <v>11169</v>
      </c>
      <c r="B952" s="105" t="s">
        <v>5780</v>
      </c>
      <c r="C952" s="136" t="s">
        <v>11328</v>
      </c>
      <c r="F952" s="69" t="s">
        <v>11522</v>
      </c>
    </row>
    <row hidden="true" ht="15.75" outlineLevel="0" r="953">
      <c r="A953" s="135" t="s">
        <v>11169</v>
      </c>
      <c r="B953" s="105" t="s">
        <v>5345</v>
      </c>
      <c r="C953" s="136" t="s">
        <v>11324</v>
      </c>
      <c r="F953" s="69" t="s">
        <v>11522</v>
      </c>
    </row>
    <row hidden="true" ht="15.75" outlineLevel="0" r="954">
      <c r="A954" s="135" t="s">
        <v>11169</v>
      </c>
      <c r="B954" s="105" t="s">
        <v>5282</v>
      </c>
      <c r="C954" s="136" t="s">
        <v>11324</v>
      </c>
      <c r="F954" s="69" t="s">
        <v>11522</v>
      </c>
    </row>
    <row hidden="true" ht="15.75" outlineLevel="0" r="955">
      <c r="A955" s="135" t="s">
        <v>11169</v>
      </c>
      <c r="B955" s="105" t="s">
        <v>5286</v>
      </c>
      <c r="C955" s="136" t="s">
        <v>11328</v>
      </c>
      <c r="F955" s="69" t="s">
        <v>11522</v>
      </c>
    </row>
    <row hidden="true" ht="15.75" outlineLevel="0" r="956">
      <c r="A956" s="135" t="s">
        <v>11169</v>
      </c>
      <c r="B956" s="105" t="s">
        <v>5288</v>
      </c>
      <c r="C956" s="136" t="s">
        <v>11381</v>
      </c>
      <c r="F956" s="69" t="s">
        <v>11522</v>
      </c>
    </row>
    <row hidden="true" ht="15.75" outlineLevel="0" r="957">
      <c r="A957" s="135" t="s">
        <v>11169</v>
      </c>
      <c r="B957" s="105" t="s">
        <v>5294</v>
      </c>
      <c r="C957" s="136" t="s">
        <v>11381</v>
      </c>
      <c r="F957" s="69" t="s">
        <v>11522</v>
      </c>
    </row>
    <row hidden="true" ht="15.75" outlineLevel="0" r="958">
      <c r="A958" s="135" t="s">
        <v>11169</v>
      </c>
      <c r="B958" s="105" t="s">
        <v>5295</v>
      </c>
      <c r="C958" s="136" t="s">
        <v>11521</v>
      </c>
      <c r="F958" s="69" t="s">
        <v>11522</v>
      </c>
    </row>
    <row hidden="true" ht="15.75" outlineLevel="0" r="959">
      <c r="A959" s="135" t="s">
        <v>11169</v>
      </c>
      <c r="B959" s="105" t="s">
        <v>5309</v>
      </c>
      <c r="C959" s="136" t="s">
        <v>11324</v>
      </c>
      <c r="F959" s="69" t="s">
        <v>11522</v>
      </c>
    </row>
    <row hidden="true" ht="15.75" outlineLevel="0" r="960">
      <c r="A960" s="135" t="s">
        <v>11169</v>
      </c>
      <c r="B960" s="105" t="s">
        <v>5313</v>
      </c>
      <c r="C960" s="136" t="s">
        <v>11324</v>
      </c>
      <c r="F960" s="69" t="s">
        <v>11522</v>
      </c>
    </row>
    <row hidden="true" ht="15.75" outlineLevel="0" r="961">
      <c r="A961" s="135" t="s">
        <v>11169</v>
      </c>
      <c r="B961" s="105" t="s">
        <v>5317</v>
      </c>
      <c r="C961" s="136" t="s">
        <v>11328</v>
      </c>
      <c r="F961" s="69" t="s">
        <v>11522</v>
      </c>
    </row>
    <row hidden="true" ht="15.75" outlineLevel="0" r="962">
      <c r="A962" s="135" t="s">
        <v>11169</v>
      </c>
      <c r="B962" s="105" t="s">
        <v>5319</v>
      </c>
      <c r="C962" s="136" t="s">
        <v>11324</v>
      </c>
      <c r="F962" s="69" t="s">
        <v>11522</v>
      </c>
    </row>
    <row hidden="true" ht="15.75" outlineLevel="0" r="963">
      <c r="A963" s="135" t="s">
        <v>11169</v>
      </c>
      <c r="B963" s="105" t="s">
        <v>5173</v>
      </c>
      <c r="C963" s="136" t="s">
        <v>11381</v>
      </c>
      <c r="F963" s="69" t="s">
        <v>11522</v>
      </c>
    </row>
    <row hidden="true" ht="15.75" outlineLevel="0" r="964">
      <c r="A964" s="135" t="s">
        <v>11169</v>
      </c>
      <c r="B964" s="105" t="s">
        <v>4821</v>
      </c>
      <c r="C964" s="136" t="s">
        <v>11381</v>
      </c>
      <c r="F964" s="69" t="s">
        <v>11522</v>
      </c>
    </row>
    <row hidden="true" ht="15.75" outlineLevel="0" r="965">
      <c r="A965" s="135" t="s">
        <v>11169</v>
      </c>
      <c r="B965" s="105" t="s">
        <v>2531</v>
      </c>
      <c r="C965" s="136" t="s">
        <v>11381</v>
      </c>
      <c r="F965" s="69" t="s">
        <v>11522</v>
      </c>
    </row>
    <row hidden="true" ht="15.75" outlineLevel="0" r="966">
      <c r="A966" s="135" t="s">
        <v>11169</v>
      </c>
      <c r="B966" s="105" t="s">
        <v>2705</v>
      </c>
      <c r="C966" s="136" t="s">
        <v>11521</v>
      </c>
      <c r="F966" s="69" t="s">
        <v>11522</v>
      </c>
    </row>
    <row hidden="true" ht="15.75" outlineLevel="0" r="967">
      <c r="A967" s="135" t="s">
        <v>11169</v>
      </c>
      <c r="B967" s="105" t="s">
        <v>7362</v>
      </c>
      <c r="C967" s="136" t="s">
        <v>11521</v>
      </c>
      <c r="F967" s="69" t="s">
        <v>11522</v>
      </c>
    </row>
    <row hidden="true" ht="15.75" outlineLevel="0" r="968">
      <c r="A968" s="135" t="s">
        <v>11169</v>
      </c>
      <c r="B968" s="105" t="s">
        <v>3483</v>
      </c>
      <c r="C968" s="136" t="s">
        <v>11521</v>
      </c>
      <c r="F968" s="69" t="s">
        <v>11522</v>
      </c>
    </row>
    <row hidden="true" ht="15.75" outlineLevel="0" r="969">
      <c r="A969" s="135" t="s">
        <v>11169</v>
      </c>
      <c r="B969" s="105" t="s">
        <v>4013</v>
      </c>
      <c r="C969" s="136" t="s">
        <v>11521</v>
      </c>
      <c r="F969" s="69" t="s">
        <v>11522</v>
      </c>
    </row>
    <row hidden="true" ht="15.75" outlineLevel="0" r="970">
      <c r="A970" s="135" t="s">
        <v>11169</v>
      </c>
      <c r="B970" s="105" t="s">
        <v>534</v>
      </c>
      <c r="C970" s="136" t="s">
        <v>11328</v>
      </c>
      <c r="F970" s="69" t="s">
        <v>11522</v>
      </c>
    </row>
    <row hidden="true" ht="31.5" outlineLevel="0" r="971">
      <c r="A971" s="69" t="s">
        <v>11076</v>
      </c>
      <c r="B971" s="72" t="s">
        <v>11533</v>
      </c>
      <c r="C971" s="82" t="s">
        <v>11534</v>
      </c>
      <c r="D971" s="150" t="n"/>
      <c r="E971" s="63" t="n"/>
    </row>
    <row hidden="true" ht="15.75" outlineLevel="0" r="972">
      <c r="A972" s="135" t="s">
        <v>11169</v>
      </c>
      <c r="B972" s="137" t="s">
        <v>4837</v>
      </c>
      <c r="C972" s="136" t="s">
        <v>11521</v>
      </c>
      <c r="F972" s="69" t="s">
        <v>11522</v>
      </c>
    </row>
    <row hidden="true" ht="15.75" outlineLevel="0" r="973">
      <c r="A973" s="135" t="s">
        <v>11169</v>
      </c>
      <c r="B973" s="105" t="s">
        <v>6881</v>
      </c>
      <c r="C973" s="136" t="s">
        <v>11521</v>
      </c>
      <c r="F973" s="69" t="s">
        <v>11522</v>
      </c>
    </row>
    <row hidden="true" ht="15.75" outlineLevel="0" r="974">
      <c r="A974" s="135" t="s">
        <v>11169</v>
      </c>
      <c r="B974" s="105" t="s">
        <v>2464</v>
      </c>
      <c r="C974" s="136" t="s">
        <v>11381</v>
      </c>
      <c r="F974" s="69" t="s">
        <v>11522</v>
      </c>
    </row>
    <row hidden="true" ht="15.75" outlineLevel="0" r="975">
      <c r="A975" s="135" t="s">
        <v>11169</v>
      </c>
      <c r="B975" s="105" t="s">
        <v>1795</v>
      </c>
      <c r="C975" s="136" t="s">
        <v>11324</v>
      </c>
      <c r="F975" s="69" t="s">
        <v>11522</v>
      </c>
    </row>
    <row hidden="true" ht="15.75" outlineLevel="0" r="976">
      <c r="A976" s="135" t="s">
        <v>11169</v>
      </c>
      <c r="B976" s="105" t="s">
        <v>7109</v>
      </c>
      <c r="C976" s="136" t="s">
        <v>11324</v>
      </c>
      <c r="F976" s="69" t="s">
        <v>11522</v>
      </c>
    </row>
    <row hidden="true" ht="15.75" outlineLevel="0" r="977">
      <c r="A977" s="135" t="s">
        <v>11169</v>
      </c>
      <c r="B977" s="105" t="s">
        <v>2340</v>
      </c>
      <c r="C977" s="136" t="s">
        <v>11324</v>
      </c>
      <c r="F977" s="69" t="s">
        <v>11522</v>
      </c>
    </row>
    <row hidden="true" ht="15.75" outlineLevel="0" r="978">
      <c r="A978" s="135" t="s">
        <v>11169</v>
      </c>
      <c r="B978" s="105" t="s">
        <v>670</v>
      </c>
      <c r="C978" s="136" t="s">
        <v>11324</v>
      </c>
      <c r="F978" s="69" t="s">
        <v>11522</v>
      </c>
    </row>
    <row hidden="true" ht="15.75" outlineLevel="0" r="979">
      <c r="A979" s="135" t="s">
        <v>11169</v>
      </c>
      <c r="B979" s="105" t="s">
        <v>2536</v>
      </c>
      <c r="C979" s="136" t="s">
        <v>11324</v>
      </c>
      <c r="F979" s="69" t="s">
        <v>11522</v>
      </c>
    </row>
    <row hidden="true" ht="15.75" outlineLevel="0" r="980">
      <c r="A980" s="135" t="s">
        <v>11169</v>
      </c>
      <c r="B980" s="105" t="s">
        <v>1422</v>
      </c>
      <c r="C980" s="136" t="s">
        <v>11324</v>
      </c>
      <c r="F980" s="69" t="s">
        <v>11522</v>
      </c>
    </row>
    <row hidden="true" ht="15.75" outlineLevel="0" r="981">
      <c r="A981" s="135" t="s">
        <v>11169</v>
      </c>
      <c r="B981" s="105" t="s">
        <v>4161</v>
      </c>
      <c r="C981" s="136" t="s">
        <v>11324</v>
      </c>
      <c r="F981" s="69" t="s">
        <v>11522</v>
      </c>
    </row>
    <row hidden="true" ht="15.75" outlineLevel="0" r="982">
      <c r="A982" s="135" t="s">
        <v>11169</v>
      </c>
      <c r="B982" s="105" t="s">
        <v>4660</v>
      </c>
      <c r="C982" s="136" t="s">
        <v>11328</v>
      </c>
      <c r="F982" s="69" t="s">
        <v>11522</v>
      </c>
    </row>
    <row hidden="true" ht="15.75" outlineLevel="0" r="983">
      <c r="A983" s="135" t="s">
        <v>11169</v>
      </c>
      <c r="B983" s="105" t="s">
        <v>3484</v>
      </c>
      <c r="C983" s="136" t="s">
        <v>11381</v>
      </c>
      <c r="F983" s="69" t="s">
        <v>11522</v>
      </c>
    </row>
    <row hidden="true" ht="15.75" outlineLevel="0" r="984">
      <c r="A984" s="135" t="s">
        <v>11169</v>
      </c>
      <c r="B984" s="105" t="s">
        <v>2191</v>
      </c>
      <c r="C984" s="136" t="s">
        <v>11381</v>
      </c>
      <c r="F984" s="69" t="s">
        <v>11522</v>
      </c>
    </row>
    <row hidden="true" ht="15.75" outlineLevel="0" r="985">
      <c r="A985" s="135" t="s">
        <v>11169</v>
      </c>
      <c r="B985" s="105" t="s">
        <v>2193</v>
      </c>
      <c r="C985" s="136" t="s">
        <v>11381</v>
      </c>
      <c r="F985" s="69" t="s">
        <v>11522</v>
      </c>
    </row>
    <row hidden="true" ht="15.75" outlineLevel="0" r="986">
      <c r="A986" s="135" t="s">
        <v>11169</v>
      </c>
      <c r="B986" s="105" t="s">
        <v>2458</v>
      </c>
      <c r="C986" s="136" t="s">
        <v>11521</v>
      </c>
      <c r="F986" s="69" t="s">
        <v>11522</v>
      </c>
    </row>
    <row hidden="true" ht="15.75" outlineLevel="0" r="987">
      <c r="A987" s="135" t="s">
        <v>11169</v>
      </c>
      <c r="B987" s="105" t="s">
        <v>3863</v>
      </c>
      <c r="C987" s="136" t="s">
        <v>11381</v>
      </c>
      <c r="F987" s="69" t="s">
        <v>11522</v>
      </c>
    </row>
    <row hidden="true" ht="15.75" outlineLevel="0" r="988">
      <c r="A988" s="135" t="s">
        <v>11169</v>
      </c>
      <c r="B988" s="105" t="s">
        <v>2572</v>
      </c>
      <c r="C988" s="136" t="s">
        <v>11521</v>
      </c>
      <c r="F988" s="69" t="s">
        <v>11522</v>
      </c>
    </row>
    <row hidden="true" ht="15.75" outlineLevel="0" r="989">
      <c r="A989" s="135" t="s">
        <v>11169</v>
      </c>
      <c r="B989" s="105" t="s">
        <v>1788</v>
      </c>
      <c r="C989" s="136" t="s">
        <v>11521</v>
      </c>
      <c r="F989" s="69" t="s">
        <v>11522</v>
      </c>
    </row>
    <row hidden="true" ht="15.75" outlineLevel="0" r="990">
      <c r="A990" s="135" t="s">
        <v>11169</v>
      </c>
      <c r="B990" s="105" t="s">
        <v>4012</v>
      </c>
      <c r="C990" s="136" t="s">
        <v>11521</v>
      </c>
      <c r="F990" s="69" t="s">
        <v>11522</v>
      </c>
    </row>
    <row hidden="true" ht="15.75" outlineLevel="0" r="991">
      <c r="A991" s="135" t="s">
        <v>11169</v>
      </c>
      <c r="B991" s="105" t="s">
        <v>3073</v>
      </c>
      <c r="C991" s="136" t="s">
        <v>11521</v>
      </c>
      <c r="F991" s="69" t="s">
        <v>11522</v>
      </c>
    </row>
    <row hidden="true" ht="15.75" outlineLevel="0" r="992">
      <c r="A992" s="135" t="s">
        <v>11169</v>
      </c>
      <c r="B992" s="105" t="s">
        <v>4029</v>
      </c>
      <c r="C992" s="136" t="s">
        <v>11521</v>
      </c>
      <c r="F992" s="69" t="s">
        <v>11522</v>
      </c>
    </row>
    <row hidden="true" ht="15.75" outlineLevel="0" r="993">
      <c r="A993" s="135" t="s">
        <v>11169</v>
      </c>
      <c r="B993" s="105" t="s">
        <v>4800</v>
      </c>
      <c r="C993" s="136" t="s">
        <v>11521</v>
      </c>
      <c r="F993" s="69" t="s">
        <v>11522</v>
      </c>
    </row>
    <row hidden="true" ht="31.5" outlineLevel="0" r="994">
      <c r="A994" s="135" t="s">
        <v>11169</v>
      </c>
      <c r="B994" s="105" t="s">
        <v>11535</v>
      </c>
      <c r="C994" s="136" t="s">
        <v>11536</v>
      </c>
      <c r="F994" s="69" t="s">
        <v>11537</v>
      </c>
    </row>
    <row hidden="true" ht="15.75" outlineLevel="0" r="995">
      <c r="A995" s="135" t="s">
        <v>11169</v>
      </c>
      <c r="B995" s="105" t="s">
        <v>1906</v>
      </c>
      <c r="C995" s="151" t="s">
        <v>11538</v>
      </c>
      <c r="F995" s="69" t="s">
        <v>11172</v>
      </c>
    </row>
    <row hidden="true" ht="15.75" outlineLevel="0" r="996">
      <c r="A996" s="135" t="s">
        <v>11169</v>
      </c>
      <c r="B996" s="105" t="s">
        <v>3752</v>
      </c>
      <c r="C996" s="151" t="s">
        <v>11538</v>
      </c>
      <c r="F996" s="69" t="s">
        <v>11172</v>
      </c>
    </row>
    <row hidden="true" ht="15.75" outlineLevel="0" r="997">
      <c r="A997" s="135" t="s">
        <v>11169</v>
      </c>
      <c r="B997" s="105" t="s">
        <v>4292</v>
      </c>
      <c r="C997" s="151" t="s">
        <v>11538</v>
      </c>
      <c r="F997" s="69" t="s">
        <v>11172</v>
      </c>
    </row>
    <row hidden="true" ht="15.75" outlineLevel="0" r="998">
      <c r="A998" s="135" t="s">
        <v>11169</v>
      </c>
      <c r="B998" s="105" t="s">
        <v>5491</v>
      </c>
      <c r="C998" s="151" t="s">
        <v>11538</v>
      </c>
      <c r="F998" s="69" t="s">
        <v>11172</v>
      </c>
    </row>
    <row hidden="true" ht="15.75" outlineLevel="0" r="999">
      <c r="A999" s="135" t="s">
        <v>11169</v>
      </c>
      <c r="B999" s="135" t="s">
        <v>10199</v>
      </c>
      <c r="C999" s="136" t="s">
        <v>11539</v>
      </c>
      <c r="F999" s="69" t="s">
        <v>11172</v>
      </c>
    </row>
    <row hidden="true" ht="47.25" outlineLevel="0" r="1000">
      <c r="A1000" s="135" t="s">
        <v>11169</v>
      </c>
      <c r="B1000" s="135" t="s">
        <v>11540</v>
      </c>
      <c r="C1000" s="136" t="s">
        <v>11541</v>
      </c>
      <c r="D1000" s="69" t="s">
        <v>11542</v>
      </c>
      <c r="E1000" s="69" t="s">
        <v>11543</v>
      </c>
      <c r="F1000" s="69" t="s">
        <v>11527</v>
      </c>
    </row>
    <row hidden="true" ht="31.5" outlineLevel="0" r="1001">
      <c r="A1001" s="133" t="s">
        <v>11466</v>
      </c>
      <c r="B1001" s="88" t="s">
        <v>9351</v>
      </c>
      <c r="C1001" s="134" t="s">
        <v>11544</v>
      </c>
      <c r="D1001" s="90" t="s">
        <v>11388</v>
      </c>
    </row>
    <row hidden="true" ht="15.75" outlineLevel="0" r="1002">
      <c r="A1002" s="135" t="s">
        <v>11169</v>
      </c>
      <c r="B1002" s="135" t="s">
        <v>10696</v>
      </c>
      <c r="C1002" s="136" t="s">
        <v>11545</v>
      </c>
      <c r="D1002" s="135" t="s">
        <v>11450</v>
      </c>
      <c r="F1002" s="69" t="s">
        <v>11172</v>
      </c>
    </row>
    <row hidden="true" ht="15.75" outlineLevel="0" r="1003">
      <c r="A1003" s="135" t="s">
        <v>11169</v>
      </c>
      <c r="B1003" s="105" t="s">
        <v>10765</v>
      </c>
      <c r="C1003" s="136" t="s">
        <v>11546</v>
      </c>
      <c r="F1003" s="69" t="s">
        <v>11172</v>
      </c>
    </row>
    <row hidden="true" ht="15.75" outlineLevel="0" r="1004">
      <c r="A1004" s="135" t="s">
        <v>11169</v>
      </c>
      <c r="B1004" s="105" t="s">
        <v>11547</v>
      </c>
      <c r="C1004" s="136" t="s">
        <v>11548</v>
      </c>
      <c r="F1004" s="69" t="s">
        <v>11172</v>
      </c>
    </row>
    <row hidden="true" ht="15.75" outlineLevel="0" r="1005">
      <c r="A1005" s="135" t="s">
        <v>11169</v>
      </c>
      <c r="B1005" s="105" t="s">
        <v>10627</v>
      </c>
      <c r="C1005" s="136" t="s">
        <v>11549</v>
      </c>
      <c r="F1005" s="69" t="s">
        <v>11172</v>
      </c>
    </row>
    <row hidden="true" ht="47.25" outlineLevel="0" r="1006">
      <c r="A1006" s="135" t="s">
        <v>11169</v>
      </c>
      <c r="B1006" s="105" t="s">
        <v>7845</v>
      </c>
      <c r="C1006" s="136" t="s">
        <v>11550</v>
      </c>
      <c r="D1006" s="135" t="s">
        <v>11450</v>
      </c>
      <c r="F1006" s="69" t="s">
        <v>11172</v>
      </c>
    </row>
    <row hidden="true" ht="15.75" outlineLevel="0" r="1007">
      <c r="A1007" s="135" t="s">
        <v>11169</v>
      </c>
      <c r="B1007" s="105" t="s">
        <v>10501</v>
      </c>
      <c r="C1007" s="136" t="s">
        <v>11551</v>
      </c>
      <c r="D1007" s="135" t="s">
        <v>11432</v>
      </c>
      <c r="F1007" s="69" t="s">
        <v>11172</v>
      </c>
    </row>
    <row hidden="true" ht="31.5" outlineLevel="0" r="1008">
      <c r="A1008" s="135" t="s">
        <v>11169</v>
      </c>
      <c r="B1008" s="135" t="s">
        <v>9027</v>
      </c>
      <c r="C1008" s="136" t="s">
        <v>11552</v>
      </c>
      <c r="F1008" s="69" t="s">
        <v>11172</v>
      </c>
    </row>
    <row hidden="true" ht="31.5" outlineLevel="0" r="1009">
      <c r="A1009" s="135" t="s">
        <v>11169</v>
      </c>
      <c r="B1009" s="105" t="s">
        <v>4594</v>
      </c>
      <c r="C1009" s="136" t="s">
        <v>11553</v>
      </c>
      <c r="D1009" s="135" t="s">
        <v>11450</v>
      </c>
      <c r="F1009" s="69" t="s">
        <v>11172</v>
      </c>
    </row>
    <row hidden="true" ht="15.75" outlineLevel="0" r="1010">
      <c r="A1010" s="135" t="s">
        <v>11169</v>
      </c>
      <c r="B1010" s="152" t="s">
        <v>5416</v>
      </c>
      <c r="C1010" s="135" t="s">
        <v>11554</v>
      </c>
      <c r="D1010" s="135" t="s">
        <v>11470</v>
      </c>
      <c r="E1010" s="135" t="n"/>
      <c r="F1010" s="69" t="s">
        <v>11172</v>
      </c>
    </row>
    <row hidden="true" ht="15.75" outlineLevel="0" r="1011">
      <c r="A1011" s="135" t="s">
        <v>11169</v>
      </c>
      <c r="B1011" s="105" t="s">
        <v>10404</v>
      </c>
      <c r="C1011" s="136" t="s">
        <v>11555</v>
      </c>
      <c r="F1011" s="69" t="s">
        <v>11172</v>
      </c>
    </row>
    <row hidden="true" ht="31.5" outlineLevel="0" r="1012">
      <c r="A1012" s="135" t="s">
        <v>11169</v>
      </c>
      <c r="B1012" s="105" t="s">
        <v>10813</v>
      </c>
      <c r="C1012" s="136" t="s">
        <v>11556</v>
      </c>
      <c r="D1012" s="135" t="s">
        <v>11450</v>
      </c>
      <c r="E1012" s="69" t="s">
        <v>11557</v>
      </c>
      <c r="F1012" s="69" t="s">
        <v>11172</v>
      </c>
    </row>
    <row hidden="true" ht="31.5" outlineLevel="0" r="1013">
      <c r="A1013" s="135" t="s">
        <v>11169</v>
      </c>
      <c r="B1013" s="135" t="s">
        <v>10061</v>
      </c>
      <c r="C1013" s="136" t="s">
        <v>11558</v>
      </c>
      <c r="D1013" s="135" t="s">
        <v>11450</v>
      </c>
      <c r="E1013" s="135" t="n"/>
      <c r="F1013" s="69" t="s">
        <v>11172</v>
      </c>
    </row>
    <row hidden="true" ht="15.75" outlineLevel="0" r="1014">
      <c r="A1014" s="135" t="s">
        <v>11169</v>
      </c>
      <c r="B1014" s="105" t="s">
        <v>10077</v>
      </c>
      <c r="C1014" s="135" t="s">
        <v>11559</v>
      </c>
      <c r="D1014" s="135" t="s">
        <v>11450</v>
      </c>
      <c r="E1014" s="135" t="n"/>
      <c r="F1014" s="69" t="s">
        <v>11172</v>
      </c>
    </row>
    <row hidden="true" ht="31.5" outlineLevel="0" r="1015">
      <c r="A1015" s="122" t="s">
        <v>11169</v>
      </c>
      <c r="B1015" s="122" t="s">
        <v>8669</v>
      </c>
      <c r="C1015" s="131" t="s">
        <v>11560</v>
      </c>
      <c r="D1015" s="122" t="n"/>
    </row>
    <row hidden="true" ht="15.75" outlineLevel="0" r="1016">
      <c r="A1016" s="135" t="s">
        <v>11169</v>
      </c>
      <c r="B1016" s="135" t="s">
        <v>1436</v>
      </c>
      <c r="C1016" s="136" t="s">
        <v>11324</v>
      </c>
      <c r="F1016" s="69" t="s">
        <v>11522</v>
      </c>
    </row>
    <row hidden="true" ht="15.75" outlineLevel="0" r="1017">
      <c r="A1017" s="135" t="s">
        <v>11169</v>
      </c>
      <c r="B1017" s="135" t="s">
        <v>1438</v>
      </c>
      <c r="C1017" s="136" t="s">
        <v>11523</v>
      </c>
      <c r="F1017" s="69" t="s">
        <v>11522</v>
      </c>
    </row>
    <row hidden="true" ht="15.75" outlineLevel="0" r="1018">
      <c r="A1018" s="135" t="s">
        <v>11169</v>
      </c>
      <c r="B1018" s="105" t="s">
        <v>1628</v>
      </c>
      <c r="C1018" s="136" t="s">
        <v>11561</v>
      </c>
      <c r="F1018" s="69" t="s">
        <v>11172</v>
      </c>
    </row>
    <row hidden="true" ht="15.75" outlineLevel="0" r="1019">
      <c r="A1019" s="135" t="s">
        <v>11169</v>
      </c>
      <c r="B1019" s="105" t="s">
        <v>7519</v>
      </c>
      <c r="C1019" s="136" t="s">
        <v>11562</v>
      </c>
      <c r="D1019" s="135" t="s">
        <v>11450</v>
      </c>
      <c r="F1019" s="69" t="s">
        <v>11172</v>
      </c>
    </row>
    <row hidden="true" ht="15.75" outlineLevel="0" r="1020">
      <c r="A1020" s="135" t="s">
        <v>11169</v>
      </c>
      <c r="B1020" s="105" t="s">
        <v>8901</v>
      </c>
      <c r="C1020" s="136" t="s">
        <v>11563</v>
      </c>
      <c r="F1020" s="69" t="s">
        <v>11172</v>
      </c>
    </row>
    <row hidden="true" ht="15.75" outlineLevel="0" r="1021">
      <c r="A1021" s="135" t="s">
        <v>11169</v>
      </c>
      <c r="B1021" s="105" t="s">
        <v>8881</v>
      </c>
      <c r="C1021" s="136" t="s">
        <v>11564</v>
      </c>
      <c r="F1021" s="69" t="s">
        <v>11172</v>
      </c>
    </row>
    <row hidden="true" ht="15.75" outlineLevel="0" r="1022">
      <c r="A1022" s="135" t="s">
        <v>11169</v>
      </c>
      <c r="B1022" s="105" t="s">
        <v>7944</v>
      </c>
      <c r="C1022" s="136" t="s">
        <v>11564</v>
      </c>
      <c r="D1022" s="135" t="n"/>
      <c r="E1022" s="135" t="n"/>
      <c r="F1022" s="69" t="s">
        <v>11172</v>
      </c>
    </row>
    <row hidden="true" ht="15.75" outlineLevel="0" r="1023">
      <c r="A1023" s="135" t="s">
        <v>11169</v>
      </c>
      <c r="B1023" s="105" t="s">
        <v>4968</v>
      </c>
      <c r="C1023" s="136" t="s">
        <v>11565</v>
      </c>
      <c r="F1023" s="69" t="s">
        <v>11172</v>
      </c>
    </row>
    <row hidden="true" ht="63" outlineLevel="0" r="1024">
      <c r="A1024" s="135" t="s">
        <v>11169</v>
      </c>
      <c r="B1024" s="105" t="s">
        <v>11566</v>
      </c>
      <c r="C1024" s="153" t="s">
        <v>11567</v>
      </c>
      <c r="F1024" s="69" t="s">
        <v>11537</v>
      </c>
    </row>
    <row hidden="true" ht="47.25" outlineLevel="0" r="1025">
      <c r="A1025" s="133" t="s">
        <v>11076</v>
      </c>
      <c r="B1025" s="88" t="s">
        <v>8857</v>
      </c>
      <c r="C1025" s="134" t="s">
        <v>11568</v>
      </c>
      <c r="D1025" s="90" t="s">
        <v>11412</v>
      </c>
    </row>
    <row hidden="true" ht="15.75" outlineLevel="0" r="1026">
      <c r="A1026" s="135" t="s">
        <v>11169</v>
      </c>
      <c r="B1026" s="105" t="s">
        <v>2925</v>
      </c>
      <c r="C1026" s="136" t="s">
        <v>11569</v>
      </c>
      <c r="F1026" s="69" t="s">
        <v>11172</v>
      </c>
    </row>
    <row hidden="true" ht="31.5" outlineLevel="0" r="1027">
      <c r="A1027" s="135" t="s">
        <v>11169</v>
      </c>
      <c r="B1027" s="105" t="s">
        <v>6926</v>
      </c>
      <c r="C1027" s="136" t="s">
        <v>11570</v>
      </c>
      <c r="F1027" s="69" t="s">
        <v>11172</v>
      </c>
    </row>
    <row hidden="true" ht="31.5" outlineLevel="0" r="1028">
      <c r="A1028" s="135" t="s">
        <v>11169</v>
      </c>
      <c r="B1028" s="105" t="s">
        <v>3248</v>
      </c>
      <c r="C1028" s="136" t="s">
        <v>11571</v>
      </c>
      <c r="F1028" s="69" t="s">
        <v>11172</v>
      </c>
    </row>
    <row hidden="true" ht="63" outlineLevel="0" r="1029">
      <c r="A1029" s="122" t="s">
        <v>11169</v>
      </c>
      <c r="B1029" s="88" t="s">
        <v>8655</v>
      </c>
      <c r="C1029" s="131" t="s">
        <v>11572</v>
      </c>
      <c r="D1029" s="154" t="n"/>
    </row>
    <row hidden="true" ht="31.5" outlineLevel="0" r="1030">
      <c r="A1030" s="135" t="s">
        <v>11169</v>
      </c>
      <c r="B1030" s="105" t="s">
        <v>8734</v>
      </c>
      <c r="C1030" s="136" t="s">
        <v>11573</v>
      </c>
      <c r="F1030" s="69" t="s">
        <v>11172</v>
      </c>
    </row>
    <row hidden="true" ht="15.75" outlineLevel="0" r="1031">
      <c r="A1031" s="135" t="s">
        <v>11169</v>
      </c>
      <c r="B1031" s="135" t="s">
        <v>9537</v>
      </c>
      <c r="C1031" s="136" t="s">
        <v>11561</v>
      </c>
      <c r="F1031" s="69" t="s">
        <v>11172</v>
      </c>
    </row>
    <row hidden="true" ht="31.5" outlineLevel="0" r="1032">
      <c r="A1032" s="135" t="s">
        <v>11169</v>
      </c>
      <c r="B1032" s="105" t="s">
        <v>6723</v>
      </c>
      <c r="C1032" s="136" t="s">
        <v>11574</v>
      </c>
      <c r="D1032" s="135" t="s">
        <v>11575</v>
      </c>
      <c r="F1032" s="69" t="s">
        <v>11172</v>
      </c>
    </row>
    <row hidden="true" ht="31.5" outlineLevel="0" r="1033">
      <c r="A1033" s="135" t="s">
        <v>11169</v>
      </c>
      <c r="B1033" s="135" t="s">
        <v>11576</v>
      </c>
      <c r="C1033" s="136" t="s">
        <v>11577</v>
      </c>
      <c r="F1033" s="69" t="s">
        <v>11527</v>
      </c>
    </row>
    <row hidden="true" ht="15.75" outlineLevel="0" r="1034">
      <c r="A1034" s="135" t="s">
        <v>11169</v>
      </c>
      <c r="B1034" s="105" t="s">
        <v>7558</v>
      </c>
      <c r="C1034" s="136" t="s">
        <v>11578</v>
      </c>
      <c r="F1034" s="69" t="s">
        <v>11172</v>
      </c>
    </row>
    <row hidden="true" ht="15.75" outlineLevel="0" r="1035">
      <c r="A1035" s="135" t="s">
        <v>11169</v>
      </c>
      <c r="B1035" s="105" t="s">
        <v>6453</v>
      </c>
      <c r="C1035" s="136" t="s">
        <v>11579</v>
      </c>
      <c r="F1035" s="69" t="s">
        <v>11172</v>
      </c>
    </row>
    <row hidden="true" ht="31.5" outlineLevel="0" r="1036">
      <c r="A1036" s="135" t="s">
        <v>11386</v>
      </c>
      <c r="B1036" s="155" t="s">
        <v>5382</v>
      </c>
      <c r="C1036" s="136" t="s">
        <v>11580</v>
      </c>
      <c r="D1036" s="107" t="s">
        <v>11581</v>
      </c>
      <c r="E1036" s="135" t="n"/>
    </row>
    <row hidden="true" ht="31.5" outlineLevel="0" r="1037">
      <c r="A1037" s="135" t="s">
        <v>11169</v>
      </c>
      <c r="B1037" s="105" t="s">
        <v>10743</v>
      </c>
      <c r="C1037" s="136" t="s">
        <v>11582</v>
      </c>
      <c r="F1037" s="69" t="s">
        <v>11172</v>
      </c>
    </row>
    <row hidden="true" ht="15.75" outlineLevel="0" r="1038">
      <c r="A1038" s="135" t="s">
        <v>11169</v>
      </c>
      <c r="B1038" s="105" t="s">
        <v>1091</v>
      </c>
      <c r="C1038" s="136" t="s">
        <v>11583</v>
      </c>
      <c r="D1038" s="135" t="s">
        <v>11584</v>
      </c>
      <c r="F1038" s="69" t="s">
        <v>11172</v>
      </c>
    </row>
    <row hidden="true" ht="31.5" outlineLevel="0" r="1039">
      <c r="A1039" s="135" t="s">
        <v>11169</v>
      </c>
      <c r="B1039" s="135" t="s">
        <v>5963</v>
      </c>
      <c r="C1039" s="136" t="s">
        <v>11585</v>
      </c>
      <c r="D1039" s="135" t="s">
        <v>11450</v>
      </c>
      <c r="E1039" s="135" t="n"/>
      <c r="F1039" s="69" t="s">
        <v>11172</v>
      </c>
    </row>
    <row hidden="true" ht="15.75" outlineLevel="0" r="1040">
      <c r="A1040" s="135" t="s">
        <v>11169</v>
      </c>
      <c r="B1040" s="135" t="s">
        <v>6252</v>
      </c>
      <c r="C1040" s="136" t="s">
        <v>11586</v>
      </c>
      <c r="F1040" s="69" t="s">
        <v>11172</v>
      </c>
    </row>
    <row hidden="true" ht="15.75" outlineLevel="0" r="1041">
      <c r="A1041" s="135" t="s">
        <v>11169</v>
      </c>
      <c r="B1041" s="105" t="s">
        <v>6253</v>
      </c>
      <c r="C1041" s="136" t="s">
        <v>11587</v>
      </c>
      <c r="F1041" s="69" t="s">
        <v>11522</v>
      </c>
    </row>
    <row hidden="true" ht="31.5" outlineLevel="0" r="1042">
      <c r="A1042" s="135" t="s">
        <v>11169</v>
      </c>
      <c r="B1042" s="135" t="s">
        <v>10075</v>
      </c>
      <c r="C1042" s="136" t="s">
        <v>11588</v>
      </c>
      <c r="D1042" s="135" t="s">
        <v>11589</v>
      </c>
      <c r="F1042" s="69" t="s">
        <v>11172</v>
      </c>
    </row>
    <row hidden="true" ht="31.5" outlineLevel="0" r="1043">
      <c r="A1043" s="135" t="s">
        <v>11169</v>
      </c>
      <c r="B1043" s="105" t="s">
        <v>3724</v>
      </c>
      <c r="C1043" s="136" t="s">
        <v>11590</v>
      </c>
      <c r="D1043" s="135" t="s">
        <v>11432</v>
      </c>
      <c r="F1043" s="69" t="s">
        <v>11172</v>
      </c>
    </row>
    <row hidden="true" ht="15.75" outlineLevel="0" r="1044">
      <c r="A1044" s="135" t="s">
        <v>11169</v>
      </c>
      <c r="B1044" s="135" t="s">
        <v>8976</v>
      </c>
      <c r="C1044" s="135" t="s">
        <v>11591</v>
      </c>
      <c r="D1044" s="135" t="s">
        <v>11432</v>
      </c>
      <c r="F1044" s="69" t="s">
        <v>11172</v>
      </c>
    </row>
    <row hidden="true" ht="47.25" outlineLevel="0" r="1045">
      <c r="A1045" s="135" t="s">
        <v>11592</v>
      </c>
      <c r="B1045" s="105" t="s">
        <v>11593</v>
      </c>
      <c r="C1045" s="136" t="s">
        <v>11594</v>
      </c>
    </row>
    <row hidden="true" ht="15.75" outlineLevel="0" r="1046">
      <c r="A1046" s="135" t="s">
        <v>11169</v>
      </c>
      <c r="B1046" s="135" t="s">
        <v>4606</v>
      </c>
      <c r="C1046" s="136" t="s">
        <v>11595</v>
      </c>
      <c r="D1046" s="135" t="s">
        <v>11584</v>
      </c>
      <c r="F1046" s="69" t="s">
        <v>11172</v>
      </c>
    </row>
    <row hidden="true" ht="15.75" outlineLevel="0" r="1047">
      <c r="A1047" s="135" t="s">
        <v>11169</v>
      </c>
      <c r="B1047" s="135" t="s">
        <v>3212</v>
      </c>
      <c r="C1047" s="136" t="s">
        <v>11596</v>
      </c>
      <c r="D1047" s="135" t="s">
        <v>11423</v>
      </c>
      <c r="E1047" s="135" t="n"/>
      <c r="F1047" s="69" t="s">
        <v>11172</v>
      </c>
    </row>
    <row hidden="true" ht="15.75" outlineLevel="0" r="1048">
      <c r="A1048" s="135" t="s">
        <v>11169</v>
      </c>
      <c r="B1048" s="105" t="s">
        <v>2861</v>
      </c>
      <c r="C1048" s="136" t="s">
        <v>11597</v>
      </c>
      <c r="D1048" s="135" t="n"/>
      <c r="E1048" s="135" t="n"/>
      <c r="F1048" s="69" t="s">
        <v>11172</v>
      </c>
    </row>
    <row hidden="true" ht="15.75" outlineLevel="0" r="1049">
      <c r="A1049" s="135" t="s">
        <v>11169</v>
      </c>
      <c r="B1049" s="105" t="s">
        <v>3411</v>
      </c>
      <c r="C1049" s="136" t="s">
        <v>11598</v>
      </c>
      <c r="D1049" s="135" t="s">
        <v>11584</v>
      </c>
      <c r="F1049" s="69" t="s">
        <v>11172</v>
      </c>
    </row>
    <row hidden="true" ht="15.75" outlineLevel="0" r="1050">
      <c r="A1050" s="135" t="s">
        <v>11169</v>
      </c>
      <c r="B1050" s="66" t="s">
        <v>4139</v>
      </c>
      <c r="C1050" s="136" t="s">
        <v>11599</v>
      </c>
      <c r="D1050" s="135" t="s">
        <v>11584</v>
      </c>
      <c r="F1050" s="69" t="s">
        <v>11172</v>
      </c>
    </row>
    <row hidden="true" ht="15.75" outlineLevel="0" r="1051">
      <c r="A1051" s="135" t="s">
        <v>11169</v>
      </c>
      <c r="B1051" s="135" t="s">
        <v>4256</v>
      </c>
      <c r="C1051" s="136" t="s">
        <v>11600</v>
      </c>
      <c r="D1051" s="135" t="s">
        <v>11584</v>
      </c>
      <c r="F1051" s="69" t="s">
        <v>11172</v>
      </c>
    </row>
    <row hidden="true" ht="15.75" outlineLevel="0" r="1052">
      <c r="A1052" s="135" t="s">
        <v>11169</v>
      </c>
      <c r="B1052" s="66" t="s">
        <v>7208</v>
      </c>
      <c r="C1052" s="136" t="s">
        <v>11600</v>
      </c>
      <c r="D1052" s="135" t="s">
        <v>11584</v>
      </c>
      <c r="F1052" s="69" t="s">
        <v>11172</v>
      </c>
    </row>
    <row hidden="true" ht="15.75" outlineLevel="0" r="1053">
      <c r="A1053" s="135" t="s">
        <v>11169</v>
      </c>
      <c r="B1053" s="105" t="s">
        <v>3613</v>
      </c>
      <c r="C1053" s="136" t="s">
        <v>11601</v>
      </c>
      <c r="D1053" s="135" t="s">
        <v>11584</v>
      </c>
      <c r="F1053" s="69" t="s">
        <v>11172</v>
      </c>
    </row>
    <row hidden="true" ht="15.75" outlineLevel="0" r="1054">
      <c r="A1054" s="135" t="s">
        <v>11169</v>
      </c>
      <c r="B1054" s="105" t="s">
        <v>2314</v>
      </c>
      <c r="C1054" s="136" t="s">
        <v>11602</v>
      </c>
      <c r="D1054" s="135" t="s">
        <v>11584</v>
      </c>
      <c r="F1054" s="69" t="s">
        <v>11172</v>
      </c>
    </row>
    <row hidden="true" ht="15.75" outlineLevel="0" r="1055">
      <c r="A1055" s="135" t="s">
        <v>11169</v>
      </c>
      <c r="B1055" s="105" t="s">
        <v>3021</v>
      </c>
      <c r="C1055" s="136" t="s">
        <v>11603</v>
      </c>
      <c r="D1055" s="135" t="s">
        <v>11584</v>
      </c>
      <c r="F1055" s="69" t="s">
        <v>11172</v>
      </c>
    </row>
    <row hidden="true" ht="15.75" outlineLevel="0" r="1056">
      <c r="A1056" s="135" t="s">
        <v>11169</v>
      </c>
      <c r="B1056" s="105" t="s">
        <v>5748</v>
      </c>
      <c r="C1056" s="136" t="s">
        <v>11604</v>
      </c>
      <c r="D1056" s="135" t="s">
        <v>11584</v>
      </c>
      <c r="F1056" s="69" t="s">
        <v>11172</v>
      </c>
    </row>
    <row hidden="true" ht="15.75" outlineLevel="0" r="1057">
      <c r="A1057" s="135" t="s">
        <v>11169</v>
      </c>
      <c r="B1057" s="105" t="s">
        <v>5889</v>
      </c>
      <c r="C1057" s="136" t="s">
        <v>11602</v>
      </c>
      <c r="D1057" s="135" t="s">
        <v>11584</v>
      </c>
      <c r="F1057" s="69" t="s">
        <v>11172</v>
      </c>
    </row>
    <row hidden="true" ht="15.75" outlineLevel="0" r="1058">
      <c r="A1058" s="135" t="s">
        <v>11169</v>
      </c>
      <c r="B1058" s="105" t="s">
        <v>5215</v>
      </c>
      <c r="C1058" s="136" t="s">
        <v>11605</v>
      </c>
      <c r="D1058" s="135" t="s">
        <v>11584</v>
      </c>
      <c r="F1058" s="69" t="s">
        <v>11172</v>
      </c>
    </row>
    <row hidden="true" ht="15.75" outlineLevel="0" r="1059">
      <c r="A1059" s="135" t="s">
        <v>11169</v>
      </c>
      <c r="B1059" s="105" t="s">
        <v>3645</v>
      </c>
      <c r="C1059" s="136" t="s">
        <v>11598</v>
      </c>
      <c r="D1059" s="135" t="s">
        <v>11584</v>
      </c>
      <c r="F1059" s="69" t="s">
        <v>11172</v>
      </c>
    </row>
    <row hidden="true" ht="15.75" outlineLevel="0" r="1060">
      <c r="A1060" s="135" t="s">
        <v>11169</v>
      </c>
      <c r="B1060" s="66" t="s">
        <v>5849</v>
      </c>
      <c r="C1060" s="136" t="s">
        <v>11595</v>
      </c>
      <c r="D1060" s="135" t="s">
        <v>11584</v>
      </c>
      <c r="F1060" s="69" t="s">
        <v>11172</v>
      </c>
    </row>
    <row hidden="true" ht="15.75" outlineLevel="0" r="1061">
      <c r="A1061" s="135" t="s">
        <v>11169</v>
      </c>
      <c r="B1061" s="105" t="s">
        <v>3013</v>
      </c>
      <c r="C1061" s="136" t="s">
        <v>11603</v>
      </c>
      <c r="D1061" s="135" t="s">
        <v>11584</v>
      </c>
      <c r="F1061" s="69" t="s">
        <v>11172</v>
      </c>
    </row>
    <row hidden="true" ht="15.75" outlineLevel="0" r="1062">
      <c r="A1062" s="135" t="s">
        <v>11169</v>
      </c>
      <c r="B1062" s="105" t="s">
        <v>3651</v>
      </c>
      <c r="C1062" s="136" t="s">
        <v>11606</v>
      </c>
      <c r="D1062" s="135" t="s">
        <v>11584</v>
      </c>
      <c r="F1062" s="69" t="s">
        <v>11172</v>
      </c>
    </row>
    <row hidden="true" ht="15.75" outlineLevel="0" r="1063">
      <c r="A1063" s="135" t="s">
        <v>11169</v>
      </c>
      <c r="B1063" s="105" t="s">
        <v>6839</v>
      </c>
      <c r="C1063" s="136" t="s">
        <v>11607</v>
      </c>
      <c r="D1063" s="135" t="s">
        <v>11584</v>
      </c>
      <c r="F1063" s="69" t="s">
        <v>11172</v>
      </c>
    </row>
    <row hidden="true" ht="15.75" outlineLevel="0" r="1064">
      <c r="A1064" s="135" t="s">
        <v>11169</v>
      </c>
      <c r="B1064" s="105" t="s">
        <v>6829</v>
      </c>
      <c r="C1064" s="136" t="s">
        <v>11602</v>
      </c>
      <c r="D1064" s="135" t="s">
        <v>11584</v>
      </c>
      <c r="F1064" s="69" t="s">
        <v>11172</v>
      </c>
    </row>
    <row hidden="true" ht="15.75" outlineLevel="0" r="1065">
      <c r="A1065" s="135" t="s">
        <v>11169</v>
      </c>
      <c r="B1065" s="105" t="s">
        <v>6794</v>
      </c>
      <c r="C1065" s="136" t="s">
        <v>11608</v>
      </c>
      <c r="D1065" s="135" t="s">
        <v>11584</v>
      </c>
      <c r="F1065" s="69" t="s">
        <v>11172</v>
      </c>
    </row>
    <row hidden="true" ht="15.75" outlineLevel="0" r="1066">
      <c r="A1066" s="135" t="s">
        <v>11169</v>
      </c>
      <c r="B1066" s="105" t="s">
        <v>7215</v>
      </c>
      <c r="C1066" s="136" t="s">
        <v>11602</v>
      </c>
      <c r="D1066" s="135" t="s">
        <v>11584</v>
      </c>
      <c r="F1066" s="69" t="s">
        <v>11172</v>
      </c>
    </row>
    <row hidden="true" ht="15.75" outlineLevel="0" r="1067">
      <c r="A1067" s="135" t="s">
        <v>11169</v>
      </c>
      <c r="B1067" s="105" t="s">
        <v>1516</v>
      </c>
      <c r="C1067" s="136" t="s">
        <v>11609</v>
      </c>
      <c r="D1067" s="135" t="s">
        <v>11584</v>
      </c>
      <c r="F1067" s="69" t="s">
        <v>11172</v>
      </c>
    </row>
    <row hidden="true" ht="15.75" outlineLevel="0" r="1068">
      <c r="A1068" s="135" t="s">
        <v>11169</v>
      </c>
      <c r="B1068" s="105" t="s">
        <v>4818</v>
      </c>
      <c r="C1068" s="136" t="s">
        <v>11610</v>
      </c>
      <c r="D1068" s="135" t="s">
        <v>11584</v>
      </c>
      <c r="F1068" s="69" t="s">
        <v>11172</v>
      </c>
    </row>
    <row hidden="true" ht="15.75" outlineLevel="0" r="1069">
      <c r="A1069" s="135" t="s">
        <v>11169</v>
      </c>
      <c r="B1069" s="66" t="s">
        <v>6199</v>
      </c>
      <c r="C1069" s="136" t="s">
        <v>11611</v>
      </c>
      <c r="D1069" s="135" t="s">
        <v>11584</v>
      </c>
      <c r="F1069" s="69" t="s">
        <v>11172</v>
      </c>
    </row>
    <row hidden="true" ht="15.75" outlineLevel="0" r="1070">
      <c r="A1070" s="135" t="s">
        <v>11169</v>
      </c>
      <c r="B1070" s="105" t="s">
        <v>3008</v>
      </c>
      <c r="C1070" s="136" t="s">
        <v>11612</v>
      </c>
      <c r="D1070" s="135" t="s">
        <v>11584</v>
      </c>
      <c r="F1070" s="69" t="s">
        <v>11172</v>
      </c>
    </row>
    <row hidden="true" ht="15.75" outlineLevel="0" r="1071">
      <c r="A1071" s="135" t="s">
        <v>11169</v>
      </c>
      <c r="B1071" s="105" t="s">
        <v>1827</v>
      </c>
      <c r="C1071" s="136" t="s">
        <v>11605</v>
      </c>
      <c r="D1071" s="135" t="s">
        <v>11584</v>
      </c>
      <c r="F1071" s="69" t="s">
        <v>11172</v>
      </c>
    </row>
    <row hidden="true" ht="15.75" outlineLevel="0" r="1072">
      <c r="A1072" s="135" t="s">
        <v>11169</v>
      </c>
      <c r="B1072" s="105" t="s">
        <v>2577</v>
      </c>
      <c r="C1072" s="136" t="s">
        <v>11603</v>
      </c>
      <c r="D1072" s="135" t="s">
        <v>11584</v>
      </c>
      <c r="F1072" s="69" t="s">
        <v>11172</v>
      </c>
    </row>
    <row hidden="true" ht="15.75" outlineLevel="0" r="1073">
      <c r="A1073" s="135" t="s">
        <v>11169</v>
      </c>
      <c r="B1073" s="105" t="s">
        <v>4389</v>
      </c>
      <c r="C1073" s="136" t="s">
        <v>11603</v>
      </c>
      <c r="D1073" s="69" t="s">
        <v>11421</v>
      </c>
      <c r="F1073" s="69" t="s">
        <v>11172</v>
      </c>
    </row>
    <row hidden="true" ht="15.75" outlineLevel="0" r="1074">
      <c r="A1074" s="135" t="s">
        <v>11169</v>
      </c>
      <c r="B1074" s="105" t="s">
        <v>5207</v>
      </c>
      <c r="C1074" s="136" t="s">
        <v>11613</v>
      </c>
      <c r="D1074" s="135" t="s">
        <v>11584</v>
      </c>
      <c r="F1074" s="69" t="s">
        <v>11172</v>
      </c>
    </row>
    <row hidden="true" ht="15.75" outlineLevel="0" r="1075">
      <c r="A1075" s="135" t="s">
        <v>11169</v>
      </c>
      <c r="B1075" s="105" t="s">
        <v>4761</v>
      </c>
      <c r="C1075" s="136" t="s">
        <v>11614</v>
      </c>
      <c r="D1075" s="135" t="s">
        <v>11584</v>
      </c>
      <c r="F1075" s="69" t="s">
        <v>11172</v>
      </c>
    </row>
    <row hidden="true" ht="15.75" outlineLevel="0" r="1076">
      <c r="A1076" s="135" t="s">
        <v>11169</v>
      </c>
      <c r="B1076" s="105" t="s">
        <v>1343</v>
      </c>
      <c r="C1076" s="156" t="s">
        <v>11598</v>
      </c>
      <c r="D1076" s="135" t="s">
        <v>11584</v>
      </c>
      <c r="F1076" s="69" t="s">
        <v>11172</v>
      </c>
    </row>
    <row hidden="true" ht="15.75" outlineLevel="0" r="1077">
      <c r="A1077" s="135" t="s">
        <v>11169</v>
      </c>
      <c r="B1077" s="105" t="s">
        <v>4168</v>
      </c>
      <c r="C1077" s="136" t="s">
        <v>11601</v>
      </c>
      <c r="D1077" s="135" t="s">
        <v>11584</v>
      </c>
      <c r="F1077" s="69" t="s">
        <v>11172</v>
      </c>
    </row>
    <row hidden="true" ht="15.75" outlineLevel="0" r="1078">
      <c r="A1078" s="135" t="s">
        <v>11169</v>
      </c>
      <c r="B1078" s="105" t="s">
        <v>6813</v>
      </c>
      <c r="C1078" s="136" t="s">
        <v>11602</v>
      </c>
      <c r="D1078" s="135" t="s">
        <v>11584</v>
      </c>
      <c r="F1078" s="69" t="s">
        <v>11172</v>
      </c>
    </row>
    <row hidden="true" ht="15.75" outlineLevel="0" r="1079">
      <c r="A1079" s="135" t="s">
        <v>11169</v>
      </c>
      <c r="B1079" s="105" t="s">
        <v>5520</v>
      </c>
      <c r="C1079" s="136" t="s">
        <v>11615</v>
      </c>
      <c r="D1079" s="135" t="s">
        <v>11584</v>
      </c>
      <c r="F1079" s="69" t="s">
        <v>11172</v>
      </c>
    </row>
    <row hidden="true" ht="15.75" outlineLevel="0" r="1080">
      <c r="A1080" s="135" t="s">
        <v>11169</v>
      </c>
      <c r="B1080" s="105" t="s">
        <v>5781</v>
      </c>
      <c r="C1080" s="136" t="s">
        <v>11601</v>
      </c>
      <c r="D1080" s="135" t="s">
        <v>11584</v>
      </c>
      <c r="F1080" s="69" t="s">
        <v>11172</v>
      </c>
    </row>
    <row hidden="true" ht="15.75" outlineLevel="0" r="1081">
      <c r="A1081" s="135" t="s">
        <v>11169</v>
      </c>
      <c r="B1081" s="105" t="s">
        <v>3712</v>
      </c>
      <c r="C1081" s="136" t="s">
        <v>11595</v>
      </c>
      <c r="D1081" s="135" t="s">
        <v>11584</v>
      </c>
      <c r="F1081" s="69" t="s">
        <v>11172</v>
      </c>
    </row>
    <row hidden="true" ht="15.75" outlineLevel="0" r="1082">
      <c r="A1082" s="135" t="s">
        <v>11169</v>
      </c>
      <c r="B1082" s="105" t="s">
        <v>7245</v>
      </c>
      <c r="C1082" s="136" t="s">
        <v>11598</v>
      </c>
      <c r="D1082" s="135" t="s">
        <v>11584</v>
      </c>
      <c r="F1082" s="69" t="s">
        <v>11172</v>
      </c>
    </row>
    <row hidden="true" ht="15.75" outlineLevel="0" r="1083">
      <c r="A1083" s="135" t="s">
        <v>11169</v>
      </c>
      <c r="B1083" s="105" t="s">
        <v>3911</v>
      </c>
      <c r="C1083" s="136" t="s">
        <v>11605</v>
      </c>
      <c r="D1083" s="135" t="s">
        <v>11584</v>
      </c>
      <c r="F1083" s="69" t="s">
        <v>11172</v>
      </c>
    </row>
    <row hidden="true" ht="15.75" outlineLevel="0" r="1084">
      <c r="A1084" s="135" t="s">
        <v>11169</v>
      </c>
      <c r="B1084" s="105" t="s">
        <v>4210</v>
      </c>
      <c r="C1084" s="136" t="s">
        <v>11603</v>
      </c>
      <c r="D1084" s="135" t="s">
        <v>11584</v>
      </c>
      <c r="F1084" s="69" t="s">
        <v>11172</v>
      </c>
    </row>
    <row hidden="true" ht="15.75" outlineLevel="0" r="1085">
      <c r="A1085" s="135" t="s">
        <v>11169</v>
      </c>
      <c r="B1085" s="105" t="s">
        <v>7565</v>
      </c>
      <c r="C1085" s="136" t="s">
        <v>11613</v>
      </c>
      <c r="D1085" s="135" t="s">
        <v>11584</v>
      </c>
      <c r="F1085" s="69" t="s">
        <v>11172</v>
      </c>
    </row>
    <row hidden="true" ht="15.75" outlineLevel="0" r="1086">
      <c r="A1086" s="135" t="s">
        <v>11169</v>
      </c>
      <c r="B1086" s="105" t="s">
        <v>5249</v>
      </c>
      <c r="C1086" s="136" t="s">
        <v>11605</v>
      </c>
      <c r="D1086" s="135" t="s">
        <v>11584</v>
      </c>
      <c r="F1086" s="69" t="s">
        <v>11172</v>
      </c>
    </row>
    <row hidden="true" ht="15.75" outlineLevel="0" r="1087">
      <c r="A1087" s="135" t="s">
        <v>11169</v>
      </c>
      <c r="B1087" s="105" t="s">
        <v>3221</v>
      </c>
      <c r="C1087" s="136" t="s">
        <v>11598</v>
      </c>
      <c r="D1087" s="135" t="s">
        <v>11584</v>
      </c>
      <c r="F1087" s="69" t="s">
        <v>11172</v>
      </c>
    </row>
    <row hidden="true" ht="15.75" outlineLevel="0" r="1088">
      <c r="A1088" s="135" t="s">
        <v>11169</v>
      </c>
      <c r="B1088" s="105" t="s">
        <v>2363</v>
      </c>
      <c r="C1088" s="136" t="s">
        <v>11616</v>
      </c>
      <c r="D1088" s="135" t="s">
        <v>11584</v>
      </c>
      <c r="F1088" s="69" t="s">
        <v>11172</v>
      </c>
    </row>
    <row hidden="true" ht="15.75" outlineLevel="0" r="1089">
      <c r="A1089" s="135" t="s">
        <v>11169</v>
      </c>
      <c r="B1089" s="105" t="s">
        <v>5473</v>
      </c>
      <c r="C1089" s="136" t="s">
        <v>11617</v>
      </c>
      <c r="D1089" s="135" t="s">
        <v>11584</v>
      </c>
      <c r="F1089" s="69" t="s">
        <v>11172</v>
      </c>
    </row>
    <row hidden="true" ht="15.75" outlineLevel="0" r="1090">
      <c r="A1090" s="135" t="s">
        <v>11169</v>
      </c>
      <c r="B1090" s="105" t="s">
        <v>992</v>
      </c>
      <c r="C1090" s="136" t="s">
        <v>11598</v>
      </c>
      <c r="D1090" s="135" t="s">
        <v>11584</v>
      </c>
      <c r="F1090" s="69" t="s">
        <v>11172</v>
      </c>
    </row>
    <row hidden="true" ht="15.75" outlineLevel="0" r="1091">
      <c r="A1091" s="135" t="s">
        <v>11169</v>
      </c>
      <c r="B1091" s="105" t="s">
        <v>1701</v>
      </c>
      <c r="C1091" s="136" t="s">
        <v>11602</v>
      </c>
      <c r="D1091" s="135" t="s">
        <v>11618</v>
      </c>
      <c r="F1091" s="69" t="s">
        <v>11172</v>
      </c>
    </row>
    <row hidden="true" ht="15.75" outlineLevel="0" r="1092">
      <c r="A1092" s="135" t="s">
        <v>11169</v>
      </c>
      <c r="B1092" s="105" t="s">
        <v>6042</v>
      </c>
      <c r="C1092" s="136" t="s">
        <v>11598</v>
      </c>
      <c r="D1092" s="135" t="s">
        <v>11584</v>
      </c>
      <c r="F1092" s="69" t="s">
        <v>11172</v>
      </c>
    </row>
    <row hidden="true" ht="15.75" outlineLevel="0" r="1093">
      <c r="A1093" s="135" t="s">
        <v>11169</v>
      </c>
      <c r="B1093" s="105" t="s">
        <v>472</v>
      </c>
      <c r="C1093" s="136" t="s">
        <v>11619</v>
      </c>
      <c r="D1093" s="135" t="s">
        <v>11584</v>
      </c>
      <c r="F1093" s="69" t="s">
        <v>11172</v>
      </c>
    </row>
    <row hidden="true" ht="15.75" outlineLevel="0" r="1094">
      <c r="A1094" s="135" t="s">
        <v>11169</v>
      </c>
      <c r="B1094" s="105" t="s">
        <v>1791</v>
      </c>
      <c r="C1094" s="136" t="s">
        <v>11603</v>
      </c>
      <c r="D1094" s="135" t="s">
        <v>11584</v>
      </c>
      <c r="F1094" s="69" t="s">
        <v>11172</v>
      </c>
    </row>
    <row hidden="true" ht="15.75" outlineLevel="0" r="1095">
      <c r="A1095" s="135" t="s">
        <v>11169</v>
      </c>
      <c r="B1095" s="66" t="s">
        <v>1120</v>
      </c>
      <c r="C1095" s="136" t="s">
        <v>11612</v>
      </c>
      <c r="D1095" s="135" t="s">
        <v>11584</v>
      </c>
      <c r="F1095" s="69" t="s">
        <v>11172</v>
      </c>
    </row>
    <row hidden="true" ht="15.75" outlineLevel="0" r="1096">
      <c r="A1096" s="135" t="s">
        <v>11169</v>
      </c>
      <c r="B1096" s="105" t="s">
        <v>5523</v>
      </c>
      <c r="C1096" s="136" t="s">
        <v>11603</v>
      </c>
      <c r="D1096" s="135" t="s">
        <v>11584</v>
      </c>
      <c r="F1096" s="69" t="s">
        <v>11172</v>
      </c>
    </row>
    <row hidden="true" ht="15.75" outlineLevel="0" r="1097">
      <c r="A1097" s="135" t="s">
        <v>11169</v>
      </c>
      <c r="B1097" s="105" t="s">
        <v>6955</v>
      </c>
      <c r="C1097" s="136" t="s">
        <v>11620</v>
      </c>
      <c r="D1097" s="135" t="s">
        <v>11584</v>
      </c>
      <c r="F1097" s="69" t="s">
        <v>11172</v>
      </c>
    </row>
    <row hidden="true" ht="15.75" outlineLevel="0" r="1098">
      <c r="A1098" s="135" t="s">
        <v>11169</v>
      </c>
      <c r="B1098" s="105" t="s">
        <v>4955</v>
      </c>
      <c r="C1098" s="136" t="s">
        <v>11621</v>
      </c>
      <c r="D1098" s="135" t="s">
        <v>11584</v>
      </c>
      <c r="F1098" s="69" t="s">
        <v>11172</v>
      </c>
    </row>
    <row hidden="true" ht="15.75" outlineLevel="0" r="1099">
      <c r="A1099" s="135" t="s">
        <v>11169</v>
      </c>
      <c r="B1099" s="105" t="s">
        <v>1184</v>
      </c>
      <c r="C1099" s="136" t="s">
        <v>11601</v>
      </c>
      <c r="D1099" s="69" t="s">
        <v>11421</v>
      </c>
      <c r="F1099" s="69" t="s">
        <v>11172</v>
      </c>
    </row>
    <row hidden="true" ht="15.75" outlineLevel="0" r="1100">
      <c r="A1100" s="135" t="s">
        <v>11169</v>
      </c>
      <c r="B1100" s="105" t="s">
        <v>5435</v>
      </c>
      <c r="C1100" s="136" t="s">
        <v>11622</v>
      </c>
      <c r="D1100" s="135" t="s">
        <v>11584</v>
      </c>
      <c r="F1100" s="69" t="s">
        <v>11172</v>
      </c>
    </row>
    <row hidden="true" ht="15.75" outlineLevel="0" r="1101">
      <c r="A1101" s="135" t="s">
        <v>11169</v>
      </c>
      <c r="B1101" s="105" t="s">
        <v>2341</v>
      </c>
      <c r="C1101" s="136" t="s">
        <v>11621</v>
      </c>
      <c r="D1101" s="135" t="s">
        <v>11584</v>
      </c>
      <c r="F1101" s="69" t="s">
        <v>11172</v>
      </c>
    </row>
    <row hidden="true" ht="15.75" outlineLevel="0" r="1102">
      <c r="A1102" s="135" t="s">
        <v>11169</v>
      </c>
      <c r="B1102" s="105" t="s">
        <v>2669</v>
      </c>
      <c r="C1102" s="136" t="s">
        <v>11610</v>
      </c>
      <c r="D1102" s="69" t="s">
        <v>11421</v>
      </c>
      <c r="F1102" s="69" t="s">
        <v>11172</v>
      </c>
    </row>
    <row hidden="true" ht="15.75" outlineLevel="0" r="1103">
      <c r="A1103" s="135" t="s">
        <v>11169</v>
      </c>
      <c r="B1103" s="105" t="s">
        <v>5271</v>
      </c>
      <c r="C1103" s="136" t="s">
        <v>11601</v>
      </c>
      <c r="D1103" s="135" t="s">
        <v>11584</v>
      </c>
      <c r="F1103" s="69" t="s">
        <v>11172</v>
      </c>
    </row>
    <row hidden="true" ht="15.75" outlineLevel="0" r="1104">
      <c r="A1104" s="135" t="s">
        <v>11169</v>
      </c>
      <c r="B1104" s="105" t="s">
        <v>6261</v>
      </c>
      <c r="C1104" s="136" t="s">
        <v>11598</v>
      </c>
      <c r="D1104" s="135" t="s">
        <v>11584</v>
      </c>
      <c r="F1104" s="69" t="s">
        <v>11172</v>
      </c>
    </row>
    <row hidden="true" ht="15.75" outlineLevel="0" r="1105">
      <c r="A1105" s="135" t="s">
        <v>11169</v>
      </c>
      <c r="B1105" s="105" t="s">
        <v>5226</v>
      </c>
      <c r="C1105" s="136" t="s">
        <v>11603</v>
      </c>
      <c r="D1105" s="135" t="s">
        <v>11584</v>
      </c>
      <c r="F1105" s="69" t="s">
        <v>11172</v>
      </c>
    </row>
    <row hidden="true" ht="15.75" outlineLevel="0" r="1106">
      <c r="A1106" s="135" t="s">
        <v>11169</v>
      </c>
      <c r="B1106" s="105" t="s">
        <v>3943</v>
      </c>
      <c r="C1106" s="136" t="s">
        <v>11623</v>
      </c>
      <c r="D1106" s="135" t="s">
        <v>11584</v>
      </c>
      <c r="F1106" s="69" t="s">
        <v>11172</v>
      </c>
    </row>
    <row hidden="true" ht="15.75" outlineLevel="0" r="1107">
      <c r="A1107" s="135" t="s">
        <v>11169</v>
      </c>
      <c r="B1107" s="66" t="s">
        <v>7051</v>
      </c>
      <c r="C1107" s="136" t="s">
        <v>11615</v>
      </c>
      <c r="D1107" s="135" t="s">
        <v>11584</v>
      </c>
      <c r="F1107" s="69" t="s">
        <v>11172</v>
      </c>
    </row>
    <row hidden="true" ht="15.75" outlineLevel="0" r="1108">
      <c r="A1108" s="135" t="s">
        <v>11169</v>
      </c>
      <c r="B1108" s="105" t="s">
        <v>4724</v>
      </c>
      <c r="C1108" s="136" t="s">
        <v>11624</v>
      </c>
      <c r="D1108" s="135" t="s">
        <v>11584</v>
      </c>
      <c r="F1108" s="69" t="s">
        <v>11172</v>
      </c>
    </row>
    <row hidden="true" ht="15.75" outlineLevel="0" r="1109">
      <c r="A1109" s="135" t="s">
        <v>11169</v>
      </c>
      <c r="B1109" s="105" t="s">
        <v>2656</v>
      </c>
      <c r="C1109" s="136" t="s">
        <v>11624</v>
      </c>
      <c r="D1109" s="135" t="s">
        <v>11584</v>
      </c>
      <c r="F1109" s="69" t="s">
        <v>11172</v>
      </c>
    </row>
    <row hidden="true" ht="15.75" outlineLevel="0" r="1110">
      <c r="A1110" s="135" t="s">
        <v>11169</v>
      </c>
      <c r="B1110" s="105" t="s">
        <v>639</v>
      </c>
      <c r="C1110" s="136" t="s">
        <v>11625</v>
      </c>
      <c r="D1110" s="135" t="s">
        <v>11584</v>
      </c>
      <c r="F1110" s="69" t="s">
        <v>11172</v>
      </c>
    </row>
    <row hidden="true" ht="15.75" outlineLevel="0" r="1111">
      <c r="A1111" s="135" t="s">
        <v>11169</v>
      </c>
      <c r="B1111" s="105" t="s">
        <v>3441</v>
      </c>
      <c r="C1111" s="136" t="s">
        <v>11601</v>
      </c>
      <c r="D1111" s="135" t="s">
        <v>11584</v>
      </c>
      <c r="F1111" s="69" t="s">
        <v>11172</v>
      </c>
    </row>
    <row hidden="true" ht="15.75" outlineLevel="0" r="1112">
      <c r="A1112" s="135" t="s">
        <v>11169</v>
      </c>
      <c r="B1112" s="105" t="s">
        <v>5929</v>
      </c>
      <c r="C1112" s="136" t="s">
        <v>11626</v>
      </c>
      <c r="D1112" s="135" t="s">
        <v>11584</v>
      </c>
      <c r="F1112" s="69" t="s">
        <v>11172</v>
      </c>
    </row>
    <row hidden="true" ht="15.75" outlineLevel="0" r="1113">
      <c r="A1113" s="135" t="s">
        <v>11169</v>
      </c>
      <c r="B1113" s="105" t="s">
        <v>1470</v>
      </c>
      <c r="C1113" s="136" t="s">
        <v>11627</v>
      </c>
      <c r="D1113" s="135" t="s">
        <v>11584</v>
      </c>
      <c r="F1113" s="69" t="s">
        <v>11172</v>
      </c>
    </row>
    <row hidden="true" ht="15.75" outlineLevel="0" r="1114">
      <c r="A1114" s="135" t="s">
        <v>11169</v>
      </c>
      <c r="B1114" s="105" t="s">
        <v>752</v>
      </c>
      <c r="C1114" s="136" t="s">
        <v>11628</v>
      </c>
      <c r="D1114" s="135" t="s">
        <v>11584</v>
      </c>
      <c r="F1114" s="69" t="s">
        <v>11172</v>
      </c>
    </row>
    <row hidden="true" ht="15.75" outlineLevel="0" r="1115">
      <c r="A1115" s="135" t="s">
        <v>11169</v>
      </c>
      <c r="B1115" s="105" t="s">
        <v>5124</v>
      </c>
      <c r="C1115" s="136" t="s">
        <v>11613</v>
      </c>
      <c r="D1115" s="135" t="s">
        <v>11584</v>
      </c>
      <c r="F1115" s="69" t="s">
        <v>11172</v>
      </c>
    </row>
    <row hidden="true" ht="15.75" outlineLevel="0" r="1116">
      <c r="A1116" s="135" t="s">
        <v>11169</v>
      </c>
      <c r="B1116" s="105" t="s">
        <v>3820</v>
      </c>
      <c r="C1116" s="136" t="s">
        <v>11598</v>
      </c>
      <c r="D1116" s="135" t="s">
        <v>11584</v>
      </c>
      <c r="F1116" s="69" t="s">
        <v>11172</v>
      </c>
    </row>
    <row hidden="true" ht="15.75" outlineLevel="0" r="1117">
      <c r="A1117" s="135" t="s">
        <v>11169</v>
      </c>
      <c r="B1117" s="105" t="s">
        <v>1425</v>
      </c>
      <c r="C1117" s="136" t="s">
        <v>11629</v>
      </c>
      <c r="D1117" s="135" t="s">
        <v>11584</v>
      </c>
      <c r="F1117" s="69" t="s">
        <v>11172</v>
      </c>
    </row>
    <row hidden="true" ht="15.75" outlineLevel="0" r="1118">
      <c r="A1118" s="135" t="s">
        <v>11169</v>
      </c>
      <c r="B1118" s="105" t="s">
        <v>5764</v>
      </c>
      <c r="C1118" s="136" t="s">
        <v>11630</v>
      </c>
      <c r="D1118" s="135" t="s">
        <v>11584</v>
      </c>
      <c r="F1118" s="69" t="s">
        <v>11172</v>
      </c>
    </row>
    <row hidden="true" ht="15.75" outlineLevel="0" r="1119">
      <c r="A1119" s="135" t="s">
        <v>11169</v>
      </c>
      <c r="B1119" s="105" t="s">
        <v>4790</v>
      </c>
      <c r="C1119" s="136" t="s">
        <v>11603</v>
      </c>
      <c r="D1119" s="135" t="s">
        <v>11584</v>
      </c>
      <c r="F1119" s="69" t="s">
        <v>11172</v>
      </c>
    </row>
    <row hidden="true" ht="15.75" outlineLevel="0" r="1120">
      <c r="A1120" s="135" t="s">
        <v>11169</v>
      </c>
      <c r="B1120" s="105" t="s">
        <v>7246</v>
      </c>
      <c r="C1120" s="136" t="s">
        <v>11602</v>
      </c>
      <c r="D1120" s="135" t="s">
        <v>11584</v>
      </c>
      <c r="F1120" s="69" t="s">
        <v>11172</v>
      </c>
    </row>
    <row hidden="true" ht="15.75" outlineLevel="0" r="1121">
      <c r="A1121" s="135" t="s">
        <v>11169</v>
      </c>
      <c r="B1121" s="105" t="s">
        <v>1140</v>
      </c>
      <c r="C1121" s="136" t="s">
        <v>11598</v>
      </c>
      <c r="D1121" s="135" t="s">
        <v>11584</v>
      </c>
      <c r="F1121" s="69" t="s">
        <v>11172</v>
      </c>
    </row>
    <row hidden="true" ht="15.75" outlineLevel="0" r="1122">
      <c r="A1122" s="135" t="s">
        <v>11169</v>
      </c>
      <c r="B1122" s="105" t="s">
        <v>791</v>
      </c>
      <c r="C1122" s="136" t="s">
        <v>11631</v>
      </c>
      <c r="D1122" s="135" t="s">
        <v>11584</v>
      </c>
      <c r="F1122" s="69" t="s">
        <v>11172</v>
      </c>
    </row>
    <row hidden="true" ht="15.75" outlineLevel="0" r="1123">
      <c r="A1123" s="135" t="s">
        <v>11169</v>
      </c>
      <c r="B1123" s="105" t="s">
        <v>1947</v>
      </c>
      <c r="C1123" s="136" t="s">
        <v>11631</v>
      </c>
      <c r="D1123" s="135" t="s">
        <v>11584</v>
      </c>
      <c r="F1123" s="69" t="s">
        <v>11172</v>
      </c>
    </row>
    <row hidden="true" ht="15.75" outlineLevel="0" r="1124">
      <c r="A1124" s="135" t="s">
        <v>11169</v>
      </c>
      <c r="B1124" s="105" t="s">
        <v>4500</v>
      </c>
      <c r="C1124" s="136" t="s">
        <v>11632</v>
      </c>
      <c r="D1124" s="135" t="s">
        <v>11584</v>
      </c>
      <c r="F1124" s="69" t="s">
        <v>11172</v>
      </c>
    </row>
    <row hidden="true" ht="15.75" outlineLevel="0" r="1125">
      <c r="A1125" s="135" t="s">
        <v>11169</v>
      </c>
      <c r="B1125" s="105" t="s">
        <v>6191</v>
      </c>
      <c r="C1125" s="136" t="s">
        <v>11603</v>
      </c>
      <c r="D1125" s="135" t="s">
        <v>11584</v>
      </c>
      <c r="F1125" s="69" t="s">
        <v>11172</v>
      </c>
    </row>
    <row hidden="true" ht="15.75" outlineLevel="0" r="1126">
      <c r="A1126" s="135" t="s">
        <v>11169</v>
      </c>
      <c r="B1126" s="105" t="s">
        <v>7071</v>
      </c>
      <c r="C1126" s="136" t="s">
        <v>11633</v>
      </c>
      <c r="D1126" s="135" t="s">
        <v>11584</v>
      </c>
      <c r="F1126" s="69" t="s">
        <v>11172</v>
      </c>
    </row>
    <row hidden="true" ht="15.75" outlineLevel="0" r="1127">
      <c r="A1127" s="135" t="s">
        <v>11169</v>
      </c>
      <c r="B1127" s="105" t="s">
        <v>6085</v>
      </c>
      <c r="C1127" s="136" t="s">
        <v>11634</v>
      </c>
      <c r="D1127" s="135" t="s">
        <v>11584</v>
      </c>
      <c r="F1127" s="69" t="s">
        <v>11172</v>
      </c>
    </row>
    <row hidden="true" ht="15.75" outlineLevel="0" r="1128">
      <c r="A1128" s="135" t="s">
        <v>11169</v>
      </c>
      <c r="B1128" s="105" t="s">
        <v>7162</v>
      </c>
      <c r="C1128" s="136" t="s">
        <v>11601</v>
      </c>
      <c r="D1128" s="135" t="s">
        <v>11584</v>
      </c>
      <c r="F1128" s="69" t="s">
        <v>11172</v>
      </c>
    </row>
    <row hidden="true" ht="15.75" outlineLevel="0" r="1129">
      <c r="A1129" s="135" t="s">
        <v>11169</v>
      </c>
      <c r="B1129" s="105" t="s">
        <v>7248</v>
      </c>
      <c r="C1129" s="136" t="s">
        <v>11635</v>
      </c>
      <c r="D1129" s="135" t="s">
        <v>11584</v>
      </c>
      <c r="F1129" s="69" t="s">
        <v>11172</v>
      </c>
    </row>
    <row hidden="true" ht="15.75" outlineLevel="0" r="1130">
      <c r="A1130" s="135" t="s">
        <v>11169</v>
      </c>
      <c r="B1130" s="105" t="s">
        <v>3705</v>
      </c>
      <c r="C1130" s="136" t="s">
        <v>11603</v>
      </c>
      <c r="D1130" s="135" t="s">
        <v>11584</v>
      </c>
      <c r="F1130" s="69" t="s">
        <v>11172</v>
      </c>
    </row>
    <row hidden="true" ht="15.75" outlineLevel="0" r="1131">
      <c r="A1131" s="135" t="s">
        <v>11169</v>
      </c>
      <c r="B1131" s="105" t="s">
        <v>7060</v>
      </c>
      <c r="C1131" s="136" t="s">
        <v>11621</v>
      </c>
      <c r="D1131" s="135" t="s">
        <v>11584</v>
      </c>
      <c r="F1131" s="69" t="s">
        <v>11172</v>
      </c>
    </row>
    <row hidden="true" ht="15.75" outlineLevel="0" r="1132">
      <c r="A1132" s="135" t="s">
        <v>11169</v>
      </c>
      <c r="B1132" s="105" t="s">
        <v>337</v>
      </c>
      <c r="C1132" s="136" t="s">
        <v>11621</v>
      </c>
      <c r="D1132" s="135" t="s">
        <v>11584</v>
      </c>
      <c r="F1132" s="69" t="s">
        <v>11172</v>
      </c>
    </row>
    <row hidden="true" ht="15.75" outlineLevel="0" r="1133">
      <c r="A1133" s="135" t="s">
        <v>11169</v>
      </c>
      <c r="B1133" s="105" t="s">
        <v>6070</v>
      </c>
      <c r="C1133" s="136" t="s">
        <v>11631</v>
      </c>
      <c r="D1133" s="135" t="s">
        <v>11584</v>
      </c>
      <c r="F1133" s="69" t="s">
        <v>11172</v>
      </c>
    </row>
    <row hidden="true" ht="15.75" outlineLevel="0" r="1134">
      <c r="A1134" s="135" t="s">
        <v>11169</v>
      </c>
      <c r="B1134" s="105" t="s">
        <v>6307</v>
      </c>
      <c r="C1134" s="136" t="s">
        <v>11602</v>
      </c>
      <c r="D1134" s="135" t="s">
        <v>11584</v>
      </c>
      <c r="F1134" s="69" t="s">
        <v>11172</v>
      </c>
    </row>
    <row hidden="true" ht="15.75" outlineLevel="0" r="1135">
      <c r="A1135" s="135" t="s">
        <v>11169</v>
      </c>
      <c r="B1135" s="105" t="s">
        <v>3787</v>
      </c>
      <c r="C1135" s="136" t="s">
        <v>11603</v>
      </c>
      <c r="D1135" s="135" t="s">
        <v>11584</v>
      </c>
      <c r="F1135" s="69" t="s">
        <v>11172</v>
      </c>
    </row>
    <row hidden="true" ht="15.75" outlineLevel="0" r="1136">
      <c r="A1136" s="135" t="s">
        <v>11169</v>
      </c>
      <c r="B1136" s="105" t="s">
        <v>3377</v>
      </c>
      <c r="C1136" s="136" t="s">
        <v>11623</v>
      </c>
      <c r="D1136" s="69" t="s">
        <v>11421</v>
      </c>
      <c r="F1136" s="69" t="s">
        <v>11172</v>
      </c>
    </row>
    <row hidden="true" ht="15.75" outlineLevel="0" r="1137">
      <c r="A1137" s="135" t="s">
        <v>11169</v>
      </c>
      <c r="B1137" s="105" t="s">
        <v>4186</v>
      </c>
      <c r="C1137" s="136" t="s">
        <v>11602</v>
      </c>
      <c r="D1137" s="135" t="s">
        <v>11584</v>
      </c>
      <c r="F1137" s="69" t="s">
        <v>11172</v>
      </c>
    </row>
    <row hidden="true" ht="15.75" outlineLevel="0" r="1138">
      <c r="A1138" s="135" t="s">
        <v>11169</v>
      </c>
      <c r="B1138" s="105" t="s">
        <v>4517</v>
      </c>
      <c r="C1138" s="136" t="s">
        <v>11595</v>
      </c>
      <c r="D1138" s="135" t="s">
        <v>11584</v>
      </c>
      <c r="F1138" s="69" t="s">
        <v>11172</v>
      </c>
    </row>
    <row hidden="true" ht="15.75" outlineLevel="0" r="1139">
      <c r="A1139" s="135" t="s">
        <v>11169</v>
      </c>
      <c r="B1139" s="105" t="s">
        <v>3174</v>
      </c>
      <c r="C1139" s="136" t="s">
        <v>11598</v>
      </c>
      <c r="D1139" s="135" t="s">
        <v>11584</v>
      </c>
      <c r="F1139" s="69" t="s">
        <v>11172</v>
      </c>
    </row>
    <row hidden="true" ht="15.75" outlineLevel="0" r="1140">
      <c r="A1140" s="135" t="s">
        <v>11169</v>
      </c>
      <c r="B1140" s="105" t="s">
        <v>4518</v>
      </c>
      <c r="C1140" s="136" t="s">
        <v>11636</v>
      </c>
      <c r="D1140" s="135" t="s">
        <v>11584</v>
      </c>
      <c r="F1140" s="69" t="s">
        <v>11172</v>
      </c>
    </row>
    <row hidden="true" ht="15.75" outlineLevel="0" r="1141">
      <c r="A1141" s="135" t="s">
        <v>11169</v>
      </c>
      <c r="B1141" s="105" t="s">
        <v>6785</v>
      </c>
      <c r="C1141" s="136" t="s">
        <v>11602</v>
      </c>
      <c r="D1141" s="135" t="s">
        <v>11584</v>
      </c>
      <c r="F1141" s="69" t="s">
        <v>11172</v>
      </c>
    </row>
    <row hidden="true" ht="15.75" outlineLevel="0" r="1142">
      <c r="A1142" s="135" t="s">
        <v>11169</v>
      </c>
      <c r="B1142" s="105" t="s">
        <v>1527</v>
      </c>
      <c r="C1142" s="136" t="s">
        <v>11601</v>
      </c>
      <c r="D1142" s="135" t="s">
        <v>11584</v>
      </c>
      <c r="F1142" s="69" t="s">
        <v>11172</v>
      </c>
    </row>
    <row hidden="true" ht="15.75" outlineLevel="0" r="1143">
      <c r="A1143" s="135" t="s">
        <v>11169</v>
      </c>
      <c r="B1143" s="105" t="s">
        <v>2687</v>
      </c>
      <c r="C1143" s="136" t="s">
        <v>11621</v>
      </c>
      <c r="D1143" s="135" t="s">
        <v>11584</v>
      </c>
      <c r="F1143" s="69" t="s">
        <v>11172</v>
      </c>
    </row>
    <row hidden="true" ht="15.75" outlineLevel="0" r="1144">
      <c r="A1144" s="135" t="s">
        <v>11169</v>
      </c>
      <c r="B1144" s="105" t="s">
        <v>7330</v>
      </c>
      <c r="C1144" s="136" t="s">
        <v>11637</v>
      </c>
      <c r="D1144" s="135" t="s">
        <v>11584</v>
      </c>
      <c r="F1144" s="69" t="s">
        <v>11172</v>
      </c>
    </row>
    <row hidden="true" ht="15.75" outlineLevel="0" r="1145">
      <c r="A1145" s="135" t="s">
        <v>11169</v>
      </c>
      <c r="B1145" s="105" t="s">
        <v>6528</v>
      </c>
      <c r="C1145" s="136" t="s">
        <v>11601</v>
      </c>
      <c r="D1145" s="135" t="s">
        <v>11584</v>
      </c>
      <c r="F1145" s="69" t="s">
        <v>11172</v>
      </c>
    </row>
    <row hidden="true" ht="15.75" outlineLevel="0" r="1146">
      <c r="A1146" s="135" t="s">
        <v>11169</v>
      </c>
      <c r="B1146" s="105" t="s">
        <v>504</v>
      </c>
      <c r="C1146" s="136" t="s">
        <v>11598</v>
      </c>
      <c r="D1146" s="135" t="s">
        <v>11584</v>
      </c>
      <c r="F1146" s="69" t="s">
        <v>11172</v>
      </c>
    </row>
    <row hidden="true" ht="15.75" outlineLevel="0" r="1147">
      <c r="A1147" s="135" t="s">
        <v>11169</v>
      </c>
      <c r="B1147" s="105" t="s">
        <v>3595</v>
      </c>
      <c r="C1147" s="136" t="s">
        <v>11602</v>
      </c>
      <c r="D1147" s="135" t="s">
        <v>11584</v>
      </c>
      <c r="F1147" s="69" t="s">
        <v>11172</v>
      </c>
    </row>
    <row hidden="true" ht="15.75" outlineLevel="0" r="1148">
      <c r="A1148" s="135" t="s">
        <v>11169</v>
      </c>
      <c r="B1148" s="66" t="s">
        <v>6182</v>
      </c>
      <c r="C1148" s="136" t="s">
        <v>11615</v>
      </c>
      <c r="D1148" s="135" t="s">
        <v>11584</v>
      </c>
      <c r="F1148" s="69" t="s">
        <v>11172</v>
      </c>
    </row>
    <row hidden="true" ht="15.75" outlineLevel="0" r="1149">
      <c r="A1149" s="135" t="s">
        <v>11169</v>
      </c>
      <c r="B1149" s="105" t="s">
        <v>4126</v>
      </c>
      <c r="C1149" s="136" t="s">
        <v>11605</v>
      </c>
      <c r="D1149" s="135" t="s">
        <v>11584</v>
      </c>
      <c r="F1149" s="69" t="s">
        <v>11172</v>
      </c>
    </row>
    <row hidden="true" ht="15.75" outlineLevel="0" r="1150">
      <c r="A1150" s="135" t="s">
        <v>11169</v>
      </c>
      <c r="B1150" s="105" t="s">
        <v>3597</v>
      </c>
      <c r="C1150" s="136" t="s">
        <v>11603</v>
      </c>
      <c r="D1150" s="135" t="s">
        <v>11584</v>
      </c>
      <c r="F1150" s="69" t="s">
        <v>11172</v>
      </c>
    </row>
    <row hidden="true" ht="15.75" outlineLevel="0" r="1151">
      <c r="A1151" s="135" t="s">
        <v>11169</v>
      </c>
      <c r="B1151" s="105" t="s">
        <v>7331</v>
      </c>
      <c r="C1151" s="136" t="s">
        <v>11598</v>
      </c>
      <c r="D1151" s="135" t="s">
        <v>11584</v>
      </c>
      <c r="F1151" s="69" t="s">
        <v>11172</v>
      </c>
    </row>
    <row hidden="true" ht="15.75" outlineLevel="0" r="1152">
      <c r="A1152" s="135" t="s">
        <v>11169</v>
      </c>
      <c r="B1152" s="105" t="s">
        <v>348</v>
      </c>
      <c r="C1152" s="136" t="s">
        <v>11631</v>
      </c>
      <c r="D1152" s="135" t="s">
        <v>11584</v>
      </c>
      <c r="F1152" s="69" t="s">
        <v>11172</v>
      </c>
    </row>
    <row hidden="true" ht="15.75" outlineLevel="0" r="1153">
      <c r="A1153" s="135" t="s">
        <v>11169</v>
      </c>
      <c r="B1153" s="105" t="s">
        <v>4506</v>
      </c>
      <c r="C1153" s="136" t="s">
        <v>11601</v>
      </c>
      <c r="D1153" s="135" t="s">
        <v>11584</v>
      </c>
      <c r="F1153" s="69" t="s">
        <v>11172</v>
      </c>
    </row>
    <row hidden="true" ht="15.75" outlineLevel="0" r="1154">
      <c r="A1154" s="135" t="s">
        <v>11169</v>
      </c>
      <c r="B1154" s="105" t="s">
        <v>6936</v>
      </c>
      <c r="C1154" s="136" t="s">
        <v>11638</v>
      </c>
      <c r="D1154" s="135" t="s">
        <v>11584</v>
      </c>
      <c r="F1154" s="69" t="s">
        <v>11172</v>
      </c>
    </row>
    <row hidden="true" ht="15.75" outlineLevel="0" r="1155">
      <c r="A1155" s="135" t="s">
        <v>11169</v>
      </c>
      <c r="B1155" s="105" t="s">
        <v>4485</v>
      </c>
      <c r="C1155" s="136" t="s">
        <v>11598</v>
      </c>
      <c r="D1155" s="135" t="s">
        <v>11584</v>
      </c>
      <c r="F1155" s="69" t="s">
        <v>11172</v>
      </c>
    </row>
    <row hidden="true" ht="15.75" outlineLevel="0" r="1156">
      <c r="A1156" s="135" t="s">
        <v>11169</v>
      </c>
      <c r="B1156" s="105" t="s">
        <v>8197</v>
      </c>
      <c r="C1156" s="136" t="s">
        <v>11639</v>
      </c>
      <c r="D1156" s="135" t="s">
        <v>11584</v>
      </c>
      <c r="F1156" s="69" t="s">
        <v>11172</v>
      </c>
    </row>
    <row hidden="true" ht="15.75" outlineLevel="0" r="1157">
      <c r="A1157" s="135" t="s">
        <v>11169</v>
      </c>
      <c r="B1157" s="105" t="s">
        <v>6925</v>
      </c>
      <c r="C1157" s="136" t="s">
        <v>11603</v>
      </c>
      <c r="D1157" s="135" t="s">
        <v>11584</v>
      </c>
      <c r="F1157" s="69" t="s">
        <v>11172</v>
      </c>
    </row>
    <row hidden="true" ht="15.75" outlineLevel="0" r="1158">
      <c r="A1158" s="135" t="s">
        <v>11169</v>
      </c>
      <c r="B1158" s="105" t="s">
        <v>6953</v>
      </c>
      <c r="C1158" s="136" t="s">
        <v>11613</v>
      </c>
      <c r="D1158" s="135" t="s">
        <v>11584</v>
      </c>
      <c r="F1158" s="69" t="s">
        <v>11172</v>
      </c>
    </row>
    <row hidden="true" ht="15.75" outlineLevel="0" r="1159">
      <c r="A1159" s="135" t="s">
        <v>11169</v>
      </c>
      <c r="B1159" s="105" t="s">
        <v>2338</v>
      </c>
      <c r="C1159" s="136" t="s">
        <v>11640</v>
      </c>
      <c r="D1159" s="135" t="s">
        <v>11584</v>
      </c>
      <c r="F1159" s="69" t="s">
        <v>11172</v>
      </c>
    </row>
    <row hidden="true" ht="15.75" outlineLevel="0" r="1160">
      <c r="A1160" s="135" t="s">
        <v>11169</v>
      </c>
      <c r="B1160" s="105" t="s">
        <v>5210</v>
      </c>
      <c r="C1160" s="136" t="s">
        <v>11641</v>
      </c>
      <c r="D1160" s="135" t="s">
        <v>11584</v>
      </c>
      <c r="F1160" s="69" t="s">
        <v>11172</v>
      </c>
    </row>
    <row hidden="true" ht="15.75" outlineLevel="0" r="1161">
      <c r="A1161" s="135" t="s">
        <v>11169</v>
      </c>
      <c r="B1161" s="105" t="s">
        <v>6857</v>
      </c>
      <c r="C1161" s="136" t="s">
        <v>11598</v>
      </c>
      <c r="D1161" s="135" t="s">
        <v>11584</v>
      </c>
      <c r="F1161" s="69" t="s">
        <v>11172</v>
      </c>
    </row>
    <row hidden="true" ht="15.75" outlineLevel="0" r="1162">
      <c r="A1162" s="135" t="s">
        <v>11169</v>
      </c>
      <c r="B1162" s="105" t="s">
        <v>384</v>
      </c>
      <c r="C1162" s="136" t="s">
        <v>11640</v>
      </c>
      <c r="D1162" s="135" t="s">
        <v>11584</v>
      </c>
      <c r="F1162" s="69" t="s">
        <v>11172</v>
      </c>
    </row>
    <row hidden="true" ht="15.75" outlineLevel="0" r="1163">
      <c r="A1163" s="135" t="s">
        <v>11169</v>
      </c>
      <c r="B1163" s="105" t="s">
        <v>3036</v>
      </c>
      <c r="C1163" s="136" t="s">
        <v>11598</v>
      </c>
      <c r="D1163" s="135" t="s">
        <v>11584</v>
      </c>
      <c r="F1163" s="69" t="s">
        <v>11172</v>
      </c>
    </row>
    <row hidden="true" ht="15.75" outlineLevel="0" r="1164">
      <c r="A1164" s="135" t="s">
        <v>11169</v>
      </c>
      <c r="B1164" s="105" t="s">
        <v>6556</v>
      </c>
      <c r="C1164" s="136" t="s">
        <v>11642</v>
      </c>
      <c r="D1164" s="135" t="s">
        <v>11584</v>
      </c>
      <c r="F1164" s="69" t="s">
        <v>11172</v>
      </c>
    </row>
    <row hidden="true" ht="15.75" outlineLevel="0" r="1165">
      <c r="A1165" s="135" t="s">
        <v>11169</v>
      </c>
      <c r="B1165" s="105" t="s">
        <v>1100</v>
      </c>
      <c r="C1165" s="136" t="s">
        <v>11642</v>
      </c>
      <c r="D1165" s="135" t="s">
        <v>11584</v>
      </c>
      <c r="F1165" s="69" t="s">
        <v>11172</v>
      </c>
    </row>
    <row hidden="true" ht="15.75" outlineLevel="0" r="1166">
      <c r="A1166" s="135" t="s">
        <v>11169</v>
      </c>
      <c r="B1166" s="105" t="s">
        <v>6949</v>
      </c>
      <c r="C1166" s="136" t="s">
        <v>11602</v>
      </c>
      <c r="D1166" s="135" t="s">
        <v>11584</v>
      </c>
      <c r="F1166" s="69" t="s">
        <v>11172</v>
      </c>
    </row>
    <row hidden="true" ht="15.75" outlineLevel="0" r="1167">
      <c r="A1167" s="135" t="s">
        <v>11169</v>
      </c>
      <c r="B1167" s="105" t="s">
        <v>6982</v>
      </c>
      <c r="C1167" s="136" t="s">
        <v>11642</v>
      </c>
      <c r="D1167" s="135" t="s">
        <v>11643</v>
      </c>
      <c r="F1167" s="69" t="s">
        <v>11172</v>
      </c>
    </row>
    <row hidden="true" ht="15.75" outlineLevel="0" r="1168">
      <c r="A1168" s="135" t="s">
        <v>11169</v>
      </c>
      <c r="B1168" s="105" t="s">
        <v>6620</v>
      </c>
      <c r="C1168" s="136" t="s">
        <v>11640</v>
      </c>
      <c r="D1168" s="135" t="s">
        <v>11584</v>
      </c>
      <c r="F1168" s="69" t="s">
        <v>11172</v>
      </c>
    </row>
    <row hidden="true" ht="15.75" outlineLevel="0" r="1169">
      <c r="A1169" s="135" t="s">
        <v>11169</v>
      </c>
      <c r="B1169" s="105" t="s">
        <v>2922</v>
      </c>
      <c r="C1169" s="136" t="s">
        <v>11642</v>
      </c>
      <c r="D1169" s="135" t="s">
        <v>11584</v>
      </c>
      <c r="F1169" s="69" t="s">
        <v>11172</v>
      </c>
    </row>
    <row hidden="true" ht="15.75" outlineLevel="0" r="1170">
      <c r="A1170" s="135" t="s">
        <v>11169</v>
      </c>
      <c r="B1170" s="105" t="s">
        <v>5279</v>
      </c>
      <c r="C1170" s="136" t="s">
        <v>11644</v>
      </c>
      <c r="D1170" s="69" t="s">
        <v>11421</v>
      </c>
      <c r="F1170" s="69" t="s">
        <v>11172</v>
      </c>
    </row>
    <row hidden="true" ht="15.75" outlineLevel="0" r="1171">
      <c r="A1171" s="135" t="s">
        <v>11169</v>
      </c>
      <c r="B1171" s="105" t="s">
        <v>452</v>
      </c>
      <c r="C1171" s="136" t="s">
        <v>11601</v>
      </c>
      <c r="D1171" s="135" t="s">
        <v>11584</v>
      </c>
      <c r="F1171" s="69" t="s">
        <v>11172</v>
      </c>
    </row>
    <row hidden="true" ht="15.75" outlineLevel="0" r="1172">
      <c r="A1172" s="135" t="s">
        <v>11169</v>
      </c>
      <c r="B1172" s="105" t="s">
        <v>7543</v>
      </c>
      <c r="C1172" s="136" t="s">
        <v>11613</v>
      </c>
      <c r="D1172" s="135" t="s">
        <v>11584</v>
      </c>
      <c r="F1172" s="69" t="s">
        <v>11172</v>
      </c>
    </row>
    <row hidden="true" ht="15.75" outlineLevel="0" r="1173">
      <c r="A1173" s="135" t="s">
        <v>11169</v>
      </c>
      <c r="B1173" s="105" t="s">
        <v>4520</v>
      </c>
      <c r="C1173" s="136" t="s">
        <v>11640</v>
      </c>
      <c r="D1173" s="69" t="s">
        <v>11421</v>
      </c>
      <c r="F1173" s="69" t="s">
        <v>11172</v>
      </c>
    </row>
    <row hidden="true" ht="15.75" outlineLevel="0" r="1174">
      <c r="A1174" s="135" t="s">
        <v>11169</v>
      </c>
      <c r="B1174" s="105" t="s">
        <v>1929</v>
      </c>
      <c r="C1174" s="136" t="s">
        <v>11645</v>
      </c>
      <c r="D1174" s="69" t="s">
        <v>11421</v>
      </c>
      <c r="F1174" s="69" t="s">
        <v>11172</v>
      </c>
    </row>
    <row hidden="true" ht="15.75" outlineLevel="0" r="1175">
      <c r="A1175" s="135" t="s">
        <v>11169</v>
      </c>
      <c r="B1175" s="105" t="s">
        <v>4715</v>
      </c>
      <c r="C1175" s="136" t="s">
        <v>11646</v>
      </c>
      <c r="D1175" s="69" t="s">
        <v>11421</v>
      </c>
      <c r="F1175" s="69" t="s">
        <v>11172</v>
      </c>
    </row>
    <row hidden="true" ht="15.75" outlineLevel="0" r="1176">
      <c r="A1176" s="135" t="s">
        <v>11169</v>
      </c>
      <c r="B1176" s="105" t="s">
        <v>7556</v>
      </c>
      <c r="C1176" s="136" t="s">
        <v>11640</v>
      </c>
      <c r="D1176" s="69" t="s">
        <v>11421</v>
      </c>
      <c r="F1176" s="69" t="s">
        <v>11172</v>
      </c>
    </row>
    <row hidden="true" ht="15.75" outlineLevel="0" r="1177">
      <c r="A1177" s="135" t="s">
        <v>11169</v>
      </c>
      <c r="B1177" s="105" t="s">
        <v>4680</v>
      </c>
      <c r="C1177" s="136" t="s">
        <v>11647</v>
      </c>
      <c r="D1177" s="69" t="s">
        <v>11421</v>
      </c>
      <c r="F1177" s="69" t="s">
        <v>11172</v>
      </c>
    </row>
    <row hidden="true" ht="15.75" outlineLevel="0" r="1178">
      <c r="A1178" s="135" t="s">
        <v>11169</v>
      </c>
      <c r="B1178" s="105" t="s">
        <v>538</v>
      </c>
      <c r="C1178" s="136" t="s">
        <v>11598</v>
      </c>
      <c r="D1178" s="135" t="s">
        <v>11584</v>
      </c>
      <c r="F1178" s="69" t="s">
        <v>11172</v>
      </c>
    </row>
    <row hidden="true" ht="15.75" outlineLevel="0" r="1179">
      <c r="A1179" s="135" t="s">
        <v>11169</v>
      </c>
      <c r="B1179" s="105" t="s">
        <v>3599</v>
      </c>
      <c r="C1179" s="136" t="s">
        <v>11640</v>
      </c>
      <c r="D1179" s="69" t="s">
        <v>11421</v>
      </c>
      <c r="F1179" s="69" t="s">
        <v>11172</v>
      </c>
    </row>
    <row hidden="true" ht="15.75" outlineLevel="0" r="1180">
      <c r="A1180" s="135" t="s">
        <v>11169</v>
      </c>
      <c r="B1180" s="105" t="s">
        <v>6431</v>
      </c>
      <c r="C1180" s="136" t="s">
        <v>11598</v>
      </c>
      <c r="D1180" s="135" t="s">
        <v>11584</v>
      </c>
      <c r="F1180" s="69" t="s">
        <v>11172</v>
      </c>
    </row>
    <row hidden="true" ht="15.75" outlineLevel="0" r="1181">
      <c r="A1181" s="135" t="s">
        <v>11169</v>
      </c>
      <c r="B1181" s="105" t="s">
        <v>542</v>
      </c>
      <c r="C1181" s="136" t="s">
        <v>11632</v>
      </c>
      <c r="D1181" s="135" t="s">
        <v>11584</v>
      </c>
      <c r="F1181" s="69" t="s">
        <v>11172</v>
      </c>
    </row>
    <row hidden="true" ht="15.75" outlineLevel="0" r="1182">
      <c r="A1182" s="135" t="s">
        <v>11169</v>
      </c>
      <c r="B1182" s="105" t="s">
        <v>5738</v>
      </c>
      <c r="C1182" s="136" t="s">
        <v>11648</v>
      </c>
      <c r="D1182" s="135" t="s">
        <v>11584</v>
      </c>
      <c r="F1182" s="69" t="s">
        <v>11172</v>
      </c>
    </row>
    <row hidden="true" ht="15.75" outlineLevel="0" r="1183">
      <c r="A1183" s="135" t="s">
        <v>11169</v>
      </c>
      <c r="B1183" s="105" t="s">
        <v>1415</v>
      </c>
      <c r="C1183" s="136" t="s">
        <v>11614</v>
      </c>
      <c r="D1183" s="135" t="s">
        <v>11584</v>
      </c>
      <c r="F1183" s="69" t="s">
        <v>11172</v>
      </c>
    </row>
    <row hidden="true" ht="15.75" outlineLevel="0" r="1184">
      <c r="A1184" s="135" t="s">
        <v>11169</v>
      </c>
      <c r="B1184" s="105" t="s">
        <v>4474</v>
      </c>
      <c r="C1184" s="136" t="s">
        <v>11649</v>
      </c>
      <c r="D1184" s="135" t="s">
        <v>11584</v>
      </c>
      <c r="F1184" s="69" t="s">
        <v>11172</v>
      </c>
    </row>
    <row hidden="true" ht="15.75" outlineLevel="0" r="1185">
      <c r="A1185" s="135" t="s">
        <v>11169</v>
      </c>
      <c r="B1185" s="105" t="s">
        <v>4668</v>
      </c>
      <c r="C1185" s="136" t="s">
        <v>11601</v>
      </c>
      <c r="D1185" s="135" t="s">
        <v>11584</v>
      </c>
      <c r="F1185" s="69" t="s">
        <v>11172</v>
      </c>
    </row>
    <row hidden="true" ht="15.75" outlineLevel="0" r="1186">
      <c r="A1186" s="135" t="s">
        <v>11169</v>
      </c>
      <c r="B1186" s="105" t="s">
        <v>537</v>
      </c>
      <c r="C1186" s="136" t="s">
        <v>11632</v>
      </c>
      <c r="D1186" s="135" t="s">
        <v>11584</v>
      </c>
      <c r="F1186" s="69" t="s">
        <v>11172</v>
      </c>
    </row>
    <row hidden="true" ht="15.75" outlineLevel="0" r="1187">
      <c r="A1187" s="135" t="s">
        <v>11169</v>
      </c>
      <c r="B1187" s="105" t="s">
        <v>6883</v>
      </c>
      <c r="C1187" s="136" t="s">
        <v>11626</v>
      </c>
      <c r="D1187" s="135" t="s">
        <v>11584</v>
      </c>
      <c r="F1187" s="69" t="s">
        <v>11172</v>
      </c>
    </row>
    <row hidden="true" ht="15.75" outlineLevel="0" r="1188">
      <c r="A1188" s="135" t="s">
        <v>11169</v>
      </c>
      <c r="B1188" s="105" t="s">
        <v>7546</v>
      </c>
      <c r="C1188" s="136" t="s">
        <v>11601</v>
      </c>
      <c r="D1188" s="135" t="s">
        <v>11584</v>
      </c>
      <c r="F1188" s="69" t="s">
        <v>11172</v>
      </c>
    </row>
    <row hidden="true" ht="15.75" outlineLevel="0" r="1189">
      <c r="A1189" s="135" t="s">
        <v>11169</v>
      </c>
      <c r="B1189" s="105" t="s">
        <v>4792</v>
      </c>
      <c r="C1189" s="136" t="s">
        <v>11601</v>
      </c>
      <c r="D1189" s="135" t="s">
        <v>11584</v>
      </c>
      <c r="F1189" s="69" t="s">
        <v>11172</v>
      </c>
    </row>
    <row hidden="true" ht="15.75" outlineLevel="0" r="1190">
      <c r="A1190" s="135" t="s">
        <v>11169</v>
      </c>
      <c r="B1190" s="105" t="s">
        <v>531</v>
      </c>
      <c r="C1190" s="136" t="s">
        <v>11632</v>
      </c>
      <c r="D1190" s="135" t="s">
        <v>11584</v>
      </c>
      <c r="F1190" s="69" t="s">
        <v>11172</v>
      </c>
    </row>
    <row hidden="true" ht="15.75" outlineLevel="0" r="1191">
      <c r="A1191" s="135" t="s">
        <v>11169</v>
      </c>
      <c r="B1191" s="105" t="s">
        <v>1168</v>
      </c>
      <c r="C1191" s="136" t="s">
        <v>11601</v>
      </c>
      <c r="D1191" s="135" t="s">
        <v>11584</v>
      </c>
      <c r="F1191" s="69" t="s">
        <v>11172</v>
      </c>
    </row>
    <row hidden="true" ht="15.75" outlineLevel="0" r="1192">
      <c r="A1192" s="135" t="s">
        <v>11169</v>
      </c>
      <c r="B1192" s="105" t="s">
        <v>6243</v>
      </c>
      <c r="C1192" s="136" t="s">
        <v>11632</v>
      </c>
      <c r="D1192" s="135" t="s">
        <v>11584</v>
      </c>
      <c r="F1192" s="69" t="s">
        <v>11172</v>
      </c>
    </row>
    <row hidden="true" ht="15.75" outlineLevel="0" r="1193">
      <c r="A1193" s="135" t="s">
        <v>11169</v>
      </c>
      <c r="B1193" s="105" t="s">
        <v>1159</v>
      </c>
      <c r="C1193" s="136" t="s">
        <v>11650</v>
      </c>
      <c r="D1193" s="135" t="s">
        <v>11584</v>
      </c>
      <c r="F1193" s="69" t="s">
        <v>11172</v>
      </c>
    </row>
    <row hidden="true" ht="15.75" outlineLevel="0" r="1194">
      <c r="A1194" s="135" t="s">
        <v>11169</v>
      </c>
      <c r="B1194" s="105" t="s">
        <v>1910</v>
      </c>
      <c r="C1194" s="136" t="s">
        <v>11595</v>
      </c>
      <c r="D1194" s="135" t="s">
        <v>11584</v>
      </c>
      <c r="F1194" s="69" t="s">
        <v>11172</v>
      </c>
    </row>
    <row hidden="true" ht="15.75" outlineLevel="0" r="1195">
      <c r="A1195" s="135" t="s">
        <v>11169</v>
      </c>
      <c r="B1195" s="105" t="s">
        <v>847</v>
      </c>
      <c r="C1195" s="136" t="s">
        <v>11595</v>
      </c>
      <c r="D1195" s="135" t="s">
        <v>11584</v>
      </c>
      <c r="F1195" s="69" t="s">
        <v>11172</v>
      </c>
    </row>
    <row hidden="true" ht="15.75" outlineLevel="0" r="1196">
      <c r="A1196" s="135" t="s">
        <v>11169</v>
      </c>
      <c r="B1196" s="105" t="s">
        <v>7211</v>
      </c>
      <c r="C1196" s="136" t="s">
        <v>11601</v>
      </c>
      <c r="D1196" s="135" t="s">
        <v>11584</v>
      </c>
      <c r="F1196" s="69" t="s">
        <v>11172</v>
      </c>
    </row>
    <row hidden="true" ht="15.75" outlineLevel="0" r="1197">
      <c r="A1197" s="135" t="s">
        <v>11169</v>
      </c>
      <c r="B1197" s="105" t="s">
        <v>6414</v>
      </c>
      <c r="C1197" s="136" t="s">
        <v>11651</v>
      </c>
      <c r="D1197" s="135" t="s">
        <v>11584</v>
      </c>
      <c r="F1197" s="69" t="s">
        <v>11172</v>
      </c>
    </row>
    <row hidden="true" ht="15.75" outlineLevel="0" r="1198">
      <c r="A1198" s="135" t="s">
        <v>11169</v>
      </c>
      <c r="B1198" s="105" t="s">
        <v>5580</v>
      </c>
      <c r="C1198" s="136" t="s">
        <v>11652</v>
      </c>
      <c r="D1198" s="135" t="s">
        <v>11584</v>
      </c>
      <c r="F1198" s="69" t="s">
        <v>11172</v>
      </c>
    </row>
    <row hidden="true" ht="15.75" outlineLevel="0" r="1199">
      <c r="A1199" s="135" t="s">
        <v>11169</v>
      </c>
      <c r="B1199" s="105" t="s">
        <v>6814</v>
      </c>
      <c r="C1199" s="136" t="s">
        <v>11653</v>
      </c>
      <c r="D1199" s="135" t="s">
        <v>11584</v>
      </c>
      <c r="F1199" s="69" t="s">
        <v>11172</v>
      </c>
    </row>
    <row hidden="true" ht="15.75" outlineLevel="0" r="1200">
      <c r="A1200" s="135" t="s">
        <v>11169</v>
      </c>
      <c r="B1200" s="105" t="s">
        <v>883</v>
      </c>
      <c r="C1200" s="136" t="s">
        <v>11654</v>
      </c>
      <c r="D1200" s="135" t="s">
        <v>11584</v>
      </c>
      <c r="F1200" s="69" t="s">
        <v>11172</v>
      </c>
    </row>
    <row hidden="true" ht="15.75" outlineLevel="0" r="1201">
      <c r="A1201" s="135" t="s">
        <v>11169</v>
      </c>
      <c r="B1201" s="105" t="s">
        <v>8915</v>
      </c>
      <c r="C1201" s="136" t="s">
        <v>11601</v>
      </c>
      <c r="D1201" s="135" t="s">
        <v>11584</v>
      </c>
      <c r="F1201" s="69" t="s">
        <v>11172</v>
      </c>
    </row>
    <row hidden="true" ht="15.75" outlineLevel="0" r="1202">
      <c r="A1202" s="135" t="s">
        <v>11169</v>
      </c>
      <c r="B1202" s="105" t="s">
        <v>5093</v>
      </c>
      <c r="C1202" s="136" t="s">
        <v>11601</v>
      </c>
      <c r="D1202" s="135" t="s">
        <v>11584</v>
      </c>
      <c r="F1202" s="69" t="s">
        <v>11172</v>
      </c>
    </row>
    <row hidden="true" ht="15.75" outlineLevel="0" r="1203">
      <c r="A1203" s="135" t="s">
        <v>11169</v>
      </c>
      <c r="B1203" s="105" t="s">
        <v>5989</v>
      </c>
      <c r="C1203" s="136" t="s">
        <v>11601</v>
      </c>
      <c r="D1203" s="135" t="s">
        <v>11584</v>
      </c>
      <c r="F1203" s="69" t="s">
        <v>11172</v>
      </c>
    </row>
    <row hidden="true" ht="15.75" outlineLevel="0" r="1204">
      <c r="A1204" s="135" t="s">
        <v>11169</v>
      </c>
      <c r="B1204" s="105" t="s">
        <v>7291</v>
      </c>
      <c r="C1204" s="136" t="s">
        <v>11605</v>
      </c>
      <c r="D1204" s="135" t="s">
        <v>11584</v>
      </c>
      <c r="F1204" s="69" t="s">
        <v>11172</v>
      </c>
    </row>
    <row hidden="true" ht="15.75" outlineLevel="0" r="1205">
      <c r="A1205" s="135" t="s">
        <v>11169</v>
      </c>
      <c r="B1205" s="105" t="s">
        <v>7579</v>
      </c>
      <c r="C1205" s="136" t="s">
        <v>11603</v>
      </c>
      <c r="D1205" s="135" t="s">
        <v>11584</v>
      </c>
      <c r="F1205" s="69" t="s">
        <v>11172</v>
      </c>
    </row>
    <row hidden="true" ht="15.75" outlineLevel="0" r="1206">
      <c r="A1206" s="135" t="s">
        <v>11169</v>
      </c>
      <c r="B1206" s="105" t="s">
        <v>6872</v>
      </c>
      <c r="C1206" s="136" t="s">
        <v>11655</v>
      </c>
      <c r="D1206" s="135" t="s">
        <v>11584</v>
      </c>
      <c r="F1206" s="69" t="s">
        <v>11172</v>
      </c>
    </row>
    <row hidden="true" ht="15.75" outlineLevel="0" r="1207">
      <c r="A1207" s="135" t="s">
        <v>11169</v>
      </c>
      <c r="B1207" s="105" t="s">
        <v>2598</v>
      </c>
      <c r="C1207" s="136" t="s">
        <v>11601</v>
      </c>
      <c r="D1207" s="135" t="s">
        <v>11584</v>
      </c>
      <c r="F1207" s="69" t="s">
        <v>11172</v>
      </c>
    </row>
    <row hidden="true" ht="15.75" outlineLevel="0" r="1208">
      <c r="A1208" s="135" t="s">
        <v>11169</v>
      </c>
      <c r="B1208" s="105" t="s">
        <v>4607</v>
      </c>
      <c r="C1208" s="136" t="s">
        <v>11626</v>
      </c>
      <c r="D1208" s="135" t="s">
        <v>11584</v>
      </c>
      <c r="F1208" s="69" t="s">
        <v>11172</v>
      </c>
    </row>
    <row hidden="true" ht="15.75" outlineLevel="0" r="1209">
      <c r="A1209" s="135" t="s">
        <v>11169</v>
      </c>
      <c r="B1209" s="105" t="s">
        <v>9780</v>
      </c>
      <c r="C1209" s="136" t="s">
        <v>11601</v>
      </c>
      <c r="D1209" s="135" t="s">
        <v>11584</v>
      </c>
      <c r="F1209" s="69" t="s">
        <v>11172</v>
      </c>
    </row>
    <row hidden="true" ht="15.75" outlineLevel="0" r="1210">
      <c r="A1210" s="135" t="s">
        <v>11169</v>
      </c>
      <c r="B1210" s="105" t="s">
        <v>5538</v>
      </c>
      <c r="C1210" s="136" t="s">
        <v>11601</v>
      </c>
      <c r="D1210" s="135" t="s">
        <v>11584</v>
      </c>
      <c r="F1210" s="69" t="s">
        <v>11172</v>
      </c>
    </row>
    <row hidden="true" ht="15.75" outlineLevel="0" r="1211">
      <c r="A1211" s="135" t="s">
        <v>11169</v>
      </c>
      <c r="B1211" s="105" t="s">
        <v>4755</v>
      </c>
      <c r="C1211" s="136" t="s">
        <v>11603</v>
      </c>
      <c r="D1211" s="135" t="s">
        <v>11584</v>
      </c>
      <c r="F1211" s="69" t="s">
        <v>11172</v>
      </c>
    </row>
    <row hidden="true" ht="15.75" outlineLevel="0" r="1212">
      <c r="A1212" s="135" t="s">
        <v>11169</v>
      </c>
      <c r="B1212" s="105" t="s">
        <v>4706</v>
      </c>
      <c r="C1212" s="136" t="s">
        <v>11601</v>
      </c>
      <c r="D1212" s="135" t="s">
        <v>11584</v>
      </c>
      <c r="F1212" s="69" t="s">
        <v>11172</v>
      </c>
    </row>
    <row hidden="true" ht="15.75" outlineLevel="0" r="1213">
      <c r="A1213" s="135" t="s">
        <v>11169</v>
      </c>
      <c r="B1213" s="105" t="s">
        <v>5037</v>
      </c>
      <c r="C1213" s="136" t="s">
        <v>11656</v>
      </c>
      <c r="D1213" s="135" t="s">
        <v>11657</v>
      </c>
      <c r="F1213" s="69" t="s">
        <v>11172</v>
      </c>
    </row>
    <row hidden="true" ht="15.75" outlineLevel="0" r="1214">
      <c r="A1214" s="135" t="s">
        <v>11169</v>
      </c>
      <c r="B1214" s="105" t="s">
        <v>5418</v>
      </c>
      <c r="C1214" s="136" t="s">
        <v>11598</v>
      </c>
      <c r="D1214" s="135" t="s">
        <v>11584</v>
      </c>
      <c r="F1214" s="69" t="s">
        <v>11172</v>
      </c>
    </row>
    <row hidden="true" ht="15.75" outlineLevel="0" r="1215">
      <c r="A1215" s="135" t="s">
        <v>11169</v>
      </c>
      <c r="B1215" s="105" t="s">
        <v>3944</v>
      </c>
      <c r="C1215" s="136" t="s">
        <v>11658</v>
      </c>
      <c r="D1215" s="135" t="s">
        <v>11584</v>
      </c>
      <c r="F1215" s="69" t="s">
        <v>11172</v>
      </c>
    </row>
    <row hidden="true" ht="15.75" outlineLevel="0" r="1216">
      <c r="A1216" s="135" t="s">
        <v>11169</v>
      </c>
      <c r="B1216" s="105" t="s">
        <v>4622</v>
      </c>
      <c r="C1216" s="136" t="s">
        <v>11620</v>
      </c>
      <c r="D1216" s="135" t="s">
        <v>11584</v>
      </c>
      <c r="F1216" s="69" t="s">
        <v>11172</v>
      </c>
    </row>
    <row hidden="true" ht="15.75" outlineLevel="0" r="1217">
      <c r="A1217" s="135" t="s">
        <v>11169</v>
      </c>
      <c r="B1217" s="105" t="s">
        <v>6312</v>
      </c>
      <c r="C1217" s="136" t="s">
        <v>11601</v>
      </c>
      <c r="D1217" s="135" t="s">
        <v>11584</v>
      </c>
      <c r="F1217" s="69" t="s">
        <v>11172</v>
      </c>
    </row>
    <row hidden="true" ht="15.75" outlineLevel="0" r="1218">
      <c r="A1218" s="135" t="s">
        <v>11169</v>
      </c>
      <c r="B1218" s="105" t="s">
        <v>3038</v>
      </c>
      <c r="C1218" s="136" t="s">
        <v>11610</v>
      </c>
      <c r="D1218" s="135" t="s">
        <v>11584</v>
      </c>
      <c r="F1218" s="69" t="s">
        <v>11172</v>
      </c>
    </row>
    <row hidden="true" ht="15.75" outlineLevel="0" r="1219">
      <c r="A1219" s="135" t="s">
        <v>11169</v>
      </c>
      <c r="B1219" s="105" t="s">
        <v>4692</v>
      </c>
      <c r="C1219" s="136" t="s">
        <v>11601</v>
      </c>
      <c r="D1219" s="135" t="s">
        <v>11584</v>
      </c>
      <c r="F1219" s="69" t="s">
        <v>11172</v>
      </c>
    </row>
    <row hidden="true" ht="15.75" outlineLevel="0" r="1220">
      <c r="A1220" s="135" t="s">
        <v>11169</v>
      </c>
      <c r="B1220" s="105" t="s">
        <v>1866</v>
      </c>
      <c r="C1220" s="136" t="s">
        <v>11659</v>
      </c>
      <c r="D1220" s="135" t="s">
        <v>11584</v>
      </c>
      <c r="F1220" s="69" t="s">
        <v>11172</v>
      </c>
    </row>
    <row hidden="true" ht="15.75" outlineLevel="0" r="1221">
      <c r="A1221" s="135" t="s">
        <v>11169</v>
      </c>
      <c r="B1221" s="105" t="s">
        <v>4789</v>
      </c>
      <c r="C1221" s="136" t="s">
        <v>11630</v>
      </c>
      <c r="D1221" s="135" t="s">
        <v>11584</v>
      </c>
      <c r="F1221" s="69" t="s">
        <v>11172</v>
      </c>
    </row>
    <row hidden="true" ht="15.75" outlineLevel="0" r="1222">
      <c r="A1222" s="135" t="s">
        <v>11169</v>
      </c>
      <c r="B1222" s="105" t="s">
        <v>6337</v>
      </c>
      <c r="C1222" s="136" t="s">
        <v>11598</v>
      </c>
      <c r="D1222" s="135" t="s">
        <v>11584</v>
      </c>
      <c r="F1222" s="69" t="s">
        <v>11172</v>
      </c>
    </row>
    <row hidden="true" ht="15.75" outlineLevel="0" r="1223">
      <c r="A1223" s="135" t="s">
        <v>11169</v>
      </c>
      <c r="B1223" s="105" t="s">
        <v>4781</v>
      </c>
      <c r="C1223" s="136" t="s">
        <v>11660</v>
      </c>
      <c r="D1223" s="69" t="s">
        <v>11421</v>
      </c>
      <c r="F1223" s="69" t="s">
        <v>11172</v>
      </c>
    </row>
    <row hidden="true" ht="15.75" outlineLevel="0" r="1224">
      <c r="A1224" s="135" t="s">
        <v>11169</v>
      </c>
      <c r="B1224" s="105" t="s">
        <v>7279</v>
      </c>
      <c r="C1224" s="136" t="s">
        <v>11661</v>
      </c>
      <c r="D1224" s="135" t="s">
        <v>11584</v>
      </c>
      <c r="F1224" s="69" t="s">
        <v>11172</v>
      </c>
    </row>
    <row hidden="true" ht="15.75" outlineLevel="0" r="1225">
      <c r="A1225" s="135" t="s">
        <v>11169</v>
      </c>
      <c r="B1225" s="105" t="s">
        <v>3320</v>
      </c>
      <c r="C1225" s="136" t="s">
        <v>11662</v>
      </c>
      <c r="D1225" s="135" t="s">
        <v>11663</v>
      </c>
      <c r="F1225" s="69" t="s">
        <v>11172</v>
      </c>
    </row>
    <row hidden="true" ht="15.75" outlineLevel="0" r="1226">
      <c r="A1226" s="135" t="s">
        <v>11169</v>
      </c>
      <c r="B1226" s="105" t="s">
        <v>1963</v>
      </c>
      <c r="C1226" s="136" t="s">
        <v>11664</v>
      </c>
      <c r="D1226" s="135" t="s">
        <v>11665</v>
      </c>
      <c r="F1226" s="69" t="s">
        <v>11172</v>
      </c>
    </row>
    <row hidden="true" ht="15.75" outlineLevel="0" r="1227">
      <c r="A1227" s="135" t="s">
        <v>11169</v>
      </c>
      <c r="B1227" s="105" t="s">
        <v>3135</v>
      </c>
      <c r="C1227" s="136" t="s">
        <v>11666</v>
      </c>
      <c r="D1227" s="135" t="s">
        <v>11663</v>
      </c>
      <c r="F1227" s="69" t="s">
        <v>11172</v>
      </c>
    </row>
    <row hidden="true" ht="15.75" outlineLevel="0" r="1228">
      <c r="A1228" s="135" t="s">
        <v>11169</v>
      </c>
      <c r="B1228" s="105" t="s">
        <v>462</v>
      </c>
      <c r="C1228" s="136" t="s">
        <v>11667</v>
      </c>
      <c r="D1228" s="135" t="s">
        <v>11665</v>
      </c>
      <c r="F1228" s="69" t="s">
        <v>11172</v>
      </c>
    </row>
    <row hidden="true" ht="15.75" outlineLevel="0" r="1229">
      <c r="A1229" s="135" t="s">
        <v>11169</v>
      </c>
      <c r="B1229" s="105" t="s">
        <v>3496</v>
      </c>
      <c r="C1229" s="136" t="s">
        <v>11668</v>
      </c>
      <c r="D1229" s="135" t="s">
        <v>11663</v>
      </c>
      <c r="F1229" s="69" t="s">
        <v>11172</v>
      </c>
    </row>
    <row hidden="true" ht="15.75" outlineLevel="0" r="1230">
      <c r="A1230" s="135" t="s">
        <v>11169</v>
      </c>
      <c r="B1230" s="105" t="s">
        <v>3768</v>
      </c>
      <c r="C1230" s="136" t="s">
        <v>11669</v>
      </c>
      <c r="D1230" s="135" t="s">
        <v>11670</v>
      </c>
      <c r="F1230" s="69" t="s">
        <v>11172</v>
      </c>
    </row>
    <row hidden="true" ht="15.75" outlineLevel="0" r="1231">
      <c r="A1231" s="135" t="s">
        <v>11169</v>
      </c>
      <c r="B1231" s="105" t="s">
        <v>4245</v>
      </c>
      <c r="C1231" s="136" t="s">
        <v>11671</v>
      </c>
      <c r="D1231" s="135" t="s">
        <v>11663</v>
      </c>
      <c r="F1231" s="69" t="s">
        <v>11172</v>
      </c>
    </row>
    <row hidden="true" ht="15.75" outlineLevel="0" r="1232">
      <c r="A1232" s="135" t="s">
        <v>11169</v>
      </c>
      <c r="B1232" s="105" t="s">
        <v>4231</v>
      </c>
      <c r="C1232" s="136" t="s">
        <v>11668</v>
      </c>
      <c r="D1232" s="135" t="s">
        <v>11663</v>
      </c>
      <c r="F1232" s="69" t="s">
        <v>11172</v>
      </c>
    </row>
    <row hidden="true" ht="15.75" outlineLevel="0" r="1233">
      <c r="A1233" s="135" t="s">
        <v>11169</v>
      </c>
      <c r="B1233" s="105" t="s">
        <v>4233</v>
      </c>
      <c r="C1233" s="136" t="s">
        <v>11672</v>
      </c>
      <c r="D1233" s="135" t="s">
        <v>11663</v>
      </c>
      <c r="F1233" s="69" t="s">
        <v>11172</v>
      </c>
    </row>
    <row hidden="true" ht="15.75" outlineLevel="0" r="1234">
      <c r="A1234" s="135" t="s">
        <v>11169</v>
      </c>
      <c r="B1234" s="105" t="s">
        <v>5175</v>
      </c>
      <c r="C1234" s="136" t="s">
        <v>11668</v>
      </c>
      <c r="D1234" s="135" t="s">
        <v>11663</v>
      </c>
      <c r="F1234" s="69" t="s">
        <v>11172</v>
      </c>
    </row>
    <row hidden="true" ht="15.75" outlineLevel="0" r="1235">
      <c r="A1235" s="135" t="s">
        <v>11169</v>
      </c>
      <c r="B1235" s="105" t="s">
        <v>5166</v>
      </c>
      <c r="C1235" s="136" t="s">
        <v>11673</v>
      </c>
      <c r="D1235" s="135" t="s">
        <v>11663</v>
      </c>
      <c r="F1235" s="69" t="s">
        <v>11172</v>
      </c>
    </row>
    <row hidden="true" ht="15.75" outlineLevel="0" r="1236">
      <c r="A1236" s="135" t="s">
        <v>11169</v>
      </c>
      <c r="B1236" s="105" t="s">
        <v>5341</v>
      </c>
      <c r="C1236" s="136" t="s">
        <v>11674</v>
      </c>
      <c r="D1236" s="135" t="s">
        <v>11663</v>
      </c>
      <c r="F1236" s="69" t="s">
        <v>11172</v>
      </c>
    </row>
    <row hidden="true" ht="15.75" outlineLevel="0" r="1237">
      <c r="A1237" s="135" t="s">
        <v>11169</v>
      </c>
      <c r="B1237" s="105" t="s">
        <v>2503</v>
      </c>
      <c r="C1237" s="136" t="s">
        <v>11675</v>
      </c>
      <c r="D1237" s="135" t="s">
        <v>11663</v>
      </c>
      <c r="F1237" s="69" t="s">
        <v>11172</v>
      </c>
    </row>
    <row hidden="true" ht="15.75" outlineLevel="0" r="1238">
      <c r="A1238" s="135" t="s">
        <v>11169</v>
      </c>
      <c r="B1238" s="105" t="s">
        <v>3154</v>
      </c>
      <c r="C1238" s="136" t="s">
        <v>11667</v>
      </c>
      <c r="D1238" s="135" t="s">
        <v>11663</v>
      </c>
      <c r="F1238" s="69" t="s">
        <v>11172</v>
      </c>
    </row>
    <row hidden="true" ht="15.75" outlineLevel="0" r="1239">
      <c r="A1239" s="135" t="s">
        <v>11169</v>
      </c>
      <c r="B1239" s="105" t="s">
        <v>3163</v>
      </c>
      <c r="C1239" s="136" t="s">
        <v>11676</v>
      </c>
      <c r="D1239" s="135" t="s">
        <v>11663</v>
      </c>
      <c r="F1239" s="69" t="s">
        <v>11172</v>
      </c>
    </row>
    <row hidden="true" ht="15.75" outlineLevel="0" r="1240">
      <c r="A1240" s="135" t="s">
        <v>11169</v>
      </c>
      <c r="B1240" s="105" t="s">
        <v>5860</v>
      </c>
      <c r="C1240" s="136" t="s">
        <v>11668</v>
      </c>
      <c r="D1240" s="135" t="s">
        <v>11663</v>
      </c>
      <c r="F1240" s="69" t="s">
        <v>11172</v>
      </c>
    </row>
    <row hidden="true" ht="15.75" outlineLevel="0" r="1241">
      <c r="A1241" s="135" t="s">
        <v>11169</v>
      </c>
      <c r="B1241" s="105" t="s">
        <v>6299</v>
      </c>
      <c r="C1241" s="136" t="s">
        <v>11677</v>
      </c>
      <c r="D1241" s="135" t="s">
        <v>11665</v>
      </c>
      <c r="F1241" s="69" t="s">
        <v>11172</v>
      </c>
    </row>
    <row hidden="true" ht="15.75" outlineLevel="0" r="1242">
      <c r="A1242" s="135" t="s">
        <v>11169</v>
      </c>
      <c r="B1242" s="105" t="s">
        <v>2200</v>
      </c>
      <c r="C1242" s="136" t="s">
        <v>11678</v>
      </c>
      <c r="D1242" s="135" t="s">
        <v>11663</v>
      </c>
      <c r="F1242" s="69" t="s">
        <v>11172</v>
      </c>
    </row>
    <row hidden="true" ht="15.75" outlineLevel="0" r="1243">
      <c r="A1243" s="135" t="s">
        <v>11169</v>
      </c>
      <c r="B1243" s="105" t="s">
        <v>6642</v>
      </c>
      <c r="C1243" s="136" t="s">
        <v>11662</v>
      </c>
      <c r="D1243" s="135" t="s">
        <v>11663</v>
      </c>
      <c r="F1243" s="69" t="s">
        <v>11172</v>
      </c>
    </row>
    <row hidden="true" ht="15.75" outlineLevel="0" r="1244">
      <c r="A1244" s="135" t="s">
        <v>11169</v>
      </c>
      <c r="B1244" s="105" t="s">
        <v>2574</v>
      </c>
      <c r="C1244" s="136" t="s">
        <v>11679</v>
      </c>
      <c r="D1244" s="135" t="s">
        <v>11663</v>
      </c>
      <c r="F1244" s="69" t="s">
        <v>11172</v>
      </c>
    </row>
    <row hidden="true" ht="15.75" outlineLevel="0" r="1245">
      <c r="A1245" s="135" t="s">
        <v>11169</v>
      </c>
      <c r="B1245" s="105" t="s">
        <v>2411</v>
      </c>
      <c r="C1245" s="136" t="s">
        <v>11671</v>
      </c>
      <c r="D1245" s="135" t="s">
        <v>11663</v>
      </c>
      <c r="F1245" s="69" t="s">
        <v>11172</v>
      </c>
    </row>
    <row hidden="true" ht="15.75" outlineLevel="0" r="1246">
      <c r="A1246" s="135" t="s">
        <v>11169</v>
      </c>
      <c r="B1246" s="105" t="s">
        <v>2119</v>
      </c>
      <c r="C1246" s="136" t="s">
        <v>11678</v>
      </c>
      <c r="D1246" s="135" t="s">
        <v>11665</v>
      </c>
      <c r="F1246" s="69" t="s">
        <v>11172</v>
      </c>
    </row>
    <row hidden="true" ht="15.75" outlineLevel="0" r="1247">
      <c r="A1247" s="135" t="s">
        <v>11169</v>
      </c>
      <c r="B1247" s="105" t="s">
        <v>3309</v>
      </c>
      <c r="C1247" s="136" t="s">
        <v>11671</v>
      </c>
      <c r="D1247" s="135" t="s">
        <v>11663</v>
      </c>
      <c r="F1247" s="69" t="s">
        <v>11172</v>
      </c>
    </row>
    <row hidden="true" ht="15.75" outlineLevel="0" r="1248">
      <c r="A1248" s="135" t="s">
        <v>11169</v>
      </c>
      <c r="B1248" s="105" t="s">
        <v>9566</v>
      </c>
      <c r="C1248" s="136" t="s">
        <v>11671</v>
      </c>
      <c r="D1248" s="135" t="s">
        <v>11663</v>
      </c>
      <c r="F1248" s="69" t="s">
        <v>11172</v>
      </c>
    </row>
    <row hidden="true" ht="31.5" outlineLevel="0" r="1249">
      <c r="A1249" s="135" t="s">
        <v>11169</v>
      </c>
      <c r="B1249" s="135" t="s">
        <v>2571</v>
      </c>
      <c r="C1249" s="136" t="s">
        <v>11513</v>
      </c>
      <c r="D1249" s="135" t="s">
        <v>11514</v>
      </c>
      <c r="E1249" s="63" t="s">
        <v>11515</v>
      </c>
      <c r="F1249" s="69" t="s">
        <v>11172</v>
      </c>
    </row>
    <row hidden="true" ht="15.75" outlineLevel="0" r="1250">
      <c r="A1250" s="135" t="s">
        <v>11169</v>
      </c>
      <c r="B1250" s="135" t="s">
        <v>11680</v>
      </c>
      <c r="C1250" s="136" t="s">
        <v>11681</v>
      </c>
      <c r="F1250" s="69" t="s">
        <v>11527</v>
      </c>
    </row>
    <row hidden="true" ht="31.5" outlineLevel="0" r="1251">
      <c r="A1251" s="135" t="s">
        <v>11169</v>
      </c>
      <c r="B1251" s="135" t="s">
        <v>6617</v>
      </c>
      <c r="C1251" s="136" t="s">
        <v>11682</v>
      </c>
      <c r="D1251" s="69" t="s">
        <v>11683</v>
      </c>
      <c r="F1251" s="69" t="s">
        <v>11172</v>
      </c>
    </row>
    <row hidden="true" ht="47.25" outlineLevel="0" r="1252">
      <c r="A1252" s="135" t="s">
        <v>11169</v>
      </c>
      <c r="B1252" s="105" t="s">
        <v>11684</v>
      </c>
      <c r="C1252" s="136" t="s">
        <v>11685</v>
      </c>
      <c r="F1252" s="69" t="s">
        <v>11455</v>
      </c>
    </row>
    <row customFormat="true" hidden="true" ht="15.75" outlineLevel="0" r="1253" s="122">
      <c r="A1253" s="126" t="s">
        <v>11169</v>
      </c>
      <c r="B1253" s="126" t="s">
        <v>10876</v>
      </c>
      <c r="C1253" s="126" t="s">
        <v>11686</v>
      </c>
      <c r="D1253" s="126" t="n"/>
      <c r="E1253" s="126" t="n"/>
    </row>
    <row hidden="true" ht="31.5" outlineLevel="0" r="1254">
      <c r="A1254" s="135" t="s">
        <v>11169</v>
      </c>
      <c r="B1254" s="105" t="s">
        <v>10373</v>
      </c>
      <c r="C1254" s="136" t="s">
        <v>11687</v>
      </c>
      <c r="E1254" s="69" t="s">
        <v>11557</v>
      </c>
    </row>
    <row hidden="true" ht="15.75" outlineLevel="0" r="1255">
      <c r="A1255" s="135" t="s">
        <v>11169</v>
      </c>
      <c r="B1255" s="135" t="s">
        <v>4694</v>
      </c>
      <c r="C1255" s="136" t="s">
        <v>11688</v>
      </c>
      <c r="D1255" s="69" t="s">
        <v>11683</v>
      </c>
      <c r="E1255" s="69" t="s">
        <v>11557</v>
      </c>
    </row>
    <row hidden="true" ht="15.75" outlineLevel="0" r="1256">
      <c r="A1256" s="135" t="s">
        <v>11169</v>
      </c>
      <c r="B1256" s="135" t="s">
        <v>5721</v>
      </c>
      <c r="C1256" s="136" t="s">
        <v>11689</v>
      </c>
      <c r="E1256" s="69" t="s">
        <v>11557</v>
      </c>
    </row>
    <row hidden="true" ht="15.75" outlineLevel="0" r="1257">
      <c r="A1257" s="135" t="s">
        <v>11169</v>
      </c>
      <c r="B1257" s="135" t="s">
        <v>6306</v>
      </c>
      <c r="C1257" s="136" t="s">
        <v>11690</v>
      </c>
      <c r="E1257" s="69" t="s">
        <v>11557</v>
      </c>
    </row>
    <row hidden="true" ht="15.75" outlineLevel="0" r="1258">
      <c r="A1258" s="135" t="s">
        <v>11169</v>
      </c>
      <c r="B1258" s="135" t="s">
        <v>10813</v>
      </c>
      <c r="C1258" s="135" t="s">
        <v>11691</v>
      </c>
      <c r="D1258" s="69" t="s">
        <v>11450</v>
      </c>
      <c r="E1258" s="69" t="s">
        <v>11557</v>
      </c>
    </row>
    <row hidden="true" ht="31.5" outlineLevel="0" r="1259">
      <c r="A1259" s="135" t="s">
        <v>11169</v>
      </c>
      <c r="B1259" s="105" t="s">
        <v>5034</v>
      </c>
      <c r="C1259" s="136" t="s">
        <v>11692</v>
      </c>
      <c r="D1259" s="135" t="s">
        <v>11693</v>
      </c>
      <c r="E1259" s="69" t="s">
        <v>11557</v>
      </c>
    </row>
    <row hidden="true" ht="15.75" outlineLevel="0" r="1260">
      <c r="A1260" s="135" t="s">
        <v>11169</v>
      </c>
      <c r="B1260" s="135" t="s">
        <v>1630</v>
      </c>
      <c r="C1260" s="136" t="s">
        <v>11694</v>
      </c>
      <c r="D1260" s="135" t="s">
        <v>11695</v>
      </c>
      <c r="E1260" s="69" t="s">
        <v>11557</v>
      </c>
    </row>
    <row hidden="true" ht="15.75" outlineLevel="0" r="1261">
      <c r="A1261" s="135" t="s">
        <v>11169</v>
      </c>
      <c r="B1261" s="135" t="s">
        <v>5977</v>
      </c>
      <c r="C1261" s="136" t="s">
        <v>11696</v>
      </c>
      <c r="D1261" s="135" t="s">
        <v>11697</v>
      </c>
      <c r="E1261" s="69" t="s">
        <v>11698</v>
      </c>
    </row>
    <row hidden="true" ht="47.25" outlineLevel="0" r="1262">
      <c r="A1262" s="135" t="s">
        <v>11169</v>
      </c>
      <c r="B1262" s="69" t="s">
        <v>4570</v>
      </c>
      <c r="C1262" s="136" t="s">
        <v>11699</v>
      </c>
      <c r="D1262" s="135" t="s">
        <v>11700</v>
      </c>
      <c r="E1262" s="69" t="s">
        <v>11698</v>
      </c>
    </row>
    <row hidden="true" ht="31.5" outlineLevel="0" r="1263">
      <c r="A1263" s="135" t="s">
        <v>11169</v>
      </c>
      <c r="B1263" s="135" t="s">
        <v>5644</v>
      </c>
      <c r="C1263" s="136" t="s">
        <v>11701</v>
      </c>
      <c r="D1263" s="135" t="s">
        <v>11697</v>
      </c>
      <c r="E1263" s="69" t="s">
        <v>11557</v>
      </c>
    </row>
    <row hidden="true" ht="15.75" outlineLevel="0" r="1264">
      <c r="A1264" s="135" t="s">
        <v>11169</v>
      </c>
      <c r="B1264" s="135" t="s">
        <v>6740</v>
      </c>
      <c r="C1264" s="136" t="s">
        <v>11702</v>
      </c>
      <c r="D1264" s="135" t="s">
        <v>11703</v>
      </c>
      <c r="E1264" s="69" t="s">
        <v>11698</v>
      </c>
    </row>
    <row hidden="true" ht="31.5" outlineLevel="0" r="1265">
      <c r="A1265" s="135" t="s">
        <v>11169</v>
      </c>
      <c r="B1265" s="135" t="s">
        <v>7036</v>
      </c>
      <c r="C1265" s="136" t="s">
        <v>11704</v>
      </c>
      <c r="D1265" s="135" t="s">
        <v>11703</v>
      </c>
      <c r="E1265" s="69" t="s">
        <v>11698</v>
      </c>
    </row>
    <row hidden="true" ht="15.75" outlineLevel="0" r="1266">
      <c r="A1266" s="135" t="s">
        <v>11169</v>
      </c>
      <c r="B1266" s="135" t="s">
        <v>1636</v>
      </c>
      <c r="C1266" s="136" t="s">
        <v>11705</v>
      </c>
      <c r="D1266" s="135" t="s">
        <v>11703</v>
      </c>
      <c r="E1266" s="69" t="s">
        <v>11557</v>
      </c>
    </row>
    <row hidden="true" ht="15.75" outlineLevel="0" r="1267">
      <c r="A1267" s="135" t="s">
        <v>11169</v>
      </c>
      <c r="B1267" s="135" t="s">
        <v>5085</v>
      </c>
      <c r="C1267" s="136" t="s">
        <v>11706</v>
      </c>
      <c r="D1267" s="135" t="s">
        <v>11707</v>
      </c>
      <c r="E1267" s="69" t="s">
        <v>11698</v>
      </c>
    </row>
    <row hidden="true" ht="15.75" outlineLevel="0" r="1268">
      <c r="A1268" s="135" t="s">
        <v>11169</v>
      </c>
      <c r="B1268" s="105" t="s">
        <v>6591</v>
      </c>
      <c r="C1268" s="136" t="s">
        <v>11708</v>
      </c>
      <c r="D1268" s="135" t="s">
        <v>11703</v>
      </c>
      <c r="E1268" s="69" t="s">
        <v>11557</v>
      </c>
    </row>
    <row hidden="true" ht="31.5" outlineLevel="0" r="1269">
      <c r="A1269" s="135" t="s">
        <v>11169</v>
      </c>
      <c r="B1269" s="69" t="s">
        <v>5093</v>
      </c>
      <c r="C1269" s="136" t="s">
        <v>11709</v>
      </c>
      <c r="D1269" s="135" t="s">
        <v>11710</v>
      </c>
      <c r="E1269" s="69" t="s">
        <v>11698</v>
      </c>
    </row>
    <row hidden="true" ht="15.75" outlineLevel="0" r="1270">
      <c r="A1270" s="135" t="s">
        <v>11169</v>
      </c>
      <c r="B1270" s="135" t="s">
        <v>2534</v>
      </c>
      <c r="C1270" s="136" t="s">
        <v>11711</v>
      </c>
      <c r="D1270" s="135" t="s">
        <v>11697</v>
      </c>
      <c r="E1270" s="69" t="s">
        <v>11557</v>
      </c>
    </row>
    <row hidden="true" ht="15.75" outlineLevel="0" r="1271">
      <c r="A1271" s="135" t="s">
        <v>11169</v>
      </c>
      <c r="B1271" s="135" t="s">
        <v>3031</v>
      </c>
      <c r="C1271" s="136" t="s">
        <v>11712</v>
      </c>
      <c r="D1271" s="135" t="s">
        <v>11703</v>
      </c>
      <c r="E1271" s="69" t="s">
        <v>11698</v>
      </c>
    </row>
    <row hidden="true" ht="15.75" outlineLevel="0" r="1272">
      <c r="A1272" s="135" t="s">
        <v>11169</v>
      </c>
      <c r="B1272" s="135" t="s">
        <v>2532</v>
      </c>
      <c r="C1272" s="136" t="s">
        <v>11713</v>
      </c>
      <c r="D1272" s="135" t="s">
        <v>11697</v>
      </c>
      <c r="E1272" s="69" t="s">
        <v>11698</v>
      </c>
    </row>
    <row hidden="true" ht="15.75" outlineLevel="0" r="1273">
      <c r="A1273" s="135" t="s">
        <v>11169</v>
      </c>
      <c r="B1273" s="135" t="s">
        <v>1477</v>
      </c>
      <c r="C1273" s="136" t="s">
        <v>11714</v>
      </c>
      <c r="D1273" s="107" t="s">
        <v>11715</v>
      </c>
      <c r="E1273" s="69" t="s">
        <v>11698</v>
      </c>
    </row>
    <row hidden="true" ht="15.75" outlineLevel="0" r="1274">
      <c r="A1274" s="135" t="s">
        <v>11169</v>
      </c>
      <c r="B1274" s="105" t="s">
        <v>1642</v>
      </c>
      <c r="C1274" s="136" t="s">
        <v>11716</v>
      </c>
      <c r="D1274" s="135" t="s">
        <v>11717</v>
      </c>
      <c r="E1274" s="69" t="s">
        <v>11557</v>
      </c>
    </row>
    <row hidden="true" ht="31.5" outlineLevel="0" r="1275">
      <c r="A1275" s="135" t="s">
        <v>11169</v>
      </c>
      <c r="B1275" s="69" t="s">
        <v>4449</v>
      </c>
      <c r="C1275" s="136" t="s">
        <v>11718</v>
      </c>
      <c r="D1275" s="135" t="s">
        <v>11697</v>
      </c>
      <c r="E1275" s="69" t="s">
        <v>11698</v>
      </c>
    </row>
    <row hidden="true" ht="15.75" outlineLevel="0" r="1276">
      <c r="A1276" s="135" t="s">
        <v>11169</v>
      </c>
      <c r="B1276" s="135" t="s">
        <v>4116</v>
      </c>
      <c r="C1276" s="136" t="s">
        <v>11712</v>
      </c>
      <c r="D1276" s="135" t="s">
        <v>11697</v>
      </c>
      <c r="E1276" s="69" t="s">
        <v>11698</v>
      </c>
    </row>
    <row hidden="true" ht="15.75" outlineLevel="0" r="1277">
      <c r="A1277" s="135" t="s">
        <v>11169</v>
      </c>
      <c r="B1277" s="105" t="s">
        <v>6675</v>
      </c>
      <c r="C1277" s="136" t="s">
        <v>11719</v>
      </c>
      <c r="D1277" s="135" t="s">
        <v>11720</v>
      </c>
      <c r="E1277" s="69" t="s">
        <v>11557</v>
      </c>
    </row>
    <row hidden="true" ht="15.75" outlineLevel="0" r="1278">
      <c r="A1278" s="135" t="s">
        <v>11169</v>
      </c>
      <c r="B1278" s="135" t="s">
        <v>6582</v>
      </c>
      <c r="C1278" s="136" t="s">
        <v>11705</v>
      </c>
      <c r="D1278" s="135" t="s">
        <v>11721</v>
      </c>
      <c r="E1278" s="69" t="s">
        <v>11557</v>
      </c>
    </row>
    <row hidden="true" ht="15.75" outlineLevel="0" r="1279">
      <c r="A1279" s="135" t="s">
        <v>11169</v>
      </c>
      <c r="B1279" s="135" t="s">
        <v>866</v>
      </c>
      <c r="C1279" s="136" t="s">
        <v>11712</v>
      </c>
      <c r="D1279" s="135" t="s">
        <v>11703</v>
      </c>
      <c r="E1279" s="69" t="s">
        <v>11698</v>
      </c>
    </row>
    <row hidden="true" ht="15.75" outlineLevel="0" r="1280">
      <c r="A1280" s="135" t="s">
        <v>11169</v>
      </c>
      <c r="B1280" s="135" t="s">
        <v>1626</v>
      </c>
      <c r="C1280" s="136" t="s">
        <v>11722</v>
      </c>
      <c r="D1280" s="135" t="s">
        <v>11697</v>
      </c>
      <c r="E1280" s="69" t="s">
        <v>11698</v>
      </c>
    </row>
    <row hidden="true" ht="15.75" outlineLevel="0" r="1281">
      <c r="A1281" s="135" t="s">
        <v>11169</v>
      </c>
      <c r="B1281" s="105" t="s">
        <v>7034</v>
      </c>
      <c r="C1281" s="136" t="s">
        <v>11723</v>
      </c>
      <c r="D1281" s="135" t="s">
        <v>11697</v>
      </c>
      <c r="E1281" s="69" t="s">
        <v>11557</v>
      </c>
    </row>
    <row hidden="true" ht="31.5" outlineLevel="0" r="1282">
      <c r="A1282" s="135" t="s">
        <v>11169</v>
      </c>
      <c r="B1282" s="135" t="s">
        <v>4557</v>
      </c>
      <c r="C1282" s="136" t="s">
        <v>11724</v>
      </c>
      <c r="E1282" s="69" t="s">
        <v>11557</v>
      </c>
    </row>
    <row hidden="true" ht="15.75" outlineLevel="0" r="1283">
      <c r="A1283" s="135" t="s">
        <v>11169</v>
      </c>
      <c r="B1283" s="105" t="s">
        <v>5631</v>
      </c>
      <c r="C1283" s="136" t="s">
        <v>11708</v>
      </c>
      <c r="D1283" s="135" t="s">
        <v>11725</v>
      </c>
      <c r="E1283" s="69" t="s">
        <v>11557</v>
      </c>
    </row>
    <row hidden="true" ht="31.5" outlineLevel="0" r="1284">
      <c r="A1284" s="135" t="s">
        <v>11169</v>
      </c>
      <c r="B1284" s="135" t="s">
        <v>2645</v>
      </c>
      <c r="C1284" s="136" t="s">
        <v>11726</v>
      </c>
      <c r="D1284" s="135" t="s">
        <v>11697</v>
      </c>
      <c r="E1284" s="69" t="s">
        <v>11557</v>
      </c>
    </row>
    <row hidden="true" ht="15.75" outlineLevel="0" r="1285">
      <c r="A1285" s="135" t="s">
        <v>11169</v>
      </c>
      <c r="B1285" s="105" t="s">
        <v>3353</v>
      </c>
      <c r="C1285" s="136" t="s">
        <v>11727</v>
      </c>
      <c r="D1285" s="135" t="s">
        <v>11697</v>
      </c>
      <c r="E1285" s="69" t="s">
        <v>11698</v>
      </c>
    </row>
    <row hidden="true" ht="31.5" outlineLevel="0" r="1286">
      <c r="A1286" s="135" t="s">
        <v>11169</v>
      </c>
      <c r="B1286" s="105" t="s">
        <v>6586</v>
      </c>
      <c r="C1286" s="136" t="s">
        <v>11728</v>
      </c>
      <c r="D1286" s="135" t="s">
        <v>11697</v>
      </c>
      <c r="E1286" s="69" t="s">
        <v>11557</v>
      </c>
    </row>
    <row hidden="true" ht="63" outlineLevel="0" r="1287">
      <c r="A1287" s="135" t="s">
        <v>11169</v>
      </c>
      <c r="B1287" s="157" t="s">
        <v>11729</v>
      </c>
      <c r="C1287" s="158" t="s">
        <v>11730</v>
      </c>
      <c r="D1287" s="69" t="s">
        <v>11542</v>
      </c>
      <c r="E1287" s="69" t="s">
        <v>11543</v>
      </c>
    </row>
    <row hidden="true" ht="78.75" outlineLevel="0" r="1288">
      <c r="A1288" s="135" t="s">
        <v>11592</v>
      </c>
      <c r="B1288" s="105" t="s">
        <v>915</v>
      </c>
      <c r="C1288" s="136" t="s">
        <v>11731</v>
      </c>
      <c r="E1288" s="69" t="s">
        <v>11557</v>
      </c>
    </row>
    <row hidden="true" ht="31.5" outlineLevel="0" r="1289">
      <c r="A1289" s="135" t="s">
        <v>11169</v>
      </c>
      <c r="B1289" s="135" t="s">
        <v>7671</v>
      </c>
      <c r="C1289" s="136" t="s">
        <v>11732</v>
      </c>
      <c r="E1289" s="69" t="s">
        <v>11557</v>
      </c>
    </row>
    <row hidden="true" ht="31.5" outlineLevel="0" r="1290">
      <c r="A1290" s="135" t="s">
        <v>11169</v>
      </c>
      <c r="B1290" s="135" t="s">
        <v>7672</v>
      </c>
      <c r="C1290" s="136" t="s">
        <v>11733</v>
      </c>
      <c r="E1290" s="69" t="s">
        <v>11557</v>
      </c>
    </row>
    <row hidden="true" ht="15.75" outlineLevel="0" r="1291">
      <c r="A1291" s="122" t="s">
        <v>11433</v>
      </c>
      <c r="B1291" s="69" t="s">
        <v>5684</v>
      </c>
      <c r="C1291" s="82" t="s">
        <v>11734</v>
      </c>
      <c r="E1291" s="69" t="s">
        <v>11735</v>
      </c>
    </row>
    <row hidden="true" ht="15.75" outlineLevel="0" r="1292">
      <c r="A1292" s="135" t="s">
        <v>11169</v>
      </c>
      <c r="B1292" s="137" t="s">
        <v>10570</v>
      </c>
      <c r="C1292" s="136" t="s">
        <v>11736</v>
      </c>
      <c r="E1292" s="159" t="s">
        <v>11737</v>
      </c>
    </row>
    <row customFormat="true" hidden="true" ht="15.75" outlineLevel="0" r="1293" s="122">
      <c r="A1293" s="122" t="s">
        <v>11169</v>
      </c>
      <c r="B1293" s="122" t="s">
        <v>8831</v>
      </c>
      <c r="C1293" s="131" t="s">
        <v>10978</v>
      </c>
      <c r="D1293" s="122" t="s">
        <v>10979</v>
      </c>
    </row>
    <row hidden="true" ht="15.75" outlineLevel="0" r="1294">
      <c r="A1294" s="135" t="s">
        <v>11169</v>
      </c>
      <c r="B1294" s="135" t="s">
        <v>9841</v>
      </c>
      <c r="C1294" s="136" t="s">
        <v>11738</v>
      </c>
      <c r="D1294" s="135" t="n"/>
      <c r="E1294" s="135" t="s">
        <v>11739</v>
      </c>
    </row>
    <row hidden="true" ht="15.75" outlineLevel="0" r="1295">
      <c r="A1295" s="135" t="s">
        <v>11169</v>
      </c>
      <c r="B1295" s="135" t="s">
        <v>9843</v>
      </c>
      <c r="C1295" s="136" t="s">
        <v>11738</v>
      </c>
      <c r="D1295" s="135" t="n"/>
      <c r="E1295" s="135" t="s">
        <v>11739</v>
      </c>
    </row>
    <row hidden="true" ht="15.75" outlineLevel="0" r="1296">
      <c r="A1296" s="135" t="s">
        <v>11169</v>
      </c>
      <c r="B1296" s="135" t="s">
        <v>9845</v>
      </c>
      <c r="C1296" s="136" t="s">
        <v>11738</v>
      </c>
      <c r="D1296" s="135" t="n"/>
      <c r="E1296" s="135" t="s">
        <v>11739</v>
      </c>
    </row>
    <row customFormat="true" hidden="true" ht="15.75" outlineLevel="0" r="1297" s="122">
      <c r="A1297" s="122" t="s">
        <v>11169</v>
      </c>
      <c r="B1297" s="122" t="s">
        <v>7929</v>
      </c>
      <c r="C1297" s="131" t="s">
        <v>11740</v>
      </c>
      <c r="E1297" s="122" t="s">
        <v>11735</v>
      </c>
    </row>
    <row hidden="true" ht="15.75" outlineLevel="0" r="1298">
      <c r="A1298" s="135" t="s">
        <v>11169</v>
      </c>
      <c r="B1298" s="105" t="s">
        <v>5865</v>
      </c>
      <c r="C1298" s="136" t="s">
        <v>11741</v>
      </c>
      <c r="D1298" s="135" t="s">
        <v>11742</v>
      </c>
      <c r="E1298" s="69" t="s">
        <v>11743</v>
      </c>
    </row>
    <row hidden="true" ht="15.75" outlineLevel="0" r="1299">
      <c r="A1299" s="135" t="s">
        <v>11169</v>
      </c>
      <c r="B1299" s="135" t="s">
        <v>4442</v>
      </c>
      <c r="C1299" s="136" t="s">
        <v>11744</v>
      </c>
      <c r="D1299" s="135" t="s">
        <v>11742</v>
      </c>
      <c r="E1299" s="69" t="s">
        <v>11743</v>
      </c>
    </row>
    <row hidden="true" ht="15.75" outlineLevel="0" r="1300">
      <c r="A1300" s="135" t="s">
        <v>11169</v>
      </c>
      <c r="B1300" s="135" t="s">
        <v>5967</v>
      </c>
      <c r="C1300" s="105" t="s">
        <v>11745</v>
      </c>
      <c r="D1300" s="135" t="s">
        <v>11742</v>
      </c>
      <c r="E1300" s="69" t="s">
        <v>11743</v>
      </c>
    </row>
    <row hidden="true" ht="15.75" outlineLevel="0" r="1301">
      <c r="A1301" s="135" t="s">
        <v>11169</v>
      </c>
      <c r="B1301" s="135" t="s">
        <v>7196</v>
      </c>
      <c r="C1301" s="105" t="s">
        <v>11746</v>
      </c>
      <c r="D1301" s="135" t="s">
        <v>11742</v>
      </c>
      <c r="E1301" s="69" t="s">
        <v>11743</v>
      </c>
    </row>
    <row hidden="true" ht="15.75" outlineLevel="0" r="1302">
      <c r="A1302" s="135" t="s">
        <v>11169</v>
      </c>
      <c r="B1302" s="135" t="s">
        <v>7232</v>
      </c>
      <c r="C1302" s="136" t="s">
        <v>11747</v>
      </c>
      <c r="D1302" s="135" t="s">
        <v>11742</v>
      </c>
      <c r="E1302" s="69" t="s">
        <v>11743</v>
      </c>
    </row>
    <row hidden="true" ht="15.75" outlineLevel="0" r="1303">
      <c r="A1303" s="135" t="s">
        <v>11169</v>
      </c>
      <c r="B1303" s="152" t="s">
        <v>4518</v>
      </c>
      <c r="C1303" s="136" t="s">
        <v>11748</v>
      </c>
      <c r="D1303" s="135" t="s">
        <v>11749</v>
      </c>
      <c r="E1303" s="69" t="s">
        <v>11737</v>
      </c>
    </row>
    <row hidden="true" ht="15.75" outlineLevel="0" r="1304">
      <c r="A1304" s="135" t="s">
        <v>11169</v>
      </c>
      <c r="B1304" s="135" t="s">
        <v>10001</v>
      </c>
      <c r="C1304" s="136" t="s">
        <v>11750</v>
      </c>
      <c r="D1304" s="69" t="s">
        <v>11737</v>
      </c>
    </row>
    <row hidden="true" ht="15.75" outlineLevel="0" r="1305">
      <c r="A1305" s="135" t="s">
        <v>11169</v>
      </c>
      <c r="B1305" s="105" t="s">
        <v>7628</v>
      </c>
      <c r="C1305" s="136" t="s">
        <v>11675</v>
      </c>
      <c r="D1305" s="69" t="s">
        <v>11751</v>
      </c>
    </row>
    <row hidden="true" ht="15.75" outlineLevel="0" r="1306">
      <c r="A1306" s="135" t="s">
        <v>11169</v>
      </c>
      <c r="B1306" s="66" t="s">
        <v>3628</v>
      </c>
      <c r="C1306" s="136" t="s">
        <v>11679</v>
      </c>
      <c r="D1306" s="69" t="s">
        <v>11751</v>
      </c>
    </row>
    <row hidden="true" ht="15.75" outlineLevel="0" r="1307">
      <c r="A1307" s="135" t="s">
        <v>11169</v>
      </c>
      <c r="B1307" s="66" t="s">
        <v>4231</v>
      </c>
      <c r="C1307" s="136" t="s">
        <v>11752</v>
      </c>
      <c r="D1307" s="69" t="s">
        <v>11751</v>
      </c>
    </row>
    <row hidden="true" ht="15.75" outlineLevel="0" r="1308">
      <c r="A1308" s="135" t="s">
        <v>11169</v>
      </c>
      <c r="B1308" s="66" t="s">
        <v>4233</v>
      </c>
      <c r="C1308" s="82" t="s">
        <v>11671</v>
      </c>
      <c r="D1308" s="69" t="s">
        <v>11751</v>
      </c>
    </row>
    <row hidden="true" ht="15.75" outlineLevel="0" r="1309">
      <c r="A1309" s="135" t="s">
        <v>11169</v>
      </c>
      <c r="B1309" s="66" t="s">
        <v>4358</v>
      </c>
      <c r="C1309" s="82" t="s">
        <v>11753</v>
      </c>
      <c r="D1309" s="69" t="s">
        <v>11751</v>
      </c>
    </row>
    <row hidden="true" ht="15.75" outlineLevel="0" r="1310">
      <c r="A1310" s="135" t="s">
        <v>11169</v>
      </c>
      <c r="B1310" s="66" t="s">
        <v>5051</v>
      </c>
      <c r="C1310" s="82" t="s">
        <v>11679</v>
      </c>
      <c r="D1310" s="69" t="s">
        <v>11751</v>
      </c>
    </row>
    <row hidden="true" ht="15.75" outlineLevel="0" r="1311">
      <c r="A1311" s="135" t="s">
        <v>11169</v>
      </c>
      <c r="B1311" s="66" t="s">
        <v>5056</v>
      </c>
      <c r="C1311" s="82" t="s">
        <v>11672</v>
      </c>
      <c r="D1311" s="69" t="s">
        <v>11751</v>
      </c>
    </row>
    <row hidden="true" ht="15.75" outlineLevel="0" r="1312">
      <c r="A1312" s="135" t="s">
        <v>11169</v>
      </c>
      <c r="B1312" s="66" t="s">
        <v>2507</v>
      </c>
      <c r="C1312" s="82" t="s">
        <v>11679</v>
      </c>
      <c r="D1312" s="69" t="s">
        <v>11751</v>
      </c>
    </row>
    <row hidden="true" ht="15.75" outlineLevel="0" r="1313">
      <c r="A1313" s="135" t="s">
        <v>11169</v>
      </c>
      <c r="B1313" s="66" t="s">
        <v>5955</v>
      </c>
      <c r="C1313" s="82" t="s">
        <v>11754</v>
      </c>
      <c r="D1313" s="69" t="s">
        <v>11751</v>
      </c>
    </row>
    <row hidden="true" ht="15.75" outlineLevel="0" r="1314">
      <c r="A1314" s="135" t="s">
        <v>11169</v>
      </c>
      <c r="B1314" s="66" t="s">
        <v>7348</v>
      </c>
      <c r="C1314" s="82" t="s">
        <v>11678</v>
      </c>
      <c r="D1314" s="69" t="s">
        <v>11751</v>
      </c>
    </row>
    <row hidden="true" ht="15.75" outlineLevel="0" r="1315">
      <c r="A1315" s="135" t="s">
        <v>11169</v>
      </c>
      <c r="B1315" s="66" t="s">
        <v>3313</v>
      </c>
      <c r="C1315" s="82" t="s">
        <v>11755</v>
      </c>
      <c r="D1315" s="69" t="s">
        <v>11751</v>
      </c>
    </row>
    <row hidden="true" ht="15.75" outlineLevel="0" r="1316">
      <c r="A1316" s="135" t="s">
        <v>11169</v>
      </c>
      <c r="B1316" s="160" t="s">
        <v>9464</v>
      </c>
      <c r="C1316" s="82" t="s">
        <v>11668</v>
      </c>
      <c r="D1316" s="69" t="s">
        <v>11751</v>
      </c>
    </row>
    <row hidden="true" ht="15.75" outlineLevel="0" r="1317">
      <c r="A1317" s="135" t="s">
        <v>11169</v>
      </c>
      <c r="B1317" s="160" t="s">
        <v>9469</v>
      </c>
      <c r="C1317" s="136" t="s">
        <v>11756</v>
      </c>
      <c r="D1317" s="69" t="s">
        <v>11751</v>
      </c>
    </row>
    <row hidden="true" ht="15.75" outlineLevel="0" r="1318">
      <c r="A1318" s="135" t="s">
        <v>11169</v>
      </c>
      <c r="B1318" s="66" t="s">
        <v>5172</v>
      </c>
      <c r="C1318" s="82" t="s">
        <v>11673</v>
      </c>
      <c r="D1318" s="69" t="s">
        <v>11751</v>
      </c>
    </row>
    <row hidden="true" ht="15.75" outlineLevel="0" r="1319">
      <c r="A1319" s="135" t="s">
        <v>11169</v>
      </c>
      <c r="B1319" s="66" t="s">
        <v>3798</v>
      </c>
      <c r="C1319" s="82" t="s">
        <v>11757</v>
      </c>
    </row>
    <row hidden="true" ht="15.75" outlineLevel="0" r="1320">
      <c r="A1320" s="135" t="s">
        <v>11169</v>
      </c>
      <c r="B1320" s="66" t="s">
        <v>1280</v>
      </c>
      <c r="C1320" s="82" t="s">
        <v>11758</v>
      </c>
    </row>
    <row hidden="true" ht="15.75" outlineLevel="0" r="1321">
      <c r="A1321" s="135" t="s">
        <v>11169</v>
      </c>
      <c r="B1321" s="66" t="s">
        <v>11759</v>
      </c>
      <c r="C1321" s="72" t="s">
        <v>11760</v>
      </c>
    </row>
    <row hidden="true" ht="15.75" outlineLevel="0" r="1322">
      <c r="A1322" s="135" t="s">
        <v>11169</v>
      </c>
      <c r="B1322" s="66" t="s">
        <v>10662</v>
      </c>
      <c r="C1322" s="72" t="s">
        <v>11761</v>
      </c>
    </row>
    <row hidden="true" ht="15.75" outlineLevel="0" r="1323">
      <c r="A1323" s="135" t="s">
        <v>11169</v>
      </c>
      <c r="B1323" s="69" t="s">
        <v>10617</v>
      </c>
      <c r="C1323" s="72" t="s">
        <v>11762</v>
      </c>
    </row>
    <row hidden="true" ht="31.5" outlineLevel="0" r="1324">
      <c r="A1324" s="122" t="s">
        <v>11763</v>
      </c>
      <c r="B1324" s="131" t="s">
        <v>11764</v>
      </c>
      <c r="C1324" s="161" t="s">
        <v>11765</v>
      </c>
      <c r="D1324" s="122" t="s">
        <v>11766</v>
      </c>
    </row>
    <row hidden="true" ht="15.75" outlineLevel="0" r="1325">
      <c r="A1325" s="135" t="s">
        <v>11169</v>
      </c>
      <c r="B1325" s="160" t="s">
        <v>11767</v>
      </c>
      <c r="C1325" s="72" t="s">
        <v>11768</v>
      </c>
    </row>
    <row hidden="true" ht="31.5" outlineLevel="0" r="1326">
      <c r="A1326" s="133" t="s">
        <v>11076</v>
      </c>
      <c r="B1326" s="90" t="s">
        <v>11769</v>
      </c>
      <c r="C1326" s="134" t="s">
        <v>11770</v>
      </c>
      <c r="D1326" s="90" t="s">
        <v>11388</v>
      </c>
    </row>
    <row hidden="true" ht="15.75" outlineLevel="0" r="1327">
      <c r="A1327" s="135" t="s">
        <v>11169</v>
      </c>
      <c r="B1327" s="135" t="s">
        <v>2074</v>
      </c>
      <c r="C1327" s="136" t="s">
        <v>11668</v>
      </c>
      <c r="D1327" s="135" t="s">
        <v>11771</v>
      </c>
    </row>
    <row hidden="true" ht="15.75" outlineLevel="0" r="1328">
      <c r="A1328" s="135" t="s">
        <v>11169</v>
      </c>
      <c r="B1328" s="105" t="s">
        <v>3926</v>
      </c>
      <c r="C1328" s="136" t="s">
        <v>11671</v>
      </c>
      <c r="D1328" s="135" t="s">
        <v>11771</v>
      </c>
    </row>
    <row hidden="true" ht="15.75" outlineLevel="0" r="1329">
      <c r="A1329" s="135" t="s">
        <v>11169</v>
      </c>
      <c r="B1329" s="135" t="s">
        <v>6635</v>
      </c>
      <c r="C1329" s="136" t="s">
        <v>11672</v>
      </c>
      <c r="D1329" s="135" t="s">
        <v>11771</v>
      </c>
    </row>
    <row hidden="true" ht="15.75" outlineLevel="0" r="1330">
      <c r="A1330" s="135" t="s">
        <v>11169</v>
      </c>
      <c r="B1330" s="66" t="s">
        <v>6833</v>
      </c>
      <c r="C1330" s="136" t="s">
        <v>11668</v>
      </c>
      <c r="D1330" s="135" t="s">
        <v>11771</v>
      </c>
    </row>
    <row hidden="true" ht="15.75" outlineLevel="0" r="1331">
      <c r="A1331" s="135" t="s">
        <v>11169</v>
      </c>
      <c r="B1331" s="135" t="s">
        <v>7220</v>
      </c>
      <c r="C1331" s="136" t="s">
        <v>11754</v>
      </c>
      <c r="D1331" s="135" t="s">
        <v>11771</v>
      </c>
    </row>
    <row hidden="true" ht="15.75" outlineLevel="0" r="1332">
      <c r="A1332" s="135" t="s">
        <v>11169</v>
      </c>
      <c r="B1332" s="135" t="s">
        <v>6460</v>
      </c>
      <c r="C1332" s="136" t="s">
        <v>11631</v>
      </c>
      <c r="D1332" s="135" t="s">
        <v>11771</v>
      </c>
    </row>
    <row hidden="true" ht="15.75" outlineLevel="0" r="1333">
      <c r="A1333" s="135" t="s">
        <v>11169</v>
      </c>
      <c r="B1333" s="135" t="s">
        <v>6754</v>
      </c>
      <c r="C1333" s="136" t="s">
        <v>11601</v>
      </c>
      <c r="D1333" s="135" t="s">
        <v>11771</v>
      </c>
    </row>
    <row hidden="true" ht="15.75" outlineLevel="0" r="1334">
      <c r="A1334" s="135" t="s">
        <v>11169</v>
      </c>
      <c r="B1334" s="135" t="s">
        <v>2454</v>
      </c>
      <c r="C1334" s="136" t="s">
        <v>11598</v>
      </c>
      <c r="D1334" s="135" t="s">
        <v>11771</v>
      </c>
    </row>
    <row hidden="true" ht="15.75" outlineLevel="0" r="1335">
      <c r="A1335" s="135" t="s">
        <v>11169</v>
      </c>
      <c r="B1335" s="135" t="s">
        <v>2427</v>
      </c>
      <c r="C1335" s="136" t="s">
        <v>11601</v>
      </c>
      <c r="D1335" s="135" t="s">
        <v>11771</v>
      </c>
    </row>
    <row hidden="true" ht="15.75" outlineLevel="0" r="1336">
      <c r="A1336" s="135" t="s">
        <v>11169</v>
      </c>
      <c r="B1336" s="135" t="s">
        <v>5028</v>
      </c>
      <c r="C1336" s="136" t="s">
        <v>11601</v>
      </c>
      <c r="D1336" s="135" t="s">
        <v>11771</v>
      </c>
    </row>
    <row hidden="true" ht="15.75" outlineLevel="0" r="1337">
      <c r="A1337" s="135" t="s">
        <v>11169</v>
      </c>
      <c r="B1337" s="135" t="s">
        <v>356</v>
      </c>
      <c r="C1337" s="136" t="s">
        <v>11601</v>
      </c>
      <c r="D1337" s="135" t="s">
        <v>11771</v>
      </c>
    </row>
    <row hidden="true" ht="15.75" outlineLevel="0" r="1338">
      <c r="A1338" s="135" t="s">
        <v>11169</v>
      </c>
      <c r="B1338" s="135" t="s">
        <v>3661</v>
      </c>
      <c r="C1338" s="136" t="s">
        <v>11603</v>
      </c>
      <c r="D1338" s="135" t="s">
        <v>11771</v>
      </c>
    </row>
    <row hidden="true" ht="15.75" outlineLevel="0" r="1339">
      <c r="A1339" s="135" t="s">
        <v>11169</v>
      </c>
      <c r="B1339" s="135" t="s">
        <v>6523</v>
      </c>
      <c r="C1339" s="136" t="s">
        <v>11605</v>
      </c>
      <c r="D1339" s="135" t="s">
        <v>11771</v>
      </c>
    </row>
    <row hidden="true" ht="15.75" outlineLevel="0" r="1340">
      <c r="A1340" s="135" t="s">
        <v>11169</v>
      </c>
      <c r="B1340" s="135" t="s">
        <v>9266</v>
      </c>
      <c r="C1340" s="136" t="s">
        <v>11772</v>
      </c>
      <c r="D1340" s="135" t="s">
        <v>11771</v>
      </c>
    </row>
    <row hidden="true" ht="15.75" outlineLevel="0" r="1341">
      <c r="A1341" s="135" t="s">
        <v>11169</v>
      </c>
      <c r="B1341" s="135" t="s">
        <v>9246</v>
      </c>
      <c r="C1341" s="136" t="s">
        <v>11655</v>
      </c>
      <c r="D1341" s="135" t="s">
        <v>11771</v>
      </c>
    </row>
    <row hidden="true" ht="15.75" outlineLevel="0" r="1342">
      <c r="A1342" s="135" t="s">
        <v>11169</v>
      </c>
      <c r="B1342" s="135" t="s">
        <v>811</v>
      </c>
      <c r="C1342" s="136" t="s">
        <v>11631</v>
      </c>
      <c r="D1342" s="135" t="s">
        <v>11771</v>
      </c>
    </row>
    <row hidden="true" ht="15.75" outlineLevel="0" r="1343">
      <c r="A1343" s="135" t="s">
        <v>11169</v>
      </c>
      <c r="B1343" s="135" t="s">
        <v>7149</v>
      </c>
      <c r="C1343" s="136" t="s">
        <v>11613</v>
      </c>
      <c r="D1343" s="135" t="s">
        <v>11771</v>
      </c>
    </row>
    <row hidden="true" ht="15.75" outlineLevel="0" r="1344">
      <c r="A1344" s="135" t="s">
        <v>11169</v>
      </c>
      <c r="B1344" s="135" t="s">
        <v>3188</v>
      </c>
      <c r="C1344" s="136" t="s">
        <v>11603</v>
      </c>
      <c r="D1344" s="135" t="s">
        <v>11771</v>
      </c>
    </row>
    <row hidden="true" ht="15.75" outlineLevel="0" r="1345">
      <c r="A1345" s="135" t="s">
        <v>11169</v>
      </c>
      <c r="B1345" s="135" t="s">
        <v>4434</v>
      </c>
      <c r="C1345" s="136" t="s">
        <v>11773</v>
      </c>
      <c r="D1345" s="135" t="s">
        <v>11771</v>
      </c>
    </row>
    <row hidden="true" ht="15.75" outlineLevel="0" r="1346">
      <c r="A1346" s="135" t="s">
        <v>11169</v>
      </c>
      <c r="B1346" s="135" t="s">
        <v>4399</v>
      </c>
      <c r="C1346" s="136" t="s">
        <v>11772</v>
      </c>
      <c r="D1346" s="135" t="s">
        <v>11771</v>
      </c>
    </row>
    <row hidden="true" ht="15.75" outlineLevel="0" r="1347">
      <c r="A1347" s="135" t="s">
        <v>11169</v>
      </c>
      <c r="B1347" s="135" t="s">
        <v>1401</v>
      </c>
      <c r="C1347" s="136" t="s">
        <v>11598</v>
      </c>
      <c r="D1347" s="135" t="s">
        <v>11771</v>
      </c>
    </row>
    <row hidden="true" ht="15.75" outlineLevel="0" r="1348">
      <c r="A1348" s="135" t="s">
        <v>11169</v>
      </c>
      <c r="B1348" s="135" t="s">
        <v>4753</v>
      </c>
      <c r="C1348" s="136" t="s">
        <v>11603</v>
      </c>
      <c r="D1348" s="135" t="s">
        <v>11771</v>
      </c>
    </row>
    <row hidden="true" ht="15.75" outlineLevel="0" r="1349">
      <c r="A1349" s="135" t="s">
        <v>11169</v>
      </c>
      <c r="B1349" s="135" t="s">
        <v>467</v>
      </c>
      <c r="C1349" s="136" t="s">
        <v>11595</v>
      </c>
      <c r="D1349" s="135" t="s">
        <v>11771</v>
      </c>
    </row>
    <row hidden="true" ht="15.75" outlineLevel="0" r="1350">
      <c r="A1350" s="135" t="s">
        <v>11169</v>
      </c>
      <c r="B1350" s="135" t="s">
        <v>2783</v>
      </c>
      <c r="C1350" s="136" t="s">
        <v>11774</v>
      </c>
      <c r="D1350" s="135" t="s">
        <v>11771</v>
      </c>
    </row>
    <row hidden="true" ht="15.75" outlineLevel="0" r="1351">
      <c r="A1351" s="135" t="s">
        <v>11169</v>
      </c>
      <c r="B1351" s="135" t="s">
        <v>8666</v>
      </c>
      <c r="C1351" s="136" t="s">
        <v>11601</v>
      </c>
      <c r="D1351" s="135" t="s">
        <v>11771</v>
      </c>
    </row>
    <row hidden="true" ht="15.75" outlineLevel="0" r="1352">
      <c r="A1352" s="135" t="s">
        <v>11169</v>
      </c>
      <c r="B1352" s="135" t="s">
        <v>7218</v>
      </c>
      <c r="C1352" s="136" t="s">
        <v>11601</v>
      </c>
      <c r="D1352" s="135" t="s">
        <v>11771</v>
      </c>
    </row>
    <row hidden="true" ht="15.75" outlineLevel="0" r="1353">
      <c r="A1353" s="135" t="s">
        <v>11169</v>
      </c>
      <c r="B1353" s="135" t="s">
        <v>3335</v>
      </c>
      <c r="C1353" s="136" t="s">
        <v>11631</v>
      </c>
      <c r="D1353" s="135" t="s">
        <v>11771</v>
      </c>
    </row>
    <row hidden="true" ht="15.75" outlineLevel="0" r="1354">
      <c r="A1354" s="135" t="s">
        <v>11169</v>
      </c>
      <c r="B1354" s="135" t="s">
        <v>6802</v>
      </c>
      <c r="C1354" s="136" t="s">
        <v>11613</v>
      </c>
      <c r="D1354" s="135" t="s">
        <v>11771</v>
      </c>
    </row>
    <row hidden="true" ht="15.75" outlineLevel="0" r="1355">
      <c r="A1355" s="135" t="s">
        <v>11169</v>
      </c>
      <c r="B1355" s="135" t="s">
        <v>4170</v>
      </c>
      <c r="C1355" s="136" t="s">
        <v>11601</v>
      </c>
      <c r="D1355" s="135" t="s">
        <v>11771</v>
      </c>
    </row>
    <row hidden="true" ht="15.75" outlineLevel="0" r="1356">
      <c r="A1356" s="135" t="s">
        <v>11169</v>
      </c>
      <c r="B1356" s="135" t="s">
        <v>4669</v>
      </c>
      <c r="C1356" s="136" t="s">
        <v>11603</v>
      </c>
      <c r="D1356" s="135" t="s">
        <v>11771</v>
      </c>
    </row>
    <row hidden="true" ht="15.75" outlineLevel="0" r="1357">
      <c r="A1357" s="135" t="s">
        <v>11169</v>
      </c>
      <c r="B1357" s="135" t="s">
        <v>6069</v>
      </c>
      <c r="C1357" s="136" t="s">
        <v>11598</v>
      </c>
      <c r="D1357" s="135" t="s">
        <v>11771</v>
      </c>
    </row>
    <row hidden="true" ht="15.75" outlineLevel="0" r="1358">
      <c r="A1358" s="135" t="s">
        <v>11169</v>
      </c>
      <c r="B1358" s="135" t="s">
        <v>6364</v>
      </c>
      <c r="C1358" s="136" t="s">
        <v>11632</v>
      </c>
      <c r="D1358" s="135" t="s">
        <v>11771</v>
      </c>
    </row>
    <row hidden="true" ht="15.75" outlineLevel="0" r="1359">
      <c r="A1359" s="135" t="s">
        <v>11169</v>
      </c>
      <c r="B1359" s="135" t="s">
        <v>4106</v>
      </c>
      <c r="C1359" s="136" t="s">
        <v>11620</v>
      </c>
      <c r="D1359" s="135" t="s">
        <v>11771</v>
      </c>
    </row>
    <row hidden="true" ht="15.75" outlineLevel="0" r="1360">
      <c r="A1360" s="135" t="s">
        <v>11169</v>
      </c>
      <c r="B1360" s="135" t="s">
        <v>6117</v>
      </c>
      <c r="C1360" s="136" t="s">
        <v>11603</v>
      </c>
      <c r="D1360" s="135" t="s">
        <v>11771</v>
      </c>
    </row>
    <row hidden="true" ht="15.75" outlineLevel="0" r="1361">
      <c r="A1361" s="135" t="s">
        <v>11169</v>
      </c>
      <c r="B1361" s="135" t="s">
        <v>6688</v>
      </c>
      <c r="C1361" s="136" t="s">
        <v>11775</v>
      </c>
      <c r="D1361" s="135" t="s">
        <v>11771</v>
      </c>
    </row>
    <row hidden="true" ht="15.75" outlineLevel="0" r="1362">
      <c r="A1362" s="135" t="s">
        <v>11169</v>
      </c>
      <c r="B1362" s="135" t="s">
        <v>5391</v>
      </c>
      <c r="C1362" s="136" t="s">
        <v>11776</v>
      </c>
      <c r="D1362" s="135" t="s">
        <v>11771</v>
      </c>
    </row>
    <row hidden="true" ht="15.75" outlineLevel="0" r="1363">
      <c r="A1363" s="135" t="s">
        <v>11169</v>
      </c>
      <c r="B1363" s="135" t="s">
        <v>7048</v>
      </c>
      <c r="C1363" s="136" t="s">
        <v>11603</v>
      </c>
      <c r="D1363" s="135" t="s">
        <v>11771</v>
      </c>
    </row>
    <row hidden="true" ht="15.75" outlineLevel="0" r="1364">
      <c r="A1364" s="135" t="s">
        <v>11169</v>
      </c>
      <c r="B1364" s="135" t="s">
        <v>9247</v>
      </c>
      <c r="C1364" s="136" t="s">
        <v>11605</v>
      </c>
      <c r="D1364" s="135" t="s">
        <v>11771</v>
      </c>
    </row>
    <row hidden="true" ht="15.75" outlineLevel="0" r="1365">
      <c r="A1365" s="135" t="s">
        <v>11169</v>
      </c>
      <c r="B1365" s="135" t="s">
        <v>1135</v>
      </c>
      <c r="C1365" s="136" t="s">
        <v>11631</v>
      </c>
      <c r="D1365" s="135" t="s">
        <v>11771</v>
      </c>
    </row>
    <row hidden="true" ht="15.75" outlineLevel="0" r="1366">
      <c r="A1366" s="135" t="s">
        <v>11169</v>
      </c>
      <c r="B1366" s="135" t="s">
        <v>1224</v>
      </c>
      <c r="C1366" s="136" t="s">
        <v>11777</v>
      </c>
      <c r="D1366" s="135" t="s">
        <v>11771</v>
      </c>
    </row>
    <row hidden="true" ht="15.75" outlineLevel="0" r="1367">
      <c r="A1367" s="135" t="s">
        <v>11169</v>
      </c>
      <c r="B1367" s="135" t="s">
        <v>7541</v>
      </c>
      <c r="C1367" s="136" t="s">
        <v>11603</v>
      </c>
      <c r="D1367" s="135" t="s">
        <v>11771</v>
      </c>
    </row>
    <row hidden="true" ht="15.75" outlineLevel="0" r="1368">
      <c r="A1368" s="135" t="s">
        <v>11169</v>
      </c>
      <c r="B1368" s="135" t="s">
        <v>7159</v>
      </c>
      <c r="C1368" s="136" t="s">
        <v>11595</v>
      </c>
      <c r="D1368" s="135" t="s">
        <v>11771</v>
      </c>
    </row>
    <row hidden="true" ht="15.75" outlineLevel="0" r="1369">
      <c r="A1369" s="135" t="s">
        <v>11169</v>
      </c>
      <c r="B1369" s="135" t="s">
        <v>6811</v>
      </c>
      <c r="C1369" s="136" t="s">
        <v>11601</v>
      </c>
      <c r="D1369" s="135" t="s">
        <v>11771</v>
      </c>
    </row>
    <row hidden="true" ht="15.75" outlineLevel="0" r="1370">
      <c r="A1370" s="135" t="s">
        <v>11169</v>
      </c>
      <c r="B1370" s="135" t="s">
        <v>5789</v>
      </c>
      <c r="C1370" s="136" t="s">
        <v>11778</v>
      </c>
      <c r="D1370" s="135" t="s">
        <v>11771</v>
      </c>
    </row>
    <row hidden="true" ht="15.75" outlineLevel="0" r="1371">
      <c r="A1371" s="135" t="s">
        <v>11169</v>
      </c>
      <c r="B1371" s="135" t="s">
        <v>5689</v>
      </c>
      <c r="C1371" s="136" t="s">
        <v>11779</v>
      </c>
      <c r="D1371" s="135" t="s">
        <v>11771</v>
      </c>
    </row>
    <row hidden="true" ht="15.75" outlineLevel="0" r="1372">
      <c r="A1372" s="135" t="s">
        <v>11169</v>
      </c>
      <c r="B1372" s="135" t="s">
        <v>7271</v>
      </c>
      <c r="C1372" s="136" t="s">
        <v>11780</v>
      </c>
      <c r="D1372" s="135" t="s">
        <v>11771</v>
      </c>
    </row>
    <row hidden="true" ht="15.75" outlineLevel="0" r="1373">
      <c r="A1373" s="135" t="s">
        <v>11169</v>
      </c>
      <c r="B1373" s="135" t="s">
        <v>4928</v>
      </c>
      <c r="C1373" s="136" t="s">
        <v>11603</v>
      </c>
      <c r="D1373" s="135" t="s">
        <v>11771</v>
      </c>
    </row>
    <row hidden="true" ht="15.75" outlineLevel="0" r="1374">
      <c r="A1374" s="135" t="s">
        <v>11169</v>
      </c>
      <c r="B1374" s="135" t="s">
        <v>4212</v>
      </c>
      <c r="C1374" s="136" t="s">
        <v>11603</v>
      </c>
      <c r="D1374" s="135" t="s">
        <v>11771</v>
      </c>
    </row>
    <row hidden="true" ht="15.75" outlineLevel="0" r="1375">
      <c r="A1375" s="135" t="s">
        <v>11169</v>
      </c>
      <c r="B1375" s="135" t="s">
        <v>6800</v>
      </c>
      <c r="C1375" s="136" t="s">
        <v>11781</v>
      </c>
      <c r="D1375" s="135" t="s">
        <v>11771</v>
      </c>
    </row>
    <row hidden="true" ht="15.75" outlineLevel="0" r="1376">
      <c r="A1376" s="135" t="s">
        <v>11169</v>
      </c>
      <c r="B1376" s="135" t="s">
        <v>4300</v>
      </c>
      <c r="C1376" s="136" t="s">
        <v>11598</v>
      </c>
      <c r="D1376" s="135" t="s">
        <v>11771</v>
      </c>
    </row>
    <row hidden="true" ht="15.75" outlineLevel="0" r="1377">
      <c r="A1377" s="135" t="s">
        <v>11169</v>
      </c>
      <c r="B1377" s="135" t="s">
        <v>5945</v>
      </c>
      <c r="C1377" s="136" t="s">
        <v>11601</v>
      </c>
      <c r="D1377" s="135" t="s">
        <v>11771</v>
      </c>
    </row>
    <row hidden="true" ht="15.75" outlineLevel="0" r="1378">
      <c r="A1378" s="135" t="s">
        <v>11169</v>
      </c>
      <c r="B1378" s="135" t="s">
        <v>5022</v>
      </c>
      <c r="C1378" s="136" t="s">
        <v>11605</v>
      </c>
      <c r="D1378" s="135" t="s">
        <v>11771</v>
      </c>
    </row>
    <row hidden="true" ht="15.75" outlineLevel="0" r="1379">
      <c r="A1379" s="135" t="s">
        <v>11169</v>
      </c>
      <c r="B1379" s="135" t="s">
        <v>6295</v>
      </c>
      <c r="C1379" s="136" t="s">
        <v>11782</v>
      </c>
      <c r="D1379" s="135" t="s">
        <v>11771</v>
      </c>
    </row>
    <row hidden="true" ht="15.75" outlineLevel="0" r="1380">
      <c r="A1380" s="135" t="s">
        <v>11169</v>
      </c>
      <c r="B1380" s="135" t="s">
        <v>4016</v>
      </c>
      <c r="C1380" s="136" t="s">
        <v>11598</v>
      </c>
      <c r="D1380" s="135" t="s">
        <v>11771</v>
      </c>
    </row>
    <row hidden="true" ht="15.75" outlineLevel="0" r="1381">
      <c r="A1381" s="135" t="s">
        <v>11169</v>
      </c>
      <c r="B1381" s="135" t="s">
        <v>895</v>
      </c>
      <c r="C1381" s="136" t="s">
        <v>11613</v>
      </c>
      <c r="D1381" s="135" t="s">
        <v>11771</v>
      </c>
    </row>
    <row hidden="true" ht="15.75" outlineLevel="0" r="1382">
      <c r="A1382" s="135" t="s">
        <v>11169</v>
      </c>
      <c r="B1382" s="135" t="s">
        <v>6005</v>
      </c>
      <c r="C1382" s="136" t="s">
        <v>11620</v>
      </c>
      <c r="D1382" s="135" t="s">
        <v>11771</v>
      </c>
    </row>
    <row hidden="true" ht="15.75" outlineLevel="0" r="1383">
      <c r="A1383" s="135" t="s">
        <v>11169</v>
      </c>
      <c r="B1383" s="135" t="s">
        <v>4524</v>
      </c>
      <c r="C1383" s="136" t="s">
        <v>11783</v>
      </c>
      <c r="D1383" s="135" t="s">
        <v>11771</v>
      </c>
    </row>
    <row hidden="true" ht="31.5" outlineLevel="0" r="1384">
      <c r="A1384" s="135" t="s">
        <v>11169</v>
      </c>
      <c r="B1384" s="135" t="s">
        <v>3434</v>
      </c>
      <c r="C1384" s="136" t="s">
        <v>11784</v>
      </c>
      <c r="D1384" s="135" t="n"/>
      <c r="E1384" s="135" t="s">
        <v>11543</v>
      </c>
    </row>
    <row hidden="true" ht="15.75" outlineLevel="0" r="1385">
      <c r="A1385" s="135" t="s">
        <v>11169</v>
      </c>
      <c r="B1385" s="135" t="s">
        <v>11531</v>
      </c>
      <c r="C1385" s="136" t="s">
        <v>11785</v>
      </c>
      <c r="D1385" s="69" t="s">
        <v>11542</v>
      </c>
      <c r="E1385" s="135" t="s">
        <v>11543</v>
      </c>
    </row>
    <row hidden="true" ht="15.75" outlineLevel="0" r="1386">
      <c r="A1386" s="135" t="s">
        <v>11169</v>
      </c>
      <c r="B1386" s="135" t="s">
        <v>9669</v>
      </c>
      <c r="C1386" s="136" t="s">
        <v>11786</v>
      </c>
      <c r="D1386" s="162" t="n"/>
      <c r="E1386" s="135" t="s">
        <v>11787</v>
      </c>
    </row>
    <row hidden="true" ht="15.75" outlineLevel="0" r="1387">
      <c r="A1387" s="135" t="s">
        <v>11169</v>
      </c>
      <c r="B1387" s="135" t="s">
        <v>4711</v>
      </c>
      <c r="C1387" s="136" t="s">
        <v>11788</v>
      </c>
      <c r="E1387" s="135" t="s">
        <v>11787</v>
      </c>
    </row>
    <row hidden="true" ht="15.75" outlineLevel="0" r="1388">
      <c r="A1388" s="135" t="s">
        <v>11169</v>
      </c>
      <c r="B1388" s="135" t="s">
        <v>10028</v>
      </c>
      <c r="C1388" s="136" t="s">
        <v>11789</v>
      </c>
      <c r="E1388" s="135" t="s">
        <v>11787</v>
      </c>
    </row>
    <row hidden="true" ht="15.75" outlineLevel="0" r="1389">
      <c r="A1389" s="135" t="s">
        <v>11169</v>
      </c>
      <c r="B1389" s="135" t="s">
        <v>2817</v>
      </c>
      <c r="C1389" s="136" t="s">
        <v>11786</v>
      </c>
      <c r="E1389" s="135" t="s">
        <v>11787</v>
      </c>
    </row>
    <row hidden="true" ht="15.75" outlineLevel="0" r="1390">
      <c r="A1390" s="135" t="s">
        <v>11169</v>
      </c>
      <c r="B1390" s="135" t="s">
        <v>6056</v>
      </c>
      <c r="C1390" s="136" t="s">
        <v>11790</v>
      </c>
      <c r="E1390" s="135" t="s">
        <v>11787</v>
      </c>
    </row>
    <row hidden="true" ht="15.75" outlineLevel="0" r="1391">
      <c r="A1391" s="135" t="s">
        <v>11169</v>
      </c>
      <c r="B1391" s="135" t="s">
        <v>9908</v>
      </c>
      <c r="C1391" s="136" t="s">
        <v>11786</v>
      </c>
      <c r="E1391" s="135" t="s">
        <v>11787</v>
      </c>
    </row>
    <row hidden="true" ht="15.75" outlineLevel="0" r="1392">
      <c r="A1392" s="135" t="s">
        <v>11169</v>
      </c>
      <c r="B1392" s="135" t="s">
        <v>8402</v>
      </c>
      <c r="C1392" s="136" t="s">
        <v>11791</v>
      </c>
      <c r="E1392" s="135" t="s">
        <v>11792</v>
      </c>
    </row>
    <row hidden="true" ht="15.75" outlineLevel="0" r="1393">
      <c r="A1393" s="135" t="s">
        <v>11169</v>
      </c>
      <c r="B1393" s="135" t="s">
        <v>2164</v>
      </c>
      <c r="C1393" s="135" t="s">
        <v>11793</v>
      </c>
      <c r="E1393" s="135" t="s">
        <v>11792</v>
      </c>
    </row>
    <row hidden="true" ht="15.75" outlineLevel="0" r="1394">
      <c r="A1394" s="135" t="s">
        <v>11169</v>
      </c>
      <c r="B1394" s="135" t="s">
        <v>5720</v>
      </c>
      <c r="C1394" s="136" t="s">
        <v>11794</v>
      </c>
      <c r="E1394" s="135" t="s">
        <v>11792</v>
      </c>
    </row>
    <row hidden="true" ht="15.75" outlineLevel="0" r="1395">
      <c r="A1395" s="135" t="s">
        <v>11169</v>
      </c>
      <c r="B1395" s="135" t="s">
        <v>10424</v>
      </c>
      <c r="C1395" s="106" t="s">
        <v>11795</v>
      </c>
      <c r="D1395" s="69" t="s">
        <v>11085</v>
      </c>
      <c r="E1395" s="135" t="s">
        <v>11792</v>
      </c>
    </row>
    <row hidden="true" ht="15.75" outlineLevel="0" r="1396">
      <c r="A1396" s="69" t="s">
        <v>11169</v>
      </c>
      <c r="B1396" s="69" t="s">
        <v>553</v>
      </c>
      <c r="C1396" s="82" t="s">
        <v>11796</v>
      </c>
      <c r="D1396" s="69" t="s">
        <v>11797</v>
      </c>
    </row>
    <row hidden="true" ht="15.75" outlineLevel="0" r="1397">
      <c r="A1397" s="69" t="s">
        <v>11169</v>
      </c>
      <c r="B1397" s="66" t="s">
        <v>5490</v>
      </c>
      <c r="C1397" s="66" t="s">
        <v>11798</v>
      </c>
      <c r="E1397" s="135" t="s">
        <v>11799</v>
      </c>
    </row>
    <row hidden="true" ht="15.75" outlineLevel="0" r="1398">
      <c r="A1398" s="135" t="s">
        <v>11169</v>
      </c>
      <c r="B1398" s="135" t="s">
        <v>7522</v>
      </c>
      <c r="C1398" s="136" t="s">
        <v>11800</v>
      </c>
      <c r="D1398" s="135" t="s">
        <v>11797</v>
      </c>
      <c r="E1398" s="135" t="s">
        <v>11799</v>
      </c>
    </row>
    <row hidden="true" ht="15.75" outlineLevel="0" r="1399">
      <c r="A1399" s="135" t="s">
        <v>11169</v>
      </c>
      <c r="B1399" s="135" t="s">
        <v>7559</v>
      </c>
      <c r="C1399" s="136" t="s">
        <v>11801</v>
      </c>
      <c r="D1399" s="135" t="s">
        <v>11797</v>
      </c>
      <c r="E1399" s="135" t="s">
        <v>11799</v>
      </c>
    </row>
    <row hidden="true" ht="15.75" outlineLevel="0" r="1400">
      <c r="A1400" s="135" t="s">
        <v>11169</v>
      </c>
      <c r="B1400" s="135" t="s">
        <v>3346</v>
      </c>
      <c r="C1400" s="136" t="s">
        <v>11802</v>
      </c>
      <c r="D1400" s="135" t="s">
        <v>11797</v>
      </c>
      <c r="E1400" s="135" t="s">
        <v>11799</v>
      </c>
    </row>
    <row hidden="true" ht="15.75" outlineLevel="0" r="1401">
      <c r="A1401" s="135" t="s">
        <v>11169</v>
      </c>
      <c r="B1401" s="135" t="s">
        <v>3352</v>
      </c>
      <c r="C1401" s="136" t="s">
        <v>11801</v>
      </c>
      <c r="D1401" s="135" t="s">
        <v>11797</v>
      </c>
      <c r="E1401" s="135" t="s">
        <v>11799</v>
      </c>
    </row>
    <row hidden="true" ht="15.75" outlineLevel="0" r="1402">
      <c r="A1402" s="135" t="s">
        <v>11169</v>
      </c>
      <c r="B1402" s="135" t="s">
        <v>2000</v>
      </c>
      <c r="C1402" s="136" t="s">
        <v>11801</v>
      </c>
      <c r="D1402" s="135" t="s">
        <v>11797</v>
      </c>
      <c r="E1402" s="135" t="s">
        <v>11799</v>
      </c>
    </row>
    <row hidden="true" ht="15.75" outlineLevel="0" r="1403">
      <c r="A1403" s="135" t="s">
        <v>11169</v>
      </c>
      <c r="B1403" s="135" t="s">
        <v>3514</v>
      </c>
      <c r="C1403" s="136" t="s">
        <v>11803</v>
      </c>
      <c r="D1403" s="135" t="s">
        <v>11797</v>
      </c>
      <c r="E1403" s="135" t="s">
        <v>11799</v>
      </c>
    </row>
    <row hidden="true" ht="15.75" outlineLevel="0" r="1404">
      <c r="A1404" s="135" t="s">
        <v>11169</v>
      </c>
      <c r="B1404" s="135" t="s">
        <v>3573</v>
      </c>
      <c r="C1404" s="136" t="s">
        <v>11804</v>
      </c>
      <c r="D1404" s="135" t="s">
        <v>11797</v>
      </c>
      <c r="E1404" s="135" t="s">
        <v>11799</v>
      </c>
    </row>
    <row hidden="true" ht="15.75" outlineLevel="0" r="1405">
      <c r="A1405" s="135" t="s">
        <v>11169</v>
      </c>
      <c r="B1405" s="135" t="s">
        <v>2279</v>
      </c>
      <c r="C1405" s="136" t="s">
        <v>11802</v>
      </c>
      <c r="D1405" s="135" t="s">
        <v>11797</v>
      </c>
      <c r="E1405" s="135" t="s">
        <v>11799</v>
      </c>
    </row>
    <row hidden="true" ht="15.75" outlineLevel="0" r="1406">
      <c r="A1406" s="135" t="s">
        <v>11169</v>
      </c>
      <c r="B1406" s="135" t="s">
        <v>3617</v>
      </c>
      <c r="C1406" s="136" t="s">
        <v>11805</v>
      </c>
      <c r="D1406" s="135" t="s">
        <v>11797</v>
      </c>
      <c r="E1406" s="135" t="s">
        <v>11799</v>
      </c>
    </row>
    <row hidden="true" ht="15.75" outlineLevel="0" r="1407">
      <c r="A1407" s="135" t="s">
        <v>11169</v>
      </c>
      <c r="B1407" s="135" t="s">
        <v>392</v>
      </c>
      <c r="C1407" s="136" t="s">
        <v>11800</v>
      </c>
      <c r="D1407" s="135" t="s">
        <v>11797</v>
      </c>
      <c r="E1407" s="135" t="s">
        <v>11799</v>
      </c>
    </row>
    <row hidden="true" ht="15.75" outlineLevel="0" r="1408">
      <c r="A1408" s="135" t="s">
        <v>11169</v>
      </c>
      <c r="B1408" s="135" t="s">
        <v>4092</v>
      </c>
      <c r="C1408" s="136" t="s">
        <v>11801</v>
      </c>
      <c r="D1408" s="135" t="s">
        <v>11797</v>
      </c>
      <c r="E1408" s="135" t="s">
        <v>11799</v>
      </c>
    </row>
    <row hidden="true" ht="15.75" outlineLevel="0" r="1409">
      <c r="A1409" s="135" t="s">
        <v>11169</v>
      </c>
      <c r="B1409" s="135" t="s">
        <v>4356</v>
      </c>
      <c r="C1409" s="136" t="s">
        <v>11806</v>
      </c>
      <c r="D1409" s="135" t="s">
        <v>11797</v>
      </c>
      <c r="E1409" s="135" t="s">
        <v>11799</v>
      </c>
    </row>
    <row hidden="true" ht="15.75" outlineLevel="0" r="1410">
      <c r="A1410" s="135" t="s">
        <v>11169</v>
      </c>
      <c r="B1410" s="135" t="s">
        <v>4453</v>
      </c>
      <c r="C1410" s="136" t="s">
        <v>11807</v>
      </c>
      <c r="D1410" s="135" t="s">
        <v>11797</v>
      </c>
      <c r="E1410" s="135" t="s">
        <v>11799</v>
      </c>
    </row>
    <row hidden="true" ht="15.75" outlineLevel="0" r="1411">
      <c r="A1411" s="135" t="s">
        <v>11169</v>
      </c>
      <c r="B1411" s="135" t="s">
        <v>4463</v>
      </c>
      <c r="C1411" s="136" t="s">
        <v>11800</v>
      </c>
      <c r="D1411" s="135" t="s">
        <v>11797</v>
      </c>
      <c r="E1411" s="135" t="s">
        <v>11799</v>
      </c>
    </row>
    <row hidden="true" ht="31.5" outlineLevel="0" r="1412">
      <c r="A1412" s="135" t="s">
        <v>11169</v>
      </c>
      <c r="B1412" s="135" t="s">
        <v>4572</v>
      </c>
      <c r="C1412" s="136" t="s">
        <v>11808</v>
      </c>
      <c r="D1412" s="135" t="s">
        <v>11809</v>
      </c>
      <c r="E1412" s="135" t="s">
        <v>11799</v>
      </c>
    </row>
    <row hidden="true" ht="15.75" outlineLevel="0" r="1413">
      <c r="A1413" s="135" t="s">
        <v>11169</v>
      </c>
      <c r="B1413" s="135" t="s">
        <v>4750</v>
      </c>
      <c r="C1413" s="136" t="s">
        <v>11802</v>
      </c>
      <c r="D1413" s="135" t="s">
        <v>11797</v>
      </c>
      <c r="E1413" s="135" t="s">
        <v>11799</v>
      </c>
    </row>
    <row hidden="true" ht="15.75" outlineLevel="0" r="1414">
      <c r="A1414" s="135" t="s">
        <v>11169</v>
      </c>
      <c r="B1414" s="135" t="s">
        <v>5102</v>
      </c>
      <c r="C1414" s="136" t="s">
        <v>11810</v>
      </c>
      <c r="D1414" s="135" t="s">
        <v>11797</v>
      </c>
      <c r="E1414" s="135" t="s">
        <v>11799</v>
      </c>
    </row>
    <row hidden="true" ht="15.75" outlineLevel="0" r="1415">
      <c r="A1415" s="135" t="s">
        <v>11169</v>
      </c>
      <c r="B1415" s="135" t="s">
        <v>5421</v>
      </c>
      <c r="C1415" s="136" t="s">
        <v>11804</v>
      </c>
      <c r="D1415" s="135" t="s">
        <v>11797</v>
      </c>
      <c r="E1415" s="135" t="s">
        <v>11799</v>
      </c>
    </row>
    <row hidden="true" ht="15.75" outlineLevel="0" r="1416">
      <c r="A1416" s="135" t="s">
        <v>11169</v>
      </c>
      <c r="B1416" s="135" t="s">
        <v>5481</v>
      </c>
      <c r="C1416" s="136" t="s">
        <v>11805</v>
      </c>
      <c r="D1416" s="135" t="s">
        <v>11797</v>
      </c>
      <c r="E1416" s="135" t="s">
        <v>11799</v>
      </c>
    </row>
    <row hidden="true" ht="15.75" outlineLevel="0" r="1417">
      <c r="A1417" s="135" t="s">
        <v>11169</v>
      </c>
      <c r="B1417" s="135" t="s">
        <v>5531</v>
      </c>
      <c r="C1417" s="136" t="s">
        <v>11811</v>
      </c>
      <c r="D1417" s="135" t="s">
        <v>11797</v>
      </c>
      <c r="E1417" s="135" t="s">
        <v>11799</v>
      </c>
    </row>
    <row hidden="true" ht="15.75" outlineLevel="0" r="1418">
      <c r="A1418" s="135" t="s">
        <v>11169</v>
      </c>
      <c r="B1418" s="135" t="s">
        <v>3176</v>
      </c>
      <c r="C1418" s="136" t="s">
        <v>11812</v>
      </c>
      <c r="D1418" s="135" t="s">
        <v>11797</v>
      </c>
      <c r="E1418" s="135" t="s">
        <v>11799</v>
      </c>
    </row>
    <row hidden="true" ht="15.75" outlineLevel="0" r="1419">
      <c r="A1419" s="135" t="s">
        <v>11169</v>
      </c>
      <c r="B1419" s="135" t="s">
        <v>2987</v>
      </c>
      <c r="C1419" s="136" t="s">
        <v>11800</v>
      </c>
      <c r="D1419" s="135" t="s">
        <v>11797</v>
      </c>
      <c r="E1419" s="135" t="s">
        <v>11799</v>
      </c>
    </row>
    <row hidden="true" ht="15.75" outlineLevel="0" r="1420">
      <c r="A1420" s="135" t="s">
        <v>11169</v>
      </c>
      <c r="B1420" s="135" t="s">
        <v>5595</v>
      </c>
      <c r="C1420" s="136" t="s">
        <v>11813</v>
      </c>
      <c r="D1420" s="135" t="s">
        <v>11797</v>
      </c>
      <c r="E1420" s="135" t="s">
        <v>11799</v>
      </c>
    </row>
    <row hidden="true" ht="15.75" outlineLevel="0" r="1421">
      <c r="A1421" s="135" t="s">
        <v>11169</v>
      </c>
      <c r="B1421" s="135" t="s">
        <v>5622</v>
      </c>
      <c r="C1421" s="136" t="s">
        <v>11801</v>
      </c>
      <c r="D1421" s="135" t="s">
        <v>11797</v>
      </c>
      <c r="E1421" s="135" t="s">
        <v>11799</v>
      </c>
    </row>
    <row hidden="true" ht="15.75" outlineLevel="0" r="1422">
      <c r="A1422" s="135" t="s">
        <v>11169</v>
      </c>
      <c r="B1422" s="135" t="s">
        <v>2654</v>
      </c>
      <c r="C1422" s="136" t="s">
        <v>11800</v>
      </c>
      <c r="D1422" s="135" t="s">
        <v>11797</v>
      </c>
      <c r="E1422" s="135" t="s">
        <v>11799</v>
      </c>
    </row>
    <row hidden="true" ht="15.75" outlineLevel="0" r="1423">
      <c r="A1423" s="135" t="s">
        <v>11169</v>
      </c>
      <c r="B1423" s="135" t="s">
        <v>5944</v>
      </c>
      <c r="C1423" s="136" t="s">
        <v>11801</v>
      </c>
      <c r="D1423" s="135" t="s">
        <v>11797</v>
      </c>
      <c r="E1423" s="135" t="s">
        <v>11799</v>
      </c>
    </row>
    <row hidden="true" ht="15.75" outlineLevel="0" r="1424">
      <c r="A1424" s="135" t="s">
        <v>11169</v>
      </c>
      <c r="B1424" s="135" t="s">
        <v>2542</v>
      </c>
      <c r="C1424" s="136" t="s">
        <v>11805</v>
      </c>
      <c r="D1424" s="135" t="s">
        <v>11797</v>
      </c>
      <c r="E1424" s="135" t="s">
        <v>11799</v>
      </c>
    </row>
    <row hidden="true" ht="15.75" outlineLevel="0" r="1425">
      <c r="A1425" s="135" t="s">
        <v>11169</v>
      </c>
      <c r="B1425" s="135" t="s">
        <v>6053</v>
      </c>
      <c r="C1425" s="136" t="s">
        <v>11805</v>
      </c>
      <c r="D1425" s="135" t="s">
        <v>11797</v>
      </c>
      <c r="E1425" s="135" t="s">
        <v>11799</v>
      </c>
    </row>
    <row hidden="true" ht="15.75" outlineLevel="0" r="1426">
      <c r="A1426" s="135" t="s">
        <v>11169</v>
      </c>
      <c r="B1426" s="135" t="s">
        <v>6198</v>
      </c>
      <c r="C1426" s="136" t="s">
        <v>11814</v>
      </c>
      <c r="D1426" s="135" t="s">
        <v>11797</v>
      </c>
      <c r="E1426" s="135" t="s">
        <v>11799</v>
      </c>
    </row>
    <row hidden="true" ht="15.75" outlineLevel="0" r="1427">
      <c r="A1427" s="135" t="s">
        <v>11169</v>
      </c>
      <c r="B1427" s="135" t="s">
        <v>6546</v>
      </c>
      <c r="C1427" s="136" t="s">
        <v>11815</v>
      </c>
      <c r="D1427" s="135" t="s">
        <v>11797</v>
      </c>
      <c r="E1427" s="135" t="s">
        <v>11799</v>
      </c>
    </row>
    <row hidden="true" ht="15.75" outlineLevel="0" r="1428">
      <c r="A1428" s="135" t="s">
        <v>11169</v>
      </c>
      <c r="B1428" s="135" t="s">
        <v>6902</v>
      </c>
      <c r="C1428" s="136" t="s">
        <v>11816</v>
      </c>
      <c r="D1428" s="135" t="s">
        <v>11797</v>
      </c>
      <c r="E1428" s="135" t="s">
        <v>11799</v>
      </c>
    </row>
    <row hidden="true" ht="15.75" outlineLevel="0" r="1429">
      <c r="A1429" s="135" t="s">
        <v>11169</v>
      </c>
      <c r="B1429" s="135" t="s">
        <v>6970</v>
      </c>
      <c r="C1429" s="136" t="s">
        <v>11816</v>
      </c>
      <c r="D1429" s="135" t="s">
        <v>11797</v>
      </c>
      <c r="E1429" s="135" t="s">
        <v>11799</v>
      </c>
    </row>
    <row hidden="true" ht="15.75" outlineLevel="0" r="1430">
      <c r="A1430" s="135" t="s">
        <v>11169</v>
      </c>
      <c r="B1430" s="135" t="s">
        <v>6997</v>
      </c>
      <c r="C1430" s="136" t="s">
        <v>11817</v>
      </c>
      <c r="D1430" s="135" t="s">
        <v>11797</v>
      </c>
      <c r="E1430" s="135" t="s">
        <v>11799</v>
      </c>
    </row>
    <row hidden="true" ht="15.75" outlineLevel="0" r="1431">
      <c r="A1431" s="135" t="s">
        <v>11169</v>
      </c>
      <c r="B1431" s="135" t="s">
        <v>7281</v>
      </c>
      <c r="C1431" s="136" t="s">
        <v>11818</v>
      </c>
      <c r="D1431" s="135" t="s">
        <v>11797</v>
      </c>
      <c r="E1431" s="135" t="s">
        <v>11799</v>
      </c>
    </row>
    <row hidden="true" ht="15.75" outlineLevel="0" r="1432">
      <c r="A1432" s="135" t="s">
        <v>11169</v>
      </c>
      <c r="B1432" s="135" t="s">
        <v>7328</v>
      </c>
      <c r="C1432" s="136" t="s">
        <v>11810</v>
      </c>
      <c r="D1432" s="135" t="s">
        <v>11797</v>
      </c>
      <c r="E1432" s="135" t="s">
        <v>11799</v>
      </c>
    </row>
    <row hidden="true" ht="15.75" outlineLevel="0" r="1433">
      <c r="A1433" s="135" t="s">
        <v>11169</v>
      </c>
      <c r="B1433" s="135" t="s">
        <v>1694</v>
      </c>
      <c r="C1433" s="136" t="s">
        <v>11811</v>
      </c>
      <c r="D1433" s="135" t="s">
        <v>11797</v>
      </c>
      <c r="E1433" s="135" t="s">
        <v>11799</v>
      </c>
    </row>
    <row hidden="true" ht="15.75" outlineLevel="0" r="1434">
      <c r="A1434" s="135" t="s">
        <v>11169</v>
      </c>
      <c r="B1434" s="135" t="s">
        <v>3576</v>
      </c>
      <c r="C1434" s="136" t="s">
        <v>11805</v>
      </c>
      <c r="D1434" s="135" t="s">
        <v>11797</v>
      </c>
      <c r="E1434" s="135" t="s">
        <v>11799</v>
      </c>
    </row>
    <row hidden="true" ht="15.75" outlineLevel="0" r="1435">
      <c r="A1435" s="135" t="s">
        <v>11169</v>
      </c>
      <c r="B1435" s="135" t="s">
        <v>4141</v>
      </c>
      <c r="C1435" s="136" t="s">
        <v>11813</v>
      </c>
      <c r="D1435" s="135" t="s">
        <v>11797</v>
      </c>
      <c r="E1435" s="135" t="s">
        <v>11799</v>
      </c>
    </row>
    <row hidden="true" ht="15.75" outlineLevel="0" r="1436">
      <c r="A1436" s="135" t="s">
        <v>11169</v>
      </c>
      <c r="B1436" s="135" t="s">
        <v>4354</v>
      </c>
      <c r="C1436" s="136" t="s">
        <v>11800</v>
      </c>
      <c r="D1436" s="135" t="s">
        <v>11797</v>
      </c>
      <c r="E1436" s="135" t="s">
        <v>11799</v>
      </c>
    </row>
    <row hidden="true" ht="15.75" outlineLevel="0" r="1437">
      <c r="A1437" s="135" t="s">
        <v>11169</v>
      </c>
      <c r="B1437" s="135" t="s">
        <v>4454</v>
      </c>
      <c r="C1437" s="136" t="s">
        <v>11819</v>
      </c>
      <c r="D1437" s="135" t="s">
        <v>11797</v>
      </c>
      <c r="E1437" s="135" t="s">
        <v>11799</v>
      </c>
    </row>
    <row hidden="true" ht="15.75" outlineLevel="0" r="1438">
      <c r="A1438" s="135" t="s">
        <v>11169</v>
      </c>
      <c r="B1438" s="135" t="s">
        <v>2470</v>
      </c>
      <c r="C1438" s="136" t="s">
        <v>11820</v>
      </c>
      <c r="D1438" s="135" t="s">
        <v>11797</v>
      </c>
      <c r="E1438" s="135" t="s">
        <v>11799</v>
      </c>
    </row>
    <row hidden="true" ht="15.75" outlineLevel="0" r="1439">
      <c r="A1439" s="135" t="s">
        <v>11169</v>
      </c>
      <c r="B1439" s="135" t="s">
        <v>2602</v>
      </c>
      <c r="C1439" s="136" t="s">
        <v>11801</v>
      </c>
      <c r="D1439" s="135" t="s">
        <v>11797</v>
      </c>
      <c r="E1439" s="135" t="s">
        <v>11799</v>
      </c>
    </row>
    <row hidden="true" ht="15.75" outlineLevel="0" r="1440">
      <c r="A1440" s="135" t="s">
        <v>11169</v>
      </c>
      <c r="B1440" s="135" t="s">
        <v>5278</v>
      </c>
      <c r="C1440" s="136" t="s">
        <v>11821</v>
      </c>
      <c r="D1440" s="135" t="s">
        <v>11797</v>
      </c>
      <c r="E1440" s="135" t="s">
        <v>11799</v>
      </c>
    </row>
    <row hidden="true" ht="15.75" outlineLevel="0" r="1441">
      <c r="A1441" s="135" t="s">
        <v>11169</v>
      </c>
      <c r="B1441" s="135" t="s">
        <v>5863</v>
      </c>
      <c r="C1441" s="136" t="s">
        <v>11822</v>
      </c>
      <c r="D1441" s="135" t="s">
        <v>11797</v>
      </c>
      <c r="E1441" s="135" t="s">
        <v>11799</v>
      </c>
    </row>
    <row hidden="true" ht="15.75" outlineLevel="0" r="1442">
      <c r="A1442" s="135" t="s">
        <v>11169</v>
      </c>
      <c r="B1442" s="135" t="s">
        <v>5952</v>
      </c>
      <c r="C1442" s="136" t="s">
        <v>11823</v>
      </c>
      <c r="D1442" s="135" t="s">
        <v>11797</v>
      </c>
      <c r="E1442" s="135" t="s">
        <v>11799</v>
      </c>
    </row>
    <row hidden="true" ht="15.75" outlineLevel="0" r="1443">
      <c r="A1443" s="135" t="s">
        <v>11169</v>
      </c>
      <c r="B1443" s="135" t="s">
        <v>1355</v>
      </c>
      <c r="C1443" s="136" t="s">
        <v>11802</v>
      </c>
      <c r="D1443" s="135" t="s">
        <v>11797</v>
      </c>
      <c r="E1443" s="135" t="s">
        <v>11799</v>
      </c>
    </row>
    <row hidden="true" ht="15.75" outlineLevel="0" r="1444">
      <c r="A1444" s="135" t="s">
        <v>11169</v>
      </c>
      <c r="B1444" s="135" t="s">
        <v>6248</v>
      </c>
      <c r="C1444" s="136" t="s">
        <v>11816</v>
      </c>
      <c r="D1444" s="135" t="s">
        <v>11797</v>
      </c>
      <c r="E1444" s="135" t="s">
        <v>11799</v>
      </c>
    </row>
    <row hidden="true" ht="15.75" outlineLevel="0" r="1445">
      <c r="A1445" s="135" t="s">
        <v>11169</v>
      </c>
      <c r="B1445" s="135" t="s">
        <v>6332</v>
      </c>
      <c r="C1445" s="136" t="s">
        <v>11800</v>
      </c>
      <c r="D1445" s="135" t="s">
        <v>11797</v>
      </c>
      <c r="E1445" s="135" t="s">
        <v>11799</v>
      </c>
    </row>
    <row hidden="true" ht="15.75" outlineLevel="0" r="1446">
      <c r="A1446" s="135" t="s">
        <v>11169</v>
      </c>
      <c r="B1446" s="135" t="s">
        <v>2684</v>
      </c>
      <c r="C1446" s="136" t="s">
        <v>11800</v>
      </c>
      <c r="D1446" s="135" t="s">
        <v>11797</v>
      </c>
      <c r="E1446" s="135" t="s">
        <v>11799</v>
      </c>
    </row>
    <row hidden="true" ht="15.75" outlineLevel="0" r="1447">
      <c r="A1447" s="135" t="s">
        <v>11169</v>
      </c>
      <c r="B1447" s="135" t="s">
        <v>7436</v>
      </c>
      <c r="C1447" s="136" t="s">
        <v>11805</v>
      </c>
      <c r="D1447" s="135" t="s">
        <v>11797</v>
      </c>
      <c r="E1447" s="135" t="s">
        <v>11799</v>
      </c>
    </row>
    <row hidden="true" ht="15.75" outlineLevel="0" r="1448">
      <c r="A1448" s="135" t="s">
        <v>11169</v>
      </c>
      <c r="B1448" s="135" t="s">
        <v>7491</v>
      </c>
      <c r="C1448" s="136" t="s">
        <v>11824</v>
      </c>
      <c r="D1448" s="135" t="s">
        <v>11797</v>
      </c>
      <c r="E1448" s="135" t="s">
        <v>11799</v>
      </c>
    </row>
    <row hidden="true" ht="15.75" outlineLevel="0" r="1449">
      <c r="A1449" s="135" t="s">
        <v>11169</v>
      </c>
      <c r="B1449" s="135" t="s">
        <v>3830</v>
      </c>
      <c r="C1449" s="136" t="s">
        <v>11804</v>
      </c>
      <c r="D1449" s="135" t="s">
        <v>11797</v>
      </c>
      <c r="E1449" s="135" t="s">
        <v>11799</v>
      </c>
    </row>
    <row hidden="true" ht="15.75" outlineLevel="0" r="1450">
      <c r="A1450" s="135" t="s">
        <v>11169</v>
      </c>
      <c r="B1450" s="135" t="s">
        <v>4149</v>
      </c>
      <c r="C1450" s="136" t="s">
        <v>11804</v>
      </c>
      <c r="D1450" s="135" t="s">
        <v>11797</v>
      </c>
      <c r="E1450" s="135" t="s">
        <v>11799</v>
      </c>
    </row>
    <row hidden="true" ht="15.75" outlineLevel="0" r="1451">
      <c r="A1451" s="135" t="s">
        <v>11169</v>
      </c>
      <c r="B1451" s="135" t="s">
        <v>4509</v>
      </c>
      <c r="C1451" s="136" t="s">
        <v>11800</v>
      </c>
      <c r="D1451" s="135" t="s">
        <v>11797</v>
      </c>
      <c r="E1451" s="135" t="s">
        <v>11799</v>
      </c>
    </row>
    <row hidden="true" ht="15.75" outlineLevel="0" r="1452">
      <c r="A1452" s="135" t="s">
        <v>11169</v>
      </c>
      <c r="B1452" s="135" t="s">
        <v>2484</v>
      </c>
      <c r="C1452" s="136" t="s">
        <v>11800</v>
      </c>
      <c r="D1452" s="135" t="s">
        <v>11797</v>
      </c>
      <c r="E1452" s="135" t="s">
        <v>11799</v>
      </c>
    </row>
    <row hidden="true" ht="15.75" outlineLevel="0" r="1453">
      <c r="A1453" s="135" t="s">
        <v>11169</v>
      </c>
      <c r="B1453" s="135" t="s">
        <v>4851</v>
      </c>
      <c r="C1453" s="136" t="s">
        <v>11804</v>
      </c>
      <c r="D1453" s="135" t="s">
        <v>11797</v>
      </c>
      <c r="E1453" s="135" t="s">
        <v>11799</v>
      </c>
    </row>
    <row hidden="true" ht="15.75" outlineLevel="0" r="1454">
      <c r="A1454" s="135" t="s">
        <v>11169</v>
      </c>
      <c r="B1454" s="135" t="s">
        <v>4879</v>
      </c>
      <c r="C1454" s="136" t="s">
        <v>11825</v>
      </c>
      <c r="D1454" s="135" t="s">
        <v>11797</v>
      </c>
      <c r="E1454" s="135" t="s">
        <v>11799</v>
      </c>
    </row>
    <row hidden="true" ht="15.75" outlineLevel="0" r="1455">
      <c r="A1455" s="135" t="s">
        <v>11169</v>
      </c>
      <c r="B1455" s="135" t="s">
        <v>5056</v>
      </c>
      <c r="C1455" s="136" t="s">
        <v>11801</v>
      </c>
      <c r="D1455" s="135" t="s">
        <v>11797</v>
      </c>
      <c r="E1455" s="135" t="s">
        <v>11799</v>
      </c>
    </row>
    <row hidden="true" ht="15.75" outlineLevel="0" r="1456">
      <c r="A1456" s="135" t="s">
        <v>11169</v>
      </c>
      <c r="B1456" s="135" t="s">
        <v>5128</v>
      </c>
      <c r="C1456" s="136" t="s">
        <v>11810</v>
      </c>
      <c r="D1456" s="135" t="s">
        <v>11797</v>
      </c>
      <c r="E1456" s="135" t="s">
        <v>11799</v>
      </c>
    </row>
    <row hidden="true" ht="15.75" outlineLevel="0" r="1457">
      <c r="A1457" s="135" t="s">
        <v>11169</v>
      </c>
      <c r="B1457" s="135" t="s">
        <v>2617</v>
      </c>
      <c r="C1457" s="136" t="s">
        <v>11804</v>
      </c>
      <c r="D1457" s="135" t="s">
        <v>11797</v>
      </c>
      <c r="E1457" s="135" t="s">
        <v>11799</v>
      </c>
    </row>
    <row hidden="true" ht="15.75" outlineLevel="0" r="1458">
      <c r="A1458" s="135" t="s">
        <v>11169</v>
      </c>
      <c r="B1458" s="135" t="s">
        <v>902</v>
      </c>
      <c r="C1458" s="136" t="s">
        <v>11804</v>
      </c>
      <c r="D1458" s="135" t="s">
        <v>11797</v>
      </c>
      <c r="E1458" s="135" t="s">
        <v>11799</v>
      </c>
    </row>
    <row hidden="true" ht="15.75" outlineLevel="0" r="1459">
      <c r="A1459" s="135" t="s">
        <v>11169</v>
      </c>
      <c r="B1459" s="135" t="s">
        <v>5341</v>
      </c>
      <c r="C1459" s="136" t="s">
        <v>11802</v>
      </c>
      <c r="D1459" s="135" t="s">
        <v>11797</v>
      </c>
      <c r="E1459" s="135" t="s">
        <v>11799</v>
      </c>
    </row>
    <row hidden="true" ht="15.75" outlineLevel="0" r="1460">
      <c r="A1460" s="135" t="s">
        <v>11169</v>
      </c>
      <c r="B1460" s="135" t="s">
        <v>5572</v>
      </c>
      <c r="C1460" s="136" t="s">
        <v>11802</v>
      </c>
      <c r="D1460" s="135" t="s">
        <v>11797</v>
      </c>
      <c r="E1460" s="135" t="s">
        <v>11799</v>
      </c>
    </row>
    <row hidden="true" ht="15.75" outlineLevel="0" r="1461">
      <c r="A1461" s="135" t="s">
        <v>11169</v>
      </c>
      <c r="B1461" s="135" t="s">
        <v>2673</v>
      </c>
      <c r="C1461" s="136" t="s">
        <v>11801</v>
      </c>
      <c r="D1461" s="135" t="s">
        <v>11797</v>
      </c>
      <c r="E1461" s="135" t="s">
        <v>11799</v>
      </c>
    </row>
    <row hidden="true" ht="15.75" outlineLevel="0" r="1462">
      <c r="A1462" s="135" t="s">
        <v>11169</v>
      </c>
      <c r="B1462" s="135" t="s">
        <v>7043</v>
      </c>
      <c r="C1462" s="136" t="s">
        <v>11810</v>
      </c>
      <c r="D1462" s="135" t="s">
        <v>11797</v>
      </c>
      <c r="E1462" s="135" t="s">
        <v>11799</v>
      </c>
    </row>
    <row hidden="true" ht="15.75" outlineLevel="0" r="1463">
      <c r="A1463" s="135" t="s">
        <v>11169</v>
      </c>
      <c r="B1463" s="135" t="s">
        <v>7132</v>
      </c>
      <c r="C1463" s="136" t="s">
        <v>11810</v>
      </c>
      <c r="D1463" s="135" t="s">
        <v>11797</v>
      </c>
      <c r="E1463" s="135" t="s">
        <v>11799</v>
      </c>
    </row>
    <row hidden="true" ht="15.75" outlineLevel="0" r="1464">
      <c r="A1464" s="135" t="s">
        <v>11169</v>
      </c>
      <c r="B1464" s="135" t="s">
        <v>7153</v>
      </c>
      <c r="C1464" s="136" t="s">
        <v>11800</v>
      </c>
      <c r="D1464" s="135" t="s">
        <v>11797</v>
      </c>
      <c r="E1464" s="135" t="s">
        <v>11799</v>
      </c>
    </row>
    <row hidden="true" ht="15.75" outlineLevel="0" r="1465">
      <c r="A1465" s="135" t="s">
        <v>11169</v>
      </c>
      <c r="B1465" s="135" t="s">
        <v>1693</v>
      </c>
      <c r="C1465" s="136" t="s">
        <v>11805</v>
      </c>
      <c r="D1465" s="135" t="s">
        <v>11797</v>
      </c>
      <c r="E1465" s="135" t="s">
        <v>11799</v>
      </c>
    </row>
    <row hidden="true" ht="15.75" outlineLevel="0" r="1466">
      <c r="A1466" s="135" t="s">
        <v>11169</v>
      </c>
      <c r="B1466" s="135" t="s">
        <v>9694</v>
      </c>
      <c r="C1466" s="136" t="s">
        <v>11801</v>
      </c>
      <c r="D1466" s="135" t="s">
        <v>11797</v>
      </c>
      <c r="E1466" s="135" t="s">
        <v>11799</v>
      </c>
    </row>
    <row hidden="true" ht="15.75" outlineLevel="0" r="1467">
      <c r="A1467" s="135" t="s">
        <v>11169</v>
      </c>
      <c r="B1467" s="69" t="s">
        <v>580</v>
      </c>
      <c r="C1467" s="136" t="s">
        <v>11786</v>
      </c>
      <c r="E1467" s="135" t="s">
        <v>11799</v>
      </c>
    </row>
    <row hidden="true" ht="15.75" outlineLevel="0" r="1468">
      <c r="A1468" s="135" t="s">
        <v>11169</v>
      </c>
      <c r="B1468" s="135" t="s">
        <v>1167</v>
      </c>
      <c r="C1468" s="136" t="s">
        <v>11826</v>
      </c>
      <c r="D1468" s="135" t="s">
        <v>11797</v>
      </c>
      <c r="E1468" s="135" t="s">
        <v>11799</v>
      </c>
    </row>
    <row hidden="true" ht="15.75" outlineLevel="0" r="1469">
      <c r="A1469" s="135" t="s">
        <v>11169</v>
      </c>
      <c r="B1469" s="135" t="s">
        <v>8824</v>
      </c>
      <c r="C1469" s="136" t="s">
        <v>11827</v>
      </c>
      <c r="D1469" s="135" t="n"/>
      <c r="E1469" s="135" t="s">
        <v>11799</v>
      </c>
    </row>
    <row hidden="true" ht="15.75" outlineLevel="0" r="1470">
      <c r="A1470" s="135" t="s">
        <v>11169</v>
      </c>
      <c r="B1470" s="135" t="s">
        <v>10632</v>
      </c>
      <c r="C1470" s="136" t="s">
        <v>11828</v>
      </c>
      <c r="D1470" s="135" t="n"/>
      <c r="E1470" s="135" t="s">
        <v>11799</v>
      </c>
    </row>
    <row hidden="true" ht="15.75" outlineLevel="0" r="1471">
      <c r="A1471" s="135" t="s">
        <v>11169</v>
      </c>
      <c r="B1471" s="135" t="s">
        <v>5750</v>
      </c>
      <c r="C1471" s="135" t="s">
        <v>11829</v>
      </c>
      <c r="D1471" s="135" t="n"/>
      <c r="E1471" s="135" t="s">
        <v>11799</v>
      </c>
    </row>
    <row hidden="true" ht="15.75" outlineLevel="0" r="1472">
      <c r="A1472" s="135" t="s">
        <v>11169</v>
      </c>
      <c r="B1472" s="135" t="s">
        <v>4311</v>
      </c>
      <c r="C1472" s="135" t="s">
        <v>11830</v>
      </c>
      <c r="D1472" s="162" t="s">
        <v>11797</v>
      </c>
      <c r="E1472" s="135" t="s">
        <v>11799</v>
      </c>
    </row>
    <row hidden="true" ht="31.5" outlineLevel="0" r="1473">
      <c r="A1473" s="135" t="s">
        <v>11169</v>
      </c>
      <c r="B1473" s="135" t="s">
        <v>1017</v>
      </c>
      <c r="C1473" s="136" t="s">
        <v>11831</v>
      </c>
      <c r="D1473" s="135" t="s">
        <v>11797</v>
      </c>
      <c r="E1473" s="135" t="s">
        <v>11799</v>
      </c>
    </row>
    <row ht="31.5" outlineLevel="0" r="1474">
      <c r="A1474" s="135" t="s">
        <v>11169</v>
      </c>
      <c r="B1474" s="135" t="s">
        <v>5971</v>
      </c>
      <c r="C1474" s="136" t="s">
        <v>11831</v>
      </c>
      <c r="D1474" s="135" t="s">
        <v>11797</v>
      </c>
      <c r="E1474" s="135" t="s">
        <v>11799</v>
      </c>
    </row>
    <row customFormat="true" hidden="true" ht="15.75" outlineLevel="0" r="1475" s="135">
      <c r="A1475" s="135" t="s">
        <v>11169</v>
      </c>
      <c r="B1475" s="135" t="s">
        <v>10736</v>
      </c>
      <c r="C1475" s="163" t="s">
        <v>11832</v>
      </c>
      <c r="D1475" s="135" t="s">
        <v>11833</v>
      </c>
      <c r="E1475" s="135" t="s">
        <v>11799</v>
      </c>
    </row>
    <row customFormat="true" hidden="true" ht="15.75" outlineLevel="0" r="1476" s="135">
      <c r="A1476" s="135" t="s">
        <v>11169</v>
      </c>
      <c r="B1476" s="135" t="s">
        <v>10255</v>
      </c>
      <c r="C1476" s="163" t="s">
        <v>11832</v>
      </c>
      <c r="D1476" s="135" t="s">
        <v>11833</v>
      </c>
      <c r="E1476" s="135" t="s">
        <v>11799</v>
      </c>
    </row>
    <row customFormat="true" hidden="true" ht="15.75" outlineLevel="0" r="1477" s="135">
      <c r="A1477" s="135" t="s">
        <v>11169</v>
      </c>
      <c r="B1477" s="135" t="s">
        <v>7001</v>
      </c>
      <c r="C1477" s="163" t="s">
        <v>11832</v>
      </c>
      <c r="D1477" s="135" t="s">
        <v>11797</v>
      </c>
      <c r="E1477" s="135" t="s">
        <v>11799</v>
      </c>
    </row>
    <row customFormat="true" hidden="true" ht="15.75" outlineLevel="0" r="1478" s="135">
      <c r="A1478" s="135" t="s">
        <v>11169</v>
      </c>
      <c r="B1478" s="135" t="s">
        <v>5800</v>
      </c>
      <c r="C1478" s="163" t="s">
        <v>11832</v>
      </c>
      <c r="D1478" s="135" t="s">
        <v>11797</v>
      </c>
      <c r="E1478" s="135" t="s">
        <v>11799</v>
      </c>
    </row>
    <row customFormat="true" hidden="true" ht="15.75" outlineLevel="0" r="1479" s="135">
      <c r="A1479" s="135" t="s">
        <v>11169</v>
      </c>
      <c r="B1479" s="135" t="s">
        <v>10350</v>
      </c>
      <c r="C1479" s="136" t="s">
        <v>11834</v>
      </c>
      <c r="D1479" s="135" t="s">
        <v>11835</v>
      </c>
      <c r="E1479" s="135" t="s">
        <v>11799</v>
      </c>
    </row>
    <row customFormat="true" hidden="true" ht="15.75" outlineLevel="0" r="1480" s="135">
      <c r="A1480" s="135" t="s">
        <v>11169</v>
      </c>
      <c r="B1480" s="135" t="s">
        <v>3556</v>
      </c>
      <c r="C1480" s="136" t="s">
        <v>11834</v>
      </c>
      <c r="D1480" s="135" t="s">
        <v>11835</v>
      </c>
      <c r="E1480" s="135" t="s">
        <v>11799</v>
      </c>
    </row>
    <row customFormat="true" hidden="true" ht="15.75" outlineLevel="0" r="1481" s="135">
      <c r="A1481" s="135" t="s">
        <v>11169</v>
      </c>
      <c r="B1481" s="135" t="s">
        <v>1830</v>
      </c>
      <c r="C1481" s="163" t="s">
        <v>11832</v>
      </c>
      <c r="D1481" s="135" t="s">
        <v>11835</v>
      </c>
      <c r="E1481" s="135" t="s">
        <v>11799</v>
      </c>
    </row>
    <row customFormat="true" hidden="true" ht="31.5" outlineLevel="0" r="1482" s="135">
      <c r="A1482" s="135" t="s">
        <v>11169</v>
      </c>
      <c r="B1482" s="135" t="s">
        <v>7453</v>
      </c>
      <c r="C1482" s="136" t="s">
        <v>11836</v>
      </c>
      <c r="D1482" s="135" t="s">
        <v>11835</v>
      </c>
      <c r="E1482" s="135" t="s">
        <v>11799</v>
      </c>
    </row>
    <row customFormat="true" hidden="true" ht="15.75" outlineLevel="0" r="1483" s="135">
      <c r="A1483" s="135" t="s">
        <v>11169</v>
      </c>
      <c r="B1483" s="135" t="s">
        <v>665</v>
      </c>
      <c r="C1483" s="136" t="s">
        <v>11834</v>
      </c>
      <c r="D1483" s="135" t="s">
        <v>11835</v>
      </c>
      <c r="E1483" s="135" t="s">
        <v>11799</v>
      </c>
    </row>
    <row customFormat="true" hidden="true" ht="15.75" outlineLevel="0" r="1484" s="135">
      <c r="A1484" s="135" t="s">
        <v>11169</v>
      </c>
      <c r="B1484" s="135" t="s">
        <v>5858</v>
      </c>
      <c r="C1484" s="136" t="s">
        <v>11834</v>
      </c>
      <c r="D1484" s="135" t="s">
        <v>11835</v>
      </c>
      <c r="E1484" s="135" t="s">
        <v>11799</v>
      </c>
    </row>
    <row customFormat="true" hidden="true" ht="47.25" outlineLevel="0" r="1485" s="135">
      <c r="A1485" s="135" t="s">
        <v>11169</v>
      </c>
      <c r="B1485" s="135" t="s">
        <v>5181</v>
      </c>
      <c r="C1485" s="136" t="s">
        <v>11837</v>
      </c>
      <c r="D1485" s="135" t="s">
        <v>11838</v>
      </c>
      <c r="E1485" s="135" t="s">
        <v>11799</v>
      </c>
      <c r="F1485" s="135" t="s">
        <v>11172</v>
      </c>
    </row>
    <row customFormat="true" hidden="true" ht="15.75" outlineLevel="0" r="1486" s="135">
      <c r="A1486" s="135" t="s">
        <v>11169</v>
      </c>
      <c r="B1486" s="135" t="s">
        <v>5562</v>
      </c>
      <c r="C1486" s="163" t="s">
        <v>11839</v>
      </c>
      <c r="D1486" s="135" t="s">
        <v>11835</v>
      </c>
      <c r="E1486" s="135" t="s">
        <v>11799</v>
      </c>
    </row>
    <row hidden="true" ht="15.75" outlineLevel="0" r="1487">
      <c r="A1487" s="135" t="s">
        <v>11169</v>
      </c>
      <c r="B1487" s="105" t="s">
        <v>11840</v>
      </c>
      <c r="C1487" s="155" t="s">
        <v>11841</v>
      </c>
    </row>
    <row customFormat="true" hidden="true" ht="31.5" outlineLevel="0" r="1488" s="122">
      <c r="A1488" s="122" t="s">
        <v>11169</v>
      </c>
      <c r="B1488" s="61" t="s">
        <v>6364</v>
      </c>
      <c r="C1488" s="131" t="s">
        <v>10976</v>
      </c>
    </row>
    <row customFormat="true" hidden="true" ht="47.25" outlineLevel="0" r="1489" s="122">
      <c r="A1489" s="122" t="s">
        <v>11169</v>
      </c>
      <c r="B1489" s="122" t="s">
        <v>10868</v>
      </c>
      <c r="C1489" s="131" t="s">
        <v>11842</v>
      </c>
      <c r="D1489" s="122" t="s">
        <v>11388</v>
      </c>
    </row>
    <row customFormat="true" hidden="true" ht="15.75" outlineLevel="0" r="1490" s="122">
      <c r="A1490" s="122" t="s">
        <v>11169</v>
      </c>
      <c r="B1490" s="122" t="s">
        <v>10874</v>
      </c>
      <c r="C1490" s="131" t="s">
        <v>11843</v>
      </c>
      <c r="D1490" s="122" t="s">
        <v>11388</v>
      </c>
    </row>
    <row customFormat="true" hidden="true" ht="31.5" outlineLevel="0" r="1491" s="122">
      <c r="A1491" s="122" t="s">
        <v>11169</v>
      </c>
      <c r="B1491" s="122" t="s">
        <v>10973</v>
      </c>
      <c r="C1491" s="131" t="s">
        <v>11844</v>
      </c>
      <c r="D1491" s="122" t="s">
        <v>10975</v>
      </c>
    </row>
    <row customFormat="true" hidden="true" ht="31.5" outlineLevel="0" r="1492" s="122">
      <c r="A1492" s="122" t="s">
        <v>11169</v>
      </c>
      <c r="B1492" s="145" t="s">
        <v>6491</v>
      </c>
      <c r="C1492" s="131" t="s">
        <v>10922</v>
      </c>
      <c r="D1492" s="122" t="s">
        <v>11845</v>
      </c>
    </row>
    <row customFormat="true" hidden="true" ht="15.75" outlineLevel="0" r="1493" s="122">
      <c r="A1493" s="122" t="s">
        <v>11169</v>
      </c>
      <c r="B1493" s="145" t="s">
        <v>783</v>
      </c>
      <c r="C1493" s="131" t="s">
        <v>10924</v>
      </c>
      <c r="D1493" s="122" t="s">
        <v>11845</v>
      </c>
    </row>
    <row hidden="true" ht="31.5" outlineLevel="0" r="1494">
      <c r="A1494" s="133" t="s">
        <v>11466</v>
      </c>
      <c r="B1494" s="90" t="s">
        <v>8676</v>
      </c>
      <c r="C1494" s="134" t="s">
        <v>11846</v>
      </c>
      <c r="D1494" s="90" t="s">
        <v>11847</v>
      </c>
    </row>
    <row customFormat="true" hidden="true" ht="31.5" outlineLevel="0" r="1495" s="122">
      <c r="A1495" s="122" t="s">
        <v>11169</v>
      </c>
      <c r="B1495" s="122" t="s">
        <v>5075</v>
      </c>
      <c r="C1495" s="131" t="s">
        <v>10972</v>
      </c>
    </row>
    <row hidden="true" ht="31.5" outlineLevel="0" r="1496">
      <c r="A1496" s="122" t="s">
        <v>11169</v>
      </c>
      <c r="B1496" s="122" t="s">
        <v>2662</v>
      </c>
      <c r="C1496" s="131" t="s">
        <v>11848</v>
      </c>
      <c r="D1496" s="122" t="n"/>
    </row>
    <row customFormat="true" hidden="true" ht="31.5" outlineLevel="0" r="1497" s="122">
      <c r="A1497" s="122" t="s">
        <v>11169</v>
      </c>
      <c r="B1497" s="122" t="s">
        <v>10868</v>
      </c>
      <c r="C1497" s="131" t="s">
        <v>11849</v>
      </c>
    </row>
    <row customFormat="true" hidden="true" ht="15.75" outlineLevel="0" r="1498" s="122">
      <c r="A1498" s="122" t="s">
        <v>11169</v>
      </c>
      <c r="B1498" s="122" t="s">
        <v>550</v>
      </c>
      <c r="C1498" s="131" t="s">
        <v>10971</v>
      </c>
    </row>
    <row hidden="true" ht="15.75" outlineLevel="0" r="1499">
      <c r="A1499" s="122" t="s">
        <v>11169</v>
      </c>
      <c r="B1499" s="122" t="s">
        <v>7381</v>
      </c>
      <c r="C1499" s="131" t="s">
        <v>11850</v>
      </c>
      <c r="D1499" s="122" t="s">
        <v>11851</v>
      </c>
    </row>
    <row customFormat="true" hidden="true" ht="15.75" outlineLevel="0" r="1500" s="122">
      <c r="A1500" s="122" t="s">
        <v>11169</v>
      </c>
      <c r="B1500" s="122" t="s">
        <v>1251</v>
      </c>
      <c r="C1500" s="131" t="s">
        <v>10969</v>
      </c>
    </row>
    <row customFormat="true" hidden="true" ht="15.75" outlineLevel="0" r="1501" s="122">
      <c r="A1501" s="122" t="s">
        <v>11169</v>
      </c>
      <c r="B1501" s="122" t="s">
        <v>7348</v>
      </c>
      <c r="C1501" s="131" t="s">
        <v>10968</v>
      </c>
      <c r="D1501" s="122" t="s">
        <v>10956</v>
      </c>
    </row>
    <row customFormat="true" hidden="true" ht="31.5" outlineLevel="0" r="1502" s="122">
      <c r="A1502" s="122" t="s">
        <v>11169</v>
      </c>
      <c r="B1502" s="122" t="s">
        <v>5341</v>
      </c>
      <c r="C1502" s="131" t="s">
        <v>10966</v>
      </c>
      <c r="D1502" s="122" t="s">
        <v>10967</v>
      </c>
    </row>
    <row customFormat="true" hidden="true" ht="47.25" outlineLevel="0" r="1503" s="122">
      <c r="A1503" s="122" t="s">
        <v>11169</v>
      </c>
      <c r="B1503" s="122" t="s">
        <v>9027</v>
      </c>
      <c r="C1503" s="131" t="s">
        <v>10965</v>
      </c>
      <c r="D1503" s="122" t="s">
        <v>10956</v>
      </c>
    </row>
    <row customFormat="true" hidden="true" ht="31.5" outlineLevel="0" r="1504" s="122">
      <c r="A1504" s="122" t="s">
        <v>11169</v>
      </c>
      <c r="B1504" s="122" t="s">
        <v>7436</v>
      </c>
      <c r="C1504" s="131" t="s">
        <v>10963</v>
      </c>
      <c r="D1504" s="122" t="s">
        <v>10964</v>
      </c>
    </row>
    <row customFormat="true" hidden="true" ht="15.75" outlineLevel="0" r="1505" s="122">
      <c r="A1505" s="122" t="s">
        <v>11169</v>
      </c>
      <c r="B1505" s="122" t="s">
        <v>4449</v>
      </c>
      <c r="C1505" s="131" t="s">
        <v>10962</v>
      </c>
      <c r="D1505" s="122" t="s">
        <v>10956</v>
      </c>
    </row>
    <row customFormat="true" ht="15.75" outlineLevel="0" r="1506" s="122">
      <c r="A1506" s="122" t="s">
        <v>11169</v>
      </c>
      <c r="B1506" s="122" t="s">
        <v>5971</v>
      </c>
      <c r="C1506" s="147" t="s">
        <v>10960</v>
      </c>
      <c r="D1506" s="122" t="s">
        <v>10961</v>
      </c>
    </row>
    <row customFormat="true" hidden="true" ht="31.5" outlineLevel="0" r="1507" s="122">
      <c r="A1507" s="122" t="s">
        <v>11169</v>
      </c>
      <c r="B1507" s="122" t="s">
        <v>2602</v>
      </c>
      <c r="C1507" s="131" t="s">
        <v>11852</v>
      </c>
      <c r="D1507" s="122" t="s">
        <v>11853</v>
      </c>
    </row>
    <row customFormat="true" hidden="true" ht="31.5" outlineLevel="0" r="1508" s="122">
      <c r="A1508" s="122" t="s">
        <v>11169</v>
      </c>
      <c r="B1508" s="122" t="s">
        <v>10268</v>
      </c>
      <c r="C1508" s="131" t="s">
        <v>10958</v>
      </c>
      <c r="D1508" s="164" t="s">
        <v>11854</v>
      </c>
    </row>
    <row customFormat="true" hidden="true" ht="15.75" outlineLevel="0" r="1509" s="122">
      <c r="A1509" s="122" t="s">
        <v>11169</v>
      </c>
      <c r="B1509" s="122" t="s">
        <v>5963</v>
      </c>
      <c r="C1509" s="131" t="s">
        <v>10957</v>
      </c>
      <c r="D1509" s="122" t="s">
        <v>10956</v>
      </c>
    </row>
    <row customFormat="true" hidden="true" ht="31.5" outlineLevel="0" r="1510" s="122">
      <c r="A1510" s="122" t="s">
        <v>11169</v>
      </c>
      <c r="B1510" s="122" t="s">
        <v>3206</v>
      </c>
      <c r="C1510" s="131" t="s">
        <v>10955</v>
      </c>
      <c r="D1510" s="122" t="s">
        <v>10956</v>
      </c>
    </row>
    <row customFormat="true" hidden="true" ht="63" outlineLevel="0" r="1511" s="122">
      <c r="A1511" s="122" t="s">
        <v>11169</v>
      </c>
      <c r="B1511" s="122" t="s">
        <v>8667</v>
      </c>
      <c r="C1511" s="131" t="s">
        <v>11855</v>
      </c>
      <c r="D1511" s="122" t="s">
        <v>11856</v>
      </c>
    </row>
    <row customFormat="true" hidden="true" ht="31.5" outlineLevel="0" r="1512" s="122">
      <c r="A1512" s="122" t="s">
        <v>11169</v>
      </c>
      <c r="B1512" s="122" t="s">
        <v>11857</v>
      </c>
      <c r="C1512" s="131" t="s">
        <v>11858</v>
      </c>
    </row>
    <row customFormat="true" hidden="true" ht="15.75" outlineLevel="0" r="1513" s="122">
      <c r="A1513" s="122" t="s">
        <v>11169</v>
      </c>
      <c r="B1513" s="122" t="s">
        <v>10868</v>
      </c>
      <c r="C1513" s="131" t="s">
        <v>11859</v>
      </c>
      <c r="D1513" s="122" t="s">
        <v>11860</v>
      </c>
    </row>
    <row customFormat="true" hidden="true" ht="15.75" outlineLevel="0" r="1514" s="122">
      <c r="A1514" s="122" t="s">
        <v>11169</v>
      </c>
      <c r="B1514" s="122" t="s">
        <v>2920</v>
      </c>
      <c r="C1514" s="131" t="s">
        <v>10950</v>
      </c>
      <c r="D1514" s="122" t="s">
        <v>11861</v>
      </c>
    </row>
    <row customFormat="true" hidden="true" ht="15.75" outlineLevel="0" r="1515" s="122">
      <c r="A1515" s="122" t="s">
        <v>11169</v>
      </c>
      <c r="B1515" s="122" t="s">
        <v>6066</v>
      </c>
      <c r="C1515" s="131" t="s">
        <v>10950</v>
      </c>
      <c r="D1515" s="122" t="s">
        <v>11861</v>
      </c>
    </row>
    <row customFormat="true" hidden="true" ht="15.75" outlineLevel="0" r="1516" s="122">
      <c r="A1516" s="122" t="s">
        <v>11169</v>
      </c>
      <c r="B1516" s="122" t="s">
        <v>611</v>
      </c>
      <c r="C1516" s="131" t="s">
        <v>10950</v>
      </c>
      <c r="D1516" s="122" t="s">
        <v>11861</v>
      </c>
    </row>
    <row hidden="true" ht="31.5" outlineLevel="0" r="1517">
      <c r="A1517" s="122" t="s">
        <v>11862</v>
      </c>
      <c r="B1517" s="122" t="s">
        <v>1331</v>
      </c>
      <c r="C1517" s="131" t="s">
        <v>11863</v>
      </c>
      <c r="D1517" s="122" t="n"/>
    </row>
    <row hidden="true" ht="31.5" outlineLevel="0" r="1518">
      <c r="A1518" s="122" t="s">
        <v>11169</v>
      </c>
      <c r="B1518" s="122" t="s">
        <v>6824</v>
      </c>
      <c r="C1518" s="131" t="s">
        <v>11864</v>
      </c>
      <c r="D1518" s="122" t="s">
        <v>11865</v>
      </c>
    </row>
    <row hidden="true" ht="15.75" outlineLevel="0" r="1519">
      <c r="A1519" s="122" t="s">
        <v>11169</v>
      </c>
      <c r="B1519" s="122" t="s">
        <v>6839</v>
      </c>
      <c r="C1519" s="131" t="s">
        <v>11866</v>
      </c>
      <c r="D1519" s="122" t="s">
        <v>11865</v>
      </c>
    </row>
    <row hidden="true" ht="15.75" outlineLevel="0" r="1520">
      <c r="A1520" s="122" t="s">
        <v>11169</v>
      </c>
      <c r="B1520" s="122" t="s">
        <v>8693</v>
      </c>
      <c r="C1520" s="131" t="s">
        <v>11867</v>
      </c>
    </row>
    <row hidden="true" ht="15.75" outlineLevel="0" r="1521">
      <c r="A1521" s="122" t="s">
        <v>11169</v>
      </c>
      <c r="B1521" s="122" t="s">
        <v>8703</v>
      </c>
      <c r="C1521" s="131" t="s">
        <v>11868</v>
      </c>
    </row>
    <row customFormat="true" hidden="true" ht="15.75" outlineLevel="0" r="1522" s="122">
      <c r="A1522" s="122" t="s">
        <v>11169</v>
      </c>
      <c r="B1522" s="122" t="s">
        <v>5629</v>
      </c>
      <c r="C1522" s="131" t="s">
        <v>10941</v>
      </c>
      <c r="D1522" s="122" t="s">
        <v>10944</v>
      </c>
    </row>
    <row customFormat="true" hidden="true" ht="31.5" outlineLevel="0" r="1523" s="122">
      <c r="A1523" s="122" t="s">
        <v>11169</v>
      </c>
      <c r="B1523" s="122" t="s">
        <v>6582</v>
      </c>
      <c r="C1523" s="131" t="s">
        <v>10949</v>
      </c>
      <c r="D1523" s="122" t="s">
        <v>10944</v>
      </c>
    </row>
    <row customFormat="true" hidden="true" ht="15.75" outlineLevel="0" r="1524" s="122">
      <c r="A1524" s="122" t="s">
        <v>11169</v>
      </c>
      <c r="B1524" s="122" t="s">
        <v>4092</v>
      </c>
      <c r="C1524" s="131" t="s">
        <v>10941</v>
      </c>
      <c r="D1524" s="122" t="s">
        <v>10944</v>
      </c>
    </row>
    <row hidden="true" ht="31.5" outlineLevel="0" r="1525">
      <c r="A1525" s="122" t="s">
        <v>11169</v>
      </c>
      <c r="B1525" s="122" t="s">
        <v>5222</v>
      </c>
      <c r="C1525" s="131" t="s">
        <v>11869</v>
      </c>
      <c r="D1525" s="122" t="s">
        <v>10944</v>
      </c>
    </row>
    <row hidden="true" ht="31.5" outlineLevel="0" r="1526">
      <c r="A1526" s="122" t="s">
        <v>11169</v>
      </c>
      <c r="B1526" s="122" t="s">
        <v>4529</v>
      </c>
      <c r="C1526" s="131" t="s">
        <v>11870</v>
      </c>
      <c r="D1526" s="122" t="s">
        <v>10948</v>
      </c>
    </row>
    <row customFormat="true" hidden="true" ht="63" outlineLevel="0" r="1527" s="122">
      <c r="A1527" s="122" t="s">
        <v>11169</v>
      </c>
      <c r="B1527" s="122" t="s">
        <v>6776</v>
      </c>
      <c r="C1527" s="131" t="s">
        <v>10999</v>
      </c>
      <c r="D1527" s="122" t="s">
        <v>11000</v>
      </c>
    </row>
    <row customFormat="true" hidden="true" ht="15.75" outlineLevel="0" r="1528" s="122">
      <c r="A1528" s="122" t="s">
        <v>11169</v>
      </c>
      <c r="B1528" s="122" t="s">
        <v>3956</v>
      </c>
      <c r="C1528" s="131" t="s">
        <v>10941</v>
      </c>
      <c r="D1528" s="122" t="s">
        <v>10942</v>
      </c>
    </row>
    <row hidden="true" ht="31.5" outlineLevel="0" r="1529">
      <c r="A1529" s="122" t="s">
        <v>11169</v>
      </c>
      <c r="B1529" s="122" t="s">
        <v>2074</v>
      </c>
      <c r="C1529" s="131" t="s">
        <v>10984</v>
      </c>
      <c r="D1529" s="122" t="s">
        <v>10942</v>
      </c>
    </row>
    <row customFormat="true" hidden="true" ht="15.75" outlineLevel="0" r="1530" s="122">
      <c r="A1530" s="122" t="s">
        <v>11169</v>
      </c>
      <c r="B1530" s="122" t="s">
        <v>5732</v>
      </c>
      <c r="C1530" s="131" t="s">
        <v>11871</v>
      </c>
      <c r="D1530" s="122" t="s">
        <v>11871</v>
      </c>
    </row>
    <row hidden="true" ht="31.5" outlineLevel="0" r="1531">
      <c r="A1531" s="69" t="s">
        <v>11466</v>
      </c>
      <c r="B1531" s="110" t="s">
        <v>7662</v>
      </c>
      <c r="C1531" s="82" t="s">
        <v>11872</v>
      </c>
      <c r="D1531" s="110" t="n"/>
    </row>
    <row hidden="true" ht="31.5" outlineLevel="0" r="1532">
      <c r="A1532" s="69" t="s">
        <v>11466</v>
      </c>
      <c r="B1532" s="110" t="s">
        <v>7663</v>
      </c>
      <c r="C1532" s="82" t="s">
        <v>11872</v>
      </c>
      <c r="D1532" s="110" t="n"/>
    </row>
    <row hidden="true" ht="31.5" outlineLevel="0" r="1533">
      <c r="A1533" s="122" t="s">
        <v>11873</v>
      </c>
      <c r="B1533" s="122" t="s">
        <v>4163</v>
      </c>
      <c r="C1533" s="131" t="s">
        <v>11874</v>
      </c>
      <c r="D1533" s="122" t="n"/>
    </row>
    <row hidden="true" ht="31.5" outlineLevel="0" r="1534">
      <c r="A1534" s="122" t="s">
        <v>11169</v>
      </c>
      <c r="B1534" s="122" t="s">
        <v>2786</v>
      </c>
      <c r="C1534" s="131" t="s">
        <v>11875</v>
      </c>
    </row>
    <row hidden="true" ht="15.75" outlineLevel="0" r="1535">
      <c r="A1535" s="69" t="s">
        <v>11433</v>
      </c>
      <c r="B1535" s="69" t="s">
        <v>2356</v>
      </c>
      <c r="C1535" s="82" t="s">
        <v>11876</v>
      </c>
    </row>
    <row hidden="true" ht="15.75" outlineLevel="0" r="1536">
      <c r="A1536" s="69" t="s">
        <v>11877</v>
      </c>
      <c r="B1536" s="69" t="s">
        <v>4897</v>
      </c>
      <c r="C1536" s="82" t="s">
        <v>11878</v>
      </c>
    </row>
    <row hidden="true" ht="15.75" outlineLevel="0" r="1537">
      <c r="A1537" s="69" t="s">
        <v>11433</v>
      </c>
      <c r="B1537" s="69" t="s">
        <v>4920</v>
      </c>
      <c r="C1537" s="82" t="s">
        <v>11879</v>
      </c>
    </row>
    <row hidden="true" ht="15.75" outlineLevel="0" r="1538">
      <c r="A1538" s="69" t="s">
        <v>11433</v>
      </c>
      <c r="B1538" s="69" t="s">
        <v>5721</v>
      </c>
      <c r="C1538" s="82" t="s">
        <v>11880</v>
      </c>
    </row>
    <row hidden="true" ht="15.75" outlineLevel="0" r="1539">
      <c r="A1539" s="69" t="s">
        <v>11433</v>
      </c>
      <c r="B1539" s="69" t="s">
        <v>6168</v>
      </c>
      <c r="C1539" s="82" t="s">
        <v>11876</v>
      </c>
    </row>
    <row hidden="true" ht="15.75" outlineLevel="0" r="1540">
      <c r="A1540" s="69" t="s">
        <v>11433</v>
      </c>
      <c r="B1540" s="69" t="s">
        <v>1402</v>
      </c>
      <c r="C1540" s="82" t="s">
        <v>11881</v>
      </c>
    </row>
    <row hidden="true" ht="15.75" outlineLevel="0" r="1541">
      <c r="A1541" s="69" t="s">
        <v>11433</v>
      </c>
      <c r="B1541" s="69" t="s">
        <v>2098</v>
      </c>
      <c r="C1541" s="82" t="s">
        <v>11882</v>
      </c>
    </row>
    <row hidden="true" ht="31.5" outlineLevel="0" r="1542">
      <c r="A1542" s="69" t="s">
        <v>11433</v>
      </c>
      <c r="B1542" s="69" t="s">
        <v>4132</v>
      </c>
      <c r="C1542" s="82" t="s">
        <v>11883</v>
      </c>
    </row>
    <row hidden="true" ht="15.75" outlineLevel="0" r="1543">
      <c r="A1543" s="69" t="s">
        <v>11433</v>
      </c>
      <c r="B1543" s="69" t="s">
        <v>4919</v>
      </c>
      <c r="C1543" s="82" t="s">
        <v>11880</v>
      </c>
    </row>
    <row hidden="true" ht="15.75" outlineLevel="0" r="1544">
      <c r="A1544" s="69" t="s">
        <v>11433</v>
      </c>
      <c r="B1544" s="69" t="s">
        <v>6164</v>
      </c>
      <c r="C1544" s="82" t="s">
        <v>11880</v>
      </c>
    </row>
    <row hidden="true" ht="15.75" outlineLevel="0" r="1545">
      <c r="A1545" s="69" t="s">
        <v>11433</v>
      </c>
      <c r="B1545" s="69" t="s">
        <v>6537</v>
      </c>
      <c r="C1545" s="82" t="s">
        <v>11880</v>
      </c>
    </row>
    <row hidden="true" ht="47.25" outlineLevel="0" r="1546">
      <c r="A1546" s="133" t="s">
        <v>11466</v>
      </c>
      <c r="B1546" s="90" t="s">
        <v>9128</v>
      </c>
      <c r="C1546" s="134" t="s">
        <v>11884</v>
      </c>
      <c r="D1546" s="90" t="s">
        <v>11885</v>
      </c>
    </row>
    <row hidden="true" ht="15.75" outlineLevel="0" r="1547">
      <c r="A1547" s="122" t="s">
        <v>11169</v>
      </c>
      <c r="B1547" s="61" t="s">
        <v>6874</v>
      </c>
      <c r="C1547" s="122" t="s">
        <v>11886</v>
      </c>
    </row>
    <row hidden="true" ht="15.75" outlineLevel="0" r="1548">
      <c r="A1548" s="122" t="s">
        <v>11169</v>
      </c>
      <c r="B1548" s="122" t="s">
        <v>5891</v>
      </c>
      <c r="C1548" s="131" t="s">
        <v>11887</v>
      </c>
      <c r="D1548" s="69" t="s">
        <v>11888</v>
      </c>
    </row>
    <row hidden="true" ht="15.75" outlineLevel="0" r="1549">
      <c r="A1549" s="122" t="s">
        <v>11169</v>
      </c>
      <c r="B1549" s="122" t="s">
        <v>3653</v>
      </c>
      <c r="C1549" s="131" t="s">
        <v>10932</v>
      </c>
      <c r="D1549" s="122" t="n"/>
    </row>
    <row hidden="true" ht="15.75" outlineLevel="0" r="1550">
      <c r="A1550" s="69" t="s">
        <v>11169</v>
      </c>
      <c r="B1550" s="69" t="s">
        <v>7847</v>
      </c>
      <c r="C1550" s="82" t="s">
        <v>11889</v>
      </c>
      <c r="D1550" s="69" t="s">
        <v>11888</v>
      </c>
    </row>
    <row hidden="true" ht="15.75" outlineLevel="0" r="1551">
      <c r="A1551" s="122" t="s">
        <v>11169</v>
      </c>
      <c r="B1551" s="122" t="s">
        <v>10027</v>
      </c>
      <c r="C1551" s="131" t="s">
        <v>11890</v>
      </c>
      <c r="D1551" s="122" t="s">
        <v>11891</v>
      </c>
    </row>
    <row hidden="true" ht="15.75" outlineLevel="0" r="1552">
      <c r="A1552" s="122" t="s">
        <v>11433</v>
      </c>
      <c r="B1552" s="69" t="s">
        <v>7247</v>
      </c>
      <c r="C1552" s="131" t="s">
        <v>11892</v>
      </c>
    </row>
    <row hidden="true" ht="15.75" outlineLevel="0" r="1553">
      <c r="A1553" s="122" t="s">
        <v>11433</v>
      </c>
      <c r="B1553" s="69" t="s">
        <v>7297</v>
      </c>
      <c r="C1553" s="131" t="s">
        <v>11892</v>
      </c>
    </row>
    <row hidden="true" ht="15.75" outlineLevel="0" r="1554">
      <c r="A1554" s="122" t="s">
        <v>11433</v>
      </c>
      <c r="B1554" s="69" t="s">
        <v>7067</v>
      </c>
      <c r="C1554" s="131" t="s">
        <v>11892</v>
      </c>
    </row>
    <row hidden="true" ht="15.75" outlineLevel="0" r="1555">
      <c r="A1555" s="122" t="s">
        <v>11433</v>
      </c>
      <c r="B1555" s="69" t="s">
        <v>2410</v>
      </c>
      <c r="C1555" s="131" t="s">
        <v>11892</v>
      </c>
    </row>
    <row hidden="true" ht="15.75" outlineLevel="0" r="1556">
      <c r="A1556" s="122" t="s">
        <v>11433</v>
      </c>
      <c r="B1556" s="69" t="s">
        <v>2160</v>
      </c>
      <c r="C1556" s="131" t="s">
        <v>11892</v>
      </c>
    </row>
    <row hidden="true" ht="15.75" outlineLevel="0" r="1557">
      <c r="A1557" s="122" t="s">
        <v>11433</v>
      </c>
      <c r="B1557" s="69" t="s">
        <v>2956</v>
      </c>
      <c r="C1557" s="131" t="s">
        <v>11892</v>
      </c>
    </row>
    <row hidden="true" ht="15.75" outlineLevel="0" r="1558">
      <c r="A1558" s="122" t="s">
        <v>11433</v>
      </c>
      <c r="B1558" s="69" t="s">
        <v>2228</v>
      </c>
      <c r="C1558" s="131" t="s">
        <v>11892</v>
      </c>
    </row>
    <row hidden="true" ht="15.75" outlineLevel="0" r="1559">
      <c r="A1559" s="122" t="s">
        <v>11433</v>
      </c>
      <c r="B1559" s="69" t="s">
        <v>2230</v>
      </c>
      <c r="C1559" s="131" t="s">
        <v>11892</v>
      </c>
    </row>
    <row hidden="true" ht="15.75" outlineLevel="0" r="1560">
      <c r="A1560" s="122" t="s">
        <v>11433</v>
      </c>
      <c r="B1560" s="69" t="s">
        <v>2249</v>
      </c>
      <c r="C1560" s="131" t="s">
        <v>11892</v>
      </c>
    </row>
    <row hidden="true" ht="31.5" outlineLevel="0" r="1561">
      <c r="A1561" s="122" t="s">
        <v>11433</v>
      </c>
      <c r="B1561" s="69" t="s">
        <v>2949</v>
      </c>
      <c r="C1561" s="131" t="s">
        <v>11893</v>
      </c>
    </row>
    <row hidden="true" ht="31.5" outlineLevel="0" r="1562">
      <c r="A1562" s="122" t="s">
        <v>11433</v>
      </c>
      <c r="B1562" s="69" t="s">
        <v>2951</v>
      </c>
      <c r="C1562" s="131" t="s">
        <v>11893</v>
      </c>
    </row>
    <row hidden="true" ht="31.5" outlineLevel="0" r="1563">
      <c r="A1563" s="122" t="s">
        <v>11433</v>
      </c>
      <c r="B1563" s="69" t="s">
        <v>2947</v>
      </c>
      <c r="C1563" s="131" t="s">
        <v>11893</v>
      </c>
    </row>
    <row hidden="true" ht="15.75" outlineLevel="0" r="1564">
      <c r="A1564" s="122" t="s">
        <v>11433</v>
      </c>
      <c r="B1564" s="69" t="s">
        <v>2231</v>
      </c>
      <c r="C1564" s="131" t="s">
        <v>11892</v>
      </c>
    </row>
    <row hidden="true" ht="15.75" outlineLevel="0" r="1565">
      <c r="A1565" s="122" t="s">
        <v>11433</v>
      </c>
      <c r="B1565" s="69" t="s">
        <v>3195</v>
      </c>
      <c r="C1565" s="131" t="s">
        <v>11892</v>
      </c>
    </row>
    <row hidden="true" ht="15.75" outlineLevel="0" r="1566">
      <c r="A1566" s="122" t="s">
        <v>11433</v>
      </c>
      <c r="B1566" s="69" t="s">
        <v>3203</v>
      </c>
      <c r="C1566" s="131" t="s">
        <v>11892</v>
      </c>
    </row>
    <row hidden="true" ht="15.75" outlineLevel="0" r="1567">
      <c r="A1567" s="122" t="s">
        <v>11433</v>
      </c>
      <c r="B1567" s="69" t="s">
        <v>3234</v>
      </c>
      <c r="C1567" s="131" t="s">
        <v>11892</v>
      </c>
    </row>
    <row hidden="true" ht="15.75" outlineLevel="0" r="1568">
      <c r="A1568" s="122" t="s">
        <v>11433</v>
      </c>
      <c r="B1568" s="69" t="s">
        <v>3252</v>
      </c>
      <c r="C1568" s="131" t="s">
        <v>11892</v>
      </c>
    </row>
    <row hidden="true" ht="15.75" outlineLevel="0" r="1569">
      <c r="A1569" s="122" t="s">
        <v>11433</v>
      </c>
      <c r="B1569" s="69" t="s">
        <v>3236</v>
      </c>
      <c r="C1569" s="131" t="s">
        <v>11892</v>
      </c>
    </row>
    <row hidden="true" ht="15.75" outlineLevel="0" r="1570">
      <c r="A1570" s="122" t="s">
        <v>11433</v>
      </c>
      <c r="B1570" s="69" t="s">
        <v>3231</v>
      </c>
      <c r="C1570" s="131" t="s">
        <v>11892</v>
      </c>
    </row>
    <row hidden="true" ht="15.75" outlineLevel="0" r="1571">
      <c r="A1571" s="122" t="s">
        <v>11433</v>
      </c>
      <c r="B1571" s="69" t="s">
        <v>3251</v>
      </c>
      <c r="C1571" s="131" t="s">
        <v>11892</v>
      </c>
    </row>
    <row hidden="true" ht="15.75" outlineLevel="0" r="1572">
      <c r="A1572" s="122" t="s">
        <v>11433</v>
      </c>
      <c r="B1572" s="69" t="s">
        <v>3245</v>
      </c>
      <c r="C1572" s="131" t="s">
        <v>11892</v>
      </c>
    </row>
    <row hidden="true" ht="15.75" outlineLevel="0" r="1573">
      <c r="A1573" s="122" t="s">
        <v>11433</v>
      </c>
      <c r="B1573" s="69" t="s">
        <v>3298</v>
      </c>
      <c r="C1573" s="131" t="s">
        <v>11892</v>
      </c>
    </row>
    <row hidden="true" ht="15.75" outlineLevel="0" r="1574">
      <c r="A1574" s="122" t="s">
        <v>11433</v>
      </c>
      <c r="B1574" s="69" t="s">
        <v>7427</v>
      </c>
      <c r="C1574" s="131" t="s">
        <v>11892</v>
      </c>
    </row>
    <row hidden="true" ht="15.75" outlineLevel="0" r="1575">
      <c r="A1575" s="122" t="s">
        <v>11433</v>
      </c>
      <c r="B1575" s="69" t="s">
        <v>7467</v>
      </c>
      <c r="C1575" s="131" t="s">
        <v>11892</v>
      </c>
    </row>
    <row hidden="true" ht="15.75" outlineLevel="0" r="1576">
      <c r="A1576" s="122" t="s">
        <v>11433</v>
      </c>
      <c r="B1576" s="69" t="s">
        <v>7422</v>
      </c>
      <c r="C1576" s="131" t="s">
        <v>11892</v>
      </c>
    </row>
    <row hidden="true" ht="15.75" outlineLevel="0" r="1577">
      <c r="A1577" s="122" t="s">
        <v>11433</v>
      </c>
      <c r="B1577" s="69" t="s">
        <v>7460</v>
      </c>
      <c r="C1577" s="131" t="s">
        <v>11892</v>
      </c>
    </row>
    <row hidden="true" ht="15.75" outlineLevel="0" r="1578">
      <c r="A1578" s="122" t="s">
        <v>11433</v>
      </c>
      <c r="B1578" s="69" t="s">
        <v>7466</v>
      </c>
      <c r="C1578" s="131" t="s">
        <v>11892</v>
      </c>
    </row>
    <row hidden="true" ht="15.75" outlineLevel="0" r="1579">
      <c r="A1579" s="122" t="s">
        <v>11433</v>
      </c>
      <c r="B1579" s="69" t="s">
        <v>7481</v>
      </c>
      <c r="C1579" s="131" t="s">
        <v>11892</v>
      </c>
    </row>
    <row hidden="true" ht="15.75" outlineLevel="0" r="1580">
      <c r="A1580" s="122" t="s">
        <v>11433</v>
      </c>
      <c r="B1580" s="69" t="s">
        <v>7468</v>
      </c>
      <c r="C1580" s="131" t="s">
        <v>11892</v>
      </c>
    </row>
    <row hidden="true" ht="15.75" outlineLevel="0" r="1581">
      <c r="A1581" s="122" t="s">
        <v>11433</v>
      </c>
      <c r="B1581" s="69" t="s">
        <v>7457</v>
      </c>
      <c r="C1581" s="131" t="s">
        <v>11892</v>
      </c>
    </row>
    <row hidden="true" ht="15.75" outlineLevel="0" r="1582">
      <c r="A1582" s="122" t="s">
        <v>11433</v>
      </c>
      <c r="B1582" s="69" t="s">
        <v>7326</v>
      </c>
      <c r="C1582" s="131" t="s">
        <v>11892</v>
      </c>
    </row>
    <row hidden="true" ht="15.75" outlineLevel="0" r="1583">
      <c r="A1583" s="122" t="s">
        <v>11433</v>
      </c>
      <c r="B1583" s="69" t="s">
        <v>7357</v>
      </c>
      <c r="C1583" s="131" t="s">
        <v>11892</v>
      </c>
    </row>
    <row hidden="true" ht="15.75" outlineLevel="0" r="1584">
      <c r="A1584" s="122" t="s">
        <v>11433</v>
      </c>
      <c r="B1584" s="69" t="s">
        <v>7120</v>
      </c>
      <c r="C1584" s="131" t="s">
        <v>11892</v>
      </c>
    </row>
    <row hidden="true" ht="15.75" outlineLevel="0" r="1585">
      <c r="A1585" s="122" t="s">
        <v>11433</v>
      </c>
      <c r="B1585" s="69" t="s">
        <v>10905</v>
      </c>
      <c r="C1585" s="131" t="s">
        <v>11892</v>
      </c>
    </row>
    <row hidden="true" ht="15.75" outlineLevel="0" r="1586">
      <c r="A1586" s="122" t="s">
        <v>11433</v>
      </c>
      <c r="B1586" s="69" t="s">
        <v>7128</v>
      </c>
      <c r="C1586" s="131" t="s">
        <v>11892</v>
      </c>
    </row>
    <row hidden="true" ht="15.75" outlineLevel="0" r="1587">
      <c r="A1587" s="122" t="s">
        <v>11433</v>
      </c>
      <c r="B1587" s="69" t="s">
        <v>7125</v>
      </c>
      <c r="C1587" s="131" t="s">
        <v>11892</v>
      </c>
    </row>
    <row hidden="true" ht="15.75" outlineLevel="0" r="1588">
      <c r="A1588" s="122" t="s">
        <v>11433</v>
      </c>
      <c r="B1588" s="69" t="s">
        <v>7167</v>
      </c>
      <c r="C1588" s="131" t="s">
        <v>11892</v>
      </c>
    </row>
    <row hidden="true" ht="15.75" outlineLevel="0" r="1589">
      <c r="A1589" s="122" t="s">
        <v>11433</v>
      </c>
      <c r="B1589" s="69" t="s">
        <v>7014</v>
      </c>
      <c r="C1589" s="131" t="s">
        <v>11892</v>
      </c>
    </row>
    <row hidden="true" ht="15.75" outlineLevel="0" r="1590">
      <c r="A1590" s="122" t="s">
        <v>11433</v>
      </c>
      <c r="B1590" s="69" t="s">
        <v>6919</v>
      </c>
      <c r="C1590" s="131" t="s">
        <v>11892</v>
      </c>
    </row>
    <row hidden="true" ht="15.75" outlineLevel="0" r="1591">
      <c r="A1591" s="122" t="s">
        <v>11433</v>
      </c>
      <c r="B1591" s="69" t="s">
        <v>6930</v>
      </c>
      <c r="C1591" s="131" t="s">
        <v>11892</v>
      </c>
    </row>
    <row hidden="true" ht="15.75" outlineLevel="0" r="1592">
      <c r="A1592" s="122" t="s">
        <v>11433</v>
      </c>
      <c r="B1592" s="69" t="s">
        <v>6874</v>
      </c>
      <c r="C1592" s="131" t="s">
        <v>11892</v>
      </c>
    </row>
    <row hidden="true" ht="15.75" outlineLevel="0" r="1593">
      <c r="A1593" s="122" t="s">
        <v>11433</v>
      </c>
      <c r="B1593" s="69" t="s">
        <v>6959</v>
      </c>
      <c r="C1593" s="131" t="s">
        <v>11892</v>
      </c>
    </row>
    <row hidden="true" ht="15.75" outlineLevel="0" r="1594">
      <c r="A1594" s="122" t="s">
        <v>11433</v>
      </c>
      <c r="B1594" s="69" t="s">
        <v>6916</v>
      </c>
      <c r="C1594" s="131" t="s">
        <v>11892</v>
      </c>
    </row>
    <row hidden="true" ht="15.75" outlineLevel="0" r="1595">
      <c r="A1595" s="122" t="s">
        <v>11433</v>
      </c>
      <c r="B1595" s="69" t="s">
        <v>2448</v>
      </c>
      <c r="C1595" s="131" t="s">
        <v>11892</v>
      </c>
    </row>
    <row hidden="true" ht="15.75" outlineLevel="0" r="1596">
      <c r="A1596" s="122" t="s">
        <v>11433</v>
      </c>
      <c r="B1596" s="69" t="s">
        <v>2055</v>
      </c>
      <c r="C1596" s="131" t="s">
        <v>11892</v>
      </c>
    </row>
    <row hidden="true" ht="15.75" outlineLevel="0" r="1597">
      <c r="A1597" s="122" t="s">
        <v>11433</v>
      </c>
      <c r="B1597" s="69" t="s">
        <v>2242</v>
      </c>
      <c r="C1597" s="131" t="s">
        <v>11892</v>
      </c>
    </row>
    <row hidden="true" ht="15.75" outlineLevel="0" r="1598">
      <c r="A1598" s="122" t="s">
        <v>11433</v>
      </c>
      <c r="B1598" s="69" t="s">
        <v>2158</v>
      </c>
      <c r="C1598" s="131" t="s">
        <v>11892</v>
      </c>
    </row>
    <row hidden="true" ht="15.75" outlineLevel="0" r="1599">
      <c r="A1599" s="122" t="s">
        <v>11433</v>
      </c>
      <c r="B1599" s="69" t="s">
        <v>2253</v>
      </c>
      <c r="C1599" s="131" t="s">
        <v>11892</v>
      </c>
    </row>
    <row hidden="true" ht="15.75" outlineLevel="0" r="1600">
      <c r="A1600" s="122" t="s">
        <v>11433</v>
      </c>
      <c r="B1600" s="69" t="s">
        <v>2178</v>
      </c>
      <c r="C1600" s="131" t="s">
        <v>11892</v>
      </c>
    </row>
    <row hidden="true" ht="15.75" outlineLevel="0" r="1601">
      <c r="A1601" s="122" t="s">
        <v>11433</v>
      </c>
      <c r="B1601" s="69" t="s">
        <v>2229</v>
      </c>
      <c r="C1601" s="131" t="s">
        <v>11892</v>
      </c>
    </row>
    <row hidden="true" ht="15.75" outlineLevel="0" r="1602">
      <c r="A1602" s="122" t="s">
        <v>11433</v>
      </c>
      <c r="B1602" s="69" t="s">
        <v>1108</v>
      </c>
      <c r="C1602" s="131" t="s">
        <v>11892</v>
      </c>
    </row>
    <row hidden="true" ht="15.75" outlineLevel="0" r="1603">
      <c r="A1603" s="122" t="s">
        <v>11433</v>
      </c>
      <c r="B1603" s="69" t="s">
        <v>1115</v>
      </c>
      <c r="C1603" s="131" t="s">
        <v>11894</v>
      </c>
    </row>
    <row hidden="true" ht="15.75" outlineLevel="0" r="1604">
      <c r="A1604" s="122" t="s">
        <v>11433</v>
      </c>
      <c r="B1604" s="69" t="s">
        <v>1110</v>
      </c>
      <c r="C1604" s="131" t="s">
        <v>11892</v>
      </c>
    </row>
    <row hidden="true" ht="15.75" outlineLevel="0" r="1605">
      <c r="A1605" s="122" t="s">
        <v>11433</v>
      </c>
      <c r="B1605" s="69" t="s">
        <v>1117</v>
      </c>
      <c r="C1605" s="131" t="s">
        <v>11892</v>
      </c>
    </row>
    <row hidden="true" ht="15.75" outlineLevel="0" r="1606">
      <c r="A1606" s="122" t="s">
        <v>11433</v>
      </c>
      <c r="B1606" s="69" t="s">
        <v>1155</v>
      </c>
      <c r="C1606" s="131" t="s">
        <v>11892</v>
      </c>
    </row>
    <row hidden="true" ht="15.75" outlineLevel="0" r="1607">
      <c r="A1607" s="122" t="s">
        <v>11433</v>
      </c>
      <c r="B1607" s="69" t="s">
        <v>1158</v>
      </c>
      <c r="C1607" s="131" t="s">
        <v>11892</v>
      </c>
    </row>
    <row hidden="true" ht="15.75" outlineLevel="0" r="1608">
      <c r="A1608" s="122" t="s">
        <v>11433</v>
      </c>
      <c r="B1608" s="69" t="s">
        <v>1089</v>
      </c>
      <c r="C1608" s="131" t="s">
        <v>11892</v>
      </c>
    </row>
    <row hidden="true" ht="15.75" outlineLevel="0" r="1609">
      <c r="A1609" s="122" t="s">
        <v>11433</v>
      </c>
      <c r="B1609" s="69" t="s">
        <v>1149</v>
      </c>
      <c r="C1609" s="131" t="s">
        <v>11892</v>
      </c>
    </row>
    <row hidden="true" ht="15.75" outlineLevel="0" r="1610">
      <c r="A1610" s="122" t="s">
        <v>11433</v>
      </c>
      <c r="B1610" s="69" t="s">
        <v>9981</v>
      </c>
      <c r="C1610" s="131" t="s">
        <v>11892</v>
      </c>
    </row>
    <row hidden="true" ht="15.75" outlineLevel="0" r="1611">
      <c r="A1611" s="122" t="s">
        <v>11433</v>
      </c>
      <c r="B1611" s="69" t="s">
        <v>8198</v>
      </c>
      <c r="C1611" s="131" t="s">
        <v>11895</v>
      </c>
    </row>
    <row hidden="true" ht="15.75" outlineLevel="0" r="1612">
      <c r="A1612" s="122" t="s">
        <v>11433</v>
      </c>
      <c r="B1612" s="69" t="s">
        <v>6757</v>
      </c>
      <c r="C1612" s="131" t="s">
        <v>11892</v>
      </c>
    </row>
    <row hidden="true" ht="15.75" outlineLevel="0" r="1613">
      <c r="A1613" s="122" t="s">
        <v>11433</v>
      </c>
      <c r="B1613" s="69" t="s">
        <v>11896</v>
      </c>
      <c r="C1613" s="131" t="s">
        <v>11892</v>
      </c>
    </row>
    <row hidden="true" ht="15.75" outlineLevel="0" r="1614">
      <c r="A1614" s="122" t="s">
        <v>11433</v>
      </c>
      <c r="B1614" s="69" t="s">
        <v>1587</v>
      </c>
      <c r="C1614" s="131" t="s">
        <v>11892</v>
      </c>
    </row>
    <row hidden="true" ht="15.75" outlineLevel="0" r="1615">
      <c r="A1615" s="122" t="s">
        <v>11433</v>
      </c>
      <c r="B1615" s="69" t="s">
        <v>6743</v>
      </c>
      <c r="C1615" s="131" t="s">
        <v>11892</v>
      </c>
    </row>
    <row hidden="true" ht="15.75" outlineLevel="0" r="1616">
      <c r="A1616" s="122" t="s">
        <v>11433</v>
      </c>
      <c r="B1616" s="69" t="s">
        <v>4631</v>
      </c>
      <c r="C1616" s="131" t="s">
        <v>11892</v>
      </c>
    </row>
    <row hidden="true" ht="15.75" outlineLevel="0" r="1617">
      <c r="A1617" s="122" t="s">
        <v>11433</v>
      </c>
      <c r="B1617" s="69" t="s">
        <v>1390</v>
      </c>
      <c r="C1617" s="131" t="s">
        <v>11892</v>
      </c>
    </row>
    <row hidden="true" ht="15.75" outlineLevel="0" r="1618">
      <c r="A1618" s="122" t="s">
        <v>11433</v>
      </c>
      <c r="B1618" s="69" t="s">
        <v>1328</v>
      </c>
      <c r="C1618" s="131" t="s">
        <v>11892</v>
      </c>
    </row>
    <row hidden="true" ht="15.75" outlineLevel="0" r="1619">
      <c r="A1619" s="122" t="s">
        <v>11433</v>
      </c>
      <c r="B1619" s="69" t="s">
        <v>1359</v>
      </c>
      <c r="C1619" s="131" t="s">
        <v>11892</v>
      </c>
    </row>
    <row hidden="true" ht="15.75" outlineLevel="0" r="1620">
      <c r="A1620" s="122" t="s">
        <v>11433</v>
      </c>
      <c r="B1620" s="69" t="s">
        <v>1301</v>
      </c>
      <c r="C1620" s="131" t="s">
        <v>11892</v>
      </c>
    </row>
    <row hidden="true" ht="15.75" outlineLevel="0" r="1621">
      <c r="A1621" s="122" t="s">
        <v>11433</v>
      </c>
      <c r="B1621" s="69" t="s">
        <v>1309</v>
      </c>
      <c r="C1621" s="131" t="s">
        <v>11892</v>
      </c>
    </row>
    <row hidden="true" ht="15.75" outlineLevel="0" r="1622">
      <c r="A1622" s="122" t="s">
        <v>11433</v>
      </c>
      <c r="B1622" s="69" t="s">
        <v>1318</v>
      </c>
      <c r="C1622" s="131" t="s">
        <v>11892</v>
      </c>
    </row>
    <row hidden="true" ht="15.75" outlineLevel="0" r="1623">
      <c r="A1623" s="122" t="s">
        <v>11433</v>
      </c>
      <c r="B1623" s="69" t="s">
        <v>1276</v>
      </c>
      <c r="C1623" s="131" t="s">
        <v>11892</v>
      </c>
    </row>
    <row hidden="true" ht="15.75" outlineLevel="0" r="1624">
      <c r="A1624" s="122" t="s">
        <v>11433</v>
      </c>
      <c r="B1624" s="69" t="s">
        <v>1376</v>
      </c>
      <c r="C1624" s="131" t="s">
        <v>11892</v>
      </c>
    </row>
    <row hidden="true" ht="15.75" outlineLevel="0" r="1625">
      <c r="A1625" s="122" t="s">
        <v>11433</v>
      </c>
      <c r="B1625" s="69" t="s">
        <v>1252</v>
      </c>
      <c r="C1625" s="131" t="s">
        <v>11892</v>
      </c>
    </row>
    <row hidden="true" ht="15.75" outlineLevel="0" r="1626">
      <c r="A1626" s="122" t="s">
        <v>11433</v>
      </c>
      <c r="B1626" s="69" t="s">
        <v>1260</v>
      </c>
      <c r="C1626" s="131" t="s">
        <v>11892</v>
      </c>
    </row>
    <row hidden="true" ht="15.75" outlineLevel="0" r="1627">
      <c r="A1627" s="122" t="s">
        <v>11433</v>
      </c>
      <c r="B1627" s="69" t="s">
        <v>1261</v>
      </c>
      <c r="C1627" s="131" t="s">
        <v>11892</v>
      </c>
    </row>
    <row hidden="true" ht="15.75" outlineLevel="0" r="1628">
      <c r="A1628" s="122" t="s">
        <v>11433</v>
      </c>
      <c r="B1628" s="69" t="s">
        <v>9418</v>
      </c>
      <c r="C1628" s="131" t="s">
        <v>11892</v>
      </c>
    </row>
    <row hidden="true" ht="15.75" outlineLevel="0" r="1629">
      <c r="A1629" s="122" t="s">
        <v>11433</v>
      </c>
      <c r="B1629" s="69" t="s">
        <v>10741</v>
      </c>
      <c r="C1629" s="131" t="s">
        <v>11892</v>
      </c>
    </row>
    <row hidden="true" ht="15.75" outlineLevel="0" r="1630">
      <c r="A1630" s="122" t="s">
        <v>11433</v>
      </c>
      <c r="B1630" s="69" t="s">
        <v>4630</v>
      </c>
      <c r="C1630" s="131" t="s">
        <v>11892</v>
      </c>
    </row>
    <row hidden="true" ht="15.75" outlineLevel="0" r="1631">
      <c r="A1631" s="122" t="s">
        <v>11433</v>
      </c>
      <c r="B1631" s="69" t="s">
        <v>6799</v>
      </c>
      <c r="C1631" s="131" t="s">
        <v>11892</v>
      </c>
    </row>
    <row hidden="true" ht="15.75" outlineLevel="0" r="1632">
      <c r="A1632" s="122" t="s">
        <v>11433</v>
      </c>
      <c r="B1632" s="69" t="s">
        <v>6866</v>
      </c>
      <c r="C1632" s="131" t="s">
        <v>11892</v>
      </c>
    </row>
    <row hidden="true" ht="15.75" outlineLevel="0" r="1633">
      <c r="A1633" s="122" t="s">
        <v>11433</v>
      </c>
      <c r="B1633" s="69" t="s">
        <v>6669</v>
      </c>
      <c r="C1633" s="131" t="s">
        <v>11892</v>
      </c>
    </row>
    <row hidden="true" ht="15.75" outlineLevel="0" r="1634">
      <c r="A1634" s="122" t="s">
        <v>11433</v>
      </c>
      <c r="B1634" s="69" t="s">
        <v>6530</v>
      </c>
      <c r="C1634" s="131" t="s">
        <v>11892</v>
      </c>
    </row>
    <row hidden="true" ht="15.75" outlineLevel="0" r="1635">
      <c r="A1635" s="122" t="s">
        <v>11433</v>
      </c>
      <c r="B1635" s="69" t="s">
        <v>6476</v>
      </c>
      <c r="C1635" s="131" t="s">
        <v>11892</v>
      </c>
    </row>
    <row hidden="true" ht="15.75" outlineLevel="0" r="1636">
      <c r="A1636" s="122" t="s">
        <v>11433</v>
      </c>
      <c r="B1636" s="69" t="s">
        <v>6429</v>
      </c>
      <c r="C1636" s="131" t="s">
        <v>11892</v>
      </c>
    </row>
    <row hidden="true" ht="15.75" outlineLevel="0" r="1637">
      <c r="A1637" s="122" t="s">
        <v>11433</v>
      </c>
      <c r="B1637" s="69" t="s">
        <v>6356</v>
      </c>
      <c r="C1637" s="131" t="s">
        <v>11892</v>
      </c>
    </row>
    <row hidden="true" ht="15.75" outlineLevel="0" r="1638">
      <c r="A1638" s="122" t="s">
        <v>11433</v>
      </c>
      <c r="B1638" s="69" t="s">
        <v>6351</v>
      </c>
      <c r="C1638" s="131" t="s">
        <v>11892</v>
      </c>
    </row>
    <row hidden="true" ht="15.75" outlineLevel="0" r="1639">
      <c r="A1639" s="122" t="s">
        <v>11433</v>
      </c>
      <c r="B1639" s="69" t="s">
        <v>6468</v>
      </c>
      <c r="C1639" s="131" t="s">
        <v>11892</v>
      </c>
    </row>
    <row hidden="true" ht="15.75" outlineLevel="0" r="1640">
      <c r="A1640" s="122" t="s">
        <v>11433</v>
      </c>
      <c r="B1640" s="69" t="s">
        <v>6185</v>
      </c>
      <c r="C1640" s="131" t="s">
        <v>11892</v>
      </c>
    </row>
    <row hidden="true" ht="15.75" outlineLevel="0" r="1641">
      <c r="A1641" s="122" t="s">
        <v>11433</v>
      </c>
      <c r="B1641" s="69" t="s">
        <v>6184</v>
      </c>
      <c r="C1641" s="131" t="s">
        <v>11892</v>
      </c>
    </row>
    <row hidden="true" ht="15.75" outlineLevel="0" r="1642">
      <c r="A1642" s="122" t="s">
        <v>11433</v>
      </c>
      <c r="B1642" s="69" t="s">
        <v>6170</v>
      </c>
      <c r="C1642" s="131" t="s">
        <v>11892</v>
      </c>
    </row>
    <row hidden="true" ht="15.75" outlineLevel="0" r="1643">
      <c r="A1643" s="122" t="s">
        <v>11433</v>
      </c>
      <c r="B1643" s="69" t="s">
        <v>6164</v>
      </c>
      <c r="C1643" s="131" t="s">
        <v>11892</v>
      </c>
    </row>
    <row hidden="true" ht="15.75" outlineLevel="0" r="1644">
      <c r="A1644" s="122" t="s">
        <v>11433</v>
      </c>
      <c r="B1644" s="69" t="s">
        <v>6163</v>
      </c>
      <c r="C1644" s="131" t="s">
        <v>11892</v>
      </c>
    </row>
    <row hidden="true" ht="15.75" outlineLevel="0" r="1645">
      <c r="A1645" s="122" t="s">
        <v>11433</v>
      </c>
      <c r="B1645" s="69" t="s">
        <v>6154</v>
      </c>
      <c r="C1645" s="131" t="s">
        <v>11892</v>
      </c>
    </row>
    <row hidden="true" ht="15.75" outlineLevel="0" r="1646">
      <c r="A1646" s="122" t="s">
        <v>11433</v>
      </c>
      <c r="B1646" s="69" t="s">
        <v>6152</v>
      </c>
      <c r="C1646" s="131" t="s">
        <v>11892</v>
      </c>
    </row>
    <row hidden="true" ht="15.75" outlineLevel="0" r="1647">
      <c r="A1647" s="122" t="s">
        <v>11433</v>
      </c>
      <c r="B1647" s="69" t="s">
        <v>6139</v>
      </c>
      <c r="C1647" s="131" t="s">
        <v>11892</v>
      </c>
    </row>
    <row hidden="true" ht="15.75" outlineLevel="0" r="1648">
      <c r="A1648" s="122" t="s">
        <v>11433</v>
      </c>
      <c r="B1648" s="69" t="s">
        <v>6110</v>
      </c>
      <c r="C1648" s="131" t="s">
        <v>11892</v>
      </c>
    </row>
    <row hidden="true" ht="15.75" outlineLevel="0" r="1649">
      <c r="A1649" s="122" t="s">
        <v>11433</v>
      </c>
      <c r="B1649" s="69" t="s">
        <v>5487</v>
      </c>
      <c r="C1649" s="131" t="s">
        <v>11892</v>
      </c>
    </row>
    <row hidden="true" ht="15.75" outlineLevel="0" r="1650">
      <c r="A1650" s="122" t="s">
        <v>11433</v>
      </c>
      <c r="B1650" s="69" t="s">
        <v>5958</v>
      </c>
      <c r="C1650" s="131" t="s">
        <v>11892</v>
      </c>
    </row>
    <row hidden="true" ht="15.75" outlineLevel="0" r="1651">
      <c r="A1651" s="122" t="s">
        <v>11433</v>
      </c>
      <c r="B1651" s="69" t="s">
        <v>5912</v>
      </c>
      <c r="C1651" s="131" t="s">
        <v>11892</v>
      </c>
    </row>
    <row hidden="true" ht="15.75" outlineLevel="0" r="1652">
      <c r="A1652" s="122" t="s">
        <v>11433</v>
      </c>
      <c r="B1652" s="69" t="s">
        <v>5899</v>
      </c>
      <c r="C1652" s="131" t="s">
        <v>11892</v>
      </c>
    </row>
    <row hidden="true" ht="15.75" outlineLevel="0" r="1653">
      <c r="A1653" s="122" t="s">
        <v>11433</v>
      </c>
      <c r="B1653" s="69" t="s">
        <v>5898</v>
      </c>
      <c r="C1653" s="131" t="s">
        <v>11892</v>
      </c>
    </row>
    <row hidden="true" ht="15.75" outlineLevel="0" r="1654">
      <c r="A1654" s="122" t="s">
        <v>11433</v>
      </c>
      <c r="B1654" s="69" t="s">
        <v>5891</v>
      </c>
      <c r="C1654" s="131" t="s">
        <v>11892</v>
      </c>
    </row>
    <row hidden="true" ht="15.75" outlineLevel="0" r="1655">
      <c r="A1655" s="122" t="s">
        <v>11433</v>
      </c>
      <c r="B1655" s="69" t="s">
        <v>5873</v>
      </c>
      <c r="C1655" s="131" t="s">
        <v>11892</v>
      </c>
    </row>
    <row hidden="true" ht="15.75" outlineLevel="0" r="1656">
      <c r="A1656" s="122" t="s">
        <v>11433</v>
      </c>
      <c r="B1656" s="69" t="s">
        <v>5841</v>
      </c>
      <c r="C1656" s="131" t="s">
        <v>11892</v>
      </c>
    </row>
    <row hidden="true" ht="15.75" outlineLevel="0" r="1657">
      <c r="A1657" s="122" t="s">
        <v>11433</v>
      </c>
      <c r="B1657" s="69" t="s">
        <v>5838</v>
      </c>
      <c r="C1657" s="131" t="s">
        <v>11892</v>
      </c>
    </row>
    <row hidden="true" ht="15.75" outlineLevel="0" r="1658">
      <c r="A1658" s="122" t="s">
        <v>11433</v>
      </c>
      <c r="B1658" s="69" t="s">
        <v>5816</v>
      </c>
      <c r="C1658" s="131" t="s">
        <v>11892</v>
      </c>
    </row>
    <row hidden="true" ht="15.75" outlineLevel="0" r="1659">
      <c r="A1659" s="122" t="s">
        <v>11433</v>
      </c>
      <c r="B1659" s="69" t="s">
        <v>5791</v>
      </c>
      <c r="C1659" s="131" t="s">
        <v>11892</v>
      </c>
    </row>
    <row hidden="true" ht="15.75" outlineLevel="0" r="1660">
      <c r="A1660" s="122" t="s">
        <v>11433</v>
      </c>
      <c r="B1660" s="69" t="s">
        <v>5790</v>
      </c>
      <c r="C1660" s="131" t="s">
        <v>11892</v>
      </c>
    </row>
    <row hidden="true" ht="15.75" outlineLevel="0" r="1661">
      <c r="A1661" s="122" t="s">
        <v>11433</v>
      </c>
      <c r="B1661" s="69" t="s">
        <v>5684</v>
      </c>
      <c r="C1661" s="131" t="s">
        <v>11892</v>
      </c>
    </row>
    <row hidden="true" ht="15.75" outlineLevel="0" r="1662">
      <c r="A1662" s="122" t="s">
        <v>11433</v>
      </c>
      <c r="B1662" s="69" t="s">
        <v>5692</v>
      </c>
      <c r="C1662" s="131" t="s">
        <v>11892</v>
      </c>
    </row>
    <row hidden="true" ht="15.75" outlineLevel="0" r="1663">
      <c r="A1663" s="122" t="s">
        <v>11433</v>
      </c>
      <c r="B1663" s="69" t="s">
        <v>5683</v>
      </c>
      <c r="C1663" s="131" t="s">
        <v>11892</v>
      </c>
    </row>
    <row hidden="true" ht="15.75" outlineLevel="0" r="1664">
      <c r="A1664" s="122" t="s">
        <v>11433</v>
      </c>
      <c r="B1664" s="69" t="s">
        <v>1479</v>
      </c>
      <c r="C1664" s="131" t="s">
        <v>11892</v>
      </c>
    </row>
    <row hidden="true" ht="15.75" outlineLevel="0" r="1665">
      <c r="A1665" s="122" t="s">
        <v>11433</v>
      </c>
      <c r="B1665" s="69" t="s">
        <v>5587</v>
      </c>
      <c r="C1665" s="131" t="s">
        <v>11892</v>
      </c>
    </row>
    <row hidden="true" ht="15.75" outlineLevel="0" r="1666">
      <c r="A1666" s="122" t="s">
        <v>11433</v>
      </c>
      <c r="B1666" s="69" t="s">
        <v>5477</v>
      </c>
      <c r="C1666" s="131" t="s">
        <v>11892</v>
      </c>
    </row>
    <row hidden="true" ht="15.75" outlineLevel="0" r="1667">
      <c r="A1667" s="122" t="s">
        <v>11433</v>
      </c>
      <c r="B1667" s="69" t="s">
        <v>5502</v>
      </c>
      <c r="C1667" s="131" t="s">
        <v>11892</v>
      </c>
    </row>
    <row hidden="true" ht="15.75" outlineLevel="0" r="1668">
      <c r="A1668" s="122" t="s">
        <v>11433</v>
      </c>
      <c r="B1668" s="69" t="s">
        <v>5467</v>
      </c>
      <c r="C1668" s="131" t="s">
        <v>11892</v>
      </c>
    </row>
    <row hidden="true" ht="15.75" outlineLevel="0" r="1669">
      <c r="A1669" s="122" t="s">
        <v>11433</v>
      </c>
      <c r="B1669" s="69" t="s">
        <v>5373</v>
      </c>
      <c r="C1669" s="131" t="s">
        <v>11892</v>
      </c>
    </row>
    <row hidden="true" ht="15.75" outlineLevel="0" r="1670">
      <c r="A1670" s="122" t="s">
        <v>11433</v>
      </c>
      <c r="B1670" s="69" t="s">
        <v>5362</v>
      </c>
      <c r="C1670" s="131" t="s">
        <v>11892</v>
      </c>
    </row>
    <row hidden="true" ht="15.75" outlineLevel="0" r="1671">
      <c r="A1671" s="122" t="s">
        <v>11433</v>
      </c>
      <c r="B1671" s="69" t="s">
        <v>4108</v>
      </c>
      <c r="C1671" s="131" t="s">
        <v>11892</v>
      </c>
    </row>
    <row hidden="true" ht="15.75" outlineLevel="0" r="1672">
      <c r="A1672" s="122" t="s">
        <v>11433</v>
      </c>
      <c r="B1672" s="69" t="s">
        <v>899</v>
      </c>
      <c r="C1672" s="131" t="s">
        <v>11892</v>
      </c>
    </row>
    <row hidden="true" ht="15.75" outlineLevel="0" r="1673">
      <c r="A1673" s="122" t="s">
        <v>11433</v>
      </c>
      <c r="B1673" s="69" t="s">
        <v>894</v>
      </c>
      <c r="C1673" s="131" t="s">
        <v>11892</v>
      </c>
    </row>
    <row hidden="true" ht="15.75" outlineLevel="0" r="1674">
      <c r="A1674" s="122" t="s">
        <v>11433</v>
      </c>
      <c r="B1674" s="69" t="s">
        <v>913</v>
      </c>
      <c r="C1674" s="131" t="s">
        <v>11892</v>
      </c>
    </row>
    <row hidden="true" ht="15.75" outlineLevel="0" r="1675">
      <c r="A1675" s="122" t="s">
        <v>11433</v>
      </c>
      <c r="B1675" s="69" t="s">
        <v>5074</v>
      </c>
      <c r="C1675" s="131" t="s">
        <v>11892</v>
      </c>
    </row>
    <row hidden="true" ht="15.75" outlineLevel="0" r="1676">
      <c r="A1676" s="122" t="s">
        <v>11433</v>
      </c>
      <c r="B1676" s="69" t="s">
        <v>5042</v>
      </c>
      <c r="C1676" s="131" t="s">
        <v>11892</v>
      </c>
    </row>
    <row hidden="true" ht="15.75" outlineLevel="0" r="1677">
      <c r="A1677" s="122" t="s">
        <v>11433</v>
      </c>
      <c r="B1677" s="69" t="s">
        <v>4999</v>
      </c>
      <c r="C1677" s="131" t="s">
        <v>11892</v>
      </c>
    </row>
    <row hidden="true" ht="15.75" outlineLevel="0" r="1678">
      <c r="A1678" s="122" t="s">
        <v>11433</v>
      </c>
      <c r="B1678" s="69" t="s">
        <v>4975</v>
      </c>
      <c r="C1678" s="131" t="s">
        <v>11892</v>
      </c>
    </row>
    <row hidden="true" ht="15.75" outlineLevel="0" r="1679">
      <c r="A1679" s="122" t="s">
        <v>11433</v>
      </c>
      <c r="B1679" s="69" t="s">
        <v>4913</v>
      </c>
      <c r="C1679" s="131" t="s">
        <v>11892</v>
      </c>
    </row>
    <row hidden="true" ht="15.75" outlineLevel="0" r="1680">
      <c r="A1680" s="122" t="s">
        <v>11433</v>
      </c>
      <c r="B1680" s="69" t="s">
        <v>4827</v>
      </c>
      <c r="C1680" s="131" t="s">
        <v>11892</v>
      </c>
    </row>
    <row hidden="true" ht="15.75" outlineLevel="0" r="1681">
      <c r="A1681" s="122" t="s">
        <v>11433</v>
      </c>
      <c r="B1681" s="69" t="s">
        <v>4732</v>
      </c>
      <c r="C1681" s="131" t="s">
        <v>11892</v>
      </c>
    </row>
    <row hidden="true" ht="15.75" outlineLevel="0" r="1682">
      <c r="A1682" s="122" t="s">
        <v>11433</v>
      </c>
      <c r="B1682" s="69" t="s">
        <v>4703</v>
      </c>
      <c r="C1682" s="131" t="s">
        <v>11892</v>
      </c>
    </row>
    <row hidden="true" ht="15.75" outlineLevel="0" r="1683">
      <c r="A1683" s="122" t="s">
        <v>11433</v>
      </c>
      <c r="B1683" s="69" t="s">
        <v>4665</v>
      </c>
      <c r="C1683" s="131" t="s">
        <v>11892</v>
      </c>
    </row>
    <row hidden="true" ht="15.75" outlineLevel="0" r="1684">
      <c r="A1684" s="122" t="s">
        <v>11433</v>
      </c>
      <c r="B1684" s="69" t="s">
        <v>4708</v>
      </c>
      <c r="C1684" s="131" t="s">
        <v>11892</v>
      </c>
    </row>
    <row hidden="true" ht="15.75" outlineLevel="0" r="1685">
      <c r="A1685" s="122" t="s">
        <v>11433</v>
      </c>
      <c r="B1685" s="69" t="s">
        <v>4648</v>
      </c>
      <c r="C1685" s="131" t="s">
        <v>11892</v>
      </c>
    </row>
    <row hidden="true" ht="15.75" outlineLevel="0" r="1686">
      <c r="A1686" s="122" t="s">
        <v>11433</v>
      </c>
      <c r="B1686" s="69" t="s">
        <v>4646</v>
      </c>
      <c r="C1686" s="131" t="s">
        <v>11892</v>
      </c>
    </row>
    <row hidden="true" ht="15.75" outlineLevel="0" r="1687">
      <c r="A1687" s="122" t="s">
        <v>11433</v>
      </c>
      <c r="B1687" s="69" t="s">
        <v>4645</v>
      </c>
      <c r="C1687" s="131" t="s">
        <v>11892</v>
      </c>
    </row>
    <row hidden="true" ht="15.75" outlineLevel="0" r="1688">
      <c r="A1688" s="122" t="s">
        <v>11433</v>
      </c>
      <c r="B1688" s="69" t="s">
        <v>4587</v>
      </c>
      <c r="C1688" s="131" t="s">
        <v>11892</v>
      </c>
    </row>
    <row hidden="true" ht="15.75" outlineLevel="0" r="1689">
      <c r="A1689" s="122" t="s">
        <v>11433</v>
      </c>
      <c r="B1689" s="69" t="s">
        <v>4406</v>
      </c>
      <c r="C1689" s="131" t="s">
        <v>11892</v>
      </c>
    </row>
    <row hidden="true" ht="15.75" outlineLevel="0" r="1690">
      <c r="A1690" s="122" t="s">
        <v>11433</v>
      </c>
      <c r="B1690" s="69" t="s">
        <v>4407</v>
      </c>
      <c r="C1690" s="131" t="s">
        <v>11892</v>
      </c>
    </row>
    <row hidden="true" ht="15.75" outlineLevel="0" r="1691">
      <c r="A1691" s="122" t="s">
        <v>11433</v>
      </c>
      <c r="B1691" s="69" t="s">
        <v>4385</v>
      </c>
      <c r="C1691" s="131" t="s">
        <v>11892</v>
      </c>
    </row>
    <row hidden="true" ht="15.75" outlineLevel="0" r="1692">
      <c r="A1692" s="122" t="s">
        <v>11433</v>
      </c>
      <c r="B1692" s="69" t="s">
        <v>4430</v>
      </c>
      <c r="C1692" s="131" t="s">
        <v>11892</v>
      </c>
    </row>
    <row hidden="true" ht="15.75" outlineLevel="0" r="1693">
      <c r="A1693" s="122" t="s">
        <v>11433</v>
      </c>
      <c r="B1693" s="69" t="s">
        <v>4429</v>
      </c>
      <c r="C1693" s="131" t="s">
        <v>11892</v>
      </c>
    </row>
    <row hidden="true" ht="15.75" outlineLevel="0" r="1694">
      <c r="A1694" s="122" t="s">
        <v>11433</v>
      </c>
      <c r="B1694" s="69" t="s">
        <v>4351</v>
      </c>
      <c r="C1694" s="131" t="s">
        <v>11892</v>
      </c>
    </row>
    <row hidden="true" ht="15.75" outlineLevel="0" r="1695">
      <c r="A1695" s="122" t="s">
        <v>11433</v>
      </c>
      <c r="B1695" s="69" t="s">
        <v>4362</v>
      </c>
      <c r="C1695" s="131" t="s">
        <v>11892</v>
      </c>
    </row>
    <row hidden="true" ht="15.75" outlineLevel="0" r="1696">
      <c r="A1696" s="122" t="s">
        <v>11433</v>
      </c>
      <c r="B1696" s="69" t="s">
        <v>4332</v>
      </c>
      <c r="C1696" s="131" t="s">
        <v>11892</v>
      </c>
    </row>
    <row hidden="true" ht="15.75" outlineLevel="0" r="1697">
      <c r="A1697" s="122" t="s">
        <v>11433</v>
      </c>
      <c r="B1697" s="69" t="s">
        <v>4318</v>
      </c>
      <c r="C1697" s="131" t="s">
        <v>11892</v>
      </c>
    </row>
    <row hidden="true" ht="15.75" outlineLevel="0" r="1698">
      <c r="A1698" s="122" t="s">
        <v>11433</v>
      </c>
      <c r="B1698" s="69" t="s">
        <v>4280</v>
      </c>
      <c r="C1698" s="131" t="s">
        <v>11892</v>
      </c>
    </row>
    <row hidden="true" ht="15.75" outlineLevel="0" r="1699">
      <c r="A1699" s="122" t="s">
        <v>11433</v>
      </c>
      <c r="B1699" s="69" t="s">
        <v>4269</v>
      </c>
      <c r="C1699" s="131" t="s">
        <v>11892</v>
      </c>
    </row>
    <row hidden="true" ht="15.75" outlineLevel="0" r="1700">
      <c r="A1700" s="122" t="s">
        <v>11433</v>
      </c>
      <c r="B1700" s="69" t="s">
        <v>4190</v>
      </c>
      <c r="C1700" s="131" t="s">
        <v>11892</v>
      </c>
    </row>
    <row hidden="true" ht="15.75" outlineLevel="0" r="1701">
      <c r="A1701" s="122" t="s">
        <v>11433</v>
      </c>
      <c r="B1701" s="69" t="s">
        <v>4177</v>
      </c>
      <c r="C1701" s="131" t="s">
        <v>11892</v>
      </c>
    </row>
    <row hidden="true" ht="15.75" outlineLevel="0" r="1702">
      <c r="A1702" s="122" t="s">
        <v>11433</v>
      </c>
      <c r="B1702" s="69" t="s">
        <v>4099</v>
      </c>
      <c r="C1702" s="131" t="s">
        <v>11892</v>
      </c>
    </row>
    <row hidden="true" ht="15.75" outlineLevel="0" r="1703">
      <c r="A1703" s="122" t="s">
        <v>11433</v>
      </c>
      <c r="B1703" s="69" t="s">
        <v>4101</v>
      </c>
      <c r="C1703" s="131" t="s">
        <v>11892</v>
      </c>
    </row>
    <row hidden="true" ht="15.75" outlineLevel="0" r="1704">
      <c r="A1704" s="122" t="s">
        <v>11433</v>
      </c>
      <c r="B1704" s="69" t="s">
        <v>4020</v>
      </c>
      <c r="C1704" s="131" t="s">
        <v>11892</v>
      </c>
    </row>
    <row hidden="true" ht="15.75" outlineLevel="0" r="1705">
      <c r="A1705" s="122" t="s">
        <v>11433</v>
      </c>
      <c r="B1705" s="69" t="s">
        <v>420</v>
      </c>
      <c r="C1705" s="131" t="s">
        <v>11892</v>
      </c>
    </row>
    <row hidden="true" ht="15.75" outlineLevel="0" r="1706">
      <c r="A1706" s="122" t="s">
        <v>11433</v>
      </c>
      <c r="B1706" s="69" t="s">
        <v>1686</v>
      </c>
      <c r="C1706" s="131" t="s">
        <v>11892</v>
      </c>
    </row>
    <row hidden="true" ht="15.75" outlineLevel="0" r="1707">
      <c r="A1707" s="122" t="s">
        <v>11433</v>
      </c>
      <c r="B1707" s="69" t="s">
        <v>1692</v>
      </c>
      <c r="C1707" s="131" t="s">
        <v>11892</v>
      </c>
    </row>
    <row hidden="true" ht="15.75" outlineLevel="0" r="1708">
      <c r="A1708" s="122" t="s">
        <v>11433</v>
      </c>
      <c r="B1708" s="69" t="s">
        <v>1618</v>
      </c>
      <c r="C1708" s="131" t="s">
        <v>11892</v>
      </c>
    </row>
    <row hidden="true" ht="15.75" outlineLevel="0" r="1709">
      <c r="A1709" s="122" t="s">
        <v>11433</v>
      </c>
      <c r="B1709" s="69" t="s">
        <v>3026</v>
      </c>
      <c r="C1709" s="131" t="s">
        <v>11892</v>
      </c>
    </row>
    <row hidden="true" ht="15.75" outlineLevel="0" r="1710">
      <c r="A1710" s="122" t="s">
        <v>11433</v>
      </c>
      <c r="B1710" s="69" t="s">
        <v>3007</v>
      </c>
      <c r="C1710" s="131" t="s">
        <v>11892</v>
      </c>
    </row>
    <row hidden="true" ht="15.75" outlineLevel="0" r="1711">
      <c r="A1711" s="122" t="s">
        <v>11433</v>
      </c>
      <c r="B1711" s="69" t="s">
        <v>2912</v>
      </c>
      <c r="C1711" s="131" t="s">
        <v>11892</v>
      </c>
    </row>
    <row hidden="true" ht="15.75" outlineLevel="0" r="1712">
      <c r="A1712" s="122" t="s">
        <v>11433</v>
      </c>
      <c r="B1712" s="69" t="s">
        <v>2864</v>
      </c>
      <c r="C1712" s="131" t="s">
        <v>11892</v>
      </c>
    </row>
    <row hidden="true" ht="15.75" outlineLevel="0" r="1713">
      <c r="A1713" s="122" t="s">
        <v>11433</v>
      </c>
      <c r="B1713" s="69" t="s">
        <v>2734</v>
      </c>
      <c r="C1713" s="131" t="s">
        <v>11892</v>
      </c>
    </row>
    <row hidden="true" ht="15.75" outlineLevel="0" r="1714">
      <c r="A1714" s="122" t="s">
        <v>11433</v>
      </c>
      <c r="B1714" s="69" t="s">
        <v>2718</v>
      </c>
      <c r="C1714" s="131" t="s">
        <v>11892</v>
      </c>
    </row>
    <row hidden="true" ht="15.75" outlineLevel="0" r="1715">
      <c r="A1715" s="122" t="s">
        <v>11433</v>
      </c>
      <c r="B1715" s="69" t="s">
        <v>2702</v>
      </c>
      <c r="C1715" s="131" t="s">
        <v>11892</v>
      </c>
    </row>
    <row hidden="true" ht="15.75" outlineLevel="0" r="1716">
      <c r="A1716" s="122" t="s">
        <v>11433</v>
      </c>
      <c r="B1716" s="69" t="s">
        <v>2550</v>
      </c>
      <c r="C1716" s="131" t="s">
        <v>11892</v>
      </c>
    </row>
    <row hidden="true" ht="15.75" outlineLevel="0" r="1717">
      <c r="A1717" s="122" t="s">
        <v>11433</v>
      </c>
      <c r="B1717" s="69" t="s">
        <v>2547</v>
      </c>
      <c r="C1717" s="131" t="s">
        <v>11892</v>
      </c>
    </row>
    <row hidden="true" ht="15.75" outlineLevel="0" r="1718">
      <c r="A1718" s="122" t="s">
        <v>11433</v>
      </c>
      <c r="B1718" s="69" t="s">
        <v>2429</v>
      </c>
      <c r="C1718" s="131" t="s">
        <v>11892</v>
      </c>
    </row>
    <row hidden="true" ht="15.75" outlineLevel="0" r="1719">
      <c r="A1719" s="122" t="s">
        <v>11433</v>
      </c>
      <c r="B1719" s="69" t="s">
        <v>2358</v>
      </c>
      <c r="C1719" s="131" t="s">
        <v>11892</v>
      </c>
    </row>
    <row hidden="true" ht="15.75" outlineLevel="0" r="1720">
      <c r="A1720" s="122" t="s">
        <v>11433</v>
      </c>
      <c r="B1720" s="69" t="s">
        <v>2289</v>
      </c>
      <c r="C1720" s="131" t="s">
        <v>11892</v>
      </c>
    </row>
    <row hidden="true" ht="15.75" outlineLevel="0" r="1721">
      <c r="A1721" s="122" t="s">
        <v>11433</v>
      </c>
      <c r="B1721" s="69" t="s">
        <v>2278</v>
      </c>
      <c r="C1721" s="131" t="s">
        <v>11892</v>
      </c>
    </row>
    <row hidden="true" ht="15.75" outlineLevel="0" r="1722">
      <c r="A1722" s="122" t="s">
        <v>11433</v>
      </c>
      <c r="B1722" s="69" t="s">
        <v>1760</v>
      </c>
      <c r="C1722" s="131" t="s">
        <v>11892</v>
      </c>
    </row>
    <row hidden="true" ht="15.75" outlineLevel="0" r="1723">
      <c r="A1723" s="122" t="s">
        <v>11433</v>
      </c>
      <c r="B1723" s="69" t="s">
        <v>1765</v>
      </c>
      <c r="C1723" s="131" t="s">
        <v>11892</v>
      </c>
    </row>
    <row hidden="true" ht="15.75" outlineLevel="0" r="1724">
      <c r="A1724" s="122" t="s">
        <v>11433</v>
      </c>
      <c r="B1724" s="69" t="s">
        <v>1763</v>
      </c>
      <c r="C1724" s="131" t="s">
        <v>11892</v>
      </c>
    </row>
    <row hidden="true" ht="15.75" outlineLevel="0" r="1725">
      <c r="A1725" s="122" t="s">
        <v>11433</v>
      </c>
      <c r="B1725" s="69" t="s">
        <v>558</v>
      </c>
      <c r="C1725" s="131" t="s">
        <v>11892</v>
      </c>
    </row>
    <row hidden="true" ht="15.75" outlineLevel="0" r="1726">
      <c r="A1726" s="122" t="s">
        <v>11433</v>
      </c>
      <c r="B1726" s="69" t="s">
        <v>3855</v>
      </c>
      <c r="C1726" s="131" t="s">
        <v>11892</v>
      </c>
    </row>
    <row hidden="true" ht="15.75" outlineLevel="0" r="1727">
      <c r="A1727" s="122" t="s">
        <v>11433</v>
      </c>
      <c r="B1727" s="69" t="s">
        <v>3852</v>
      </c>
      <c r="C1727" s="131" t="s">
        <v>11892</v>
      </c>
    </row>
    <row hidden="true" ht="15.75" outlineLevel="0" r="1728">
      <c r="A1728" s="122" t="s">
        <v>11433</v>
      </c>
      <c r="B1728" s="69" t="s">
        <v>3840</v>
      </c>
      <c r="C1728" s="131" t="s">
        <v>11892</v>
      </c>
    </row>
    <row hidden="true" ht="15.75" outlineLevel="0" r="1729">
      <c r="A1729" s="122" t="s">
        <v>11433</v>
      </c>
      <c r="B1729" s="69" t="s">
        <v>1523</v>
      </c>
      <c r="C1729" s="131" t="s">
        <v>11892</v>
      </c>
    </row>
    <row hidden="true" ht="15.75" outlineLevel="0" r="1730">
      <c r="A1730" s="122" t="s">
        <v>11433</v>
      </c>
      <c r="B1730" s="69" t="s">
        <v>1543</v>
      </c>
      <c r="C1730" s="131" t="s">
        <v>11892</v>
      </c>
    </row>
    <row hidden="true" ht="15.75" outlineLevel="0" r="1731">
      <c r="A1731" s="122" t="s">
        <v>11433</v>
      </c>
      <c r="B1731" s="69" t="s">
        <v>3491</v>
      </c>
      <c r="C1731" s="131" t="s">
        <v>11892</v>
      </c>
    </row>
    <row hidden="true" ht="15.75" outlineLevel="0" r="1732">
      <c r="A1732" s="122" t="s">
        <v>11433</v>
      </c>
      <c r="B1732" s="69" t="s">
        <v>498</v>
      </c>
      <c r="C1732" s="131" t="s">
        <v>11892</v>
      </c>
    </row>
    <row hidden="true" ht="15.75" outlineLevel="0" r="1733">
      <c r="A1733" s="122" t="s">
        <v>11433</v>
      </c>
      <c r="B1733" s="69" t="s">
        <v>3781</v>
      </c>
      <c r="C1733" s="131" t="s">
        <v>11892</v>
      </c>
    </row>
    <row hidden="true" ht="15.75" outlineLevel="0" r="1734">
      <c r="A1734" s="122" t="s">
        <v>11433</v>
      </c>
      <c r="B1734" s="69" t="s">
        <v>3783</v>
      </c>
      <c r="C1734" s="131" t="s">
        <v>11892</v>
      </c>
    </row>
    <row hidden="true" ht="15.75" outlineLevel="0" r="1735">
      <c r="A1735" s="122" t="s">
        <v>11433</v>
      </c>
      <c r="B1735" s="69" t="s">
        <v>3784</v>
      </c>
      <c r="C1735" s="131" t="s">
        <v>11892</v>
      </c>
    </row>
    <row hidden="true" ht="15.75" outlineLevel="0" r="1736">
      <c r="A1736" s="122" t="s">
        <v>11433</v>
      </c>
      <c r="B1736" s="69" t="s">
        <v>3807</v>
      </c>
      <c r="C1736" s="131" t="s">
        <v>11892</v>
      </c>
    </row>
    <row hidden="true" ht="15.75" outlineLevel="0" r="1737">
      <c r="A1737" s="122" t="s">
        <v>11433</v>
      </c>
      <c r="B1737" s="69" t="s">
        <v>2850</v>
      </c>
      <c r="C1737" s="131" t="s">
        <v>11892</v>
      </c>
    </row>
    <row hidden="true" ht="15.75" outlineLevel="0" r="1738">
      <c r="A1738" s="122" t="s">
        <v>11433</v>
      </c>
      <c r="B1738" s="69" t="s">
        <v>3474</v>
      </c>
      <c r="C1738" s="131" t="s">
        <v>11892</v>
      </c>
    </row>
    <row hidden="true" ht="15.75" outlineLevel="0" r="1739">
      <c r="A1739" s="122" t="s">
        <v>11433</v>
      </c>
      <c r="B1739" s="69" t="s">
        <v>1985</v>
      </c>
      <c r="C1739" s="131" t="s">
        <v>11892</v>
      </c>
    </row>
    <row hidden="true" ht="15.75" outlineLevel="0" r="1740">
      <c r="A1740" s="122" t="s">
        <v>11433</v>
      </c>
      <c r="B1740" s="69" t="s">
        <v>2013</v>
      </c>
      <c r="C1740" s="131" t="s">
        <v>11892</v>
      </c>
    </row>
    <row hidden="true" ht="15.75" outlineLevel="0" r="1741">
      <c r="A1741" s="122" t="s">
        <v>11433</v>
      </c>
      <c r="B1741" s="69" t="s">
        <v>2011</v>
      </c>
      <c r="C1741" s="131" t="s">
        <v>11892</v>
      </c>
    </row>
    <row hidden="true" ht="15.75" outlineLevel="0" r="1742">
      <c r="A1742" s="122" t="s">
        <v>11433</v>
      </c>
      <c r="B1742" s="69" t="s">
        <v>3344</v>
      </c>
      <c r="C1742" s="131" t="s">
        <v>11892</v>
      </c>
    </row>
    <row hidden="true" ht="15.75" outlineLevel="0" r="1743">
      <c r="A1743" s="122" t="s">
        <v>11433</v>
      </c>
      <c r="B1743" s="69" t="s">
        <v>3756</v>
      </c>
      <c r="C1743" s="131" t="s">
        <v>11892</v>
      </c>
    </row>
    <row hidden="true" ht="15.75" outlineLevel="0" r="1744">
      <c r="A1744" s="122" t="s">
        <v>11433</v>
      </c>
      <c r="B1744" s="69" t="s">
        <v>7424</v>
      </c>
      <c r="C1744" s="131" t="s">
        <v>11892</v>
      </c>
    </row>
    <row hidden="true" ht="15.75" outlineLevel="0" r="1745">
      <c r="A1745" s="122" t="s">
        <v>11433</v>
      </c>
      <c r="B1745" s="69" t="s">
        <v>7273</v>
      </c>
      <c r="C1745" s="131" t="s">
        <v>11892</v>
      </c>
    </row>
    <row hidden="true" ht="15.75" outlineLevel="0" r="1746">
      <c r="A1746" s="122" t="s">
        <v>11433</v>
      </c>
      <c r="B1746" s="69" t="s">
        <v>7373</v>
      </c>
      <c r="C1746" s="131" t="s">
        <v>11892</v>
      </c>
    </row>
    <row hidden="true" ht="31.5" outlineLevel="0" r="1747">
      <c r="A1747" s="122" t="s">
        <v>11433</v>
      </c>
      <c r="B1747" s="69" t="s">
        <v>7410</v>
      </c>
      <c r="C1747" s="131" t="s">
        <v>11897</v>
      </c>
    </row>
    <row hidden="true" ht="15.75" outlineLevel="0" r="1748">
      <c r="A1748" s="122" t="s">
        <v>11433</v>
      </c>
      <c r="B1748" s="69" t="s">
        <v>7416</v>
      </c>
      <c r="C1748" s="131" t="s">
        <v>11892</v>
      </c>
    </row>
    <row hidden="true" ht="15.75" outlineLevel="0" r="1749">
      <c r="A1749" s="122" t="s">
        <v>11433</v>
      </c>
      <c r="B1749" s="69" t="s">
        <v>2634</v>
      </c>
      <c r="C1749" s="131" t="s">
        <v>11892</v>
      </c>
    </row>
    <row hidden="true" ht="15.75" outlineLevel="0" r="1750">
      <c r="A1750" s="122" t="s">
        <v>11433</v>
      </c>
      <c r="B1750" s="69" t="s">
        <v>2635</v>
      </c>
      <c r="C1750" s="131" t="s">
        <v>11892</v>
      </c>
    </row>
    <row hidden="true" ht="15.75" outlineLevel="0" r="1751">
      <c r="A1751" s="122" t="s">
        <v>11433</v>
      </c>
      <c r="B1751" s="69" t="s">
        <v>2630</v>
      </c>
      <c r="C1751" s="131" t="s">
        <v>11892</v>
      </c>
    </row>
    <row hidden="true" ht="15.75" outlineLevel="0" r="1752">
      <c r="A1752" s="122" t="s">
        <v>11433</v>
      </c>
      <c r="B1752" s="69" t="s">
        <v>2919</v>
      </c>
      <c r="C1752" s="131" t="s">
        <v>11892</v>
      </c>
    </row>
    <row hidden="true" ht="15.75" outlineLevel="0" r="1753">
      <c r="A1753" s="122" t="s">
        <v>11433</v>
      </c>
      <c r="B1753" s="69" t="s">
        <v>1598</v>
      </c>
      <c r="C1753" s="131" t="s">
        <v>11892</v>
      </c>
    </row>
    <row hidden="true" ht="15.75" outlineLevel="0" r="1754">
      <c r="A1754" s="122" t="s">
        <v>11433</v>
      </c>
      <c r="B1754" s="69" t="s">
        <v>3161</v>
      </c>
      <c r="C1754" s="131" t="s">
        <v>11892</v>
      </c>
    </row>
    <row hidden="true" ht="15.75" outlineLevel="0" r="1755">
      <c r="A1755" s="122" t="s">
        <v>11433</v>
      </c>
      <c r="B1755" s="69" t="s">
        <v>3147</v>
      </c>
      <c r="C1755" s="131" t="s">
        <v>11892</v>
      </c>
    </row>
    <row hidden="true" ht="15.75" outlineLevel="0" r="1756">
      <c r="A1756" s="122" t="s">
        <v>11433</v>
      </c>
      <c r="B1756" s="69" t="s">
        <v>2968</v>
      </c>
      <c r="C1756" s="131" t="s">
        <v>11892</v>
      </c>
    </row>
    <row hidden="true" ht="15.75" outlineLevel="0" r="1757">
      <c r="A1757" s="122" t="s">
        <v>11433</v>
      </c>
      <c r="B1757" s="69" t="s">
        <v>1937</v>
      </c>
      <c r="C1757" s="131" t="s">
        <v>11892</v>
      </c>
    </row>
    <row hidden="true" ht="15.75" outlineLevel="0" r="1758">
      <c r="A1758" s="122" t="s">
        <v>11433</v>
      </c>
      <c r="B1758" s="69" t="s">
        <v>1839</v>
      </c>
      <c r="C1758" s="131" t="s">
        <v>11892</v>
      </c>
    </row>
    <row hidden="true" ht="15.75" outlineLevel="0" r="1759">
      <c r="A1759" s="122" t="s">
        <v>11433</v>
      </c>
      <c r="B1759" s="69" t="s">
        <v>1868</v>
      </c>
      <c r="C1759" s="131" t="s">
        <v>11892</v>
      </c>
    </row>
    <row hidden="true" ht="15.75" outlineLevel="0" r="1760">
      <c r="A1760" s="122" t="s">
        <v>11433</v>
      </c>
      <c r="B1760" s="69" t="s">
        <v>1846</v>
      </c>
      <c r="C1760" s="131" t="s">
        <v>11892</v>
      </c>
    </row>
    <row hidden="true" ht="15.75" outlineLevel="0" r="1761">
      <c r="A1761" s="122" t="s">
        <v>11433</v>
      </c>
      <c r="B1761" s="69" t="s">
        <v>1921</v>
      </c>
      <c r="C1761" s="131" t="s">
        <v>11892</v>
      </c>
    </row>
    <row hidden="true" ht="15.75" outlineLevel="0" r="1762">
      <c r="A1762" s="122" t="s">
        <v>11433</v>
      </c>
      <c r="B1762" s="69" t="s">
        <v>1904</v>
      </c>
      <c r="C1762" s="131" t="s">
        <v>11892</v>
      </c>
    </row>
    <row hidden="true" ht="15.75" outlineLevel="0" r="1763">
      <c r="A1763" s="122" t="s">
        <v>11433</v>
      </c>
      <c r="B1763" s="69" t="s">
        <v>1856</v>
      </c>
      <c r="C1763" s="131" t="s">
        <v>11892</v>
      </c>
    </row>
    <row hidden="true" ht="15.75" outlineLevel="0" r="1764">
      <c r="A1764" s="122" t="s">
        <v>11433</v>
      </c>
      <c r="B1764" s="69" t="s">
        <v>1900</v>
      </c>
      <c r="C1764" s="131" t="s">
        <v>11892</v>
      </c>
    </row>
    <row hidden="true" ht="15.75" outlineLevel="0" r="1765">
      <c r="A1765" s="122" t="s">
        <v>11433</v>
      </c>
      <c r="B1765" s="69" t="s">
        <v>2831</v>
      </c>
      <c r="C1765" s="131" t="s">
        <v>11892</v>
      </c>
    </row>
    <row hidden="true" ht="15.75" outlineLevel="0" r="1766">
      <c r="A1766" s="122" t="s">
        <v>11433</v>
      </c>
      <c r="B1766" s="69" t="s">
        <v>2828</v>
      </c>
      <c r="C1766" s="131" t="s">
        <v>11892</v>
      </c>
    </row>
    <row hidden="true" ht="15.75" outlineLevel="0" r="1767">
      <c r="A1767" s="122" t="s">
        <v>11433</v>
      </c>
      <c r="B1767" s="69" t="s">
        <v>2794</v>
      </c>
      <c r="C1767" s="131" t="s">
        <v>11892</v>
      </c>
    </row>
    <row hidden="true" ht="15.75" outlineLevel="0" r="1768">
      <c r="A1768" s="69" t="s">
        <v>11169</v>
      </c>
      <c r="B1768" s="69" t="s">
        <v>6520</v>
      </c>
      <c r="C1768" s="82" t="s">
        <v>11898</v>
      </c>
      <c r="D1768" s="69" t="s">
        <v>11899</v>
      </c>
    </row>
    <row hidden="true" ht="15.75" outlineLevel="0" r="1769">
      <c r="A1769" s="69" t="s">
        <v>11169</v>
      </c>
      <c r="B1769" s="69" t="s">
        <v>4303</v>
      </c>
      <c r="C1769" s="82" t="s">
        <v>11898</v>
      </c>
      <c r="D1769" s="69" t="s">
        <v>11899</v>
      </c>
    </row>
    <row hidden="true" ht="15.75" outlineLevel="0" r="1770">
      <c r="A1770" s="69" t="s">
        <v>11169</v>
      </c>
      <c r="B1770" s="69" t="s">
        <v>7518</v>
      </c>
      <c r="C1770" s="82" t="s">
        <v>11898</v>
      </c>
      <c r="D1770" s="69" t="s">
        <v>11899</v>
      </c>
    </row>
    <row hidden="true" ht="15.75" outlineLevel="0" r="1771">
      <c r="A1771" s="69" t="s">
        <v>11169</v>
      </c>
      <c r="B1771" s="69" t="s">
        <v>4856</v>
      </c>
      <c r="C1771" s="82" t="s">
        <v>11898</v>
      </c>
      <c r="D1771" s="69" t="s">
        <v>11899</v>
      </c>
    </row>
    <row hidden="true" ht="15.75" outlineLevel="0" r="1772">
      <c r="A1772" s="69" t="s">
        <v>11169</v>
      </c>
      <c r="B1772" s="69" t="s">
        <v>228</v>
      </c>
      <c r="C1772" s="82" t="s">
        <v>11898</v>
      </c>
      <c r="D1772" s="69" t="s">
        <v>11899</v>
      </c>
    </row>
    <row hidden="true" ht="15.75" outlineLevel="0" r="1773">
      <c r="A1773" s="69" t="s">
        <v>11169</v>
      </c>
      <c r="B1773" s="69" t="s">
        <v>275</v>
      </c>
      <c r="C1773" s="82" t="s">
        <v>11898</v>
      </c>
      <c r="D1773" s="69" t="s">
        <v>11899</v>
      </c>
    </row>
    <row hidden="true" ht="15.75" outlineLevel="0" r="1774">
      <c r="A1774" s="69" t="s">
        <v>11169</v>
      </c>
      <c r="B1774" s="69" t="s">
        <v>2814</v>
      </c>
      <c r="C1774" s="82" t="s">
        <v>11898</v>
      </c>
      <c r="D1774" s="69" t="s">
        <v>11899</v>
      </c>
    </row>
    <row hidden="true" ht="15.75" outlineLevel="0" r="1775">
      <c r="A1775" s="69" t="s">
        <v>11169</v>
      </c>
      <c r="B1775" s="69" t="s">
        <v>1781</v>
      </c>
      <c r="C1775" s="82" t="s">
        <v>11898</v>
      </c>
      <c r="D1775" s="69" t="s">
        <v>11899</v>
      </c>
    </row>
    <row hidden="true" ht="15.75" outlineLevel="0" r="1776">
      <c r="A1776" s="69" t="s">
        <v>11169</v>
      </c>
      <c r="B1776" s="69" t="s">
        <v>6768</v>
      </c>
      <c r="C1776" s="82" t="s">
        <v>11898</v>
      </c>
      <c r="D1776" s="69" t="s">
        <v>11899</v>
      </c>
    </row>
    <row hidden="true" ht="15.75" outlineLevel="0" r="1777">
      <c r="A1777" s="69" t="s">
        <v>11169</v>
      </c>
      <c r="B1777" s="69" t="s">
        <v>1009</v>
      </c>
      <c r="C1777" s="82" t="s">
        <v>11898</v>
      </c>
      <c r="D1777" s="69" t="s">
        <v>11899</v>
      </c>
    </row>
    <row hidden="true" ht="15.75" outlineLevel="0" r="1778">
      <c r="A1778" s="69" t="s">
        <v>11169</v>
      </c>
      <c r="B1778" s="69" t="s">
        <v>1493</v>
      </c>
      <c r="C1778" s="82" t="s">
        <v>11898</v>
      </c>
      <c r="D1778" s="69" t="s">
        <v>11899</v>
      </c>
    </row>
    <row hidden="true" ht="15.75" outlineLevel="0" r="1779">
      <c r="A1779" s="69" t="s">
        <v>11169</v>
      </c>
      <c r="B1779" s="69" t="s">
        <v>1666</v>
      </c>
      <c r="C1779" s="82" t="s">
        <v>11898</v>
      </c>
      <c r="D1779" s="69" t="s">
        <v>11899</v>
      </c>
    </row>
    <row hidden="true" ht="15.75" outlineLevel="0" r="1780">
      <c r="A1780" s="69" t="s">
        <v>11169</v>
      </c>
      <c r="B1780" s="69" t="s">
        <v>3216</v>
      </c>
      <c r="C1780" s="82" t="s">
        <v>11898</v>
      </c>
      <c r="D1780" s="69" t="s">
        <v>11899</v>
      </c>
    </row>
    <row hidden="true" ht="15.75" outlineLevel="0" r="1781">
      <c r="A1781" s="69" t="s">
        <v>11169</v>
      </c>
      <c r="B1781" s="69" t="s">
        <v>3678</v>
      </c>
      <c r="C1781" s="82" t="s">
        <v>11898</v>
      </c>
      <c r="D1781" s="69" t="s">
        <v>11899</v>
      </c>
    </row>
    <row hidden="true" ht="15.75" outlineLevel="0" r="1782">
      <c r="A1782" s="69" t="s">
        <v>11169</v>
      </c>
      <c r="B1782" s="69" t="s">
        <v>4347</v>
      </c>
      <c r="C1782" s="82" t="s">
        <v>11898</v>
      </c>
      <c r="D1782" s="69" t="s">
        <v>11899</v>
      </c>
    </row>
    <row hidden="true" ht="15.75" outlineLevel="0" r="1783">
      <c r="A1783" s="69" t="s">
        <v>11169</v>
      </c>
      <c r="B1783" s="69" t="s">
        <v>4897</v>
      </c>
      <c r="C1783" s="82" t="s">
        <v>11898</v>
      </c>
      <c r="D1783" s="69" t="s">
        <v>11899</v>
      </c>
    </row>
    <row hidden="true" ht="15.75" outlineLevel="0" r="1784">
      <c r="A1784" s="69" t="s">
        <v>11169</v>
      </c>
      <c r="B1784" s="69" t="s">
        <v>5886</v>
      </c>
      <c r="C1784" s="82" t="s">
        <v>1116</v>
      </c>
      <c r="D1784" s="69" t="s">
        <v>11899</v>
      </c>
    </row>
    <row hidden="true" ht="15.75" outlineLevel="0" r="1785">
      <c r="A1785" s="69" t="s">
        <v>11169</v>
      </c>
      <c r="B1785" s="69" t="s">
        <v>6149</v>
      </c>
      <c r="C1785" s="82" t="s">
        <v>11898</v>
      </c>
      <c r="D1785" s="69" t="s">
        <v>11899</v>
      </c>
    </row>
    <row hidden="true" ht="15.75" outlineLevel="0" r="1786">
      <c r="A1786" s="69" t="s">
        <v>11169</v>
      </c>
      <c r="B1786" s="69" t="s">
        <v>6442</v>
      </c>
      <c r="C1786" s="82" t="s">
        <v>11898</v>
      </c>
      <c r="D1786" s="69" t="s">
        <v>11899</v>
      </c>
    </row>
    <row hidden="true" ht="15.75" outlineLevel="0" r="1787">
      <c r="A1787" s="69" t="s">
        <v>11169</v>
      </c>
      <c r="B1787" s="69" t="s">
        <v>7480</v>
      </c>
      <c r="C1787" s="82" t="s">
        <v>11898</v>
      </c>
      <c r="D1787" s="69" t="s">
        <v>11899</v>
      </c>
    </row>
    <row hidden="true" ht="15.75" outlineLevel="0" r="1788">
      <c r="A1788" s="69" t="s">
        <v>11169</v>
      </c>
      <c r="B1788" s="69" t="s">
        <v>7615</v>
      </c>
      <c r="C1788" s="82" t="s">
        <v>11898</v>
      </c>
      <c r="D1788" s="69" t="s">
        <v>11899</v>
      </c>
    </row>
    <row hidden="true" ht="15.75" outlineLevel="0" r="1789">
      <c r="A1789" s="69" t="s">
        <v>11169</v>
      </c>
      <c r="B1789" s="69" t="s">
        <v>7620</v>
      </c>
      <c r="C1789" s="82" t="s">
        <v>11898</v>
      </c>
      <c r="D1789" s="69" t="s">
        <v>11899</v>
      </c>
    </row>
    <row hidden="true" ht="15.75" outlineLevel="0" r="1790">
      <c r="A1790" s="69" t="s">
        <v>11169</v>
      </c>
      <c r="B1790" s="69" t="s">
        <v>7621</v>
      </c>
      <c r="C1790" s="82" t="s">
        <v>11898</v>
      </c>
      <c r="D1790" s="69" t="s">
        <v>11899</v>
      </c>
    </row>
    <row hidden="true" ht="15.75" outlineLevel="0" r="1791">
      <c r="A1791" s="69" t="s">
        <v>11169</v>
      </c>
      <c r="B1791" s="69" t="s">
        <v>8556</v>
      </c>
      <c r="C1791" s="82" t="s">
        <v>11898</v>
      </c>
      <c r="D1791" s="69" t="s">
        <v>11899</v>
      </c>
    </row>
    <row hidden="true" ht="15.75" outlineLevel="0" r="1792">
      <c r="A1792" s="69" t="s">
        <v>11169</v>
      </c>
      <c r="B1792" s="69" t="s">
        <v>8501</v>
      </c>
      <c r="C1792" s="82" t="s">
        <v>11898</v>
      </c>
      <c r="D1792" s="69" t="s">
        <v>11899</v>
      </c>
    </row>
    <row hidden="true" ht="15.75" outlineLevel="0" r="1793">
      <c r="A1793" s="69" t="s">
        <v>11169</v>
      </c>
      <c r="B1793" s="69" t="s">
        <v>8535</v>
      </c>
      <c r="C1793" s="82" t="s">
        <v>11898</v>
      </c>
      <c r="D1793" s="69" t="s">
        <v>11899</v>
      </c>
    </row>
    <row hidden="true" ht="15.75" outlineLevel="0" r="1794">
      <c r="A1794" s="69" t="s">
        <v>11169</v>
      </c>
      <c r="B1794" s="69" t="s">
        <v>8966</v>
      </c>
      <c r="C1794" s="82" t="s">
        <v>11898</v>
      </c>
      <c r="D1794" s="69" t="s">
        <v>11899</v>
      </c>
    </row>
    <row hidden="true" ht="15.75" outlineLevel="0" r="1795">
      <c r="A1795" s="69" t="s">
        <v>11169</v>
      </c>
      <c r="B1795" s="69" t="s">
        <v>9875</v>
      </c>
      <c r="C1795" s="82" t="s">
        <v>11898</v>
      </c>
      <c r="D1795" s="69" t="s">
        <v>11899</v>
      </c>
    </row>
    <row hidden="true" ht="15.75" outlineLevel="0" r="1796">
      <c r="A1796" s="69" t="s">
        <v>11169</v>
      </c>
      <c r="B1796" s="69" t="s">
        <v>9756</v>
      </c>
      <c r="C1796" s="82" t="s">
        <v>11898</v>
      </c>
      <c r="D1796" s="69" t="s">
        <v>11899</v>
      </c>
    </row>
    <row hidden="true" ht="15.75" outlineLevel="0" r="1797">
      <c r="A1797" s="69" t="s">
        <v>11169</v>
      </c>
      <c r="B1797" s="69" t="s">
        <v>9873</v>
      </c>
      <c r="C1797" s="82" t="s">
        <v>11898</v>
      </c>
      <c r="D1797" s="69" t="s">
        <v>11899</v>
      </c>
    </row>
    <row hidden="true" ht="15.75" outlineLevel="0" r="1798">
      <c r="A1798" s="69" t="s">
        <v>11169</v>
      </c>
      <c r="B1798" s="69" t="s">
        <v>9501</v>
      </c>
      <c r="C1798" s="82" t="s">
        <v>11898</v>
      </c>
      <c r="D1798" s="69" t="s">
        <v>11899</v>
      </c>
    </row>
    <row hidden="true" ht="15.75" outlineLevel="0" r="1799">
      <c r="A1799" s="69" t="s">
        <v>11169</v>
      </c>
      <c r="B1799" s="69" t="s">
        <v>10193</v>
      </c>
      <c r="C1799" s="82" t="s">
        <v>11898</v>
      </c>
      <c r="D1799" s="69" t="s">
        <v>11899</v>
      </c>
    </row>
    <row hidden="true" ht="15.75" outlineLevel="0" r="1800">
      <c r="A1800" s="69" t="s">
        <v>11169</v>
      </c>
      <c r="B1800" s="69" t="s">
        <v>10426</v>
      </c>
      <c r="C1800" s="82" t="s">
        <v>11898</v>
      </c>
      <c r="D1800" s="69" t="s">
        <v>11899</v>
      </c>
    </row>
    <row hidden="true" ht="15.75" outlineLevel="0" r="1801">
      <c r="A1801" s="69" t="s">
        <v>11169</v>
      </c>
      <c r="B1801" s="69" t="s">
        <v>10427</v>
      </c>
      <c r="C1801" s="82" t="s">
        <v>11898</v>
      </c>
      <c r="D1801" s="69" t="s">
        <v>11899</v>
      </c>
    </row>
    <row hidden="true" ht="15.75" outlineLevel="0" r="1802">
      <c r="A1802" s="69" t="s">
        <v>11169</v>
      </c>
      <c r="B1802" s="69" t="s">
        <v>10480</v>
      </c>
      <c r="C1802" s="82" t="s">
        <v>11898</v>
      </c>
      <c r="D1802" s="69" t="s">
        <v>11899</v>
      </c>
    </row>
    <row hidden="true" ht="15.75" outlineLevel="0" r="1803">
      <c r="A1803" s="69" t="s">
        <v>11169</v>
      </c>
      <c r="B1803" s="69" t="s">
        <v>10508</v>
      </c>
      <c r="C1803" s="82" t="s">
        <v>11898</v>
      </c>
      <c r="D1803" s="69" t="s">
        <v>11899</v>
      </c>
    </row>
    <row hidden="true" ht="15.75" outlineLevel="0" r="1804">
      <c r="A1804" s="69" t="s">
        <v>11169</v>
      </c>
      <c r="B1804" s="165" t="s">
        <v>10519</v>
      </c>
      <c r="C1804" s="166" t="s">
        <v>11898</v>
      </c>
      <c r="D1804" s="165" t="s">
        <v>11899</v>
      </c>
    </row>
    <row hidden="true" ht="15.75" outlineLevel="0" r="1805">
      <c r="A1805" s="69" t="s">
        <v>11169</v>
      </c>
      <c r="B1805" s="69" t="s">
        <v>550</v>
      </c>
      <c r="C1805" s="82" t="s">
        <v>841</v>
      </c>
      <c r="D1805" s="69" t="s">
        <v>11899</v>
      </c>
    </row>
    <row hidden="true" ht="15.75" outlineLevel="0" r="1806">
      <c r="A1806" s="69" t="s">
        <v>11169</v>
      </c>
      <c r="B1806" s="69" t="s">
        <v>1377</v>
      </c>
      <c r="C1806" s="82" t="s">
        <v>11898</v>
      </c>
      <c r="D1806" s="69" t="s">
        <v>11899</v>
      </c>
    </row>
    <row hidden="true" ht="15.75" outlineLevel="0" r="1807">
      <c r="A1807" s="69" t="s">
        <v>11169</v>
      </c>
      <c r="B1807" s="69" t="s">
        <v>7803</v>
      </c>
      <c r="C1807" s="82" t="s">
        <v>10915</v>
      </c>
      <c r="D1807" s="69" t="s">
        <v>11860</v>
      </c>
    </row>
    <row hidden="true" ht="15.75" outlineLevel="0" r="1808">
      <c r="A1808" s="122" t="s">
        <v>11433</v>
      </c>
      <c r="B1808" s="69" t="s">
        <v>2806</v>
      </c>
      <c r="C1808" s="131" t="s">
        <v>11892</v>
      </c>
    </row>
    <row hidden="true" ht="15.75" outlineLevel="0" r="1809">
      <c r="A1809" s="122" t="s">
        <v>11433</v>
      </c>
      <c r="B1809" s="69" t="s">
        <v>6845</v>
      </c>
      <c r="C1809" s="131" t="s">
        <v>11892</v>
      </c>
    </row>
    <row hidden="true" ht="15.75" outlineLevel="0" r="1810">
      <c r="A1810" s="122" t="s">
        <v>11433</v>
      </c>
      <c r="B1810" s="69" t="s">
        <v>6850</v>
      </c>
      <c r="C1810" s="131" t="s">
        <v>11892</v>
      </c>
    </row>
    <row hidden="true" ht="15.75" outlineLevel="0" r="1811">
      <c r="A1811" s="122" t="s">
        <v>11433</v>
      </c>
      <c r="B1811" s="69" t="s">
        <v>6853</v>
      </c>
      <c r="C1811" s="131" t="s">
        <v>11892</v>
      </c>
    </row>
    <row hidden="true" ht="15.75" outlineLevel="0" r="1812">
      <c r="A1812" s="122" t="s">
        <v>11433</v>
      </c>
      <c r="B1812" s="69" t="s">
        <v>6823</v>
      </c>
      <c r="C1812" s="131" t="s">
        <v>11892</v>
      </c>
    </row>
    <row hidden="true" ht="15.75" outlineLevel="0" r="1813">
      <c r="A1813" s="122" t="s">
        <v>11433</v>
      </c>
      <c r="B1813" s="69" t="s">
        <v>2059</v>
      </c>
      <c r="C1813" s="131" t="s">
        <v>11892</v>
      </c>
    </row>
    <row hidden="true" ht="15.75" outlineLevel="0" r="1814">
      <c r="A1814" s="122" t="s">
        <v>11433</v>
      </c>
      <c r="B1814" s="69" t="s">
        <v>7618</v>
      </c>
      <c r="C1814" s="131" t="s">
        <v>11892</v>
      </c>
    </row>
    <row hidden="true" ht="15.75" outlineLevel="0" r="1815">
      <c r="A1815" s="122" t="s">
        <v>11433</v>
      </c>
      <c r="B1815" s="69" t="s">
        <v>7617</v>
      </c>
      <c r="C1815" s="131" t="s">
        <v>11892</v>
      </c>
    </row>
    <row hidden="true" ht="15.75" outlineLevel="0" r="1816">
      <c r="A1816" s="122" t="s">
        <v>11433</v>
      </c>
      <c r="B1816" s="69" t="s">
        <v>7616</v>
      </c>
      <c r="C1816" s="131" t="s">
        <v>11892</v>
      </c>
    </row>
    <row hidden="true" ht="15.75" outlineLevel="0" r="1817">
      <c r="A1817" s="122" t="s">
        <v>11433</v>
      </c>
      <c r="B1817" s="69" t="s">
        <v>1054</v>
      </c>
      <c r="C1817" s="131" t="s">
        <v>11892</v>
      </c>
    </row>
    <row hidden="true" ht="15.75" outlineLevel="0" r="1818">
      <c r="A1818" s="122" t="s">
        <v>11433</v>
      </c>
      <c r="B1818" s="69" t="s">
        <v>9736</v>
      </c>
      <c r="C1818" s="131" t="s">
        <v>11892</v>
      </c>
    </row>
    <row hidden="true" ht="15.75" outlineLevel="0" r="1819">
      <c r="A1819" s="122" t="s">
        <v>11433</v>
      </c>
      <c r="B1819" s="69" t="s">
        <v>10038</v>
      </c>
      <c r="C1819" s="131" t="s">
        <v>11892</v>
      </c>
    </row>
    <row hidden="true" ht="15.75" outlineLevel="0" r="1820">
      <c r="A1820" s="122" t="s">
        <v>11433</v>
      </c>
      <c r="B1820" s="69" t="s">
        <v>10033</v>
      </c>
      <c r="C1820" s="131" t="s">
        <v>11892</v>
      </c>
    </row>
    <row hidden="true" ht="15.75" outlineLevel="0" r="1821">
      <c r="A1821" s="122" t="s">
        <v>11433</v>
      </c>
      <c r="B1821" s="69" t="s">
        <v>10017</v>
      </c>
      <c r="C1821" s="131" t="s">
        <v>11892</v>
      </c>
    </row>
    <row hidden="true" ht="15.75" outlineLevel="0" r="1822">
      <c r="A1822" s="122" t="s">
        <v>11433</v>
      </c>
      <c r="B1822" s="69" t="s">
        <v>9068</v>
      </c>
      <c r="C1822" s="131" t="s">
        <v>11892</v>
      </c>
    </row>
    <row hidden="true" ht="15.75" outlineLevel="0" r="1823">
      <c r="A1823" s="122" t="s">
        <v>11433</v>
      </c>
      <c r="B1823" s="69" t="s">
        <v>8979</v>
      </c>
      <c r="C1823" s="131" t="s">
        <v>11892</v>
      </c>
    </row>
    <row hidden="true" ht="15.75" outlineLevel="0" r="1824">
      <c r="A1824" s="122" t="s">
        <v>11433</v>
      </c>
      <c r="B1824" s="69" t="s">
        <v>10593</v>
      </c>
      <c r="C1824" s="131" t="s">
        <v>11892</v>
      </c>
    </row>
    <row hidden="true" ht="15.75" outlineLevel="0" r="1825">
      <c r="A1825" s="122" t="s">
        <v>11433</v>
      </c>
      <c r="B1825" s="69" t="s">
        <v>10621</v>
      </c>
      <c r="C1825" s="131" t="s">
        <v>11892</v>
      </c>
    </row>
    <row hidden="true" ht="15.75" outlineLevel="0" r="1826">
      <c r="A1826" s="122" t="s">
        <v>11433</v>
      </c>
      <c r="B1826" s="69" t="s">
        <v>10609</v>
      </c>
      <c r="C1826" s="131" t="s">
        <v>11892</v>
      </c>
    </row>
    <row hidden="true" ht="15.75" outlineLevel="0" r="1827">
      <c r="A1827" s="122" t="s">
        <v>11433</v>
      </c>
      <c r="B1827" s="69" t="s">
        <v>8346</v>
      </c>
      <c r="C1827" s="131" t="s">
        <v>11892</v>
      </c>
    </row>
    <row hidden="true" ht="15.75" outlineLevel="0" r="1828">
      <c r="A1828" s="122" t="s">
        <v>11433</v>
      </c>
      <c r="B1828" s="69" t="s">
        <v>8360</v>
      </c>
      <c r="C1828" s="131" t="s">
        <v>11892</v>
      </c>
    </row>
    <row hidden="true" ht="15.75" outlineLevel="0" r="1829">
      <c r="A1829" s="122" t="s">
        <v>11433</v>
      </c>
      <c r="B1829" s="69" t="s">
        <v>7530</v>
      </c>
      <c r="C1829" s="131" t="s">
        <v>11892</v>
      </c>
    </row>
    <row hidden="true" ht="15.75" outlineLevel="0" r="1830">
      <c r="A1830" s="122" t="s">
        <v>11433</v>
      </c>
      <c r="B1830" s="69" t="s">
        <v>7595</v>
      </c>
      <c r="C1830" s="131" t="s">
        <v>11892</v>
      </c>
    </row>
    <row hidden="true" ht="15.75" outlineLevel="0" r="1831">
      <c r="A1831" s="122" t="s">
        <v>11433</v>
      </c>
      <c r="B1831" s="69" t="s">
        <v>7603</v>
      </c>
      <c r="C1831" s="131" t="s">
        <v>11892</v>
      </c>
    </row>
    <row hidden="true" ht="15.75" outlineLevel="0" r="1832">
      <c r="A1832" s="122" t="s">
        <v>11433</v>
      </c>
      <c r="B1832" s="69" t="s">
        <v>1264</v>
      </c>
      <c r="C1832" s="131" t="s">
        <v>11892</v>
      </c>
    </row>
    <row hidden="true" ht="15.75" outlineLevel="0" r="1833">
      <c r="A1833" s="122" t="s">
        <v>11433</v>
      </c>
      <c r="B1833" s="69" t="s">
        <v>7613</v>
      </c>
      <c r="C1833" s="131" t="s">
        <v>11892</v>
      </c>
    </row>
    <row hidden="true" ht="15.75" outlineLevel="0" r="1834">
      <c r="A1834" s="122" t="s">
        <v>11433</v>
      </c>
      <c r="B1834" s="69" t="s">
        <v>7612</v>
      </c>
      <c r="C1834" s="131" t="s">
        <v>11892</v>
      </c>
    </row>
    <row hidden="true" ht="15.75" outlineLevel="0" r="1835">
      <c r="A1835" s="122" t="s">
        <v>11433</v>
      </c>
      <c r="B1835" s="69" t="s">
        <v>7611</v>
      </c>
      <c r="C1835" s="131" t="s">
        <v>11892</v>
      </c>
    </row>
    <row hidden="true" ht="15.75" outlineLevel="0" r="1836">
      <c r="A1836" s="122" t="s">
        <v>11433</v>
      </c>
      <c r="B1836" s="69" t="s">
        <v>7599</v>
      </c>
      <c r="C1836" s="131" t="s">
        <v>11892</v>
      </c>
    </row>
    <row hidden="true" ht="15.75" outlineLevel="0" r="1837">
      <c r="A1837" s="122" t="s">
        <v>11433</v>
      </c>
      <c r="B1837" s="69" t="s">
        <v>2451</v>
      </c>
      <c r="C1837" s="131" t="s">
        <v>11892</v>
      </c>
    </row>
    <row hidden="true" ht="15.75" outlineLevel="0" r="1838">
      <c r="A1838" s="122" t="s">
        <v>11433</v>
      </c>
      <c r="B1838" s="69" t="s">
        <v>1292</v>
      </c>
      <c r="C1838" s="131" t="s">
        <v>11892</v>
      </c>
    </row>
    <row hidden="true" ht="15.75" outlineLevel="0" r="1839">
      <c r="A1839" s="122" t="s">
        <v>11433</v>
      </c>
      <c r="B1839" s="69" t="s">
        <v>1257</v>
      </c>
      <c r="C1839" s="131" t="s">
        <v>11892</v>
      </c>
    </row>
    <row hidden="true" ht="15.75" outlineLevel="0" r="1840">
      <c r="A1840" s="122" t="s">
        <v>11433</v>
      </c>
      <c r="B1840" s="69" t="s">
        <v>1402</v>
      </c>
      <c r="C1840" s="131" t="s">
        <v>11892</v>
      </c>
    </row>
    <row hidden="true" ht="15.75" outlineLevel="0" r="1841">
      <c r="A1841" s="122" t="s">
        <v>11433</v>
      </c>
      <c r="B1841" s="69" t="s">
        <v>5186</v>
      </c>
      <c r="C1841" s="131" t="s">
        <v>11892</v>
      </c>
    </row>
    <row hidden="true" ht="15.75" outlineLevel="0" r="1842">
      <c r="A1842" s="122" t="s">
        <v>11433</v>
      </c>
      <c r="B1842" s="69" t="s">
        <v>5717</v>
      </c>
      <c r="C1842" s="131" t="s">
        <v>11892</v>
      </c>
    </row>
    <row hidden="true" ht="15.75" outlineLevel="0" r="1843">
      <c r="A1843" s="122" t="s">
        <v>11433</v>
      </c>
      <c r="B1843" s="69" t="s">
        <v>4302</v>
      </c>
      <c r="C1843" s="131" t="s">
        <v>11892</v>
      </c>
    </row>
    <row hidden="true" ht="15.75" outlineLevel="0" r="1844">
      <c r="A1844" s="122" t="s">
        <v>11433</v>
      </c>
      <c r="B1844" s="69" t="s">
        <v>2339</v>
      </c>
      <c r="C1844" s="131" t="s">
        <v>11892</v>
      </c>
    </row>
    <row hidden="true" ht="15.75" outlineLevel="0" r="1845">
      <c r="A1845" s="122" t="s">
        <v>11433</v>
      </c>
      <c r="B1845" s="69" t="s">
        <v>1973</v>
      </c>
      <c r="C1845" s="131" t="s">
        <v>11892</v>
      </c>
    </row>
    <row hidden="true" ht="15.75" outlineLevel="0" r="1846">
      <c r="A1846" s="122" t="s">
        <v>11169</v>
      </c>
      <c r="B1846" s="122" t="s">
        <v>6688</v>
      </c>
      <c r="C1846" s="131" t="s">
        <v>11900</v>
      </c>
      <c r="D1846" s="122" t="s">
        <v>10930</v>
      </c>
    </row>
    <row hidden="true" ht="15.75" outlineLevel="0" r="1847">
      <c r="A1847" s="122" t="s">
        <v>11169</v>
      </c>
      <c r="B1847" s="122" t="s">
        <v>9053</v>
      </c>
      <c r="C1847" s="131" t="s">
        <v>11901</v>
      </c>
      <c r="D1847" s="122" t="s">
        <v>10930</v>
      </c>
    </row>
    <row hidden="true" ht="15.75" outlineLevel="0" r="1848">
      <c r="A1848" s="122" t="s">
        <v>11169</v>
      </c>
      <c r="B1848" s="69" t="s">
        <v>672</v>
      </c>
      <c r="C1848" s="131" t="s">
        <v>11902</v>
      </c>
    </row>
    <row hidden="true" ht="15.75" outlineLevel="0" r="1849">
      <c r="A1849" s="122" t="s">
        <v>11169</v>
      </c>
      <c r="B1849" s="69" t="s">
        <v>5981</v>
      </c>
      <c r="C1849" s="131" t="s">
        <v>11902</v>
      </c>
    </row>
    <row hidden="true" ht="15.75" outlineLevel="0" r="1850">
      <c r="A1850" s="122" t="s">
        <v>11169</v>
      </c>
      <c r="B1850" s="69" t="s">
        <v>8674</v>
      </c>
      <c r="C1850" s="131" t="s">
        <v>11902</v>
      </c>
    </row>
    <row hidden="true" ht="15.75" outlineLevel="0" r="1851">
      <c r="A1851" s="122" t="s">
        <v>11169</v>
      </c>
      <c r="B1851" s="69" t="s">
        <v>8694</v>
      </c>
      <c r="C1851" s="131" t="s">
        <v>11902</v>
      </c>
    </row>
    <row hidden="true" ht="15.75" outlineLevel="0" r="1852">
      <c r="A1852" s="122" t="s">
        <v>11169</v>
      </c>
      <c r="B1852" s="69" t="s">
        <v>3169</v>
      </c>
      <c r="C1852" s="131" t="s">
        <v>11903</v>
      </c>
    </row>
    <row hidden="true" ht="15.75" outlineLevel="0" r="1853">
      <c r="A1853" s="122" t="s">
        <v>11169</v>
      </c>
      <c r="B1853" s="69" t="s">
        <v>6817</v>
      </c>
      <c r="C1853" s="131" t="s">
        <v>11904</v>
      </c>
    </row>
    <row hidden="true" ht="31.5" outlineLevel="0" r="1854">
      <c r="A1854" s="122" t="s">
        <v>11169</v>
      </c>
      <c r="B1854" s="69" t="s">
        <v>10448</v>
      </c>
      <c r="C1854" s="131" t="s">
        <v>11905</v>
      </c>
    </row>
    <row hidden="true" ht="15.75" outlineLevel="0" r="1855">
      <c r="A1855" s="122" t="s">
        <v>11169</v>
      </c>
      <c r="B1855" s="69" t="s">
        <v>2166</v>
      </c>
      <c r="C1855" s="131" t="s">
        <v>11902</v>
      </c>
    </row>
    <row hidden="true" ht="15.75" outlineLevel="0" r="1856">
      <c r="A1856" s="122" t="s">
        <v>11169</v>
      </c>
      <c r="B1856" s="69" t="s">
        <v>5084</v>
      </c>
      <c r="C1856" s="131" t="s">
        <v>11904</v>
      </c>
      <c r="D1856" s="69" t="s">
        <v>11906</v>
      </c>
    </row>
    <row hidden="true" ht="15.75" outlineLevel="0" r="1857">
      <c r="A1857" s="122" t="s">
        <v>11169</v>
      </c>
      <c r="B1857" s="69" t="s">
        <v>5815</v>
      </c>
      <c r="C1857" s="131" t="s">
        <v>11904</v>
      </c>
    </row>
    <row hidden="true" ht="31.5" outlineLevel="0" r="1858">
      <c r="A1858" s="122" t="s">
        <v>11169</v>
      </c>
      <c r="B1858" s="69" t="s">
        <v>8671</v>
      </c>
      <c r="C1858" s="131" t="s">
        <v>11907</v>
      </c>
    </row>
    <row hidden="true" ht="15.75" outlineLevel="0" r="1859">
      <c r="A1859" s="122" t="s">
        <v>11169</v>
      </c>
      <c r="B1859" s="69" t="s">
        <v>4266</v>
      </c>
      <c r="C1859" s="131" t="s">
        <v>11908</v>
      </c>
    </row>
    <row hidden="true" ht="15.75" outlineLevel="0" r="1860">
      <c r="A1860" s="122" t="s">
        <v>11169</v>
      </c>
      <c r="B1860" s="69" t="s">
        <v>8691</v>
      </c>
      <c r="C1860" s="131" t="s">
        <v>11909</v>
      </c>
    </row>
    <row hidden="true" ht="15.75" outlineLevel="0" r="1861">
      <c r="A1861" s="122" t="s">
        <v>11169</v>
      </c>
      <c r="B1861" s="69" t="s">
        <v>10462</v>
      </c>
      <c r="C1861" s="131" t="s">
        <v>11910</v>
      </c>
    </row>
    <row hidden="true" ht="15.75" outlineLevel="0" r="1862">
      <c r="A1862" s="122" t="s">
        <v>11169</v>
      </c>
      <c r="B1862" s="69" t="s">
        <v>8725</v>
      </c>
      <c r="C1862" s="131" t="s">
        <v>11911</v>
      </c>
    </row>
    <row hidden="true" ht="15.75" outlineLevel="0" r="1863">
      <c r="A1863" s="122" t="s">
        <v>11169</v>
      </c>
      <c r="B1863" s="69" t="s">
        <v>10628</v>
      </c>
      <c r="C1863" s="131" t="s">
        <v>11912</v>
      </c>
    </row>
    <row hidden="true" ht="15.75" outlineLevel="0" r="1864">
      <c r="A1864" s="122" t="s">
        <v>11169</v>
      </c>
      <c r="B1864" s="69" t="s">
        <v>6931</v>
      </c>
      <c r="C1864" s="131" t="s">
        <v>11902</v>
      </c>
    </row>
    <row hidden="true" ht="15.75" outlineLevel="0" r="1865">
      <c r="A1865" s="122" t="s">
        <v>11169</v>
      </c>
      <c r="B1865" s="69" t="s">
        <v>4603</v>
      </c>
      <c r="C1865" s="131" t="s">
        <v>11904</v>
      </c>
    </row>
    <row hidden="true" ht="15.75" outlineLevel="0" r="1866">
      <c r="A1866" s="122" t="s">
        <v>11169</v>
      </c>
      <c r="B1866" s="69" t="s">
        <v>11913</v>
      </c>
      <c r="C1866" s="131" t="s">
        <v>11910</v>
      </c>
      <c r="D1866" s="69" t="s">
        <v>11914</v>
      </c>
    </row>
    <row hidden="true" ht="15.75" outlineLevel="0" r="1867">
      <c r="A1867" s="122" t="s">
        <v>11169</v>
      </c>
      <c r="B1867" s="69" t="s">
        <v>2704</v>
      </c>
      <c r="C1867" s="131" t="s">
        <v>11902</v>
      </c>
    </row>
    <row hidden="true" ht="15.75" outlineLevel="0" r="1868">
      <c r="A1868" s="122" t="s">
        <v>11169</v>
      </c>
      <c r="B1868" s="69" t="s">
        <v>4647</v>
      </c>
      <c r="C1868" s="131" t="s">
        <v>11912</v>
      </c>
    </row>
    <row hidden="true" ht="15.75" outlineLevel="0" r="1869">
      <c r="A1869" s="122" t="s">
        <v>11169</v>
      </c>
      <c r="B1869" s="69" t="s">
        <v>233</v>
      </c>
      <c r="C1869" s="131" t="s">
        <v>11915</v>
      </c>
    </row>
    <row hidden="true" ht="15.75" outlineLevel="0" r="1870">
      <c r="A1870" s="122" t="s">
        <v>11169</v>
      </c>
      <c r="B1870" s="69" t="s">
        <v>8689</v>
      </c>
      <c r="C1870" s="131" t="s">
        <v>11902</v>
      </c>
    </row>
    <row hidden="true" ht="15.75" outlineLevel="0" r="1871">
      <c r="A1871" s="122" t="s">
        <v>11169</v>
      </c>
      <c r="B1871" s="69" t="s">
        <v>6180</v>
      </c>
      <c r="C1871" s="131" t="s">
        <v>11902</v>
      </c>
    </row>
    <row hidden="true" ht="31.5" outlineLevel="0" r="1872">
      <c r="A1872" s="122" t="s">
        <v>11169</v>
      </c>
      <c r="B1872" s="69" t="s">
        <v>10088</v>
      </c>
      <c r="C1872" s="131" t="s">
        <v>11916</v>
      </c>
      <c r="D1872" s="69" t="s">
        <v>11917</v>
      </c>
    </row>
    <row hidden="true" ht="15.75" outlineLevel="0" r="1873">
      <c r="A1873" s="122" t="s">
        <v>11169</v>
      </c>
      <c r="B1873" s="69" t="s">
        <v>7073</v>
      </c>
      <c r="C1873" s="131" t="s">
        <v>11007</v>
      </c>
      <c r="D1873" s="69" t="s">
        <v>11917</v>
      </c>
    </row>
    <row hidden="true" ht="31.5" outlineLevel="0" r="1874">
      <c r="A1874" s="126" t="s">
        <v>11169</v>
      </c>
      <c r="B1874" s="126" t="s">
        <v>10883</v>
      </c>
      <c r="C1874" s="167" t="s">
        <v>11918</v>
      </c>
    </row>
    <row hidden="true" ht="31.5" outlineLevel="0" r="1875">
      <c r="A1875" s="122" t="s">
        <v>11169</v>
      </c>
      <c r="B1875" s="69" t="s">
        <v>10565</v>
      </c>
      <c r="C1875" s="131" t="s">
        <v>11919</v>
      </c>
    </row>
    <row hidden="true" ht="15.75" outlineLevel="0" r="1876">
      <c r="A1876" s="122" t="s">
        <v>11169</v>
      </c>
      <c r="B1876" s="69" t="s">
        <v>9979</v>
      </c>
      <c r="C1876" s="131" t="s">
        <v>11920</v>
      </c>
      <c r="D1876" s="69" t="s">
        <v>11921</v>
      </c>
    </row>
    <row hidden="true" ht="15.75" outlineLevel="0" r="1877">
      <c r="A1877" s="122" t="s">
        <v>11169</v>
      </c>
      <c r="B1877" s="69" t="s">
        <v>8824</v>
      </c>
      <c r="C1877" s="131" t="s">
        <v>11922</v>
      </c>
    </row>
    <row hidden="true" ht="31.5" outlineLevel="0" r="1878">
      <c r="A1878" s="122" t="s">
        <v>11169</v>
      </c>
      <c r="B1878" s="122" t="s">
        <v>8237</v>
      </c>
      <c r="C1878" s="131" t="s">
        <v>11923</v>
      </c>
      <c r="D1878" s="122" t="s">
        <v>11924</v>
      </c>
    </row>
    <row hidden="true" ht="15.75" outlineLevel="0" r="1879">
      <c r="A1879" s="122" t="s">
        <v>11169</v>
      </c>
      <c r="B1879" s="122" t="s">
        <v>7789</v>
      </c>
      <c r="C1879" s="131" t="s">
        <v>11925</v>
      </c>
    </row>
    <row hidden="true" ht="15.75" outlineLevel="0" r="1880">
      <c r="A1880" s="122" t="s">
        <v>11169</v>
      </c>
      <c r="B1880" s="122" t="s">
        <v>8565</v>
      </c>
      <c r="C1880" s="131" t="s">
        <v>11925</v>
      </c>
    </row>
    <row hidden="true" ht="31.5" outlineLevel="0" r="1881">
      <c r="A1881" s="122" t="s">
        <v>11169</v>
      </c>
      <c r="B1881" s="122" t="s">
        <v>10270</v>
      </c>
      <c r="C1881" s="131" t="s">
        <v>11926</v>
      </c>
      <c r="D1881" s="122" t="s">
        <v>11924</v>
      </c>
    </row>
    <row hidden="true" ht="15.75" outlineLevel="0" r="1882">
      <c r="A1882" s="122" t="s">
        <v>11169</v>
      </c>
      <c r="B1882" s="122" t="s">
        <v>3281</v>
      </c>
      <c r="C1882" s="131" t="s">
        <v>11902</v>
      </c>
    </row>
    <row hidden="true" ht="15.75" outlineLevel="0" r="1883">
      <c r="A1883" s="122" t="s">
        <v>11169</v>
      </c>
      <c r="B1883" s="122" t="s">
        <v>6536</v>
      </c>
      <c r="C1883" s="131" t="s">
        <v>11910</v>
      </c>
    </row>
    <row hidden="true" ht="31.5" outlineLevel="0" r="1884">
      <c r="A1884" s="122" t="s">
        <v>11169</v>
      </c>
      <c r="B1884" s="122" t="s">
        <v>4252</v>
      </c>
      <c r="C1884" s="131" t="s">
        <v>11927</v>
      </c>
      <c r="D1884" s="122" t="s">
        <v>11835</v>
      </c>
    </row>
    <row hidden="true" ht="15.75" outlineLevel="0" r="1885">
      <c r="A1885" s="122" t="s">
        <v>11169</v>
      </c>
      <c r="B1885" s="122" t="s">
        <v>2971</v>
      </c>
      <c r="C1885" s="131" t="s">
        <v>11902</v>
      </c>
    </row>
    <row hidden="true" ht="15.75" outlineLevel="0" r="1886">
      <c r="A1886" s="122" t="s">
        <v>11169</v>
      </c>
      <c r="B1886" s="122" t="s">
        <v>5708</v>
      </c>
      <c r="C1886" s="131" t="s">
        <v>11892</v>
      </c>
    </row>
    <row customFormat="true" hidden="true" ht="31.5" outlineLevel="0" r="1887" s="122">
      <c r="A1887" s="122" t="s">
        <v>11169</v>
      </c>
      <c r="B1887" s="122" t="s">
        <v>7151</v>
      </c>
      <c r="C1887" s="131" t="s">
        <v>10953</v>
      </c>
      <c r="D1887" s="122" t="s">
        <v>11928</v>
      </c>
    </row>
    <row hidden="true" ht="15.75" outlineLevel="0" r="1888">
      <c r="A1888" s="122" t="s">
        <v>11169</v>
      </c>
      <c r="B1888" s="122" t="s">
        <v>9356</v>
      </c>
      <c r="C1888" s="131" t="s">
        <v>11904</v>
      </c>
    </row>
    <row hidden="true" ht="31.5" outlineLevel="0" r="1889">
      <c r="A1889" s="122" t="s">
        <v>11169</v>
      </c>
      <c r="B1889" s="122" t="s">
        <v>2773</v>
      </c>
      <c r="C1889" s="131" t="s">
        <v>10982</v>
      </c>
      <c r="D1889" s="122" t="s">
        <v>10944</v>
      </c>
    </row>
    <row hidden="true" ht="31.5" outlineLevel="0" r="1890">
      <c r="A1890" s="122" t="s">
        <v>11169</v>
      </c>
      <c r="B1890" s="122" t="s">
        <v>5980</v>
      </c>
      <c r="C1890" s="131" t="s">
        <v>10983</v>
      </c>
      <c r="D1890" s="122" t="s">
        <v>10944</v>
      </c>
    </row>
    <row hidden="true" ht="31.5" outlineLevel="0" r="1891">
      <c r="A1891" s="122" t="s">
        <v>11169</v>
      </c>
      <c r="B1891" s="61" t="s">
        <v>6971</v>
      </c>
      <c r="C1891" s="131" t="s">
        <v>11929</v>
      </c>
      <c r="D1891" s="122" t="s">
        <v>10944</v>
      </c>
    </row>
    <row hidden="true" ht="47.25" outlineLevel="0" r="1892">
      <c r="A1892" s="122" t="s">
        <v>11169</v>
      </c>
      <c r="B1892" s="122" t="s">
        <v>10797</v>
      </c>
      <c r="C1892" s="82" t="s">
        <v>11930</v>
      </c>
    </row>
    <row hidden="true" ht="15.75" outlineLevel="0" r="1893">
      <c r="A1893" s="122" t="s">
        <v>11169</v>
      </c>
      <c r="B1893" s="122" t="s">
        <v>1124</v>
      </c>
      <c r="C1893" s="131" t="s">
        <v>11931</v>
      </c>
      <c r="D1893" s="122" t="s">
        <v>11932</v>
      </c>
    </row>
    <row hidden="true" ht="31.5" outlineLevel="0" r="1894">
      <c r="A1894" s="122" t="s">
        <v>11169</v>
      </c>
      <c r="B1894" s="122" t="s">
        <v>1223</v>
      </c>
      <c r="C1894" s="131" t="s">
        <v>11933</v>
      </c>
      <c r="D1894" s="122" t="s">
        <v>11932</v>
      </c>
    </row>
    <row hidden="true" ht="15.75" outlineLevel="0" r="1895">
      <c r="A1895" s="122" t="s">
        <v>11169</v>
      </c>
      <c r="B1895" s="122" t="s">
        <v>2671</v>
      </c>
      <c r="C1895" s="131" t="s">
        <v>11934</v>
      </c>
      <c r="D1895" s="122" t="s">
        <v>11932</v>
      </c>
    </row>
    <row hidden="true" ht="15.75" outlineLevel="0" r="1896">
      <c r="A1896" s="122" t="s">
        <v>11169</v>
      </c>
      <c r="B1896" s="122" t="s">
        <v>6483</v>
      </c>
      <c r="C1896" s="131" t="s">
        <v>11935</v>
      </c>
    </row>
    <row hidden="true" ht="15.75" outlineLevel="0" r="1897">
      <c r="A1897" s="122" t="s">
        <v>11169</v>
      </c>
      <c r="B1897" s="122" t="s">
        <v>6464</v>
      </c>
      <c r="C1897" s="131" t="s">
        <v>11904</v>
      </c>
    </row>
    <row hidden="true" ht="15.75" outlineLevel="0" r="1898">
      <c r="A1898" s="122" t="s">
        <v>11169</v>
      </c>
      <c r="B1898" s="120" t="s">
        <v>7522</v>
      </c>
      <c r="C1898" s="131" t="s">
        <v>11936</v>
      </c>
      <c r="D1898" s="122" t="s">
        <v>11937</v>
      </c>
    </row>
    <row hidden="true" ht="15.75" outlineLevel="0" r="1899">
      <c r="A1899" s="122" t="s">
        <v>11169</v>
      </c>
      <c r="B1899" s="122" t="s">
        <v>1850</v>
      </c>
      <c r="C1899" s="131" t="s">
        <v>11892</v>
      </c>
      <c r="D1899" s="122" t="n"/>
    </row>
    <row hidden="true" ht="31.5" outlineLevel="0" r="1900">
      <c r="A1900" s="122" t="s">
        <v>11169</v>
      </c>
      <c r="B1900" s="122" t="s">
        <v>5513</v>
      </c>
      <c r="C1900" s="131" t="s">
        <v>10985</v>
      </c>
      <c r="D1900" s="122" t="s">
        <v>10944</v>
      </c>
    </row>
    <row hidden="true" ht="31.5" outlineLevel="0" r="1901">
      <c r="A1901" s="122" t="s">
        <v>11169</v>
      </c>
      <c r="B1901" s="122" t="s">
        <v>4026</v>
      </c>
      <c r="C1901" s="131" t="s">
        <v>10986</v>
      </c>
      <c r="D1901" s="122" t="s">
        <v>10987</v>
      </c>
    </row>
    <row hidden="true" ht="47.25" outlineLevel="0" r="1902">
      <c r="A1902" s="122" t="s">
        <v>11169</v>
      </c>
      <c r="B1902" s="122" t="s">
        <v>2776</v>
      </c>
      <c r="C1902" s="131" t="s">
        <v>10988</v>
      </c>
      <c r="D1902" s="122" t="s">
        <v>10987</v>
      </c>
    </row>
    <row hidden="true" ht="31.5" outlineLevel="0" r="1903">
      <c r="A1903" s="122" t="s">
        <v>11169</v>
      </c>
      <c r="B1903" s="122" t="s">
        <v>6007</v>
      </c>
      <c r="C1903" s="131" t="s">
        <v>10989</v>
      </c>
      <c r="D1903" s="122" t="s">
        <v>10987</v>
      </c>
    </row>
    <row hidden="true" ht="31.5" outlineLevel="0" r="1904">
      <c r="A1904" s="122" t="s">
        <v>11169</v>
      </c>
      <c r="B1904" s="122" t="s">
        <v>1830</v>
      </c>
      <c r="C1904" s="131" t="s">
        <v>10990</v>
      </c>
      <c r="D1904" s="122" t="s">
        <v>10987</v>
      </c>
    </row>
    <row hidden="true" ht="31.5" outlineLevel="0" r="1905">
      <c r="A1905" s="122" t="s">
        <v>11169</v>
      </c>
      <c r="B1905" s="122" t="s">
        <v>2132</v>
      </c>
      <c r="C1905" s="131" t="s">
        <v>10991</v>
      </c>
      <c r="D1905" s="122" t="n"/>
    </row>
    <row hidden="true" ht="31.5" outlineLevel="0" r="1906">
      <c r="A1906" s="122" t="s">
        <v>11169</v>
      </c>
      <c r="B1906" s="122" t="s">
        <v>3958</v>
      </c>
      <c r="C1906" s="168" t="s">
        <v>11938</v>
      </c>
      <c r="D1906" s="122" t="s">
        <v>10987</v>
      </c>
    </row>
    <row hidden="true" ht="47.25" outlineLevel="0" r="1907">
      <c r="A1907" s="122" t="s">
        <v>11169</v>
      </c>
      <c r="B1907" s="122" t="s">
        <v>7039</v>
      </c>
      <c r="C1907" s="131" t="s">
        <v>10993</v>
      </c>
      <c r="D1907" s="122" t="s">
        <v>10987</v>
      </c>
    </row>
    <row hidden="true" ht="31.5" outlineLevel="0" r="1908">
      <c r="A1908" s="122" t="s">
        <v>11169</v>
      </c>
      <c r="B1908" s="122" t="s">
        <v>3357</v>
      </c>
      <c r="C1908" s="131" t="s">
        <v>10994</v>
      </c>
      <c r="D1908" s="122" t="s">
        <v>10987</v>
      </c>
    </row>
    <row hidden="true" ht="47.25" outlineLevel="0" r="1909">
      <c r="A1909" s="122" t="s">
        <v>11169</v>
      </c>
      <c r="B1909" s="122" t="s">
        <v>3916</v>
      </c>
      <c r="C1909" s="131" t="s">
        <v>10995</v>
      </c>
      <c r="D1909" s="122" t="s">
        <v>10987</v>
      </c>
    </row>
    <row hidden="true" ht="31.5" outlineLevel="0" r="1910">
      <c r="A1910" s="122" t="s">
        <v>11169</v>
      </c>
      <c r="B1910" s="122" t="s">
        <v>1623</v>
      </c>
      <c r="C1910" s="131" t="s">
        <v>10996</v>
      </c>
      <c r="D1910" s="122" t="s">
        <v>10987</v>
      </c>
    </row>
    <row hidden="true" ht="31.5" outlineLevel="0" r="1911">
      <c r="A1911" s="122" t="s">
        <v>11169</v>
      </c>
      <c r="B1911" s="61" t="s">
        <v>6772</v>
      </c>
      <c r="C1911" s="131" t="s">
        <v>10997</v>
      </c>
      <c r="D1911" s="122" t="s">
        <v>10987</v>
      </c>
    </row>
    <row hidden="true" ht="31.5" outlineLevel="0" r="1912">
      <c r="A1912" s="122" t="s">
        <v>11169</v>
      </c>
      <c r="B1912" s="122" t="s">
        <v>3078</v>
      </c>
      <c r="C1912" s="131" t="s">
        <v>10998</v>
      </c>
      <c r="D1912" s="122" t="s">
        <v>10987</v>
      </c>
    </row>
    <row hidden="true" ht="47.25" outlineLevel="0" r="1913">
      <c r="A1913" s="122" t="s">
        <v>11169</v>
      </c>
      <c r="B1913" s="122" t="s">
        <v>4052</v>
      </c>
      <c r="C1913" s="169" t="s">
        <v>11001</v>
      </c>
      <c r="D1913" s="122" t="s">
        <v>10987</v>
      </c>
    </row>
    <row hidden="true" ht="31.5" outlineLevel="0" r="1914">
      <c r="A1914" s="122" t="s">
        <v>11169</v>
      </c>
      <c r="B1914" s="122" t="s">
        <v>1633</v>
      </c>
      <c r="C1914" s="131" t="s">
        <v>11002</v>
      </c>
      <c r="D1914" s="122" t="s">
        <v>10987</v>
      </c>
    </row>
    <row hidden="true" ht="31.5" outlineLevel="0" r="1915">
      <c r="A1915" s="122" t="s">
        <v>11169</v>
      </c>
      <c r="B1915" s="122" t="s">
        <v>3348</v>
      </c>
      <c r="C1915" s="131" t="s">
        <v>11939</v>
      </c>
      <c r="D1915" s="122" t="s">
        <v>10987</v>
      </c>
    </row>
    <row hidden="true" ht="31.5" outlineLevel="0" r="1916">
      <c r="A1916" s="122" t="s">
        <v>11169</v>
      </c>
      <c r="B1916" s="122" t="s">
        <v>5999</v>
      </c>
      <c r="C1916" s="131" t="s">
        <v>11003</v>
      </c>
      <c r="D1916" s="122" t="s">
        <v>10987</v>
      </c>
    </row>
    <row hidden="true" ht="31.5" outlineLevel="0" r="1917">
      <c r="A1917" s="122" t="s">
        <v>11169</v>
      </c>
      <c r="B1917" s="122" t="s">
        <v>4783</v>
      </c>
      <c r="C1917" s="131" t="s">
        <v>11004</v>
      </c>
      <c r="D1917" s="122" t="s">
        <v>10987</v>
      </c>
    </row>
    <row hidden="true" ht="31.5" outlineLevel="0" r="1918">
      <c r="A1918" s="122" t="s">
        <v>11169</v>
      </c>
      <c r="B1918" s="69" t="s">
        <v>3364</v>
      </c>
      <c r="C1918" s="131" t="s">
        <v>11940</v>
      </c>
      <c r="D1918" s="122" t="s">
        <v>10987</v>
      </c>
    </row>
    <row hidden="true" ht="47.25" outlineLevel="0" r="1919">
      <c r="A1919" s="122" t="s">
        <v>11169</v>
      </c>
      <c r="B1919" s="122" t="s">
        <v>4573</v>
      </c>
      <c r="C1919" s="131" t="s">
        <v>11006</v>
      </c>
      <c r="D1919" s="122" t="s">
        <v>10987</v>
      </c>
    </row>
    <row hidden="true" ht="31.5" outlineLevel="0" r="1920">
      <c r="A1920" s="122" t="s">
        <v>11169</v>
      </c>
      <c r="B1920" s="122" t="s">
        <v>6949</v>
      </c>
      <c r="C1920" s="131" t="s">
        <v>11008</v>
      </c>
      <c r="D1920" s="122" t="s">
        <v>10987</v>
      </c>
    </row>
    <row hidden="true" ht="31.5" outlineLevel="0" r="1921">
      <c r="A1921" s="61" t="s">
        <v>11169</v>
      </c>
      <c r="B1921" s="120" t="s">
        <v>10890</v>
      </c>
      <c r="C1921" s="121" t="s">
        <v>11941</v>
      </c>
      <c r="D1921" s="122" t="s">
        <v>11942</v>
      </c>
    </row>
    <row hidden="true" ht="31.5" outlineLevel="0" r="1922">
      <c r="A1922" s="122" t="s">
        <v>11169</v>
      </c>
      <c r="B1922" s="122" t="s">
        <v>3926</v>
      </c>
      <c r="C1922" s="131" t="s">
        <v>11009</v>
      </c>
      <c r="D1922" s="122" t="s">
        <v>10987</v>
      </c>
    </row>
    <row hidden="true" ht="31.5" outlineLevel="0" r="1923">
      <c r="A1923" s="122" t="s">
        <v>11169</v>
      </c>
      <c r="B1923" s="122" t="s">
        <v>1626</v>
      </c>
      <c r="C1923" s="131" t="s">
        <v>11943</v>
      </c>
      <c r="D1923" s="122" t="s">
        <v>11944</v>
      </c>
    </row>
    <row hidden="true" ht="31.5" outlineLevel="0" r="1924">
      <c r="A1924" s="122" t="s">
        <v>11169</v>
      </c>
      <c r="B1924" s="69" t="s">
        <v>3956</v>
      </c>
      <c r="C1924" s="131" t="s">
        <v>11010</v>
      </c>
      <c r="D1924" s="122" t="s">
        <v>11945</v>
      </c>
    </row>
    <row hidden="true" ht="31.5" outlineLevel="0" r="1925">
      <c r="A1925" s="122" t="s">
        <v>11169</v>
      </c>
      <c r="B1925" s="69" t="s">
        <v>5631</v>
      </c>
      <c r="C1925" s="131" t="s">
        <v>11011</v>
      </c>
      <c r="D1925" s="122" t="n"/>
    </row>
    <row hidden="true" ht="31.5" outlineLevel="0" r="1926">
      <c r="A1926" s="122" t="s">
        <v>11169</v>
      </c>
      <c r="B1926" s="122" t="s">
        <v>5613</v>
      </c>
      <c r="C1926" s="131" t="s">
        <v>11012</v>
      </c>
      <c r="D1926" s="122" t="s">
        <v>10987</v>
      </c>
    </row>
    <row hidden="true" ht="15.75" outlineLevel="0" r="1927">
      <c r="A1927" s="122" t="s">
        <v>11169</v>
      </c>
      <c r="B1927" s="122" t="s">
        <v>8310</v>
      </c>
      <c r="C1927" s="131" t="s">
        <v>11904</v>
      </c>
      <c r="D1927" s="122" t="n"/>
    </row>
    <row hidden="true" ht="15.75" outlineLevel="0" r="1928">
      <c r="A1928" s="122" t="s">
        <v>11169</v>
      </c>
      <c r="B1928" s="122" t="s">
        <v>10600</v>
      </c>
      <c r="C1928" s="131" t="s">
        <v>11946</v>
      </c>
      <c r="D1928" s="122" t="n"/>
    </row>
    <row hidden="true" ht="15.75" outlineLevel="0" r="1929">
      <c r="A1929" s="122" t="s">
        <v>11169</v>
      </c>
      <c r="B1929" s="122" t="s">
        <v>8741</v>
      </c>
      <c r="C1929" s="131" t="s">
        <v>11947</v>
      </c>
      <c r="D1929" s="122" t="n"/>
    </row>
    <row hidden="true" ht="15.75" outlineLevel="0" r="1930">
      <c r="A1930" s="122" t="s">
        <v>11169</v>
      </c>
      <c r="B1930" s="122" t="s">
        <v>8739</v>
      </c>
      <c r="C1930" s="131" t="s">
        <v>11947</v>
      </c>
      <c r="D1930" s="122" t="n"/>
    </row>
    <row hidden="true" ht="31.5" outlineLevel="0" r="1931">
      <c r="A1931" s="122" t="s">
        <v>11169</v>
      </c>
      <c r="B1931" s="122" t="s">
        <v>3352</v>
      </c>
      <c r="C1931" s="131" t="s">
        <v>11013</v>
      </c>
      <c r="D1931" s="122" t="s">
        <v>10987</v>
      </c>
    </row>
    <row hidden="true" ht="31.5" outlineLevel="0" r="1932">
      <c r="A1932" s="122" t="s">
        <v>11169</v>
      </c>
      <c r="B1932" s="122" t="s">
        <v>6396</v>
      </c>
      <c r="C1932" s="131" t="s">
        <v>11948</v>
      </c>
      <c r="D1932" s="122" t="s">
        <v>11949</v>
      </c>
    </row>
    <row hidden="true" ht="63" outlineLevel="0" r="1933">
      <c r="A1933" s="122" t="s">
        <v>11169</v>
      </c>
      <c r="B1933" s="122" t="s">
        <v>4467</v>
      </c>
      <c r="C1933" s="131" t="s">
        <v>11950</v>
      </c>
      <c r="D1933" s="122" t="s">
        <v>11951</v>
      </c>
    </row>
    <row hidden="true" ht="47.25" outlineLevel="0" r="1934">
      <c r="A1934" s="122" t="s">
        <v>11169</v>
      </c>
      <c r="B1934" s="122" t="s">
        <v>3329</v>
      </c>
      <c r="C1934" s="131" t="s">
        <v>11016</v>
      </c>
      <c r="D1934" s="122" t="s">
        <v>10987</v>
      </c>
    </row>
    <row hidden="true" ht="31.5" outlineLevel="0" r="1935">
      <c r="A1935" s="122" t="s">
        <v>11169</v>
      </c>
      <c r="B1935" s="61" t="s">
        <v>5219</v>
      </c>
      <c r="C1935" s="131" t="s">
        <v>11017</v>
      </c>
      <c r="D1935" s="122" t="s">
        <v>10987</v>
      </c>
    </row>
    <row hidden="true" ht="31.5" outlineLevel="0" r="1936">
      <c r="A1936" s="122" t="s">
        <v>11169</v>
      </c>
      <c r="B1936" s="61" t="s">
        <v>6902</v>
      </c>
      <c r="C1936" s="131" t="s">
        <v>11018</v>
      </c>
      <c r="D1936" s="122" t="n"/>
    </row>
    <row hidden="true" ht="31.5" outlineLevel="0" r="1937">
      <c r="A1937" s="122" t="s">
        <v>11169</v>
      </c>
      <c r="B1937" s="69" t="s">
        <v>5622</v>
      </c>
      <c r="C1937" s="131" t="s">
        <v>11019</v>
      </c>
      <c r="D1937" s="122" t="s">
        <v>10987</v>
      </c>
    </row>
    <row hidden="true" ht="31.5" outlineLevel="0" r="1938">
      <c r="A1938" s="122" t="s">
        <v>11169</v>
      </c>
      <c r="B1938" s="69" t="s">
        <v>2654</v>
      </c>
      <c r="C1938" s="131" t="s">
        <v>11019</v>
      </c>
      <c r="D1938" s="122" t="s">
        <v>10987</v>
      </c>
    </row>
    <row hidden="true" ht="31.5" outlineLevel="0" r="1939">
      <c r="A1939" s="122" t="s">
        <v>11169</v>
      </c>
      <c r="B1939" s="69" t="s">
        <v>5595</v>
      </c>
      <c r="C1939" s="131" t="s">
        <v>11019</v>
      </c>
      <c r="D1939" s="122" t="s">
        <v>10987</v>
      </c>
    </row>
    <row hidden="true" ht="15.75" outlineLevel="0" r="1940"/>
    <row hidden="true" ht="15.75" outlineLevel="0" r="1941"/>
    <row hidden="true" ht="15.75" outlineLevel="0" r="1942">
      <c r="A1942" s="122" t="s">
        <v>11169</v>
      </c>
      <c r="B1942" s="61" t="s">
        <v>8532</v>
      </c>
      <c r="C1942" s="131" t="s">
        <v>11952</v>
      </c>
    </row>
    <row hidden="true" ht="31.5" outlineLevel="0" r="1943">
      <c r="A1943" s="122" t="s">
        <v>11169</v>
      </c>
      <c r="B1943" s="122" t="s">
        <v>7511</v>
      </c>
      <c r="C1943" s="131" t="s">
        <v>11020</v>
      </c>
      <c r="D1943" s="122" t="s">
        <v>10987</v>
      </c>
    </row>
    <row hidden="true" ht="31.5" outlineLevel="0" r="1944">
      <c r="A1944" s="122" t="s">
        <v>11169</v>
      </c>
      <c r="B1944" s="122" t="s">
        <v>4092</v>
      </c>
      <c r="C1944" s="131" t="s">
        <v>11953</v>
      </c>
      <c r="D1944" s="122" t="s">
        <v>10987</v>
      </c>
    </row>
    <row hidden="true" ht="47.25" outlineLevel="0" r="1945">
      <c r="A1945" s="122" t="s">
        <v>11169</v>
      </c>
      <c r="B1945" s="122" t="s">
        <v>5090</v>
      </c>
      <c r="C1945" s="131" t="s">
        <v>11022</v>
      </c>
      <c r="D1945" s="122" t="s">
        <v>10987</v>
      </c>
    </row>
    <row hidden="true" ht="31.5" outlineLevel="0" r="1946">
      <c r="A1946" s="122" t="s">
        <v>11169</v>
      </c>
      <c r="B1946" s="122" t="s">
        <v>7084</v>
      </c>
      <c r="C1946" s="131" t="s">
        <v>11023</v>
      </c>
      <c r="D1946" s="122" t="s">
        <v>10987</v>
      </c>
    </row>
    <row hidden="true" ht="31.5" outlineLevel="0" r="1947">
      <c r="A1947" s="122" t="s">
        <v>11169</v>
      </c>
      <c r="B1947" s="122" t="s">
        <v>5518</v>
      </c>
      <c r="C1947" s="131" t="s">
        <v>11019</v>
      </c>
      <c r="D1947" s="122" t="s">
        <v>10987</v>
      </c>
    </row>
    <row hidden="true" ht="31.5" outlineLevel="0" r="1948">
      <c r="A1948" s="122" t="s">
        <v>11169</v>
      </c>
      <c r="B1948" s="122" t="s">
        <v>3139</v>
      </c>
      <c r="C1948" s="131" t="s">
        <v>11019</v>
      </c>
      <c r="D1948" s="122" t="s">
        <v>10987</v>
      </c>
    </row>
    <row hidden="true" ht="31.5" outlineLevel="0" r="1949">
      <c r="A1949" s="122" t="s">
        <v>11169</v>
      </c>
      <c r="B1949" s="69" t="s">
        <v>3346</v>
      </c>
      <c r="C1949" s="131" t="s">
        <v>11024</v>
      </c>
      <c r="D1949" s="122" t="s">
        <v>10987</v>
      </c>
    </row>
    <row hidden="true" ht="31.5" outlineLevel="0" r="1950">
      <c r="A1950" s="122" t="s">
        <v>11169</v>
      </c>
      <c r="B1950" s="69" t="s">
        <v>3366</v>
      </c>
      <c r="C1950" s="131" t="s">
        <v>11954</v>
      </c>
      <c r="D1950" s="122" t="s">
        <v>10987</v>
      </c>
    </row>
    <row hidden="true" ht="31.5" outlineLevel="0" r="1951">
      <c r="A1951" s="122" t="s">
        <v>11169</v>
      </c>
      <c r="B1951" s="122" t="s">
        <v>7031</v>
      </c>
      <c r="C1951" s="131" t="s">
        <v>11026</v>
      </c>
      <c r="D1951" s="122" t="s">
        <v>10987</v>
      </c>
    </row>
    <row hidden="true" ht="31.5" outlineLevel="0" r="1952">
      <c r="A1952" s="122" t="s">
        <v>11169</v>
      </c>
      <c r="B1952" s="122" t="s">
        <v>2537</v>
      </c>
      <c r="C1952" s="131" t="s">
        <v>11027</v>
      </c>
      <c r="D1952" s="122" t="s">
        <v>10987</v>
      </c>
    </row>
    <row hidden="true" ht="31.5" outlineLevel="0" r="1953">
      <c r="A1953" s="122" t="s">
        <v>11169</v>
      </c>
      <c r="B1953" s="122" t="s">
        <v>6003</v>
      </c>
      <c r="C1953" s="131" t="s">
        <v>11028</v>
      </c>
      <c r="D1953" s="122" t="s">
        <v>10987</v>
      </c>
    </row>
    <row hidden="true" ht="47.25" outlineLevel="0" r="1954">
      <c r="A1954" s="122" t="s">
        <v>11169</v>
      </c>
      <c r="B1954" s="69" t="s">
        <v>6579</v>
      </c>
      <c r="C1954" s="131" t="s">
        <v>11029</v>
      </c>
      <c r="D1954" s="122" t="s">
        <v>10987</v>
      </c>
    </row>
    <row hidden="true" ht="31.5" outlineLevel="0" r="1955">
      <c r="A1955" s="122" t="s">
        <v>11169</v>
      </c>
      <c r="B1955" s="69" t="s">
        <v>5629</v>
      </c>
      <c r="C1955" s="131" t="s">
        <v>11030</v>
      </c>
      <c r="D1955" s="122" t="s">
        <v>10987</v>
      </c>
    </row>
    <row hidden="true" ht="15.75" outlineLevel="0" r="1956">
      <c r="A1956" s="122" t="s">
        <v>11169</v>
      </c>
      <c r="B1956" s="69" t="s">
        <v>5222</v>
      </c>
      <c r="C1956" s="122" t="s">
        <v>11031</v>
      </c>
      <c r="D1956" s="122" t="s">
        <v>10987</v>
      </c>
    </row>
    <row hidden="true" ht="31.5" outlineLevel="0" r="1957">
      <c r="A1957" s="122" t="s">
        <v>11169</v>
      </c>
      <c r="B1957" s="122" t="s">
        <v>509</v>
      </c>
      <c r="C1957" s="131" t="s">
        <v>11955</v>
      </c>
      <c r="D1957" s="122" t="s">
        <v>10987</v>
      </c>
    </row>
    <row hidden="true" ht="15.75" outlineLevel="0" r="1958">
      <c r="A1958" s="122" t="s">
        <v>11169</v>
      </c>
      <c r="B1958" s="122" t="s">
        <v>10892</v>
      </c>
      <c r="C1958" s="131" t="s">
        <v>10893</v>
      </c>
      <c r="D1958" s="122" t="n"/>
    </row>
    <row hidden="true" ht="31.5" outlineLevel="0" r="1959">
      <c r="A1959" s="122" t="s">
        <v>11169</v>
      </c>
      <c r="B1959" s="122" t="s">
        <v>5512</v>
      </c>
      <c r="C1959" s="131" t="s">
        <v>11956</v>
      </c>
      <c r="D1959" s="122" t="n"/>
    </row>
    <row hidden="true" ht="31.5" outlineLevel="0" r="1960">
      <c r="A1960" s="122" t="s">
        <v>11169</v>
      </c>
      <c r="B1960" s="122" t="s">
        <v>694</v>
      </c>
      <c r="C1960" s="131" t="s">
        <v>11957</v>
      </c>
    </row>
    <row hidden="true" ht="15.75" outlineLevel="0" r="1961">
      <c r="A1961" s="170" t="s">
        <v>11169</v>
      </c>
      <c r="B1961" s="170" t="s">
        <v>2679</v>
      </c>
      <c r="C1961" s="171" t="s">
        <v>11033</v>
      </c>
      <c r="D1961" s="170" t="s">
        <v>10987</v>
      </c>
    </row>
    <row hidden="true" ht="15.75" outlineLevel="0" r="1962">
      <c r="A1962" s="170" t="s">
        <v>11169</v>
      </c>
      <c r="B1962" s="170" t="s">
        <v>3421</v>
      </c>
      <c r="C1962" s="171" t="s">
        <v>11034</v>
      </c>
      <c r="D1962" s="170" t="s">
        <v>10987</v>
      </c>
    </row>
    <row hidden="true" ht="15.75" outlineLevel="0" r="1963">
      <c r="A1963" s="170" t="s">
        <v>11169</v>
      </c>
      <c r="B1963" s="170" t="s">
        <v>7294</v>
      </c>
      <c r="C1963" s="171" t="s">
        <v>11035</v>
      </c>
      <c r="D1963" s="170" t="s">
        <v>10987</v>
      </c>
    </row>
    <row hidden="true" ht="15.75" outlineLevel="0" r="1964">
      <c r="A1964" s="170" t="s">
        <v>11169</v>
      </c>
      <c r="B1964" s="170" t="s">
        <v>4928</v>
      </c>
      <c r="C1964" s="171" t="s">
        <v>11036</v>
      </c>
      <c r="D1964" s="170" t="s">
        <v>10987</v>
      </c>
    </row>
    <row hidden="true" ht="15.75" outlineLevel="0" r="1965">
      <c r="A1965" s="170" t="s">
        <v>11169</v>
      </c>
      <c r="B1965" s="170" t="s">
        <v>1691</v>
      </c>
      <c r="C1965" s="171" t="s">
        <v>11035</v>
      </c>
      <c r="D1965" s="170" t="s">
        <v>10987</v>
      </c>
    </row>
    <row hidden="true" ht="15.75" outlineLevel="0" r="1966">
      <c r="A1966" s="170" t="s">
        <v>11169</v>
      </c>
      <c r="B1966" s="170" t="s">
        <v>1120</v>
      </c>
      <c r="C1966" s="171" t="s">
        <v>11037</v>
      </c>
      <c r="D1966" s="170" t="s">
        <v>10987</v>
      </c>
    </row>
    <row hidden="true" ht="15.75" outlineLevel="0" r="1967">
      <c r="A1967" s="170" t="s">
        <v>11169</v>
      </c>
      <c r="B1967" s="170" t="s">
        <v>3613</v>
      </c>
      <c r="C1967" s="171" t="s">
        <v>11034</v>
      </c>
      <c r="D1967" s="170" t="s">
        <v>10987</v>
      </c>
    </row>
    <row hidden="true" ht="15.75" outlineLevel="0" r="1968">
      <c r="A1968" s="170" t="s">
        <v>11169</v>
      </c>
      <c r="B1968" s="69" t="s">
        <v>4706</v>
      </c>
      <c r="C1968" s="171" t="s">
        <v>11035</v>
      </c>
      <c r="D1968" s="170" t="s">
        <v>10987</v>
      </c>
    </row>
    <row hidden="true" ht="15.75" outlineLevel="0" r="1969">
      <c r="A1969" s="170" t="s">
        <v>11169</v>
      </c>
      <c r="B1969" s="170" t="s">
        <v>10731</v>
      </c>
      <c r="C1969" s="131" t="s">
        <v>11892</v>
      </c>
    </row>
    <row hidden="true" ht="15.75" outlineLevel="0" r="1970">
      <c r="A1970" s="170" t="s">
        <v>11169</v>
      </c>
      <c r="B1970" s="170" t="s">
        <v>3264</v>
      </c>
      <c r="C1970" s="131" t="s">
        <v>11910</v>
      </c>
    </row>
    <row hidden="true" ht="31.5" outlineLevel="0" r="1971">
      <c r="A1971" s="170" t="s">
        <v>11169</v>
      </c>
      <c r="B1971" s="170" t="s">
        <v>1215</v>
      </c>
      <c r="C1971" s="131" t="s">
        <v>11958</v>
      </c>
      <c r="D1971" s="69" t="s">
        <v>11959</v>
      </c>
    </row>
    <row hidden="true" ht="31.5" outlineLevel="0" r="1972">
      <c r="A1972" s="170" t="s">
        <v>11169</v>
      </c>
      <c r="B1972" s="170" t="s">
        <v>2834</v>
      </c>
      <c r="C1972" s="131" t="s">
        <v>11960</v>
      </c>
      <c r="D1972" s="69" t="s">
        <v>11959</v>
      </c>
    </row>
    <row hidden="true" ht="31.5" outlineLevel="0" r="1973">
      <c r="A1973" s="122" t="s">
        <v>11169</v>
      </c>
      <c r="B1973" s="122" t="s">
        <v>11961</v>
      </c>
      <c r="C1973" s="131" t="s">
        <v>11962</v>
      </c>
      <c r="D1973" s="122" t="s">
        <v>11963</v>
      </c>
    </row>
    <row hidden="true" ht="15.75" outlineLevel="0" r="1974">
      <c r="A1974" s="170" t="s">
        <v>11169</v>
      </c>
      <c r="B1974" s="170" t="s">
        <v>9700</v>
      </c>
      <c r="C1974" s="131" t="s">
        <v>11964</v>
      </c>
    </row>
    <row hidden="true" ht="31.5" outlineLevel="0" r="1975">
      <c r="A1975" s="170" t="s">
        <v>11169</v>
      </c>
      <c r="B1975" s="170" t="s">
        <v>4125</v>
      </c>
      <c r="C1975" s="131" t="s">
        <v>11965</v>
      </c>
      <c r="D1975" s="69" t="s">
        <v>11959</v>
      </c>
    </row>
    <row hidden="true" ht="31.5" outlineLevel="0" r="1976">
      <c r="A1976" s="170" t="s">
        <v>11169</v>
      </c>
      <c r="B1976" s="170" t="s">
        <v>10247</v>
      </c>
      <c r="C1976" s="131" t="s">
        <v>11960</v>
      </c>
      <c r="D1976" s="69" t="s">
        <v>11959</v>
      </c>
    </row>
    <row hidden="true" ht="15.75" outlineLevel="0" r="1977">
      <c r="A1977" s="170" t="s">
        <v>11169</v>
      </c>
      <c r="B1977" s="170" t="s">
        <v>11966</v>
      </c>
      <c r="C1977" s="131" t="s">
        <v>11967</v>
      </c>
    </row>
    <row hidden="true" ht="31.5" outlineLevel="0" r="1978">
      <c r="A1978" s="170" t="s">
        <v>11169</v>
      </c>
      <c r="B1978" s="170" t="s">
        <v>9150</v>
      </c>
      <c r="C1978" s="131" t="s">
        <v>11968</v>
      </c>
      <c r="D1978" s="69" t="s">
        <v>11959</v>
      </c>
    </row>
    <row hidden="true" ht="31.5" outlineLevel="0" r="1979">
      <c r="A1979" s="170" t="s">
        <v>11169</v>
      </c>
      <c r="B1979" s="170" t="s">
        <v>1388</v>
      </c>
      <c r="C1979" s="82" t="s">
        <v>11969</v>
      </c>
    </row>
    <row hidden="true" ht="15.75" outlineLevel="0" r="1980">
      <c r="A1980" s="170" t="s">
        <v>11169</v>
      </c>
      <c r="B1980" s="170" t="s">
        <v>8539</v>
      </c>
      <c r="C1980" s="82" t="s">
        <v>11970</v>
      </c>
    </row>
    <row hidden="true" ht="15.75" outlineLevel="0" r="1981">
      <c r="A1981" s="170" t="s">
        <v>11169</v>
      </c>
      <c r="B1981" s="170" t="s">
        <v>7703</v>
      </c>
      <c r="C1981" s="82" t="s">
        <v>11971</v>
      </c>
    </row>
    <row hidden="true" ht="15.75" outlineLevel="0" r="1982">
      <c r="A1982" s="170" t="s">
        <v>11169</v>
      </c>
      <c r="B1982" s="170" t="s">
        <v>10298</v>
      </c>
      <c r="C1982" s="82" t="s">
        <v>11971</v>
      </c>
    </row>
    <row hidden="true" ht="31.5" outlineLevel="0" r="1983">
      <c r="A1983" s="170" t="s">
        <v>11169</v>
      </c>
      <c r="B1983" s="170" t="s">
        <v>7521</v>
      </c>
      <c r="C1983" s="131" t="s">
        <v>11968</v>
      </c>
      <c r="D1983" s="69" t="s">
        <v>11959</v>
      </c>
    </row>
    <row hidden="true" ht="15.75" outlineLevel="0" r="1984">
      <c r="A1984" s="170" t="s">
        <v>11169</v>
      </c>
      <c r="B1984" s="170" t="s">
        <v>7849</v>
      </c>
      <c r="C1984" s="82" t="s">
        <v>11972</v>
      </c>
    </row>
    <row hidden="true" ht="15.75" outlineLevel="0" r="1985">
      <c r="A1985" s="170" t="s">
        <v>11169</v>
      </c>
      <c r="B1985" s="170" t="s">
        <v>8127</v>
      </c>
      <c r="C1985" s="82" t="s">
        <v>11972</v>
      </c>
    </row>
    <row customFormat="true" hidden="true" ht="15.75" outlineLevel="0" r="1986" s="122">
      <c r="A1986" s="122" t="s">
        <v>11169</v>
      </c>
      <c r="B1986" s="122" t="s">
        <v>6243</v>
      </c>
      <c r="C1986" s="131" t="s">
        <v>11038</v>
      </c>
      <c r="D1986" s="122" t="s">
        <v>10987</v>
      </c>
    </row>
    <row hidden="true" ht="15.75" outlineLevel="0" r="1987">
      <c r="A1987" s="122" t="s">
        <v>11169</v>
      </c>
      <c r="B1987" s="170" t="s">
        <v>3462</v>
      </c>
      <c r="C1987" s="82" t="s">
        <v>11973</v>
      </c>
      <c r="D1987" s="122" t="s">
        <v>11974</v>
      </c>
    </row>
    <row customFormat="true" hidden="true" ht="15.75" outlineLevel="0" r="1988" s="122">
      <c r="A1988" s="122" t="s">
        <v>11169</v>
      </c>
      <c r="B1988" s="122" t="s">
        <v>2350</v>
      </c>
      <c r="C1988" s="131" t="s">
        <v>11039</v>
      </c>
      <c r="D1988" s="122" t="s">
        <v>10987</v>
      </c>
    </row>
    <row hidden="true" ht="31.5" outlineLevel="0" r="1989">
      <c r="A1989" s="122" t="s">
        <v>11169</v>
      </c>
      <c r="B1989" s="170" t="s">
        <v>435</v>
      </c>
      <c r="C1989" s="82" t="s">
        <v>11975</v>
      </c>
      <c r="D1989" s="122" t="s">
        <v>11976</v>
      </c>
    </row>
    <row customFormat="true" hidden="true" ht="15.75" outlineLevel="0" r="1990" s="122">
      <c r="A1990" s="122" t="s">
        <v>11169</v>
      </c>
      <c r="B1990" s="122" t="s">
        <v>5402</v>
      </c>
      <c r="C1990" s="131" t="s">
        <v>11040</v>
      </c>
      <c r="D1990" s="122" t="s">
        <v>10987</v>
      </c>
    </row>
    <row customFormat="true" hidden="true" ht="15.75" outlineLevel="0" r="1991" s="122">
      <c r="A1991" s="122" t="s">
        <v>11169</v>
      </c>
      <c r="B1991" s="122" t="s">
        <v>6857</v>
      </c>
      <c r="C1991" s="131" t="s">
        <v>11041</v>
      </c>
      <c r="D1991" s="122" t="s">
        <v>10987</v>
      </c>
    </row>
    <row customFormat="true" hidden="true" ht="15.75" outlineLevel="0" r="1992" s="122">
      <c r="A1992" s="122" t="s">
        <v>11169</v>
      </c>
      <c r="B1992" s="122" t="s">
        <v>6777</v>
      </c>
      <c r="C1992" s="131" t="s">
        <v>11035</v>
      </c>
      <c r="D1992" s="122" t="s">
        <v>10987</v>
      </c>
    </row>
    <row customFormat="true" hidden="true" ht="15.75" outlineLevel="0" r="1993" s="122">
      <c r="A1993" s="122" t="s">
        <v>11169</v>
      </c>
      <c r="B1993" s="122" t="s">
        <v>5563</v>
      </c>
      <c r="C1993" s="131" t="s">
        <v>11042</v>
      </c>
      <c r="D1993" s="122" t="s">
        <v>10987</v>
      </c>
    </row>
    <row hidden="true" ht="15.75" outlineLevel="0" r="1994">
      <c r="A1994" s="69" t="s">
        <v>11169</v>
      </c>
      <c r="B1994" s="69" t="s">
        <v>6523</v>
      </c>
      <c r="C1994" s="82" t="s">
        <v>11035</v>
      </c>
      <c r="D1994" s="69" t="s">
        <v>10987</v>
      </c>
    </row>
    <row customFormat="true" hidden="true" ht="15.75" outlineLevel="0" r="1995" s="122">
      <c r="A1995" s="122" t="s">
        <v>11169</v>
      </c>
      <c r="B1995" s="122" t="s">
        <v>4038</v>
      </c>
      <c r="C1995" s="131" t="s">
        <v>11035</v>
      </c>
      <c r="D1995" s="122" t="s">
        <v>10987</v>
      </c>
    </row>
    <row customFormat="true" hidden="true" ht="31.5" outlineLevel="0" r="1996" s="122">
      <c r="A1996" s="122" t="s">
        <v>11169</v>
      </c>
      <c r="B1996" s="122" t="s">
        <v>7580</v>
      </c>
      <c r="C1996" s="131" t="s">
        <v>11977</v>
      </c>
      <c r="D1996" s="122" t="s">
        <v>10987</v>
      </c>
    </row>
    <row customFormat="true" hidden="true" ht="15.75" outlineLevel="0" r="1997" s="122">
      <c r="A1997" s="122" t="s">
        <v>11169</v>
      </c>
      <c r="B1997" s="122" t="s">
        <v>7402</v>
      </c>
      <c r="C1997" s="131" t="s">
        <v>11043</v>
      </c>
      <c r="D1997" s="122" t="s">
        <v>10987</v>
      </c>
    </row>
    <row hidden="true" ht="15.75" outlineLevel="0" r="1998">
      <c r="A1998" s="122" t="s">
        <v>11169</v>
      </c>
      <c r="B1998" s="122" t="s">
        <v>464</v>
      </c>
      <c r="C1998" s="131" t="s">
        <v>11978</v>
      </c>
      <c r="D1998" s="122" t="s">
        <v>11974</v>
      </c>
    </row>
    <row hidden="true" ht="15.75" outlineLevel="0" r="1999">
      <c r="A1999" s="122" t="s">
        <v>11169</v>
      </c>
      <c r="B1999" s="122" t="s">
        <v>3555</v>
      </c>
      <c r="C1999" s="131" t="s">
        <v>11979</v>
      </c>
      <c r="D1999" s="122" t="s">
        <v>11974</v>
      </c>
    </row>
    <row hidden="true" ht="15.75" outlineLevel="0" r="2000">
      <c r="A2000" s="122" t="s">
        <v>11169</v>
      </c>
      <c r="B2000" s="122" t="s">
        <v>3528</v>
      </c>
      <c r="C2000" s="131" t="s">
        <v>11980</v>
      </c>
      <c r="D2000" s="122" t="s">
        <v>11974</v>
      </c>
    </row>
    <row hidden="true" ht="15.75" outlineLevel="0" r="2001">
      <c r="A2001" s="122" t="s">
        <v>11169</v>
      </c>
      <c r="B2001" s="122" t="s">
        <v>3532</v>
      </c>
      <c r="C2001" s="131" t="s">
        <v>11980</v>
      </c>
      <c r="D2001" s="122" t="s">
        <v>11974</v>
      </c>
    </row>
    <row customFormat="true" hidden="true" ht="15.75" outlineLevel="0" r="2002" s="122">
      <c r="A2002" s="122" t="s">
        <v>11169</v>
      </c>
      <c r="B2002" s="122" t="s">
        <v>7544</v>
      </c>
      <c r="C2002" s="131" t="s">
        <v>11044</v>
      </c>
      <c r="D2002" s="122" t="s">
        <v>10987</v>
      </c>
    </row>
    <row hidden="true" ht="15.75" outlineLevel="0" r="2003">
      <c r="A2003" s="122" t="s">
        <v>11169</v>
      </c>
      <c r="B2003" s="122" t="s">
        <v>3535</v>
      </c>
      <c r="C2003" s="131" t="s">
        <v>11981</v>
      </c>
      <c r="D2003" s="122" t="s">
        <v>11974</v>
      </c>
    </row>
    <row customFormat="true" hidden="true" ht="15.75" outlineLevel="0" r="2004" s="122">
      <c r="A2004" s="122" t="s">
        <v>11169</v>
      </c>
      <c r="B2004" s="122" t="s">
        <v>6526</v>
      </c>
      <c r="C2004" s="131" t="s">
        <v>11045</v>
      </c>
      <c r="D2004" s="122" t="s">
        <v>10987</v>
      </c>
    </row>
    <row hidden="true" ht="15.75" outlineLevel="0" r="2005">
      <c r="A2005" s="122" t="s">
        <v>11169</v>
      </c>
      <c r="B2005" s="122" t="s">
        <v>3540</v>
      </c>
      <c r="C2005" s="131" t="s">
        <v>11980</v>
      </c>
      <c r="D2005" s="122" t="s">
        <v>11974</v>
      </c>
    </row>
    <row customFormat="true" hidden="true" ht="15.75" outlineLevel="0" r="2006" s="122">
      <c r="A2006" s="122" t="s">
        <v>11169</v>
      </c>
      <c r="B2006" s="122" t="s">
        <v>5307</v>
      </c>
      <c r="C2006" s="131" t="s">
        <v>11046</v>
      </c>
      <c r="D2006" s="122" t="s">
        <v>10987</v>
      </c>
    </row>
    <row hidden="true" ht="15.75" outlineLevel="0" r="2007">
      <c r="A2007" s="122" t="s">
        <v>11169</v>
      </c>
      <c r="B2007" s="122" t="s">
        <v>1731</v>
      </c>
      <c r="C2007" s="131" t="s">
        <v>11973</v>
      </c>
      <c r="D2007" s="122" t="s">
        <v>11974</v>
      </c>
    </row>
    <row hidden="true" ht="15.75" outlineLevel="0" r="2008">
      <c r="A2008" s="122" t="s">
        <v>11169</v>
      </c>
      <c r="B2008" s="122" t="s">
        <v>1723</v>
      </c>
      <c r="C2008" s="131" t="s">
        <v>11982</v>
      </c>
      <c r="D2008" s="122" t="s">
        <v>11974</v>
      </c>
    </row>
    <row customFormat="true" hidden="true" ht="15.75" outlineLevel="0" r="2009" s="122">
      <c r="A2009" s="122" t="s">
        <v>11169</v>
      </c>
      <c r="B2009" s="122" t="s">
        <v>2598</v>
      </c>
      <c r="C2009" s="131" t="s">
        <v>11044</v>
      </c>
      <c r="D2009" s="122" t="s">
        <v>10987</v>
      </c>
    </row>
    <row hidden="true" ht="15.75" outlineLevel="0" r="2010">
      <c r="A2010" s="122" t="s">
        <v>11169</v>
      </c>
      <c r="B2010" s="122" t="s">
        <v>4439</v>
      </c>
      <c r="C2010" s="131" t="s">
        <v>11983</v>
      </c>
      <c r="D2010" s="122" t="s">
        <v>11974</v>
      </c>
    </row>
    <row hidden="true" ht="15.75" outlineLevel="0" r="2011">
      <c r="A2011" s="122" t="s">
        <v>11169</v>
      </c>
      <c r="B2011" s="122" t="s">
        <v>4567</v>
      </c>
      <c r="C2011" s="131" t="s">
        <v>11984</v>
      </c>
      <c r="D2011" s="122" t="s">
        <v>11974</v>
      </c>
    </row>
    <row hidden="true" ht="15.75" outlineLevel="0" r="2012">
      <c r="A2012" s="122" t="s">
        <v>11169</v>
      </c>
      <c r="B2012" s="122" t="s">
        <v>5015</v>
      </c>
      <c r="C2012" s="131" t="s">
        <v>11984</v>
      </c>
      <c r="D2012" s="122" t="s">
        <v>11974</v>
      </c>
    </row>
    <row hidden="true" ht="15.75" outlineLevel="0" r="2013">
      <c r="A2013" s="122" t="s">
        <v>11169</v>
      </c>
      <c r="B2013" s="122" t="s">
        <v>6401</v>
      </c>
      <c r="C2013" s="131" t="s">
        <v>11985</v>
      </c>
      <c r="D2013" s="122" t="s">
        <v>11974</v>
      </c>
    </row>
    <row hidden="true" ht="15.75" outlineLevel="0" r="2014">
      <c r="A2014" s="122" t="s">
        <v>11169</v>
      </c>
      <c r="B2014" s="122" t="s">
        <v>6655</v>
      </c>
      <c r="C2014" s="131" t="s">
        <v>11986</v>
      </c>
      <c r="D2014" s="122" t="s">
        <v>11974</v>
      </c>
    </row>
    <row hidden="true" ht="15.75" outlineLevel="0" r="2015">
      <c r="A2015" s="122" t="s">
        <v>11169</v>
      </c>
      <c r="B2015" s="122" t="s">
        <v>7044</v>
      </c>
      <c r="C2015" s="131" t="s">
        <v>11973</v>
      </c>
      <c r="D2015" s="122" t="s">
        <v>11974</v>
      </c>
    </row>
    <row hidden="true" ht="15.75" outlineLevel="0" r="2016">
      <c r="A2016" s="122" t="s">
        <v>11169</v>
      </c>
      <c r="B2016" s="122" t="s">
        <v>7196</v>
      </c>
      <c r="C2016" s="131" t="s">
        <v>11987</v>
      </c>
      <c r="D2016" s="122" t="s">
        <v>11974</v>
      </c>
    </row>
    <row hidden="true" ht="15.75" outlineLevel="0" r="2017">
      <c r="A2017" s="122" t="s">
        <v>11169</v>
      </c>
      <c r="B2017" s="122" t="s">
        <v>7232</v>
      </c>
      <c r="C2017" s="131" t="s">
        <v>11988</v>
      </c>
      <c r="D2017" s="122" t="s">
        <v>11974</v>
      </c>
    </row>
    <row customFormat="true" hidden="true" ht="15.75" outlineLevel="0" r="2018" s="122">
      <c r="A2018" s="122" t="s">
        <v>11169</v>
      </c>
      <c r="B2018" s="122" t="s">
        <v>5226</v>
      </c>
      <c r="C2018" s="131" t="s">
        <v>11989</v>
      </c>
      <c r="D2018" s="122" t="s">
        <v>11974</v>
      </c>
    </row>
    <row customFormat="true" hidden="true" ht="15.75" outlineLevel="0" r="2019" s="122">
      <c r="A2019" s="122" t="s">
        <v>11169</v>
      </c>
      <c r="B2019" s="61" t="s">
        <v>4976</v>
      </c>
      <c r="C2019" s="131" t="s">
        <v>11035</v>
      </c>
      <c r="D2019" s="122" t="s">
        <v>10987</v>
      </c>
    </row>
    <row customFormat="true" hidden="true" ht="15.75" outlineLevel="0" r="2020" s="122">
      <c r="A2020" s="122" t="s">
        <v>11169</v>
      </c>
      <c r="B2020" s="122" t="s">
        <v>7207</v>
      </c>
      <c r="C2020" s="131" t="s">
        <v>11048</v>
      </c>
      <c r="D2020" s="122" t="s">
        <v>10987</v>
      </c>
    </row>
    <row hidden="true" ht="15.75" outlineLevel="0" r="2021">
      <c r="A2021" s="122" t="s">
        <v>11169</v>
      </c>
      <c r="B2021" s="122" t="s">
        <v>2858</v>
      </c>
      <c r="C2021" s="131" t="s">
        <v>11990</v>
      </c>
      <c r="D2021" s="122" t="s">
        <v>11974</v>
      </c>
    </row>
    <row customFormat="true" hidden="true" ht="15.75" outlineLevel="0" r="2022" s="122">
      <c r="A2022" s="122" t="s">
        <v>11169</v>
      </c>
      <c r="B2022" s="122" t="s">
        <v>2921</v>
      </c>
      <c r="C2022" s="131" t="s">
        <v>11035</v>
      </c>
      <c r="D2022" s="122" t="s">
        <v>10987</v>
      </c>
    </row>
    <row hidden="true" ht="15.75" outlineLevel="0" r="2023">
      <c r="A2023" s="122" t="s">
        <v>11169</v>
      </c>
      <c r="B2023" s="69" t="s">
        <v>7294</v>
      </c>
      <c r="C2023" s="131" t="s">
        <v>11049</v>
      </c>
      <c r="D2023" s="122" t="s">
        <v>10987</v>
      </c>
    </row>
    <row hidden="true" ht="15.75" outlineLevel="0" r="2024">
      <c r="A2024" s="122" t="s">
        <v>11169</v>
      </c>
      <c r="B2024" s="122" t="s">
        <v>5117</v>
      </c>
      <c r="C2024" s="131" t="s">
        <v>11991</v>
      </c>
      <c r="D2024" s="122" t="s">
        <v>11974</v>
      </c>
    </row>
    <row customFormat="true" hidden="true" ht="15.75" outlineLevel="0" r="2025" s="122">
      <c r="A2025" s="122" t="s">
        <v>11169</v>
      </c>
      <c r="B2025" s="122" t="s">
        <v>7541</v>
      </c>
      <c r="C2025" s="131" t="s">
        <v>11035</v>
      </c>
      <c r="D2025" s="122" t="s">
        <v>10987</v>
      </c>
    </row>
    <row hidden="true" ht="15.75" outlineLevel="0" r="2026">
      <c r="A2026" s="122" t="s">
        <v>11169</v>
      </c>
      <c r="B2026" s="122" t="s">
        <v>4965</v>
      </c>
      <c r="C2026" s="131" t="s">
        <v>11035</v>
      </c>
      <c r="D2026" s="122" t="s">
        <v>11974</v>
      </c>
    </row>
    <row hidden="true" ht="15.75" outlineLevel="0" r="2027">
      <c r="A2027" s="122" t="s">
        <v>11169</v>
      </c>
      <c r="B2027" s="122" t="s">
        <v>4692</v>
      </c>
      <c r="C2027" s="131" t="s">
        <v>11992</v>
      </c>
      <c r="D2027" s="122" t="s">
        <v>11974</v>
      </c>
    </row>
    <row hidden="true" ht="15.75" outlineLevel="0" r="2028">
      <c r="A2028" s="122" t="s">
        <v>11169</v>
      </c>
      <c r="B2028" s="122" t="s">
        <v>4802</v>
      </c>
      <c r="C2028" s="131" t="s">
        <v>11036</v>
      </c>
      <c r="D2028" s="122" t="s">
        <v>11974</v>
      </c>
    </row>
    <row hidden="true" ht="15.75" outlineLevel="0" r="2029">
      <c r="A2029" s="122" t="s">
        <v>11169</v>
      </c>
      <c r="B2029" s="122" t="s">
        <v>7088</v>
      </c>
      <c r="C2029" s="131" t="s">
        <v>11046</v>
      </c>
      <c r="D2029" s="122" t="s">
        <v>11974</v>
      </c>
    </row>
    <row hidden="true" ht="15.75" outlineLevel="0" r="2030">
      <c r="A2030" s="122" t="s">
        <v>11169</v>
      </c>
      <c r="B2030" s="122" t="s">
        <v>887</v>
      </c>
      <c r="C2030" s="131" t="s">
        <v>11036</v>
      </c>
      <c r="D2030" s="122" t="s">
        <v>11974</v>
      </c>
    </row>
    <row hidden="true" ht="15.75" outlineLevel="0" r="2031">
      <c r="A2031" s="122" t="s">
        <v>11169</v>
      </c>
      <c r="B2031" s="122" t="s">
        <v>1791</v>
      </c>
      <c r="C2031" s="131" t="s">
        <v>11993</v>
      </c>
      <c r="D2031" s="122" t="s">
        <v>11974</v>
      </c>
    </row>
    <row hidden="true" ht="15.75" outlineLevel="0" r="2032">
      <c r="A2032" s="122" t="s">
        <v>11169</v>
      </c>
      <c r="B2032" s="122" t="s">
        <v>7581</v>
      </c>
      <c r="C2032" s="131" t="s">
        <v>11036</v>
      </c>
      <c r="D2032" s="122" t="s">
        <v>11974</v>
      </c>
    </row>
    <row hidden="true" ht="15.75" outlineLevel="0" r="2033">
      <c r="A2033" s="122" t="s">
        <v>11169</v>
      </c>
      <c r="B2033" s="122" t="s">
        <v>5605</v>
      </c>
      <c r="C2033" s="131" t="s">
        <v>11994</v>
      </c>
      <c r="D2033" s="122" t="s">
        <v>10987</v>
      </c>
    </row>
    <row hidden="true" ht="15.75" outlineLevel="0" r="2034">
      <c r="A2034" s="122" t="s">
        <v>11169</v>
      </c>
      <c r="B2034" s="122" t="s">
        <v>4781</v>
      </c>
      <c r="C2034" s="131" t="s">
        <v>11995</v>
      </c>
      <c r="D2034" s="122" t="s">
        <v>11974</v>
      </c>
    </row>
    <row hidden="true" ht="15.75" outlineLevel="0" r="2035">
      <c r="A2035" s="122" t="s">
        <v>11169</v>
      </c>
      <c r="B2035" s="122" t="s">
        <v>531</v>
      </c>
      <c r="C2035" s="131" t="s">
        <v>11036</v>
      </c>
      <c r="D2035" s="122" t="s">
        <v>11974</v>
      </c>
    </row>
    <row customFormat="true" hidden="true" ht="15.75" outlineLevel="0" r="2036" s="122">
      <c r="A2036" s="122" t="s">
        <v>11169</v>
      </c>
      <c r="B2036" s="61" t="s">
        <v>6777</v>
      </c>
      <c r="C2036" s="131" t="s">
        <v>11046</v>
      </c>
      <c r="D2036" s="122" t="s">
        <v>11974</v>
      </c>
    </row>
    <row hidden="true" ht="15.75" outlineLevel="0" r="2037">
      <c r="A2037" s="122" t="s">
        <v>11169</v>
      </c>
      <c r="B2037" s="122" t="s">
        <v>348</v>
      </c>
      <c r="C2037" s="131" t="s">
        <v>11035</v>
      </c>
      <c r="D2037" s="122" t="s">
        <v>11974</v>
      </c>
    </row>
    <row customFormat="true" hidden="true" ht="15.75" outlineLevel="0" r="2038" s="122">
      <c r="A2038" s="122" t="s">
        <v>11169</v>
      </c>
      <c r="B2038" s="122" t="s">
        <v>1752</v>
      </c>
      <c r="C2038" s="131" t="s">
        <v>11051</v>
      </c>
      <c r="D2038" s="122" t="s">
        <v>11974</v>
      </c>
    </row>
    <row customFormat="true" hidden="true" ht="15.75" outlineLevel="0" r="2039" s="122">
      <c r="A2039" s="122" t="s">
        <v>11169</v>
      </c>
      <c r="B2039" s="122" t="s">
        <v>5255</v>
      </c>
      <c r="C2039" s="131" t="s">
        <v>11996</v>
      </c>
      <c r="D2039" s="122" t="s">
        <v>11974</v>
      </c>
    </row>
    <row hidden="true" ht="15.75" outlineLevel="0" r="2040">
      <c r="A2040" s="122" t="s">
        <v>11169</v>
      </c>
      <c r="B2040" s="122" t="s">
        <v>2676</v>
      </c>
      <c r="C2040" s="131" t="s">
        <v>11997</v>
      </c>
      <c r="D2040" s="122" t="s">
        <v>11974</v>
      </c>
    </row>
    <row hidden="true" ht="15.75" outlineLevel="0" r="2041">
      <c r="A2041" s="122" t="s">
        <v>11169</v>
      </c>
      <c r="B2041" s="122" t="s">
        <v>7188</v>
      </c>
      <c r="C2041" s="131" t="s">
        <v>11998</v>
      </c>
      <c r="D2041" s="122" t="s">
        <v>11974</v>
      </c>
    </row>
    <row hidden="true" ht="31.5" outlineLevel="0" r="2042">
      <c r="A2042" s="122" t="s">
        <v>11169</v>
      </c>
      <c r="B2042" s="122" t="s">
        <v>5580</v>
      </c>
      <c r="C2042" s="131" t="s">
        <v>11999</v>
      </c>
      <c r="D2042" s="122" t="s">
        <v>11974</v>
      </c>
    </row>
    <row hidden="true" ht="15.75" outlineLevel="0" r="2043">
      <c r="A2043" s="122" t="s">
        <v>11169</v>
      </c>
      <c r="B2043" s="122" t="s">
        <v>5137</v>
      </c>
      <c r="C2043" s="131" t="s">
        <v>11035</v>
      </c>
      <c r="D2043" s="122" t="s">
        <v>11974</v>
      </c>
    </row>
    <row hidden="true" ht="15.75" outlineLevel="0" r="2044">
      <c r="A2044" s="122" t="s">
        <v>11169</v>
      </c>
      <c r="B2044" s="122" t="s">
        <v>3591</v>
      </c>
      <c r="C2044" s="131" t="s">
        <v>11036</v>
      </c>
      <c r="D2044" s="122" t="s">
        <v>11974</v>
      </c>
    </row>
    <row hidden="true" ht="15.75" outlineLevel="0" r="2045">
      <c r="A2045" s="122" t="s">
        <v>11169</v>
      </c>
      <c r="B2045" s="122" t="s">
        <v>7565</v>
      </c>
      <c r="C2045" s="131" t="s">
        <v>11035</v>
      </c>
      <c r="D2045" s="122" t="s">
        <v>11974</v>
      </c>
    </row>
    <row hidden="true" ht="15.75" outlineLevel="0" r="2046">
      <c r="A2046" s="122" t="s">
        <v>11169</v>
      </c>
      <c r="B2046" s="122" t="s">
        <v>4952</v>
      </c>
      <c r="C2046" s="131" t="s">
        <v>12000</v>
      </c>
      <c r="D2046" s="122" t="s">
        <v>11974</v>
      </c>
    </row>
    <row hidden="true" ht="15.75" outlineLevel="0" r="2047">
      <c r="A2047" s="122" t="s">
        <v>11169</v>
      </c>
      <c r="B2047" s="122" t="s">
        <v>4506</v>
      </c>
      <c r="C2047" s="131" t="s">
        <v>12001</v>
      </c>
      <c r="D2047" s="122" t="s">
        <v>11974</v>
      </c>
    </row>
    <row customFormat="true" hidden="true" ht="15.75" outlineLevel="0" r="2048" s="122">
      <c r="A2048" s="122" t="s">
        <v>11169</v>
      </c>
      <c r="B2048" s="122" t="s">
        <v>7546</v>
      </c>
      <c r="C2048" s="131" t="s">
        <v>11052</v>
      </c>
      <c r="D2048" s="122" t="s">
        <v>11974</v>
      </c>
    </row>
    <row hidden="true" ht="15.75" outlineLevel="0" r="2049">
      <c r="A2049" s="122" t="s">
        <v>11169</v>
      </c>
      <c r="B2049" s="122" t="s">
        <v>6936</v>
      </c>
      <c r="C2049" s="131" t="s">
        <v>12002</v>
      </c>
      <c r="D2049" s="122" t="s">
        <v>11974</v>
      </c>
    </row>
    <row customFormat="true" hidden="true" ht="31.5" outlineLevel="0" r="2050" s="122">
      <c r="A2050" s="122" t="s">
        <v>11169</v>
      </c>
      <c r="B2050" s="122" t="s">
        <v>538</v>
      </c>
      <c r="C2050" s="131" t="s">
        <v>11053</v>
      </c>
      <c r="D2050" s="122" t="s">
        <v>11974</v>
      </c>
    </row>
    <row hidden="true" ht="15.75" outlineLevel="0" r="2051">
      <c r="A2051" s="122" t="s">
        <v>11169</v>
      </c>
      <c r="B2051" s="122" t="s">
        <v>7532</v>
      </c>
      <c r="C2051" s="131" t="s">
        <v>11036</v>
      </c>
      <c r="D2051" s="122" t="s">
        <v>11974</v>
      </c>
    </row>
    <row customFormat="true" hidden="true" ht="15.75" outlineLevel="0" r="2052" s="122">
      <c r="A2052" s="122" t="s">
        <v>11169</v>
      </c>
      <c r="B2052" s="122" t="s">
        <v>4220</v>
      </c>
      <c r="C2052" s="131" t="s">
        <v>11054</v>
      </c>
      <c r="D2052" s="122" t="s">
        <v>11974</v>
      </c>
    </row>
    <row hidden="true" ht="15.75" outlineLevel="0" r="2053">
      <c r="A2053" s="122" t="s">
        <v>11169</v>
      </c>
      <c r="B2053" s="122" t="s">
        <v>6414</v>
      </c>
      <c r="C2053" s="131" t="s">
        <v>11036</v>
      </c>
      <c r="D2053" s="122" t="s">
        <v>11974</v>
      </c>
    </row>
    <row hidden="true" ht="15.75" outlineLevel="0" r="2054">
      <c r="A2054" s="122" t="s">
        <v>11169</v>
      </c>
      <c r="B2054" s="122" t="s">
        <v>895</v>
      </c>
      <c r="C2054" s="131" t="s">
        <v>12003</v>
      </c>
      <c r="D2054" s="122" t="s">
        <v>11974</v>
      </c>
    </row>
    <row customFormat="true" hidden="true" ht="15.75" outlineLevel="0" r="2055" s="122">
      <c r="A2055" s="122" t="s">
        <v>11169</v>
      </c>
      <c r="B2055" s="122" t="s">
        <v>6551</v>
      </c>
      <c r="C2055" s="131" t="s">
        <v>11055</v>
      </c>
      <c r="D2055" s="122" t="s">
        <v>11974</v>
      </c>
    </row>
    <row hidden="true" ht="15.75" outlineLevel="0" r="2056">
      <c r="A2056" s="122" t="s">
        <v>11169</v>
      </c>
      <c r="B2056" s="122" t="s">
        <v>2453</v>
      </c>
      <c r="C2056" s="131" t="s">
        <v>12004</v>
      </c>
      <c r="D2056" s="122" t="s">
        <v>11974</v>
      </c>
    </row>
    <row hidden="true" ht="15.75" outlineLevel="0" r="2057">
      <c r="A2057" s="122" t="s">
        <v>11169</v>
      </c>
      <c r="B2057" s="122" t="s">
        <v>5215</v>
      </c>
      <c r="C2057" s="131" t="s">
        <v>12005</v>
      </c>
      <c r="D2057" s="122" t="s">
        <v>11974</v>
      </c>
    </row>
    <row customFormat="true" hidden="true" ht="15.75" outlineLevel="0" r="2058" s="122">
      <c r="A2058" s="122" t="s">
        <v>11169</v>
      </c>
      <c r="B2058" s="122" t="s">
        <v>5113</v>
      </c>
      <c r="C2058" s="131" t="s">
        <v>12006</v>
      </c>
      <c r="D2058" s="122" t="s">
        <v>11974</v>
      </c>
    </row>
    <row hidden="true" ht="15.75" outlineLevel="0" r="2059">
      <c r="A2059" s="122" t="s">
        <v>11169</v>
      </c>
      <c r="B2059" s="122" t="s">
        <v>684</v>
      </c>
      <c r="C2059" s="131" t="s">
        <v>11034</v>
      </c>
      <c r="D2059" s="122" t="s">
        <v>11974</v>
      </c>
    </row>
    <row hidden="true" ht="15.75" outlineLevel="0" r="2060">
      <c r="A2060" s="122" t="s">
        <v>11169</v>
      </c>
      <c r="B2060" s="122" t="s">
        <v>6948</v>
      </c>
      <c r="C2060" s="131" t="s">
        <v>11035</v>
      </c>
      <c r="D2060" s="122" t="s">
        <v>11974</v>
      </c>
    </row>
    <row hidden="true" ht="15.75" outlineLevel="0" r="2061">
      <c r="A2061" s="122" t="s">
        <v>11169</v>
      </c>
      <c r="B2061" s="122" t="s">
        <v>7290</v>
      </c>
      <c r="C2061" s="131" t="s">
        <v>12007</v>
      </c>
      <c r="D2061" s="122" t="s">
        <v>11974</v>
      </c>
    </row>
    <row hidden="true" ht="31.5" outlineLevel="0" r="2062">
      <c r="A2062" s="122" t="s">
        <v>11169</v>
      </c>
      <c r="B2062" s="122" t="s">
        <v>6953</v>
      </c>
      <c r="C2062" s="131" t="s">
        <v>12008</v>
      </c>
      <c r="D2062" s="122" t="s">
        <v>11974</v>
      </c>
    </row>
    <row hidden="true" ht="15.75" outlineLevel="0" r="2063">
      <c r="A2063" s="122" t="s">
        <v>11169</v>
      </c>
      <c r="B2063" s="122" t="s">
        <v>1910</v>
      </c>
      <c r="C2063" s="131" t="s">
        <v>12009</v>
      </c>
      <c r="D2063" s="122" t="s">
        <v>11974</v>
      </c>
    </row>
    <row customFormat="true" hidden="true" ht="15.75" outlineLevel="0" r="2064" s="122">
      <c r="A2064" s="122" t="s">
        <v>11169</v>
      </c>
      <c r="B2064" s="122" t="s">
        <v>2206</v>
      </c>
      <c r="C2064" s="131" t="s">
        <v>11057</v>
      </c>
      <c r="D2064" s="122" t="s">
        <v>11974</v>
      </c>
    </row>
    <row customFormat="true" hidden="true" ht="15.75" outlineLevel="0" r="2065" s="122">
      <c r="A2065" s="122" t="s">
        <v>11169</v>
      </c>
      <c r="B2065" s="122" t="s">
        <v>2208</v>
      </c>
      <c r="C2065" s="131" t="s">
        <v>11057</v>
      </c>
      <c r="D2065" s="122" t="s">
        <v>11974</v>
      </c>
    </row>
    <row hidden="true" ht="15.75" outlineLevel="0" r="2066">
      <c r="A2066" s="122" t="s">
        <v>11169</v>
      </c>
      <c r="B2066" s="122" t="s">
        <v>3656</v>
      </c>
      <c r="C2066" s="131" t="s">
        <v>11034</v>
      </c>
      <c r="D2066" s="122" t="s">
        <v>11974</v>
      </c>
    </row>
    <row hidden="true" ht="15.75" outlineLevel="0" r="2067">
      <c r="A2067" s="122" t="s">
        <v>11169</v>
      </c>
      <c r="B2067" s="61" t="s">
        <v>1224</v>
      </c>
      <c r="C2067" s="131" t="s">
        <v>12010</v>
      </c>
      <c r="D2067" s="122" t="s">
        <v>11974</v>
      </c>
    </row>
    <row hidden="true" ht="31.5" outlineLevel="0" r="2068">
      <c r="A2068" s="172" t="s">
        <v>11169</v>
      </c>
      <c r="B2068" s="172" t="s">
        <v>3704</v>
      </c>
      <c r="C2068" s="131" t="s">
        <v>12011</v>
      </c>
      <c r="D2068" s="122" t="s">
        <v>11974</v>
      </c>
    </row>
    <row hidden="true" ht="15.75" outlineLevel="0" r="2069">
      <c r="A2069" s="122" t="s">
        <v>11169</v>
      </c>
      <c r="B2069" s="122" t="s">
        <v>5479</v>
      </c>
      <c r="C2069" s="131" t="s">
        <v>12012</v>
      </c>
      <c r="D2069" s="122" t="s">
        <v>11974</v>
      </c>
    </row>
    <row hidden="true" ht="15.75" outlineLevel="0" r="2070">
      <c r="A2070" s="122" t="s">
        <v>11169</v>
      </c>
      <c r="B2070" s="122" t="s">
        <v>356</v>
      </c>
      <c r="C2070" s="131" t="s">
        <v>12013</v>
      </c>
      <c r="D2070" s="122" t="s">
        <v>11974</v>
      </c>
    </row>
    <row hidden="true" ht="15.75" outlineLevel="0" r="2071">
      <c r="A2071" s="122" t="s">
        <v>11169</v>
      </c>
      <c r="B2071" s="122" t="s">
        <v>7149</v>
      </c>
      <c r="C2071" s="131" t="s">
        <v>12014</v>
      </c>
      <c r="D2071" s="122" t="s">
        <v>11974</v>
      </c>
    </row>
    <row hidden="true" ht="15.75" outlineLevel="0" r="2072">
      <c r="A2072" s="122" t="s">
        <v>11169</v>
      </c>
      <c r="B2072" s="122" t="s">
        <v>542</v>
      </c>
      <c r="C2072" s="131" t="s">
        <v>12015</v>
      </c>
      <c r="D2072" s="122" t="s">
        <v>11974</v>
      </c>
    </row>
    <row hidden="true" ht="15.75" outlineLevel="0" r="2073">
      <c r="A2073" s="122" t="s">
        <v>11169</v>
      </c>
      <c r="B2073" s="122" t="s">
        <v>537</v>
      </c>
      <c r="C2073" s="131" t="s">
        <v>12016</v>
      </c>
      <c r="D2073" s="122" t="s">
        <v>11974</v>
      </c>
    </row>
    <row hidden="true" ht="15.75" outlineLevel="0" r="2074">
      <c r="A2074" s="122" t="s">
        <v>11169</v>
      </c>
      <c r="B2074" s="122" t="s">
        <v>5849</v>
      </c>
      <c r="C2074" s="131" t="s">
        <v>11046</v>
      </c>
      <c r="D2074" s="122" t="s">
        <v>11974</v>
      </c>
    </row>
    <row hidden="true" ht="15.75" outlineLevel="0" r="2075">
      <c r="A2075" s="122" t="s">
        <v>11169</v>
      </c>
      <c r="B2075" s="122" t="s">
        <v>5244</v>
      </c>
      <c r="C2075" s="131" t="s">
        <v>12017</v>
      </c>
      <c r="D2075" s="122" t="s">
        <v>11974</v>
      </c>
    </row>
    <row hidden="true" ht="15.75" outlineLevel="0" r="2076">
      <c r="A2076" s="122" t="s">
        <v>11169</v>
      </c>
      <c r="B2076" s="122" t="s">
        <v>4691</v>
      </c>
      <c r="C2076" s="131" t="s">
        <v>11035</v>
      </c>
      <c r="D2076" s="122" t="s">
        <v>11974</v>
      </c>
    </row>
    <row hidden="true" ht="15.75" outlineLevel="0" r="2077">
      <c r="A2077" s="122" t="s">
        <v>11169</v>
      </c>
      <c r="B2077" s="122" t="s">
        <v>540</v>
      </c>
      <c r="C2077" s="131" t="s">
        <v>12018</v>
      </c>
      <c r="D2077" s="122" t="s">
        <v>11974</v>
      </c>
    </row>
    <row hidden="true" ht="15.75" outlineLevel="0" r="2078">
      <c r="A2078" s="122" t="s">
        <v>11169</v>
      </c>
      <c r="B2078" s="122" t="s">
        <v>5379</v>
      </c>
      <c r="C2078" s="131" t="s">
        <v>11046</v>
      </c>
      <c r="D2078" s="122" t="s">
        <v>11974</v>
      </c>
    </row>
    <row hidden="true" ht="15.75" outlineLevel="0" r="2079">
      <c r="A2079" s="122" t="s">
        <v>11169</v>
      </c>
      <c r="B2079" s="122" t="s">
        <v>5391</v>
      </c>
      <c r="C2079" s="131" t="s">
        <v>11034</v>
      </c>
      <c r="D2079" s="122" t="s">
        <v>11974</v>
      </c>
    </row>
    <row hidden="true" ht="15.75" outlineLevel="0" r="2080">
      <c r="A2080" s="122" t="s">
        <v>11169</v>
      </c>
      <c r="B2080" s="122" t="s">
        <v>7543</v>
      </c>
      <c r="C2080" s="131" t="s">
        <v>12010</v>
      </c>
      <c r="D2080" s="122" t="s">
        <v>11974</v>
      </c>
    </row>
    <row hidden="true" ht="15.75" outlineLevel="0" r="2081">
      <c r="A2081" s="122" t="s">
        <v>11169</v>
      </c>
      <c r="B2081" s="122" t="s">
        <v>7071</v>
      </c>
      <c r="C2081" s="131" t="s">
        <v>12019</v>
      </c>
      <c r="D2081" s="122" t="s">
        <v>11974</v>
      </c>
    </row>
    <row hidden="true" ht="15.75" outlineLevel="0" r="2082">
      <c r="A2082" s="122" t="s">
        <v>11169</v>
      </c>
      <c r="B2082" s="122" t="s">
        <v>3188</v>
      </c>
      <c r="C2082" s="131" t="s">
        <v>12020</v>
      </c>
      <c r="D2082" s="122" t="s">
        <v>11974</v>
      </c>
    </row>
    <row hidden="true" ht="15.75" outlineLevel="0" r="2083">
      <c r="A2083" s="122" t="s">
        <v>11169</v>
      </c>
      <c r="B2083" s="122" t="s">
        <v>5738</v>
      </c>
      <c r="C2083" s="131" t="s">
        <v>12021</v>
      </c>
      <c r="D2083" s="122" t="s">
        <v>11974</v>
      </c>
    </row>
    <row hidden="true" ht="15.75" outlineLevel="0" r="2084">
      <c r="A2084" s="122" t="s">
        <v>11169</v>
      </c>
      <c r="B2084" s="122" t="s">
        <v>1701</v>
      </c>
      <c r="C2084" s="131" t="s">
        <v>11035</v>
      </c>
      <c r="D2084" s="122" t="s">
        <v>11974</v>
      </c>
    </row>
    <row hidden="true" ht="15.75" outlineLevel="0" r="2085">
      <c r="A2085" s="122" t="s">
        <v>11169</v>
      </c>
      <c r="B2085" s="122" t="s">
        <v>791</v>
      </c>
      <c r="C2085" s="131" t="s">
        <v>11036</v>
      </c>
      <c r="D2085" s="122" t="s">
        <v>11974</v>
      </c>
    </row>
    <row hidden="true" ht="15.75" outlineLevel="0" r="2086">
      <c r="A2086" s="122" t="s">
        <v>11169</v>
      </c>
      <c r="B2086" s="122" t="s">
        <v>4734</v>
      </c>
      <c r="C2086" s="131" t="s">
        <v>11034</v>
      </c>
      <c r="D2086" s="122" t="s">
        <v>11974</v>
      </c>
    </row>
    <row hidden="true" ht="15.75" outlineLevel="0" r="2087">
      <c r="A2087" s="122" t="s">
        <v>11169</v>
      </c>
      <c r="B2087" s="122" t="s">
        <v>4755</v>
      </c>
      <c r="C2087" s="131" t="s">
        <v>11046</v>
      </c>
      <c r="D2087" s="122" t="s">
        <v>11974</v>
      </c>
    </row>
    <row hidden="true" ht="15.75" outlineLevel="0" r="2088">
      <c r="A2088" s="122" t="s">
        <v>11169</v>
      </c>
      <c r="B2088" s="122" t="s">
        <v>5231</v>
      </c>
      <c r="C2088" s="131" t="s">
        <v>12022</v>
      </c>
      <c r="D2088" s="122" t="s">
        <v>11974</v>
      </c>
    </row>
    <row hidden="true" ht="15.75" outlineLevel="0" r="2089">
      <c r="A2089" s="122" t="s">
        <v>11169</v>
      </c>
      <c r="B2089" s="122" t="s">
        <v>2202</v>
      </c>
      <c r="C2089" s="122" t="s">
        <v>12023</v>
      </c>
      <c r="D2089" s="122" t="s">
        <v>11974</v>
      </c>
    </row>
    <row hidden="true" ht="15.75" outlineLevel="0" r="2090">
      <c r="A2090" s="122" t="s">
        <v>11169</v>
      </c>
      <c r="B2090" s="122" t="s">
        <v>1704</v>
      </c>
      <c r="C2090" s="122" t="s">
        <v>12024</v>
      </c>
      <c r="D2090" s="122" t="s">
        <v>11974</v>
      </c>
    </row>
    <row hidden="true" ht="15.75" outlineLevel="0" r="2091">
      <c r="A2091" s="122" t="s">
        <v>11169</v>
      </c>
      <c r="B2091" s="122" t="s">
        <v>7246</v>
      </c>
      <c r="C2091" s="131" t="s">
        <v>12025</v>
      </c>
      <c r="D2091" s="122" t="s">
        <v>11974</v>
      </c>
    </row>
    <row hidden="true" ht="15.75" outlineLevel="0" r="2092">
      <c r="A2092" s="122" t="s">
        <v>11169</v>
      </c>
      <c r="B2092" s="122" t="s">
        <v>6247</v>
      </c>
      <c r="C2092" s="131" t="s">
        <v>12026</v>
      </c>
      <c r="D2092" s="122" t="s">
        <v>11974</v>
      </c>
    </row>
    <row hidden="true" ht="15.75" outlineLevel="0" r="2093">
      <c r="A2093" s="122" t="s">
        <v>11169</v>
      </c>
      <c r="B2093" s="122" t="s">
        <v>156</v>
      </c>
      <c r="C2093" s="131" t="s">
        <v>12027</v>
      </c>
      <c r="D2093" s="122" t="s">
        <v>11974</v>
      </c>
    </row>
    <row hidden="true" ht="15.75" outlineLevel="0" r="2094">
      <c r="A2094" s="122" t="s">
        <v>11169</v>
      </c>
      <c r="B2094" s="122" t="s">
        <v>6242</v>
      </c>
      <c r="C2094" s="131" t="s">
        <v>12026</v>
      </c>
      <c r="D2094" s="122" t="s">
        <v>11974</v>
      </c>
    </row>
    <row hidden="true" ht="15.75" outlineLevel="0" r="2095">
      <c r="A2095" s="122" t="s">
        <v>11169</v>
      </c>
      <c r="B2095" s="122" t="s">
        <v>3393</v>
      </c>
      <c r="C2095" s="131" t="s">
        <v>12028</v>
      </c>
      <c r="D2095" s="122" t="s">
        <v>11974</v>
      </c>
    </row>
    <row hidden="true" ht="15.75" outlineLevel="0" r="2096">
      <c r="A2096" s="122" t="s">
        <v>11169</v>
      </c>
      <c r="B2096" s="122" t="s">
        <v>3134</v>
      </c>
      <c r="C2096" s="131" t="s">
        <v>12021</v>
      </c>
      <c r="D2096" s="122" t="s">
        <v>11974</v>
      </c>
    </row>
    <row hidden="true" ht="15.75" outlineLevel="0" r="2097">
      <c r="A2097" s="122" t="s">
        <v>11169</v>
      </c>
      <c r="B2097" s="122" t="s">
        <v>7369</v>
      </c>
      <c r="C2097" s="131" t="s">
        <v>11034</v>
      </c>
      <c r="D2097" s="122" t="s">
        <v>11974</v>
      </c>
    </row>
    <row hidden="true" ht="15.75" outlineLevel="0" r="2098">
      <c r="A2098" s="122" t="s">
        <v>11169</v>
      </c>
      <c r="B2098" s="122" t="s">
        <v>5374</v>
      </c>
      <c r="C2098" s="131" t="s">
        <v>12029</v>
      </c>
      <c r="D2098" s="122" t="s">
        <v>11974</v>
      </c>
    </row>
    <row hidden="true" ht="31.5" outlineLevel="0" r="2099">
      <c r="A2099" s="122" t="s">
        <v>11169</v>
      </c>
      <c r="B2099" s="122" t="s">
        <v>4219</v>
      </c>
      <c r="C2099" s="131" t="s">
        <v>12030</v>
      </c>
      <c r="D2099" s="122" t="s">
        <v>11974</v>
      </c>
    </row>
    <row hidden="true" ht="15.75" outlineLevel="0" r="2100">
      <c r="A2100" s="122" t="s">
        <v>11169</v>
      </c>
      <c r="B2100" s="122" t="s">
        <v>358</v>
      </c>
      <c r="C2100" s="131" t="s">
        <v>12031</v>
      </c>
      <c r="D2100" s="122" t="s">
        <v>11974</v>
      </c>
    </row>
    <row hidden="true" ht="31.5" outlineLevel="0" r="2101">
      <c r="A2101" s="122" t="s">
        <v>11169</v>
      </c>
      <c r="B2101" s="122" t="s">
        <v>1198</v>
      </c>
      <c r="C2101" s="131" t="s">
        <v>12032</v>
      </c>
      <c r="D2101" s="122" t="s">
        <v>11974</v>
      </c>
    </row>
    <row hidden="true" ht="15.75" outlineLevel="0" r="2102">
      <c r="A2102" s="122" t="s">
        <v>11169</v>
      </c>
      <c r="B2102" s="122" t="s">
        <v>3036</v>
      </c>
      <c r="C2102" s="131" t="s">
        <v>11049</v>
      </c>
      <c r="D2102" s="122" t="s">
        <v>11974</v>
      </c>
    </row>
    <row hidden="true" ht="15.75" outlineLevel="0" r="2103">
      <c r="A2103" s="122" t="s">
        <v>11169</v>
      </c>
      <c r="B2103" s="122" t="s">
        <v>752</v>
      </c>
      <c r="C2103" s="131" t="s">
        <v>12000</v>
      </c>
      <c r="D2103" s="122" t="s">
        <v>11974</v>
      </c>
    </row>
    <row hidden="true" ht="31.5" outlineLevel="0" r="2104">
      <c r="A2104" s="122" t="s">
        <v>11169</v>
      </c>
      <c r="B2104" s="122" t="s">
        <v>1556</v>
      </c>
      <c r="C2104" s="131" t="s">
        <v>12033</v>
      </c>
      <c r="D2104" s="122" t="s">
        <v>11974</v>
      </c>
    </row>
    <row hidden="true" ht="15.75" outlineLevel="0" r="2105">
      <c r="A2105" s="122" t="s">
        <v>11169</v>
      </c>
      <c r="B2105" s="122" t="s">
        <v>8710</v>
      </c>
      <c r="C2105" s="131" t="s">
        <v>12034</v>
      </c>
    </row>
    <row hidden="true" ht="15.75" outlineLevel="0" r="2106">
      <c r="A2106" s="122" t="s">
        <v>11169</v>
      </c>
      <c r="B2106" s="122" t="s">
        <v>6215</v>
      </c>
      <c r="C2106" s="131" t="s">
        <v>11892</v>
      </c>
    </row>
    <row hidden="true" ht="31.5" outlineLevel="0" r="2107">
      <c r="A2107" s="122" t="s">
        <v>11169</v>
      </c>
      <c r="B2107" s="122" t="s">
        <v>1310</v>
      </c>
      <c r="C2107" s="131" t="s">
        <v>12035</v>
      </c>
      <c r="D2107" s="122" t="s">
        <v>11974</v>
      </c>
    </row>
    <row hidden="true" ht="15.75" outlineLevel="0" r="2108">
      <c r="A2108" s="122" t="s">
        <v>11169</v>
      </c>
      <c r="B2108" s="122" t="s">
        <v>5352</v>
      </c>
      <c r="C2108" s="122" t="s">
        <v>12036</v>
      </c>
      <c r="D2108" s="122" t="s">
        <v>11974</v>
      </c>
    </row>
    <row hidden="true" ht="15.75" outlineLevel="0" r="2109">
      <c r="A2109" s="122" t="s">
        <v>11169</v>
      </c>
      <c r="B2109" s="122" t="s">
        <v>1342</v>
      </c>
      <c r="C2109" s="122" t="s">
        <v>11931</v>
      </c>
      <c r="D2109" s="122" t="s">
        <v>11974</v>
      </c>
    </row>
    <row hidden="true" ht="15.75" outlineLevel="0" r="2110">
      <c r="A2110" s="122" t="s">
        <v>11169</v>
      </c>
      <c r="B2110" s="122" t="s">
        <v>6741</v>
      </c>
      <c r="C2110" s="122" t="s">
        <v>12037</v>
      </c>
      <c r="D2110" s="122" t="s">
        <v>11974</v>
      </c>
    </row>
    <row hidden="true" ht="15.75" outlineLevel="0" r="2111">
      <c r="A2111" s="122" t="s">
        <v>11169</v>
      </c>
      <c r="B2111" s="122" t="s">
        <v>11058</v>
      </c>
      <c r="C2111" s="131" t="s">
        <v>11059</v>
      </c>
      <c r="D2111" s="122" t="n"/>
    </row>
    <row customFormat="true" hidden="true" ht="15.75" outlineLevel="0" r="2112" s="122">
      <c r="A2112" s="122" t="s">
        <v>11169</v>
      </c>
      <c r="B2112" s="122" t="s">
        <v>842</v>
      </c>
      <c r="C2112" s="131" t="s">
        <v>12038</v>
      </c>
    </row>
    <row customFormat="true" hidden="true" ht="15.75" outlineLevel="0" r="2113" s="122">
      <c r="A2113" s="122" t="s">
        <v>11169</v>
      </c>
      <c r="B2113" s="122" t="s">
        <v>3019</v>
      </c>
      <c r="C2113" s="131" t="s">
        <v>12038</v>
      </c>
    </row>
    <row customFormat="true" hidden="true" ht="15.75" outlineLevel="0" r="2114" s="122">
      <c r="A2114" s="122" t="s">
        <v>11169</v>
      </c>
      <c r="B2114" s="122" t="s">
        <v>9041</v>
      </c>
      <c r="C2114" s="131" t="s">
        <v>12038</v>
      </c>
    </row>
    <row customFormat="true" hidden="true" ht="15.75" outlineLevel="0" r="2115" s="122">
      <c r="A2115" s="122" t="s">
        <v>11169</v>
      </c>
      <c r="B2115" s="122" t="s">
        <v>3487</v>
      </c>
      <c r="C2115" s="131" t="s">
        <v>12039</v>
      </c>
    </row>
    <row customFormat="true" hidden="true" ht="15.75" outlineLevel="0" r="2116" s="122">
      <c r="A2116" s="122" t="s">
        <v>11169</v>
      </c>
      <c r="B2116" s="122" t="s">
        <v>3486</v>
      </c>
      <c r="C2116" s="131" t="s">
        <v>12040</v>
      </c>
    </row>
    <row customFormat="true" hidden="true" ht="15.75" outlineLevel="0" r="2117" s="122">
      <c r="A2117" s="122" t="s">
        <v>11169</v>
      </c>
      <c r="B2117" s="122" t="s">
        <v>2640</v>
      </c>
      <c r="C2117" s="131" t="s">
        <v>12040</v>
      </c>
    </row>
    <row customFormat="true" hidden="true" ht="15.75" outlineLevel="0" r="2118" s="122">
      <c r="A2118" s="122" t="s">
        <v>11169</v>
      </c>
      <c r="B2118" s="122" t="s">
        <v>4028</v>
      </c>
      <c r="C2118" s="131" t="s">
        <v>12040</v>
      </c>
    </row>
    <row customFormat="true" hidden="true" ht="15.75" outlineLevel="0" r="2119" s="122">
      <c r="A2119" s="122" t="s">
        <v>11169</v>
      </c>
      <c r="B2119" s="122" t="s">
        <v>5564</v>
      </c>
      <c r="C2119" s="131" t="s">
        <v>12040</v>
      </c>
    </row>
    <row customFormat="true" hidden="true" ht="15.75" outlineLevel="0" r="2120" s="122">
      <c r="A2120" s="122" t="s">
        <v>11169</v>
      </c>
      <c r="B2120" s="122" t="s">
        <v>1467</v>
      </c>
      <c r="C2120" s="131" t="s">
        <v>12039</v>
      </c>
    </row>
    <row customFormat="true" hidden="true" ht="15.75" outlineLevel="0" r="2121" s="122">
      <c r="A2121" s="122" t="s">
        <v>11169</v>
      </c>
      <c r="B2121" s="122" t="s">
        <v>1468</v>
      </c>
      <c r="C2121" s="131" t="s">
        <v>12039</v>
      </c>
    </row>
    <row customFormat="true" hidden="true" ht="15.75" outlineLevel="0" r="2122" s="122">
      <c r="A2122" s="122" t="s">
        <v>11169</v>
      </c>
      <c r="B2122" s="122" t="s">
        <v>1466</v>
      </c>
      <c r="C2122" s="131" t="s">
        <v>12039</v>
      </c>
    </row>
    <row customFormat="true" hidden="true" ht="15.75" outlineLevel="0" r="2123" s="122">
      <c r="A2123" s="122" t="s">
        <v>11169</v>
      </c>
      <c r="B2123" s="122" t="s">
        <v>1719</v>
      </c>
      <c r="C2123" s="131" t="s">
        <v>12039</v>
      </c>
    </row>
    <row customFormat="true" hidden="true" ht="15.75" outlineLevel="0" r="2124" s="122">
      <c r="A2124" s="122" t="s">
        <v>11169</v>
      </c>
      <c r="B2124" s="122" t="s">
        <v>2404</v>
      </c>
      <c r="C2124" s="131" t="s">
        <v>12039</v>
      </c>
    </row>
    <row customFormat="true" hidden="true" ht="15.75" outlineLevel="0" r="2125" s="122">
      <c r="A2125" s="122" t="s">
        <v>11169</v>
      </c>
      <c r="B2125" s="122" t="s">
        <v>3072</v>
      </c>
      <c r="C2125" s="131" t="s">
        <v>12039</v>
      </c>
    </row>
    <row customFormat="true" hidden="true" ht="15.75" outlineLevel="0" r="2126" s="122">
      <c r="A2126" s="122" t="s">
        <v>11169</v>
      </c>
      <c r="B2126" s="122" t="s">
        <v>3871</v>
      </c>
      <c r="C2126" s="131" t="s">
        <v>12039</v>
      </c>
    </row>
    <row customFormat="true" hidden="true" ht="15.75" outlineLevel="0" r="2127" s="122">
      <c r="A2127" s="122" t="s">
        <v>11169</v>
      </c>
      <c r="B2127" s="122" t="s">
        <v>4695</v>
      </c>
      <c r="C2127" s="131" t="s">
        <v>12039</v>
      </c>
    </row>
    <row hidden="true" ht="15.75" outlineLevel="0" r="2128">
      <c r="A2128" s="122" t="s">
        <v>11169</v>
      </c>
      <c r="B2128" s="122" t="s">
        <v>2342</v>
      </c>
      <c r="C2128" s="131" t="s">
        <v>11060</v>
      </c>
      <c r="D2128" s="122" t="n"/>
    </row>
    <row hidden="true" ht="31.5" outlineLevel="0" r="2129">
      <c r="A2129" s="122" t="s">
        <v>11169</v>
      </c>
      <c r="B2129" s="122" t="s">
        <v>5624</v>
      </c>
      <c r="C2129" s="131" t="s">
        <v>12041</v>
      </c>
      <c r="D2129" s="122" t="n"/>
    </row>
    <row hidden="true" ht="15.75" outlineLevel="0" r="2130">
      <c r="A2130" s="122" t="s">
        <v>11169</v>
      </c>
      <c r="B2130" s="122" t="s">
        <v>2871</v>
      </c>
      <c r="C2130" s="131" t="s">
        <v>11062</v>
      </c>
      <c r="D2130" s="122" t="n"/>
    </row>
    <row hidden="true" ht="15.75" outlineLevel="0" r="2131">
      <c r="A2131" s="122" t="s">
        <v>11169</v>
      </c>
      <c r="B2131" s="122" t="s">
        <v>6817</v>
      </c>
      <c r="C2131" s="131" t="s">
        <v>11063</v>
      </c>
      <c r="D2131" s="122" t="n"/>
    </row>
    <row hidden="true" ht="15.75" outlineLevel="0" r="2132">
      <c r="A2132" s="122" t="s">
        <v>11169</v>
      </c>
      <c r="B2132" s="122" t="s">
        <v>6016</v>
      </c>
      <c r="C2132" s="131" t="s">
        <v>11892</v>
      </c>
      <c r="D2132" s="122" t="n"/>
    </row>
    <row hidden="true" ht="15.75" outlineLevel="0" r="2133">
      <c r="A2133" s="122" t="s">
        <v>11169</v>
      </c>
      <c r="B2133" s="122" t="s">
        <v>10503</v>
      </c>
      <c r="C2133" s="131" t="s">
        <v>12042</v>
      </c>
      <c r="D2133" s="122" t="n"/>
    </row>
    <row hidden="true" ht="15.75" outlineLevel="0" r="2134">
      <c r="A2134" s="122" t="s">
        <v>11169</v>
      </c>
      <c r="B2134" s="122" t="s">
        <v>79</v>
      </c>
      <c r="C2134" s="131" t="s">
        <v>12043</v>
      </c>
      <c r="D2134" s="122" t="n"/>
    </row>
    <row hidden="true" ht="15.75" outlineLevel="0" r="2135">
      <c r="A2135" s="122" t="s">
        <v>11169</v>
      </c>
      <c r="B2135" s="122" t="s">
        <v>81</v>
      </c>
      <c r="C2135" s="131" t="s">
        <v>12043</v>
      </c>
      <c r="D2135" s="122" t="n"/>
    </row>
    <row hidden="true" ht="15.75" outlineLevel="0" r="2136">
      <c r="A2136" s="122" t="s">
        <v>11169</v>
      </c>
      <c r="B2136" s="122" t="s">
        <v>158</v>
      </c>
      <c r="C2136" s="131" t="s">
        <v>12043</v>
      </c>
      <c r="D2136" s="122" t="n"/>
    </row>
    <row hidden="true" ht="15.75" outlineLevel="0" r="2137">
      <c r="A2137" s="122" t="s">
        <v>11169</v>
      </c>
      <c r="B2137" s="122" t="s">
        <v>198</v>
      </c>
      <c r="C2137" s="131" t="s">
        <v>12043</v>
      </c>
      <c r="D2137" s="122" t="n"/>
    </row>
    <row hidden="true" ht="15.75" outlineLevel="0" r="2138">
      <c r="A2138" s="122" t="s">
        <v>11169</v>
      </c>
      <c r="B2138" s="122" t="s">
        <v>206</v>
      </c>
      <c r="C2138" s="131" t="s">
        <v>12043</v>
      </c>
      <c r="D2138" s="122" t="n"/>
    </row>
    <row hidden="true" ht="15.75" outlineLevel="0" r="2139">
      <c r="A2139" s="122" t="s">
        <v>11169</v>
      </c>
      <c r="B2139" s="122" t="s">
        <v>258</v>
      </c>
      <c r="C2139" s="131" t="s">
        <v>12043</v>
      </c>
      <c r="D2139" s="122" t="n"/>
    </row>
    <row hidden="true" ht="15.75" outlineLevel="0" r="2140">
      <c r="A2140" s="122" t="s">
        <v>11169</v>
      </c>
      <c r="B2140" s="122" t="s">
        <v>285</v>
      </c>
      <c r="C2140" s="131" t="s">
        <v>12043</v>
      </c>
      <c r="D2140" s="122" t="n"/>
    </row>
    <row hidden="true" ht="15.75" outlineLevel="0" r="2141">
      <c r="A2141" s="122" t="s">
        <v>11169</v>
      </c>
      <c r="B2141" s="122" t="s">
        <v>286</v>
      </c>
      <c r="C2141" s="131" t="s">
        <v>12043</v>
      </c>
      <c r="D2141" s="122" t="n"/>
    </row>
    <row hidden="true" ht="15.75" outlineLevel="0" r="2142">
      <c r="A2142" s="122" t="s">
        <v>11169</v>
      </c>
      <c r="B2142" s="122" t="s">
        <v>324</v>
      </c>
      <c r="C2142" s="131" t="s">
        <v>12043</v>
      </c>
      <c r="D2142" s="122" t="n"/>
    </row>
    <row hidden="true" ht="15.75" outlineLevel="0" r="2143">
      <c r="A2143" s="122" t="s">
        <v>11169</v>
      </c>
      <c r="B2143" s="122" t="s">
        <v>7670</v>
      </c>
      <c r="C2143" s="131" t="s">
        <v>12043</v>
      </c>
      <c r="D2143" s="122" t="n"/>
    </row>
    <row hidden="true" ht="15.75" outlineLevel="0" r="2144">
      <c r="A2144" s="122" t="s">
        <v>11169</v>
      </c>
      <c r="B2144" s="122" t="s">
        <v>7679</v>
      </c>
      <c r="C2144" s="131" t="s">
        <v>12043</v>
      </c>
      <c r="D2144" s="122" t="n"/>
    </row>
    <row hidden="true" ht="15.75" outlineLevel="0" r="2145">
      <c r="A2145" s="122" t="s">
        <v>11169</v>
      </c>
      <c r="B2145" s="122" t="s">
        <v>7683</v>
      </c>
      <c r="C2145" s="131" t="s">
        <v>12043</v>
      </c>
      <c r="D2145" s="122" t="n"/>
    </row>
    <row hidden="true" ht="15.75" outlineLevel="0" r="2146">
      <c r="A2146" s="122" t="s">
        <v>11169</v>
      </c>
      <c r="B2146" s="122" t="s">
        <v>7702</v>
      </c>
      <c r="C2146" s="131" t="s">
        <v>12043</v>
      </c>
      <c r="D2146" s="122" t="n"/>
    </row>
    <row hidden="true" ht="15.75" outlineLevel="0" r="2147">
      <c r="A2147" s="122" t="s">
        <v>11169</v>
      </c>
      <c r="B2147" s="122" t="s">
        <v>7708</v>
      </c>
      <c r="C2147" s="131" t="s">
        <v>12043</v>
      </c>
      <c r="D2147" s="122" t="n"/>
    </row>
    <row hidden="true" ht="15.75" outlineLevel="0" r="2148">
      <c r="A2148" s="122" t="s">
        <v>11169</v>
      </c>
      <c r="B2148" s="122" t="s">
        <v>7716</v>
      </c>
      <c r="C2148" s="131" t="s">
        <v>12043</v>
      </c>
      <c r="D2148" s="122" t="n"/>
    </row>
    <row hidden="true" ht="15.75" outlineLevel="0" r="2149">
      <c r="A2149" s="122" t="s">
        <v>11169</v>
      </c>
      <c r="B2149" s="122" t="s">
        <v>7722</v>
      </c>
      <c r="C2149" s="131" t="s">
        <v>12043</v>
      </c>
      <c r="D2149" s="122" t="n"/>
    </row>
    <row hidden="true" ht="15.75" outlineLevel="0" r="2150">
      <c r="A2150" s="122" t="s">
        <v>11169</v>
      </c>
      <c r="B2150" s="122" t="s">
        <v>7723</v>
      </c>
      <c r="C2150" s="131" t="s">
        <v>12043</v>
      </c>
      <c r="D2150" s="122" t="n"/>
    </row>
    <row hidden="true" ht="15.75" outlineLevel="0" r="2151">
      <c r="A2151" s="122" t="s">
        <v>11169</v>
      </c>
      <c r="B2151" s="122" t="s">
        <v>7725</v>
      </c>
      <c r="C2151" s="131" t="s">
        <v>12043</v>
      </c>
      <c r="D2151" s="122" t="n"/>
    </row>
    <row hidden="true" ht="15.75" outlineLevel="0" r="2152">
      <c r="A2152" s="122" t="s">
        <v>11169</v>
      </c>
      <c r="B2152" s="122" t="s">
        <v>7726</v>
      </c>
      <c r="C2152" s="131" t="s">
        <v>12043</v>
      </c>
      <c r="D2152" s="122" t="n"/>
    </row>
    <row hidden="true" ht="15.75" outlineLevel="0" r="2153">
      <c r="A2153" s="122" t="s">
        <v>11169</v>
      </c>
      <c r="B2153" s="122" t="s">
        <v>7727</v>
      </c>
      <c r="C2153" s="131" t="s">
        <v>12043</v>
      </c>
      <c r="D2153" s="122" t="n"/>
    </row>
    <row hidden="true" ht="15.75" outlineLevel="0" r="2154">
      <c r="A2154" s="122" t="s">
        <v>11169</v>
      </c>
      <c r="B2154" s="122" t="s">
        <v>7728</v>
      </c>
      <c r="C2154" s="131" t="s">
        <v>12043</v>
      </c>
      <c r="D2154" s="122" t="n"/>
    </row>
    <row hidden="true" ht="15.75" outlineLevel="0" r="2155">
      <c r="A2155" s="122" t="s">
        <v>11169</v>
      </c>
      <c r="B2155" s="122" t="s">
        <v>7729</v>
      </c>
      <c r="C2155" s="131" t="s">
        <v>12043</v>
      </c>
      <c r="D2155" s="122" t="n"/>
    </row>
    <row hidden="true" ht="15.75" outlineLevel="0" r="2156">
      <c r="A2156" s="122" t="s">
        <v>11169</v>
      </c>
      <c r="B2156" s="122" t="s">
        <v>7732</v>
      </c>
      <c r="C2156" s="131" t="s">
        <v>12043</v>
      </c>
      <c r="D2156" s="122" t="n"/>
    </row>
    <row hidden="true" ht="15.75" outlineLevel="0" r="2157">
      <c r="A2157" s="122" t="s">
        <v>11169</v>
      </c>
      <c r="B2157" s="122" t="s">
        <v>7778</v>
      </c>
      <c r="C2157" s="131" t="s">
        <v>12043</v>
      </c>
      <c r="D2157" s="122" t="n"/>
    </row>
    <row hidden="true" ht="15.75" outlineLevel="0" r="2158">
      <c r="A2158" s="122" t="s">
        <v>11169</v>
      </c>
      <c r="B2158" s="122" t="s">
        <v>7795</v>
      </c>
      <c r="C2158" s="131" t="s">
        <v>12043</v>
      </c>
      <c r="D2158" s="122" t="n"/>
    </row>
    <row hidden="true" ht="15.75" outlineLevel="0" r="2159">
      <c r="A2159" s="122" t="s">
        <v>11169</v>
      </c>
      <c r="B2159" s="122" t="s">
        <v>7798</v>
      </c>
      <c r="C2159" s="131" t="s">
        <v>12043</v>
      </c>
      <c r="D2159" s="122" t="n"/>
    </row>
    <row hidden="true" ht="15.75" outlineLevel="0" r="2160">
      <c r="A2160" s="122" t="s">
        <v>11169</v>
      </c>
      <c r="B2160" s="122" t="s">
        <v>7806</v>
      </c>
      <c r="C2160" s="131" t="s">
        <v>12043</v>
      </c>
      <c r="D2160" s="122" t="n"/>
    </row>
    <row hidden="true" ht="15.75" outlineLevel="0" r="2161">
      <c r="A2161" s="122" t="s">
        <v>11169</v>
      </c>
      <c r="B2161" s="122" t="s">
        <v>7809</v>
      </c>
      <c r="C2161" s="131" t="s">
        <v>12043</v>
      </c>
      <c r="D2161" s="122" t="n"/>
    </row>
    <row hidden="true" ht="15.75" outlineLevel="0" r="2162">
      <c r="A2162" s="122" t="s">
        <v>11169</v>
      </c>
      <c r="B2162" s="122" t="s">
        <v>7823</v>
      </c>
      <c r="C2162" s="131" t="s">
        <v>12043</v>
      </c>
      <c r="D2162" s="122" t="n"/>
    </row>
    <row hidden="true" ht="15.75" outlineLevel="0" r="2163">
      <c r="A2163" s="122" t="s">
        <v>11169</v>
      </c>
      <c r="B2163" s="122" t="s">
        <v>7852</v>
      </c>
      <c r="C2163" s="131" t="s">
        <v>12043</v>
      </c>
      <c r="D2163" s="122" t="n"/>
    </row>
    <row hidden="true" ht="15.75" outlineLevel="0" r="2164">
      <c r="A2164" s="122" t="s">
        <v>11169</v>
      </c>
      <c r="B2164" s="122" t="s">
        <v>7880</v>
      </c>
      <c r="C2164" s="131" t="s">
        <v>12043</v>
      </c>
      <c r="D2164" s="122" t="n"/>
    </row>
    <row hidden="true" ht="15.75" outlineLevel="0" r="2165">
      <c r="A2165" s="122" t="s">
        <v>11169</v>
      </c>
      <c r="B2165" s="122" t="s">
        <v>7881</v>
      </c>
      <c r="C2165" s="131" t="s">
        <v>12043</v>
      </c>
      <c r="D2165" s="122" t="n"/>
    </row>
    <row hidden="true" ht="15.75" outlineLevel="0" r="2166">
      <c r="A2166" s="122" t="s">
        <v>11169</v>
      </c>
      <c r="B2166" s="122" t="s">
        <v>7883</v>
      </c>
      <c r="C2166" s="131" t="s">
        <v>12043</v>
      </c>
      <c r="D2166" s="122" t="n"/>
    </row>
    <row hidden="true" ht="15.75" outlineLevel="0" r="2167">
      <c r="A2167" s="122" t="s">
        <v>11169</v>
      </c>
      <c r="B2167" s="122" t="s">
        <v>7884</v>
      </c>
      <c r="C2167" s="131" t="s">
        <v>12043</v>
      </c>
      <c r="D2167" s="122" t="n"/>
    </row>
    <row hidden="true" ht="15.75" outlineLevel="0" r="2168">
      <c r="A2168" s="122" t="s">
        <v>11169</v>
      </c>
      <c r="B2168" s="122" t="s">
        <v>7886</v>
      </c>
      <c r="C2168" s="131" t="s">
        <v>12043</v>
      </c>
      <c r="D2168" s="122" t="n"/>
    </row>
    <row hidden="true" ht="15.75" outlineLevel="0" r="2169">
      <c r="A2169" s="122" t="s">
        <v>11169</v>
      </c>
      <c r="B2169" s="122" t="s">
        <v>7903</v>
      </c>
      <c r="C2169" s="131" t="s">
        <v>12043</v>
      </c>
      <c r="D2169" s="122" t="n"/>
    </row>
    <row hidden="true" ht="15.75" outlineLevel="0" r="2170">
      <c r="A2170" s="122" t="s">
        <v>11169</v>
      </c>
      <c r="B2170" s="122" t="s">
        <v>7906</v>
      </c>
      <c r="C2170" s="131" t="s">
        <v>12043</v>
      </c>
      <c r="D2170" s="122" t="n"/>
    </row>
    <row hidden="true" ht="15.75" outlineLevel="0" r="2171">
      <c r="A2171" s="122" t="s">
        <v>11169</v>
      </c>
      <c r="B2171" s="122" t="s">
        <v>7908</v>
      </c>
      <c r="C2171" s="131" t="s">
        <v>12043</v>
      </c>
      <c r="D2171" s="122" t="n"/>
    </row>
    <row hidden="true" ht="15.75" outlineLevel="0" r="2172">
      <c r="A2172" s="122" t="s">
        <v>11169</v>
      </c>
      <c r="B2172" s="122" t="s">
        <v>7913</v>
      </c>
      <c r="C2172" s="131" t="s">
        <v>12043</v>
      </c>
      <c r="D2172" s="122" t="n"/>
    </row>
    <row hidden="true" ht="15.75" outlineLevel="0" r="2173">
      <c r="A2173" s="122" t="s">
        <v>11169</v>
      </c>
      <c r="B2173" s="122" t="s">
        <v>7915</v>
      </c>
      <c r="C2173" s="131" t="s">
        <v>12043</v>
      </c>
      <c r="D2173" s="122" t="n"/>
    </row>
    <row hidden="true" ht="15.75" outlineLevel="0" r="2174">
      <c r="A2174" s="122" t="s">
        <v>11169</v>
      </c>
      <c r="B2174" s="122" t="s">
        <v>7931</v>
      </c>
      <c r="C2174" s="131" t="s">
        <v>12043</v>
      </c>
      <c r="D2174" s="122" t="n"/>
    </row>
    <row hidden="true" ht="15.75" outlineLevel="0" r="2175">
      <c r="A2175" s="122" t="s">
        <v>11169</v>
      </c>
      <c r="B2175" s="122" t="s">
        <v>7933</v>
      </c>
      <c r="C2175" s="131" t="s">
        <v>12043</v>
      </c>
      <c r="D2175" s="122" t="n"/>
    </row>
    <row hidden="true" ht="15.75" outlineLevel="0" r="2176">
      <c r="A2176" s="122" t="s">
        <v>11169</v>
      </c>
      <c r="B2176" s="122" t="s">
        <v>7939</v>
      </c>
      <c r="C2176" s="131" t="s">
        <v>12043</v>
      </c>
      <c r="D2176" s="122" t="n"/>
    </row>
    <row hidden="true" ht="15.75" outlineLevel="0" r="2177">
      <c r="A2177" s="122" t="s">
        <v>11169</v>
      </c>
      <c r="B2177" s="122" t="s">
        <v>7966</v>
      </c>
      <c r="C2177" s="131" t="s">
        <v>12043</v>
      </c>
      <c r="D2177" s="122" t="n"/>
    </row>
    <row hidden="true" ht="15.75" outlineLevel="0" r="2178">
      <c r="A2178" s="122" t="s">
        <v>11169</v>
      </c>
      <c r="B2178" s="122" t="s">
        <v>7967</v>
      </c>
      <c r="C2178" s="131" t="s">
        <v>12043</v>
      </c>
      <c r="D2178" s="122" t="n"/>
    </row>
    <row hidden="true" ht="15.75" outlineLevel="0" r="2179">
      <c r="A2179" s="122" t="s">
        <v>11169</v>
      </c>
      <c r="B2179" s="122" t="s">
        <v>7971</v>
      </c>
      <c r="C2179" s="131" t="s">
        <v>12043</v>
      </c>
      <c r="D2179" s="122" t="n"/>
    </row>
    <row hidden="true" ht="15.75" outlineLevel="0" r="2180">
      <c r="A2180" s="122" t="s">
        <v>11169</v>
      </c>
      <c r="B2180" s="122" t="s">
        <v>7974</v>
      </c>
      <c r="C2180" s="131" t="s">
        <v>12043</v>
      </c>
      <c r="D2180" s="122" t="n"/>
    </row>
    <row hidden="true" ht="15.75" outlineLevel="0" r="2181">
      <c r="A2181" s="122" t="s">
        <v>11169</v>
      </c>
      <c r="B2181" s="122" t="s">
        <v>7976</v>
      </c>
      <c r="C2181" s="131" t="s">
        <v>12043</v>
      </c>
      <c r="D2181" s="122" t="n"/>
    </row>
    <row hidden="true" ht="15.75" outlineLevel="0" r="2182">
      <c r="A2182" s="122" t="s">
        <v>11169</v>
      </c>
      <c r="B2182" s="122" t="s">
        <v>7977</v>
      </c>
      <c r="C2182" s="131" t="s">
        <v>12043</v>
      </c>
      <c r="D2182" s="122" t="n"/>
    </row>
    <row hidden="true" ht="15.75" outlineLevel="0" r="2183">
      <c r="A2183" s="122" t="s">
        <v>11169</v>
      </c>
      <c r="B2183" s="122" t="s">
        <v>8004</v>
      </c>
      <c r="C2183" s="131" t="s">
        <v>12043</v>
      </c>
      <c r="D2183" s="122" t="n"/>
    </row>
    <row hidden="true" ht="15.75" outlineLevel="0" r="2184">
      <c r="A2184" s="122" t="s">
        <v>11169</v>
      </c>
      <c r="B2184" s="122" t="s">
        <v>8010</v>
      </c>
      <c r="C2184" s="131" t="s">
        <v>12043</v>
      </c>
      <c r="D2184" s="122" t="n"/>
    </row>
    <row hidden="true" ht="15.75" outlineLevel="0" r="2185">
      <c r="A2185" s="122" t="s">
        <v>11169</v>
      </c>
      <c r="B2185" s="122" t="s">
        <v>8020</v>
      </c>
      <c r="C2185" s="131" t="s">
        <v>12043</v>
      </c>
      <c r="D2185" s="122" t="n"/>
    </row>
    <row hidden="true" ht="15.75" outlineLevel="0" r="2186">
      <c r="A2186" s="122" t="s">
        <v>11169</v>
      </c>
      <c r="B2186" s="122" t="s">
        <v>8031</v>
      </c>
      <c r="C2186" s="131" t="s">
        <v>12043</v>
      </c>
      <c r="D2186" s="122" t="n"/>
    </row>
    <row hidden="true" ht="15.75" outlineLevel="0" r="2187">
      <c r="A2187" s="122" t="s">
        <v>11169</v>
      </c>
      <c r="B2187" s="122" t="s">
        <v>8066</v>
      </c>
      <c r="C2187" s="131" t="s">
        <v>12043</v>
      </c>
      <c r="D2187" s="122" t="n"/>
    </row>
    <row hidden="true" ht="15.75" outlineLevel="0" r="2188">
      <c r="A2188" s="122" t="s">
        <v>11169</v>
      </c>
      <c r="B2188" s="122" t="s">
        <v>8069</v>
      </c>
      <c r="C2188" s="131" t="s">
        <v>12043</v>
      </c>
      <c r="D2188" s="122" t="n"/>
    </row>
    <row hidden="true" ht="15.75" outlineLevel="0" r="2189">
      <c r="A2189" s="122" t="s">
        <v>11169</v>
      </c>
      <c r="B2189" s="122" t="s">
        <v>8078</v>
      </c>
      <c r="C2189" s="131" t="s">
        <v>12043</v>
      </c>
      <c r="D2189" s="122" t="n"/>
    </row>
    <row hidden="true" ht="15.75" outlineLevel="0" r="2190">
      <c r="A2190" s="122" t="s">
        <v>11169</v>
      </c>
      <c r="B2190" s="122" t="s">
        <v>8090</v>
      </c>
      <c r="C2190" s="131" t="s">
        <v>12043</v>
      </c>
      <c r="D2190" s="122" t="n"/>
    </row>
    <row hidden="true" ht="15.75" outlineLevel="0" r="2191">
      <c r="A2191" s="122" t="s">
        <v>11169</v>
      </c>
      <c r="B2191" s="122" t="s">
        <v>8092</v>
      </c>
      <c r="C2191" s="131" t="s">
        <v>12043</v>
      </c>
      <c r="D2191" s="122" t="n"/>
    </row>
    <row hidden="true" ht="15.75" outlineLevel="0" r="2192">
      <c r="A2192" s="122" t="s">
        <v>11169</v>
      </c>
      <c r="B2192" s="122" t="s">
        <v>8099</v>
      </c>
      <c r="C2192" s="131" t="s">
        <v>12043</v>
      </c>
      <c r="D2192" s="122" t="n"/>
    </row>
    <row hidden="true" ht="15.75" outlineLevel="0" r="2193">
      <c r="A2193" s="122" t="s">
        <v>11169</v>
      </c>
      <c r="B2193" s="122" t="s">
        <v>8115</v>
      </c>
      <c r="C2193" s="131" t="s">
        <v>12043</v>
      </c>
      <c r="D2193" s="122" t="n"/>
    </row>
    <row hidden="true" ht="15.75" outlineLevel="0" r="2194">
      <c r="A2194" s="122" t="s">
        <v>11169</v>
      </c>
      <c r="B2194" s="122" t="s">
        <v>8125</v>
      </c>
      <c r="C2194" s="131" t="s">
        <v>12043</v>
      </c>
      <c r="D2194" s="122" t="n"/>
    </row>
    <row hidden="true" ht="15.75" outlineLevel="0" r="2195">
      <c r="A2195" s="122" t="s">
        <v>11169</v>
      </c>
      <c r="B2195" s="122" t="s">
        <v>8136</v>
      </c>
      <c r="C2195" s="131" t="s">
        <v>12043</v>
      </c>
      <c r="D2195" s="122" t="n"/>
    </row>
    <row hidden="true" ht="15.75" outlineLevel="0" r="2196">
      <c r="A2196" s="122" t="s">
        <v>11169</v>
      </c>
      <c r="B2196" s="122" t="s">
        <v>8145</v>
      </c>
      <c r="C2196" s="131" t="s">
        <v>12043</v>
      </c>
      <c r="D2196" s="122" t="n"/>
    </row>
    <row hidden="true" ht="15.75" outlineLevel="0" r="2197">
      <c r="A2197" s="122" t="s">
        <v>11169</v>
      </c>
      <c r="B2197" s="122" t="s">
        <v>8151</v>
      </c>
      <c r="C2197" s="131" t="s">
        <v>12043</v>
      </c>
      <c r="D2197" s="122" t="n"/>
    </row>
    <row hidden="true" ht="15.75" outlineLevel="0" r="2198">
      <c r="A2198" s="122" t="s">
        <v>11169</v>
      </c>
      <c r="B2198" s="122" t="s">
        <v>8167</v>
      </c>
      <c r="C2198" s="131" t="s">
        <v>12043</v>
      </c>
      <c r="D2198" s="122" t="n"/>
    </row>
    <row hidden="true" ht="15.75" outlineLevel="0" r="2199">
      <c r="A2199" s="122" t="s">
        <v>11169</v>
      </c>
      <c r="B2199" s="122" t="s">
        <v>8172</v>
      </c>
      <c r="C2199" s="131" t="s">
        <v>12043</v>
      </c>
      <c r="D2199" s="122" t="n"/>
    </row>
    <row hidden="true" ht="15.75" outlineLevel="0" r="2200">
      <c r="A2200" s="122" t="s">
        <v>11169</v>
      </c>
      <c r="B2200" s="122" t="s">
        <v>8175</v>
      </c>
      <c r="C2200" s="131" t="s">
        <v>12043</v>
      </c>
      <c r="D2200" s="122" t="n"/>
    </row>
    <row hidden="true" ht="15.75" outlineLevel="0" r="2201">
      <c r="A2201" s="122" t="s">
        <v>11169</v>
      </c>
      <c r="B2201" s="122" t="s">
        <v>8223</v>
      </c>
      <c r="C2201" s="131" t="s">
        <v>12043</v>
      </c>
      <c r="D2201" s="122" t="n"/>
    </row>
    <row hidden="true" ht="15.75" outlineLevel="0" r="2202">
      <c r="A2202" s="122" t="s">
        <v>11169</v>
      </c>
      <c r="B2202" s="122" t="s">
        <v>8230</v>
      </c>
      <c r="C2202" s="131" t="s">
        <v>12043</v>
      </c>
      <c r="D2202" s="122" t="n"/>
    </row>
    <row hidden="true" ht="15.75" outlineLevel="0" r="2203">
      <c r="A2203" s="122" t="s">
        <v>11169</v>
      </c>
      <c r="B2203" s="122" t="s">
        <v>8232</v>
      </c>
      <c r="C2203" s="131" t="s">
        <v>12043</v>
      </c>
      <c r="D2203" s="122" t="n"/>
    </row>
    <row hidden="true" ht="15.75" outlineLevel="0" r="2204">
      <c r="A2204" s="122" t="s">
        <v>11169</v>
      </c>
      <c r="B2204" s="122" t="s">
        <v>11468</v>
      </c>
      <c r="C2204" s="131" t="s">
        <v>12043</v>
      </c>
      <c r="D2204" s="122" t="n"/>
    </row>
    <row hidden="true" ht="15.75" outlineLevel="0" r="2205">
      <c r="A2205" s="122" t="s">
        <v>11169</v>
      </c>
      <c r="B2205" s="122" t="s">
        <v>8315</v>
      </c>
      <c r="C2205" s="131" t="s">
        <v>12043</v>
      </c>
      <c r="D2205" s="122" t="n"/>
    </row>
    <row hidden="true" ht="15.75" outlineLevel="0" r="2206">
      <c r="A2206" s="122" t="s">
        <v>11169</v>
      </c>
      <c r="B2206" s="122" t="s">
        <v>8316</v>
      </c>
      <c r="C2206" s="131" t="s">
        <v>12043</v>
      </c>
      <c r="D2206" s="122" t="n"/>
    </row>
    <row hidden="true" ht="15.75" outlineLevel="0" r="2207">
      <c r="A2207" s="122" t="s">
        <v>11169</v>
      </c>
      <c r="B2207" s="122" t="s">
        <v>8331</v>
      </c>
      <c r="C2207" s="131" t="s">
        <v>12043</v>
      </c>
      <c r="D2207" s="122" t="n"/>
    </row>
    <row hidden="true" ht="15.75" outlineLevel="0" r="2208">
      <c r="A2208" s="122" t="s">
        <v>11169</v>
      </c>
      <c r="B2208" s="122" t="s">
        <v>8348</v>
      </c>
      <c r="C2208" s="131" t="s">
        <v>12043</v>
      </c>
      <c r="D2208" s="122" t="n"/>
    </row>
    <row hidden="true" ht="15.75" outlineLevel="0" r="2209">
      <c r="A2209" s="122" t="s">
        <v>11169</v>
      </c>
      <c r="B2209" s="122" t="s">
        <v>8386</v>
      </c>
      <c r="C2209" s="131" t="s">
        <v>12043</v>
      </c>
      <c r="D2209" s="122" t="n"/>
    </row>
    <row hidden="true" ht="15.75" outlineLevel="0" r="2210">
      <c r="A2210" s="122" t="s">
        <v>11169</v>
      </c>
      <c r="B2210" s="122" t="s">
        <v>8388</v>
      </c>
      <c r="C2210" s="131" t="s">
        <v>12043</v>
      </c>
      <c r="D2210" s="122" t="n"/>
    </row>
    <row hidden="true" ht="15.75" outlineLevel="0" r="2211">
      <c r="A2211" s="122" t="s">
        <v>11169</v>
      </c>
      <c r="B2211" s="122" t="s">
        <v>8393</v>
      </c>
      <c r="C2211" s="131" t="s">
        <v>12043</v>
      </c>
      <c r="D2211" s="122" t="n"/>
    </row>
    <row hidden="true" ht="15.75" outlineLevel="0" r="2212">
      <c r="A2212" s="122" t="s">
        <v>11169</v>
      </c>
      <c r="B2212" s="122" t="s">
        <v>8402</v>
      </c>
      <c r="C2212" s="131" t="s">
        <v>12043</v>
      </c>
      <c r="D2212" s="122" t="n"/>
    </row>
    <row hidden="true" ht="15.75" outlineLevel="0" r="2213">
      <c r="A2213" s="122" t="s">
        <v>11169</v>
      </c>
      <c r="B2213" s="122" t="s">
        <v>8413</v>
      </c>
      <c r="C2213" s="131" t="s">
        <v>12043</v>
      </c>
      <c r="D2213" s="122" t="n"/>
    </row>
    <row hidden="true" ht="15.75" outlineLevel="0" r="2214">
      <c r="A2214" s="122" t="s">
        <v>11169</v>
      </c>
      <c r="B2214" s="122" t="s">
        <v>8415</v>
      </c>
      <c r="C2214" s="131" t="s">
        <v>12043</v>
      </c>
      <c r="D2214" s="122" t="n"/>
    </row>
    <row hidden="true" ht="15.75" outlineLevel="0" r="2215">
      <c r="A2215" s="122" t="s">
        <v>11169</v>
      </c>
      <c r="B2215" s="122" t="s">
        <v>8417</v>
      </c>
      <c r="C2215" s="131" t="s">
        <v>12043</v>
      </c>
      <c r="D2215" s="122" t="n"/>
    </row>
    <row hidden="true" ht="15.75" outlineLevel="0" r="2216">
      <c r="A2216" s="122" t="s">
        <v>11169</v>
      </c>
      <c r="B2216" s="122" t="s">
        <v>8435</v>
      </c>
      <c r="C2216" s="131" t="s">
        <v>12043</v>
      </c>
      <c r="D2216" s="122" t="n"/>
    </row>
    <row hidden="true" ht="15.75" outlineLevel="0" r="2217">
      <c r="A2217" s="122" t="s">
        <v>11169</v>
      </c>
      <c r="B2217" s="122" t="s">
        <v>8449</v>
      </c>
      <c r="C2217" s="131" t="s">
        <v>12043</v>
      </c>
      <c r="D2217" s="122" t="n"/>
    </row>
    <row hidden="true" ht="15.75" outlineLevel="0" r="2218">
      <c r="A2218" s="122" t="s">
        <v>11169</v>
      </c>
      <c r="B2218" s="122" t="s">
        <v>8473</v>
      </c>
      <c r="C2218" s="131" t="s">
        <v>12043</v>
      </c>
      <c r="D2218" s="122" t="n"/>
    </row>
    <row hidden="true" ht="15.75" outlineLevel="0" r="2219">
      <c r="A2219" s="122" t="s">
        <v>11169</v>
      </c>
      <c r="B2219" s="122" t="s">
        <v>8443</v>
      </c>
      <c r="C2219" s="131" t="s">
        <v>12043</v>
      </c>
      <c r="D2219" s="122" t="n"/>
    </row>
    <row hidden="true" ht="15.75" outlineLevel="0" r="2220">
      <c r="A2220" s="122" t="s">
        <v>11169</v>
      </c>
      <c r="B2220" s="122" t="s">
        <v>8497</v>
      </c>
      <c r="C2220" s="131" t="s">
        <v>12043</v>
      </c>
      <c r="D2220" s="122" t="n"/>
    </row>
    <row hidden="true" ht="15.75" outlineLevel="0" r="2221">
      <c r="A2221" s="122" t="s">
        <v>11169</v>
      </c>
      <c r="B2221" s="122" t="s">
        <v>8502</v>
      </c>
      <c r="C2221" s="131" t="s">
        <v>12043</v>
      </c>
      <c r="D2221" s="122" t="n"/>
    </row>
    <row hidden="true" ht="15.75" outlineLevel="0" r="2222">
      <c r="A2222" s="122" t="s">
        <v>11169</v>
      </c>
      <c r="B2222" s="122" t="s">
        <v>8505</v>
      </c>
      <c r="C2222" s="131" t="s">
        <v>12043</v>
      </c>
      <c r="D2222" s="122" t="n"/>
    </row>
    <row hidden="true" ht="15.75" outlineLevel="0" r="2223">
      <c r="A2223" s="122" t="s">
        <v>11169</v>
      </c>
      <c r="B2223" s="122" t="s">
        <v>8513</v>
      </c>
      <c r="C2223" s="131" t="s">
        <v>12043</v>
      </c>
      <c r="D2223" s="122" t="n"/>
    </row>
    <row hidden="true" ht="15.75" outlineLevel="0" r="2224">
      <c r="A2224" s="122" t="s">
        <v>11169</v>
      </c>
      <c r="B2224" s="122" t="s">
        <v>8518</v>
      </c>
      <c r="C2224" s="131" t="s">
        <v>12043</v>
      </c>
      <c r="D2224" s="122" t="n"/>
    </row>
    <row hidden="true" ht="15.75" outlineLevel="0" r="2225">
      <c r="A2225" s="122" t="s">
        <v>11169</v>
      </c>
      <c r="B2225" s="122" t="s">
        <v>8521</v>
      </c>
      <c r="C2225" s="131" t="s">
        <v>12043</v>
      </c>
      <c r="D2225" s="122" t="n"/>
    </row>
    <row hidden="true" ht="15.75" outlineLevel="0" r="2226">
      <c r="A2226" s="122" t="s">
        <v>11169</v>
      </c>
      <c r="B2226" s="122" t="s">
        <v>8542</v>
      </c>
      <c r="C2226" s="131" t="s">
        <v>12043</v>
      </c>
      <c r="D2226" s="122" t="n"/>
    </row>
    <row hidden="true" ht="15.75" outlineLevel="0" r="2227">
      <c r="A2227" s="122" t="s">
        <v>11169</v>
      </c>
      <c r="B2227" s="122" t="s">
        <v>8549</v>
      </c>
      <c r="C2227" s="131" t="s">
        <v>12043</v>
      </c>
      <c r="D2227" s="122" t="n"/>
    </row>
    <row hidden="true" ht="15.75" outlineLevel="0" r="2228">
      <c r="A2228" s="122" t="s">
        <v>11169</v>
      </c>
      <c r="B2228" s="122" t="s">
        <v>8551</v>
      </c>
      <c r="C2228" s="131" t="s">
        <v>12043</v>
      </c>
      <c r="D2228" s="122" t="n"/>
    </row>
    <row hidden="true" ht="15.75" outlineLevel="0" r="2229">
      <c r="A2229" s="122" t="s">
        <v>11169</v>
      </c>
      <c r="B2229" s="122" t="s">
        <v>8559</v>
      </c>
      <c r="C2229" s="131" t="s">
        <v>12043</v>
      </c>
      <c r="D2229" s="122" t="n"/>
    </row>
    <row hidden="true" ht="15.75" outlineLevel="0" r="2230">
      <c r="A2230" s="122" t="s">
        <v>11169</v>
      </c>
      <c r="B2230" s="122" t="s">
        <v>8575</v>
      </c>
      <c r="C2230" s="131" t="s">
        <v>12043</v>
      </c>
      <c r="D2230" s="122" t="n"/>
    </row>
    <row hidden="true" ht="15.75" outlineLevel="0" r="2231">
      <c r="A2231" s="122" t="s">
        <v>11169</v>
      </c>
      <c r="B2231" s="122" t="s">
        <v>8590</v>
      </c>
      <c r="C2231" s="131" t="s">
        <v>12043</v>
      </c>
      <c r="D2231" s="122" t="n"/>
    </row>
    <row hidden="true" ht="15.75" outlineLevel="0" r="2232">
      <c r="A2232" s="122" t="s">
        <v>11169</v>
      </c>
      <c r="B2232" s="122" t="s">
        <v>8594</v>
      </c>
      <c r="C2232" s="131" t="s">
        <v>12043</v>
      </c>
      <c r="D2232" s="122" t="n"/>
    </row>
    <row hidden="true" ht="15.75" outlineLevel="0" r="2233">
      <c r="A2233" s="122" t="s">
        <v>11169</v>
      </c>
      <c r="B2233" s="122" t="s">
        <v>8643</v>
      </c>
      <c r="C2233" s="131" t="s">
        <v>12043</v>
      </c>
      <c r="D2233" s="122" t="n"/>
    </row>
    <row hidden="true" ht="15.75" outlineLevel="0" r="2234">
      <c r="A2234" s="122" t="s">
        <v>11169</v>
      </c>
      <c r="B2234" s="122" t="s">
        <v>8655</v>
      </c>
      <c r="C2234" s="131" t="s">
        <v>12043</v>
      </c>
      <c r="D2234" s="173" t="n"/>
    </row>
    <row hidden="true" ht="15.75" outlineLevel="0" r="2235">
      <c r="A2235" s="122" t="s">
        <v>11169</v>
      </c>
      <c r="B2235" s="122" t="s">
        <v>8675</v>
      </c>
      <c r="C2235" s="131" t="s">
        <v>12043</v>
      </c>
      <c r="D2235" s="122" t="n"/>
    </row>
    <row hidden="true" ht="15.75" outlineLevel="0" r="2236">
      <c r="A2236" s="122" t="s">
        <v>11169</v>
      </c>
      <c r="B2236" s="122" t="s">
        <v>8676</v>
      </c>
      <c r="C2236" s="131" t="s">
        <v>12043</v>
      </c>
      <c r="D2236" s="122" t="n"/>
    </row>
    <row hidden="true" ht="15.75" outlineLevel="0" r="2237">
      <c r="A2237" s="122" t="s">
        <v>11169</v>
      </c>
      <c r="B2237" s="122" t="s">
        <v>8677</v>
      </c>
      <c r="C2237" s="131" t="s">
        <v>12043</v>
      </c>
      <c r="D2237" s="122" t="n"/>
    </row>
    <row hidden="true" ht="15.75" outlineLevel="0" r="2238">
      <c r="A2238" s="122" t="s">
        <v>11169</v>
      </c>
      <c r="B2238" s="122" t="s">
        <v>8678</v>
      </c>
      <c r="C2238" s="131" t="s">
        <v>12043</v>
      </c>
      <c r="D2238" s="122" t="n"/>
    </row>
    <row hidden="true" ht="15.75" outlineLevel="0" r="2239">
      <c r="A2239" s="122" t="s">
        <v>11169</v>
      </c>
      <c r="B2239" s="122" t="s">
        <v>8679</v>
      </c>
      <c r="C2239" s="131" t="s">
        <v>12043</v>
      </c>
      <c r="D2239" s="122" t="n"/>
    </row>
    <row hidden="true" ht="15.75" outlineLevel="0" r="2240">
      <c r="A2240" s="122" t="s">
        <v>11169</v>
      </c>
      <c r="B2240" s="122" t="s">
        <v>8684</v>
      </c>
      <c r="C2240" s="131" t="s">
        <v>12043</v>
      </c>
      <c r="D2240" s="122" t="n"/>
    </row>
    <row hidden="true" ht="15.75" outlineLevel="0" r="2241">
      <c r="A2241" s="122" t="s">
        <v>11169</v>
      </c>
      <c r="B2241" s="122" t="s">
        <v>8716</v>
      </c>
      <c r="C2241" s="131" t="s">
        <v>12043</v>
      </c>
      <c r="D2241" s="122" t="n"/>
    </row>
    <row hidden="true" ht="15.75" outlineLevel="0" r="2242">
      <c r="A2242" s="122" t="s">
        <v>11169</v>
      </c>
      <c r="B2242" s="122" t="s">
        <v>8727</v>
      </c>
      <c r="C2242" s="131" t="s">
        <v>12043</v>
      </c>
      <c r="D2242" s="122" t="n"/>
    </row>
    <row hidden="true" ht="15.75" outlineLevel="0" r="2243">
      <c r="A2243" s="122" t="s">
        <v>11169</v>
      </c>
      <c r="B2243" s="122" t="s">
        <v>8750</v>
      </c>
      <c r="C2243" s="131" t="s">
        <v>12043</v>
      </c>
      <c r="D2243" s="122" t="n"/>
    </row>
    <row hidden="true" ht="15.75" outlineLevel="0" r="2244">
      <c r="A2244" s="122" t="s">
        <v>11169</v>
      </c>
      <c r="B2244" s="122" t="s">
        <v>8754</v>
      </c>
      <c r="C2244" s="131" t="s">
        <v>12043</v>
      </c>
      <c r="D2244" s="122" t="n"/>
    </row>
    <row hidden="true" ht="15.75" outlineLevel="0" r="2245">
      <c r="A2245" s="122" t="s">
        <v>11169</v>
      </c>
      <c r="B2245" s="122" t="s">
        <v>8755</v>
      </c>
      <c r="C2245" s="131" t="s">
        <v>12043</v>
      </c>
      <c r="D2245" s="122" t="n"/>
    </row>
    <row hidden="true" ht="15.75" outlineLevel="0" r="2246">
      <c r="A2246" s="122" t="s">
        <v>11169</v>
      </c>
      <c r="B2246" s="122" t="s">
        <v>8757</v>
      </c>
      <c r="C2246" s="131" t="s">
        <v>12043</v>
      </c>
      <c r="D2246" s="122" t="n"/>
    </row>
    <row hidden="true" ht="15.75" outlineLevel="0" r="2247">
      <c r="A2247" s="122" t="s">
        <v>11169</v>
      </c>
      <c r="B2247" s="122" t="s">
        <v>8761</v>
      </c>
      <c r="C2247" s="131" t="s">
        <v>12043</v>
      </c>
      <c r="D2247" s="122" t="n"/>
    </row>
    <row hidden="true" ht="15.75" outlineLevel="0" r="2248">
      <c r="A2248" s="122" t="s">
        <v>11169</v>
      </c>
      <c r="B2248" s="122" t="s">
        <v>8765</v>
      </c>
      <c r="C2248" s="131" t="s">
        <v>12043</v>
      </c>
      <c r="D2248" s="122" t="n"/>
    </row>
    <row hidden="true" ht="15.75" outlineLevel="0" r="2249">
      <c r="A2249" s="122" t="s">
        <v>11169</v>
      </c>
      <c r="B2249" s="122" t="s">
        <v>8771</v>
      </c>
      <c r="C2249" s="131" t="s">
        <v>12043</v>
      </c>
      <c r="D2249" s="122" t="n"/>
    </row>
    <row hidden="true" ht="15.75" outlineLevel="0" r="2250">
      <c r="A2250" s="122" t="s">
        <v>11169</v>
      </c>
      <c r="B2250" s="122" t="s">
        <v>8792</v>
      </c>
      <c r="C2250" s="131" t="s">
        <v>12043</v>
      </c>
      <c r="D2250" s="122" t="n"/>
    </row>
    <row hidden="true" ht="15.75" outlineLevel="0" r="2251">
      <c r="A2251" s="122" t="s">
        <v>11169</v>
      </c>
      <c r="B2251" s="122" t="s">
        <v>8798</v>
      </c>
      <c r="C2251" s="131" t="s">
        <v>12043</v>
      </c>
      <c r="D2251" s="122" t="n"/>
    </row>
    <row hidden="true" ht="15.75" outlineLevel="0" r="2252">
      <c r="A2252" s="122" t="s">
        <v>11169</v>
      </c>
      <c r="B2252" s="122" t="s">
        <v>8800</v>
      </c>
      <c r="C2252" s="131" t="s">
        <v>12043</v>
      </c>
      <c r="D2252" s="122" t="n"/>
    </row>
    <row hidden="true" ht="15.75" outlineLevel="0" r="2253">
      <c r="A2253" s="122" t="s">
        <v>11169</v>
      </c>
      <c r="B2253" s="122" t="s">
        <v>8815</v>
      </c>
      <c r="C2253" s="131" t="s">
        <v>12043</v>
      </c>
      <c r="D2253" s="122" t="n"/>
    </row>
    <row hidden="true" ht="15.75" outlineLevel="0" r="2254">
      <c r="A2254" s="122" t="s">
        <v>11169</v>
      </c>
      <c r="B2254" s="122" t="s">
        <v>8838</v>
      </c>
      <c r="C2254" s="131" t="s">
        <v>12043</v>
      </c>
      <c r="D2254" s="122" t="n"/>
    </row>
    <row hidden="true" ht="15.75" outlineLevel="0" r="2255">
      <c r="A2255" s="122" t="s">
        <v>11169</v>
      </c>
      <c r="B2255" s="122" t="s">
        <v>8840</v>
      </c>
      <c r="C2255" s="131" t="s">
        <v>12043</v>
      </c>
      <c r="D2255" s="122" t="n"/>
    </row>
    <row hidden="true" ht="15.75" outlineLevel="0" r="2256">
      <c r="A2256" s="122" t="s">
        <v>11169</v>
      </c>
      <c r="B2256" s="122" t="s">
        <v>8848</v>
      </c>
      <c r="C2256" s="131" t="s">
        <v>12043</v>
      </c>
      <c r="D2256" s="122" t="n"/>
    </row>
    <row hidden="true" ht="15.75" outlineLevel="0" r="2257">
      <c r="A2257" s="122" t="s">
        <v>11169</v>
      </c>
      <c r="B2257" s="122" t="s">
        <v>8851</v>
      </c>
      <c r="C2257" s="131" t="s">
        <v>12043</v>
      </c>
      <c r="D2257" s="122" t="n"/>
    </row>
    <row hidden="true" ht="15.75" outlineLevel="0" r="2258">
      <c r="A2258" s="122" t="s">
        <v>11169</v>
      </c>
      <c r="B2258" s="122" t="s">
        <v>8857</v>
      </c>
      <c r="C2258" s="131" t="s">
        <v>12043</v>
      </c>
      <c r="D2258" s="122" t="n"/>
    </row>
    <row hidden="true" ht="15.75" outlineLevel="0" r="2259">
      <c r="A2259" s="122" t="s">
        <v>11169</v>
      </c>
      <c r="B2259" s="122" t="s">
        <v>8870</v>
      </c>
      <c r="C2259" s="131" t="s">
        <v>12043</v>
      </c>
      <c r="D2259" s="122" t="n"/>
    </row>
    <row hidden="true" ht="15.75" outlineLevel="0" r="2260">
      <c r="A2260" s="122" t="s">
        <v>11169</v>
      </c>
      <c r="B2260" s="122" t="s">
        <v>8876</v>
      </c>
      <c r="C2260" s="131" t="s">
        <v>12043</v>
      </c>
      <c r="D2260" s="122" t="n"/>
    </row>
    <row hidden="true" ht="15.75" outlineLevel="0" r="2261">
      <c r="A2261" s="122" t="s">
        <v>11169</v>
      </c>
      <c r="B2261" s="122" t="s">
        <v>8880</v>
      </c>
      <c r="C2261" s="131" t="s">
        <v>12043</v>
      </c>
      <c r="D2261" s="122" t="n"/>
    </row>
    <row hidden="true" ht="15.75" outlineLevel="0" r="2262">
      <c r="A2262" s="122" t="s">
        <v>11169</v>
      </c>
      <c r="B2262" s="122" t="s">
        <v>8883</v>
      </c>
      <c r="C2262" s="131" t="s">
        <v>12043</v>
      </c>
      <c r="D2262" s="122" t="n"/>
    </row>
    <row hidden="true" ht="15.75" outlineLevel="0" r="2263">
      <c r="A2263" s="122" t="s">
        <v>11169</v>
      </c>
      <c r="B2263" s="122" t="s">
        <v>8887</v>
      </c>
      <c r="C2263" s="131" t="s">
        <v>12043</v>
      </c>
      <c r="D2263" s="122" t="n"/>
    </row>
    <row hidden="true" ht="15.75" outlineLevel="0" r="2264">
      <c r="A2264" s="122" t="s">
        <v>11169</v>
      </c>
      <c r="B2264" s="122" t="s">
        <v>8889</v>
      </c>
      <c r="C2264" s="131" t="s">
        <v>12043</v>
      </c>
      <c r="D2264" s="122" t="n"/>
    </row>
    <row hidden="true" ht="15.75" outlineLevel="0" r="2265">
      <c r="A2265" s="122" t="s">
        <v>11169</v>
      </c>
      <c r="B2265" s="122" t="s">
        <v>8890</v>
      </c>
      <c r="C2265" s="131" t="s">
        <v>12043</v>
      </c>
      <c r="D2265" s="122" t="n"/>
    </row>
    <row hidden="true" ht="15.75" outlineLevel="0" r="2266">
      <c r="A2266" s="122" t="s">
        <v>11169</v>
      </c>
      <c r="B2266" s="122" t="s">
        <v>8891</v>
      </c>
      <c r="C2266" s="131" t="s">
        <v>12043</v>
      </c>
      <c r="D2266" s="122" t="n"/>
    </row>
    <row hidden="true" ht="15.75" outlineLevel="0" r="2267">
      <c r="A2267" s="122" t="s">
        <v>11169</v>
      </c>
      <c r="B2267" s="122" t="s">
        <v>8901</v>
      </c>
      <c r="C2267" s="131" t="s">
        <v>12043</v>
      </c>
      <c r="D2267" s="122" t="n"/>
    </row>
    <row hidden="true" ht="15.75" outlineLevel="0" r="2268">
      <c r="A2268" s="122" t="s">
        <v>11169</v>
      </c>
      <c r="B2268" s="122" t="s">
        <v>8919</v>
      </c>
      <c r="C2268" s="131" t="s">
        <v>12043</v>
      </c>
      <c r="D2268" s="122" t="n"/>
    </row>
    <row hidden="true" ht="15.75" outlineLevel="0" r="2269">
      <c r="A2269" s="122" t="s">
        <v>11169</v>
      </c>
      <c r="B2269" s="122" t="s">
        <v>8936</v>
      </c>
      <c r="C2269" s="131" t="s">
        <v>12043</v>
      </c>
      <c r="D2269" s="122" t="n"/>
    </row>
    <row hidden="true" ht="15.75" outlineLevel="0" r="2270">
      <c r="A2270" s="122" t="s">
        <v>11169</v>
      </c>
      <c r="B2270" s="122" t="s">
        <v>8943</v>
      </c>
      <c r="C2270" s="131" t="s">
        <v>12043</v>
      </c>
      <c r="D2270" s="122" t="n"/>
    </row>
    <row hidden="true" ht="15.75" outlineLevel="0" r="2271">
      <c r="A2271" s="122" t="s">
        <v>11169</v>
      </c>
      <c r="B2271" s="122" t="s">
        <v>8974</v>
      </c>
      <c r="C2271" s="131" t="s">
        <v>12043</v>
      </c>
      <c r="D2271" s="122" t="n"/>
    </row>
    <row hidden="true" ht="15.75" outlineLevel="0" r="2272">
      <c r="A2272" s="122" t="s">
        <v>11169</v>
      </c>
      <c r="B2272" s="122" t="s">
        <v>9023</v>
      </c>
      <c r="C2272" s="131" t="s">
        <v>12043</v>
      </c>
      <c r="D2272" s="122" t="n"/>
    </row>
    <row hidden="true" ht="15.75" outlineLevel="0" r="2273">
      <c r="A2273" s="122" t="s">
        <v>11169</v>
      </c>
      <c r="B2273" s="122" t="s">
        <v>9026</v>
      </c>
      <c r="C2273" s="131" t="s">
        <v>12043</v>
      </c>
      <c r="D2273" s="122" t="n"/>
    </row>
    <row hidden="true" ht="15.75" outlineLevel="0" r="2274">
      <c r="A2274" s="122" t="s">
        <v>11169</v>
      </c>
      <c r="B2274" s="122" t="s">
        <v>9029</v>
      </c>
      <c r="C2274" s="131" t="s">
        <v>12043</v>
      </c>
      <c r="D2274" s="122" t="n"/>
    </row>
    <row hidden="true" ht="15.75" outlineLevel="0" r="2275">
      <c r="A2275" s="122" t="s">
        <v>11169</v>
      </c>
      <c r="B2275" s="122" t="s">
        <v>9087</v>
      </c>
      <c r="C2275" s="131" t="s">
        <v>12043</v>
      </c>
      <c r="D2275" s="122" t="n"/>
    </row>
    <row hidden="true" ht="15.75" outlineLevel="0" r="2276">
      <c r="A2276" s="122" t="s">
        <v>11169</v>
      </c>
      <c r="B2276" s="122" t="s">
        <v>9091</v>
      </c>
      <c r="C2276" s="131" t="s">
        <v>12043</v>
      </c>
      <c r="D2276" s="122" t="n"/>
    </row>
    <row hidden="true" ht="15.75" outlineLevel="0" r="2277">
      <c r="A2277" s="122" t="s">
        <v>11169</v>
      </c>
      <c r="B2277" s="122" t="s">
        <v>9096</v>
      </c>
      <c r="C2277" s="131" t="s">
        <v>12043</v>
      </c>
      <c r="D2277" s="122" t="n"/>
    </row>
    <row hidden="true" ht="15.75" outlineLevel="0" r="2278">
      <c r="A2278" s="122" t="s">
        <v>11169</v>
      </c>
      <c r="B2278" s="122" t="s">
        <v>9104</v>
      </c>
      <c r="C2278" s="131" t="s">
        <v>12043</v>
      </c>
      <c r="D2278" s="122" t="n"/>
    </row>
    <row hidden="true" ht="15.75" outlineLevel="0" r="2279">
      <c r="A2279" s="122" t="s">
        <v>11169</v>
      </c>
      <c r="B2279" s="122" t="s">
        <v>9116</v>
      </c>
      <c r="C2279" s="131" t="s">
        <v>12043</v>
      </c>
      <c r="D2279" s="122" t="n"/>
    </row>
    <row hidden="true" ht="15.75" outlineLevel="0" r="2280">
      <c r="A2280" s="122" t="s">
        <v>11169</v>
      </c>
      <c r="B2280" s="122" t="s">
        <v>9118</v>
      </c>
      <c r="C2280" s="131" t="s">
        <v>12043</v>
      </c>
      <c r="D2280" s="122" t="n"/>
    </row>
    <row hidden="true" ht="15.75" outlineLevel="0" r="2281">
      <c r="A2281" s="122" t="s">
        <v>11169</v>
      </c>
      <c r="B2281" s="122" t="s">
        <v>9127</v>
      </c>
      <c r="C2281" s="131" t="s">
        <v>12043</v>
      </c>
      <c r="D2281" s="122" t="n"/>
    </row>
    <row hidden="true" ht="15.75" outlineLevel="0" r="2282">
      <c r="A2282" s="122" t="s">
        <v>11169</v>
      </c>
      <c r="B2282" s="122" t="s">
        <v>9137</v>
      </c>
      <c r="C2282" s="131" t="s">
        <v>12043</v>
      </c>
      <c r="D2282" s="122" t="n"/>
    </row>
    <row hidden="true" ht="15.75" outlineLevel="0" r="2283">
      <c r="A2283" s="122" t="s">
        <v>11169</v>
      </c>
      <c r="B2283" s="122" t="s">
        <v>9138</v>
      </c>
      <c r="C2283" s="131" t="s">
        <v>12043</v>
      </c>
      <c r="D2283" s="122" t="n"/>
    </row>
    <row hidden="true" ht="15.75" outlineLevel="0" r="2284">
      <c r="A2284" s="122" t="s">
        <v>11169</v>
      </c>
      <c r="B2284" s="122" t="s">
        <v>9150</v>
      </c>
      <c r="C2284" s="131" t="s">
        <v>12043</v>
      </c>
      <c r="D2284" s="122" t="n"/>
    </row>
    <row hidden="true" ht="15.75" outlineLevel="0" r="2285">
      <c r="A2285" s="122" t="s">
        <v>11169</v>
      </c>
      <c r="B2285" s="122" t="s">
        <v>9151</v>
      </c>
      <c r="C2285" s="131" t="s">
        <v>12043</v>
      </c>
      <c r="D2285" s="122" t="n"/>
    </row>
    <row hidden="true" ht="15.75" outlineLevel="0" r="2286">
      <c r="A2286" s="122" t="s">
        <v>11169</v>
      </c>
      <c r="B2286" s="122" t="s">
        <v>9162</v>
      </c>
      <c r="C2286" s="131" t="s">
        <v>12043</v>
      </c>
      <c r="D2286" s="122" t="n"/>
    </row>
    <row hidden="true" ht="15.75" outlineLevel="0" r="2287">
      <c r="A2287" s="122" t="s">
        <v>11169</v>
      </c>
      <c r="B2287" s="122" t="s">
        <v>9165</v>
      </c>
      <c r="C2287" s="131" t="s">
        <v>12043</v>
      </c>
      <c r="D2287" s="122" t="n"/>
    </row>
    <row hidden="true" ht="15.75" outlineLevel="0" r="2288">
      <c r="A2288" s="122" t="s">
        <v>11169</v>
      </c>
      <c r="B2288" s="122" t="s">
        <v>9166</v>
      </c>
      <c r="C2288" s="131" t="s">
        <v>12043</v>
      </c>
      <c r="D2288" s="122" t="n"/>
    </row>
    <row hidden="true" ht="15.75" outlineLevel="0" r="2289">
      <c r="A2289" s="122" t="s">
        <v>11169</v>
      </c>
      <c r="B2289" s="122" t="s">
        <v>9176</v>
      </c>
      <c r="C2289" s="131" t="s">
        <v>12043</v>
      </c>
      <c r="D2289" s="122" t="n"/>
    </row>
    <row hidden="true" ht="15.75" outlineLevel="0" r="2290">
      <c r="A2290" s="122" t="s">
        <v>11169</v>
      </c>
      <c r="B2290" s="122" t="s">
        <v>9194</v>
      </c>
      <c r="C2290" s="131" t="s">
        <v>12043</v>
      </c>
      <c r="D2290" s="122" t="n"/>
    </row>
    <row hidden="true" ht="15.75" outlineLevel="0" r="2291">
      <c r="A2291" s="122" t="s">
        <v>11169</v>
      </c>
      <c r="B2291" s="122" t="s">
        <v>9195</v>
      </c>
      <c r="C2291" s="131" t="s">
        <v>12043</v>
      </c>
      <c r="D2291" s="122" t="n"/>
    </row>
    <row hidden="true" ht="15.75" outlineLevel="0" r="2292">
      <c r="A2292" s="122" t="s">
        <v>11169</v>
      </c>
      <c r="B2292" s="122" t="s">
        <v>9196</v>
      </c>
      <c r="C2292" s="131" t="s">
        <v>12043</v>
      </c>
      <c r="D2292" s="122" t="n"/>
    </row>
    <row hidden="true" ht="15.75" outlineLevel="0" r="2293">
      <c r="A2293" s="122" t="s">
        <v>11169</v>
      </c>
      <c r="B2293" s="122" t="s">
        <v>9200</v>
      </c>
      <c r="C2293" s="131" t="s">
        <v>12043</v>
      </c>
      <c r="D2293" s="122" t="n"/>
    </row>
    <row hidden="true" ht="15.75" outlineLevel="0" r="2294">
      <c r="A2294" s="122" t="s">
        <v>11169</v>
      </c>
      <c r="B2294" s="122" t="s">
        <v>9202</v>
      </c>
      <c r="C2294" s="131" t="s">
        <v>12043</v>
      </c>
      <c r="D2294" s="122" t="n"/>
    </row>
    <row hidden="true" ht="15.75" outlineLevel="0" r="2295">
      <c r="A2295" s="122" t="s">
        <v>11169</v>
      </c>
      <c r="B2295" s="122" t="s">
        <v>9205</v>
      </c>
      <c r="C2295" s="131" t="s">
        <v>12043</v>
      </c>
      <c r="D2295" s="122" t="n"/>
    </row>
    <row hidden="true" ht="15.75" outlineLevel="0" r="2296">
      <c r="A2296" s="122" t="s">
        <v>11169</v>
      </c>
      <c r="B2296" s="122" t="s">
        <v>9212</v>
      </c>
      <c r="C2296" s="131" t="s">
        <v>12043</v>
      </c>
      <c r="D2296" s="122" t="n"/>
    </row>
    <row hidden="true" ht="15.75" outlineLevel="0" r="2297">
      <c r="A2297" s="122" t="s">
        <v>11169</v>
      </c>
      <c r="B2297" s="122" t="s">
        <v>9218</v>
      </c>
      <c r="C2297" s="131" t="s">
        <v>12043</v>
      </c>
      <c r="D2297" s="122" t="n"/>
    </row>
    <row hidden="true" ht="31.5" outlineLevel="0" r="2298">
      <c r="A2298" s="122" t="s">
        <v>11169</v>
      </c>
      <c r="B2298" s="122" t="s">
        <v>9220</v>
      </c>
      <c r="C2298" s="131" t="s">
        <v>12044</v>
      </c>
      <c r="D2298" s="122" t="n"/>
    </row>
    <row hidden="true" ht="15.75" outlineLevel="0" r="2299">
      <c r="A2299" s="122" t="s">
        <v>11169</v>
      </c>
      <c r="B2299" s="122" t="s">
        <v>9231</v>
      </c>
      <c r="C2299" s="131" t="s">
        <v>12043</v>
      </c>
      <c r="D2299" s="122" t="n"/>
    </row>
    <row hidden="true" ht="15.75" outlineLevel="0" r="2300">
      <c r="A2300" s="122" t="s">
        <v>11169</v>
      </c>
      <c r="B2300" s="122" t="s">
        <v>12045</v>
      </c>
      <c r="C2300" s="131" t="s">
        <v>12043</v>
      </c>
      <c r="D2300" s="122" t="n"/>
    </row>
    <row hidden="true" ht="15.75" outlineLevel="0" r="2301">
      <c r="A2301" s="122" t="s">
        <v>11169</v>
      </c>
      <c r="B2301" s="122" t="s">
        <v>9237</v>
      </c>
      <c r="C2301" s="131" t="s">
        <v>12043</v>
      </c>
      <c r="D2301" s="122" t="n"/>
    </row>
    <row hidden="true" ht="15.75" outlineLevel="0" r="2302">
      <c r="A2302" s="122" t="s">
        <v>11169</v>
      </c>
      <c r="B2302" s="122" t="s">
        <v>9263</v>
      </c>
      <c r="C2302" s="131" t="s">
        <v>12043</v>
      </c>
      <c r="D2302" s="122" t="n"/>
    </row>
    <row hidden="true" ht="15.75" outlineLevel="0" r="2303">
      <c r="A2303" s="122" t="s">
        <v>11169</v>
      </c>
      <c r="B2303" s="122" t="s">
        <v>9264</v>
      </c>
      <c r="C2303" s="131" t="s">
        <v>12043</v>
      </c>
      <c r="D2303" s="122" t="n"/>
    </row>
    <row hidden="true" ht="15.75" outlineLevel="0" r="2304">
      <c r="A2304" s="122" t="s">
        <v>11169</v>
      </c>
      <c r="B2304" s="122" t="s">
        <v>9282</v>
      </c>
      <c r="C2304" s="131" t="s">
        <v>12043</v>
      </c>
      <c r="D2304" s="122" t="n"/>
    </row>
    <row hidden="true" ht="15.75" outlineLevel="0" r="2305">
      <c r="A2305" s="122" t="s">
        <v>11169</v>
      </c>
      <c r="B2305" s="122" t="s">
        <v>9295</v>
      </c>
      <c r="C2305" s="131" t="s">
        <v>12043</v>
      </c>
      <c r="D2305" s="122" t="n"/>
    </row>
    <row hidden="true" ht="15.75" outlineLevel="0" r="2306">
      <c r="A2306" s="122" t="s">
        <v>11169</v>
      </c>
      <c r="B2306" s="122" t="s">
        <v>9296</v>
      </c>
      <c r="C2306" s="131" t="s">
        <v>12043</v>
      </c>
      <c r="D2306" s="122" t="n"/>
    </row>
    <row hidden="true" ht="15.75" outlineLevel="0" r="2307">
      <c r="A2307" s="122" t="s">
        <v>11169</v>
      </c>
      <c r="B2307" s="122" t="s">
        <v>9299</v>
      </c>
      <c r="C2307" s="131" t="s">
        <v>12043</v>
      </c>
      <c r="D2307" s="122" t="n"/>
    </row>
    <row hidden="true" ht="15.75" outlineLevel="0" r="2308">
      <c r="A2308" s="122" t="s">
        <v>11169</v>
      </c>
      <c r="B2308" s="122" t="s">
        <v>9302</v>
      </c>
      <c r="C2308" s="131" t="s">
        <v>12043</v>
      </c>
      <c r="D2308" s="122" t="n"/>
    </row>
    <row hidden="true" ht="15.75" outlineLevel="0" r="2309">
      <c r="A2309" s="122" t="s">
        <v>11169</v>
      </c>
      <c r="B2309" s="122" t="s">
        <v>9304</v>
      </c>
      <c r="C2309" s="131" t="s">
        <v>12043</v>
      </c>
      <c r="D2309" s="122" t="n"/>
    </row>
    <row hidden="true" ht="15.75" outlineLevel="0" r="2310">
      <c r="A2310" s="122" t="s">
        <v>11169</v>
      </c>
      <c r="B2310" s="122" t="s">
        <v>9308</v>
      </c>
      <c r="C2310" s="131" t="s">
        <v>12043</v>
      </c>
      <c r="D2310" s="122" t="n"/>
    </row>
    <row hidden="true" ht="15.75" outlineLevel="0" r="2311">
      <c r="A2311" s="122" t="s">
        <v>11169</v>
      </c>
      <c r="B2311" s="122" t="s">
        <v>9309</v>
      </c>
      <c r="C2311" s="131" t="s">
        <v>12043</v>
      </c>
      <c r="D2311" s="122" t="n"/>
    </row>
    <row hidden="true" ht="15.75" outlineLevel="0" r="2312">
      <c r="A2312" s="122" t="s">
        <v>11169</v>
      </c>
      <c r="B2312" s="122" t="s">
        <v>9313</v>
      </c>
      <c r="C2312" s="131" t="s">
        <v>12043</v>
      </c>
      <c r="D2312" s="122" t="n"/>
    </row>
    <row hidden="true" ht="15.75" outlineLevel="0" r="2313">
      <c r="A2313" s="122" t="s">
        <v>11169</v>
      </c>
      <c r="B2313" s="122" t="s">
        <v>9320</v>
      </c>
      <c r="C2313" s="131" t="s">
        <v>12043</v>
      </c>
      <c r="D2313" s="122" t="n"/>
    </row>
    <row hidden="true" ht="15.75" outlineLevel="0" r="2314">
      <c r="A2314" s="122" t="s">
        <v>11169</v>
      </c>
      <c r="B2314" s="122" t="s">
        <v>9321</v>
      </c>
      <c r="C2314" s="131" t="s">
        <v>12043</v>
      </c>
      <c r="D2314" s="122" t="n"/>
    </row>
    <row hidden="true" ht="15.75" outlineLevel="0" r="2315">
      <c r="A2315" s="122" t="s">
        <v>11169</v>
      </c>
      <c r="B2315" s="122" t="s">
        <v>9322</v>
      </c>
      <c r="C2315" s="131" t="s">
        <v>12043</v>
      </c>
      <c r="D2315" s="122" t="n"/>
    </row>
    <row hidden="true" ht="15.75" outlineLevel="0" r="2316">
      <c r="A2316" s="122" t="s">
        <v>11169</v>
      </c>
      <c r="B2316" s="122" t="s">
        <v>9329</v>
      </c>
      <c r="C2316" s="131" t="s">
        <v>12043</v>
      </c>
      <c r="D2316" s="122" t="n"/>
    </row>
    <row hidden="true" ht="15.75" outlineLevel="0" r="2317">
      <c r="A2317" s="122" t="s">
        <v>11169</v>
      </c>
      <c r="B2317" s="122" t="s">
        <v>9333</v>
      </c>
      <c r="C2317" s="131" t="s">
        <v>12043</v>
      </c>
      <c r="D2317" s="122" t="n"/>
    </row>
    <row hidden="true" ht="15.75" outlineLevel="0" r="2318">
      <c r="A2318" s="122" t="s">
        <v>11169</v>
      </c>
      <c r="B2318" s="122" t="s">
        <v>9336</v>
      </c>
      <c r="C2318" s="131" t="s">
        <v>12043</v>
      </c>
      <c r="D2318" s="122" t="n"/>
    </row>
    <row hidden="true" ht="15.75" outlineLevel="0" r="2319">
      <c r="A2319" s="122" t="s">
        <v>11169</v>
      </c>
      <c r="B2319" s="122" t="s">
        <v>9340</v>
      </c>
      <c r="C2319" s="131" t="s">
        <v>12043</v>
      </c>
      <c r="D2319" s="122" t="n"/>
    </row>
    <row hidden="true" ht="15.75" outlineLevel="0" r="2320">
      <c r="A2320" s="122" t="s">
        <v>11169</v>
      </c>
      <c r="B2320" s="122" t="s">
        <v>9347</v>
      </c>
      <c r="C2320" s="131" t="s">
        <v>12043</v>
      </c>
      <c r="D2320" s="122" t="n"/>
    </row>
    <row hidden="true" ht="15.75" outlineLevel="0" r="2321">
      <c r="A2321" s="122" t="s">
        <v>11169</v>
      </c>
      <c r="B2321" s="122" t="s">
        <v>9349</v>
      </c>
      <c r="C2321" s="131" t="s">
        <v>12043</v>
      </c>
      <c r="D2321" s="122" t="n"/>
    </row>
    <row hidden="true" ht="15.75" outlineLevel="0" r="2322">
      <c r="A2322" s="122" t="s">
        <v>11169</v>
      </c>
      <c r="B2322" s="122" t="s">
        <v>343</v>
      </c>
      <c r="C2322" s="131" t="s">
        <v>12043</v>
      </c>
      <c r="D2322" s="122" t="n"/>
    </row>
    <row hidden="true" ht="15.75" outlineLevel="0" r="2323">
      <c r="A2323" s="122" t="s">
        <v>11169</v>
      </c>
      <c r="B2323" s="122" t="s">
        <v>344</v>
      </c>
      <c r="C2323" s="131" t="s">
        <v>12043</v>
      </c>
      <c r="D2323" s="122" t="n"/>
    </row>
    <row hidden="true" ht="15.75" outlineLevel="0" r="2324">
      <c r="A2324" s="122" t="s">
        <v>11169</v>
      </c>
      <c r="B2324" s="122" t="s">
        <v>354</v>
      </c>
      <c r="C2324" s="131" t="s">
        <v>12043</v>
      </c>
      <c r="D2324" s="122" t="n"/>
    </row>
    <row hidden="true" ht="15.75" outlineLevel="0" r="2325">
      <c r="A2325" s="122" t="s">
        <v>11169</v>
      </c>
      <c r="B2325" s="122" t="s">
        <v>382</v>
      </c>
      <c r="C2325" s="131" t="s">
        <v>12043</v>
      </c>
      <c r="D2325" s="122" t="n"/>
    </row>
    <row hidden="true" ht="15.75" outlineLevel="0" r="2326">
      <c r="A2326" s="122" t="s">
        <v>11169</v>
      </c>
      <c r="B2326" s="122" t="s">
        <v>386</v>
      </c>
      <c r="C2326" s="131" t="s">
        <v>12043</v>
      </c>
      <c r="D2326" s="122" t="n"/>
    </row>
    <row hidden="true" ht="15.75" outlineLevel="0" r="2327">
      <c r="A2327" s="122" t="s">
        <v>11169</v>
      </c>
      <c r="B2327" s="122" t="s">
        <v>387</v>
      </c>
      <c r="C2327" s="131" t="s">
        <v>12043</v>
      </c>
      <c r="D2327" s="122" t="n"/>
    </row>
    <row hidden="true" ht="15.75" outlineLevel="0" r="2328">
      <c r="A2328" s="122" t="s">
        <v>11169</v>
      </c>
      <c r="B2328" s="122" t="s">
        <v>417</v>
      </c>
      <c r="C2328" s="131" t="s">
        <v>12043</v>
      </c>
      <c r="D2328" s="122" t="n"/>
    </row>
    <row hidden="true" ht="15.75" outlineLevel="0" r="2329">
      <c r="A2329" s="122" t="s">
        <v>11169</v>
      </c>
      <c r="B2329" s="122" t="s">
        <v>418</v>
      </c>
      <c r="C2329" s="131" t="s">
        <v>12043</v>
      </c>
      <c r="D2329" s="122" t="n"/>
    </row>
    <row hidden="true" ht="15.75" outlineLevel="0" r="2330">
      <c r="A2330" s="122" t="s">
        <v>11169</v>
      </c>
      <c r="B2330" s="122" t="s">
        <v>419</v>
      </c>
      <c r="C2330" s="131" t="s">
        <v>12043</v>
      </c>
      <c r="D2330" s="122" t="n"/>
    </row>
    <row hidden="true" ht="15.75" outlineLevel="0" r="2331">
      <c r="A2331" s="122" t="s">
        <v>11169</v>
      </c>
      <c r="B2331" s="122" t="s">
        <v>424</v>
      </c>
      <c r="C2331" s="131" t="s">
        <v>12043</v>
      </c>
      <c r="D2331" s="122" t="n"/>
    </row>
    <row hidden="true" ht="15.75" outlineLevel="0" r="2332">
      <c r="A2332" s="122" t="s">
        <v>11169</v>
      </c>
      <c r="B2332" s="122" t="s">
        <v>428</v>
      </c>
      <c r="C2332" s="131" t="s">
        <v>12043</v>
      </c>
      <c r="D2332" s="122" t="n"/>
    </row>
    <row hidden="true" ht="15.75" outlineLevel="0" r="2333">
      <c r="A2333" s="122" t="s">
        <v>11169</v>
      </c>
      <c r="B2333" s="122" t="s">
        <v>548</v>
      </c>
      <c r="C2333" s="131" t="s">
        <v>12043</v>
      </c>
      <c r="D2333" s="122" t="n"/>
    </row>
    <row hidden="true" ht="15.75" outlineLevel="0" r="2334">
      <c r="A2334" s="122" t="s">
        <v>11169</v>
      </c>
      <c r="B2334" s="122" t="s">
        <v>558</v>
      </c>
      <c r="C2334" s="131" t="s">
        <v>12043</v>
      </c>
      <c r="D2334" s="122" t="n"/>
    </row>
    <row hidden="true" ht="15.75" outlineLevel="0" r="2335">
      <c r="A2335" s="122" t="s">
        <v>11169</v>
      </c>
      <c r="B2335" s="122" t="s">
        <v>608</v>
      </c>
      <c r="C2335" s="131" t="s">
        <v>12043</v>
      </c>
      <c r="D2335" s="122" t="n"/>
    </row>
    <row hidden="true" ht="15.75" outlineLevel="0" r="2336">
      <c r="A2336" s="122" t="s">
        <v>11169</v>
      </c>
      <c r="B2336" s="122" t="s">
        <v>647</v>
      </c>
      <c r="C2336" s="131" t="s">
        <v>12043</v>
      </c>
      <c r="D2336" s="122" t="n"/>
    </row>
    <row hidden="true" ht="15.75" outlineLevel="0" r="2337">
      <c r="A2337" s="122" t="s">
        <v>11169</v>
      </c>
      <c r="B2337" s="122" t="s">
        <v>685</v>
      </c>
      <c r="C2337" s="131" t="s">
        <v>12043</v>
      </c>
      <c r="D2337" s="122" t="n"/>
    </row>
    <row hidden="true" ht="15.75" outlineLevel="0" r="2338">
      <c r="A2338" s="122" t="s">
        <v>11169</v>
      </c>
      <c r="B2338" s="122" t="s">
        <v>686</v>
      </c>
      <c r="C2338" s="131" t="s">
        <v>12043</v>
      </c>
      <c r="D2338" s="122" t="n"/>
    </row>
    <row hidden="true" ht="15.75" outlineLevel="0" r="2339">
      <c r="A2339" s="122" t="s">
        <v>11169</v>
      </c>
      <c r="B2339" s="122" t="s">
        <v>689</v>
      </c>
      <c r="C2339" s="131" t="s">
        <v>12043</v>
      </c>
      <c r="D2339" s="122" t="n"/>
    </row>
    <row hidden="true" ht="15.75" outlineLevel="0" r="2340">
      <c r="A2340" s="122" t="s">
        <v>11169</v>
      </c>
      <c r="B2340" s="122" t="s">
        <v>712</v>
      </c>
      <c r="C2340" s="131" t="s">
        <v>12043</v>
      </c>
      <c r="D2340" s="122" t="n"/>
    </row>
    <row hidden="true" ht="15.75" outlineLevel="0" r="2341">
      <c r="A2341" s="122" t="s">
        <v>11169</v>
      </c>
      <c r="B2341" s="122" t="s">
        <v>738</v>
      </c>
      <c r="C2341" s="131" t="s">
        <v>12043</v>
      </c>
      <c r="D2341" s="122" t="n"/>
    </row>
    <row hidden="true" ht="15.75" outlineLevel="0" r="2342">
      <c r="A2342" s="122" t="s">
        <v>11169</v>
      </c>
      <c r="B2342" s="122" t="s">
        <v>746</v>
      </c>
      <c r="C2342" s="131" t="s">
        <v>12043</v>
      </c>
      <c r="D2342" s="122" t="n"/>
    </row>
    <row hidden="true" ht="15.75" outlineLevel="0" r="2343">
      <c r="A2343" s="122" t="s">
        <v>11169</v>
      </c>
      <c r="B2343" s="122" t="s">
        <v>766</v>
      </c>
      <c r="C2343" s="131" t="s">
        <v>12043</v>
      </c>
      <c r="D2343" s="122" t="n"/>
    </row>
    <row hidden="true" ht="15.75" outlineLevel="0" r="2344">
      <c r="A2344" s="122" t="s">
        <v>11169</v>
      </c>
      <c r="B2344" s="122" t="s">
        <v>771</v>
      </c>
      <c r="C2344" s="131" t="s">
        <v>12043</v>
      </c>
      <c r="D2344" s="122" t="n"/>
    </row>
    <row hidden="true" ht="15.75" outlineLevel="0" r="2345">
      <c r="A2345" s="122" t="s">
        <v>11169</v>
      </c>
      <c r="B2345" s="122" t="s">
        <v>773</v>
      </c>
      <c r="C2345" s="131" t="s">
        <v>12043</v>
      </c>
      <c r="D2345" s="122" t="n"/>
    </row>
    <row hidden="true" ht="15.75" outlineLevel="0" r="2346">
      <c r="A2346" s="122" t="s">
        <v>11169</v>
      </c>
      <c r="B2346" s="122" t="s">
        <v>774</v>
      </c>
      <c r="C2346" s="131" t="s">
        <v>12043</v>
      </c>
      <c r="D2346" s="122" t="n"/>
    </row>
    <row hidden="true" ht="15.75" outlineLevel="0" r="2347">
      <c r="A2347" s="122" t="s">
        <v>11169</v>
      </c>
      <c r="B2347" s="122" t="s">
        <v>783</v>
      </c>
      <c r="C2347" s="131" t="s">
        <v>12043</v>
      </c>
      <c r="D2347" s="122" t="n"/>
    </row>
    <row hidden="true" ht="15.75" outlineLevel="0" r="2348">
      <c r="A2348" s="122" t="s">
        <v>11169</v>
      </c>
      <c r="B2348" s="122" t="s">
        <v>787</v>
      </c>
      <c r="C2348" s="131" t="s">
        <v>12043</v>
      </c>
      <c r="D2348" s="122" t="n"/>
    </row>
    <row hidden="true" ht="15.75" outlineLevel="0" r="2349">
      <c r="A2349" s="122" t="s">
        <v>11169</v>
      </c>
      <c r="B2349" s="122" t="s">
        <v>794</v>
      </c>
      <c r="C2349" s="131" t="s">
        <v>12043</v>
      </c>
      <c r="D2349" s="122" t="n"/>
    </row>
    <row hidden="true" ht="15.75" outlineLevel="0" r="2350">
      <c r="A2350" s="122" t="s">
        <v>11169</v>
      </c>
      <c r="B2350" s="122" t="s">
        <v>796</v>
      </c>
      <c r="C2350" s="131" t="s">
        <v>12043</v>
      </c>
      <c r="D2350" s="122" t="n"/>
    </row>
    <row hidden="true" ht="15.75" outlineLevel="0" r="2351">
      <c r="A2351" s="122" t="s">
        <v>11169</v>
      </c>
      <c r="B2351" s="122" t="s">
        <v>797</v>
      </c>
      <c r="C2351" s="131" t="s">
        <v>12043</v>
      </c>
      <c r="D2351" s="122" t="n"/>
    </row>
    <row hidden="true" ht="15.75" outlineLevel="0" r="2352">
      <c r="A2352" s="122" t="s">
        <v>11169</v>
      </c>
      <c r="B2352" s="122" t="s">
        <v>801</v>
      </c>
      <c r="C2352" s="131" t="s">
        <v>12043</v>
      </c>
      <c r="D2352" s="122" t="n"/>
    </row>
    <row hidden="true" ht="15.75" outlineLevel="0" r="2353">
      <c r="A2353" s="122" t="s">
        <v>11169</v>
      </c>
      <c r="B2353" s="122" t="s">
        <v>802</v>
      </c>
      <c r="C2353" s="131" t="s">
        <v>12043</v>
      </c>
      <c r="D2353" s="122" t="n"/>
    </row>
    <row hidden="true" ht="15.75" outlineLevel="0" r="2354">
      <c r="A2354" s="122" t="s">
        <v>11169</v>
      </c>
      <c r="B2354" s="122" t="s">
        <v>819</v>
      </c>
      <c r="C2354" s="131" t="s">
        <v>12043</v>
      </c>
      <c r="D2354" s="122" t="n"/>
    </row>
    <row hidden="true" ht="15.75" outlineLevel="0" r="2355">
      <c r="A2355" s="122" t="s">
        <v>11169</v>
      </c>
      <c r="B2355" s="122" t="s">
        <v>823</v>
      </c>
      <c r="C2355" s="131" t="s">
        <v>12043</v>
      </c>
      <c r="D2355" s="122" t="n"/>
    </row>
    <row hidden="true" ht="15.75" outlineLevel="0" r="2356">
      <c r="A2356" s="122" t="s">
        <v>11169</v>
      </c>
      <c r="B2356" s="122" t="s">
        <v>869</v>
      </c>
      <c r="C2356" s="131" t="s">
        <v>12043</v>
      </c>
      <c r="D2356" s="122" t="n"/>
    </row>
    <row hidden="true" ht="15.75" outlineLevel="0" r="2357">
      <c r="A2357" s="122" t="s">
        <v>11169</v>
      </c>
      <c r="B2357" s="122" t="s">
        <v>885</v>
      </c>
      <c r="C2357" s="131" t="s">
        <v>12043</v>
      </c>
      <c r="D2357" s="122" t="n"/>
    </row>
    <row hidden="true" ht="15.75" outlineLevel="0" r="2358">
      <c r="A2358" s="122" t="s">
        <v>11169</v>
      </c>
      <c r="B2358" s="122" t="s">
        <v>894</v>
      </c>
      <c r="C2358" s="131" t="s">
        <v>12043</v>
      </c>
      <c r="D2358" s="122" t="n"/>
    </row>
    <row hidden="true" ht="15.75" outlineLevel="0" r="2359">
      <c r="A2359" s="122" t="s">
        <v>11169</v>
      </c>
      <c r="B2359" s="122" t="s">
        <v>899</v>
      </c>
      <c r="C2359" s="131" t="s">
        <v>12043</v>
      </c>
      <c r="D2359" s="122" t="n"/>
    </row>
    <row hidden="true" ht="15.75" outlineLevel="0" r="2360">
      <c r="A2360" s="122" t="s">
        <v>11169</v>
      </c>
      <c r="B2360" s="122" t="s">
        <v>904</v>
      </c>
      <c r="C2360" s="131" t="s">
        <v>12043</v>
      </c>
      <c r="D2360" s="122" t="n"/>
    </row>
    <row hidden="true" ht="15.75" outlineLevel="0" r="2361">
      <c r="A2361" s="122" t="s">
        <v>11169</v>
      </c>
      <c r="B2361" s="122" t="s">
        <v>965</v>
      </c>
      <c r="C2361" s="131" t="s">
        <v>12043</v>
      </c>
      <c r="D2361" s="122" t="n"/>
    </row>
    <row hidden="true" ht="15.75" outlineLevel="0" r="2362">
      <c r="A2362" s="122" t="s">
        <v>11169</v>
      </c>
      <c r="B2362" s="122" t="s">
        <v>978</v>
      </c>
      <c r="C2362" s="131" t="s">
        <v>12043</v>
      </c>
      <c r="D2362" s="122" t="n"/>
    </row>
    <row hidden="true" ht="15.75" outlineLevel="0" r="2363">
      <c r="A2363" s="122" t="s">
        <v>11169</v>
      </c>
      <c r="B2363" s="122" t="s">
        <v>984</v>
      </c>
      <c r="C2363" s="131" t="s">
        <v>12043</v>
      </c>
      <c r="D2363" s="122" t="n"/>
    </row>
    <row hidden="true" ht="15.75" outlineLevel="0" r="2364">
      <c r="A2364" s="122" t="s">
        <v>11169</v>
      </c>
      <c r="B2364" s="122" t="s">
        <v>999</v>
      </c>
      <c r="C2364" s="131" t="s">
        <v>12043</v>
      </c>
      <c r="D2364" s="122" t="n"/>
    </row>
    <row hidden="true" ht="15.75" outlineLevel="0" r="2365">
      <c r="A2365" s="122" t="s">
        <v>11169</v>
      </c>
      <c r="B2365" s="122" t="s">
        <v>1000</v>
      </c>
      <c r="C2365" s="131" t="s">
        <v>12043</v>
      </c>
      <c r="D2365" s="122" t="n"/>
    </row>
    <row hidden="true" ht="15.75" outlineLevel="0" r="2366">
      <c r="A2366" s="122" t="s">
        <v>11169</v>
      </c>
      <c r="B2366" s="122" t="s">
        <v>1013</v>
      </c>
      <c r="C2366" s="131" t="s">
        <v>12043</v>
      </c>
      <c r="D2366" s="122" t="n"/>
    </row>
    <row hidden="true" ht="15.75" outlineLevel="0" r="2367">
      <c r="A2367" s="122" t="s">
        <v>11169</v>
      </c>
      <c r="B2367" s="122" t="s">
        <v>1017</v>
      </c>
      <c r="C2367" s="131" t="s">
        <v>12043</v>
      </c>
      <c r="D2367" s="122" t="n"/>
    </row>
    <row hidden="true" ht="15.75" outlineLevel="0" r="2368">
      <c r="A2368" s="122" t="s">
        <v>11169</v>
      </c>
      <c r="B2368" s="122" t="s">
        <v>1019</v>
      </c>
      <c r="C2368" s="131" t="s">
        <v>12043</v>
      </c>
      <c r="D2368" s="122" t="n"/>
    </row>
    <row hidden="true" ht="15.75" outlineLevel="0" r="2369">
      <c r="A2369" s="122" t="s">
        <v>11169</v>
      </c>
      <c r="B2369" s="122" t="s">
        <v>1033</v>
      </c>
      <c r="C2369" s="131" t="s">
        <v>12043</v>
      </c>
      <c r="D2369" s="122" t="n"/>
    </row>
    <row hidden="true" ht="15.75" outlineLevel="0" r="2370">
      <c r="A2370" s="122" t="s">
        <v>11169</v>
      </c>
      <c r="B2370" s="122" t="s">
        <v>1044</v>
      </c>
      <c r="C2370" s="131" t="s">
        <v>12043</v>
      </c>
      <c r="D2370" s="122" t="n"/>
    </row>
    <row hidden="true" ht="15.75" outlineLevel="0" r="2371">
      <c r="A2371" s="122" t="s">
        <v>11169</v>
      </c>
      <c r="B2371" s="122" t="s">
        <v>1045</v>
      </c>
      <c r="C2371" s="131" t="s">
        <v>12043</v>
      </c>
      <c r="D2371" s="122" t="n"/>
    </row>
    <row hidden="true" ht="15.75" outlineLevel="0" r="2372">
      <c r="A2372" s="122" t="s">
        <v>11169</v>
      </c>
      <c r="B2372" s="122" t="s">
        <v>1063</v>
      </c>
      <c r="C2372" s="131" t="s">
        <v>12043</v>
      </c>
      <c r="D2372" s="122" t="n"/>
    </row>
    <row hidden="true" ht="15.75" outlineLevel="0" r="2373">
      <c r="A2373" s="122" t="s">
        <v>11169</v>
      </c>
      <c r="B2373" s="122" t="s">
        <v>1072</v>
      </c>
      <c r="C2373" s="131" t="s">
        <v>12043</v>
      </c>
      <c r="D2373" s="122" t="n"/>
    </row>
    <row hidden="true" ht="15.75" outlineLevel="0" r="2374">
      <c r="A2374" s="122" t="s">
        <v>11169</v>
      </c>
      <c r="B2374" s="122" t="s">
        <v>1101</v>
      </c>
      <c r="C2374" s="131" t="s">
        <v>12043</v>
      </c>
      <c r="D2374" s="122" t="n"/>
    </row>
    <row hidden="true" ht="15.75" outlineLevel="0" r="2375">
      <c r="A2375" s="122" t="s">
        <v>11169</v>
      </c>
      <c r="B2375" s="122" t="s">
        <v>1105</v>
      </c>
      <c r="C2375" s="131" t="s">
        <v>12043</v>
      </c>
      <c r="D2375" s="122" t="n"/>
    </row>
    <row hidden="true" ht="15.75" outlineLevel="0" r="2376">
      <c r="A2376" s="122" t="s">
        <v>11169</v>
      </c>
      <c r="B2376" s="122" t="s">
        <v>1107</v>
      </c>
      <c r="C2376" s="131" t="s">
        <v>12043</v>
      </c>
      <c r="D2376" s="122" t="n"/>
    </row>
    <row hidden="true" ht="15.75" outlineLevel="0" r="2377">
      <c r="A2377" s="122" t="s">
        <v>11169</v>
      </c>
      <c r="B2377" s="122" t="s">
        <v>1109</v>
      </c>
      <c r="C2377" s="131" t="s">
        <v>12043</v>
      </c>
      <c r="D2377" s="122" t="n"/>
    </row>
    <row hidden="true" ht="15.75" outlineLevel="0" r="2378">
      <c r="A2378" s="122" t="s">
        <v>11169</v>
      </c>
      <c r="B2378" s="122" t="s">
        <v>1129</v>
      </c>
      <c r="C2378" s="131" t="s">
        <v>12043</v>
      </c>
      <c r="D2378" s="122" t="n"/>
    </row>
    <row hidden="true" ht="15.75" outlineLevel="0" r="2379">
      <c r="A2379" s="122" t="s">
        <v>11169</v>
      </c>
      <c r="B2379" s="122" t="s">
        <v>1132</v>
      </c>
      <c r="C2379" s="131" t="s">
        <v>12043</v>
      </c>
      <c r="D2379" s="122" t="n"/>
    </row>
    <row hidden="true" ht="15.75" outlineLevel="0" r="2380">
      <c r="A2380" s="122" t="s">
        <v>11169</v>
      </c>
      <c r="B2380" s="122" t="s">
        <v>1148</v>
      </c>
      <c r="C2380" s="131" t="s">
        <v>12043</v>
      </c>
      <c r="D2380" s="122" t="n"/>
    </row>
    <row hidden="true" ht="15.75" outlineLevel="0" r="2381">
      <c r="A2381" s="122" t="s">
        <v>11169</v>
      </c>
      <c r="B2381" s="122" t="s">
        <v>1188</v>
      </c>
      <c r="C2381" s="131" t="s">
        <v>12043</v>
      </c>
      <c r="D2381" s="122" t="n"/>
    </row>
    <row hidden="true" ht="15.75" outlineLevel="0" r="2382">
      <c r="A2382" s="122" t="s">
        <v>11169</v>
      </c>
      <c r="B2382" s="122" t="s">
        <v>1193</v>
      </c>
      <c r="C2382" s="131" t="s">
        <v>12043</v>
      </c>
      <c r="D2382" s="122" t="n"/>
    </row>
    <row hidden="true" ht="15.75" outlineLevel="0" r="2383">
      <c r="A2383" s="122" t="s">
        <v>11169</v>
      </c>
      <c r="B2383" s="122" t="s">
        <v>1215</v>
      </c>
      <c r="C2383" s="131" t="s">
        <v>12043</v>
      </c>
      <c r="D2383" s="122" t="n"/>
    </row>
    <row hidden="true" ht="15.75" outlineLevel="0" r="2384">
      <c r="A2384" s="122" t="s">
        <v>11169</v>
      </c>
      <c r="B2384" s="122" t="s">
        <v>1239</v>
      </c>
      <c r="C2384" s="131" t="s">
        <v>12043</v>
      </c>
      <c r="D2384" s="122" t="n"/>
    </row>
    <row hidden="true" ht="15.75" outlineLevel="0" r="2385">
      <c r="A2385" s="122" t="s">
        <v>11169</v>
      </c>
      <c r="B2385" s="122" t="s">
        <v>1248</v>
      </c>
      <c r="C2385" s="131" t="s">
        <v>12043</v>
      </c>
      <c r="D2385" s="122" t="n"/>
    </row>
    <row hidden="true" ht="15.75" outlineLevel="0" r="2386">
      <c r="A2386" s="122" t="s">
        <v>11169</v>
      </c>
      <c r="B2386" s="122" t="s">
        <v>1251</v>
      </c>
      <c r="C2386" s="131" t="s">
        <v>12043</v>
      </c>
      <c r="D2386" s="122" t="n"/>
    </row>
    <row hidden="true" ht="15.75" outlineLevel="0" r="2387">
      <c r="A2387" s="122" t="s">
        <v>11169</v>
      </c>
      <c r="B2387" s="122" t="s">
        <v>1257</v>
      </c>
      <c r="C2387" s="131" t="s">
        <v>12043</v>
      </c>
      <c r="D2387" s="122" t="n"/>
    </row>
    <row hidden="true" ht="15.75" outlineLevel="0" r="2388">
      <c r="A2388" s="122" t="s">
        <v>11169</v>
      </c>
      <c r="B2388" s="122" t="s">
        <v>1261</v>
      </c>
      <c r="C2388" s="131" t="s">
        <v>12043</v>
      </c>
      <c r="D2388" s="122" t="n"/>
    </row>
    <row hidden="true" ht="15.75" outlineLevel="0" r="2389">
      <c r="A2389" s="122" t="s">
        <v>11169</v>
      </c>
      <c r="B2389" s="122" t="s">
        <v>1262</v>
      </c>
      <c r="C2389" s="131" t="s">
        <v>12043</v>
      </c>
      <c r="D2389" s="122" t="n"/>
    </row>
    <row hidden="true" ht="15.75" outlineLevel="0" r="2390">
      <c r="A2390" s="122" t="s">
        <v>11169</v>
      </c>
      <c r="B2390" s="122" t="s">
        <v>1271</v>
      </c>
      <c r="C2390" s="131" t="s">
        <v>12043</v>
      </c>
      <c r="D2390" s="122" t="n"/>
    </row>
    <row hidden="true" ht="15.75" outlineLevel="0" r="2391">
      <c r="A2391" s="122" t="s">
        <v>11169</v>
      </c>
      <c r="B2391" s="122" t="s">
        <v>1289</v>
      </c>
      <c r="C2391" s="131" t="s">
        <v>12043</v>
      </c>
      <c r="D2391" s="122" t="n"/>
    </row>
    <row hidden="true" ht="15.75" outlineLevel="0" r="2392">
      <c r="A2392" s="122" t="s">
        <v>11169</v>
      </c>
      <c r="B2392" s="122" t="s">
        <v>1292</v>
      </c>
      <c r="C2392" s="131" t="s">
        <v>12043</v>
      </c>
      <c r="D2392" s="122" t="n"/>
    </row>
    <row hidden="true" ht="15.75" outlineLevel="0" r="2393">
      <c r="A2393" s="122" t="s">
        <v>11169</v>
      </c>
      <c r="B2393" s="122" t="s">
        <v>1299</v>
      </c>
      <c r="C2393" s="131" t="s">
        <v>12043</v>
      </c>
      <c r="D2393" s="122" t="n"/>
    </row>
    <row hidden="true" ht="15.75" outlineLevel="0" r="2394">
      <c r="A2394" s="122" t="s">
        <v>11169</v>
      </c>
      <c r="B2394" s="122" t="s">
        <v>1346</v>
      </c>
      <c r="C2394" s="131" t="s">
        <v>12043</v>
      </c>
      <c r="D2394" s="122" t="n"/>
    </row>
    <row hidden="true" ht="15.75" outlineLevel="0" r="2395">
      <c r="A2395" s="122" t="s">
        <v>11169</v>
      </c>
      <c r="B2395" s="122" t="s">
        <v>1360</v>
      </c>
      <c r="C2395" s="131" t="s">
        <v>12043</v>
      </c>
      <c r="D2395" s="122" t="n"/>
    </row>
    <row hidden="true" ht="15.75" outlineLevel="0" r="2396">
      <c r="A2396" s="122" t="s">
        <v>11169</v>
      </c>
      <c r="B2396" s="122" t="s">
        <v>1364</v>
      </c>
      <c r="C2396" s="131" t="s">
        <v>12043</v>
      </c>
      <c r="D2396" s="122" t="n"/>
    </row>
    <row hidden="true" ht="15.75" outlineLevel="0" r="2397">
      <c r="A2397" s="122" t="s">
        <v>11169</v>
      </c>
      <c r="B2397" s="122" t="s">
        <v>1443</v>
      </c>
      <c r="C2397" s="131" t="s">
        <v>12043</v>
      </c>
      <c r="D2397" s="122" t="n"/>
    </row>
    <row hidden="true" ht="15.75" outlineLevel="0" r="2398">
      <c r="A2398" s="122" t="s">
        <v>11169</v>
      </c>
      <c r="B2398" s="122" t="s">
        <v>1444</v>
      </c>
      <c r="C2398" s="131" t="s">
        <v>12043</v>
      </c>
      <c r="D2398" s="122" t="n"/>
    </row>
    <row hidden="true" ht="15.75" outlineLevel="0" r="2399">
      <c r="A2399" s="122" t="s">
        <v>11169</v>
      </c>
      <c r="B2399" s="122" t="s">
        <v>1445</v>
      </c>
      <c r="C2399" s="131" t="s">
        <v>12043</v>
      </c>
      <c r="D2399" s="122" t="n"/>
    </row>
    <row hidden="true" ht="15.75" outlineLevel="0" r="2400">
      <c r="A2400" s="122" t="s">
        <v>11169</v>
      </c>
      <c r="B2400" s="122" t="s">
        <v>1446</v>
      </c>
      <c r="C2400" s="131" t="s">
        <v>12043</v>
      </c>
      <c r="D2400" s="122" t="n"/>
    </row>
    <row hidden="true" ht="15.75" outlineLevel="0" r="2401">
      <c r="A2401" s="122" t="s">
        <v>11169</v>
      </c>
      <c r="B2401" s="122" t="s">
        <v>1490</v>
      </c>
      <c r="C2401" s="131" t="s">
        <v>12043</v>
      </c>
      <c r="D2401" s="122" t="n"/>
    </row>
    <row hidden="true" ht="15.75" outlineLevel="0" r="2402">
      <c r="A2402" s="122" t="s">
        <v>11169</v>
      </c>
      <c r="B2402" s="122" t="s">
        <v>1492</v>
      </c>
      <c r="C2402" s="131" t="s">
        <v>12043</v>
      </c>
      <c r="D2402" s="122" t="n"/>
    </row>
    <row hidden="true" ht="15.75" outlineLevel="0" r="2403">
      <c r="A2403" s="122" t="s">
        <v>11169</v>
      </c>
      <c r="B2403" s="122" t="s">
        <v>1495</v>
      </c>
      <c r="C2403" s="131" t="s">
        <v>12043</v>
      </c>
      <c r="D2403" s="122" t="n"/>
    </row>
    <row hidden="true" ht="15.75" outlineLevel="0" r="2404">
      <c r="A2404" s="122" t="s">
        <v>11169</v>
      </c>
      <c r="B2404" s="122" t="s">
        <v>1496</v>
      </c>
      <c r="C2404" s="131" t="s">
        <v>12043</v>
      </c>
      <c r="D2404" s="122" t="n"/>
    </row>
    <row hidden="true" ht="15.75" outlineLevel="0" r="2405">
      <c r="A2405" s="122" t="s">
        <v>11169</v>
      </c>
      <c r="B2405" s="122" t="s">
        <v>1502</v>
      </c>
      <c r="C2405" s="131" t="s">
        <v>12043</v>
      </c>
      <c r="D2405" s="122" t="n"/>
    </row>
    <row hidden="true" ht="15.75" outlineLevel="0" r="2406">
      <c r="A2406" s="122" t="s">
        <v>11169</v>
      </c>
      <c r="B2406" s="122" t="s">
        <v>1503</v>
      </c>
      <c r="C2406" s="131" t="s">
        <v>12043</v>
      </c>
      <c r="D2406" s="122" t="n"/>
    </row>
    <row hidden="true" ht="15.75" outlineLevel="0" r="2407">
      <c r="A2407" s="122" t="s">
        <v>11169</v>
      </c>
      <c r="B2407" s="122" t="s">
        <v>1505</v>
      </c>
      <c r="C2407" s="131" t="s">
        <v>12043</v>
      </c>
      <c r="D2407" s="122" t="n"/>
    </row>
    <row hidden="true" ht="15.75" outlineLevel="0" r="2408">
      <c r="A2408" s="122" t="s">
        <v>11169</v>
      </c>
      <c r="B2408" s="122" t="s">
        <v>1506</v>
      </c>
      <c r="C2408" s="131" t="s">
        <v>12043</v>
      </c>
      <c r="D2408" s="122" t="n"/>
    </row>
    <row hidden="true" ht="15.75" outlineLevel="0" r="2409">
      <c r="A2409" s="122" t="s">
        <v>11169</v>
      </c>
      <c r="B2409" s="122" t="s">
        <v>1507</v>
      </c>
      <c r="C2409" s="131" t="s">
        <v>12043</v>
      </c>
      <c r="D2409" s="122" t="n"/>
    </row>
    <row hidden="true" ht="15.75" outlineLevel="0" r="2410">
      <c r="A2410" s="122" t="s">
        <v>11169</v>
      </c>
      <c r="B2410" s="122" t="s">
        <v>1524</v>
      </c>
      <c r="C2410" s="131" t="s">
        <v>12043</v>
      </c>
      <c r="D2410" s="122" t="n"/>
    </row>
    <row hidden="true" ht="15.75" outlineLevel="0" r="2411">
      <c r="A2411" s="122" t="s">
        <v>11169</v>
      </c>
      <c r="B2411" s="122" t="s">
        <v>1534</v>
      </c>
      <c r="C2411" s="131" t="s">
        <v>12043</v>
      </c>
      <c r="D2411" s="122" t="n"/>
    </row>
    <row hidden="true" ht="15.75" outlineLevel="0" r="2412">
      <c r="A2412" s="122" t="s">
        <v>11169</v>
      </c>
      <c r="B2412" s="122" t="s">
        <v>1546</v>
      </c>
      <c r="C2412" s="131" t="s">
        <v>12043</v>
      </c>
      <c r="D2412" s="122" t="n"/>
    </row>
    <row hidden="true" ht="15.75" outlineLevel="0" r="2413">
      <c r="A2413" s="122" t="s">
        <v>11169</v>
      </c>
      <c r="B2413" s="122" t="s">
        <v>1547</v>
      </c>
      <c r="C2413" s="131" t="s">
        <v>12043</v>
      </c>
      <c r="D2413" s="122" t="n"/>
    </row>
    <row hidden="true" ht="15.75" outlineLevel="0" r="2414">
      <c r="A2414" s="122" t="s">
        <v>11169</v>
      </c>
      <c r="B2414" s="122" t="s">
        <v>1553</v>
      </c>
      <c r="C2414" s="131" t="s">
        <v>12043</v>
      </c>
      <c r="D2414" s="122" t="n"/>
    </row>
    <row hidden="true" ht="15.75" outlineLevel="0" r="2415">
      <c r="A2415" s="122" t="s">
        <v>11169</v>
      </c>
      <c r="B2415" s="122" t="s">
        <v>1560</v>
      </c>
      <c r="C2415" s="131" t="s">
        <v>12043</v>
      </c>
      <c r="D2415" s="122" t="n"/>
    </row>
    <row hidden="true" ht="15.75" outlineLevel="0" r="2416">
      <c r="A2416" s="122" t="s">
        <v>11169</v>
      </c>
      <c r="B2416" s="122" t="s">
        <v>1563</v>
      </c>
      <c r="C2416" s="131" t="s">
        <v>12043</v>
      </c>
      <c r="D2416" s="122" t="n"/>
    </row>
    <row hidden="true" ht="15.75" outlineLevel="0" r="2417">
      <c r="A2417" s="122" t="s">
        <v>11169</v>
      </c>
      <c r="B2417" s="122" t="s">
        <v>1590</v>
      </c>
      <c r="C2417" s="131" t="s">
        <v>12043</v>
      </c>
      <c r="D2417" s="122" t="n"/>
    </row>
    <row hidden="true" ht="15.75" outlineLevel="0" r="2418">
      <c r="A2418" s="122" t="s">
        <v>11169</v>
      </c>
      <c r="B2418" s="122" t="s">
        <v>1635</v>
      </c>
      <c r="C2418" s="131" t="s">
        <v>12043</v>
      </c>
      <c r="D2418" s="122" t="n"/>
    </row>
    <row hidden="true" ht="15.75" outlineLevel="0" r="2419">
      <c r="A2419" s="122" t="s">
        <v>11169</v>
      </c>
      <c r="B2419" s="122" t="s">
        <v>1640</v>
      </c>
      <c r="C2419" s="131" t="s">
        <v>12043</v>
      </c>
      <c r="D2419" s="122" t="n"/>
    </row>
    <row hidden="true" ht="15.75" outlineLevel="0" r="2420">
      <c r="A2420" s="122" t="s">
        <v>11169</v>
      </c>
      <c r="B2420" s="122" t="s">
        <v>1646</v>
      </c>
      <c r="C2420" s="131" t="s">
        <v>12043</v>
      </c>
      <c r="D2420" s="122" t="n"/>
    </row>
    <row hidden="true" ht="15.75" outlineLevel="0" r="2421">
      <c r="A2421" s="122" t="s">
        <v>11169</v>
      </c>
      <c r="B2421" s="122" t="s">
        <v>1653</v>
      </c>
      <c r="C2421" s="131" t="s">
        <v>12043</v>
      </c>
      <c r="D2421" s="122" t="n"/>
    </row>
    <row hidden="true" ht="15.75" outlineLevel="0" r="2422">
      <c r="A2422" s="122" t="s">
        <v>11169</v>
      </c>
      <c r="B2422" s="122" t="s">
        <v>1715</v>
      </c>
      <c r="C2422" s="131" t="s">
        <v>12043</v>
      </c>
      <c r="D2422" s="122" t="n"/>
    </row>
    <row hidden="true" ht="15.75" outlineLevel="0" r="2423">
      <c r="A2423" s="122" t="s">
        <v>11169</v>
      </c>
      <c r="B2423" s="122" t="s">
        <v>1782</v>
      </c>
      <c r="C2423" s="131" t="s">
        <v>12043</v>
      </c>
      <c r="D2423" s="122" t="n"/>
    </row>
    <row hidden="true" ht="15.75" outlineLevel="0" r="2424">
      <c r="A2424" s="122" t="s">
        <v>11169</v>
      </c>
      <c r="B2424" s="122" t="s">
        <v>1783</v>
      </c>
      <c r="C2424" s="131" t="s">
        <v>12043</v>
      </c>
      <c r="D2424" s="122" t="n"/>
    </row>
    <row hidden="true" ht="15.75" outlineLevel="0" r="2425">
      <c r="A2425" s="122" t="s">
        <v>11169</v>
      </c>
      <c r="B2425" s="122" t="s">
        <v>1784</v>
      </c>
      <c r="C2425" s="131" t="s">
        <v>12043</v>
      </c>
      <c r="D2425" s="122" t="n"/>
    </row>
    <row hidden="true" ht="15.75" outlineLevel="0" r="2426">
      <c r="A2426" s="122" t="s">
        <v>11169</v>
      </c>
      <c r="B2426" s="122" t="s">
        <v>1787</v>
      </c>
      <c r="C2426" s="131" t="s">
        <v>12043</v>
      </c>
      <c r="D2426" s="122" t="n"/>
    </row>
    <row hidden="true" ht="15.75" outlineLevel="0" r="2427">
      <c r="A2427" s="122" t="s">
        <v>11169</v>
      </c>
      <c r="B2427" s="122" t="s">
        <v>1832</v>
      </c>
      <c r="C2427" s="131" t="s">
        <v>12043</v>
      </c>
      <c r="D2427" s="122" t="n"/>
    </row>
    <row hidden="true" ht="15.75" outlineLevel="0" r="2428">
      <c r="A2428" s="122" t="s">
        <v>11169</v>
      </c>
      <c r="B2428" s="122" t="s">
        <v>1833</v>
      </c>
      <c r="C2428" s="131" t="s">
        <v>12043</v>
      </c>
      <c r="D2428" s="122" t="n"/>
    </row>
    <row hidden="true" ht="15.75" outlineLevel="0" r="2429">
      <c r="A2429" s="122" t="s">
        <v>11169</v>
      </c>
      <c r="B2429" s="122" t="s">
        <v>1835</v>
      </c>
      <c r="C2429" s="131" t="s">
        <v>12043</v>
      </c>
      <c r="D2429" s="122" t="n"/>
    </row>
    <row hidden="true" ht="15.75" outlineLevel="0" r="2430">
      <c r="A2430" s="122" t="s">
        <v>11169</v>
      </c>
      <c r="B2430" s="122" t="s">
        <v>1842</v>
      </c>
      <c r="C2430" s="131" t="s">
        <v>12043</v>
      </c>
      <c r="D2430" s="122" t="n"/>
    </row>
    <row hidden="true" ht="15.75" outlineLevel="0" r="2431">
      <c r="A2431" s="122" t="s">
        <v>11169</v>
      </c>
      <c r="B2431" s="122" t="s">
        <v>1862</v>
      </c>
      <c r="C2431" s="131" t="s">
        <v>12043</v>
      </c>
      <c r="D2431" s="122" t="n"/>
    </row>
    <row hidden="true" ht="15.75" outlineLevel="0" r="2432">
      <c r="A2432" s="122" t="s">
        <v>11169</v>
      </c>
      <c r="B2432" s="122" t="s">
        <v>1863</v>
      </c>
      <c r="C2432" s="131" t="s">
        <v>12043</v>
      </c>
      <c r="D2432" s="122" t="n"/>
    </row>
    <row hidden="true" ht="15.75" outlineLevel="0" r="2433">
      <c r="A2433" s="122" t="s">
        <v>11169</v>
      </c>
      <c r="B2433" s="122" t="s">
        <v>1896</v>
      </c>
      <c r="C2433" s="131" t="s">
        <v>12043</v>
      </c>
      <c r="D2433" s="122" t="n"/>
    </row>
    <row hidden="true" ht="15.75" outlineLevel="0" r="2434">
      <c r="A2434" s="122" t="s">
        <v>11169</v>
      </c>
      <c r="B2434" s="122" t="s">
        <v>1898</v>
      </c>
      <c r="C2434" s="131" t="s">
        <v>12043</v>
      </c>
      <c r="D2434" s="122" t="n"/>
    </row>
    <row hidden="true" ht="15.75" outlineLevel="0" r="2435">
      <c r="A2435" s="122" t="s">
        <v>11169</v>
      </c>
      <c r="B2435" s="122" t="s">
        <v>1958</v>
      </c>
      <c r="C2435" s="131" t="s">
        <v>12043</v>
      </c>
      <c r="D2435" s="122" t="n"/>
    </row>
    <row hidden="true" ht="15.75" outlineLevel="0" r="2436">
      <c r="A2436" s="122" t="s">
        <v>11169</v>
      </c>
      <c r="B2436" s="122" t="s">
        <v>1959</v>
      </c>
      <c r="C2436" s="131" t="s">
        <v>12043</v>
      </c>
      <c r="D2436" s="122" t="n"/>
    </row>
    <row hidden="true" ht="15.75" outlineLevel="0" r="2437">
      <c r="A2437" s="122" t="s">
        <v>11169</v>
      </c>
      <c r="B2437" s="122" t="s">
        <v>1961</v>
      </c>
      <c r="C2437" s="131" t="s">
        <v>12043</v>
      </c>
      <c r="D2437" s="122" t="n"/>
    </row>
    <row hidden="true" ht="15.75" outlineLevel="0" r="2438">
      <c r="A2438" s="122" t="s">
        <v>11169</v>
      </c>
      <c r="B2438" s="122" t="s">
        <v>2006</v>
      </c>
      <c r="C2438" s="131" t="s">
        <v>12043</v>
      </c>
      <c r="D2438" s="122" t="n"/>
    </row>
    <row hidden="true" ht="15.75" outlineLevel="0" r="2439">
      <c r="A2439" s="122" t="s">
        <v>11169</v>
      </c>
      <c r="B2439" s="122" t="s">
        <v>2013</v>
      </c>
      <c r="C2439" s="131" t="s">
        <v>12043</v>
      </c>
      <c r="D2439" s="122" t="n"/>
    </row>
    <row hidden="true" ht="15.75" outlineLevel="0" r="2440">
      <c r="A2440" s="122" t="s">
        <v>11169</v>
      </c>
      <c r="B2440" s="122" t="s">
        <v>2021</v>
      </c>
      <c r="C2440" s="131" t="s">
        <v>12043</v>
      </c>
      <c r="D2440" s="122" t="n"/>
    </row>
    <row hidden="true" ht="15.75" outlineLevel="0" r="2441">
      <c r="A2441" s="122" t="s">
        <v>11169</v>
      </c>
      <c r="B2441" s="122" t="s">
        <v>2045</v>
      </c>
      <c r="C2441" s="131" t="s">
        <v>12043</v>
      </c>
      <c r="D2441" s="122" t="n"/>
    </row>
    <row hidden="true" ht="15.75" outlineLevel="0" r="2442">
      <c r="A2442" s="122" t="s">
        <v>11169</v>
      </c>
      <c r="B2442" s="122" t="s">
        <v>2046</v>
      </c>
      <c r="C2442" s="131" t="s">
        <v>12043</v>
      </c>
      <c r="D2442" s="122" t="n"/>
    </row>
    <row hidden="true" ht="15.75" outlineLevel="0" r="2443">
      <c r="A2443" s="122" t="s">
        <v>11169</v>
      </c>
      <c r="B2443" s="122" t="s">
        <v>2062</v>
      </c>
      <c r="C2443" s="131" t="s">
        <v>12043</v>
      </c>
      <c r="D2443" s="122" t="n"/>
    </row>
    <row hidden="true" ht="15.75" outlineLevel="0" r="2444">
      <c r="A2444" s="122" t="s">
        <v>11169</v>
      </c>
      <c r="B2444" s="122" t="s">
        <v>2109</v>
      </c>
      <c r="C2444" s="131" t="s">
        <v>12043</v>
      </c>
      <c r="D2444" s="122" t="n"/>
    </row>
    <row hidden="true" ht="15.75" outlineLevel="0" r="2445">
      <c r="A2445" s="122" t="s">
        <v>11169</v>
      </c>
      <c r="B2445" s="122" t="s">
        <v>2136</v>
      </c>
      <c r="C2445" s="131" t="s">
        <v>12043</v>
      </c>
      <c r="D2445" s="122" t="n"/>
    </row>
    <row hidden="true" ht="15.75" outlineLevel="0" r="2446">
      <c r="A2446" s="122" t="s">
        <v>11169</v>
      </c>
      <c r="B2446" s="122" t="s">
        <v>2156</v>
      </c>
      <c r="C2446" s="131" t="s">
        <v>12043</v>
      </c>
      <c r="D2446" s="122" t="n"/>
    </row>
    <row hidden="true" ht="15.75" outlineLevel="0" r="2447">
      <c r="A2447" s="122" t="s">
        <v>11169</v>
      </c>
      <c r="B2447" s="122" t="s">
        <v>2160</v>
      </c>
      <c r="C2447" s="131" t="s">
        <v>12043</v>
      </c>
      <c r="D2447" s="122" t="n"/>
    </row>
    <row hidden="true" ht="15.75" outlineLevel="0" r="2448">
      <c r="A2448" s="122" t="s">
        <v>11169</v>
      </c>
      <c r="B2448" s="122" t="s">
        <v>2164</v>
      </c>
      <c r="C2448" s="131" t="s">
        <v>12043</v>
      </c>
      <c r="D2448" s="122" t="n"/>
    </row>
    <row hidden="true" ht="15.75" outlineLevel="0" r="2449">
      <c r="A2449" s="122" t="s">
        <v>11169</v>
      </c>
      <c r="B2449" s="122" t="s">
        <v>2176</v>
      </c>
      <c r="C2449" s="131" t="s">
        <v>12043</v>
      </c>
      <c r="D2449" s="122" t="n"/>
    </row>
    <row hidden="true" ht="15.75" outlineLevel="0" r="2450">
      <c r="A2450" s="122" t="s">
        <v>11169</v>
      </c>
      <c r="B2450" s="122" t="s">
        <v>2183</v>
      </c>
      <c r="C2450" s="131" t="s">
        <v>12043</v>
      </c>
      <c r="D2450" s="122" t="n"/>
    </row>
    <row hidden="true" ht="15.75" outlineLevel="0" r="2451">
      <c r="A2451" s="122" t="s">
        <v>11169</v>
      </c>
      <c r="B2451" s="122" t="s">
        <v>2228</v>
      </c>
      <c r="C2451" s="131" t="s">
        <v>12043</v>
      </c>
      <c r="D2451" s="122" t="n"/>
    </row>
    <row hidden="true" ht="15.75" outlineLevel="0" r="2452">
      <c r="A2452" s="122" t="s">
        <v>11169</v>
      </c>
      <c r="B2452" s="122" t="s">
        <v>2252</v>
      </c>
      <c r="C2452" s="131" t="s">
        <v>12043</v>
      </c>
      <c r="D2452" s="122" t="n"/>
    </row>
    <row hidden="true" ht="15.75" outlineLevel="0" r="2453">
      <c r="A2453" s="122" t="s">
        <v>11169</v>
      </c>
      <c r="B2453" s="122" t="s">
        <v>2270</v>
      </c>
      <c r="C2453" s="131" t="s">
        <v>12043</v>
      </c>
      <c r="D2453" s="122" t="n"/>
    </row>
    <row hidden="true" ht="15.75" outlineLevel="0" r="2454">
      <c r="A2454" s="122" t="s">
        <v>11169</v>
      </c>
      <c r="B2454" s="122" t="s">
        <v>2304</v>
      </c>
      <c r="C2454" s="131" t="s">
        <v>12043</v>
      </c>
      <c r="D2454" s="122" t="n"/>
    </row>
    <row hidden="true" ht="15.75" outlineLevel="0" r="2455">
      <c r="A2455" s="122" t="s">
        <v>11169</v>
      </c>
      <c r="B2455" s="122" t="s">
        <v>2305</v>
      </c>
      <c r="C2455" s="131" t="s">
        <v>12043</v>
      </c>
      <c r="D2455" s="122" t="n"/>
    </row>
    <row hidden="true" ht="15.75" outlineLevel="0" r="2456">
      <c r="A2456" s="122" t="s">
        <v>11169</v>
      </c>
      <c r="B2456" s="122" t="s">
        <v>2306</v>
      </c>
      <c r="C2456" s="131" t="s">
        <v>12043</v>
      </c>
      <c r="D2456" s="122" t="n"/>
    </row>
    <row hidden="true" ht="15.75" outlineLevel="0" r="2457">
      <c r="A2457" s="122" t="s">
        <v>11169</v>
      </c>
      <c r="B2457" s="122" t="s">
        <v>2377</v>
      </c>
      <c r="C2457" s="131" t="s">
        <v>12043</v>
      </c>
      <c r="D2457" s="122" t="n"/>
    </row>
    <row hidden="true" ht="15.75" outlineLevel="0" r="2458">
      <c r="A2458" s="122" t="s">
        <v>11169</v>
      </c>
      <c r="B2458" s="122" t="s">
        <v>2394</v>
      </c>
      <c r="C2458" s="131" t="s">
        <v>12043</v>
      </c>
      <c r="D2458" s="122" t="n"/>
    </row>
    <row hidden="true" ht="15.75" outlineLevel="0" r="2459">
      <c r="A2459" s="122" t="s">
        <v>11169</v>
      </c>
      <c r="B2459" s="122" t="s">
        <v>2431</v>
      </c>
      <c r="C2459" s="131" t="s">
        <v>12043</v>
      </c>
      <c r="D2459" s="122" t="n"/>
    </row>
    <row hidden="true" ht="15.75" outlineLevel="0" r="2460">
      <c r="A2460" s="122" t="s">
        <v>11169</v>
      </c>
      <c r="B2460" s="122" t="s">
        <v>2439</v>
      </c>
      <c r="C2460" s="131" t="s">
        <v>12043</v>
      </c>
      <c r="D2460" s="122" t="n"/>
    </row>
    <row hidden="true" ht="15.75" outlineLevel="0" r="2461">
      <c r="A2461" s="122" t="s">
        <v>11169</v>
      </c>
      <c r="B2461" s="122" t="s">
        <v>2441</v>
      </c>
      <c r="C2461" s="131" t="s">
        <v>12043</v>
      </c>
      <c r="D2461" s="122" t="n"/>
    </row>
    <row hidden="true" ht="15.75" outlineLevel="0" r="2462">
      <c r="A2462" s="122" t="s">
        <v>11169</v>
      </c>
      <c r="B2462" s="122" t="s">
        <v>2442</v>
      </c>
      <c r="C2462" s="131" t="s">
        <v>12043</v>
      </c>
      <c r="D2462" s="122" t="n"/>
    </row>
    <row hidden="true" ht="15.75" outlineLevel="0" r="2463">
      <c r="A2463" s="122" t="s">
        <v>11169</v>
      </c>
      <c r="B2463" s="122" t="s">
        <v>2446</v>
      </c>
      <c r="C2463" s="131" t="s">
        <v>12043</v>
      </c>
      <c r="D2463" s="122" t="n"/>
    </row>
    <row hidden="true" ht="15.75" outlineLevel="0" r="2464">
      <c r="A2464" s="122" t="s">
        <v>11169</v>
      </c>
      <c r="B2464" s="122" t="s">
        <v>2463</v>
      </c>
      <c r="C2464" s="131" t="s">
        <v>12043</v>
      </c>
      <c r="D2464" s="122" t="n"/>
    </row>
    <row hidden="true" ht="15.75" outlineLevel="0" r="2465">
      <c r="A2465" s="122" t="s">
        <v>11169</v>
      </c>
      <c r="B2465" s="122" t="s">
        <v>2495</v>
      </c>
      <c r="C2465" s="131" t="s">
        <v>12043</v>
      </c>
      <c r="D2465" s="122" t="n"/>
    </row>
    <row hidden="true" ht="15.75" outlineLevel="0" r="2466">
      <c r="A2466" s="122" t="s">
        <v>11169</v>
      </c>
      <c r="B2466" s="122" t="s">
        <v>2501</v>
      </c>
      <c r="C2466" s="131" t="s">
        <v>12043</v>
      </c>
      <c r="D2466" s="122" t="n"/>
    </row>
    <row hidden="true" ht="15.75" outlineLevel="0" r="2467">
      <c r="A2467" s="122" t="s">
        <v>11169</v>
      </c>
      <c r="B2467" s="122" t="s">
        <v>2502</v>
      </c>
      <c r="C2467" s="131" t="s">
        <v>12043</v>
      </c>
      <c r="D2467" s="122" t="n"/>
    </row>
    <row hidden="true" ht="15.75" outlineLevel="0" r="2468">
      <c r="A2468" s="122" t="s">
        <v>11169</v>
      </c>
      <c r="B2468" s="122" t="s">
        <v>2545</v>
      </c>
      <c r="C2468" s="131" t="s">
        <v>12043</v>
      </c>
      <c r="D2468" s="122" t="n"/>
    </row>
    <row hidden="true" ht="15.75" outlineLevel="0" r="2469">
      <c r="A2469" s="122" t="s">
        <v>11169</v>
      </c>
      <c r="B2469" s="122" t="s">
        <v>2547</v>
      </c>
      <c r="C2469" s="131" t="s">
        <v>12043</v>
      </c>
      <c r="D2469" s="122" t="n"/>
    </row>
    <row hidden="true" ht="15.75" outlineLevel="0" r="2470">
      <c r="A2470" s="122" t="s">
        <v>11169</v>
      </c>
      <c r="B2470" s="122" t="s">
        <v>2550</v>
      </c>
      <c r="C2470" s="131" t="s">
        <v>12043</v>
      </c>
      <c r="D2470" s="122" t="n"/>
    </row>
    <row hidden="true" ht="15.75" outlineLevel="0" r="2471">
      <c r="A2471" s="122" t="s">
        <v>11169</v>
      </c>
      <c r="B2471" s="122" t="s">
        <v>2590</v>
      </c>
      <c r="C2471" s="131" t="s">
        <v>12043</v>
      </c>
      <c r="D2471" s="122" t="n"/>
    </row>
    <row hidden="true" ht="15.75" outlineLevel="0" r="2472">
      <c r="A2472" s="122" t="s">
        <v>11169</v>
      </c>
      <c r="B2472" s="122" t="s">
        <v>2601</v>
      </c>
      <c r="C2472" s="131" t="s">
        <v>12043</v>
      </c>
      <c r="D2472" s="122" t="n"/>
    </row>
    <row hidden="true" ht="15.75" outlineLevel="0" r="2473">
      <c r="A2473" s="122" t="s">
        <v>11169</v>
      </c>
      <c r="B2473" s="122" t="s">
        <v>2605</v>
      </c>
      <c r="C2473" s="131" t="s">
        <v>12043</v>
      </c>
      <c r="D2473" s="122" t="n"/>
    </row>
    <row hidden="true" ht="15.75" outlineLevel="0" r="2474">
      <c r="A2474" s="122" t="s">
        <v>11169</v>
      </c>
      <c r="B2474" s="122" t="s">
        <v>2625</v>
      </c>
      <c r="C2474" s="131" t="s">
        <v>12043</v>
      </c>
      <c r="D2474" s="122" t="n"/>
    </row>
    <row hidden="true" ht="15.75" outlineLevel="0" r="2475">
      <c r="A2475" s="122" t="s">
        <v>11169</v>
      </c>
      <c r="B2475" s="122" t="s">
        <v>2635</v>
      </c>
      <c r="C2475" s="131" t="s">
        <v>12043</v>
      </c>
      <c r="D2475" s="122" t="n"/>
    </row>
    <row hidden="true" ht="15.75" outlineLevel="0" r="2476">
      <c r="A2476" s="122" t="s">
        <v>11169</v>
      </c>
      <c r="B2476" s="122" t="s">
        <v>2700</v>
      </c>
      <c r="C2476" s="131" t="s">
        <v>12043</v>
      </c>
      <c r="D2476" s="122" t="n"/>
    </row>
    <row hidden="true" ht="15.75" outlineLevel="0" r="2477">
      <c r="A2477" s="122" t="s">
        <v>11169</v>
      </c>
      <c r="B2477" s="122" t="s">
        <v>2723</v>
      </c>
      <c r="C2477" s="131" t="s">
        <v>12043</v>
      </c>
      <c r="D2477" s="122" t="n"/>
    </row>
    <row hidden="true" ht="15.75" outlineLevel="0" r="2478">
      <c r="A2478" s="122" t="s">
        <v>11169</v>
      </c>
      <c r="B2478" s="122" t="s">
        <v>2730</v>
      </c>
      <c r="C2478" s="131" t="s">
        <v>12043</v>
      </c>
      <c r="D2478" s="122" t="n"/>
    </row>
    <row hidden="true" ht="15.75" outlineLevel="0" r="2479">
      <c r="A2479" s="122" t="s">
        <v>11169</v>
      </c>
      <c r="B2479" s="122" t="s">
        <v>2735</v>
      </c>
      <c r="C2479" s="131" t="s">
        <v>12043</v>
      </c>
      <c r="D2479" s="122" t="n"/>
    </row>
    <row hidden="true" ht="15.75" outlineLevel="0" r="2480">
      <c r="A2480" s="122" t="s">
        <v>11169</v>
      </c>
      <c r="B2480" s="122" t="s">
        <v>2742</v>
      </c>
      <c r="C2480" s="131" t="s">
        <v>12043</v>
      </c>
      <c r="D2480" s="122" t="n"/>
    </row>
    <row hidden="true" ht="15.75" outlineLevel="0" r="2481">
      <c r="A2481" s="122" t="s">
        <v>11169</v>
      </c>
      <c r="B2481" s="122" t="s">
        <v>2748</v>
      </c>
      <c r="C2481" s="131" t="s">
        <v>12043</v>
      </c>
      <c r="D2481" s="122" t="n"/>
    </row>
    <row hidden="true" ht="15.75" outlineLevel="0" r="2482">
      <c r="A2482" s="122" t="s">
        <v>11169</v>
      </c>
      <c r="B2482" s="122" t="s">
        <v>2750</v>
      </c>
      <c r="C2482" s="131" t="s">
        <v>12043</v>
      </c>
      <c r="D2482" s="122" t="n"/>
    </row>
    <row hidden="true" ht="15.75" outlineLevel="0" r="2483">
      <c r="A2483" s="122" t="s">
        <v>11169</v>
      </c>
      <c r="B2483" s="122" t="s">
        <v>2759</v>
      </c>
      <c r="C2483" s="131" t="s">
        <v>12043</v>
      </c>
      <c r="D2483" s="122" t="n"/>
    </row>
    <row hidden="true" ht="15.75" outlineLevel="0" r="2484">
      <c r="A2484" s="122" t="s">
        <v>11169</v>
      </c>
      <c r="B2484" s="122" t="s">
        <v>2790</v>
      </c>
      <c r="C2484" s="131" t="s">
        <v>12043</v>
      </c>
      <c r="D2484" s="122" t="n"/>
    </row>
    <row hidden="true" ht="15.75" outlineLevel="0" r="2485">
      <c r="A2485" s="122" t="s">
        <v>11169</v>
      </c>
      <c r="B2485" s="122" t="s">
        <v>2813</v>
      </c>
      <c r="C2485" s="131" t="s">
        <v>12046</v>
      </c>
      <c r="D2485" s="122" t="s">
        <v>11891</v>
      </c>
    </row>
    <row hidden="true" ht="15.75" outlineLevel="0" r="2486">
      <c r="A2486" s="122" t="s">
        <v>11169</v>
      </c>
      <c r="B2486" s="122" t="s">
        <v>2822</v>
      </c>
      <c r="C2486" s="131" t="s">
        <v>12043</v>
      </c>
      <c r="D2486" s="122" t="n"/>
    </row>
    <row hidden="true" ht="15.75" outlineLevel="0" r="2487">
      <c r="A2487" s="122" t="s">
        <v>11169</v>
      </c>
      <c r="B2487" s="122" t="s">
        <v>2824</v>
      </c>
      <c r="C2487" s="131" t="s">
        <v>12043</v>
      </c>
      <c r="D2487" s="122" t="n"/>
    </row>
    <row hidden="true" ht="15.75" outlineLevel="0" r="2488">
      <c r="A2488" s="122" t="s">
        <v>11169</v>
      </c>
      <c r="B2488" s="122" t="s">
        <v>2828</v>
      </c>
      <c r="C2488" s="131" t="s">
        <v>12043</v>
      </c>
      <c r="D2488" s="122" t="n"/>
    </row>
    <row hidden="true" ht="15.75" outlineLevel="0" r="2489">
      <c r="A2489" s="122" t="s">
        <v>11169</v>
      </c>
      <c r="B2489" s="122" t="s">
        <v>2834</v>
      </c>
      <c r="C2489" s="131" t="s">
        <v>12043</v>
      </c>
      <c r="D2489" s="122" t="n"/>
    </row>
    <row hidden="true" ht="15.75" outlineLevel="0" r="2490">
      <c r="A2490" s="122" t="s">
        <v>11169</v>
      </c>
      <c r="B2490" s="122" t="s">
        <v>2841</v>
      </c>
      <c r="C2490" s="131" t="s">
        <v>12043</v>
      </c>
      <c r="D2490" s="122" t="n"/>
    </row>
    <row hidden="true" ht="15.75" outlineLevel="0" r="2491">
      <c r="A2491" s="122" t="s">
        <v>11169</v>
      </c>
      <c r="B2491" s="122" t="s">
        <v>2845</v>
      </c>
      <c r="C2491" s="131" t="s">
        <v>12043</v>
      </c>
      <c r="D2491" s="122" t="n"/>
    </row>
    <row hidden="true" ht="15.75" outlineLevel="0" r="2492">
      <c r="A2492" s="122" t="s">
        <v>11169</v>
      </c>
      <c r="B2492" s="122" t="s">
        <v>2862</v>
      </c>
      <c r="C2492" s="131" t="s">
        <v>12043</v>
      </c>
      <c r="D2492" s="122" t="n"/>
    </row>
    <row hidden="true" ht="15.75" outlineLevel="0" r="2493">
      <c r="A2493" s="122" t="s">
        <v>11169</v>
      </c>
      <c r="B2493" s="122" t="s">
        <v>2864</v>
      </c>
      <c r="C2493" s="131" t="s">
        <v>12043</v>
      </c>
      <c r="D2493" s="122" t="n"/>
    </row>
    <row hidden="true" ht="15.75" outlineLevel="0" r="2494">
      <c r="A2494" s="122" t="s">
        <v>11169</v>
      </c>
      <c r="B2494" s="122" t="s">
        <v>2867</v>
      </c>
      <c r="C2494" s="131" t="s">
        <v>12043</v>
      </c>
      <c r="D2494" s="122" t="n"/>
    </row>
    <row hidden="true" ht="15.75" outlineLevel="0" r="2495">
      <c r="A2495" s="122" t="s">
        <v>11169</v>
      </c>
      <c r="B2495" s="122" t="s">
        <v>2874</v>
      </c>
      <c r="C2495" s="131" t="s">
        <v>12043</v>
      </c>
      <c r="D2495" s="122" t="n"/>
    </row>
    <row hidden="true" ht="15.75" outlineLevel="0" r="2496">
      <c r="A2496" s="122" t="s">
        <v>11169</v>
      </c>
      <c r="B2496" s="122" t="s">
        <v>2889</v>
      </c>
      <c r="C2496" s="131" t="s">
        <v>12043</v>
      </c>
      <c r="D2496" s="122" t="n"/>
    </row>
    <row hidden="true" ht="15.75" outlineLevel="0" r="2497">
      <c r="A2497" s="122" t="s">
        <v>11169</v>
      </c>
      <c r="B2497" s="122" t="s">
        <v>2904</v>
      </c>
      <c r="C2497" s="131" t="s">
        <v>12043</v>
      </c>
      <c r="D2497" s="122" t="n"/>
    </row>
    <row hidden="true" ht="15.75" outlineLevel="0" r="2498">
      <c r="A2498" s="122" t="s">
        <v>11169</v>
      </c>
      <c r="B2498" s="122" t="s">
        <v>2907</v>
      </c>
      <c r="C2498" s="131" t="s">
        <v>12043</v>
      </c>
      <c r="D2498" s="122" t="n"/>
    </row>
    <row hidden="true" ht="15.75" outlineLevel="0" r="2499">
      <c r="A2499" s="122" t="s">
        <v>11169</v>
      </c>
      <c r="B2499" s="122" t="s">
        <v>2911</v>
      </c>
      <c r="C2499" s="131" t="s">
        <v>12043</v>
      </c>
      <c r="D2499" s="122" t="n"/>
    </row>
    <row hidden="true" ht="15.75" outlineLevel="0" r="2500">
      <c r="A2500" s="122" t="s">
        <v>11169</v>
      </c>
      <c r="B2500" s="122" t="s">
        <v>2930</v>
      </c>
      <c r="C2500" s="131" t="s">
        <v>12043</v>
      </c>
      <c r="D2500" s="122" t="n"/>
    </row>
    <row hidden="true" ht="15.75" outlineLevel="0" r="2501">
      <c r="A2501" s="122" t="s">
        <v>11169</v>
      </c>
      <c r="B2501" s="122" t="s">
        <v>2968</v>
      </c>
      <c r="C2501" s="131" t="s">
        <v>12043</v>
      </c>
      <c r="D2501" s="122" t="n"/>
    </row>
    <row hidden="true" ht="15.75" outlineLevel="0" r="2502">
      <c r="A2502" s="122" t="s">
        <v>11169</v>
      </c>
      <c r="B2502" s="122" t="s">
        <v>2998</v>
      </c>
      <c r="C2502" s="131" t="s">
        <v>12043</v>
      </c>
      <c r="D2502" s="122" t="n"/>
    </row>
    <row hidden="true" ht="15.75" outlineLevel="0" r="2503">
      <c r="A2503" s="122" t="s">
        <v>11169</v>
      </c>
      <c r="B2503" s="122" t="s">
        <v>3006</v>
      </c>
      <c r="C2503" s="131" t="s">
        <v>12043</v>
      </c>
      <c r="D2503" s="122" t="n"/>
    </row>
    <row hidden="true" ht="15.75" outlineLevel="0" r="2504">
      <c r="A2504" s="122" t="s">
        <v>11169</v>
      </c>
      <c r="B2504" s="122" t="s">
        <v>3018</v>
      </c>
      <c r="C2504" s="131" t="s">
        <v>12043</v>
      </c>
      <c r="D2504" s="122" t="n"/>
    </row>
    <row hidden="true" ht="15.75" outlineLevel="0" r="2505">
      <c r="A2505" s="122" t="s">
        <v>11169</v>
      </c>
      <c r="B2505" s="122" t="s">
        <v>3020</v>
      </c>
      <c r="C2505" s="131" t="s">
        <v>12043</v>
      </c>
      <c r="D2505" s="122" t="n"/>
    </row>
    <row hidden="true" ht="15.75" outlineLevel="0" r="2506">
      <c r="A2506" s="122" t="s">
        <v>11169</v>
      </c>
      <c r="B2506" s="122" t="s">
        <v>3082</v>
      </c>
      <c r="C2506" s="131" t="s">
        <v>12043</v>
      </c>
      <c r="D2506" s="122" t="n"/>
    </row>
    <row hidden="true" ht="15.75" outlineLevel="0" r="2507">
      <c r="A2507" s="122" t="s">
        <v>11169</v>
      </c>
      <c r="B2507" s="122" t="s">
        <v>3100</v>
      </c>
      <c r="C2507" s="131" t="s">
        <v>12043</v>
      </c>
      <c r="D2507" s="122" t="n"/>
    </row>
    <row hidden="true" ht="15.75" outlineLevel="0" r="2508">
      <c r="A2508" s="122" t="s">
        <v>11169</v>
      </c>
      <c r="B2508" s="122" t="s">
        <v>3104</v>
      </c>
      <c r="C2508" s="131" t="s">
        <v>12043</v>
      </c>
      <c r="D2508" s="122" t="n"/>
    </row>
    <row hidden="true" ht="15.75" outlineLevel="0" r="2509">
      <c r="A2509" s="122" t="s">
        <v>11169</v>
      </c>
      <c r="B2509" s="122" t="s">
        <v>3105</v>
      </c>
      <c r="C2509" s="131" t="s">
        <v>12043</v>
      </c>
      <c r="D2509" s="122" t="n"/>
    </row>
    <row hidden="true" ht="15.75" outlineLevel="0" r="2510">
      <c r="A2510" s="122" t="s">
        <v>11169</v>
      </c>
      <c r="B2510" s="122" t="s">
        <v>3118</v>
      </c>
      <c r="C2510" s="131" t="s">
        <v>12043</v>
      </c>
      <c r="D2510" s="122" t="n"/>
    </row>
    <row hidden="true" ht="15.75" outlineLevel="0" r="2511">
      <c r="A2511" s="122" t="s">
        <v>11169</v>
      </c>
      <c r="B2511" s="122" t="s">
        <v>3168</v>
      </c>
      <c r="C2511" s="131" t="s">
        <v>12043</v>
      </c>
      <c r="D2511" s="122" t="n"/>
    </row>
    <row hidden="true" ht="15.75" outlineLevel="0" r="2512">
      <c r="A2512" s="122" t="s">
        <v>11169</v>
      </c>
      <c r="B2512" s="122" t="s">
        <v>3179</v>
      </c>
      <c r="C2512" s="131" t="s">
        <v>12043</v>
      </c>
      <c r="D2512" s="122" t="n"/>
    </row>
    <row hidden="true" ht="15.75" outlineLevel="0" r="2513">
      <c r="A2513" s="122" t="s">
        <v>11169</v>
      </c>
      <c r="B2513" s="122" t="s">
        <v>3211</v>
      </c>
      <c r="C2513" s="131" t="s">
        <v>12043</v>
      </c>
      <c r="D2513" s="122" t="n"/>
    </row>
    <row hidden="true" ht="15.75" outlineLevel="0" r="2514">
      <c r="A2514" s="122" t="s">
        <v>11169</v>
      </c>
      <c r="B2514" s="122" t="s">
        <v>3212</v>
      </c>
      <c r="C2514" s="131" t="s">
        <v>12043</v>
      </c>
      <c r="D2514" s="122" t="n"/>
    </row>
    <row hidden="true" ht="15.75" outlineLevel="0" r="2515">
      <c r="A2515" s="122" t="s">
        <v>11169</v>
      </c>
      <c r="B2515" s="122" t="s">
        <v>3213</v>
      </c>
      <c r="C2515" s="131" t="s">
        <v>12043</v>
      </c>
      <c r="D2515" s="122" t="n"/>
    </row>
    <row hidden="true" ht="15.75" outlineLevel="0" r="2516">
      <c r="A2516" s="122" t="s">
        <v>11169</v>
      </c>
      <c r="B2516" s="122" t="s">
        <v>3217</v>
      </c>
      <c r="C2516" s="131" t="s">
        <v>12043</v>
      </c>
      <c r="D2516" s="122" t="n"/>
    </row>
    <row hidden="true" ht="15.75" outlineLevel="0" r="2517">
      <c r="A2517" s="122" t="s">
        <v>11169</v>
      </c>
      <c r="B2517" s="122" t="s">
        <v>3224</v>
      </c>
      <c r="C2517" s="131" t="s">
        <v>12043</v>
      </c>
      <c r="D2517" s="122" t="n"/>
    </row>
    <row hidden="true" ht="15.75" outlineLevel="0" r="2518">
      <c r="A2518" s="122" t="s">
        <v>11169</v>
      </c>
      <c r="B2518" s="122" t="s">
        <v>3230</v>
      </c>
      <c r="C2518" s="131" t="s">
        <v>12043</v>
      </c>
      <c r="D2518" s="122" t="n"/>
    </row>
    <row hidden="true" ht="15.75" outlineLevel="0" r="2519">
      <c r="A2519" s="122" t="s">
        <v>11169</v>
      </c>
      <c r="B2519" s="122" t="s">
        <v>3238</v>
      </c>
      <c r="C2519" s="131" t="s">
        <v>12043</v>
      </c>
      <c r="D2519" s="122" t="n"/>
    </row>
    <row hidden="true" ht="15.75" outlineLevel="0" r="2520">
      <c r="A2520" s="122" t="s">
        <v>11169</v>
      </c>
      <c r="B2520" s="122" t="s">
        <v>3262</v>
      </c>
      <c r="C2520" s="131" t="s">
        <v>12043</v>
      </c>
      <c r="D2520" s="122" t="n"/>
    </row>
    <row hidden="true" ht="15.75" outlineLevel="0" r="2521">
      <c r="A2521" s="122" t="s">
        <v>11169</v>
      </c>
      <c r="B2521" s="122" t="s">
        <v>3279</v>
      </c>
      <c r="C2521" s="131" t="s">
        <v>12043</v>
      </c>
      <c r="D2521" s="122" t="n"/>
    </row>
    <row hidden="true" ht="15.75" outlineLevel="0" r="2522">
      <c r="A2522" s="122" t="s">
        <v>11169</v>
      </c>
      <c r="B2522" s="122" t="s">
        <v>10876</v>
      </c>
      <c r="C2522" s="131" t="s">
        <v>12043</v>
      </c>
      <c r="D2522" s="122" t="n"/>
    </row>
    <row hidden="true" ht="15.75" outlineLevel="0" r="2523">
      <c r="A2523" s="122" t="s">
        <v>11169</v>
      </c>
      <c r="B2523" s="122" t="s">
        <v>3301</v>
      </c>
      <c r="C2523" s="131" t="s">
        <v>12043</v>
      </c>
      <c r="D2523" s="122" t="n"/>
    </row>
    <row hidden="true" ht="15.75" outlineLevel="0" r="2524">
      <c r="A2524" s="122" t="s">
        <v>11169</v>
      </c>
      <c r="B2524" s="122" t="s">
        <v>3309</v>
      </c>
      <c r="C2524" s="131" t="s">
        <v>12043</v>
      </c>
      <c r="D2524" s="122" t="n"/>
    </row>
    <row hidden="true" ht="15.75" outlineLevel="0" r="2525">
      <c r="A2525" s="122" t="s">
        <v>11169</v>
      </c>
      <c r="B2525" s="122" t="s">
        <v>3319</v>
      </c>
      <c r="C2525" s="131" t="s">
        <v>12043</v>
      </c>
      <c r="D2525" s="122" t="n"/>
    </row>
    <row hidden="true" ht="15.75" outlineLevel="0" r="2526">
      <c r="A2526" s="122" t="s">
        <v>11169</v>
      </c>
      <c r="B2526" s="122" t="s">
        <v>3320</v>
      </c>
      <c r="C2526" s="131" t="s">
        <v>12043</v>
      </c>
      <c r="D2526" s="122" t="n"/>
    </row>
    <row hidden="true" ht="15.75" outlineLevel="0" r="2527">
      <c r="A2527" s="122" t="s">
        <v>11169</v>
      </c>
      <c r="B2527" s="122" t="s">
        <v>3323</v>
      </c>
      <c r="C2527" s="131" t="s">
        <v>12043</v>
      </c>
      <c r="D2527" s="122" t="n"/>
    </row>
    <row hidden="true" ht="15.75" outlineLevel="0" r="2528">
      <c r="A2528" s="122" t="s">
        <v>11169</v>
      </c>
      <c r="B2528" s="122" t="s">
        <v>3345</v>
      </c>
      <c r="C2528" s="131" t="s">
        <v>12043</v>
      </c>
      <c r="D2528" s="122" t="n"/>
    </row>
    <row hidden="true" ht="15.75" outlineLevel="0" r="2529">
      <c r="A2529" s="122" t="s">
        <v>11169</v>
      </c>
      <c r="B2529" s="122" t="s">
        <v>3361</v>
      </c>
      <c r="C2529" s="131" t="s">
        <v>12043</v>
      </c>
      <c r="D2529" s="122" t="n"/>
    </row>
    <row hidden="true" ht="15.75" outlineLevel="0" r="2530">
      <c r="A2530" s="122" t="s">
        <v>11169</v>
      </c>
      <c r="B2530" s="122" t="s">
        <v>3362</v>
      </c>
      <c r="C2530" s="131" t="s">
        <v>12043</v>
      </c>
      <c r="D2530" s="122" t="n"/>
    </row>
    <row hidden="true" ht="15.75" outlineLevel="0" r="2531">
      <c r="A2531" s="122" t="s">
        <v>11169</v>
      </c>
      <c r="B2531" s="122" t="s">
        <v>3368</v>
      </c>
      <c r="C2531" s="131" t="s">
        <v>12043</v>
      </c>
      <c r="D2531" s="122" t="n"/>
    </row>
    <row hidden="true" ht="15.75" outlineLevel="0" r="2532">
      <c r="A2532" s="122" t="s">
        <v>11169</v>
      </c>
      <c r="B2532" s="122" t="s">
        <v>3410</v>
      </c>
      <c r="C2532" s="131" t="s">
        <v>12043</v>
      </c>
      <c r="D2532" s="122" t="n"/>
    </row>
    <row hidden="true" ht="15.75" outlineLevel="0" r="2533">
      <c r="A2533" s="122" t="s">
        <v>11169</v>
      </c>
      <c r="B2533" s="122" t="s">
        <v>3417</v>
      </c>
      <c r="C2533" s="131" t="s">
        <v>12043</v>
      </c>
      <c r="D2533" s="122" t="n"/>
    </row>
    <row hidden="true" ht="15.75" outlineLevel="0" r="2534">
      <c r="A2534" s="122" t="s">
        <v>11169</v>
      </c>
      <c r="B2534" s="122" t="s">
        <v>3423</v>
      </c>
      <c r="C2534" s="131" t="s">
        <v>12043</v>
      </c>
      <c r="D2534" s="122" t="n"/>
    </row>
    <row hidden="true" ht="15.75" outlineLevel="0" r="2535">
      <c r="A2535" s="122" t="s">
        <v>11169</v>
      </c>
      <c r="B2535" s="122" t="s">
        <v>3428</v>
      </c>
      <c r="C2535" s="131" t="s">
        <v>12043</v>
      </c>
      <c r="D2535" s="122" t="n"/>
    </row>
    <row hidden="true" ht="15.75" outlineLevel="0" r="2536">
      <c r="A2536" s="122" t="s">
        <v>11169</v>
      </c>
      <c r="B2536" s="122" t="s">
        <v>3461</v>
      </c>
      <c r="C2536" s="131" t="s">
        <v>12043</v>
      </c>
      <c r="D2536" s="122" t="n"/>
    </row>
    <row hidden="true" ht="15.75" outlineLevel="0" r="2537">
      <c r="A2537" s="122" t="s">
        <v>11169</v>
      </c>
      <c r="B2537" s="122" t="s">
        <v>3471</v>
      </c>
      <c r="C2537" s="131" t="s">
        <v>12043</v>
      </c>
      <c r="D2537" s="122" t="n"/>
    </row>
    <row hidden="true" ht="15.75" outlineLevel="0" r="2538">
      <c r="A2538" s="122" t="s">
        <v>11169</v>
      </c>
      <c r="B2538" s="122" t="s">
        <v>3496</v>
      </c>
      <c r="C2538" s="131" t="s">
        <v>12043</v>
      </c>
      <c r="D2538" s="122" t="n"/>
    </row>
    <row hidden="true" ht="15.75" outlineLevel="0" r="2539">
      <c r="A2539" s="122" t="s">
        <v>11169</v>
      </c>
      <c r="B2539" s="122" t="s">
        <v>3553</v>
      </c>
      <c r="C2539" s="131" t="s">
        <v>12043</v>
      </c>
      <c r="D2539" s="122" t="n"/>
    </row>
    <row hidden="true" ht="15.75" outlineLevel="0" r="2540">
      <c r="A2540" s="122" t="s">
        <v>11169</v>
      </c>
      <c r="B2540" s="122" t="s">
        <v>3554</v>
      </c>
      <c r="C2540" s="131" t="s">
        <v>12043</v>
      </c>
      <c r="D2540" s="122" t="n"/>
    </row>
    <row hidden="true" ht="15.75" outlineLevel="0" r="2541">
      <c r="A2541" s="122" t="s">
        <v>11169</v>
      </c>
      <c r="B2541" s="122" t="s">
        <v>3582</v>
      </c>
      <c r="C2541" s="131" t="s">
        <v>12043</v>
      </c>
      <c r="D2541" s="122" t="n"/>
    </row>
    <row hidden="true" ht="15.75" outlineLevel="0" r="2542">
      <c r="A2542" s="122" t="s">
        <v>11169</v>
      </c>
      <c r="B2542" s="122" t="s">
        <v>3592</v>
      </c>
      <c r="C2542" s="131" t="s">
        <v>12043</v>
      </c>
      <c r="D2542" s="122" t="n"/>
    </row>
    <row hidden="true" ht="15.75" outlineLevel="0" r="2543">
      <c r="A2543" s="122" t="s">
        <v>11169</v>
      </c>
      <c r="B2543" s="122" t="s">
        <v>3618</v>
      </c>
      <c r="C2543" s="131" t="s">
        <v>12043</v>
      </c>
      <c r="D2543" s="122" t="n"/>
    </row>
    <row hidden="true" ht="15.75" outlineLevel="0" r="2544">
      <c r="A2544" s="122" t="s">
        <v>11169</v>
      </c>
      <c r="B2544" s="122" t="s">
        <v>3674</v>
      </c>
      <c r="C2544" s="131" t="s">
        <v>12043</v>
      </c>
      <c r="D2544" s="122" t="n"/>
    </row>
    <row hidden="true" ht="15.75" outlineLevel="0" r="2545">
      <c r="A2545" s="122" t="s">
        <v>11169</v>
      </c>
      <c r="B2545" s="122" t="s">
        <v>3681</v>
      </c>
      <c r="C2545" s="131" t="s">
        <v>12043</v>
      </c>
      <c r="D2545" s="122" t="n"/>
    </row>
    <row hidden="true" ht="15.75" outlineLevel="0" r="2546">
      <c r="A2546" s="122" t="s">
        <v>11169</v>
      </c>
      <c r="B2546" s="122" t="s">
        <v>3691</v>
      </c>
      <c r="C2546" s="131" t="s">
        <v>12043</v>
      </c>
      <c r="D2546" s="122" t="n"/>
    </row>
    <row hidden="true" ht="15.75" outlineLevel="0" r="2547">
      <c r="A2547" s="122" t="s">
        <v>11169</v>
      </c>
      <c r="B2547" s="122" t="s">
        <v>3724</v>
      </c>
      <c r="C2547" s="131" t="s">
        <v>12043</v>
      </c>
      <c r="D2547" s="122" t="n"/>
    </row>
    <row hidden="true" ht="15.75" outlineLevel="0" r="2548">
      <c r="A2548" s="122" t="s">
        <v>11169</v>
      </c>
      <c r="B2548" s="122" t="s">
        <v>3779</v>
      </c>
      <c r="C2548" s="131" t="s">
        <v>12043</v>
      </c>
      <c r="D2548" s="122" t="n"/>
    </row>
    <row hidden="true" ht="15.75" outlineLevel="0" r="2549">
      <c r="A2549" s="122" t="s">
        <v>11169</v>
      </c>
      <c r="B2549" s="122" t="s">
        <v>3805</v>
      </c>
      <c r="C2549" s="131" t="s">
        <v>12043</v>
      </c>
      <c r="D2549" s="122" t="n"/>
    </row>
    <row hidden="true" ht="15.75" outlineLevel="0" r="2550">
      <c r="A2550" s="122" t="s">
        <v>11169</v>
      </c>
      <c r="B2550" s="122" t="s">
        <v>3807</v>
      </c>
      <c r="C2550" s="131" t="s">
        <v>12043</v>
      </c>
      <c r="D2550" s="122" t="n"/>
    </row>
    <row hidden="true" ht="15.75" outlineLevel="0" r="2551">
      <c r="A2551" s="122" t="s">
        <v>11169</v>
      </c>
      <c r="B2551" s="122" t="s">
        <v>3813</v>
      </c>
      <c r="C2551" s="131" t="s">
        <v>12043</v>
      </c>
      <c r="D2551" s="122" t="n"/>
    </row>
    <row hidden="true" ht="15.75" outlineLevel="0" r="2552">
      <c r="A2552" s="122" t="s">
        <v>11169</v>
      </c>
      <c r="B2552" s="122" t="s">
        <v>3840</v>
      </c>
      <c r="C2552" s="131" t="s">
        <v>12043</v>
      </c>
      <c r="D2552" s="122" t="n"/>
    </row>
    <row hidden="true" ht="15.75" outlineLevel="0" r="2553">
      <c r="A2553" s="122" t="s">
        <v>11169</v>
      </c>
      <c r="B2553" s="122" t="s">
        <v>3852</v>
      </c>
      <c r="C2553" s="131" t="s">
        <v>12043</v>
      </c>
      <c r="D2553" s="122" t="n"/>
    </row>
    <row hidden="true" ht="15.75" outlineLevel="0" r="2554">
      <c r="A2554" s="122" t="s">
        <v>11169</v>
      </c>
      <c r="B2554" s="122" t="s">
        <v>3864</v>
      </c>
      <c r="C2554" s="131" t="s">
        <v>12043</v>
      </c>
      <c r="D2554" s="122" t="n"/>
    </row>
    <row hidden="true" ht="15.75" outlineLevel="0" r="2555">
      <c r="A2555" s="122" t="s">
        <v>11169</v>
      </c>
      <c r="B2555" s="122" t="s">
        <v>3866</v>
      </c>
      <c r="C2555" s="131" t="s">
        <v>12043</v>
      </c>
      <c r="D2555" s="122" t="n"/>
    </row>
    <row hidden="true" ht="15.75" outlineLevel="0" r="2556">
      <c r="A2556" s="122" t="s">
        <v>11169</v>
      </c>
      <c r="B2556" s="122" t="s">
        <v>3880</v>
      </c>
      <c r="C2556" s="131" t="s">
        <v>12043</v>
      </c>
      <c r="D2556" s="122" t="n"/>
    </row>
    <row hidden="true" ht="15.75" outlineLevel="0" r="2557">
      <c r="A2557" s="122" t="s">
        <v>11169</v>
      </c>
      <c r="B2557" s="122" t="s">
        <v>3910</v>
      </c>
      <c r="C2557" s="131" t="s">
        <v>12043</v>
      </c>
      <c r="D2557" s="122" t="n"/>
    </row>
    <row hidden="true" ht="15.75" outlineLevel="0" r="2558">
      <c r="A2558" s="122" t="s">
        <v>11169</v>
      </c>
      <c r="B2558" s="122" t="s">
        <v>3948</v>
      </c>
      <c r="C2558" s="131" t="s">
        <v>12043</v>
      </c>
      <c r="D2558" s="122" t="n"/>
    </row>
    <row hidden="true" ht="15.75" outlineLevel="0" r="2559">
      <c r="A2559" s="122" t="s">
        <v>11169</v>
      </c>
      <c r="B2559" s="122" t="s">
        <v>3959</v>
      </c>
      <c r="C2559" s="131" t="s">
        <v>12043</v>
      </c>
      <c r="D2559" s="122" t="n"/>
    </row>
    <row hidden="true" ht="15.75" outlineLevel="0" r="2560">
      <c r="A2560" s="122" t="s">
        <v>11169</v>
      </c>
      <c r="B2560" s="122" t="s">
        <v>3960</v>
      </c>
      <c r="C2560" s="131" t="s">
        <v>12043</v>
      </c>
      <c r="D2560" s="122" t="n"/>
    </row>
    <row hidden="true" ht="15.75" outlineLevel="0" r="2561">
      <c r="A2561" s="122" t="s">
        <v>11169</v>
      </c>
      <c r="B2561" s="122" t="s">
        <v>4014</v>
      </c>
      <c r="C2561" s="131" t="s">
        <v>12043</v>
      </c>
      <c r="D2561" s="122" t="n"/>
    </row>
    <row hidden="true" ht="15.75" outlineLevel="0" r="2562">
      <c r="A2562" s="122" t="s">
        <v>11169</v>
      </c>
      <c r="B2562" s="122" t="s">
        <v>4043</v>
      </c>
      <c r="C2562" s="131" t="s">
        <v>12043</v>
      </c>
      <c r="D2562" s="122" t="n"/>
    </row>
    <row hidden="true" ht="15.75" outlineLevel="0" r="2563">
      <c r="A2563" s="122" t="s">
        <v>11169</v>
      </c>
      <c r="B2563" s="122" t="s">
        <v>4055</v>
      </c>
      <c r="C2563" s="131" t="s">
        <v>12043</v>
      </c>
      <c r="D2563" s="122" t="n"/>
    </row>
    <row hidden="true" ht="15.75" outlineLevel="0" r="2564">
      <c r="A2564" s="122" t="s">
        <v>11169</v>
      </c>
      <c r="B2564" s="122" t="s">
        <v>4068</v>
      </c>
      <c r="C2564" s="131" t="s">
        <v>12043</v>
      </c>
      <c r="D2564" s="122" t="n"/>
    </row>
    <row hidden="true" ht="15.75" outlineLevel="0" r="2565">
      <c r="A2565" s="122" t="s">
        <v>11169</v>
      </c>
      <c r="B2565" s="122" t="s">
        <v>4072</v>
      </c>
      <c r="C2565" s="131" t="s">
        <v>12043</v>
      </c>
      <c r="D2565" s="122" t="n"/>
    </row>
    <row hidden="true" ht="15.75" outlineLevel="0" r="2566">
      <c r="A2566" s="122" t="s">
        <v>11169</v>
      </c>
      <c r="B2566" s="122" t="s">
        <v>4076</v>
      </c>
      <c r="C2566" s="131" t="s">
        <v>12043</v>
      </c>
      <c r="D2566" s="122" t="n"/>
    </row>
    <row hidden="true" ht="15.75" outlineLevel="0" r="2567">
      <c r="A2567" s="122" t="s">
        <v>11169</v>
      </c>
      <c r="B2567" s="122" t="s">
        <v>4080</v>
      </c>
      <c r="C2567" s="131" t="s">
        <v>12043</v>
      </c>
      <c r="D2567" s="122" t="n"/>
    </row>
    <row hidden="true" ht="15.75" outlineLevel="0" r="2568">
      <c r="A2568" s="122" t="s">
        <v>11169</v>
      </c>
      <c r="B2568" s="122" t="s">
        <v>4082</v>
      </c>
      <c r="C2568" s="131" t="s">
        <v>12043</v>
      </c>
      <c r="D2568" s="122" t="n"/>
    </row>
    <row hidden="true" ht="15.75" outlineLevel="0" r="2569">
      <c r="A2569" s="122" t="s">
        <v>11169</v>
      </c>
      <c r="B2569" s="122" t="s">
        <v>4102</v>
      </c>
      <c r="C2569" s="131" t="s">
        <v>12043</v>
      </c>
      <c r="D2569" s="122" t="n"/>
    </row>
    <row hidden="true" ht="15.75" outlineLevel="0" r="2570">
      <c r="A2570" s="122" t="s">
        <v>11169</v>
      </c>
      <c r="B2570" s="122" t="s">
        <v>4106</v>
      </c>
      <c r="C2570" s="131" t="s">
        <v>12043</v>
      </c>
      <c r="D2570" s="122" t="n"/>
    </row>
    <row hidden="true" ht="15.75" outlineLevel="0" r="2571">
      <c r="A2571" s="122" t="s">
        <v>11169</v>
      </c>
      <c r="B2571" s="122" t="s">
        <v>4125</v>
      </c>
      <c r="C2571" s="131" t="s">
        <v>12043</v>
      </c>
      <c r="D2571" s="122" t="n"/>
    </row>
    <row hidden="true" ht="15.75" outlineLevel="0" r="2572">
      <c r="A2572" s="122" t="s">
        <v>11169</v>
      </c>
      <c r="B2572" s="122" t="s">
        <v>4141</v>
      </c>
      <c r="C2572" s="131" t="s">
        <v>12043</v>
      </c>
      <c r="D2572" s="122" t="n"/>
    </row>
    <row hidden="true" ht="15.75" outlineLevel="0" r="2573">
      <c r="A2573" s="122" t="s">
        <v>11169</v>
      </c>
      <c r="B2573" s="122" t="s">
        <v>4148</v>
      </c>
      <c r="C2573" s="131" t="s">
        <v>12043</v>
      </c>
      <c r="D2573" s="122" t="n"/>
    </row>
    <row hidden="true" ht="15.75" outlineLevel="0" r="2574">
      <c r="A2574" s="122" t="s">
        <v>11169</v>
      </c>
      <c r="B2574" s="122" t="s">
        <v>4172</v>
      </c>
      <c r="C2574" s="131" t="s">
        <v>12043</v>
      </c>
      <c r="D2574" s="122" t="n"/>
    </row>
    <row hidden="true" ht="15.75" outlineLevel="0" r="2575">
      <c r="A2575" s="122" t="s">
        <v>11169</v>
      </c>
      <c r="B2575" s="122" t="s">
        <v>4200</v>
      </c>
      <c r="C2575" s="131" t="s">
        <v>12043</v>
      </c>
      <c r="D2575" s="122" t="n"/>
    </row>
    <row hidden="true" ht="15.75" outlineLevel="0" r="2576">
      <c r="A2576" s="122" t="s">
        <v>11169</v>
      </c>
      <c r="B2576" s="122" t="s">
        <v>4210</v>
      </c>
      <c r="C2576" s="131" t="s">
        <v>12043</v>
      </c>
      <c r="D2576" s="122" t="n"/>
    </row>
    <row hidden="true" ht="15.75" outlineLevel="0" r="2577">
      <c r="A2577" s="122" t="s">
        <v>11169</v>
      </c>
      <c r="B2577" s="122" t="s">
        <v>4218</v>
      </c>
      <c r="C2577" s="131" t="s">
        <v>12043</v>
      </c>
      <c r="D2577" s="122" t="n"/>
    </row>
    <row hidden="true" ht="15.75" outlineLevel="0" r="2578">
      <c r="A2578" s="122" t="s">
        <v>11169</v>
      </c>
      <c r="B2578" s="122" t="s">
        <v>4252</v>
      </c>
      <c r="C2578" s="131" t="s">
        <v>12043</v>
      </c>
      <c r="D2578" s="122" t="n"/>
    </row>
    <row hidden="true" ht="15.75" outlineLevel="0" r="2579">
      <c r="A2579" s="122" t="s">
        <v>11169</v>
      </c>
      <c r="B2579" s="122" t="s">
        <v>4265</v>
      </c>
      <c r="C2579" s="131" t="s">
        <v>12043</v>
      </c>
      <c r="D2579" s="122" t="n"/>
    </row>
    <row hidden="true" ht="15.75" outlineLevel="0" r="2580">
      <c r="A2580" s="122" t="s">
        <v>11169</v>
      </c>
      <c r="B2580" s="122" t="s">
        <v>4271</v>
      </c>
      <c r="C2580" s="131" t="s">
        <v>12043</v>
      </c>
      <c r="D2580" s="122" t="n"/>
    </row>
    <row hidden="true" ht="15.75" outlineLevel="0" r="2581">
      <c r="A2581" s="122" t="s">
        <v>11169</v>
      </c>
      <c r="B2581" s="122" t="s">
        <v>4277</v>
      </c>
      <c r="C2581" s="131" t="s">
        <v>12043</v>
      </c>
      <c r="D2581" s="122" t="n"/>
    </row>
    <row hidden="true" ht="15.75" outlineLevel="0" r="2582">
      <c r="A2582" s="122" t="s">
        <v>11169</v>
      </c>
      <c r="B2582" s="122" t="s">
        <v>4281</v>
      </c>
      <c r="C2582" s="131" t="s">
        <v>12043</v>
      </c>
      <c r="D2582" s="122" t="n"/>
    </row>
    <row hidden="true" ht="15.75" outlineLevel="0" r="2583">
      <c r="A2583" s="122" t="s">
        <v>11169</v>
      </c>
      <c r="B2583" s="122" t="s">
        <v>4291</v>
      </c>
      <c r="C2583" s="131" t="s">
        <v>12043</v>
      </c>
      <c r="D2583" s="122" t="n"/>
    </row>
    <row hidden="true" ht="15.75" outlineLevel="0" r="2584">
      <c r="A2584" s="122" t="s">
        <v>11169</v>
      </c>
      <c r="B2584" s="122" t="s">
        <v>4302</v>
      </c>
      <c r="C2584" s="131" t="s">
        <v>12043</v>
      </c>
      <c r="D2584" s="122" t="n"/>
    </row>
    <row hidden="true" ht="15.75" outlineLevel="0" r="2585">
      <c r="A2585" s="122" t="s">
        <v>11169</v>
      </c>
      <c r="B2585" s="122" t="s">
        <v>4304</v>
      </c>
      <c r="C2585" s="131" t="s">
        <v>12043</v>
      </c>
      <c r="D2585" s="122" t="n"/>
    </row>
    <row hidden="true" ht="15.75" outlineLevel="0" r="2586">
      <c r="A2586" s="122" t="s">
        <v>11169</v>
      </c>
      <c r="B2586" s="122" t="s">
        <v>4311</v>
      </c>
      <c r="C2586" s="131" t="s">
        <v>12043</v>
      </c>
      <c r="D2586" s="122" t="n"/>
    </row>
    <row hidden="true" ht="15.75" outlineLevel="0" r="2587">
      <c r="A2587" s="122" t="s">
        <v>11169</v>
      </c>
      <c r="B2587" s="122" t="s">
        <v>4328</v>
      </c>
      <c r="C2587" s="131" t="s">
        <v>12043</v>
      </c>
      <c r="D2587" s="122" t="n"/>
    </row>
    <row hidden="true" ht="15.75" outlineLevel="0" r="2588">
      <c r="A2588" s="122" t="s">
        <v>11169</v>
      </c>
      <c r="B2588" s="122" t="s">
        <v>4332</v>
      </c>
      <c r="C2588" s="131" t="s">
        <v>12043</v>
      </c>
      <c r="D2588" s="122" t="n"/>
    </row>
    <row hidden="true" ht="15.75" outlineLevel="0" r="2589">
      <c r="A2589" s="122" t="s">
        <v>11169</v>
      </c>
      <c r="B2589" s="122" t="s">
        <v>4335</v>
      </c>
      <c r="C2589" s="131" t="s">
        <v>12043</v>
      </c>
      <c r="D2589" s="122" t="n"/>
    </row>
    <row hidden="true" ht="15.75" outlineLevel="0" r="2590">
      <c r="A2590" s="122" t="s">
        <v>11169</v>
      </c>
      <c r="B2590" s="122" t="s">
        <v>4364</v>
      </c>
      <c r="C2590" s="131" t="s">
        <v>12043</v>
      </c>
      <c r="D2590" s="122" t="n"/>
    </row>
    <row hidden="true" ht="15.75" outlineLevel="0" r="2591">
      <c r="A2591" s="122" t="s">
        <v>11169</v>
      </c>
      <c r="B2591" s="122" t="s">
        <v>4368</v>
      </c>
      <c r="C2591" s="131" t="s">
        <v>12043</v>
      </c>
      <c r="D2591" s="122" t="n"/>
    </row>
    <row hidden="true" ht="15.75" outlineLevel="0" r="2592">
      <c r="A2592" s="122" t="s">
        <v>11169</v>
      </c>
      <c r="B2592" s="122" t="s">
        <v>4387</v>
      </c>
      <c r="C2592" s="131" t="s">
        <v>12043</v>
      </c>
      <c r="D2592" s="122" t="n"/>
    </row>
    <row hidden="true" ht="15.75" outlineLevel="0" r="2593">
      <c r="A2593" s="122" t="s">
        <v>11169</v>
      </c>
      <c r="B2593" s="122" t="s">
        <v>4418</v>
      </c>
      <c r="C2593" s="131" t="s">
        <v>12043</v>
      </c>
      <c r="D2593" s="122" t="n"/>
    </row>
    <row hidden="true" ht="15.75" outlineLevel="0" r="2594">
      <c r="A2594" s="122" t="s">
        <v>11169</v>
      </c>
      <c r="B2594" s="122" t="s">
        <v>4419</v>
      </c>
      <c r="C2594" s="131" t="s">
        <v>12043</v>
      </c>
      <c r="D2594" s="122" t="n"/>
    </row>
    <row hidden="true" ht="15.75" outlineLevel="0" r="2595">
      <c r="A2595" s="122" t="s">
        <v>11169</v>
      </c>
      <c r="B2595" s="122" t="s">
        <v>4423</v>
      </c>
      <c r="C2595" s="131" t="s">
        <v>12043</v>
      </c>
      <c r="D2595" s="122" t="n"/>
    </row>
    <row hidden="true" ht="15.75" outlineLevel="0" r="2596">
      <c r="A2596" s="122" t="s">
        <v>11169</v>
      </c>
      <c r="B2596" s="122" t="s">
        <v>4463</v>
      </c>
      <c r="C2596" s="131" t="s">
        <v>12043</v>
      </c>
      <c r="D2596" s="122" t="n"/>
    </row>
    <row hidden="true" ht="15.75" outlineLevel="0" r="2597">
      <c r="A2597" s="122" t="s">
        <v>11169</v>
      </c>
      <c r="B2597" s="122" t="s">
        <v>4488</v>
      </c>
      <c r="C2597" s="131" t="s">
        <v>12043</v>
      </c>
      <c r="D2597" s="122" t="n"/>
    </row>
    <row hidden="true" ht="15.75" outlineLevel="0" r="2598">
      <c r="A2598" s="122" t="s">
        <v>11169</v>
      </c>
      <c r="B2598" s="122" t="s">
        <v>4489</v>
      </c>
      <c r="C2598" s="131" t="s">
        <v>12043</v>
      </c>
      <c r="D2598" s="122" t="n"/>
    </row>
    <row hidden="true" ht="15.75" outlineLevel="0" r="2599">
      <c r="A2599" s="122" t="s">
        <v>11169</v>
      </c>
      <c r="B2599" s="122" t="s">
        <v>4536</v>
      </c>
      <c r="C2599" s="131" t="s">
        <v>12043</v>
      </c>
      <c r="D2599" s="122" t="n"/>
    </row>
    <row hidden="true" ht="15.75" outlineLevel="0" r="2600">
      <c r="A2600" s="122" t="s">
        <v>11169</v>
      </c>
      <c r="B2600" s="122" t="s">
        <v>4591</v>
      </c>
      <c r="C2600" s="131" t="s">
        <v>12043</v>
      </c>
      <c r="D2600" s="122" t="n"/>
    </row>
    <row hidden="true" ht="15.75" outlineLevel="0" r="2601">
      <c r="A2601" s="122" t="s">
        <v>11169</v>
      </c>
      <c r="B2601" s="122" t="s">
        <v>4592</v>
      </c>
      <c r="C2601" s="131" t="s">
        <v>12043</v>
      </c>
      <c r="D2601" s="122" t="n"/>
    </row>
    <row hidden="true" ht="15.75" outlineLevel="0" r="2602">
      <c r="A2602" s="122" t="s">
        <v>11169</v>
      </c>
      <c r="B2602" s="122" t="s">
        <v>4594</v>
      </c>
      <c r="C2602" s="131" t="s">
        <v>12043</v>
      </c>
      <c r="D2602" s="122" t="n"/>
    </row>
    <row hidden="true" ht="15.75" outlineLevel="0" r="2603">
      <c r="A2603" s="122" t="s">
        <v>11169</v>
      </c>
      <c r="B2603" s="122" t="s">
        <v>4632</v>
      </c>
      <c r="C2603" s="131" t="s">
        <v>12043</v>
      </c>
      <c r="D2603" s="122" t="n"/>
    </row>
    <row hidden="true" ht="15.75" outlineLevel="0" r="2604">
      <c r="A2604" s="122" t="s">
        <v>11169</v>
      </c>
      <c r="B2604" s="122" t="s">
        <v>4725</v>
      </c>
      <c r="C2604" s="131" t="s">
        <v>12043</v>
      </c>
      <c r="D2604" s="122" t="n"/>
    </row>
    <row hidden="true" ht="15.75" outlineLevel="0" r="2605">
      <c r="A2605" s="122" t="s">
        <v>11169</v>
      </c>
      <c r="B2605" s="122" t="s">
        <v>4776</v>
      </c>
      <c r="C2605" s="131" t="s">
        <v>12043</v>
      </c>
      <c r="D2605" s="122" t="n"/>
    </row>
    <row hidden="true" ht="15.75" outlineLevel="0" r="2606">
      <c r="A2606" s="122" t="s">
        <v>11169</v>
      </c>
      <c r="B2606" s="122" t="s">
        <v>4798</v>
      </c>
      <c r="C2606" s="131" t="s">
        <v>12043</v>
      </c>
      <c r="D2606" s="122" t="n"/>
    </row>
    <row hidden="true" ht="15.75" outlineLevel="0" r="2607">
      <c r="A2607" s="122" t="s">
        <v>11169</v>
      </c>
      <c r="B2607" s="122" t="s">
        <v>4801</v>
      </c>
      <c r="C2607" s="131" t="s">
        <v>12043</v>
      </c>
      <c r="D2607" s="122" t="n"/>
    </row>
    <row hidden="true" ht="15.75" outlineLevel="0" r="2608">
      <c r="A2608" s="122" t="s">
        <v>11169</v>
      </c>
      <c r="B2608" s="122" t="s">
        <v>4815</v>
      </c>
      <c r="C2608" s="131" t="s">
        <v>12043</v>
      </c>
      <c r="D2608" s="122" t="n"/>
    </row>
    <row hidden="true" ht="15.75" outlineLevel="0" r="2609">
      <c r="A2609" s="122" t="s">
        <v>11169</v>
      </c>
      <c r="B2609" s="122" t="s">
        <v>4858</v>
      </c>
      <c r="C2609" s="131" t="s">
        <v>12043</v>
      </c>
      <c r="D2609" s="122" t="n"/>
    </row>
    <row hidden="true" ht="15.75" outlineLevel="0" r="2610">
      <c r="A2610" s="122" t="s">
        <v>11169</v>
      </c>
      <c r="B2610" s="122" t="s">
        <v>4860</v>
      </c>
      <c r="C2610" s="131" t="s">
        <v>12043</v>
      </c>
      <c r="D2610" s="122" t="n"/>
    </row>
    <row hidden="true" ht="15.75" outlineLevel="0" r="2611">
      <c r="A2611" s="122" t="s">
        <v>11169</v>
      </c>
      <c r="B2611" s="122" t="s">
        <v>4881</v>
      </c>
      <c r="C2611" s="131" t="s">
        <v>12043</v>
      </c>
      <c r="D2611" s="122" t="n"/>
    </row>
    <row hidden="true" ht="15.75" outlineLevel="0" r="2612">
      <c r="A2612" s="122" t="s">
        <v>11169</v>
      </c>
      <c r="B2612" s="122" t="s">
        <v>4887</v>
      </c>
      <c r="C2612" s="131" t="s">
        <v>12043</v>
      </c>
      <c r="D2612" s="122" t="n"/>
    </row>
    <row hidden="true" ht="15.75" outlineLevel="0" r="2613">
      <c r="A2613" s="122" t="s">
        <v>11169</v>
      </c>
      <c r="B2613" s="122" t="s">
        <v>4895</v>
      </c>
      <c r="C2613" s="131" t="s">
        <v>12043</v>
      </c>
      <c r="D2613" s="122" t="n"/>
    </row>
    <row hidden="true" ht="15.75" outlineLevel="0" r="2614">
      <c r="A2614" s="122" t="s">
        <v>11169</v>
      </c>
      <c r="B2614" s="122" t="s">
        <v>4915</v>
      </c>
      <c r="C2614" s="131" t="s">
        <v>12043</v>
      </c>
      <c r="D2614" s="122" t="n"/>
    </row>
    <row hidden="true" ht="15.75" outlineLevel="0" r="2615">
      <c r="A2615" s="122" t="s">
        <v>11169</v>
      </c>
      <c r="B2615" s="122" t="s">
        <v>4919</v>
      </c>
      <c r="C2615" s="131" t="s">
        <v>12043</v>
      </c>
      <c r="D2615" s="122" t="n"/>
    </row>
    <row hidden="true" ht="15.75" outlineLevel="0" r="2616">
      <c r="A2616" s="122" t="s">
        <v>11169</v>
      </c>
      <c r="B2616" s="122" t="s">
        <v>4920</v>
      </c>
      <c r="C2616" s="131" t="s">
        <v>12043</v>
      </c>
      <c r="D2616" s="122" t="n"/>
    </row>
    <row hidden="true" ht="15.75" outlineLevel="0" r="2617">
      <c r="A2617" s="122" t="s">
        <v>11169</v>
      </c>
      <c r="B2617" s="122" t="s">
        <v>4921</v>
      </c>
      <c r="C2617" s="131" t="s">
        <v>12043</v>
      </c>
      <c r="D2617" s="122" t="n"/>
    </row>
    <row hidden="true" ht="15.75" outlineLevel="0" r="2618">
      <c r="A2618" s="122" t="s">
        <v>11169</v>
      </c>
      <c r="B2618" s="122" t="s">
        <v>4926</v>
      </c>
      <c r="C2618" s="131" t="s">
        <v>12043</v>
      </c>
      <c r="D2618" s="122" t="n"/>
    </row>
    <row hidden="true" ht="15.75" outlineLevel="0" r="2619">
      <c r="A2619" s="122" t="s">
        <v>11169</v>
      </c>
      <c r="B2619" s="122" t="s">
        <v>4937</v>
      </c>
      <c r="C2619" s="131" t="s">
        <v>12043</v>
      </c>
      <c r="D2619" s="122" t="n"/>
    </row>
    <row hidden="true" ht="15.75" outlineLevel="0" r="2620">
      <c r="A2620" s="122" t="s">
        <v>11169</v>
      </c>
      <c r="B2620" s="122" t="s">
        <v>4980</v>
      </c>
      <c r="C2620" s="131" t="s">
        <v>12043</v>
      </c>
      <c r="D2620" s="122" t="n"/>
    </row>
    <row hidden="true" ht="15.75" outlineLevel="0" r="2621">
      <c r="A2621" s="122" t="s">
        <v>11169</v>
      </c>
      <c r="B2621" s="122" t="s">
        <v>4983</v>
      </c>
      <c r="C2621" s="131" t="s">
        <v>12043</v>
      </c>
      <c r="D2621" s="122" t="n"/>
    </row>
    <row hidden="true" ht="15.75" outlineLevel="0" r="2622">
      <c r="A2622" s="122" t="s">
        <v>11169</v>
      </c>
      <c r="B2622" s="122" t="s">
        <v>4993</v>
      </c>
      <c r="C2622" s="131" t="s">
        <v>12043</v>
      </c>
      <c r="D2622" s="122" t="n"/>
    </row>
    <row hidden="true" ht="15.75" outlineLevel="0" r="2623">
      <c r="A2623" s="122" t="s">
        <v>11169</v>
      </c>
      <c r="B2623" s="122" t="s">
        <v>5006</v>
      </c>
      <c r="C2623" s="131" t="s">
        <v>12043</v>
      </c>
      <c r="D2623" s="122" t="n"/>
    </row>
    <row hidden="true" ht="15.75" outlineLevel="0" r="2624">
      <c r="A2624" s="122" t="s">
        <v>11169</v>
      </c>
      <c r="B2624" s="122" t="s">
        <v>5007</v>
      </c>
      <c r="C2624" s="131" t="s">
        <v>12043</v>
      </c>
      <c r="D2624" s="122" t="n"/>
    </row>
    <row hidden="true" ht="15.75" outlineLevel="0" r="2625">
      <c r="A2625" s="122" t="s">
        <v>11169</v>
      </c>
      <c r="B2625" s="122" t="s">
        <v>5022</v>
      </c>
      <c r="C2625" s="131" t="s">
        <v>12043</v>
      </c>
      <c r="D2625" s="122" t="n"/>
    </row>
    <row hidden="true" ht="15.75" outlineLevel="0" r="2626">
      <c r="A2626" s="122" t="s">
        <v>11169</v>
      </c>
      <c r="B2626" s="122" t="s">
        <v>5078</v>
      </c>
      <c r="C2626" s="131" t="s">
        <v>12043</v>
      </c>
      <c r="D2626" s="122" t="n"/>
    </row>
    <row hidden="true" ht="15.75" outlineLevel="0" r="2627">
      <c r="A2627" s="122" t="s">
        <v>11169</v>
      </c>
      <c r="B2627" s="122" t="s">
        <v>5083</v>
      </c>
      <c r="C2627" s="131" t="s">
        <v>12043</v>
      </c>
      <c r="D2627" s="122" t="n"/>
    </row>
    <row hidden="true" ht="15.75" outlineLevel="0" r="2628">
      <c r="A2628" s="122" t="s">
        <v>11169</v>
      </c>
      <c r="B2628" s="122" t="s">
        <v>5084</v>
      </c>
      <c r="C2628" s="131" t="s">
        <v>12043</v>
      </c>
      <c r="D2628" s="122" t="n"/>
    </row>
    <row hidden="true" ht="15.75" outlineLevel="0" r="2629">
      <c r="A2629" s="122" t="s">
        <v>11169</v>
      </c>
      <c r="B2629" s="122" t="s">
        <v>5107</v>
      </c>
      <c r="C2629" s="131" t="s">
        <v>12043</v>
      </c>
      <c r="D2629" s="122" t="n"/>
    </row>
    <row hidden="true" ht="15.75" outlineLevel="0" r="2630">
      <c r="A2630" s="122" t="s">
        <v>11169</v>
      </c>
      <c r="B2630" s="122" t="s">
        <v>5109</v>
      </c>
      <c r="C2630" s="131" t="s">
        <v>12043</v>
      </c>
      <c r="D2630" s="122" t="n"/>
    </row>
    <row hidden="true" ht="15.75" outlineLevel="0" r="2631">
      <c r="A2631" s="122" t="s">
        <v>11169</v>
      </c>
      <c r="B2631" s="122" t="s">
        <v>5113</v>
      </c>
      <c r="C2631" s="131" t="s">
        <v>12043</v>
      </c>
      <c r="D2631" s="122" t="n"/>
    </row>
    <row hidden="true" ht="15.75" outlineLevel="0" r="2632">
      <c r="A2632" s="122" t="s">
        <v>11169</v>
      </c>
      <c r="B2632" s="122" t="s">
        <v>5116</v>
      </c>
      <c r="C2632" s="131" t="s">
        <v>12043</v>
      </c>
      <c r="D2632" s="122" t="n"/>
    </row>
    <row hidden="true" ht="15.75" outlineLevel="0" r="2633">
      <c r="A2633" s="122" t="s">
        <v>11169</v>
      </c>
      <c r="B2633" s="122" t="s">
        <v>5123</v>
      </c>
      <c r="C2633" s="131" t="s">
        <v>12043</v>
      </c>
      <c r="D2633" s="122" t="n"/>
    </row>
    <row hidden="true" ht="15.75" outlineLevel="0" r="2634">
      <c r="A2634" s="122" t="s">
        <v>11169</v>
      </c>
      <c r="B2634" s="122" t="s">
        <v>5185</v>
      </c>
      <c r="C2634" s="131" t="s">
        <v>12043</v>
      </c>
      <c r="D2634" s="122" t="n"/>
    </row>
    <row hidden="true" ht="15.75" outlineLevel="0" r="2635">
      <c r="A2635" s="122" t="s">
        <v>11169</v>
      </c>
      <c r="B2635" s="122" t="s">
        <v>5216</v>
      </c>
      <c r="C2635" s="131" t="s">
        <v>12043</v>
      </c>
      <c r="D2635" s="122" t="n"/>
    </row>
    <row hidden="true" ht="15.75" outlineLevel="0" r="2636">
      <c r="A2636" s="122" t="s">
        <v>11169</v>
      </c>
      <c r="B2636" s="122" t="s">
        <v>5224</v>
      </c>
      <c r="C2636" s="131" t="s">
        <v>12043</v>
      </c>
      <c r="D2636" s="122" t="n"/>
    </row>
    <row hidden="true" ht="15.75" outlineLevel="0" r="2637">
      <c r="A2637" s="122" t="s">
        <v>11169</v>
      </c>
      <c r="B2637" s="122" t="s">
        <v>5226</v>
      </c>
      <c r="C2637" s="131" t="s">
        <v>12043</v>
      </c>
      <c r="D2637" s="122" t="n"/>
    </row>
    <row hidden="true" ht="15.75" outlineLevel="0" r="2638">
      <c r="A2638" s="122" t="s">
        <v>11169</v>
      </c>
      <c r="B2638" s="122" t="s">
        <v>5262</v>
      </c>
      <c r="C2638" s="131" t="s">
        <v>12043</v>
      </c>
      <c r="D2638" s="122" t="n"/>
    </row>
    <row hidden="true" ht="15.75" outlineLevel="0" r="2639">
      <c r="A2639" s="122" t="s">
        <v>11169</v>
      </c>
      <c r="B2639" s="122" t="s">
        <v>5280</v>
      </c>
      <c r="C2639" s="131" t="s">
        <v>12043</v>
      </c>
      <c r="D2639" s="122" t="n"/>
    </row>
    <row hidden="true" ht="15.75" outlineLevel="0" r="2640">
      <c r="A2640" s="122" t="s">
        <v>11169</v>
      </c>
      <c r="B2640" s="122" t="s">
        <v>5298</v>
      </c>
      <c r="C2640" s="131" t="s">
        <v>12043</v>
      </c>
      <c r="D2640" s="122" t="n"/>
    </row>
    <row hidden="true" ht="15.75" outlineLevel="0" r="2641">
      <c r="A2641" s="122" t="s">
        <v>11169</v>
      </c>
      <c r="B2641" s="122" t="s">
        <v>5312</v>
      </c>
      <c r="C2641" s="131" t="s">
        <v>12043</v>
      </c>
      <c r="D2641" s="122" t="n"/>
    </row>
    <row hidden="true" ht="15.75" outlineLevel="0" r="2642">
      <c r="A2642" s="122" t="s">
        <v>11169</v>
      </c>
      <c r="B2642" s="122" t="s">
        <v>5323</v>
      </c>
      <c r="C2642" s="131" t="s">
        <v>12043</v>
      </c>
      <c r="D2642" s="122" t="n"/>
    </row>
    <row hidden="true" ht="15.75" outlineLevel="0" r="2643">
      <c r="A2643" s="122" t="s">
        <v>11169</v>
      </c>
      <c r="B2643" s="122" t="s">
        <v>5367</v>
      </c>
      <c r="C2643" s="131" t="s">
        <v>12043</v>
      </c>
      <c r="D2643" s="122" t="n"/>
    </row>
    <row hidden="true" ht="15.75" outlineLevel="0" r="2644">
      <c r="A2644" s="122" t="s">
        <v>11169</v>
      </c>
      <c r="B2644" s="122" t="s">
        <v>5382</v>
      </c>
      <c r="C2644" s="131" t="s">
        <v>12043</v>
      </c>
      <c r="D2644" s="122" t="n"/>
    </row>
    <row hidden="true" ht="15.75" outlineLevel="0" r="2645">
      <c r="A2645" s="122" t="s">
        <v>11169</v>
      </c>
      <c r="B2645" s="122" t="s">
        <v>5384</v>
      </c>
      <c r="C2645" s="131" t="s">
        <v>12043</v>
      </c>
      <c r="D2645" s="122" t="n"/>
    </row>
    <row hidden="true" ht="15.75" outlineLevel="0" r="2646">
      <c r="A2646" s="122" t="s">
        <v>11169</v>
      </c>
      <c r="B2646" s="122" t="s">
        <v>5385</v>
      </c>
      <c r="C2646" s="131" t="s">
        <v>12043</v>
      </c>
      <c r="D2646" s="122" t="n"/>
    </row>
    <row hidden="true" ht="15.75" outlineLevel="0" r="2647">
      <c r="A2647" s="122" t="s">
        <v>11169</v>
      </c>
      <c r="B2647" s="122" t="s">
        <v>5452</v>
      </c>
      <c r="C2647" s="131" t="s">
        <v>12043</v>
      </c>
      <c r="D2647" s="122" t="n"/>
    </row>
    <row hidden="true" ht="15.75" outlineLevel="0" r="2648">
      <c r="A2648" s="122" t="s">
        <v>11169</v>
      </c>
      <c r="B2648" s="122" t="s">
        <v>5453</v>
      </c>
      <c r="C2648" s="131" t="s">
        <v>12043</v>
      </c>
      <c r="D2648" s="122" t="n"/>
    </row>
    <row hidden="true" ht="15.75" outlineLevel="0" r="2649">
      <c r="A2649" s="122" t="s">
        <v>11169</v>
      </c>
      <c r="B2649" s="122" t="s">
        <v>5476</v>
      </c>
      <c r="C2649" s="131" t="s">
        <v>12043</v>
      </c>
      <c r="D2649" s="122" t="n"/>
    </row>
    <row hidden="true" ht="15.75" outlineLevel="0" r="2650">
      <c r="A2650" s="122" t="s">
        <v>11169</v>
      </c>
      <c r="B2650" s="122" t="s">
        <v>5482</v>
      </c>
      <c r="C2650" s="131" t="s">
        <v>12043</v>
      </c>
      <c r="D2650" s="122" t="n"/>
    </row>
    <row hidden="true" ht="15.75" outlineLevel="0" r="2651">
      <c r="A2651" s="122" t="s">
        <v>11169</v>
      </c>
      <c r="B2651" s="122" t="s">
        <v>5487</v>
      </c>
      <c r="C2651" s="131" t="s">
        <v>12043</v>
      </c>
      <c r="D2651" s="122" t="n"/>
    </row>
    <row hidden="true" ht="15.75" outlineLevel="0" r="2652">
      <c r="A2652" s="122" t="s">
        <v>11169</v>
      </c>
      <c r="B2652" s="122" t="s">
        <v>5500</v>
      </c>
      <c r="C2652" s="131" t="s">
        <v>12043</v>
      </c>
      <c r="D2652" s="122" t="n"/>
    </row>
    <row hidden="true" ht="15.75" outlineLevel="0" r="2653">
      <c r="A2653" s="122" t="s">
        <v>11169</v>
      </c>
      <c r="B2653" s="122" t="s">
        <v>5530</v>
      </c>
      <c r="C2653" s="131" t="s">
        <v>12043</v>
      </c>
      <c r="D2653" s="122" t="n"/>
    </row>
    <row hidden="true" ht="15.75" outlineLevel="0" r="2654">
      <c r="A2654" s="122" t="s">
        <v>11169</v>
      </c>
      <c r="B2654" s="122" t="s">
        <v>5553</v>
      </c>
      <c r="C2654" s="131" t="s">
        <v>12043</v>
      </c>
      <c r="D2654" s="122" t="n"/>
    </row>
    <row hidden="true" ht="15.75" outlineLevel="0" r="2655">
      <c r="A2655" s="122" t="s">
        <v>11169</v>
      </c>
      <c r="B2655" s="122" t="s">
        <v>5554</v>
      </c>
      <c r="C2655" s="131" t="s">
        <v>12043</v>
      </c>
      <c r="D2655" s="122" t="n"/>
    </row>
    <row hidden="true" ht="15.75" outlineLevel="0" r="2656">
      <c r="A2656" s="122" t="s">
        <v>11169</v>
      </c>
      <c r="B2656" s="122" t="s">
        <v>5559</v>
      </c>
      <c r="C2656" s="131" t="s">
        <v>12043</v>
      </c>
      <c r="D2656" s="122" t="n"/>
    </row>
    <row hidden="true" ht="15.75" outlineLevel="0" r="2657">
      <c r="A2657" s="122" t="s">
        <v>11169</v>
      </c>
      <c r="B2657" s="122" t="s">
        <v>5579</v>
      </c>
      <c r="C2657" s="131" t="s">
        <v>12043</v>
      </c>
      <c r="D2657" s="122" t="n"/>
    </row>
    <row hidden="true" ht="15.75" outlineLevel="0" r="2658">
      <c r="A2658" s="122" t="s">
        <v>11169</v>
      </c>
      <c r="B2658" s="122" t="s">
        <v>5605</v>
      </c>
      <c r="C2658" s="131" t="s">
        <v>12043</v>
      </c>
      <c r="D2658" s="122" t="n"/>
    </row>
    <row hidden="true" ht="15.75" outlineLevel="0" r="2659">
      <c r="A2659" s="122" t="s">
        <v>11169</v>
      </c>
      <c r="B2659" s="122" t="s">
        <v>5616</v>
      </c>
      <c r="C2659" s="131" t="s">
        <v>12043</v>
      </c>
      <c r="D2659" s="122" t="n"/>
    </row>
    <row hidden="true" ht="15.75" outlineLevel="0" r="2660">
      <c r="A2660" s="122" t="s">
        <v>11169</v>
      </c>
      <c r="B2660" s="122" t="s">
        <v>5642</v>
      </c>
      <c r="C2660" s="131" t="s">
        <v>12043</v>
      </c>
      <c r="D2660" s="122" t="n"/>
    </row>
    <row hidden="true" ht="15.75" outlineLevel="0" r="2661">
      <c r="A2661" s="122" t="s">
        <v>11169</v>
      </c>
      <c r="B2661" s="122" t="s">
        <v>5652</v>
      </c>
      <c r="C2661" s="131" t="s">
        <v>12043</v>
      </c>
      <c r="D2661" s="122" t="n"/>
    </row>
    <row hidden="true" ht="15.75" outlineLevel="0" r="2662">
      <c r="A2662" s="122" t="s">
        <v>11169</v>
      </c>
      <c r="B2662" s="122" t="s">
        <v>5666</v>
      </c>
      <c r="C2662" s="131" t="s">
        <v>12043</v>
      </c>
      <c r="D2662" s="122" t="n"/>
    </row>
    <row hidden="true" ht="15.75" outlineLevel="0" r="2663">
      <c r="A2663" s="122" t="s">
        <v>11169</v>
      </c>
      <c r="B2663" s="122" t="s">
        <v>5675</v>
      </c>
      <c r="C2663" s="131" t="s">
        <v>12043</v>
      </c>
      <c r="D2663" s="122" t="n"/>
    </row>
    <row hidden="true" ht="15.75" outlineLevel="0" r="2664">
      <c r="A2664" s="122" t="s">
        <v>11169</v>
      </c>
      <c r="B2664" s="122" t="s">
        <v>5676</v>
      </c>
      <c r="C2664" s="131" t="s">
        <v>12043</v>
      </c>
      <c r="D2664" s="122" t="n"/>
    </row>
    <row hidden="true" ht="15.75" outlineLevel="0" r="2665">
      <c r="A2665" s="122" t="s">
        <v>11169</v>
      </c>
      <c r="B2665" s="122" t="s">
        <v>5688</v>
      </c>
      <c r="C2665" s="131" t="s">
        <v>12043</v>
      </c>
      <c r="D2665" s="122" t="n"/>
    </row>
    <row hidden="true" ht="15.75" outlineLevel="0" r="2666">
      <c r="A2666" s="122" t="s">
        <v>11169</v>
      </c>
      <c r="B2666" s="122" t="s">
        <v>5710</v>
      </c>
      <c r="C2666" s="131" t="s">
        <v>12043</v>
      </c>
      <c r="D2666" s="122" t="n"/>
    </row>
    <row hidden="true" ht="15.75" outlineLevel="0" r="2667">
      <c r="A2667" s="122" t="s">
        <v>11169</v>
      </c>
      <c r="B2667" s="122" t="s">
        <v>5719</v>
      </c>
      <c r="C2667" s="131" t="s">
        <v>12043</v>
      </c>
      <c r="D2667" s="122" t="n"/>
    </row>
    <row hidden="true" ht="15.75" outlineLevel="0" r="2668">
      <c r="A2668" s="122" t="s">
        <v>11169</v>
      </c>
      <c r="B2668" s="122" t="s">
        <v>5720</v>
      </c>
      <c r="C2668" s="131" t="s">
        <v>12043</v>
      </c>
      <c r="D2668" s="122" t="n"/>
    </row>
    <row hidden="true" ht="15.75" outlineLevel="0" r="2669">
      <c r="A2669" s="122" t="s">
        <v>11169</v>
      </c>
      <c r="B2669" s="122" t="s">
        <v>5732</v>
      </c>
      <c r="C2669" s="131" t="s">
        <v>12043</v>
      </c>
      <c r="D2669" s="122" t="n"/>
    </row>
    <row hidden="true" ht="15.75" outlineLevel="0" r="2670">
      <c r="A2670" s="122" t="s">
        <v>11169</v>
      </c>
      <c r="B2670" s="122" t="s">
        <v>5756</v>
      </c>
      <c r="C2670" s="131" t="s">
        <v>12043</v>
      </c>
      <c r="D2670" s="122" t="n"/>
    </row>
    <row hidden="true" ht="15.75" outlineLevel="0" r="2671">
      <c r="A2671" s="122" t="s">
        <v>11169</v>
      </c>
      <c r="B2671" s="122" t="s">
        <v>5771</v>
      </c>
      <c r="C2671" s="131" t="s">
        <v>12043</v>
      </c>
      <c r="D2671" s="122" t="n"/>
    </row>
    <row hidden="true" ht="15.75" outlineLevel="0" r="2672">
      <c r="A2672" s="122" t="s">
        <v>11169</v>
      </c>
      <c r="B2672" s="122" t="s">
        <v>5791</v>
      </c>
      <c r="C2672" s="131" t="s">
        <v>12043</v>
      </c>
      <c r="D2672" s="122" t="n"/>
    </row>
    <row hidden="true" ht="15.75" outlineLevel="0" r="2673">
      <c r="A2673" s="122" t="s">
        <v>11169</v>
      </c>
      <c r="B2673" s="122" t="s">
        <v>5922</v>
      </c>
      <c r="C2673" s="131" t="s">
        <v>12043</v>
      </c>
      <c r="D2673" s="122" t="n"/>
    </row>
    <row hidden="true" ht="15.75" outlineLevel="0" r="2674">
      <c r="A2674" s="122" t="s">
        <v>11169</v>
      </c>
      <c r="B2674" s="122" t="s">
        <v>5948</v>
      </c>
      <c r="C2674" s="131" t="s">
        <v>12043</v>
      </c>
      <c r="D2674" s="122" t="n"/>
    </row>
    <row outlineLevel="0" r="2675">
      <c r="A2675" s="122" t="s">
        <v>11169</v>
      </c>
      <c r="B2675" s="122" t="s">
        <v>5971</v>
      </c>
      <c r="C2675" s="131" t="s">
        <v>12043</v>
      </c>
      <c r="D2675" s="122" t="n"/>
    </row>
    <row hidden="true" ht="15.75" outlineLevel="0" r="2676">
      <c r="A2676" s="122" t="s">
        <v>11169</v>
      </c>
      <c r="B2676" s="122" t="s">
        <v>6037</v>
      </c>
      <c r="C2676" s="131" t="s">
        <v>12043</v>
      </c>
      <c r="D2676" s="122" t="n"/>
    </row>
    <row hidden="true" ht="15.75" outlineLevel="0" r="2677">
      <c r="A2677" s="122" t="s">
        <v>11169</v>
      </c>
      <c r="B2677" s="122" t="s">
        <v>6046</v>
      </c>
      <c r="C2677" s="131" t="s">
        <v>12043</v>
      </c>
      <c r="D2677" s="122" t="n"/>
    </row>
    <row hidden="true" ht="15.75" outlineLevel="0" r="2678">
      <c r="A2678" s="122" t="s">
        <v>11169</v>
      </c>
      <c r="B2678" s="122" t="s">
        <v>6047</v>
      </c>
      <c r="C2678" s="131" t="s">
        <v>12043</v>
      </c>
      <c r="D2678" s="122" t="n"/>
    </row>
    <row hidden="true" ht="15.75" outlineLevel="0" r="2679">
      <c r="A2679" s="122" t="s">
        <v>11169</v>
      </c>
      <c r="B2679" s="122" t="s">
        <v>6051</v>
      </c>
      <c r="C2679" s="131" t="s">
        <v>12043</v>
      </c>
      <c r="D2679" s="122" t="n"/>
    </row>
    <row hidden="true" ht="15.75" outlineLevel="0" r="2680">
      <c r="A2680" s="122" t="s">
        <v>11169</v>
      </c>
      <c r="B2680" s="122" t="s">
        <v>6074</v>
      </c>
      <c r="C2680" s="131" t="s">
        <v>12043</v>
      </c>
      <c r="D2680" s="122" t="n"/>
    </row>
    <row hidden="true" ht="15.75" outlineLevel="0" r="2681">
      <c r="A2681" s="122" t="s">
        <v>11169</v>
      </c>
      <c r="B2681" s="122" t="s">
        <v>6098</v>
      </c>
      <c r="C2681" s="131" t="s">
        <v>12043</v>
      </c>
      <c r="D2681" s="122" t="n"/>
    </row>
    <row hidden="true" ht="15.75" outlineLevel="0" r="2682">
      <c r="A2682" s="122" t="s">
        <v>11169</v>
      </c>
      <c r="B2682" s="122" t="s">
        <v>6101</v>
      </c>
      <c r="C2682" s="131" t="s">
        <v>12043</v>
      </c>
      <c r="D2682" s="122" t="n"/>
    </row>
    <row hidden="true" ht="15.75" outlineLevel="0" r="2683">
      <c r="A2683" s="122" t="s">
        <v>11169</v>
      </c>
      <c r="B2683" s="122" t="s">
        <v>6110</v>
      </c>
      <c r="C2683" s="131" t="s">
        <v>12043</v>
      </c>
      <c r="D2683" s="122" t="n"/>
    </row>
    <row hidden="true" ht="15.75" outlineLevel="0" r="2684">
      <c r="A2684" s="122" t="s">
        <v>11169</v>
      </c>
      <c r="B2684" s="122" t="s">
        <v>6111</v>
      </c>
      <c r="C2684" s="131" t="s">
        <v>12043</v>
      </c>
      <c r="D2684" s="122" t="n"/>
    </row>
    <row hidden="true" ht="15.75" outlineLevel="0" r="2685">
      <c r="A2685" s="122" t="s">
        <v>11169</v>
      </c>
      <c r="B2685" s="122" t="s">
        <v>6114</v>
      </c>
      <c r="C2685" s="131" t="s">
        <v>12043</v>
      </c>
      <c r="D2685" s="122" t="n"/>
    </row>
    <row hidden="true" ht="15.75" outlineLevel="0" r="2686">
      <c r="A2686" s="122" t="s">
        <v>11169</v>
      </c>
      <c r="B2686" s="122" t="s">
        <v>6124</v>
      </c>
      <c r="C2686" s="131" t="s">
        <v>12043</v>
      </c>
      <c r="D2686" s="122" t="n"/>
    </row>
    <row hidden="true" ht="15.75" outlineLevel="0" r="2687">
      <c r="A2687" s="122" t="s">
        <v>11169</v>
      </c>
      <c r="B2687" s="122" t="s">
        <v>6164</v>
      </c>
      <c r="C2687" s="131" t="s">
        <v>12043</v>
      </c>
      <c r="D2687" s="122" t="n"/>
    </row>
    <row hidden="true" ht="15.75" outlineLevel="0" r="2688">
      <c r="A2688" s="122" t="s">
        <v>11169</v>
      </c>
      <c r="B2688" s="122" t="s">
        <v>6176</v>
      </c>
      <c r="C2688" s="131" t="s">
        <v>12043</v>
      </c>
      <c r="D2688" s="122" t="n"/>
    </row>
    <row hidden="true" ht="15.75" outlineLevel="0" r="2689">
      <c r="A2689" s="122" t="s">
        <v>11169</v>
      </c>
      <c r="B2689" s="122" t="s">
        <v>6187</v>
      </c>
      <c r="C2689" s="131" t="s">
        <v>12043</v>
      </c>
      <c r="D2689" s="122" t="n"/>
    </row>
    <row hidden="true" ht="15.75" outlineLevel="0" r="2690">
      <c r="A2690" s="122" t="s">
        <v>11169</v>
      </c>
      <c r="B2690" s="122" t="s">
        <v>6202</v>
      </c>
      <c r="C2690" s="131" t="s">
        <v>12043</v>
      </c>
      <c r="D2690" s="122" t="n"/>
    </row>
    <row hidden="true" ht="15.75" outlineLevel="0" r="2691">
      <c r="A2691" s="122" t="s">
        <v>11169</v>
      </c>
      <c r="B2691" s="122" t="s">
        <v>6289</v>
      </c>
      <c r="C2691" s="131" t="s">
        <v>12043</v>
      </c>
      <c r="D2691" s="122" t="n"/>
    </row>
    <row hidden="true" ht="15.75" outlineLevel="0" r="2692">
      <c r="A2692" s="122" t="s">
        <v>11169</v>
      </c>
      <c r="B2692" s="122" t="s">
        <v>6315</v>
      </c>
      <c r="C2692" s="131" t="s">
        <v>12043</v>
      </c>
      <c r="D2692" s="122" t="n"/>
    </row>
    <row hidden="true" ht="15.75" outlineLevel="0" r="2693">
      <c r="A2693" s="122" t="s">
        <v>11169</v>
      </c>
      <c r="B2693" s="122" t="s">
        <v>6360</v>
      </c>
      <c r="C2693" s="131" t="s">
        <v>12043</v>
      </c>
      <c r="D2693" s="122" t="n"/>
    </row>
    <row hidden="true" ht="15.75" outlineLevel="0" r="2694">
      <c r="A2694" s="122" t="s">
        <v>11169</v>
      </c>
      <c r="B2694" s="122" t="s">
        <v>6362</v>
      </c>
      <c r="C2694" s="131" t="s">
        <v>12043</v>
      </c>
      <c r="D2694" s="122" t="n"/>
    </row>
    <row hidden="true" ht="15.75" outlineLevel="0" r="2695">
      <c r="A2695" s="122" t="s">
        <v>11169</v>
      </c>
      <c r="B2695" s="122" t="s">
        <v>6374</v>
      </c>
      <c r="C2695" s="131" t="s">
        <v>12043</v>
      </c>
      <c r="D2695" s="122" t="n"/>
    </row>
    <row hidden="true" ht="15.75" outlineLevel="0" r="2696">
      <c r="A2696" s="122" t="s">
        <v>11169</v>
      </c>
      <c r="B2696" s="122" t="s">
        <v>6376</v>
      </c>
      <c r="C2696" s="131" t="s">
        <v>12043</v>
      </c>
      <c r="D2696" s="122" t="n"/>
    </row>
    <row hidden="true" ht="15.75" outlineLevel="0" r="2697">
      <c r="A2697" s="122" t="s">
        <v>11169</v>
      </c>
      <c r="B2697" s="122" t="s">
        <v>6391</v>
      </c>
      <c r="C2697" s="131" t="s">
        <v>12043</v>
      </c>
      <c r="D2697" s="122" t="n"/>
    </row>
    <row hidden="true" ht="15.75" outlineLevel="0" r="2698">
      <c r="A2698" s="122" t="s">
        <v>11169</v>
      </c>
      <c r="B2698" s="122" t="s">
        <v>6436</v>
      </c>
      <c r="C2698" s="131" t="s">
        <v>12043</v>
      </c>
      <c r="D2698" s="122" t="n"/>
    </row>
    <row hidden="true" ht="15.75" outlineLevel="0" r="2699">
      <c r="A2699" s="122" t="s">
        <v>11169</v>
      </c>
      <c r="B2699" s="122" t="s">
        <v>6439</v>
      </c>
      <c r="C2699" s="131" t="s">
        <v>12043</v>
      </c>
      <c r="D2699" s="122" t="n"/>
    </row>
    <row hidden="true" ht="15.75" outlineLevel="0" r="2700">
      <c r="A2700" s="122" t="s">
        <v>11169</v>
      </c>
      <c r="B2700" s="122" t="s">
        <v>6462</v>
      </c>
      <c r="C2700" s="131" t="s">
        <v>12043</v>
      </c>
      <c r="D2700" s="122" t="n"/>
    </row>
    <row hidden="true" ht="15.75" outlineLevel="0" r="2701">
      <c r="A2701" s="122" t="s">
        <v>11169</v>
      </c>
      <c r="B2701" s="122" t="s">
        <v>6463</v>
      </c>
      <c r="C2701" s="131" t="s">
        <v>12043</v>
      </c>
      <c r="D2701" s="122" t="n"/>
    </row>
    <row hidden="true" ht="15.75" outlineLevel="0" r="2702">
      <c r="A2702" s="122" t="s">
        <v>11169</v>
      </c>
      <c r="B2702" s="122" t="s">
        <v>6482</v>
      </c>
      <c r="C2702" s="131" t="s">
        <v>12043</v>
      </c>
      <c r="D2702" s="122" t="n"/>
    </row>
    <row hidden="true" ht="15.75" outlineLevel="0" r="2703">
      <c r="A2703" s="122" t="s">
        <v>11169</v>
      </c>
      <c r="B2703" s="122" t="s">
        <v>6483</v>
      </c>
      <c r="C2703" s="131" t="s">
        <v>12043</v>
      </c>
      <c r="D2703" s="122" t="n"/>
    </row>
    <row hidden="true" ht="15.75" outlineLevel="0" r="2704">
      <c r="A2704" s="122" t="s">
        <v>11169</v>
      </c>
      <c r="B2704" s="122" t="s">
        <v>6491</v>
      </c>
      <c r="C2704" s="131" t="s">
        <v>12043</v>
      </c>
      <c r="D2704" s="122" t="n"/>
    </row>
    <row hidden="true" ht="15.75" outlineLevel="0" r="2705">
      <c r="A2705" s="122" t="s">
        <v>11169</v>
      </c>
      <c r="B2705" s="122" t="s">
        <v>6499</v>
      </c>
      <c r="C2705" s="131" t="s">
        <v>12043</v>
      </c>
      <c r="D2705" s="122" t="n"/>
    </row>
    <row hidden="true" ht="15.75" outlineLevel="0" r="2706">
      <c r="A2706" s="122" t="s">
        <v>11169</v>
      </c>
      <c r="B2706" s="122" t="s">
        <v>6511</v>
      </c>
      <c r="C2706" s="131" t="s">
        <v>12043</v>
      </c>
      <c r="D2706" s="122" t="n"/>
    </row>
    <row hidden="true" ht="15.75" outlineLevel="0" r="2707">
      <c r="A2707" s="122" t="s">
        <v>11169</v>
      </c>
      <c r="B2707" s="122" t="s">
        <v>6537</v>
      </c>
      <c r="C2707" s="131" t="s">
        <v>12043</v>
      </c>
      <c r="D2707" s="122" t="n"/>
    </row>
    <row hidden="true" ht="15.75" outlineLevel="0" r="2708">
      <c r="A2708" s="122" t="s">
        <v>11169</v>
      </c>
      <c r="B2708" s="122" t="s">
        <v>6581</v>
      </c>
      <c r="C2708" s="131" t="s">
        <v>12043</v>
      </c>
      <c r="D2708" s="122" t="n"/>
    </row>
    <row hidden="true" ht="15.75" outlineLevel="0" r="2709">
      <c r="A2709" s="122" t="s">
        <v>11169</v>
      </c>
      <c r="B2709" s="122" t="s">
        <v>6584</v>
      </c>
      <c r="C2709" s="131" t="s">
        <v>12043</v>
      </c>
      <c r="D2709" s="122" t="n"/>
    </row>
    <row hidden="true" ht="15.75" outlineLevel="0" r="2710">
      <c r="A2710" s="122" t="s">
        <v>11169</v>
      </c>
      <c r="B2710" s="122" t="s">
        <v>6587</v>
      </c>
      <c r="C2710" s="131" t="s">
        <v>12043</v>
      </c>
      <c r="D2710" s="122" t="n"/>
    </row>
    <row hidden="true" ht="15.75" outlineLevel="0" r="2711">
      <c r="A2711" s="122" t="s">
        <v>11169</v>
      </c>
      <c r="B2711" s="122" t="s">
        <v>6621</v>
      </c>
      <c r="C2711" s="131" t="s">
        <v>12043</v>
      </c>
      <c r="D2711" s="122" t="n"/>
    </row>
    <row hidden="true" ht="15.75" outlineLevel="0" r="2712">
      <c r="A2712" s="122" t="s">
        <v>11169</v>
      </c>
      <c r="B2712" s="122" t="s">
        <v>6625</v>
      </c>
      <c r="C2712" s="131" t="s">
        <v>12043</v>
      </c>
      <c r="D2712" s="122" t="n"/>
    </row>
    <row hidden="true" ht="15.75" outlineLevel="0" r="2713">
      <c r="A2713" s="122" t="s">
        <v>11169</v>
      </c>
      <c r="B2713" s="122" t="s">
        <v>6633</v>
      </c>
      <c r="C2713" s="131" t="s">
        <v>12043</v>
      </c>
      <c r="D2713" s="122" t="n"/>
    </row>
    <row hidden="true" ht="15.75" outlineLevel="0" r="2714">
      <c r="A2714" s="122" t="s">
        <v>11169</v>
      </c>
      <c r="B2714" s="122" t="s">
        <v>6635</v>
      </c>
      <c r="C2714" s="131" t="s">
        <v>12043</v>
      </c>
      <c r="D2714" s="122" t="n"/>
    </row>
    <row hidden="true" ht="15.75" outlineLevel="0" r="2715">
      <c r="A2715" s="122" t="s">
        <v>11169</v>
      </c>
      <c r="B2715" s="122" t="s">
        <v>6648</v>
      </c>
      <c r="C2715" s="131" t="s">
        <v>12043</v>
      </c>
      <c r="D2715" s="122" t="n"/>
    </row>
    <row hidden="true" ht="15.75" outlineLevel="0" r="2716">
      <c r="A2716" s="122" t="s">
        <v>11169</v>
      </c>
      <c r="B2716" s="122" t="s">
        <v>6650</v>
      </c>
      <c r="C2716" s="131" t="s">
        <v>12043</v>
      </c>
      <c r="D2716" s="122" t="n"/>
    </row>
    <row hidden="true" ht="15.75" outlineLevel="0" r="2717">
      <c r="A2717" s="122" t="s">
        <v>11169</v>
      </c>
      <c r="B2717" s="122" t="s">
        <v>6705</v>
      </c>
      <c r="C2717" s="131" t="s">
        <v>12043</v>
      </c>
      <c r="D2717" s="122" t="n"/>
    </row>
    <row hidden="true" ht="15.75" outlineLevel="0" r="2718">
      <c r="A2718" s="122" t="s">
        <v>11169</v>
      </c>
      <c r="B2718" s="122" t="s">
        <v>6707</v>
      </c>
      <c r="C2718" s="131" t="s">
        <v>12043</v>
      </c>
      <c r="D2718" s="122" t="n"/>
    </row>
    <row hidden="true" ht="15.75" outlineLevel="0" r="2719">
      <c r="A2719" s="122" t="s">
        <v>11169</v>
      </c>
      <c r="B2719" s="122" t="s">
        <v>6727</v>
      </c>
      <c r="C2719" s="131" t="s">
        <v>12043</v>
      </c>
      <c r="D2719" s="122" t="n"/>
    </row>
    <row hidden="true" ht="15.75" outlineLevel="0" r="2720">
      <c r="A2720" s="122" t="s">
        <v>11169</v>
      </c>
      <c r="B2720" s="122" t="s">
        <v>6729</v>
      </c>
      <c r="C2720" s="131" t="s">
        <v>12043</v>
      </c>
      <c r="D2720" s="122" t="n"/>
    </row>
    <row hidden="true" ht="15.75" outlineLevel="0" r="2721">
      <c r="A2721" s="122" t="s">
        <v>11169</v>
      </c>
      <c r="B2721" s="122" t="s">
        <v>6847</v>
      </c>
      <c r="C2721" s="131" t="s">
        <v>12043</v>
      </c>
      <c r="D2721" s="122" t="n"/>
    </row>
    <row hidden="true" ht="15.75" outlineLevel="0" r="2722">
      <c r="A2722" s="122" t="s">
        <v>11169</v>
      </c>
      <c r="B2722" s="122" t="s">
        <v>6855</v>
      </c>
      <c r="C2722" s="131" t="s">
        <v>12043</v>
      </c>
      <c r="D2722" s="122" t="n"/>
    </row>
    <row hidden="true" ht="15.75" outlineLevel="0" r="2723">
      <c r="A2723" s="122" t="s">
        <v>11169</v>
      </c>
      <c r="B2723" s="122" t="s">
        <v>6866</v>
      </c>
      <c r="C2723" s="131" t="s">
        <v>12043</v>
      </c>
      <c r="D2723" s="122" t="n"/>
    </row>
    <row hidden="true" ht="15.75" outlineLevel="0" r="2724">
      <c r="A2724" s="122" t="s">
        <v>11169</v>
      </c>
      <c r="B2724" s="122" t="s">
        <v>6868</v>
      </c>
      <c r="C2724" s="131" t="s">
        <v>12043</v>
      </c>
      <c r="D2724" s="122" t="n"/>
    </row>
    <row hidden="true" ht="15.75" outlineLevel="0" r="2725">
      <c r="A2725" s="122" t="s">
        <v>11169</v>
      </c>
      <c r="B2725" s="122" t="s">
        <v>6876</v>
      </c>
      <c r="C2725" s="131" t="s">
        <v>12043</v>
      </c>
      <c r="D2725" s="122" t="n"/>
    </row>
    <row hidden="true" ht="15.75" outlineLevel="0" r="2726">
      <c r="A2726" s="122" t="s">
        <v>11169</v>
      </c>
      <c r="B2726" s="122" t="s">
        <v>6877</v>
      </c>
      <c r="C2726" s="131" t="s">
        <v>12043</v>
      </c>
      <c r="D2726" s="122" t="n"/>
    </row>
    <row hidden="true" ht="15.75" outlineLevel="0" r="2727">
      <c r="A2727" s="122" t="s">
        <v>11169</v>
      </c>
      <c r="B2727" s="122" t="s">
        <v>6884</v>
      </c>
      <c r="C2727" s="131" t="s">
        <v>12043</v>
      </c>
      <c r="D2727" s="122" t="n"/>
    </row>
    <row hidden="true" ht="15.75" outlineLevel="0" r="2728">
      <c r="A2728" s="122" t="s">
        <v>11169</v>
      </c>
      <c r="B2728" s="122" t="s">
        <v>6974</v>
      </c>
      <c r="C2728" s="131" t="s">
        <v>12043</v>
      </c>
      <c r="D2728" s="122" t="n"/>
    </row>
    <row hidden="true" ht="15.75" outlineLevel="0" r="2729">
      <c r="A2729" s="122" t="s">
        <v>11169</v>
      </c>
      <c r="B2729" s="122" t="s">
        <v>7004</v>
      </c>
      <c r="C2729" s="131" t="s">
        <v>12043</v>
      </c>
      <c r="D2729" s="122" t="n"/>
    </row>
    <row hidden="true" ht="15.75" outlineLevel="0" r="2730">
      <c r="A2730" s="122" t="s">
        <v>11169</v>
      </c>
      <c r="B2730" s="122" t="s">
        <v>7005</v>
      </c>
      <c r="C2730" s="131" t="s">
        <v>12043</v>
      </c>
      <c r="D2730" s="122" t="n"/>
    </row>
    <row hidden="true" ht="15.75" outlineLevel="0" r="2731">
      <c r="A2731" s="122" t="s">
        <v>11169</v>
      </c>
      <c r="B2731" s="122" t="s">
        <v>7011</v>
      </c>
      <c r="C2731" s="131" t="s">
        <v>12043</v>
      </c>
      <c r="D2731" s="122" t="n"/>
    </row>
    <row hidden="true" ht="15.75" outlineLevel="0" r="2732">
      <c r="A2732" s="122" t="s">
        <v>11169</v>
      </c>
      <c r="B2732" s="122" t="s">
        <v>7015</v>
      </c>
      <c r="C2732" s="131" t="s">
        <v>12043</v>
      </c>
      <c r="D2732" s="122" t="n"/>
    </row>
    <row hidden="true" ht="15.75" outlineLevel="0" r="2733">
      <c r="A2733" s="122" t="s">
        <v>11169</v>
      </c>
      <c r="B2733" s="122" t="s">
        <v>7016</v>
      </c>
      <c r="C2733" s="131" t="s">
        <v>12043</v>
      </c>
      <c r="D2733" s="122" t="n"/>
    </row>
    <row hidden="true" ht="15.75" outlineLevel="0" r="2734">
      <c r="A2734" s="122" t="s">
        <v>11169</v>
      </c>
      <c r="B2734" s="122" t="s">
        <v>7023</v>
      </c>
      <c r="C2734" s="131" t="s">
        <v>12043</v>
      </c>
      <c r="D2734" s="122" t="n"/>
    </row>
    <row hidden="true" ht="15.75" outlineLevel="0" r="2735">
      <c r="A2735" s="122" t="s">
        <v>11169</v>
      </c>
      <c r="B2735" s="122" t="s">
        <v>7024</v>
      </c>
      <c r="C2735" s="131" t="s">
        <v>12043</v>
      </c>
      <c r="D2735" s="122" t="n"/>
    </row>
    <row hidden="true" ht="15.75" outlineLevel="0" r="2736">
      <c r="A2736" s="122" t="s">
        <v>11169</v>
      </c>
      <c r="B2736" s="122" t="s">
        <v>7054</v>
      </c>
      <c r="C2736" s="131" t="s">
        <v>12043</v>
      </c>
      <c r="D2736" s="122" t="n"/>
    </row>
    <row hidden="true" ht="15.75" outlineLevel="0" r="2737">
      <c r="A2737" s="122" t="s">
        <v>11169</v>
      </c>
      <c r="B2737" s="122" t="s">
        <v>7056</v>
      </c>
      <c r="C2737" s="131" t="s">
        <v>12043</v>
      </c>
      <c r="D2737" s="122" t="n"/>
    </row>
    <row hidden="true" ht="15.75" outlineLevel="0" r="2738">
      <c r="A2738" s="122" t="s">
        <v>11169</v>
      </c>
      <c r="B2738" s="122" t="s">
        <v>7057</v>
      </c>
      <c r="C2738" s="131" t="s">
        <v>12043</v>
      </c>
      <c r="D2738" s="122" t="n"/>
    </row>
    <row hidden="true" ht="15.75" outlineLevel="0" r="2739">
      <c r="A2739" s="122" t="s">
        <v>11169</v>
      </c>
      <c r="B2739" s="122" t="s">
        <v>7090</v>
      </c>
      <c r="C2739" s="131" t="s">
        <v>12043</v>
      </c>
      <c r="D2739" s="122" t="n"/>
    </row>
    <row hidden="true" ht="15.75" outlineLevel="0" r="2740">
      <c r="A2740" s="122" t="s">
        <v>11169</v>
      </c>
      <c r="B2740" s="122" t="s">
        <v>7117</v>
      </c>
      <c r="C2740" s="131" t="s">
        <v>12043</v>
      </c>
      <c r="D2740" s="122" t="n"/>
    </row>
    <row hidden="true" ht="15.75" outlineLevel="0" r="2741">
      <c r="A2741" s="122" t="s">
        <v>11169</v>
      </c>
      <c r="B2741" s="122" t="s">
        <v>7120</v>
      </c>
      <c r="C2741" s="131" t="s">
        <v>12043</v>
      </c>
      <c r="D2741" s="122" t="n"/>
    </row>
    <row hidden="true" ht="15.75" outlineLevel="0" r="2742">
      <c r="A2742" s="122" t="s">
        <v>11169</v>
      </c>
      <c r="B2742" s="122" t="s">
        <v>7128</v>
      </c>
      <c r="C2742" s="131" t="s">
        <v>12043</v>
      </c>
      <c r="D2742" s="122" t="n"/>
    </row>
    <row hidden="true" ht="15.75" outlineLevel="0" r="2743">
      <c r="A2743" s="122" t="s">
        <v>11169</v>
      </c>
      <c r="B2743" s="122" t="s">
        <v>10905</v>
      </c>
      <c r="C2743" s="131" t="s">
        <v>12043</v>
      </c>
      <c r="D2743" s="122" t="n"/>
    </row>
    <row hidden="true" ht="15.75" outlineLevel="0" r="2744">
      <c r="A2744" s="122" t="s">
        <v>11169</v>
      </c>
      <c r="B2744" s="122" t="s">
        <v>7147</v>
      </c>
      <c r="C2744" s="131" t="s">
        <v>12043</v>
      </c>
      <c r="D2744" s="122" t="n"/>
    </row>
    <row hidden="true" ht="15.75" outlineLevel="0" r="2745">
      <c r="A2745" s="122" t="s">
        <v>11169</v>
      </c>
      <c r="B2745" s="122" t="s">
        <v>7174</v>
      </c>
      <c r="C2745" s="131" t="s">
        <v>12043</v>
      </c>
      <c r="D2745" s="122" t="n"/>
    </row>
    <row hidden="true" ht="15.75" outlineLevel="0" r="2746">
      <c r="A2746" s="122" t="s">
        <v>11169</v>
      </c>
      <c r="B2746" s="122" t="s">
        <v>7222</v>
      </c>
      <c r="C2746" s="131" t="s">
        <v>12043</v>
      </c>
      <c r="D2746" s="122" t="n"/>
    </row>
    <row hidden="true" ht="15.75" outlineLevel="0" r="2747">
      <c r="A2747" s="122" t="s">
        <v>11169</v>
      </c>
      <c r="B2747" s="122" t="s">
        <v>7225</v>
      </c>
      <c r="C2747" s="131" t="s">
        <v>12043</v>
      </c>
      <c r="D2747" s="122" t="n"/>
    </row>
    <row hidden="true" ht="15.75" outlineLevel="0" r="2748">
      <c r="A2748" s="122" t="s">
        <v>11169</v>
      </c>
      <c r="B2748" s="122" t="s">
        <v>7267</v>
      </c>
      <c r="C2748" s="131" t="s">
        <v>12043</v>
      </c>
      <c r="D2748" s="122" t="n"/>
    </row>
    <row hidden="true" ht="15.75" outlineLevel="0" r="2749">
      <c r="A2749" s="122" t="s">
        <v>11169</v>
      </c>
      <c r="B2749" s="122" t="s">
        <v>7268</v>
      </c>
      <c r="C2749" s="131" t="s">
        <v>12043</v>
      </c>
      <c r="D2749" s="122" t="n"/>
    </row>
    <row hidden="true" ht="15.75" outlineLevel="0" r="2750">
      <c r="A2750" s="122" t="s">
        <v>11169</v>
      </c>
      <c r="B2750" s="122" t="s">
        <v>7279</v>
      </c>
      <c r="C2750" s="131" t="s">
        <v>12043</v>
      </c>
      <c r="D2750" s="122" t="n"/>
    </row>
    <row hidden="true" ht="15.75" outlineLevel="0" r="2751">
      <c r="A2751" s="122" t="s">
        <v>11169</v>
      </c>
      <c r="B2751" s="122" t="s">
        <v>7289</v>
      </c>
      <c r="C2751" s="131" t="s">
        <v>12043</v>
      </c>
      <c r="D2751" s="122" t="n"/>
    </row>
    <row hidden="true" ht="15.75" outlineLevel="0" r="2752">
      <c r="A2752" s="122" t="s">
        <v>11169</v>
      </c>
      <c r="B2752" s="122" t="s">
        <v>7290</v>
      </c>
      <c r="C2752" s="131" t="s">
        <v>12043</v>
      </c>
      <c r="D2752" s="122" t="n"/>
    </row>
    <row hidden="true" ht="15.75" outlineLevel="0" r="2753">
      <c r="A2753" s="122" t="s">
        <v>11169</v>
      </c>
      <c r="B2753" s="122" t="s">
        <v>7295</v>
      </c>
      <c r="C2753" s="131" t="s">
        <v>12043</v>
      </c>
      <c r="D2753" s="122" t="n"/>
    </row>
    <row hidden="true" ht="15.75" outlineLevel="0" r="2754">
      <c r="A2754" s="122" t="s">
        <v>11169</v>
      </c>
      <c r="B2754" s="122" t="s">
        <v>7313</v>
      </c>
      <c r="C2754" s="131" t="s">
        <v>12043</v>
      </c>
      <c r="D2754" s="122" t="n"/>
    </row>
    <row hidden="true" ht="15.75" outlineLevel="0" r="2755">
      <c r="A2755" s="122" t="s">
        <v>11169</v>
      </c>
      <c r="B2755" s="122" t="s">
        <v>7326</v>
      </c>
      <c r="C2755" s="131" t="s">
        <v>12043</v>
      </c>
      <c r="D2755" s="122" t="n"/>
    </row>
    <row hidden="true" ht="15.75" outlineLevel="0" r="2756">
      <c r="A2756" s="122" t="s">
        <v>11169</v>
      </c>
      <c r="B2756" s="122" t="s">
        <v>7336</v>
      </c>
      <c r="C2756" s="131" t="s">
        <v>12043</v>
      </c>
      <c r="D2756" s="122" t="n"/>
    </row>
    <row hidden="true" ht="15.75" outlineLevel="0" r="2757">
      <c r="A2757" s="122" t="s">
        <v>11169</v>
      </c>
      <c r="B2757" s="122" t="s">
        <v>7363</v>
      </c>
      <c r="C2757" s="131" t="s">
        <v>12043</v>
      </c>
      <c r="D2757" s="122" t="n"/>
    </row>
    <row hidden="true" ht="15.75" outlineLevel="0" r="2758">
      <c r="A2758" s="122" t="s">
        <v>11169</v>
      </c>
      <c r="B2758" s="122" t="s">
        <v>7370</v>
      </c>
      <c r="C2758" s="131" t="s">
        <v>12043</v>
      </c>
      <c r="D2758" s="122" t="n"/>
    </row>
    <row hidden="true" ht="15.75" outlineLevel="0" r="2759">
      <c r="A2759" s="122" t="s">
        <v>11169</v>
      </c>
      <c r="B2759" s="122" t="s">
        <v>7391</v>
      </c>
      <c r="C2759" s="131" t="s">
        <v>12043</v>
      </c>
      <c r="D2759" s="122" t="n"/>
    </row>
    <row hidden="true" ht="15.75" outlineLevel="0" r="2760">
      <c r="A2760" s="122" t="s">
        <v>11169</v>
      </c>
      <c r="B2760" s="122" t="s">
        <v>7425</v>
      </c>
      <c r="C2760" s="131" t="s">
        <v>12043</v>
      </c>
      <c r="D2760" s="122" t="n"/>
    </row>
    <row hidden="true" ht="15.75" outlineLevel="0" r="2761">
      <c r="A2761" s="122" t="s">
        <v>11169</v>
      </c>
      <c r="B2761" s="122" t="s">
        <v>7428</v>
      </c>
      <c r="C2761" s="131" t="s">
        <v>12043</v>
      </c>
      <c r="D2761" s="122" t="n"/>
    </row>
    <row hidden="true" ht="15.75" outlineLevel="0" r="2762">
      <c r="A2762" s="122" t="s">
        <v>11169</v>
      </c>
      <c r="B2762" s="122" t="s">
        <v>7431</v>
      </c>
      <c r="C2762" s="131" t="s">
        <v>12043</v>
      </c>
      <c r="D2762" s="122" t="n"/>
    </row>
    <row hidden="true" ht="15.75" outlineLevel="0" r="2763">
      <c r="A2763" s="122" t="s">
        <v>11169</v>
      </c>
      <c r="B2763" s="122" t="s">
        <v>7432</v>
      </c>
      <c r="C2763" s="131" t="s">
        <v>12043</v>
      </c>
      <c r="D2763" s="122" t="n"/>
    </row>
    <row hidden="true" ht="15.75" outlineLevel="0" r="2764">
      <c r="A2764" s="122" t="s">
        <v>11169</v>
      </c>
      <c r="B2764" s="122" t="s">
        <v>7439</v>
      </c>
      <c r="C2764" s="131" t="s">
        <v>12043</v>
      </c>
      <c r="D2764" s="122" t="n"/>
    </row>
    <row hidden="true" ht="15.75" outlineLevel="0" r="2765">
      <c r="A2765" s="122" t="s">
        <v>11169</v>
      </c>
      <c r="B2765" s="122" t="s">
        <v>7454</v>
      </c>
      <c r="C2765" s="131" t="s">
        <v>12043</v>
      </c>
      <c r="D2765" s="122" t="n"/>
    </row>
    <row hidden="true" ht="15.75" outlineLevel="0" r="2766">
      <c r="A2766" s="122" t="s">
        <v>11169</v>
      </c>
      <c r="B2766" s="122" t="s">
        <v>7461</v>
      </c>
      <c r="C2766" s="131" t="s">
        <v>12043</v>
      </c>
      <c r="D2766" s="122" t="n"/>
    </row>
    <row hidden="true" ht="15.75" outlineLevel="0" r="2767">
      <c r="A2767" s="122" t="s">
        <v>11169</v>
      </c>
      <c r="B2767" s="122" t="s">
        <v>7474</v>
      </c>
      <c r="C2767" s="131" t="s">
        <v>12043</v>
      </c>
      <c r="D2767" s="122" t="n"/>
    </row>
    <row hidden="true" ht="15.75" outlineLevel="0" r="2768">
      <c r="A2768" s="122" t="s">
        <v>11169</v>
      </c>
      <c r="B2768" s="122" t="s">
        <v>7484</v>
      </c>
      <c r="C2768" s="131" t="s">
        <v>12043</v>
      </c>
      <c r="D2768" s="122" t="n"/>
    </row>
    <row hidden="true" ht="15.75" outlineLevel="0" r="2769">
      <c r="A2769" s="122" t="s">
        <v>11169</v>
      </c>
      <c r="B2769" s="122" t="s">
        <v>7485</v>
      </c>
      <c r="C2769" s="131" t="s">
        <v>12043</v>
      </c>
      <c r="D2769" s="122" t="n"/>
    </row>
    <row hidden="true" ht="15.75" outlineLevel="0" r="2770">
      <c r="A2770" s="122" t="s">
        <v>11169</v>
      </c>
      <c r="B2770" s="122" t="s">
        <v>7486</v>
      </c>
      <c r="C2770" s="131" t="s">
        <v>12043</v>
      </c>
      <c r="D2770" s="122" t="n"/>
    </row>
    <row hidden="true" ht="15.75" outlineLevel="0" r="2771">
      <c r="A2771" s="122" t="s">
        <v>11169</v>
      </c>
      <c r="B2771" s="122" t="s">
        <v>7488</v>
      </c>
      <c r="C2771" s="131" t="s">
        <v>12043</v>
      </c>
      <c r="D2771" s="122" t="n"/>
    </row>
    <row hidden="true" ht="15.75" outlineLevel="0" r="2772">
      <c r="A2772" s="122" t="s">
        <v>11169</v>
      </c>
      <c r="B2772" s="122" t="s">
        <v>7491</v>
      </c>
      <c r="C2772" s="131" t="s">
        <v>12043</v>
      </c>
      <c r="D2772" s="122" t="n"/>
    </row>
    <row hidden="true" ht="15.75" outlineLevel="0" r="2773">
      <c r="A2773" s="122" t="s">
        <v>11169</v>
      </c>
      <c r="B2773" s="122" t="s">
        <v>7507</v>
      </c>
      <c r="C2773" s="131" t="s">
        <v>12043</v>
      </c>
      <c r="D2773" s="122" t="n"/>
    </row>
    <row hidden="true" ht="15.75" outlineLevel="0" r="2774">
      <c r="A2774" s="122" t="s">
        <v>11169</v>
      </c>
      <c r="B2774" s="122" t="s">
        <v>7509</v>
      </c>
      <c r="C2774" s="131" t="s">
        <v>12043</v>
      </c>
      <c r="D2774" s="122" t="n"/>
    </row>
    <row hidden="true" ht="15.75" outlineLevel="0" r="2775">
      <c r="A2775" s="122" t="s">
        <v>11169</v>
      </c>
      <c r="B2775" s="122" t="s">
        <v>7519</v>
      </c>
      <c r="C2775" s="131" t="s">
        <v>12043</v>
      </c>
      <c r="D2775" s="122" t="n"/>
    </row>
    <row hidden="true" ht="15.75" outlineLevel="0" r="2776">
      <c r="A2776" s="122" t="s">
        <v>11169</v>
      </c>
      <c r="B2776" s="122" t="s">
        <v>7521</v>
      </c>
      <c r="C2776" s="131" t="s">
        <v>12043</v>
      </c>
      <c r="D2776" s="122" t="n"/>
    </row>
    <row hidden="true" ht="15.75" outlineLevel="0" r="2777">
      <c r="A2777" s="122" t="s">
        <v>11169</v>
      </c>
      <c r="B2777" s="122" t="s">
        <v>7528</v>
      </c>
      <c r="C2777" s="131" t="s">
        <v>12043</v>
      </c>
      <c r="D2777" s="122" t="n"/>
    </row>
    <row hidden="true" ht="15.75" outlineLevel="0" r="2778">
      <c r="A2778" s="122" t="s">
        <v>11169</v>
      </c>
      <c r="B2778" s="122" t="s">
        <v>7539</v>
      </c>
      <c r="C2778" s="131" t="s">
        <v>12043</v>
      </c>
      <c r="D2778" s="122" t="n"/>
    </row>
    <row hidden="true" ht="15.75" outlineLevel="0" r="2779">
      <c r="A2779" s="122" t="s">
        <v>11169</v>
      </c>
      <c r="B2779" s="122" t="s">
        <v>7570</v>
      </c>
      <c r="C2779" s="131" t="s">
        <v>12043</v>
      </c>
      <c r="D2779" s="122" t="n"/>
    </row>
    <row hidden="true" ht="15.75" outlineLevel="0" r="2780">
      <c r="A2780" s="122" t="s">
        <v>11169</v>
      </c>
      <c r="B2780" s="122" t="s">
        <v>7587</v>
      </c>
      <c r="C2780" s="131" t="s">
        <v>12043</v>
      </c>
      <c r="D2780" s="122" t="n"/>
    </row>
    <row hidden="true" ht="15.75" outlineLevel="0" r="2781">
      <c r="A2781" s="122" t="s">
        <v>11169</v>
      </c>
      <c r="B2781" s="122" t="s">
        <v>7592</v>
      </c>
      <c r="C2781" s="131" t="s">
        <v>12043</v>
      </c>
      <c r="D2781" s="122" t="n"/>
    </row>
    <row hidden="true" ht="15.75" outlineLevel="0" r="2782">
      <c r="A2782" s="122" t="s">
        <v>11169</v>
      </c>
      <c r="B2782" s="122" t="s">
        <v>7610</v>
      </c>
      <c r="C2782" s="131" t="s">
        <v>12043</v>
      </c>
      <c r="D2782" s="122" t="n"/>
    </row>
    <row hidden="true" ht="15.75" outlineLevel="0" r="2783">
      <c r="A2783" s="122" t="s">
        <v>11169</v>
      </c>
      <c r="B2783" s="122" t="s">
        <v>7617</v>
      </c>
      <c r="C2783" s="131" t="s">
        <v>12043</v>
      </c>
      <c r="D2783" s="122" t="n"/>
    </row>
    <row hidden="true" ht="15.75" outlineLevel="0" r="2784">
      <c r="A2784" s="122" t="s">
        <v>11169</v>
      </c>
      <c r="B2784" s="122" t="s">
        <v>7619</v>
      </c>
      <c r="C2784" s="131" t="s">
        <v>12043</v>
      </c>
      <c r="D2784" s="122" t="n"/>
    </row>
    <row hidden="true" ht="15.75" outlineLevel="0" r="2785">
      <c r="A2785" s="122" t="s">
        <v>11169</v>
      </c>
      <c r="B2785" s="122" t="s">
        <v>7631</v>
      </c>
      <c r="C2785" s="131" t="s">
        <v>12043</v>
      </c>
      <c r="D2785" s="122" t="n"/>
    </row>
    <row hidden="true" ht="15.75" outlineLevel="0" r="2786">
      <c r="A2786" s="122" t="s">
        <v>11169</v>
      </c>
      <c r="B2786" s="122" t="s">
        <v>10907</v>
      </c>
      <c r="C2786" s="131" t="s">
        <v>12043</v>
      </c>
      <c r="D2786" s="122" t="n"/>
    </row>
    <row hidden="true" ht="15.75" outlineLevel="0" r="2787">
      <c r="A2787" s="122" t="s">
        <v>11169</v>
      </c>
      <c r="B2787" s="122" t="s">
        <v>7640</v>
      </c>
      <c r="C2787" s="131" t="s">
        <v>12043</v>
      </c>
      <c r="D2787" s="122" t="n"/>
    </row>
    <row hidden="true" ht="15.75" outlineLevel="0" r="2788">
      <c r="A2788" s="122" t="s">
        <v>11169</v>
      </c>
      <c r="B2788" s="122" t="s">
        <v>7658</v>
      </c>
      <c r="C2788" s="131" t="s">
        <v>12043</v>
      </c>
      <c r="D2788" s="122" t="n"/>
    </row>
    <row hidden="true" ht="15.75" outlineLevel="0" r="2789">
      <c r="A2789" s="122" t="s">
        <v>11169</v>
      </c>
      <c r="B2789" s="122" t="s">
        <v>7660</v>
      </c>
      <c r="C2789" s="131" t="s">
        <v>12043</v>
      </c>
      <c r="D2789" s="122" t="n"/>
    </row>
    <row hidden="true" ht="15.75" outlineLevel="0" r="2790">
      <c r="A2790" s="122" t="s">
        <v>11169</v>
      </c>
      <c r="B2790" s="122" t="s">
        <v>7661</v>
      </c>
      <c r="C2790" s="131" t="s">
        <v>12043</v>
      </c>
      <c r="D2790" s="122" t="n"/>
    </row>
    <row hidden="true" ht="15.75" outlineLevel="0" r="2791">
      <c r="A2791" s="122" t="s">
        <v>11169</v>
      </c>
      <c r="B2791" s="122" t="s">
        <v>7662</v>
      </c>
      <c r="C2791" s="131" t="s">
        <v>12043</v>
      </c>
      <c r="D2791" s="122" t="n"/>
    </row>
    <row hidden="true" ht="15.75" outlineLevel="0" r="2792">
      <c r="A2792" s="122" t="s">
        <v>11169</v>
      </c>
      <c r="B2792" s="122" t="s">
        <v>7663</v>
      </c>
      <c r="C2792" s="131" t="s">
        <v>12043</v>
      </c>
      <c r="D2792" s="122" t="n"/>
    </row>
    <row hidden="true" ht="15.75" outlineLevel="0" r="2793">
      <c r="A2793" s="122" t="s">
        <v>11169</v>
      </c>
      <c r="B2793" s="122" t="s">
        <v>9359</v>
      </c>
      <c r="C2793" s="131" t="s">
        <v>12043</v>
      </c>
      <c r="D2793" s="122" t="n"/>
    </row>
    <row hidden="true" ht="15.75" outlineLevel="0" r="2794">
      <c r="A2794" s="122" t="s">
        <v>11169</v>
      </c>
      <c r="B2794" s="122" t="s">
        <v>9429</v>
      </c>
      <c r="C2794" s="131" t="s">
        <v>12043</v>
      </c>
      <c r="D2794" s="122" t="n"/>
    </row>
    <row hidden="true" ht="15.75" outlineLevel="0" r="2795">
      <c r="A2795" s="122" t="s">
        <v>11169</v>
      </c>
      <c r="B2795" s="122" t="s">
        <v>9437</v>
      </c>
      <c r="C2795" s="131" t="s">
        <v>12043</v>
      </c>
      <c r="D2795" s="122" t="n"/>
    </row>
    <row hidden="true" ht="15.75" outlineLevel="0" r="2796">
      <c r="A2796" s="122" t="s">
        <v>11169</v>
      </c>
      <c r="B2796" s="122" t="s">
        <v>9439</v>
      </c>
      <c r="C2796" s="131" t="s">
        <v>12043</v>
      </c>
      <c r="D2796" s="122" t="n"/>
    </row>
    <row hidden="true" ht="15.75" outlineLevel="0" r="2797">
      <c r="A2797" s="122" t="s">
        <v>11169</v>
      </c>
      <c r="B2797" s="122" t="s">
        <v>9445</v>
      </c>
      <c r="C2797" s="131" t="s">
        <v>12043</v>
      </c>
      <c r="D2797" s="122" t="n"/>
    </row>
    <row hidden="true" ht="15.75" outlineLevel="0" r="2798">
      <c r="A2798" s="122" t="s">
        <v>11169</v>
      </c>
      <c r="B2798" s="122" t="s">
        <v>9476</v>
      </c>
      <c r="C2798" s="131" t="s">
        <v>12043</v>
      </c>
      <c r="D2798" s="122" t="n"/>
    </row>
    <row hidden="true" ht="15.75" outlineLevel="0" r="2799">
      <c r="A2799" s="122" t="s">
        <v>11169</v>
      </c>
      <c r="B2799" s="122" t="s">
        <v>9481</v>
      </c>
      <c r="C2799" s="131" t="s">
        <v>12043</v>
      </c>
      <c r="D2799" s="122" t="n"/>
    </row>
    <row hidden="true" ht="15.75" outlineLevel="0" r="2800">
      <c r="A2800" s="122" t="s">
        <v>11169</v>
      </c>
      <c r="B2800" s="122" t="s">
        <v>9495</v>
      </c>
      <c r="C2800" s="131" t="s">
        <v>12043</v>
      </c>
      <c r="D2800" s="122" t="n"/>
    </row>
    <row hidden="true" ht="15.75" outlineLevel="0" r="2801">
      <c r="A2801" s="122" t="s">
        <v>11169</v>
      </c>
      <c r="B2801" s="122" t="s">
        <v>9496</v>
      </c>
      <c r="C2801" s="131" t="s">
        <v>12043</v>
      </c>
      <c r="D2801" s="122" t="n"/>
    </row>
    <row hidden="true" ht="15.75" outlineLevel="0" r="2802">
      <c r="A2802" s="122" t="s">
        <v>11169</v>
      </c>
      <c r="B2802" s="122" t="s">
        <v>9509</v>
      </c>
      <c r="C2802" s="131" t="s">
        <v>12043</v>
      </c>
      <c r="D2802" s="122" t="n"/>
    </row>
    <row hidden="true" ht="15.75" outlineLevel="0" r="2803">
      <c r="A2803" s="122" t="s">
        <v>11169</v>
      </c>
      <c r="B2803" s="122" t="s">
        <v>9517</v>
      </c>
      <c r="C2803" s="131" t="s">
        <v>12043</v>
      </c>
      <c r="D2803" s="122" t="n"/>
    </row>
    <row hidden="true" ht="15.75" outlineLevel="0" r="2804">
      <c r="A2804" s="122" t="s">
        <v>11169</v>
      </c>
      <c r="B2804" s="122" t="s">
        <v>9522</v>
      </c>
      <c r="C2804" s="131" t="s">
        <v>12043</v>
      </c>
      <c r="D2804" s="122" t="n"/>
    </row>
    <row hidden="true" ht="15.75" outlineLevel="0" r="2805">
      <c r="A2805" s="122" t="s">
        <v>11169</v>
      </c>
      <c r="B2805" s="122" t="s">
        <v>9524</v>
      </c>
      <c r="C2805" s="131" t="s">
        <v>12043</v>
      </c>
      <c r="D2805" s="122" t="n"/>
    </row>
    <row hidden="true" ht="15.75" outlineLevel="0" r="2806">
      <c r="A2806" s="122" t="s">
        <v>11169</v>
      </c>
      <c r="B2806" s="122" t="s">
        <v>9530</v>
      </c>
      <c r="C2806" s="131" t="s">
        <v>12043</v>
      </c>
      <c r="D2806" s="122" t="n"/>
    </row>
    <row hidden="true" ht="15.75" outlineLevel="0" r="2807">
      <c r="A2807" s="122" t="s">
        <v>11169</v>
      </c>
      <c r="B2807" s="122" t="s">
        <v>9535</v>
      </c>
      <c r="C2807" s="131" t="s">
        <v>12043</v>
      </c>
      <c r="D2807" s="122" t="n"/>
    </row>
    <row hidden="true" ht="15.75" outlineLevel="0" r="2808">
      <c r="A2808" s="122" t="s">
        <v>11169</v>
      </c>
      <c r="B2808" s="122" t="s">
        <v>9550</v>
      </c>
      <c r="C2808" s="131" t="s">
        <v>12043</v>
      </c>
      <c r="D2808" s="122" t="n"/>
    </row>
    <row hidden="true" ht="15.75" outlineLevel="0" r="2809">
      <c r="A2809" s="122" t="s">
        <v>11169</v>
      </c>
      <c r="B2809" s="122" t="s">
        <v>9553</v>
      </c>
      <c r="C2809" s="131" t="s">
        <v>12043</v>
      </c>
      <c r="D2809" s="122" t="n"/>
    </row>
    <row hidden="true" ht="15.75" outlineLevel="0" r="2810">
      <c r="A2810" s="122" t="s">
        <v>11169</v>
      </c>
      <c r="B2810" s="122" t="s">
        <v>9554</v>
      </c>
      <c r="C2810" s="131" t="s">
        <v>12043</v>
      </c>
      <c r="D2810" s="122" t="n"/>
    </row>
    <row hidden="true" ht="15.75" outlineLevel="0" r="2811">
      <c r="A2811" s="122" t="s">
        <v>11169</v>
      </c>
      <c r="B2811" s="122" t="s">
        <v>9558</v>
      </c>
      <c r="C2811" s="131" t="s">
        <v>12043</v>
      </c>
      <c r="D2811" s="122" t="n"/>
    </row>
    <row hidden="true" ht="15.75" outlineLevel="0" r="2812">
      <c r="A2812" s="122" t="s">
        <v>11169</v>
      </c>
      <c r="B2812" s="122" t="s">
        <v>9608</v>
      </c>
      <c r="C2812" s="131" t="s">
        <v>12043</v>
      </c>
      <c r="D2812" s="122" t="n"/>
    </row>
    <row hidden="true" ht="15.75" outlineLevel="0" r="2813">
      <c r="A2813" s="122" t="s">
        <v>11169</v>
      </c>
      <c r="B2813" s="122" t="s">
        <v>9609</v>
      </c>
      <c r="C2813" s="131" t="s">
        <v>12043</v>
      </c>
      <c r="D2813" s="122" t="n"/>
    </row>
    <row hidden="true" ht="15.75" outlineLevel="0" r="2814">
      <c r="A2814" s="122" t="s">
        <v>11169</v>
      </c>
      <c r="B2814" s="122" t="s">
        <v>9624</v>
      </c>
      <c r="C2814" s="131" t="s">
        <v>12043</v>
      </c>
      <c r="D2814" s="122" t="n"/>
    </row>
    <row hidden="true" ht="15.75" outlineLevel="0" r="2815">
      <c r="A2815" s="122" t="s">
        <v>11169</v>
      </c>
      <c r="B2815" s="122" t="s">
        <v>9638</v>
      </c>
      <c r="C2815" s="131" t="s">
        <v>12043</v>
      </c>
      <c r="D2815" s="122" t="n"/>
    </row>
    <row hidden="true" ht="15.75" outlineLevel="0" r="2816">
      <c r="A2816" s="122" t="s">
        <v>11169</v>
      </c>
      <c r="B2816" s="122" t="s">
        <v>9643</v>
      </c>
      <c r="C2816" s="131" t="s">
        <v>12043</v>
      </c>
      <c r="D2816" s="122" t="n"/>
    </row>
    <row hidden="true" ht="15.75" outlineLevel="0" r="2817">
      <c r="A2817" s="122" t="s">
        <v>11169</v>
      </c>
      <c r="B2817" s="122" t="s">
        <v>9650</v>
      </c>
      <c r="C2817" s="131" t="s">
        <v>12043</v>
      </c>
      <c r="D2817" s="122" t="n"/>
    </row>
    <row hidden="true" ht="15.75" outlineLevel="0" r="2818">
      <c r="A2818" s="122" t="s">
        <v>11169</v>
      </c>
      <c r="B2818" s="122" t="s">
        <v>9671</v>
      </c>
      <c r="C2818" s="131" t="s">
        <v>12043</v>
      </c>
      <c r="D2818" s="122" t="n"/>
    </row>
    <row hidden="true" ht="15.75" outlineLevel="0" r="2819">
      <c r="A2819" s="122" t="s">
        <v>11169</v>
      </c>
      <c r="B2819" s="122" t="s">
        <v>9680</v>
      </c>
      <c r="C2819" s="131" t="s">
        <v>12043</v>
      </c>
      <c r="D2819" s="122" t="n"/>
    </row>
    <row hidden="true" ht="15.75" outlineLevel="0" r="2820">
      <c r="A2820" s="122" t="s">
        <v>11169</v>
      </c>
      <c r="B2820" s="122" t="s">
        <v>9700</v>
      </c>
      <c r="C2820" s="131" t="s">
        <v>12043</v>
      </c>
      <c r="D2820" s="122" t="n"/>
    </row>
    <row hidden="true" ht="15.75" outlineLevel="0" r="2821">
      <c r="A2821" s="122" t="s">
        <v>11169</v>
      </c>
      <c r="B2821" s="122" t="s">
        <v>9706</v>
      </c>
      <c r="C2821" s="131" t="s">
        <v>12043</v>
      </c>
      <c r="D2821" s="122" t="n"/>
    </row>
    <row hidden="true" ht="15.75" outlineLevel="0" r="2822">
      <c r="A2822" s="122" t="s">
        <v>11169</v>
      </c>
      <c r="B2822" s="122" t="s">
        <v>9710</v>
      </c>
      <c r="C2822" s="131" t="s">
        <v>12043</v>
      </c>
      <c r="D2822" s="122" t="n"/>
    </row>
    <row hidden="true" ht="15.75" outlineLevel="0" r="2823">
      <c r="A2823" s="122" t="s">
        <v>11169</v>
      </c>
      <c r="B2823" s="122" t="s">
        <v>9716</v>
      </c>
      <c r="C2823" s="131" t="s">
        <v>12043</v>
      </c>
      <c r="D2823" s="122" t="n"/>
    </row>
    <row hidden="true" ht="15.75" outlineLevel="0" r="2824">
      <c r="A2824" s="122" t="s">
        <v>11169</v>
      </c>
      <c r="B2824" s="122" t="s">
        <v>9733</v>
      </c>
      <c r="C2824" s="131" t="s">
        <v>12043</v>
      </c>
      <c r="D2824" s="122" t="n"/>
    </row>
    <row hidden="true" ht="15.75" outlineLevel="0" r="2825">
      <c r="A2825" s="122" t="s">
        <v>11169</v>
      </c>
      <c r="B2825" s="122" t="s">
        <v>9749</v>
      </c>
      <c r="C2825" s="131" t="s">
        <v>12043</v>
      </c>
      <c r="D2825" s="122" t="n"/>
    </row>
    <row hidden="true" ht="15.75" outlineLevel="0" r="2826">
      <c r="A2826" s="122" t="s">
        <v>11169</v>
      </c>
      <c r="B2826" s="122" t="s">
        <v>9850</v>
      </c>
      <c r="C2826" s="131" t="s">
        <v>12043</v>
      </c>
      <c r="D2826" s="122" t="n"/>
    </row>
    <row hidden="true" ht="15.75" outlineLevel="0" r="2827">
      <c r="A2827" s="122" t="s">
        <v>11169</v>
      </c>
      <c r="B2827" s="122" t="s">
        <v>9861</v>
      </c>
      <c r="C2827" s="131" t="s">
        <v>12043</v>
      </c>
      <c r="D2827" s="122" t="n"/>
    </row>
    <row hidden="true" ht="15.75" outlineLevel="0" r="2828">
      <c r="A2828" s="122" t="s">
        <v>11169</v>
      </c>
      <c r="B2828" s="122" t="s">
        <v>9864</v>
      </c>
      <c r="C2828" s="131" t="s">
        <v>12043</v>
      </c>
      <c r="D2828" s="122" t="n"/>
    </row>
    <row hidden="true" ht="15.75" outlineLevel="0" r="2829">
      <c r="A2829" s="122" t="s">
        <v>11169</v>
      </c>
      <c r="B2829" s="122" t="s">
        <v>9907</v>
      </c>
      <c r="C2829" s="131" t="s">
        <v>12043</v>
      </c>
      <c r="D2829" s="122" t="n"/>
    </row>
    <row hidden="true" ht="15.75" outlineLevel="0" r="2830">
      <c r="A2830" s="122" t="s">
        <v>11169</v>
      </c>
      <c r="B2830" s="122" t="s">
        <v>9920</v>
      </c>
      <c r="C2830" s="131" t="s">
        <v>12043</v>
      </c>
      <c r="D2830" s="122" t="n"/>
    </row>
    <row hidden="true" ht="15.75" outlineLevel="0" r="2831">
      <c r="A2831" s="122" t="s">
        <v>11169</v>
      </c>
      <c r="B2831" s="122" t="s">
        <v>9923</v>
      </c>
      <c r="C2831" s="131" t="s">
        <v>12043</v>
      </c>
      <c r="D2831" s="122" t="n"/>
    </row>
    <row hidden="true" ht="15.75" outlineLevel="0" r="2832">
      <c r="A2832" s="122" t="s">
        <v>11169</v>
      </c>
      <c r="B2832" s="122" t="s">
        <v>9924</v>
      </c>
      <c r="C2832" s="131" t="s">
        <v>12043</v>
      </c>
      <c r="D2832" s="122" t="n"/>
    </row>
    <row hidden="true" ht="15.75" outlineLevel="0" r="2833">
      <c r="A2833" s="122" t="s">
        <v>11169</v>
      </c>
      <c r="B2833" s="122" t="s">
        <v>9929</v>
      </c>
      <c r="C2833" s="131" t="s">
        <v>12043</v>
      </c>
      <c r="D2833" s="122" t="n"/>
    </row>
    <row hidden="true" ht="15.75" outlineLevel="0" r="2834">
      <c r="A2834" s="122" t="s">
        <v>11169</v>
      </c>
      <c r="B2834" s="122" t="s">
        <v>9930</v>
      </c>
      <c r="C2834" s="131" t="s">
        <v>12043</v>
      </c>
      <c r="D2834" s="122" t="n"/>
    </row>
    <row hidden="true" ht="15.75" outlineLevel="0" r="2835">
      <c r="A2835" s="122" t="s">
        <v>11169</v>
      </c>
      <c r="B2835" s="122" t="s">
        <v>9932</v>
      </c>
      <c r="C2835" s="131" t="s">
        <v>12043</v>
      </c>
      <c r="D2835" s="122" t="n"/>
    </row>
    <row hidden="true" ht="15.75" outlineLevel="0" r="2836">
      <c r="A2836" s="122" t="s">
        <v>11169</v>
      </c>
      <c r="B2836" s="122" t="s">
        <v>9947</v>
      </c>
      <c r="C2836" s="131" t="s">
        <v>12043</v>
      </c>
      <c r="D2836" s="122" t="n"/>
    </row>
    <row hidden="true" ht="15.75" outlineLevel="0" r="2837">
      <c r="A2837" s="122" t="s">
        <v>11169</v>
      </c>
      <c r="B2837" s="122" t="s">
        <v>9954</v>
      </c>
      <c r="C2837" s="131" t="s">
        <v>12043</v>
      </c>
      <c r="D2837" s="122" t="n"/>
    </row>
    <row hidden="true" ht="15.75" outlineLevel="0" r="2838">
      <c r="A2838" s="122" t="s">
        <v>11169</v>
      </c>
      <c r="B2838" s="122" t="s">
        <v>9979</v>
      </c>
      <c r="C2838" s="131" t="s">
        <v>12043</v>
      </c>
      <c r="D2838" s="122" t="n"/>
    </row>
    <row hidden="true" ht="15.75" outlineLevel="0" r="2839">
      <c r="A2839" s="122" t="s">
        <v>11169</v>
      </c>
      <c r="B2839" s="122" t="s">
        <v>9995</v>
      </c>
      <c r="C2839" s="131" t="s">
        <v>12043</v>
      </c>
      <c r="D2839" s="122" t="n"/>
    </row>
    <row hidden="true" ht="15.75" outlineLevel="0" r="2840">
      <c r="A2840" s="122" t="s">
        <v>11169</v>
      </c>
      <c r="B2840" s="122" t="s">
        <v>10009</v>
      </c>
      <c r="C2840" s="131" t="s">
        <v>12043</v>
      </c>
      <c r="D2840" s="122" t="n"/>
    </row>
    <row hidden="true" ht="15.75" outlineLevel="0" r="2841">
      <c r="A2841" s="122" t="s">
        <v>11169</v>
      </c>
      <c r="B2841" s="122" t="s">
        <v>10010</v>
      </c>
      <c r="C2841" s="131" t="s">
        <v>12043</v>
      </c>
      <c r="D2841" s="122" t="n"/>
    </row>
    <row hidden="true" ht="15.75" outlineLevel="0" r="2842">
      <c r="A2842" s="122" t="s">
        <v>11169</v>
      </c>
      <c r="B2842" s="122" t="s">
        <v>10020</v>
      </c>
      <c r="C2842" s="131" t="s">
        <v>12043</v>
      </c>
      <c r="D2842" s="122" t="n"/>
    </row>
    <row hidden="true" ht="15.75" outlineLevel="0" r="2843">
      <c r="A2843" s="122" t="s">
        <v>11169</v>
      </c>
      <c r="B2843" s="122" t="s">
        <v>10026</v>
      </c>
      <c r="C2843" s="131" t="s">
        <v>12043</v>
      </c>
      <c r="D2843" s="122" t="n"/>
    </row>
    <row hidden="true" ht="15.75" outlineLevel="0" r="2844">
      <c r="A2844" s="122" t="s">
        <v>11169</v>
      </c>
      <c r="B2844" s="122" t="s">
        <v>10027</v>
      </c>
      <c r="C2844" s="131" t="s">
        <v>12043</v>
      </c>
      <c r="D2844" s="122" t="n"/>
    </row>
    <row hidden="true" ht="15.75" outlineLevel="0" r="2845">
      <c r="A2845" s="122" t="s">
        <v>11169</v>
      </c>
      <c r="B2845" s="122" t="s">
        <v>10032</v>
      </c>
      <c r="C2845" s="131" t="s">
        <v>12043</v>
      </c>
      <c r="D2845" s="122" t="n"/>
    </row>
    <row hidden="true" ht="15.75" outlineLevel="0" r="2846">
      <c r="A2846" s="122" t="s">
        <v>11169</v>
      </c>
      <c r="B2846" s="122" t="s">
        <v>10035</v>
      </c>
      <c r="C2846" s="131" t="s">
        <v>12043</v>
      </c>
      <c r="D2846" s="122" t="n"/>
    </row>
    <row hidden="true" ht="15.75" outlineLevel="0" r="2847">
      <c r="A2847" s="122" t="s">
        <v>11169</v>
      </c>
      <c r="B2847" s="122" t="s">
        <v>10046</v>
      </c>
      <c r="C2847" s="131" t="s">
        <v>12043</v>
      </c>
      <c r="D2847" s="122" t="n"/>
    </row>
    <row hidden="true" ht="15.75" outlineLevel="0" r="2848">
      <c r="A2848" s="122" t="s">
        <v>11169</v>
      </c>
      <c r="B2848" s="122" t="s">
        <v>10055</v>
      </c>
      <c r="C2848" s="131" t="s">
        <v>12043</v>
      </c>
      <c r="D2848" s="122" t="n"/>
    </row>
    <row hidden="true" ht="15.75" outlineLevel="0" r="2849">
      <c r="A2849" s="122" t="s">
        <v>11169</v>
      </c>
      <c r="B2849" s="122" t="s">
        <v>10063</v>
      </c>
      <c r="C2849" s="131" t="s">
        <v>12043</v>
      </c>
      <c r="D2849" s="122" t="n"/>
    </row>
    <row hidden="true" ht="15.75" outlineLevel="0" r="2850">
      <c r="A2850" s="122" t="s">
        <v>11169</v>
      </c>
      <c r="B2850" s="122" t="s">
        <v>10064</v>
      </c>
      <c r="C2850" s="131" t="s">
        <v>12043</v>
      </c>
      <c r="D2850" s="122" t="n"/>
    </row>
    <row hidden="true" ht="15.75" outlineLevel="0" r="2851">
      <c r="A2851" s="122" t="s">
        <v>11169</v>
      </c>
      <c r="B2851" s="122" t="s">
        <v>10065</v>
      </c>
      <c r="C2851" s="131" t="s">
        <v>12043</v>
      </c>
      <c r="D2851" s="122" t="n"/>
    </row>
    <row hidden="true" ht="15.75" outlineLevel="0" r="2852">
      <c r="A2852" s="122" t="s">
        <v>11169</v>
      </c>
      <c r="B2852" s="122" t="s">
        <v>10068</v>
      </c>
      <c r="C2852" s="131" t="s">
        <v>12043</v>
      </c>
      <c r="D2852" s="122" t="n"/>
    </row>
    <row hidden="true" ht="15.75" outlineLevel="0" r="2853">
      <c r="A2853" s="122" t="s">
        <v>11169</v>
      </c>
      <c r="B2853" s="122" t="s">
        <v>10073</v>
      </c>
      <c r="C2853" s="131" t="s">
        <v>12043</v>
      </c>
      <c r="D2853" s="122" t="n"/>
    </row>
    <row hidden="true" ht="15.75" outlineLevel="0" r="2854">
      <c r="A2854" s="122" t="s">
        <v>11169</v>
      </c>
      <c r="B2854" s="122" t="s">
        <v>10077</v>
      </c>
      <c r="C2854" s="131" t="s">
        <v>12043</v>
      </c>
      <c r="D2854" s="122" t="n"/>
    </row>
    <row hidden="true" ht="15.75" outlineLevel="0" r="2855">
      <c r="A2855" s="122" t="s">
        <v>11169</v>
      </c>
      <c r="B2855" s="122" t="s">
        <v>10082</v>
      </c>
      <c r="C2855" s="131" t="s">
        <v>12043</v>
      </c>
      <c r="D2855" s="122" t="n"/>
    </row>
    <row hidden="true" ht="15.75" outlineLevel="0" r="2856">
      <c r="A2856" s="122" t="s">
        <v>11169</v>
      </c>
      <c r="B2856" s="122" t="s">
        <v>10083</v>
      </c>
      <c r="C2856" s="131" t="s">
        <v>12043</v>
      </c>
      <c r="D2856" s="122" t="n"/>
    </row>
    <row hidden="true" ht="15.75" outlineLevel="0" r="2857">
      <c r="A2857" s="122" t="s">
        <v>11169</v>
      </c>
      <c r="B2857" s="122" t="s">
        <v>10088</v>
      </c>
      <c r="C2857" s="131" t="s">
        <v>12043</v>
      </c>
      <c r="D2857" s="122" t="n"/>
    </row>
    <row hidden="true" ht="15.75" outlineLevel="0" r="2858">
      <c r="A2858" s="122" t="s">
        <v>11169</v>
      </c>
      <c r="B2858" s="122" t="s">
        <v>12047</v>
      </c>
      <c r="C2858" s="131" t="s">
        <v>12043</v>
      </c>
      <c r="D2858" s="122" t="n"/>
    </row>
    <row hidden="true" ht="15.75" outlineLevel="0" r="2859">
      <c r="A2859" s="122" t="s">
        <v>11169</v>
      </c>
      <c r="B2859" s="122" t="s">
        <v>11069</v>
      </c>
      <c r="C2859" s="131" t="s">
        <v>12048</v>
      </c>
      <c r="D2859" s="122" t="n"/>
    </row>
    <row hidden="true" ht="15.75" outlineLevel="0" r="2860">
      <c r="A2860" s="122" t="s">
        <v>11169</v>
      </c>
      <c r="B2860" s="122" t="s">
        <v>10176</v>
      </c>
      <c r="C2860" s="131" t="s">
        <v>12043</v>
      </c>
      <c r="D2860" s="122" t="n"/>
    </row>
    <row hidden="true" ht="15.75" outlineLevel="0" r="2861">
      <c r="A2861" s="122" t="s">
        <v>11169</v>
      </c>
      <c r="B2861" s="122" t="s">
        <v>10178</v>
      </c>
      <c r="C2861" s="131" t="s">
        <v>12043</v>
      </c>
      <c r="D2861" s="122" t="n"/>
    </row>
    <row hidden="true" ht="15.75" outlineLevel="0" r="2862">
      <c r="A2862" s="122" t="s">
        <v>11169</v>
      </c>
      <c r="B2862" s="122" t="s">
        <v>10179</v>
      </c>
      <c r="C2862" s="131" t="s">
        <v>12043</v>
      </c>
      <c r="D2862" s="122" t="n"/>
    </row>
    <row hidden="true" ht="15.75" outlineLevel="0" r="2863">
      <c r="A2863" s="122" t="s">
        <v>11169</v>
      </c>
      <c r="B2863" s="122" t="s">
        <v>10182</v>
      </c>
      <c r="C2863" s="131" t="s">
        <v>12043</v>
      </c>
      <c r="D2863" s="122" t="n"/>
    </row>
    <row hidden="true" ht="15.75" outlineLevel="0" r="2864">
      <c r="A2864" s="122" t="s">
        <v>11169</v>
      </c>
      <c r="B2864" s="122" t="s">
        <v>10184</v>
      </c>
      <c r="C2864" s="131" t="s">
        <v>12043</v>
      </c>
      <c r="D2864" s="122" t="n"/>
    </row>
    <row hidden="true" ht="15.75" outlineLevel="0" r="2865">
      <c r="A2865" s="122" t="s">
        <v>11169</v>
      </c>
      <c r="B2865" s="122" t="s">
        <v>10199</v>
      </c>
      <c r="C2865" s="131" t="s">
        <v>12043</v>
      </c>
      <c r="D2865" s="122" t="n"/>
    </row>
    <row hidden="true" ht="15.75" outlineLevel="0" r="2866">
      <c r="A2866" s="122" t="s">
        <v>11169</v>
      </c>
      <c r="B2866" s="122" t="s">
        <v>10236</v>
      </c>
      <c r="C2866" s="131" t="s">
        <v>12043</v>
      </c>
      <c r="D2866" s="122" t="n"/>
    </row>
    <row hidden="true" ht="15.75" outlineLevel="0" r="2867">
      <c r="A2867" s="122" t="s">
        <v>11169</v>
      </c>
      <c r="B2867" s="122" t="s">
        <v>10240</v>
      </c>
      <c r="C2867" s="131" t="s">
        <v>12043</v>
      </c>
      <c r="D2867" s="122" t="n"/>
    </row>
    <row hidden="true" ht="15.75" outlineLevel="0" r="2868">
      <c r="A2868" s="122" t="s">
        <v>11169</v>
      </c>
      <c r="B2868" s="122" t="s">
        <v>10243</v>
      </c>
      <c r="C2868" s="131" t="s">
        <v>12043</v>
      </c>
      <c r="D2868" s="122" t="n"/>
    </row>
    <row hidden="true" ht="15.75" outlineLevel="0" r="2869">
      <c r="A2869" s="122" t="s">
        <v>11169</v>
      </c>
      <c r="B2869" s="122" t="s">
        <v>10247</v>
      </c>
      <c r="C2869" s="131" t="s">
        <v>12043</v>
      </c>
      <c r="D2869" s="122" t="n"/>
    </row>
    <row hidden="true" ht="15.75" outlineLevel="0" r="2870">
      <c r="A2870" s="122" t="s">
        <v>11169</v>
      </c>
      <c r="B2870" s="122" t="s">
        <v>10260</v>
      </c>
      <c r="C2870" s="131" t="s">
        <v>12043</v>
      </c>
      <c r="D2870" s="122" t="n"/>
    </row>
    <row hidden="true" ht="15.75" outlineLevel="0" r="2871">
      <c r="A2871" s="122" t="s">
        <v>11169</v>
      </c>
      <c r="B2871" s="122" t="s">
        <v>10261</v>
      </c>
      <c r="C2871" s="131" t="s">
        <v>12043</v>
      </c>
      <c r="D2871" s="122" t="n"/>
    </row>
    <row hidden="true" ht="15.75" outlineLevel="0" r="2872">
      <c r="A2872" s="122" t="s">
        <v>11169</v>
      </c>
      <c r="B2872" s="122" t="s">
        <v>10265</v>
      </c>
      <c r="C2872" s="131" t="s">
        <v>12043</v>
      </c>
      <c r="D2872" s="122" t="n"/>
    </row>
    <row hidden="true" ht="15.75" outlineLevel="0" r="2873">
      <c r="A2873" s="122" t="s">
        <v>11169</v>
      </c>
      <c r="B2873" s="122" t="s">
        <v>10268</v>
      </c>
      <c r="C2873" s="131" t="s">
        <v>12043</v>
      </c>
      <c r="D2873" s="122" t="n"/>
    </row>
    <row hidden="true" ht="15.75" outlineLevel="0" r="2874">
      <c r="A2874" s="122" t="s">
        <v>11169</v>
      </c>
      <c r="B2874" s="122" t="s">
        <v>10274</v>
      </c>
      <c r="C2874" s="131" t="s">
        <v>12043</v>
      </c>
      <c r="D2874" s="122" t="n"/>
    </row>
    <row hidden="true" ht="15.75" outlineLevel="0" r="2875">
      <c r="A2875" s="122" t="s">
        <v>11169</v>
      </c>
      <c r="B2875" s="122" t="s">
        <v>10276</v>
      </c>
      <c r="C2875" s="131" t="s">
        <v>12043</v>
      </c>
      <c r="D2875" s="122" t="n"/>
    </row>
    <row hidden="true" ht="15.75" outlineLevel="0" r="2876">
      <c r="A2876" s="122" t="s">
        <v>11169</v>
      </c>
      <c r="B2876" s="122" t="s">
        <v>10279</v>
      </c>
      <c r="C2876" s="131" t="s">
        <v>12043</v>
      </c>
      <c r="D2876" s="122" t="n"/>
    </row>
    <row hidden="true" ht="15.75" outlineLevel="0" r="2877">
      <c r="A2877" s="122" t="s">
        <v>11169</v>
      </c>
      <c r="B2877" s="122" t="s">
        <v>10285</v>
      </c>
      <c r="C2877" s="131" t="s">
        <v>12043</v>
      </c>
      <c r="D2877" s="122" t="n"/>
    </row>
    <row hidden="true" ht="15.75" outlineLevel="0" r="2878">
      <c r="A2878" s="122" t="s">
        <v>11169</v>
      </c>
      <c r="B2878" s="122" t="s">
        <v>10287</v>
      </c>
      <c r="C2878" s="131" t="s">
        <v>12043</v>
      </c>
      <c r="D2878" s="122" t="n"/>
    </row>
    <row hidden="true" ht="15.75" outlineLevel="0" r="2879">
      <c r="A2879" s="122" t="s">
        <v>11169</v>
      </c>
      <c r="B2879" s="122" t="s">
        <v>10299</v>
      </c>
      <c r="C2879" s="131" t="s">
        <v>12043</v>
      </c>
      <c r="D2879" s="122" t="n"/>
    </row>
    <row hidden="true" ht="15.75" outlineLevel="0" r="2880">
      <c r="A2880" s="122" t="s">
        <v>11169</v>
      </c>
      <c r="B2880" s="122" t="s">
        <v>10314</v>
      </c>
      <c r="C2880" s="131" t="s">
        <v>12043</v>
      </c>
      <c r="D2880" s="122" t="n"/>
    </row>
    <row hidden="true" ht="15.75" outlineLevel="0" r="2881">
      <c r="A2881" s="122" t="s">
        <v>11169</v>
      </c>
      <c r="B2881" s="122" t="s">
        <v>10321</v>
      </c>
      <c r="C2881" s="131" t="s">
        <v>12043</v>
      </c>
      <c r="D2881" s="122" t="n"/>
    </row>
    <row hidden="true" ht="15.75" outlineLevel="0" r="2882">
      <c r="A2882" s="122" t="s">
        <v>11169</v>
      </c>
      <c r="B2882" s="122" t="s">
        <v>10344</v>
      </c>
      <c r="C2882" s="131" t="s">
        <v>12043</v>
      </c>
      <c r="D2882" s="122" t="n"/>
    </row>
    <row hidden="true" ht="15.75" outlineLevel="0" r="2883">
      <c r="A2883" s="122" t="s">
        <v>11169</v>
      </c>
      <c r="B2883" s="122" t="s">
        <v>10407</v>
      </c>
      <c r="C2883" s="131" t="s">
        <v>12043</v>
      </c>
      <c r="D2883" s="122" t="n"/>
    </row>
    <row hidden="true" ht="15.75" outlineLevel="0" r="2884">
      <c r="A2884" s="122" t="s">
        <v>11169</v>
      </c>
      <c r="B2884" s="122" t="s">
        <v>10416</v>
      </c>
      <c r="C2884" s="131" t="s">
        <v>12043</v>
      </c>
      <c r="D2884" s="122" t="n"/>
    </row>
    <row hidden="true" ht="15.75" outlineLevel="0" r="2885">
      <c r="A2885" s="122" t="s">
        <v>11169</v>
      </c>
      <c r="B2885" s="122" t="s">
        <v>10436</v>
      </c>
      <c r="C2885" s="131" t="s">
        <v>12043</v>
      </c>
      <c r="D2885" s="122" t="n"/>
    </row>
    <row hidden="true" ht="15.75" outlineLevel="0" r="2886">
      <c r="A2886" s="122" t="s">
        <v>11169</v>
      </c>
      <c r="B2886" s="122" t="s">
        <v>10446</v>
      </c>
      <c r="C2886" s="131" t="s">
        <v>12043</v>
      </c>
      <c r="D2886" s="122" t="n"/>
    </row>
    <row hidden="true" ht="15.75" outlineLevel="0" r="2887">
      <c r="A2887" s="122" t="s">
        <v>11169</v>
      </c>
      <c r="B2887" s="122" t="s">
        <v>10455</v>
      </c>
      <c r="C2887" s="131" t="s">
        <v>12043</v>
      </c>
      <c r="D2887" s="122" t="n"/>
    </row>
    <row hidden="true" ht="15.75" outlineLevel="0" r="2888">
      <c r="A2888" s="122" t="s">
        <v>11169</v>
      </c>
      <c r="B2888" s="122" t="s">
        <v>10465</v>
      </c>
      <c r="C2888" s="131" t="s">
        <v>12043</v>
      </c>
      <c r="D2888" s="122" t="n"/>
    </row>
    <row hidden="true" ht="15.75" outlineLevel="0" r="2889">
      <c r="A2889" s="122" t="s">
        <v>11169</v>
      </c>
      <c r="B2889" s="122" t="s">
        <v>10467</v>
      </c>
      <c r="C2889" s="131" t="s">
        <v>12043</v>
      </c>
      <c r="D2889" s="122" t="n"/>
    </row>
    <row hidden="true" ht="15.75" outlineLevel="0" r="2890">
      <c r="A2890" s="122" t="s">
        <v>11169</v>
      </c>
      <c r="B2890" s="122" t="s">
        <v>10507</v>
      </c>
      <c r="C2890" s="131" t="s">
        <v>12043</v>
      </c>
      <c r="D2890" s="122" t="n"/>
    </row>
    <row hidden="true" ht="15.75" outlineLevel="0" r="2891">
      <c r="A2891" s="122" t="s">
        <v>11169</v>
      </c>
      <c r="B2891" s="122" t="s">
        <v>10526</v>
      </c>
      <c r="C2891" s="131" t="s">
        <v>12043</v>
      </c>
      <c r="D2891" s="122" t="n"/>
    </row>
    <row hidden="true" ht="15.75" outlineLevel="0" r="2892">
      <c r="A2892" s="122" t="s">
        <v>11169</v>
      </c>
      <c r="B2892" s="122" t="s">
        <v>10527</v>
      </c>
      <c r="C2892" s="131" t="s">
        <v>12043</v>
      </c>
      <c r="D2892" s="122" t="n"/>
    </row>
    <row hidden="true" ht="15.75" outlineLevel="0" r="2893">
      <c r="A2893" s="122" t="s">
        <v>11169</v>
      </c>
      <c r="B2893" s="122" t="s">
        <v>10541</v>
      </c>
      <c r="C2893" s="131" t="s">
        <v>12043</v>
      </c>
      <c r="D2893" s="122" t="n"/>
    </row>
    <row hidden="true" ht="15.75" outlineLevel="0" r="2894">
      <c r="A2894" s="122" t="s">
        <v>11169</v>
      </c>
      <c r="B2894" s="122" t="s">
        <v>10558</v>
      </c>
      <c r="C2894" s="131" t="s">
        <v>12043</v>
      </c>
      <c r="D2894" s="122" t="n"/>
    </row>
    <row hidden="true" ht="15.75" outlineLevel="0" r="2895">
      <c r="A2895" s="122" t="s">
        <v>11169</v>
      </c>
      <c r="B2895" s="122" t="s">
        <v>10571</v>
      </c>
      <c r="C2895" s="131" t="s">
        <v>12043</v>
      </c>
      <c r="D2895" s="122" t="n"/>
    </row>
    <row hidden="true" ht="15.75" outlineLevel="0" r="2896">
      <c r="A2896" s="122" t="s">
        <v>11169</v>
      </c>
      <c r="B2896" s="122" t="s">
        <v>10575</v>
      </c>
      <c r="C2896" s="131" t="s">
        <v>12043</v>
      </c>
      <c r="D2896" s="122" t="n"/>
    </row>
    <row hidden="true" ht="15.75" outlineLevel="0" r="2897">
      <c r="A2897" s="122" t="s">
        <v>11169</v>
      </c>
      <c r="B2897" s="122" t="s">
        <v>10577</v>
      </c>
      <c r="C2897" s="131" t="s">
        <v>12043</v>
      </c>
      <c r="D2897" s="122" t="n"/>
    </row>
    <row hidden="true" ht="15.75" outlineLevel="0" r="2898">
      <c r="A2898" s="122" t="s">
        <v>11169</v>
      </c>
      <c r="B2898" s="122" t="s">
        <v>10583</v>
      </c>
      <c r="C2898" s="131" t="s">
        <v>12043</v>
      </c>
      <c r="D2898" s="122" t="n"/>
    </row>
    <row hidden="true" ht="15.75" outlineLevel="0" r="2899">
      <c r="A2899" s="122" t="s">
        <v>11169</v>
      </c>
      <c r="B2899" s="122" t="s">
        <v>10607</v>
      </c>
      <c r="C2899" s="131" t="s">
        <v>12043</v>
      </c>
      <c r="D2899" s="122" t="n"/>
    </row>
    <row hidden="true" ht="15.75" outlineLevel="0" r="2900">
      <c r="A2900" s="122" t="s">
        <v>11169</v>
      </c>
      <c r="B2900" s="122" t="s">
        <v>10612</v>
      </c>
      <c r="C2900" s="131" t="s">
        <v>12043</v>
      </c>
      <c r="D2900" s="122" t="n"/>
    </row>
    <row hidden="true" ht="15.75" outlineLevel="0" r="2901">
      <c r="A2901" s="122" t="s">
        <v>11169</v>
      </c>
      <c r="B2901" s="122" t="s">
        <v>10613</v>
      </c>
      <c r="C2901" s="131" t="s">
        <v>12043</v>
      </c>
      <c r="D2901" s="122" t="n"/>
    </row>
    <row hidden="true" ht="15.75" outlineLevel="0" r="2902">
      <c r="A2902" s="122" t="s">
        <v>11169</v>
      </c>
      <c r="B2902" s="122" t="s">
        <v>10630</v>
      </c>
      <c r="C2902" s="131" t="s">
        <v>12043</v>
      </c>
      <c r="D2902" s="122" t="n"/>
    </row>
    <row hidden="true" ht="15.75" outlineLevel="0" r="2903">
      <c r="A2903" s="122" t="s">
        <v>11169</v>
      </c>
      <c r="B2903" s="122" t="s">
        <v>10638</v>
      </c>
      <c r="C2903" s="131" t="s">
        <v>12043</v>
      </c>
      <c r="D2903" s="122" t="n"/>
    </row>
    <row hidden="true" ht="15.75" outlineLevel="0" r="2904">
      <c r="A2904" s="122" t="s">
        <v>11169</v>
      </c>
      <c r="B2904" s="122" t="s">
        <v>10648</v>
      </c>
      <c r="C2904" s="131" t="s">
        <v>12043</v>
      </c>
      <c r="D2904" s="122" t="n"/>
    </row>
    <row hidden="true" ht="15.75" outlineLevel="0" r="2905">
      <c r="A2905" s="122" t="s">
        <v>11169</v>
      </c>
      <c r="B2905" s="122" t="s">
        <v>10652</v>
      </c>
      <c r="C2905" s="131" t="s">
        <v>12043</v>
      </c>
      <c r="D2905" s="122" t="n"/>
    </row>
    <row hidden="true" ht="15.75" outlineLevel="0" r="2906">
      <c r="A2906" s="122" t="s">
        <v>11169</v>
      </c>
      <c r="B2906" s="122" t="s">
        <v>10655</v>
      </c>
      <c r="C2906" s="131" t="s">
        <v>12043</v>
      </c>
      <c r="D2906" s="122" t="n"/>
    </row>
    <row hidden="true" ht="15.75" outlineLevel="0" r="2907">
      <c r="A2907" s="122" t="s">
        <v>11169</v>
      </c>
      <c r="B2907" s="122" t="s">
        <v>10659</v>
      </c>
      <c r="C2907" s="131" t="s">
        <v>12043</v>
      </c>
      <c r="D2907" s="122" t="n"/>
    </row>
    <row hidden="true" ht="15.75" outlineLevel="0" r="2908">
      <c r="A2908" s="122" t="s">
        <v>11169</v>
      </c>
      <c r="B2908" s="122" t="s">
        <v>10666</v>
      </c>
      <c r="C2908" s="131" t="s">
        <v>12043</v>
      </c>
      <c r="D2908" s="122" t="n"/>
    </row>
    <row hidden="true" ht="15.75" outlineLevel="0" r="2909">
      <c r="A2909" s="122" t="s">
        <v>11169</v>
      </c>
      <c r="B2909" s="122" t="s">
        <v>10670</v>
      </c>
      <c r="C2909" s="131" t="s">
        <v>12043</v>
      </c>
      <c r="D2909" s="122" t="n"/>
    </row>
    <row hidden="true" ht="15.75" outlineLevel="0" r="2910">
      <c r="A2910" s="122" t="s">
        <v>11169</v>
      </c>
      <c r="B2910" s="122" t="s">
        <v>10715</v>
      </c>
      <c r="C2910" s="131" t="s">
        <v>12043</v>
      </c>
      <c r="D2910" s="122" t="n"/>
    </row>
    <row hidden="true" ht="15.75" outlineLevel="0" r="2911">
      <c r="A2911" s="122" t="s">
        <v>11169</v>
      </c>
      <c r="B2911" s="122" t="s">
        <v>10718</v>
      </c>
      <c r="C2911" s="131" t="s">
        <v>12043</v>
      </c>
      <c r="D2911" s="122" t="n"/>
    </row>
    <row hidden="true" ht="15.75" outlineLevel="0" r="2912">
      <c r="A2912" s="122" t="s">
        <v>11169</v>
      </c>
      <c r="B2912" s="122" t="s">
        <v>10737</v>
      </c>
      <c r="C2912" s="131" t="s">
        <v>12043</v>
      </c>
      <c r="D2912" s="122" t="n"/>
    </row>
    <row hidden="true" ht="15.75" outlineLevel="0" r="2913">
      <c r="A2913" s="122" t="s">
        <v>11169</v>
      </c>
      <c r="B2913" s="122" t="s">
        <v>10743</v>
      </c>
      <c r="C2913" s="131" t="s">
        <v>12043</v>
      </c>
      <c r="D2913" s="122" t="n"/>
    </row>
    <row hidden="true" ht="15.75" outlineLevel="0" r="2914">
      <c r="A2914" s="122" t="s">
        <v>11169</v>
      </c>
      <c r="B2914" s="122" t="s">
        <v>10763</v>
      </c>
      <c r="C2914" s="131" t="s">
        <v>12043</v>
      </c>
      <c r="D2914" s="122" t="n"/>
    </row>
    <row hidden="true" ht="15.75" outlineLevel="0" r="2915">
      <c r="A2915" s="122" t="s">
        <v>11169</v>
      </c>
      <c r="B2915" s="122" t="s">
        <v>10774</v>
      </c>
      <c r="C2915" s="131" t="s">
        <v>12043</v>
      </c>
      <c r="D2915" s="122" t="n"/>
    </row>
    <row hidden="true" ht="15.75" outlineLevel="0" r="2916">
      <c r="A2916" s="122" t="s">
        <v>11169</v>
      </c>
      <c r="B2916" s="122" t="s">
        <v>10778</v>
      </c>
      <c r="C2916" s="131" t="s">
        <v>12043</v>
      </c>
      <c r="D2916" s="122" t="n"/>
    </row>
    <row hidden="true" ht="15.75" outlineLevel="0" r="2917">
      <c r="A2917" s="122" t="s">
        <v>11169</v>
      </c>
      <c r="B2917" s="122" t="s">
        <v>10780</v>
      </c>
      <c r="C2917" s="131" t="s">
        <v>12043</v>
      </c>
      <c r="D2917" s="122" t="n"/>
    </row>
    <row hidden="true" ht="15.75" outlineLevel="0" r="2918">
      <c r="A2918" s="122" t="s">
        <v>11169</v>
      </c>
      <c r="B2918" s="122" t="s">
        <v>10791</v>
      </c>
      <c r="C2918" s="131" t="s">
        <v>12043</v>
      </c>
      <c r="D2918" s="122" t="n"/>
    </row>
    <row hidden="true" ht="15.75" outlineLevel="0" r="2919">
      <c r="A2919" s="122" t="s">
        <v>11169</v>
      </c>
      <c r="B2919" s="122" t="s">
        <v>10798</v>
      </c>
      <c r="C2919" s="131" t="s">
        <v>12043</v>
      </c>
      <c r="D2919" s="122" t="n"/>
    </row>
    <row hidden="true" ht="15.75" outlineLevel="0" r="2920">
      <c r="A2920" s="122" t="s">
        <v>11169</v>
      </c>
      <c r="B2920" s="122" t="s">
        <v>10813</v>
      </c>
      <c r="C2920" s="131" t="s">
        <v>12043</v>
      </c>
      <c r="D2920" s="122" t="n"/>
    </row>
    <row hidden="true" ht="31.5" outlineLevel="0" r="2921">
      <c r="A2921" s="122" t="s">
        <v>11169</v>
      </c>
      <c r="B2921" s="122" t="s">
        <v>4919</v>
      </c>
      <c r="C2921" s="131" t="s">
        <v>12049</v>
      </c>
      <c r="D2921" s="122" t="s">
        <v>12050</v>
      </c>
      <c r="E2921" s="122" t="n"/>
    </row>
    <row hidden="true" ht="31.5" outlineLevel="0" r="2922">
      <c r="A2922" s="122" t="s">
        <v>11169</v>
      </c>
      <c r="B2922" s="122" t="s">
        <v>6176</v>
      </c>
      <c r="C2922" s="131" t="s">
        <v>12049</v>
      </c>
      <c r="D2922" s="122" t="s">
        <v>12050</v>
      </c>
      <c r="E2922" s="122" t="n"/>
    </row>
    <row hidden="true" ht="31.5" outlineLevel="0" r="2923">
      <c r="A2923" s="122" t="s">
        <v>11169</v>
      </c>
      <c r="B2923" s="122" t="s">
        <v>7370</v>
      </c>
      <c r="C2923" s="131" t="s">
        <v>12049</v>
      </c>
      <c r="D2923" s="122" t="s">
        <v>12050</v>
      </c>
      <c r="E2923" s="122" t="n"/>
    </row>
    <row hidden="true" ht="31.5" outlineLevel="0" r="2924">
      <c r="A2924" s="122" t="s">
        <v>11169</v>
      </c>
      <c r="B2924" s="122" t="s">
        <v>9553</v>
      </c>
      <c r="C2924" s="131" t="s">
        <v>12049</v>
      </c>
      <c r="D2924" s="122" t="s">
        <v>12050</v>
      </c>
      <c r="E2924" s="122" t="n"/>
    </row>
    <row hidden="true" ht="31.5" outlineLevel="0" r="2925">
      <c r="A2925" s="122" t="s">
        <v>11169</v>
      </c>
      <c r="B2925" s="122" t="s">
        <v>9558</v>
      </c>
      <c r="C2925" s="131" t="s">
        <v>12049</v>
      </c>
      <c r="D2925" s="122" t="s">
        <v>12050</v>
      </c>
      <c r="E2925" s="122" t="n"/>
    </row>
    <row hidden="true" ht="31.5" outlineLevel="0" r="2926">
      <c r="A2926" s="122" t="s">
        <v>11169</v>
      </c>
      <c r="B2926" s="122" t="s">
        <v>9638</v>
      </c>
      <c r="C2926" s="131" t="s">
        <v>12049</v>
      </c>
      <c r="D2926" s="122" t="s">
        <v>12050</v>
      </c>
      <c r="E2926" s="122" t="n"/>
    </row>
    <row hidden="true" ht="15.75" outlineLevel="0" r="2927">
      <c r="A2927" s="122" t="s">
        <v>11169</v>
      </c>
      <c r="B2927" s="122" t="s">
        <v>2311</v>
      </c>
      <c r="C2927" s="131" t="s">
        <v>12051</v>
      </c>
      <c r="D2927" s="122" t="n"/>
    </row>
    <row hidden="true" ht="15.75" outlineLevel="0" r="2928">
      <c r="A2928" s="122" t="s">
        <v>11169</v>
      </c>
      <c r="B2928" s="131" t="s">
        <v>9976</v>
      </c>
      <c r="C2928" s="131" t="s">
        <v>12052</v>
      </c>
    </row>
    <row hidden="true" ht="31.5" outlineLevel="0" r="2929">
      <c r="A2929" s="122" t="s">
        <v>11169</v>
      </c>
      <c r="B2929" s="131" t="s">
        <v>9429</v>
      </c>
      <c r="C2929" s="131" t="s">
        <v>11968</v>
      </c>
      <c r="D2929" s="69" t="s">
        <v>11959</v>
      </c>
    </row>
    <row hidden="true" ht="15.75" outlineLevel="0" r="2930">
      <c r="A2930" s="122" t="s">
        <v>11169</v>
      </c>
      <c r="B2930" s="131" t="s">
        <v>9986</v>
      </c>
      <c r="C2930" s="131" t="s">
        <v>12053</v>
      </c>
    </row>
    <row hidden="true" ht="31.5" outlineLevel="0" r="2931">
      <c r="A2931" s="122" t="s">
        <v>11169</v>
      </c>
      <c r="B2931" s="122" t="s">
        <v>5510</v>
      </c>
      <c r="C2931" s="131" t="s">
        <v>12054</v>
      </c>
      <c r="D2931" s="122" t="n"/>
    </row>
    <row hidden="true" ht="31.5" outlineLevel="0" r="2932">
      <c r="A2932" s="122" t="s">
        <v>11169</v>
      </c>
      <c r="B2932" s="122" t="s">
        <v>3174</v>
      </c>
      <c r="C2932" s="131" t="s">
        <v>12055</v>
      </c>
      <c r="D2932" s="122" t="s">
        <v>12056</v>
      </c>
    </row>
    <row hidden="true" ht="31.5" outlineLevel="0" r="2933">
      <c r="A2933" s="122" t="s">
        <v>11169</v>
      </c>
      <c r="B2933" s="122" t="s">
        <v>4983</v>
      </c>
      <c r="C2933" s="131" t="s">
        <v>12055</v>
      </c>
      <c r="D2933" s="122" t="s">
        <v>12056</v>
      </c>
    </row>
    <row hidden="true" ht="31.5" outlineLevel="0" r="2934">
      <c r="A2934" s="122" t="s">
        <v>11169</v>
      </c>
      <c r="B2934" s="122" t="s">
        <v>2730</v>
      </c>
      <c r="C2934" s="131" t="s">
        <v>12055</v>
      </c>
      <c r="D2934" s="122" t="s">
        <v>12056</v>
      </c>
    </row>
    <row hidden="true" ht="31.5" outlineLevel="0" r="2935">
      <c r="A2935" s="122" t="s">
        <v>11169</v>
      </c>
      <c r="B2935" s="122" t="s">
        <v>3217</v>
      </c>
      <c r="C2935" s="131" t="s">
        <v>12055</v>
      </c>
      <c r="D2935" s="122" t="s">
        <v>12056</v>
      </c>
    </row>
    <row hidden="true" ht="31.5" outlineLevel="0" r="2936">
      <c r="A2936" s="122" t="s">
        <v>11169</v>
      </c>
      <c r="B2936" s="122" t="s">
        <v>5360</v>
      </c>
      <c r="C2936" s="131" t="s">
        <v>12055</v>
      </c>
      <c r="D2936" s="122" t="s">
        <v>12056</v>
      </c>
    </row>
    <row hidden="true" ht="15.75" outlineLevel="0" r="2937">
      <c r="A2937" s="122" t="s">
        <v>11169</v>
      </c>
      <c r="B2937" s="122" t="s">
        <v>6491</v>
      </c>
      <c r="C2937" s="131" t="s">
        <v>12057</v>
      </c>
      <c r="D2937" s="122" t="s">
        <v>11835</v>
      </c>
    </row>
    <row hidden="true" ht="15.75" outlineLevel="0" r="2938">
      <c r="A2938" s="122" t="s">
        <v>11169</v>
      </c>
      <c r="B2938" s="122" t="s">
        <v>783</v>
      </c>
      <c r="C2938" s="131" t="s">
        <v>12057</v>
      </c>
      <c r="D2938" s="122" t="s">
        <v>11835</v>
      </c>
    </row>
    <row hidden="true" ht="15.75" outlineLevel="0" r="2939">
      <c r="A2939" s="122" t="s">
        <v>11169</v>
      </c>
      <c r="B2939" s="122" t="s">
        <v>9150</v>
      </c>
      <c r="C2939" s="131" t="s">
        <v>12058</v>
      </c>
      <c r="D2939" s="122" t="s">
        <v>12059</v>
      </c>
    </row>
    <row hidden="true" ht="31.5" outlineLevel="0" r="2940">
      <c r="A2940" s="122" t="s">
        <v>11169</v>
      </c>
      <c r="B2940" s="122" t="s">
        <v>1215</v>
      </c>
      <c r="C2940" s="131" t="s">
        <v>12060</v>
      </c>
      <c r="D2940" s="122" t="s">
        <v>12059</v>
      </c>
    </row>
    <row hidden="true" ht="31.5" outlineLevel="0" r="2941">
      <c r="A2941" s="122" t="s">
        <v>11169</v>
      </c>
      <c r="B2941" s="122" t="s">
        <v>2834</v>
      </c>
      <c r="C2941" s="131" t="s">
        <v>12061</v>
      </c>
      <c r="D2941" s="122" t="s">
        <v>12059</v>
      </c>
    </row>
    <row hidden="true" ht="15.75" outlineLevel="0" r="2942">
      <c r="A2942" s="122" t="s">
        <v>11169</v>
      </c>
      <c r="B2942" s="122" t="s">
        <v>4125</v>
      </c>
      <c r="C2942" s="131" t="s">
        <v>12058</v>
      </c>
      <c r="D2942" s="122" t="s">
        <v>12059</v>
      </c>
    </row>
    <row hidden="true" ht="15.75" outlineLevel="0" r="2943">
      <c r="A2943" s="122" t="s">
        <v>11169</v>
      </c>
      <c r="B2943" s="69" t="s">
        <v>7521</v>
      </c>
      <c r="C2943" s="131" t="s">
        <v>12058</v>
      </c>
      <c r="D2943" s="122" t="s">
        <v>12059</v>
      </c>
    </row>
    <row hidden="true" ht="31.5" outlineLevel="0" r="2944">
      <c r="A2944" s="122" t="s">
        <v>11169</v>
      </c>
      <c r="B2944" s="69" t="s">
        <v>10247</v>
      </c>
      <c r="C2944" s="131" t="s">
        <v>12062</v>
      </c>
      <c r="D2944" s="122" t="s">
        <v>12059</v>
      </c>
    </row>
    <row hidden="true" ht="15.75" outlineLevel="0" r="2945">
      <c r="A2945" s="122" t="s">
        <v>11169</v>
      </c>
      <c r="B2945" s="69" t="s">
        <v>10268</v>
      </c>
      <c r="C2945" s="131" t="s">
        <v>12063</v>
      </c>
      <c r="D2945" s="122" t="s">
        <v>12059</v>
      </c>
    </row>
    <row hidden="true" ht="15.75" outlineLevel="0" r="2946">
      <c r="A2946" s="122" t="s">
        <v>11169</v>
      </c>
      <c r="B2946" s="122" t="s">
        <v>10088</v>
      </c>
      <c r="C2946" s="131" t="s">
        <v>12064</v>
      </c>
      <c r="D2946" s="122" t="s">
        <v>12059</v>
      </c>
    </row>
    <row hidden="true" ht="15.75" outlineLevel="0" r="2947">
      <c r="A2947" s="122" t="s">
        <v>11169</v>
      </c>
      <c r="B2947" s="122" t="s">
        <v>2976</v>
      </c>
      <c r="C2947" s="131" t="s">
        <v>12065</v>
      </c>
      <c r="D2947" s="122" t="s">
        <v>11891</v>
      </c>
    </row>
    <row hidden="true" ht="15.75" outlineLevel="0" r="2948">
      <c r="A2948" s="122" t="s">
        <v>11169</v>
      </c>
      <c r="B2948" s="122" t="s">
        <v>8538</v>
      </c>
      <c r="C2948" s="131" t="s">
        <v>11892</v>
      </c>
      <c r="D2948" s="122" t="n"/>
    </row>
    <row hidden="true" ht="15.75" outlineLevel="0" r="2949">
      <c r="A2949" s="122" t="s">
        <v>11169</v>
      </c>
      <c r="B2949" s="122" t="s">
        <v>8499</v>
      </c>
      <c r="C2949" s="131" t="s">
        <v>11892</v>
      </c>
      <c r="D2949" s="122" t="n"/>
    </row>
    <row hidden="true" ht="15.75" outlineLevel="0" r="2950">
      <c r="A2950" s="122" t="s">
        <v>11169</v>
      </c>
      <c r="B2950" s="122" t="s">
        <v>5097</v>
      </c>
      <c r="C2950" s="131" t="s">
        <v>11892</v>
      </c>
      <c r="D2950" s="122" t="n"/>
    </row>
    <row hidden="true" ht="15.75" outlineLevel="0" r="2951">
      <c r="A2951" s="122" t="s">
        <v>11169</v>
      </c>
      <c r="B2951" s="122" t="s">
        <v>7679</v>
      </c>
      <c r="C2951" s="131" t="s">
        <v>12066</v>
      </c>
      <c r="D2951" s="122" t="s">
        <v>11891</v>
      </c>
    </row>
    <row hidden="true" ht="15.75" outlineLevel="0" r="2952">
      <c r="A2952" s="122" t="s">
        <v>11169</v>
      </c>
      <c r="B2952" s="122" t="s">
        <v>7778</v>
      </c>
      <c r="C2952" s="131" t="s">
        <v>12067</v>
      </c>
      <c r="D2952" s="122" t="s">
        <v>11891</v>
      </c>
    </row>
    <row hidden="true" ht="15.75" outlineLevel="0" r="2953">
      <c r="A2953" s="122" t="s">
        <v>11169</v>
      </c>
      <c r="B2953" s="122" t="s">
        <v>7908</v>
      </c>
      <c r="C2953" s="131" t="s">
        <v>12067</v>
      </c>
      <c r="D2953" s="122" t="s">
        <v>11891</v>
      </c>
    </row>
    <row hidden="true" ht="15.75" outlineLevel="0" r="2954">
      <c r="A2954" s="122" t="s">
        <v>11169</v>
      </c>
      <c r="B2954" s="122" t="s">
        <v>8020</v>
      </c>
      <c r="C2954" s="131" t="s">
        <v>12066</v>
      </c>
      <c r="D2954" s="122" t="s">
        <v>11891</v>
      </c>
    </row>
    <row hidden="true" ht="15.75" outlineLevel="0" r="2955">
      <c r="A2955" s="122" t="s">
        <v>11169</v>
      </c>
      <c r="B2955" s="122" t="s">
        <v>8099</v>
      </c>
      <c r="C2955" s="131" t="s">
        <v>12067</v>
      </c>
      <c r="D2955" s="122" t="s">
        <v>11891</v>
      </c>
    </row>
    <row hidden="true" ht="15.75" outlineLevel="0" r="2956">
      <c r="A2956" s="122" t="s">
        <v>11169</v>
      </c>
      <c r="B2956" s="122" t="s">
        <v>8136</v>
      </c>
      <c r="C2956" s="131" t="s">
        <v>12067</v>
      </c>
      <c r="D2956" s="122" t="s">
        <v>11891</v>
      </c>
    </row>
    <row hidden="true" ht="15.75" outlineLevel="0" r="2957">
      <c r="A2957" s="122" t="s">
        <v>11169</v>
      </c>
      <c r="B2957" s="122" t="s">
        <v>8151</v>
      </c>
      <c r="C2957" s="131" t="s">
        <v>12066</v>
      </c>
      <c r="D2957" s="122" t="s">
        <v>11891</v>
      </c>
    </row>
    <row hidden="true" ht="15.75" outlineLevel="0" r="2958">
      <c r="A2958" s="122" t="s">
        <v>11169</v>
      </c>
      <c r="B2958" s="122" t="s">
        <v>8175</v>
      </c>
      <c r="C2958" s="131" t="s">
        <v>12067</v>
      </c>
      <c r="D2958" s="122" t="s">
        <v>11891</v>
      </c>
    </row>
    <row hidden="true" ht="15.75" outlineLevel="0" r="2959">
      <c r="A2959" s="122" t="s">
        <v>11169</v>
      </c>
      <c r="B2959" s="122" t="s">
        <v>8331</v>
      </c>
      <c r="C2959" s="131" t="s">
        <v>12066</v>
      </c>
      <c r="D2959" s="122" t="s">
        <v>11891</v>
      </c>
    </row>
    <row hidden="true" ht="15.75" outlineLevel="0" r="2960">
      <c r="A2960" s="122" t="s">
        <v>11169</v>
      </c>
      <c r="B2960" s="122" t="s">
        <v>8502</v>
      </c>
      <c r="C2960" s="131" t="s">
        <v>12066</v>
      </c>
      <c r="D2960" s="122" t="s">
        <v>11891</v>
      </c>
    </row>
    <row hidden="true" ht="15.75" outlineLevel="0" r="2961">
      <c r="A2961" s="122" t="s">
        <v>11169</v>
      </c>
      <c r="B2961" s="122" t="s">
        <v>8513</v>
      </c>
      <c r="C2961" s="131" t="s">
        <v>12066</v>
      </c>
      <c r="D2961" s="122" t="s">
        <v>11891</v>
      </c>
    </row>
    <row hidden="true" ht="15.75" outlineLevel="0" r="2962">
      <c r="A2962" s="122" t="s">
        <v>11169</v>
      </c>
      <c r="B2962" s="122" t="s">
        <v>8518</v>
      </c>
      <c r="C2962" s="131" t="s">
        <v>12067</v>
      </c>
      <c r="D2962" s="122" t="s">
        <v>11891</v>
      </c>
    </row>
    <row hidden="true" ht="15.75" outlineLevel="0" r="2963">
      <c r="A2963" s="122" t="s">
        <v>11169</v>
      </c>
      <c r="B2963" s="122" t="s">
        <v>8716</v>
      </c>
      <c r="C2963" s="131" t="s">
        <v>12067</v>
      </c>
      <c r="D2963" s="122" t="s">
        <v>11891</v>
      </c>
    </row>
    <row hidden="true" ht="15.75" outlineLevel="0" r="2964">
      <c r="A2964" s="122" t="s">
        <v>11169</v>
      </c>
      <c r="B2964" s="122" t="s">
        <v>8870</v>
      </c>
      <c r="C2964" s="131" t="s">
        <v>12067</v>
      </c>
      <c r="D2964" s="122" t="s">
        <v>11891</v>
      </c>
    </row>
    <row hidden="true" ht="15.75" outlineLevel="0" r="2965">
      <c r="A2965" s="122" t="s">
        <v>11169</v>
      </c>
      <c r="B2965" s="122" t="s">
        <v>9087</v>
      </c>
      <c r="C2965" s="131" t="s">
        <v>12066</v>
      </c>
      <c r="D2965" s="122" t="s">
        <v>11891</v>
      </c>
    </row>
    <row hidden="true" ht="15.75" outlineLevel="0" r="2966">
      <c r="A2966" s="122" t="s">
        <v>11169</v>
      </c>
      <c r="B2966" s="122" t="s">
        <v>9166</v>
      </c>
      <c r="C2966" s="131" t="s">
        <v>12067</v>
      </c>
      <c r="D2966" s="122" t="s">
        <v>11891</v>
      </c>
    </row>
    <row hidden="true" ht="15.75" outlineLevel="0" r="2967">
      <c r="A2967" s="122" t="s">
        <v>11169</v>
      </c>
      <c r="B2967" s="122" t="s">
        <v>9194</v>
      </c>
      <c r="C2967" s="131" t="s">
        <v>12067</v>
      </c>
      <c r="D2967" s="122" t="s">
        <v>11891</v>
      </c>
    </row>
    <row hidden="true" ht="15.75" outlineLevel="0" r="2968">
      <c r="A2968" s="122" t="s">
        <v>11169</v>
      </c>
      <c r="B2968" s="122" t="s">
        <v>9195</v>
      </c>
      <c r="C2968" s="131" t="s">
        <v>12067</v>
      </c>
      <c r="D2968" s="122" t="s">
        <v>11891</v>
      </c>
    </row>
    <row hidden="true" ht="15.75" outlineLevel="0" r="2969">
      <c r="A2969" s="122" t="s">
        <v>11169</v>
      </c>
      <c r="B2969" s="122" t="s">
        <v>9196</v>
      </c>
      <c r="C2969" s="131" t="s">
        <v>12067</v>
      </c>
      <c r="D2969" s="122" t="s">
        <v>11891</v>
      </c>
    </row>
    <row hidden="true" ht="15.75" outlineLevel="0" r="2970">
      <c r="A2970" s="122" t="s">
        <v>11169</v>
      </c>
      <c r="B2970" s="122" t="s">
        <v>9202</v>
      </c>
      <c r="C2970" s="131" t="s">
        <v>12067</v>
      </c>
      <c r="D2970" s="122" t="s">
        <v>11891</v>
      </c>
    </row>
    <row hidden="true" ht="15.75" outlineLevel="0" r="2971">
      <c r="A2971" s="122" t="s">
        <v>11169</v>
      </c>
      <c r="B2971" s="122" t="s">
        <v>9309</v>
      </c>
      <c r="C2971" s="131" t="s">
        <v>12067</v>
      </c>
      <c r="D2971" s="122" t="s">
        <v>11891</v>
      </c>
    </row>
    <row hidden="true" ht="15.75" outlineLevel="0" r="2972">
      <c r="A2972" s="122" t="s">
        <v>11169</v>
      </c>
      <c r="B2972" s="122" t="s">
        <v>9336</v>
      </c>
      <c r="C2972" s="131" t="s">
        <v>12066</v>
      </c>
      <c r="D2972" s="122" t="s">
        <v>11891</v>
      </c>
    </row>
    <row hidden="true" ht="15.75" outlineLevel="0" r="2973">
      <c r="A2973" s="122" t="s">
        <v>11169</v>
      </c>
      <c r="B2973" s="122" t="s">
        <v>1063</v>
      </c>
      <c r="C2973" s="131" t="s">
        <v>12067</v>
      </c>
      <c r="D2973" s="122" t="s">
        <v>11891</v>
      </c>
    </row>
    <row hidden="true" ht="15.75" outlineLevel="0" r="2974">
      <c r="A2974" s="122" t="s">
        <v>11169</v>
      </c>
      <c r="B2974" s="122" t="s">
        <v>1289</v>
      </c>
      <c r="C2974" s="131" t="s">
        <v>12068</v>
      </c>
      <c r="D2974" s="122" t="s">
        <v>11891</v>
      </c>
    </row>
    <row hidden="true" ht="15.75" outlineLevel="0" r="2975">
      <c r="A2975" s="122" t="s">
        <v>11169</v>
      </c>
      <c r="B2975" s="122" t="s">
        <v>1653</v>
      </c>
      <c r="C2975" s="131" t="s">
        <v>12066</v>
      </c>
      <c r="D2975" s="122" t="s">
        <v>11891</v>
      </c>
    </row>
    <row hidden="true" ht="15.75" outlineLevel="0" r="2976">
      <c r="A2976" s="122" t="s">
        <v>11169</v>
      </c>
      <c r="B2976" s="122" t="s">
        <v>1833</v>
      </c>
      <c r="C2976" s="131" t="s">
        <v>12066</v>
      </c>
      <c r="D2976" s="122" t="s">
        <v>11891</v>
      </c>
    </row>
    <row hidden="true" ht="15.75" outlineLevel="0" r="2977">
      <c r="A2977" s="122" t="s">
        <v>11169</v>
      </c>
      <c r="B2977" s="122" t="s">
        <v>2021</v>
      </c>
      <c r="C2977" s="131" t="s">
        <v>12067</v>
      </c>
      <c r="D2977" s="122" t="s">
        <v>11891</v>
      </c>
    </row>
    <row hidden="true" ht="15.75" outlineLevel="0" r="2978">
      <c r="A2978" s="122" t="s">
        <v>11169</v>
      </c>
      <c r="B2978" s="122" t="s">
        <v>2045</v>
      </c>
      <c r="C2978" s="131" t="s">
        <v>12066</v>
      </c>
      <c r="D2978" s="122" t="s">
        <v>11891</v>
      </c>
    </row>
    <row hidden="true" ht="15.75" outlineLevel="0" r="2979">
      <c r="A2979" s="122" t="s">
        <v>11169</v>
      </c>
      <c r="B2979" s="122" t="s">
        <v>3179</v>
      </c>
      <c r="C2979" s="131" t="s">
        <v>12066</v>
      </c>
      <c r="D2979" s="122" t="s">
        <v>11891</v>
      </c>
    </row>
    <row hidden="true" ht="15.75" outlineLevel="0" r="2980">
      <c r="A2980" s="122" t="s">
        <v>11169</v>
      </c>
      <c r="B2980" s="122" t="s">
        <v>3212</v>
      </c>
      <c r="C2980" s="131" t="s">
        <v>12069</v>
      </c>
      <c r="D2980" s="122" t="s">
        <v>11891</v>
      </c>
    </row>
    <row hidden="true" ht="15.75" outlineLevel="0" r="2981">
      <c r="A2981" s="122" t="s">
        <v>11169</v>
      </c>
      <c r="B2981" s="122" t="s">
        <v>3230</v>
      </c>
      <c r="C2981" s="131" t="s">
        <v>12070</v>
      </c>
      <c r="D2981" s="122" t="s">
        <v>11891</v>
      </c>
    </row>
    <row hidden="true" ht="15.75" outlineLevel="0" r="2982">
      <c r="A2982" s="122" t="s">
        <v>11169</v>
      </c>
      <c r="B2982" s="122" t="s">
        <v>3361</v>
      </c>
      <c r="C2982" s="131" t="s">
        <v>12067</v>
      </c>
      <c r="D2982" s="122" t="s">
        <v>11891</v>
      </c>
    </row>
    <row hidden="true" ht="15.75" outlineLevel="0" r="2983">
      <c r="A2983" s="122" t="s">
        <v>11169</v>
      </c>
      <c r="B2983" s="122" t="s">
        <v>3553</v>
      </c>
      <c r="C2983" s="131" t="s">
        <v>12066</v>
      </c>
      <c r="D2983" s="122" t="s">
        <v>11891</v>
      </c>
    </row>
    <row hidden="true" ht="15.75" outlineLevel="0" r="2984">
      <c r="A2984" s="122" t="s">
        <v>11169</v>
      </c>
      <c r="B2984" s="122" t="s">
        <v>4106</v>
      </c>
      <c r="C2984" s="131" t="s">
        <v>12068</v>
      </c>
      <c r="D2984" s="122" t="s">
        <v>11891</v>
      </c>
    </row>
    <row hidden="true" ht="15.75" outlineLevel="0" r="2985">
      <c r="A2985" s="122" t="s">
        <v>11169</v>
      </c>
      <c r="B2985" s="122" t="s">
        <v>4328</v>
      </c>
      <c r="C2985" s="131" t="s">
        <v>12067</v>
      </c>
      <c r="D2985" s="122" t="s">
        <v>11891</v>
      </c>
    </row>
    <row hidden="true" ht="15.75" outlineLevel="0" r="2986">
      <c r="A2986" s="122" t="s">
        <v>11169</v>
      </c>
      <c r="B2986" s="122" t="s">
        <v>4921</v>
      </c>
      <c r="C2986" s="131" t="s">
        <v>12071</v>
      </c>
      <c r="D2986" s="122" t="s">
        <v>11891</v>
      </c>
    </row>
    <row hidden="true" ht="15.75" outlineLevel="0" r="2987">
      <c r="A2987" s="122" t="s">
        <v>11169</v>
      </c>
      <c r="B2987" s="122" t="s">
        <v>5116</v>
      </c>
      <c r="C2987" s="131" t="s">
        <v>12068</v>
      </c>
      <c r="D2987" s="122" t="s">
        <v>11891</v>
      </c>
    </row>
    <row hidden="true" ht="15.75" outlineLevel="0" r="2988">
      <c r="A2988" s="122" t="s">
        <v>11169</v>
      </c>
      <c r="B2988" s="122" t="s">
        <v>5185</v>
      </c>
      <c r="C2988" s="131" t="s">
        <v>12067</v>
      </c>
      <c r="D2988" s="122" t="s">
        <v>11891</v>
      </c>
    </row>
    <row hidden="true" ht="15.75" outlineLevel="0" r="2989">
      <c r="A2989" s="122" t="s">
        <v>11169</v>
      </c>
      <c r="B2989" s="122" t="s">
        <v>5226</v>
      </c>
      <c r="C2989" s="131" t="s">
        <v>12072</v>
      </c>
      <c r="D2989" s="122" t="s">
        <v>11891</v>
      </c>
    </row>
    <row hidden="true" ht="15.75" outlineLevel="0" r="2990">
      <c r="A2990" s="122" t="s">
        <v>11169</v>
      </c>
      <c r="B2990" s="122" t="s">
        <v>5710</v>
      </c>
      <c r="C2990" s="131" t="s">
        <v>12067</v>
      </c>
      <c r="D2990" s="122" t="s">
        <v>11891</v>
      </c>
    </row>
    <row hidden="true" ht="15.75" outlineLevel="0" r="2991">
      <c r="A2991" s="122" t="s">
        <v>11169</v>
      </c>
      <c r="B2991" s="122" t="s">
        <v>6374</v>
      </c>
      <c r="C2991" s="131" t="s">
        <v>12066</v>
      </c>
      <c r="D2991" s="122" t="s">
        <v>11891</v>
      </c>
    </row>
    <row hidden="true" ht="15.75" outlineLevel="0" r="2992">
      <c r="A2992" s="122" t="s">
        <v>11169</v>
      </c>
      <c r="B2992" s="122" t="s">
        <v>6376</v>
      </c>
      <c r="C2992" s="131" t="s">
        <v>12066</v>
      </c>
      <c r="D2992" s="122" t="s">
        <v>11891</v>
      </c>
    </row>
    <row hidden="true" ht="15.75" outlineLevel="0" r="2993">
      <c r="A2993" s="122" t="s">
        <v>11169</v>
      </c>
      <c r="B2993" s="122" t="s">
        <v>6868</v>
      </c>
      <c r="C2993" s="131" t="s">
        <v>12067</v>
      </c>
      <c r="D2993" s="122" t="s">
        <v>11891</v>
      </c>
    </row>
    <row hidden="true" ht="15.75" outlineLevel="0" r="2994">
      <c r="A2994" s="122" t="s">
        <v>11169</v>
      </c>
      <c r="B2994" s="122" t="s">
        <v>7005</v>
      </c>
      <c r="C2994" s="131" t="s">
        <v>12067</v>
      </c>
      <c r="D2994" s="122" t="s">
        <v>11891</v>
      </c>
    </row>
    <row hidden="true" ht="15.75" outlineLevel="0" r="2995">
      <c r="A2995" s="122" t="s">
        <v>11169</v>
      </c>
      <c r="B2995" s="122" t="s">
        <v>7290</v>
      </c>
      <c r="C2995" s="131" t="s">
        <v>12068</v>
      </c>
      <c r="D2995" s="122" t="s">
        <v>11891</v>
      </c>
    </row>
    <row hidden="true" ht="15.75" outlineLevel="0" r="2996">
      <c r="A2996" s="122" t="s">
        <v>11169</v>
      </c>
      <c r="B2996" s="122" t="s">
        <v>7486</v>
      </c>
      <c r="C2996" s="131" t="s">
        <v>12067</v>
      </c>
      <c r="D2996" s="122" t="s">
        <v>11891</v>
      </c>
    </row>
    <row hidden="true" ht="15.75" outlineLevel="0" r="2997">
      <c r="A2997" s="122" t="s">
        <v>11169</v>
      </c>
      <c r="B2997" s="122" t="s">
        <v>9439</v>
      </c>
      <c r="C2997" s="131" t="s">
        <v>12068</v>
      </c>
      <c r="D2997" s="122" t="s">
        <v>11891</v>
      </c>
    </row>
    <row hidden="true" ht="15.75" outlineLevel="0" r="2998">
      <c r="A2998" s="122" t="s">
        <v>11169</v>
      </c>
      <c r="B2998" s="122" t="s">
        <v>9530</v>
      </c>
      <c r="C2998" s="131" t="s">
        <v>12066</v>
      </c>
      <c r="D2998" s="122" t="s">
        <v>11891</v>
      </c>
    </row>
    <row hidden="true" ht="15.75" outlineLevel="0" r="2999">
      <c r="A2999" s="122" t="s">
        <v>11169</v>
      </c>
      <c r="B2999" s="122" t="s">
        <v>9554</v>
      </c>
      <c r="C2999" s="131" t="s">
        <v>12066</v>
      </c>
      <c r="D2999" s="122" t="s">
        <v>11891</v>
      </c>
    </row>
    <row hidden="true" ht="15.75" outlineLevel="0" r="3000">
      <c r="A3000" s="122" t="s">
        <v>11169</v>
      </c>
      <c r="B3000" s="122" t="s">
        <v>9861</v>
      </c>
      <c r="C3000" s="131" t="s">
        <v>12066</v>
      </c>
      <c r="D3000" s="122" t="s">
        <v>11891</v>
      </c>
    </row>
    <row hidden="true" ht="15.75" outlineLevel="0" r="3001">
      <c r="A3001" s="122" t="s">
        <v>11169</v>
      </c>
      <c r="B3001" s="122" t="s">
        <v>10009</v>
      </c>
      <c r="C3001" s="131" t="s">
        <v>12067</v>
      </c>
      <c r="D3001" s="122" t="s">
        <v>11891</v>
      </c>
    </row>
    <row hidden="true" ht="15.75" outlineLevel="0" r="3002">
      <c r="A3002" s="122" t="s">
        <v>11169</v>
      </c>
      <c r="B3002" s="122" t="s">
        <v>10010</v>
      </c>
      <c r="C3002" s="131" t="s">
        <v>12067</v>
      </c>
      <c r="D3002" s="122" t="s">
        <v>11891</v>
      </c>
    </row>
    <row hidden="true" ht="15.75" outlineLevel="0" r="3003">
      <c r="A3003" s="122" t="s">
        <v>11169</v>
      </c>
      <c r="B3003" s="122" t="s">
        <v>10032</v>
      </c>
      <c r="C3003" s="131" t="s">
        <v>12067</v>
      </c>
      <c r="D3003" s="122" t="s">
        <v>11891</v>
      </c>
    </row>
    <row hidden="true" ht="15.75" outlineLevel="0" r="3004">
      <c r="A3004" s="122" t="s">
        <v>11169</v>
      </c>
      <c r="B3004" s="122" t="s">
        <v>10083</v>
      </c>
      <c r="C3004" s="131" t="s">
        <v>12067</v>
      </c>
      <c r="D3004" s="122" t="s">
        <v>11891</v>
      </c>
    </row>
    <row hidden="true" ht="15.75" outlineLevel="0" r="3005">
      <c r="A3005" s="122" t="s">
        <v>11169</v>
      </c>
      <c r="B3005" s="122" t="s">
        <v>10285</v>
      </c>
      <c r="C3005" s="131" t="s">
        <v>12066</v>
      </c>
      <c r="D3005" s="122" t="s">
        <v>11891</v>
      </c>
    </row>
    <row hidden="true" ht="15.75" outlineLevel="0" r="3006">
      <c r="A3006" s="122" t="s">
        <v>11169</v>
      </c>
      <c r="B3006" s="122" t="s">
        <v>10638</v>
      </c>
      <c r="C3006" s="131" t="s">
        <v>12067</v>
      </c>
      <c r="D3006" s="122" t="s">
        <v>11891</v>
      </c>
    </row>
    <row hidden="true" ht="15.75" outlineLevel="0" r="3007">
      <c r="A3007" s="122" t="s">
        <v>11169</v>
      </c>
      <c r="B3007" s="122" t="s">
        <v>10655</v>
      </c>
      <c r="C3007" s="131" t="s">
        <v>12067</v>
      </c>
      <c r="D3007" s="122" t="s">
        <v>11891</v>
      </c>
    </row>
    <row hidden="true" ht="15.75" outlineLevel="0" r="3008">
      <c r="A3008" s="122" t="s">
        <v>11169</v>
      </c>
      <c r="B3008" s="122" t="s">
        <v>10763</v>
      </c>
      <c r="C3008" s="131" t="s">
        <v>12066</v>
      </c>
      <c r="D3008" s="122" t="s">
        <v>11891</v>
      </c>
    </row>
    <row hidden="true" ht="31.5" outlineLevel="0" r="3009">
      <c r="A3009" s="122" t="s">
        <v>11169</v>
      </c>
      <c r="B3009" s="122" t="s">
        <v>7906</v>
      </c>
      <c r="C3009" s="131" t="s">
        <v>12073</v>
      </c>
      <c r="D3009" s="122" t="s">
        <v>12074</v>
      </c>
    </row>
    <row hidden="true" ht="15.75" outlineLevel="0" r="3010">
      <c r="A3010" s="122" t="s">
        <v>11169</v>
      </c>
      <c r="B3010" s="122" t="s">
        <v>7732</v>
      </c>
      <c r="C3010" s="131" t="s">
        <v>12075</v>
      </c>
      <c r="D3010" s="122" t="s">
        <v>11891</v>
      </c>
    </row>
    <row hidden="true" ht="15.75" outlineLevel="0" r="3011">
      <c r="A3011" s="122" t="s">
        <v>11169</v>
      </c>
      <c r="B3011" s="122" t="s">
        <v>11468</v>
      </c>
      <c r="C3011" s="131" t="s">
        <v>12075</v>
      </c>
      <c r="D3011" s="122" t="s">
        <v>11891</v>
      </c>
    </row>
    <row hidden="true" ht="15.75" outlineLevel="0" r="3012">
      <c r="A3012" s="122" t="s">
        <v>11169</v>
      </c>
      <c r="B3012" s="122" t="s">
        <v>8761</v>
      </c>
      <c r="C3012" s="131" t="s">
        <v>12075</v>
      </c>
      <c r="D3012" s="122" t="s">
        <v>11891</v>
      </c>
    </row>
    <row hidden="true" ht="15.75" outlineLevel="0" r="3013">
      <c r="A3013" s="122" t="s">
        <v>11169</v>
      </c>
      <c r="B3013" s="122" t="s">
        <v>8936</v>
      </c>
      <c r="C3013" s="131" t="s">
        <v>12075</v>
      </c>
      <c r="D3013" s="122" t="s">
        <v>11891</v>
      </c>
    </row>
    <row hidden="true" ht="15.75" outlineLevel="0" r="3014">
      <c r="A3014" s="122" t="s">
        <v>11169</v>
      </c>
      <c r="B3014" s="122" t="s">
        <v>1251</v>
      </c>
      <c r="C3014" s="131" t="s">
        <v>12075</v>
      </c>
      <c r="D3014" s="122" t="s">
        <v>11891</v>
      </c>
    </row>
    <row hidden="true" ht="15.75" outlineLevel="0" r="3015">
      <c r="A3015" s="122" t="s">
        <v>11169</v>
      </c>
      <c r="B3015" s="122" t="s">
        <v>1715</v>
      </c>
      <c r="C3015" s="131" t="s">
        <v>12075</v>
      </c>
      <c r="D3015" s="122" t="s">
        <v>11891</v>
      </c>
    </row>
    <row hidden="true" ht="15.75" outlineLevel="0" r="3016">
      <c r="A3016" s="122" t="s">
        <v>11169</v>
      </c>
      <c r="B3016" s="122" t="s">
        <v>1863</v>
      </c>
      <c r="C3016" s="131" t="s">
        <v>12075</v>
      </c>
      <c r="D3016" s="122" t="s">
        <v>11891</v>
      </c>
    </row>
    <row hidden="true" ht="15.75" outlineLevel="0" r="3017">
      <c r="A3017" s="122" t="s">
        <v>11169</v>
      </c>
      <c r="B3017" s="122" t="s">
        <v>2813</v>
      </c>
      <c r="C3017" s="131" t="s">
        <v>12075</v>
      </c>
      <c r="D3017" s="122" t="s">
        <v>11891</v>
      </c>
    </row>
    <row hidden="true" ht="15.75" outlineLevel="0" r="3018">
      <c r="A3018" s="122" t="s">
        <v>11169</v>
      </c>
      <c r="B3018" s="122" t="s">
        <v>3840</v>
      </c>
      <c r="C3018" s="131" t="s">
        <v>12075</v>
      </c>
      <c r="D3018" s="122" t="s">
        <v>11891</v>
      </c>
    </row>
    <row hidden="true" ht="15.75" outlineLevel="0" r="3019">
      <c r="A3019" s="122" t="s">
        <v>11169</v>
      </c>
      <c r="B3019" s="122" t="s">
        <v>3864</v>
      </c>
      <c r="C3019" s="131" t="s">
        <v>12075</v>
      </c>
      <c r="D3019" s="122" t="s">
        <v>11891</v>
      </c>
    </row>
    <row hidden="true" ht="15.75" outlineLevel="0" r="3020">
      <c r="A3020" s="122" t="s">
        <v>11169</v>
      </c>
      <c r="B3020" s="122" t="s">
        <v>4252</v>
      </c>
      <c r="C3020" s="131" t="s">
        <v>12075</v>
      </c>
      <c r="D3020" s="122" t="s">
        <v>11891</v>
      </c>
    </row>
    <row hidden="true" ht="15.75" outlineLevel="0" r="3021">
      <c r="A3021" s="122" t="s">
        <v>11169</v>
      </c>
      <c r="B3021" s="122" t="s">
        <v>5298</v>
      </c>
      <c r="C3021" s="131" t="s">
        <v>12075</v>
      </c>
      <c r="D3021" s="122" t="s">
        <v>11891</v>
      </c>
    </row>
    <row hidden="true" ht="15.75" outlineLevel="0" r="3022">
      <c r="A3022" s="122" t="s">
        <v>11169</v>
      </c>
      <c r="B3022" s="122" t="s">
        <v>5382</v>
      </c>
      <c r="C3022" s="131" t="s">
        <v>12075</v>
      </c>
      <c r="D3022" s="122" t="s">
        <v>11891</v>
      </c>
    </row>
    <row hidden="true" ht="15.75" outlineLevel="0" r="3023">
      <c r="A3023" s="122" t="s">
        <v>11169</v>
      </c>
      <c r="B3023" s="122" t="s">
        <v>5720</v>
      </c>
      <c r="C3023" s="131" t="s">
        <v>12075</v>
      </c>
      <c r="D3023" s="122" t="s">
        <v>11891</v>
      </c>
    </row>
    <row hidden="true" ht="15.75" outlineLevel="0" r="3024">
      <c r="A3024" s="122" t="s">
        <v>11169</v>
      </c>
      <c r="B3024" s="122" t="s">
        <v>6164</v>
      </c>
      <c r="C3024" s="131" t="s">
        <v>12075</v>
      </c>
      <c r="D3024" s="122" t="s">
        <v>11891</v>
      </c>
    </row>
    <row hidden="true" ht="15.75" outlineLevel="0" r="3025">
      <c r="A3025" s="122" t="s">
        <v>11169</v>
      </c>
      <c r="B3025" s="122" t="s">
        <v>7617</v>
      </c>
      <c r="C3025" s="131" t="s">
        <v>12075</v>
      </c>
      <c r="D3025" s="122" t="s">
        <v>11891</v>
      </c>
    </row>
    <row hidden="true" ht="15.75" outlineLevel="0" r="3026">
      <c r="A3026" s="122" t="s">
        <v>11169</v>
      </c>
      <c r="B3026" s="131" t="s">
        <v>3237</v>
      </c>
      <c r="C3026" s="131" t="s">
        <v>12076</v>
      </c>
    </row>
    <row hidden="true" ht="15.75" outlineLevel="0" r="3027">
      <c r="A3027" s="122" t="s">
        <v>11169</v>
      </c>
      <c r="B3027" s="131" t="s">
        <v>3801</v>
      </c>
      <c r="C3027" s="131" t="s">
        <v>11035</v>
      </c>
      <c r="D3027" s="122" t="s">
        <v>11974</v>
      </c>
    </row>
    <row hidden="true" ht="15.75" outlineLevel="0" r="3028">
      <c r="A3028" s="122" t="s">
        <v>11169</v>
      </c>
      <c r="B3028" s="131" t="s">
        <v>6622</v>
      </c>
      <c r="C3028" s="131" t="s">
        <v>12077</v>
      </c>
      <c r="D3028" s="122" t="s">
        <v>11974</v>
      </c>
    </row>
    <row hidden="true" ht="15.75" outlineLevel="0" r="3029">
      <c r="A3029" s="122" t="s">
        <v>11169</v>
      </c>
      <c r="B3029" s="131" t="s">
        <v>4621</v>
      </c>
      <c r="C3029" s="131" t="s">
        <v>11035</v>
      </c>
      <c r="D3029" s="122" t="s">
        <v>11974</v>
      </c>
    </row>
    <row hidden="true" ht="15.75" outlineLevel="0" r="3030">
      <c r="A3030" s="122" t="s">
        <v>11169</v>
      </c>
      <c r="B3030" s="131" t="s">
        <v>5025</v>
      </c>
      <c r="C3030" s="131" t="s">
        <v>12078</v>
      </c>
      <c r="D3030" s="122" t="s">
        <v>11974</v>
      </c>
    </row>
    <row hidden="true" ht="15.75" outlineLevel="0" r="3031">
      <c r="A3031" s="122" t="s">
        <v>11169</v>
      </c>
      <c r="B3031" s="131" t="s">
        <v>605</v>
      </c>
      <c r="C3031" s="131" t="s">
        <v>12079</v>
      </c>
      <c r="D3031" s="122" t="s">
        <v>11974</v>
      </c>
    </row>
    <row hidden="true" ht="15.75" outlineLevel="0" r="3032">
      <c r="A3032" s="122" t="s">
        <v>11169</v>
      </c>
      <c r="B3032" s="131" t="s">
        <v>3595</v>
      </c>
      <c r="C3032" s="131" t="s">
        <v>12080</v>
      </c>
      <c r="D3032" s="122" t="s">
        <v>11974</v>
      </c>
    </row>
    <row hidden="true" ht="15.75" outlineLevel="0" r="3033">
      <c r="A3033" s="122" t="s">
        <v>11169</v>
      </c>
      <c r="B3033" s="131" t="s">
        <v>1812</v>
      </c>
      <c r="C3033" s="131" t="s">
        <v>12021</v>
      </c>
      <c r="D3033" s="122" t="s">
        <v>11974</v>
      </c>
    </row>
    <row hidden="true" ht="15.75" outlineLevel="0" r="3034">
      <c r="A3034" s="122" t="s">
        <v>11169</v>
      </c>
      <c r="B3034" s="131" t="s">
        <v>2348</v>
      </c>
      <c r="C3034" s="131" t="s">
        <v>11046</v>
      </c>
      <c r="D3034" s="122" t="s">
        <v>11974</v>
      </c>
    </row>
    <row hidden="true" ht="15.75" outlineLevel="0" r="3035">
      <c r="A3035" s="122" t="s">
        <v>11169</v>
      </c>
      <c r="B3035" s="131" t="s">
        <v>2282</v>
      </c>
      <c r="C3035" s="131" t="s">
        <v>12081</v>
      </c>
      <c r="D3035" s="122" t="s">
        <v>11974</v>
      </c>
    </row>
    <row hidden="true" ht="15.75" outlineLevel="0" r="3036">
      <c r="A3036" s="122" t="s">
        <v>11169</v>
      </c>
      <c r="B3036" s="131" t="s">
        <v>6798</v>
      </c>
      <c r="C3036" s="131" t="s">
        <v>11046</v>
      </c>
      <c r="D3036" s="122" t="s">
        <v>11974</v>
      </c>
    </row>
    <row hidden="true" ht="15.75" outlineLevel="0" r="3037">
      <c r="A3037" s="122" t="s">
        <v>11169</v>
      </c>
      <c r="B3037" s="131" t="s">
        <v>5523</v>
      </c>
      <c r="C3037" s="131" t="s">
        <v>12021</v>
      </c>
      <c r="D3037" s="122" t="s">
        <v>11974</v>
      </c>
    </row>
    <row hidden="true" ht="15.75" outlineLevel="0" r="3038">
      <c r="A3038" s="122" t="s">
        <v>11169</v>
      </c>
      <c r="B3038" s="131" t="s">
        <v>2026</v>
      </c>
      <c r="C3038" s="131" t="s">
        <v>11035</v>
      </c>
      <c r="D3038" s="122" t="s">
        <v>11974</v>
      </c>
    </row>
    <row hidden="true" ht="15.75" outlineLevel="0" r="3039">
      <c r="A3039" s="122" t="s">
        <v>11169</v>
      </c>
      <c r="B3039" s="131" t="s">
        <v>1227</v>
      </c>
      <c r="C3039" s="131" t="s">
        <v>12082</v>
      </c>
      <c r="D3039" s="122" t="s">
        <v>11974</v>
      </c>
    </row>
    <row hidden="true" ht="15.75" outlineLevel="0" r="3040">
      <c r="A3040" s="122" t="s">
        <v>11169</v>
      </c>
      <c r="B3040" s="131" t="s">
        <v>9762</v>
      </c>
      <c r="C3040" s="131" t="s">
        <v>12005</v>
      </c>
      <c r="D3040" s="122" t="s">
        <v>11974</v>
      </c>
    </row>
    <row hidden="true" ht="15.75" outlineLevel="0" r="3041">
      <c r="A3041" s="122" t="s">
        <v>11169</v>
      </c>
      <c r="B3041" s="131" t="s">
        <v>4791</v>
      </c>
      <c r="C3041" s="131" t="s">
        <v>12083</v>
      </c>
      <c r="D3041" s="122" t="s">
        <v>11974</v>
      </c>
    </row>
    <row hidden="true" ht="15.75" outlineLevel="0" r="3042">
      <c r="A3042" s="122" t="s">
        <v>11169</v>
      </c>
      <c r="B3042" s="131" t="s">
        <v>4801</v>
      </c>
      <c r="C3042" s="131" t="s">
        <v>12084</v>
      </c>
      <c r="D3042" s="122" t="s">
        <v>11974</v>
      </c>
    </row>
    <row hidden="true" ht="15.75" outlineLevel="0" r="3043">
      <c r="A3043" s="122" t="s">
        <v>11169</v>
      </c>
      <c r="B3043" s="131" t="s">
        <v>2139</v>
      </c>
      <c r="C3043" s="131" t="s">
        <v>11034</v>
      </c>
      <c r="D3043" s="122" t="s">
        <v>11974</v>
      </c>
    </row>
    <row hidden="true" ht="15.75" outlineLevel="0" r="3044">
      <c r="A3044" s="122" t="s">
        <v>11169</v>
      </c>
      <c r="B3044" s="131" t="s">
        <v>752</v>
      </c>
      <c r="C3044" s="131" t="s">
        <v>11036</v>
      </c>
      <c r="D3044" s="122" t="s">
        <v>11974</v>
      </c>
    </row>
    <row hidden="true" ht="15.75" outlineLevel="0" r="3045">
      <c r="A3045" s="122" t="s">
        <v>11169</v>
      </c>
      <c r="B3045" s="131" t="s">
        <v>677</v>
      </c>
      <c r="C3045" s="131" t="s">
        <v>11034</v>
      </c>
      <c r="D3045" s="122" t="s">
        <v>11974</v>
      </c>
    </row>
    <row hidden="true" ht="15.75" outlineLevel="0" r="3046">
      <c r="A3046" s="122" t="s">
        <v>11169</v>
      </c>
      <c r="B3046" s="131" t="s">
        <v>1773</v>
      </c>
      <c r="C3046" s="131" t="s">
        <v>11034</v>
      </c>
      <c r="D3046" s="122" t="s">
        <v>11974</v>
      </c>
    </row>
    <row hidden="true" ht="15.75" outlineLevel="0" r="3047">
      <c r="A3047" s="122" t="s">
        <v>11169</v>
      </c>
      <c r="B3047" s="131" t="s">
        <v>4990</v>
      </c>
      <c r="C3047" s="131" t="s">
        <v>11036</v>
      </c>
      <c r="D3047" s="122" t="s">
        <v>11974</v>
      </c>
    </row>
    <row hidden="true" ht="31.5" outlineLevel="0" r="3048">
      <c r="A3048" s="122" t="s">
        <v>11169</v>
      </c>
      <c r="B3048" s="131" t="s">
        <v>6114</v>
      </c>
      <c r="C3048" s="131" t="s">
        <v>12085</v>
      </c>
      <c r="D3048" s="122" t="s">
        <v>11974</v>
      </c>
    </row>
    <row hidden="true" ht="15.75" outlineLevel="0" r="3049">
      <c r="A3049" s="122" t="s">
        <v>11169</v>
      </c>
      <c r="B3049" s="131" t="s">
        <v>2341</v>
      </c>
      <c r="C3049" s="131" t="s">
        <v>11036</v>
      </c>
      <c r="D3049" s="122" t="s">
        <v>11974</v>
      </c>
    </row>
    <row hidden="true" ht="15.75" outlineLevel="0" r="3050">
      <c r="A3050" s="122" t="s">
        <v>11169</v>
      </c>
      <c r="B3050" s="131" t="s">
        <v>5541</v>
      </c>
      <c r="C3050" s="131" t="s">
        <v>11037</v>
      </c>
      <c r="D3050" s="122" t="s">
        <v>11974</v>
      </c>
    </row>
    <row hidden="true" ht="15.75" outlineLevel="0" r="3051">
      <c r="A3051" s="122" t="s">
        <v>11169</v>
      </c>
      <c r="B3051" s="131" t="s">
        <v>3511</v>
      </c>
      <c r="C3051" s="131" t="s">
        <v>11035</v>
      </c>
      <c r="D3051" s="122" t="s">
        <v>11974</v>
      </c>
    </row>
    <row hidden="true" ht="15.75" outlineLevel="0" r="3052">
      <c r="A3052" s="122" t="s">
        <v>11169</v>
      </c>
      <c r="B3052" s="131" t="s">
        <v>911</v>
      </c>
      <c r="C3052" s="131" t="s">
        <v>11034</v>
      </c>
      <c r="D3052" s="122" t="s">
        <v>11974</v>
      </c>
    </row>
    <row hidden="true" ht="15.75" outlineLevel="0" r="3053">
      <c r="A3053" s="122" t="s">
        <v>11169</v>
      </c>
      <c r="B3053" s="131" t="s">
        <v>4434</v>
      </c>
      <c r="C3053" s="131" t="s">
        <v>11037</v>
      </c>
      <c r="D3053" s="122" t="s">
        <v>11974</v>
      </c>
    </row>
    <row hidden="true" ht="15.75" outlineLevel="0" r="3054">
      <c r="A3054" s="122" t="s">
        <v>11169</v>
      </c>
      <c r="B3054" s="131" t="s">
        <v>4210</v>
      </c>
      <c r="C3054" s="131" t="s">
        <v>11036</v>
      </c>
      <c r="D3054" s="122" t="s">
        <v>11974</v>
      </c>
    </row>
    <row hidden="true" ht="15.75" outlineLevel="0" r="3055">
      <c r="A3055" s="122" t="s">
        <v>11169</v>
      </c>
      <c r="B3055" s="131" t="s">
        <v>4389</v>
      </c>
      <c r="C3055" s="131" t="s">
        <v>12021</v>
      </c>
      <c r="D3055" s="122" t="s">
        <v>11974</v>
      </c>
    </row>
    <row hidden="true" ht="15.75" outlineLevel="0" r="3056">
      <c r="A3056" s="122" t="s">
        <v>11169</v>
      </c>
      <c r="B3056" s="131" t="s">
        <v>240</v>
      </c>
      <c r="C3056" s="131" t="s">
        <v>11034</v>
      </c>
      <c r="D3056" s="122" t="s">
        <v>11974</v>
      </c>
    </row>
    <row hidden="true" ht="15.75" outlineLevel="0" r="3057">
      <c r="A3057" s="122" t="s">
        <v>11169</v>
      </c>
      <c r="B3057" s="131" t="s">
        <v>5028</v>
      </c>
      <c r="C3057" s="131" t="s">
        <v>12021</v>
      </c>
      <c r="D3057" s="122" t="s">
        <v>11974</v>
      </c>
    </row>
    <row hidden="true" ht="15.75" outlineLevel="0" r="3058">
      <c r="A3058" s="122" t="s">
        <v>11169</v>
      </c>
      <c r="B3058" s="131" t="s">
        <v>4041</v>
      </c>
      <c r="C3058" s="131" t="s">
        <v>12021</v>
      </c>
      <c r="D3058" s="122" t="s">
        <v>11974</v>
      </c>
    </row>
    <row hidden="true" ht="15.75" outlineLevel="0" r="3059">
      <c r="A3059" s="122" t="s">
        <v>11169</v>
      </c>
      <c r="B3059" s="131" t="s">
        <v>6875</v>
      </c>
      <c r="C3059" s="131" t="s">
        <v>11036</v>
      </c>
      <c r="D3059" s="122" t="s">
        <v>11974</v>
      </c>
    </row>
    <row hidden="true" ht="15.75" outlineLevel="0" r="3060">
      <c r="A3060" s="122" t="s">
        <v>11169</v>
      </c>
      <c r="B3060" s="131" t="s">
        <v>7279</v>
      </c>
      <c r="C3060" s="131" t="s">
        <v>12086</v>
      </c>
      <c r="D3060" s="122" t="s">
        <v>11974</v>
      </c>
    </row>
    <row hidden="true" ht="31.5" outlineLevel="0" r="3061">
      <c r="A3061" s="133" t="s">
        <v>11076</v>
      </c>
      <c r="B3061" s="90" t="s">
        <v>1868</v>
      </c>
      <c r="C3061" s="134" t="s">
        <v>12087</v>
      </c>
      <c r="D3061" s="90" t="s">
        <v>12088</v>
      </c>
    </row>
    <row hidden="true" ht="15.75" outlineLevel="0" r="3062">
      <c r="A3062" s="122" t="s">
        <v>11169</v>
      </c>
      <c r="B3062" s="131" t="s">
        <v>7291</v>
      </c>
      <c r="C3062" s="131" t="s">
        <v>11035</v>
      </c>
      <c r="D3062" s="122" t="s">
        <v>11974</v>
      </c>
    </row>
    <row hidden="true" ht="15.75" outlineLevel="0" r="3063">
      <c r="A3063" s="122" t="s">
        <v>11169</v>
      </c>
      <c r="B3063" s="131" t="s">
        <v>1159</v>
      </c>
      <c r="C3063" s="131" t="s">
        <v>12077</v>
      </c>
      <c r="D3063" s="122" t="s">
        <v>11974</v>
      </c>
    </row>
    <row hidden="true" ht="15.75" outlineLevel="0" r="3064">
      <c r="A3064" s="122" t="s">
        <v>11169</v>
      </c>
      <c r="B3064" s="131" t="s">
        <v>5210</v>
      </c>
      <c r="C3064" s="131" t="s">
        <v>11035</v>
      </c>
      <c r="D3064" s="122" t="s">
        <v>11974</v>
      </c>
    </row>
    <row hidden="true" ht="15.75" outlineLevel="0" r="3065">
      <c r="A3065" s="122" t="s">
        <v>11169</v>
      </c>
      <c r="B3065" s="131" t="s">
        <v>3774</v>
      </c>
      <c r="C3065" s="131" t="s">
        <v>11037</v>
      </c>
      <c r="D3065" s="122" t="s">
        <v>11974</v>
      </c>
    </row>
    <row hidden="true" ht="15.75" outlineLevel="0" r="3066">
      <c r="A3066" s="122" t="s">
        <v>11169</v>
      </c>
      <c r="B3066" s="131" t="s">
        <v>1370</v>
      </c>
      <c r="C3066" s="131" t="s">
        <v>11036</v>
      </c>
      <c r="D3066" s="122" t="s">
        <v>11974</v>
      </c>
    </row>
    <row hidden="true" ht="15.75" outlineLevel="0" r="3067">
      <c r="A3067" s="122" t="s">
        <v>11169</v>
      </c>
      <c r="B3067" s="131" t="s">
        <v>1721</v>
      </c>
      <c r="C3067" s="131" t="s">
        <v>11046</v>
      </c>
      <c r="D3067" s="122" t="s">
        <v>11974</v>
      </c>
    </row>
    <row hidden="true" ht="15.75" outlineLevel="0" r="3068">
      <c r="A3068" s="122" t="s">
        <v>11169</v>
      </c>
      <c r="B3068" s="131" t="s">
        <v>7271</v>
      </c>
      <c r="C3068" s="131" t="s">
        <v>11036</v>
      </c>
      <c r="D3068" s="122" t="s">
        <v>11974</v>
      </c>
    </row>
    <row hidden="true" ht="15.75" outlineLevel="0" r="3069">
      <c r="A3069" s="122" t="s">
        <v>11169</v>
      </c>
      <c r="B3069" s="131" t="s">
        <v>2651</v>
      </c>
      <c r="C3069" s="131" t="s">
        <v>11046</v>
      </c>
      <c r="D3069" s="122" t="s">
        <v>11974</v>
      </c>
    </row>
    <row hidden="true" ht="15.75" outlineLevel="0" r="3070">
      <c r="A3070" s="122" t="s">
        <v>11169</v>
      </c>
      <c r="B3070" s="131" t="s">
        <v>4201</v>
      </c>
      <c r="C3070" s="131" t="s">
        <v>11036</v>
      </c>
      <c r="D3070" s="122" t="s">
        <v>11974</v>
      </c>
    </row>
    <row hidden="true" ht="15.75" outlineLevel="0" r="3071">
      <c r="A3071" s="122" t="s">
        <v>11169</v>
      </c>
      <c r="B3071" s="131" t="s">
        <v>2559</v>
      </c>
      <c r="C3071" s="131" t="s">
        <v>11035</v>
      </c>
      <c r="D3071" s="122" t="s">
        <v>11974</v>
      </c>
    </row>
    <row hidden="true" ht="15.75" outlineLevel="0" r="3072">
      <c r="A3072" s="122" t="s">
        <v>11169</v>
      </c>
      <c r="B3072" s="131" t="s">
        <v>7051</v>
      </c>
      <c r="C3072" s="131" t="s">
        <v>12000</v>
      </c>
      <c r="D3072" s="122" t="s">
        <v>11974</v>
      </c>
    </row>
    <row hidden="true" ht="15.75" outlineLevel="0" r="3073">
      <c r="A3073" s="122" t="s">
        <v>11169</v>
      </c>
      <c r="B3073" s="131" t="s">
        <v>4680</v>
      </c>
      <c r="C3073" s="131" t="s">
        <v>11036</v>
      </c>
      <c r="D3073" s="122" t="s">
        <v>11974</v>
      </c>
    </row>
    <row hidden="true" ht="15.75" outlineLevel="0" r="3074">
      <c r="A3074" s="122" t="s">
        <v>11169</v>
      </c>
      <c r="B3074" s="131" t="s">
        <v>6223</v>
      </c>
      <c r="C3074" s="131" t="s">
        <v>11035</v>
      </c>
      <c r="D3074" s="122" t="s">
        <v>11974</v>
      </c>
    </row>
    <row hidden="true" ht="15.75" outlineLevel="0" r="3075">
      <c r="A3075" s="122" t="s">
        <v>11169</v>
      </c>
      <c r="B3075" s="131" t="s">
        <v>3820</v>
      </c>
      <c r="C3075" s="131" t="s">
        <v>11046</v>
      </c>
      <c r="D3075" s="122" t="s">
        <v>11974</v>
      </c>
    </row>
    <row hidden="true" ht="15.75" outlineLevel="0" r="3076">
      <c r="A3076" s="122" t="s">
        <v>11169</v>
      </c>
      <c r="B3076" s="131" t="s">
        <v>10297</v>
      </c>
      <c r="C3076" s="131" t="s">
        <v>11037</v>
      </c>
      <c r="D3076" s="122" t="s">
        <v>11974</v>
      </c>
    </row>
    <row hidden="true" ht="15.75" outlineLevel="0" r="3077">
      <c r="A3077" s="122" t="s">
        <v>11169</v>
      </c>
      <c r="B3077" s="131" t="s">
        <v>2646</v>
      </c>
      <c r="C3077" s="131" t="s">
        <v>11036</v>
      </c>
      <c r="D3077" s="122" t="s">
        <v>11974</v>
      </c>
    </row>
    <row hidden="true" ht="15.75" outlineLevel="0" r="3078">
      <c r="A3078" s="122" t="s">
        <v>11169</v>
      </c>
      <c r="B3078" s="131" t="s">
        <v>4186</v>
      </c>
      <c r="C3078" s="131" t="s">
        <v>11046</v>
      </c>
      <c r="D3078" s="122" t="s">
        <v>11974</v>
      </c>
    </row>
    <row hidden="true" ht="15.75" outlineLevel="0" r="3079">
      <c r="A3079" s="122" t="s">
        <v>11169</v>
      </c>
      <c r="B3079" s="131" t="s">
        <v>6513</v>
      </c>
      <c r="C3079" s="131" t="s">
        <v>11034</v>
      </c>
      <c r="D3079" s="122" t="s">
        <v>11974</v>
      </c>
    </row>
    <row hidden="true" ht="15.75" outlineLevel="0" r="3080">
      <c r="A3080" s="122" t="s">
        <v>11169</v>
      </c>
      <c r="B3080" s="131" t="s">
        <v>7614</v>
      </c>
      <c r="C3080" s="131" t="s">
        <v>11034</v>
      </c>
      <c r="D3080" s="122" t="s">
        <v>11974</v>
      </c>
    </row>
    <row hidden="true" ht="15.75" outlineLevel="0" r="3081">
      <c r="A3081" s="122" t="s">
        <v>11169</v>
      </c>
      <c r="B3081" s="131" t="s">
        <v>8540</v>
      </c>
      <c r="C3081" s="131" t="s">
        <v>12089</v>
      </c>
    </row>
    <row hidden="true" ht="15.75" outlineLevel="0" r="3082">
      <c r="A3082" s="122" t="s">
        <v>11169</v>
      </c>
      <c r="B3082" s="131" t="s">
        <v>1663</v>
      </c>
      <c r="C3082" s="131" t="s">
        <v>12090</v>
      </c>
    </row>
    <row hidden="true" ht="31.5" outlineLevel="0" r="3083">
      <c r="A3083" s="122" t="s">
        <v>11169</v>
      </c>
      <c r="B3083" s="122" t="s">
        <v>7906</v>
      </c>
      <c r="C3083" s="131" t="s">
        <v>12091</v>
      </c>
      <c r="D3083" s="122" t="s">
        <v>12092</v>
      </c>
    </row>
    <row hidden="true" ht="15.75" outlineLevel="0" r="3084">
      <c r="A3084" s="122" t="s">
        <v>11169</v>
      </c>
      <c r="B3084" s="122" t="s">
        <v>10743</v>
      </c>
      <c r="C3084" s="131" t="s">
        <v>12093</v>
      </c>
      <c r="D3084" s="122" t="s">
        <v>12094</v>
      </c>
    </row>
    <row hidden="true" ht="15.75" outlineLevel="0" r="3085">
      <c r="A3085" s="61" t="s">
        <v>11169</v>
      </c>
      <c r="B3085" s="61" t="s">
        <v>7657</v>
      </c>
      <c r="C3085" s="174" t="s">
        <v>12095</v>
      </c>
      <c r="D3085" s="122" t="s">
        <v>12096</v>
      </c>
    </row>
    <row hidden="true" ht="15.75" outlineLevel="0" r="3086">
      <c r="A3086" s="61" t="s">
        <v>11169</v>
      </c>
      <c r="B3086" s="61" t="s">
        <v>7659</v>
      </c>
      <c r="C3086" s="174" t="s">
        <v>12095</v>
      </c>
      <c r="D3086" s="122" t="s">
        <v>12096</v>
      </c>
    </row>
    <row hidden="true" ht="15.75" outlineLevel="0" r="3087">
      <c r="A3087" s="122" t="s">
        <v>11169</v>
      </c>
      <c r="B3087" s="131" t="s">
        <v>7098</v>
      </c>
      <c r="C3087" s="131" t="s">
        <v>12090</v>
      </c>
    </row>
    <row hidden="true" ht="15.75" outlineLevel="0" r="3088">
      <c r="A3088" s="122" t="s">
        <v>11169</v>
      </c>
      <c r="B3088" s="131" t="s">
        <v>4359</v>
      </c>
      <c r="C3088" s="131" t="s">
        <v>12089</v>
      </c>
    </row>
    <row hidden="true" ht="15.75" outlineLevel="0" r="3089">
      <c r="A3089" s="122" t="s">
        <v>11169</v>
      </c>
      <c r="B3089" s="131" t="s">
        <v>3547</v>
      </c>
      <c r="C3089" s="131" t="s">
        <v>12097</v>
      </c>
    </row>
    <row hidden="true" ht="15.75" outlineLevel="0" r="3090">
      <c r="A3090" s="122" t="s">
        <v>11169</v>
      </c>
      <c r="B3090" s="131" t="s">
        <v>4315</v>
      </c>
      <c r="C3090" s="131" t="s">
        <v>12090</v>
      </c>
    </row>
    <row hidden="true" ht="15.75" outlineLevel="0" r="3091">
      <c r="A3091" s="122" t="s">
        <v>11169</v>
      </c>
      <c r="B3091" s="131" t="s">
        <v>3284</v>
      </c>
      <c r="C3091" s="131" t="s">
        <v>12098</v>
      </c>
    </row>
    <row hidden="true" ht="31.5" outlineLevel="0" r="3092">
      <c r="A3092" s="122" t="s">
        <v>11169</v>
      </c>
      <c r="B3092" s="131" t="s">
        <v>4067</v>
      </c>
      <c r="C3092" s="131" t="s">
        <v>12099</v>
      </c>
    </row>
    <row hidden="true" ht="31.5" outlineLevel="0" r="3093">
      <c r="A3093" s="122" t="s">
        <v>11169</v>
      </c>
      <c r="B3093" s="131" t="s">
        <v>10434</v>
      </c>
      <c r="C3093" s="131" t="s">
        <v>12100</v>
      </c>
    </row>
    <row hidden="true" ht="15.75" outlineLevel="0" r="3094">
      <c r="A3094" s="122" t="s">
        <v>11169</v>
      </c>
      <c r="B3094" s="131" t="s">
        <v>171</v>
      </c>
      <c r="C3094" s="131" t="s">
        <v>12101</v>
      </c>
    </row>
    <row hidden="true" ht="15.75" outlineLevel="0" r="3095">
      <c r="A3095" s="122" t="s">
        <v>11169</v>
      </c>
      <c r="B3095" s="131" t="s">
        <v>1587</v>
      </c>
      <c r="C3095" s="131" t="s">
        <v>12102</v>
      </c>
    </row>
    <row hidden="true" ht="15.75" outlineLevel="0" r="3096">
      <c r="A3096" s="122" t="s">
        <v>11169</v>
      </c>
      <c r="B3096" s="175" t="s">
        <v>12103</v>
      </c>
      <c r="C3096" s="131" t="s">
        <v>12102</v>
      </c>
    </row>
    <row hidden="true" ht="15.75" outlineLevel="0" r="3097">
      <c r="A3097" s="122" t="s">
        <v>11169</v>
      </c>
      <c r="B3097" s="122" t="s">
        <v>1278</v>
      </c>
      <c r="C3097" s="131" t="s">
        <v>12104</v>
      </c>
      <c r="D3097" s="122" t="s">
        <v>12105</v>
      </c>
    </row>
    <row hidden="true" ht="15.75" outlineLevel="0" r="3098">
      <c r="A3098" s="122" t="s">
        <v>11169</v>
      </c>
      <c r="B3098" s="122" t="s">
        <v>4884</v>
      </c>
      <c r="C3098" s="131" t="s">
        <v>12106</v>
      </c>
      <c r="D3098" s="122" t="s">
        <v>12105</v>
      </c>
    </row>
    <row hidden="true" ht="15.75" outlineLevel="0" r="3099">
      <c r="A3099" s="122" t="s">
        <v>11169</v>
      </c>
      <c r="B3099" s="122" t="s">
        <v>5747</v>
      </c>
      <c r="C3099" s="131" t="s">
        <v>12107</v>
      </c>
      <c r="D3099" s="122" t="s">
        <v>12105</v>
      </c>
    </row>
    <row hidden="true" ht="15.75" outlineLevel="0" r="3100">
      <c r="A3100" s="122" t="s">
        <v>11169</v>
      </c>
      <c r="B3100" s="122" t="s">
        <v>7236</v>
      </c>
      <c r="C3100" s="131" t="s">
        <v>12104</v>
      </c>
      <c r="D3100" s="122" t="s">
        <v>12105</v>
      </c>
    </row>
    <row hidden="true" ht="15.75" outlineLevel="0" r="3101">
      <c r="A3101" s="122" t="s">
        <v>11169</v>
      </c>
      <c r="B3101" s="122" t="s">
        <v>7442</v>
      </c>
      <c r="C3101" s="131" t="s">
        <v>12104</v>
      </c>
      <c r="D3101" s="122" t="s">
        <v>12105</v>
      </c>
    </row>
    <row hidden="true" ht="15.75" outlineLevel="0" r="3102">
      <c r="A3102" s="122" t="s">
        <v>11169</v>
      </c>
      <c r="B3102" s="122" t="s">
        <v>7443</v>
      </c>
      <c r="C3102" s="131" t="s">
        <v>12106</v>
      </c>
      <c r="D3102" s="122" t="s">
        <v>12105</v>
      </c>
    </row>
    <row hidden="true" ht="15.75" outlineLevel="0" r="3103">
      <c r="A3103" s="122" t="s">
        <v>11169</v>
      </c>
      <c r="B3103" s="122" t="s">
        <v>1394</v>
      </c>
      <c r="C3103" s="131" t="s">
        <v>12108</v>
      </c>
      <c r="D3103" s="122" t="s">
        <v>12109</v>
      </c>
    </row>
    <row hidden="true" ht="31.5" outlineLevel="0" r="3104">
      <c r="A3104" s="122" t="s">
        <v>11169</v>
      </c>
      <c r="B3104" s="131" t="s">
        <v>4133</v>
      </c>
      <c r="C3104" s="131" t="s">
        <v>12110</v>
      </c>
      <c r="D3104" s="122" t="s">
        <v>12111</v>
      </c>
    </row>
    <row hidden="true" ht="15.75" outlineLevel="0" r="3105">
      <c r="A3105" s="69" t="s">
        <v>12112</v>
      </c>
      <c r="B3105" s="110" t="s">
        <v>464</v>
      </c>
      <c r="C3105" s="82" t="s">
        <v>12113</v>
      </c>
      <c r="D3105" s="110" t="s">
        <v>12114</v>
      </c>
    </row>
    <row hidden="true" ht="15.75" outlineLevel="0" r="3106">
      <c r="A3106" s="69" t="s">
        <v>12112</v>
      </c>
      <c r="B3106" s="110" t="s">
        <v>492</v>
      </c>
      <c r="C3106" s="82" t="s">
        <v>12115</v>
      </c>
      <c r="D3106" s="110" t="s">
        <v>12114</v>
      </c>
    </row>
    <row hidden="true" ht="15.75" outlineLevel="0" r="3107">
      <c r="A3107" s="69" t="s">
        <v>11169</v>
      </c>
      <c r="B3107" s="69" t="s">
        <v>495</v>
      </c>
      <c r="C3107" s="82" t="s">
        <v>12116</v>
      </c>
      <c r="D3107" s="69" t="s">
        <v>12117</v>
      </c>
    </row>
    <row hidden="true" ht="31.5" outlineLevel="0" r="3108">
      <c r="A3108" s="176" t="s">
        <v>11169</v>
      </c>
      <c r="B3108" s="176" t="s">
        <v>875</v>
      </c>
      <c r="C3108" s="177" t="s">
        <v>12118</v>
      </c>
      <c r="D3108" s="176" t="s">
        <v>12114</v>
      </c>
    </row>
    <row hidden="true" ht="15.75" outlineLevel="0" r="3109">
      <c r="A3109" s="176" t="s">
        <v>11169</v>
      </c>
      <c r="B3109" s="176" t="s">
        <v>2475</v>
      </c>
      <c r="C3109" s="177" t="s">
        <v>12119</v>
      </c>
      <c r="D3109" s="176" t="s">
        <v>12117</v>
      </c>
    </row>
    <row hidden="true" ht="15.75" outlineLevel="0" r="3110">
      <c r="A3110" s="176" t="s">
        <v>11169</v>
      </c>
      <c r="B3110" s="176" t="s">
        <v>3041</v>
      </c>
      <c r="C3110" s="177" t="s">
        <v>12120</v>
      </c>
      <c r="D3110" s="176" t="s">
        <v>12117</v>
      </c>
    </row>
    <row hidden="true" ht="15.75" outlineLevel="0" r="3111">
      <c r="A3111" s="176" t="s">
        <v>11169</v>
      </c>
      <c r="B3111" s="176" t="s">
        <v>5424</v>
      </c>
      <c r="C3111" s="177" t="s">
        <v>12119</v>
      </c>
      <c r="D3111" s="176" t="s">
        <v>12117</v>
      </c>
    </row>
    <row hidden="true" ht="15.75" outlineLevel="0" r="3112">
      <c r="A3112" s="69" t="s">
        <v>11169</v>
      </c>
      <c r="B3112" s="110" t="s">
        <v>5651</v>
      </c>
      <c r="C3112" s="82" t="s">
        <v>12121</v>
      </c>
      <c r="D3112" s="110" t="s">
        <v>12117</v>
      </c>
    </row>
    <row hidden="true" ht="15.75" outlineLevel="0" r="3113">
      <c r="A3113" s="69" t="s">
        <v>12112</v>
      </c>
      <c r="B3113" s="110" t="s">
        <v>7196</v>
      </c>
      <c r="C3113" s="82" t="s">
        <v>12122</v>
      </c>
      <c r="D3113" s="110" t="s">
        <v>12114</v>
      </c>
    </row>
    <row hidden="true" ht="31.5" outlineLevel="0" r="3114">
      <c r="A3114" s="122" t="s">
        <v>11169</v>
      </c>
      <c r="B3114" s="69" t="s">
        <v>10715</v>
      </c>
      <c r="C3114" s="82" t="s">
        <v>12123</v>
      </c>
    </row>
    <row hidden="true" ht="15.75" outlineLevel="0" r="3115">
      <c r="A3115" s="122" t="s">
        <v>11169</v>
      </c>
      <c r="B3115" s="122" t="s">
        <v>4717</v>
      </c>
      <c r="C3115" s="131" t="s">
        <v>11892</v>
      </c>
    </row>
    <row hidden="true" ht="15.75" outlineLevel="0" r="3116">
      <c r="A3116" s="69" t="s">
        <v>11169</v>
      </c>
      <c r="B3116" s="69" t="s">
        <v>91</v>
      </c>
      <c r="C3116" s="82" t="s">
        <v>12124</v>
      </c>
    </row>
    <row hidden="true" ht="15.75" outlineLevel="0" r="3117">
      <c r="A3117" s="69" t="s">
        <v>11169</v>
      </c>
      <c r="B3117" s="69" t="s">
        <v>103</v>
      </c>
      <c r="C3117" s="82" t="s">
        <v>12124</v>
      </c>
    </row>
    <row hidden="true" ht="15.75" outlineLevel="0" r="3118">
      <c r="A3118" s="69" t="s">
        <v>11169</v>
      </c>
      <c r="B3118" s="69" t="s">
        <v>7849</v>
      </c>
      <c r="C3118" s="82" t="s">
        <v>12124</v>
      </c>
    </row>
    <row hidden="true" ht="15.75" outlineLevel="0" r="3119">
      <c r="A3119" s="69" t="s">
        <v>11169</v>
      </c>
      <c r="B3119" s="69" t="s">
        <v>8062</v>
      </c>
      <c r="C3119" s="82" t="s">
        <v>12124</v>
      </c>
    </row>
    <row hidden="true" ht="15.75" outlineLevel="0" r="3120">
      <c r="A3120" s="69" t="s">
        <v>11169</v>
      </c>
      <c r="B3120" s="69" t="s">
        <v>8127</v>
      </c>
      <c r="C3120" s="82" t="s">
        <v>12124</v>
      </c>
    </row>
    <row hidden="true" ht="15.75" outlineLevel="0" r="3121">
      <c r="A3121" s="69" t="s">
        <v>11169</v>
      </c>
      <c r="B3121" s="69" t="s">
        <v>8557</v>
      </c>
      <c r="C3121" s="82" t="s">
        <v>12124</v>
      </c>
    </row>
    <row hidden="true" ht="15.75" outlineLevel="0" r="3122">
      <c r="A3122" s="69" t="s">
        <v>11169</v>
      </c>
      <c r="B3122" s="69" t="s">
        <v>8685</v>
      </c>
      <c r="C3122" s="82" t="s">
        <v>12124</v>
      </c>
    </row>
    <row hidden="true" ht="15.75" outlineLevel="0" r="3123">
      <c r="A3123" s="69" t="s">
        <v>11169</v>
      </c>
      <c r="B3123" s="69" t="s">
        <v>8686</v>
      </c>
      <c r="C3123" s="82" t="s">
        <v>12124</v>
      </c>
    </row>
    <row hidden="true" ht="15.75" outlineLevel="0" r="3124">
      <c r="A3124" s="69" t="s">
        <v>11169</v>
      </c>
      <c r="B3124" s="69" t="s">
        <v>8702</v>
      </c>
      <c r="C3124" s="82" t="s">
        <v>12124</v>
      </c>
    </row>
    <row hidden="true" ht="15.75" outlineLevel="0" r="3125">
      <c r="A3125" s="69" t="s">
        <v>11169</v>
      </c>
      <c r="B3125" s="69" t="s">
        <v>8708</v>
      </c>
      <c r="C3125" s="82" t="s">
        <v>12124</v>
      </c>
    </row>
    <row hidden="true" ht="15.75" outlineLevel="0" r="3126">
      <c r="A3126" s="69" t="s">
        <v>11169</v>
      </c>
      <c r="B3126" s="69" t="s">
        <v>9197</v>
      </c>
      <c r="C3126" s="82" t="s">
        <v>12124</v>
      </c>
    </row>
    <row hidden="true" ht="15.75" outlineLevel="0" r="3127">
      <c r="A3127" s="69" t="s">
        <v>11169</v>
      </c>
      <c r="B3127" s="69" t="s">
        <v>9225</v>
      </c>
      <c r="C3127" s="82" t="s">
        <v>12124</v>
      </c>
    </row>
    <row hidden="true" ht="15.75" outlineLevel="0" r="3128">
      <c r="A3128" s="69" t="s">
        <v>11169</v>
      </c>
      <c r="B3128" s="69" t="s">
        <v>713</v>
      </c>
      <c r="C3128" s="82" t="s">
        <v>12125</v>
      </c>
    </row>
    <row hidden="true" ht="15.75" outlineLevel="0" r="3129">
      <c r="A3129" s="69" t="s">
        <v>11169</v>
      </c>
      <c r="B3129" s="69" t="s">
        <v>821</v>
      </c>
      <c r="C3129" s="82" t="s">
        <v>12125</v>
      </c>
    </row>
    <row hidden="true" ht="15.75" outlineLevel="0" r="3130">
      <c r="A3130" s="69" t="s">
        <v>11169</v>
      </c>
      <c r="B3130" s="69" t="s">
        <v>897</v>
      </c>
      <c r="C3130" s="82" t="s">
        <v>12124</v>
      </c>
    </row>
    <row hidden="true" ht="15.75" outlineLevel="0" r="3131">
      <c r="A3131" s="69" t="s">
        <v>11169</v>
      </c>
      <c r="B3131" s="69" t="s">
        <v>1357</v>
      </c>
      <c r="C3131" s="82" t="s">
        <v>12124</v>
      </c>
    </row>
    <row hidden="true" ht="15.75" outlineLevel="0" r="3132">
      <c r="A3132" s="69" t="s">
        <v>11169</v>
      </c>
      <c r="B3132" s="69" t="s">
        <v>1786</v>
      </c>
      <c r="C3132" s="82" t="s">
        <v>12124</v>
      </c>
    </row>
    <row hidden="true" ht="15.75" outlineLevel="0" r="3133">
      <c r="A3133" s="69" t="s">
        <v>11169</v>
      </c>
      <c r="B3133" s="69" t="s">
        <v>3294</v>
      </c>
      <c r="C3133" s="82" t="s">
        <v>12124</v>
      </c>
    </row>
    <row hidden="true" ht="15.75" outlineLevel="0" r="3134">
      <c r="A3134" s="69" t="s">
        <v>11169</v>
      </c>
      <c r="B3134" s="69" t="s">
        <v>6720</v>
      </c>
      <c r="C3134" s="82" t="s">
        <v>12124</v>
      </c>
    </row>
    <row hidden="true" ht="15.75" outlineLevel="0" r="3135">
      <c r="A3135" s="69" t="s">
        <v>11169</v>
      </c>
      <c r="B3135" s="69" t="s">
        <v>7148</v>
      </c>
      <c r="C3135" s="82" t="s">
        <v>12125</v>
      </c>
    </row>
    <row hidden="true" ht="15.75" outlineLevel="0" r="3136">
      <c r="A3136" s="69" t="s">
        <v>11169</v>
      </c>
      <c r="B3136" s="69" t="s">
        <v>7470</v>
      </c>
      <c r="C3136" s="82" t="s">
        <v>12124</v>
      </c>
    </row>
    <row hidden="true" ht="15.75" outlineLevel="0" r="3137">
      <c r="A3137" s="69" t="s">
        <v>11169</v>
      </c>
      <c r="B3137" s="69" t="s">
        <v>9404</v>
      </c>
      <c r="C3137" s="82" t="s">
        <v>12124</v>
      </c>
    </row>
    <row hidden="true" ht="15.75" outlineLevel="0" r="3138">
      <c r="A3138" s="69" t="s">
        <v>11169</v>
      </c>
      <c r="B3138" s="69" t="s">
        <v>9978</v>
      </c>
      <c r="C3138" s="82" t="s">
        <v>12124</v>
      </c>
    </row>
    <row hidden="true" ht="15.75" outlineLevel="0" r="3139">
      <c r="A3139" s="69" t="s">
        <v>11169</v>
      </c>
      <c r="B3139" s="69" t="s">
        <v>10000</v>
      </c>
      <c r="C3139" s="82" t="s">
        <v>12124</v>
      </c>
    </row>
    <row hidden="true" ht="15.75" outlineLevel="0" r="3140">
      <c r="A3140" s="69" t="s">
        <v>11169</v>
      </c>
      <c r="B3140" s="69" t="s">
        <v>10237</v>
      </c>
      <c r="C3140" s="82" t="s">
        <v>12124</v>
      </c>
    </row>
    <row hidden="true" ht="15.75" outlineLevel="0" r="3141">
      <c r="A3141" s="69" t="s">
        <v>11169</v>
      </c>
      <c r="B3141" s="69" t="s">
        <v>10293</v>
      </c>
      <c r="C3141" s="82" t="s">
        <v>12124</v>
      </c>
    </row>
    <row hidden="true" ht="15.75" outlineLevel="0" r="3142">
      <c r="A3142" s="69" t="s">
        <v>11169</v>
      </c>
      <c r="B3142" s="69" t="s">
        <v>10598</v>
      </c>
      <c r="C3142" s="82" t="s">
        <v>12124</v>
      </c>
    </row>
    <row hidden="true" ht="15.75" outlineLevel="0" r="3143">
      <c r="A3143" s="69" t="s">
        <v>11169</v>
      </c>
      <c r="B3143" s="69" t="s">
        <v>10600</v>
      </c>
      <c r="C3143" s="82" t="s">
        <v>12124</v>
      </c>
    </row>
    <row hidden="true" ht="31.5" outlineLevel="0" r="3144">
      <c r="A3144" s="69" t="s">
        <v>11169</v>
      </c>
      <c r="B3144" s="69" t="s">
        <v>10894</v>
      </c>
      <c r="C3144" s="82" t="s">
        <v>10895</v>
      </c>
    </row>
    <row hidden="true" ht="31.5" outlineLevel="0" r="3145">
      <c r="A3145" s="69" t="s">
        <v>11169</v>
      </c>
      <c r="B3145" s="69" t="s">
        <v>10896</v>
      </c>
      <c r="C3145" s="82" t="s">
        <v>10895</v>
      </c>
    </row>
    <row hidden="true" ht="15.75" outlineLevel="0" r="3146">
      <c r="A3146" s="122" t="s">
        <v>11169</v>
      </c>
      <c r="B3146" s="122" t="s">
        <v>7783</v>
      </c>
      <c r="C3146" s="131" t="s">
        <v>12126</v>
      </c>
      <c r="D3146" s="122" t="s">
        <v>11974</v>
      </c>
    </row>
    <row hidden="true" ht="31.5" outlineLevel="0" r="3147">
      <c r="A3147" s="122" t="s">
        <v>11169</v>
      </c>
      <c r="B3147" s="122" t="s">
        <v>7852</v>
      </c>
      <c r="C3147" s="131" t="s">
        <v>12127</v>
      </c>
      <c r="D3147" s="122" t="s">
        <v>11974</v>
      </c>
    </row>
    <row hidden="true" ht="15.75" outlineLevel="0" r="3148">
      <c r="A3148" s="122" t="s">
        <v>11169</v>
      </c>
      <c r="B3148" s="122" t="s">
        <v>9695</v>
      </c>
      <c r="C3148" s="131" t="s">
        <v>12126</v>
      </c>
      <c r="D3148" s="122" t="s">
        <v>11974</v>
      </c>
    </row>
    <row hidden="true" ht="15.75" outlineLevel="0" r="3149">
      <c r="A3149" s="122" t="s">
        <v>11169</v>
      </c>
      <c r="B3149" s="122" t="s">
        <v>9895</v>
      </c>
      <c r="C3149" s="131" t="s">
        <v>12126</v>
      </c>
      <c r="D3149" s="122" t="s">
        <v>11974</v>
      </c>
    </row>
    <row hidden="true" ht="15.75" outlineLevel="0" r="3150">
      <c r="A3150" s="122" t="s">
        <v>11169</v>
      </c>
      <c r="B3150" s="122" t="s">
        <v>9942</v>
      </c>
      <c r="C3150" s="131" t="s">
        <v>12128</v>
      </c>
      <c r="D3150" s="122" t="s">
        <v>11974</v>
      </c>
    </row>
    <row hidden="true" ht="15.75" outlineLevel="0" r="3151">
      <c r="A3151" s="122" t="s">
        <v>11169</v>
      </c>
      <c r="B3151" s="122" t="s">
        <v>9939</v>
      </c>
      <c r="C3151" s="131" t="s">
        <v>12128</v>
      </c>
      <c r="D3151" s="122" t="s">
        <v>11974</v>
      </c>
    </row>
    <row hidden="true" ht="15.75" outlineLevel="0" r="3152">
      <c r="A3152" s="122" t="s">
        <v>11169</v>
      </c>
      <c r="B3152" s="122" t="s">
        <v>9386</v>
      </c>
      <c r="C3152" s="131" t="s">
        <v>12129</v>
      </c>
      <c r="D3152" s="122" t="s">
        <v>11974</v>
      </c>
    </row>
    <row hidden="true" ht="15.75" outlineLevel="0" r="3153">
      <c r="A3153" s="122" t="s">
        <v>11169</v>
      </c>
      <c r="B3153" s="122" t="s">
        <v>3402</v>
      </c>
      <c r="C3153" s="131" t="s">
        <v>12130</v>
      </c>
      <c r="D3153" s="122" t="s">
        <v>11974</v>
      </c>
    </row>
    <row hidden="true" ht="15.75" outlineLevel="0" r="3154">
      <c r="A3154" s="122" t="s">
        <v>11169</v>
      </c>
      <c r="B3154" s="122" t="s">
        <v>5419</v>
      </c>
      <c r="C3154" s="131" t="s">
        <v>12129</v>
      </c>
      <c r="D3154" s="122" t="s">
        <v>11974</v>
      </c>
    </row>
    <row hidden="true" ht="15.75" outlineLevel="0" r="3155">
      <c r="A3155" s="122" t="s">
        <v>11169</v>
      </c>
      <c r="B3155" s="122" t="s">
        <v>5421</v>
      </c>
      <c r="C3155" s="131" t="s">
        <v>12131</v>
      </c>
      <c r="D3155" s="122" t="s">
        <v>11974</v>
      </c>
    </row>
    <row hidden="true" ht="15.75" outlineLevel="0" r="3156">
      <c r="A3156" s="122" t="s">
        <v>11169</v>
      </c>
      <c r="B3156" s="122" t="s">
        <v>6332</v>
      </c>
      <c r="C3156" s="131" t="s">
        <v>12132</v>
      </c>
      <c r="D3156" s="122" t="s">
        <v>11974</v>
      </c>
    </row>
    <row hidden="true" ht="15.75" outlineLevel="0" r="3157">
      <c r="A3157" s="122" t="s">
        <v>11169</v>
      </c>
      <c r="B3157" s="122" t="s">
        <v>4552</v>
      </c>
      <c r="C3157" s="131" t="s">
        <v>12126</v>
      </c>
      <c r="D3157" s="122" t="s">
        <v>11974</v>
      </c>
    </row>
    <row hidden="true" ht="15.75" outlineLevel="0" r="3158">
      <c r="A3158" s="122" t="s">
        <v>11169</v>
      </c>
      <c r="B3158" s="122" t="s">
        <v>5437</v>
      </c>
      <c r="C3158" s="131" t="s">
        <v>12126</v>
      </c>
      <c r="D3158" s="122" t="s">
        <v>11974</v>
      </c>
    </row>
    <row hidden="true" ht="15.75" outlineLevel="0" r="3159">
      <c r="A3159" s="122" t="s">
        <v>11169</v>
      </c>
      <c r="B3159" s="122" t="s">
        <v>4455</v>
      </c>
      <c r="C3159" s="131" t="s">
        <v>12133</v>
      </c>
      <c r="D3159" s="122" t="s">
        <v>11974</v>
      </c>
    </row>
    <row hidden="true" ht="15.75" outlineLevel="0" r="3160">
      <c r="A3160" s="122" t="s">
        <v>11169</v>
      </c>
      <c r="B3160" s="122" t="s">
        <v>4457</v>
      </c>
      <c r="C3160" s="131" t="s">
        <v>12129</v>
      </c>
      <c r="D3160" s="122" t="s">
        <v>11974</v>
      </c>
    </row>
    <row hidden="true" ht="15.75" outlineLevel="0" r="3161">
      <c r="A3161" s="122" t="s">
        <v>11169</v>
      </c>
      <c r="B3161" s="122" t="s">
        <v>4460</v>
      </c>
      <c r="C3161" s="131" t="s">
        <v>12129</v>
      </c>
      <c r="D3161" s="122" t="s">
        <v>11974</v>
      </c>
    </row>
    <row hidden="true" ht="15.75" outlineLevel="0" r="3162">
      <c r="A3162" s="122" t="s">
        <v>11169</v>
      </c>
      <c r="B3162" s="122" t="s">
        <v>3631</v>
      </c>
      <c r="C3162" s="131" t="s">
        <v>12126</v>
      </c>
      <c r="D3162" s="122" t="s">
        <v>11974</v>
      </c>
    </row>
    <row hidden="true" ht="15.75" outlineLevel="0" r="3163">
      <c r="A3163" s="122" t="s">
        <v>11169</v>
      </c>
      <c r="B3163" s="122" t="s">
        <v>2575</v>
      </c>
      <c r="C3163" s="131" t="s">
        <v>12126</v>
      </c>
      <c r="D3163" s="122" t="s">
        <v>11974</v>
      </c>
    </row>
    <row hidden="true" ht="15.75" outlineLevel="0" r="3164">
      <c r="A3164" s="122" t="s">
        <v>11169</v>
      </c>
      <c r="B3164" s="122" t="s">
        <v>4358</v>
      </c>
      <c r="C3164" s="131" t="s">
        <v>12126</v>
      </c>
      <c r="D3164" s="122" t="s">
        <v>11974</v>
      </c>
    </row>
    <row hidden="true" ht="15.75" outlineLevel="0" r="3165">
      <c r="A3165" s="122" t="s">
        <v>11169</v>
      </c>
      <c r="B3165" s="122" t="s">
        <v>4245</v>
      </c>
      <c r="C3165" s="131" t="s">
        <v>12133</v>
      </c>
      <c r="D3165" s="122" t="s">
        <v>11974</v>
      </c>
    </row>
    <row hidden="true" ht="15.75" outlineLevel="0" r="3166">
      <c r="A3166" s="122" t="s">
        <v>11169</v>
      </c>
      <c r="B3166" s="122" t="s">
        <v>6089</v>
      </c>
      <c r="C3166" s="131" t="s">
        <v>12133</v>
      </c>
      <c r="D3166" s="122" t="s">
        <v>11974</v>
      </c>
    </row>
    <row hidden="true" ht="15.75" outlineLevel="0" r="3167">
      <c r="A3167" s="122" t="s">
        <v>11169</v>
      </c>
      <c r="B3167" s="122" t="s">
        <v>3636</v>
      </c>
      <c r="C3167" s="131" t="s">
        <v>12126</v>
      </c>
      <c r="D3167" s="122" t="s">
        <v>11974</v>
      </c>
    </row>
    <row hidden="true" ht="15.75" outlineLevel="0" r="3168">
      <c r="A3168" s="122" t="s">
        <v>11169</v>
      </c>
      <c r="B3168" s="122" t="s">
        <v>873</v>
      </c>
      <c r="C3168" s="131" t="s">
        <v>12134</v>
      </c>
      <c r="D3168" s="122" t="s">
        <v>11974</v>
      </c>
    </row>
    <row hidden="true" ht="15.75" outlineLevel="0" r="3169">
      <c r="A3169" s="122" t="s">
        <v>11169</v>
      </c>
      <c r="B3169" s="122" t="s">
        <v>6129</v>
      </c>
      <c r="C3169" s="131" t="s">
        <v>12135</v>
      </c>
      <c r="D3169" s="122" t="s">
        <v>11974</v>
      </c>
    </row>
    <row hidden="true" ht="15.75" outlineLevel="0" r="3170">
      <c r="A3170" s="122" t="s">
        <v>11169</v>
      </c>
      <c r="B3170" s="122" t="s">
        <v>2402</v>
      </c>
      <c r="C3170" s="131" t="s">
        <v>12136</v>
      </c>
      <c r="D3170" s="122" t="s">
        <v>11974</v>
      </c>
    </row>
    <row hidden="true" ht="15.75" outlineLevel="0" r="3171">
      <c r="A3171" s="122" t="s">
        <v>11169</v>
      </c>
      <c r="B3171" s="122" t="s">
        <v>4987</v>
      </c>
      <c r="C3171" s="131" t="s">
        <v>12137</v>
      </c>
      <c r="D3171" s="122" t="s">
        <v>11974</v>
      </c>
    </row>
    <row hidden="true" ht="15.75" outlineLevel="0" r="3172">
      <c r="A3172" s="122" t="s">
        <v>11169</v>
      </c>
      <c r="B3172" s="122" t="s">
        <v>3019</v>
      </c>
      <c r="C3172" s="131" t="s">
        <v>12137</v>
      </c>
      <c r="D3172" s="122" t="s">
        <v>11974</v>
      </c>
    </row>
    <row hidden="true" ht="15.75" outlineLevel="0" r="3173">
      <c r="A3173" s="122" t="s">
        <v>11169</v>
      </c>
      <c r="B3173" s="122" t="s">
        <v>2401</v>
      </c>
      <c r="C3173" s="131" t="s">
        <v>12136</v>
      </c>
      <c r="D3173" s="122" t="s">
        <v>11974</v>
      </c>
    </row>
    <row hidden="true" ht="15.75" outlineLevel="0" r="3174">
      <c r="A3174" s="122" t="s">
        <v>11169</v>
      </c>
      <c r="B3174" s="122" t="s">
        <v>3178</v>
      </c>
      <c r="C3174" s="131" t="s">
        <v>12136</v>
      </c>
      <c r="D3174" s="122" t="s">
        <v>11974</v>
      </c>
    </row>
    <row hidden="true" ht="15.75" outlineLevel="0" r="3175">
      <c r="A3175" s="122" t="s">
        <v>11169</v>
      </c>
      <c r="B3175" s="122" t="s">
        <v>5856</v>
      </c>
      <c r="C3175" s="131" t="s">
        <v>12126</v>
      </c>
      <c r="D3175" s="122" t="s">
        <v>11974</v>
      </c>
    </row>
    <row hidden="true" ht="15.75" outlineLevel="0" r="3176">
      <c r="A3176" s="122" t="s">
        <v>11169</v>
      </c>
      <c r="B3176" s="122" t="s">
        <v>5640</v>
      </c>
      <c r="C3176" s="131" t="s">
        <v>12128</v>
      </c>
      <c r="D3176" s="122" t="s">
        <v>11974</v>
      </c>
    </row>
    <row hidden="true" ht="15.75" outlineLevel="0" r="3177">
      <c r="A3177" s="122" t="s">
        <v>11169</v>
      </c>
      <c r="B3177" s="122" t="s">
        <v>6957</v>
      </c>
      <c r="C3177" s="131" t="s">
        <v>12126</v>
      </c>
      <c r="D3177" s="122" t="s">
        <v>11974</v>
      </c>
    </row>
    <row hidden="true" ht="15.75" outlineLevel="0" r="3178">
      <c r="A3178" s="122" t="s">
        <v>11169</v>
      </c>
      <c r="B3178" s="122" t="s">
        <v>6400</v>
      </c>
      <c r="C3178" s="131" t="s">
        <v>12128</v>
      </c>
      <c r="D3178" s="122" t="s">
        <v>11974</v>
      </c>
    </row>
    <row hidden="true" ht="15.75" outlineLevel="0" r="3179">
      <c r="A3179" s="122" t="s">
        <v>11169</v>
      </c>
      <c r="B3179" s="122" t="s">
        <v>981</v>
      </c>
      <c r="C3179" s="131" t="s">
        <v>12126</v>
      </c>
      <c r="D3179" s="122" t="s">
        <v>11974</v>
      </c>
    </row>
    <row hidden="true" ht="15.75" outlineLevel="0" r="3180">
      <c r="A3180" s="122" t="s">
        <v>11169</v>
      </c>
      <c r="B3180" s="122" t="s">
        <v>2196</v>
      </c>
      <c r="C3180" s="131" t="s">
        <v>12136</v>
      </c>
      <c r="D3180" s="122" t="s">
        <v>11974</v>
      </c>
    </row>
    <row hidden="true" ht="15.75" outlineLevel="0" r="3181">
      <c r="A3181" s="122" t="s">
        <v>11169</v>
      </c>
      <c r="B3181" s="122" t="s">
        <v>5471</v>
      </c>
      <c r="C3181" s="131" t="s">
        <v>12137</v>
      </c>
      <c r="D3181" s="122" t="s">
        <v>11974</v>
      </c>
    </row>
    <row hidden="true" ht="15.75" outlineLevel="0" r="3182">
      <c r="A3182" s="122" t="s">
        <v>11169</v>
      </c>
      <c r="B3182" s="122" t="s">
        <v>5472</v>
      </c>
      <c r="C3182" s="131" t="s">
        <v>12137</v>
      </c>
      <c r="D3182" s="122" t="s">
        <v>11974</v>
      </c>
    </row>
    <row hidden="true" ht="15.75" outlineLevel="0" r="3183">
      <c r="A3183" s="122" t="s">
        <v>11169</v>
      </c>
      <c r="B3183" s="122" t="s">
        <v>3176</v>
      </c>
      <c r="C3183" s="131" t="s">
        <v>12136</v>
      </c>
      <c r="D3183" s="122" t="s">
        <v>11974</v>
      </c>
    </row>
    <row hidden="true" ht="15.75" outlineLevel="0" r="3184">
      <c r="A3184" s="122" t="s">
        <v>11169</v>
      </c>
      <c r="B3184" s="122" t="s">
        <v>506</v>
      </c>
      <c r="C3184" s="131" t="s">
        <v>12126</v>
      </c>
      <c r="D3184" s="122" t="s">
        <v>11974</v>
      </c>
    </row>
    <row hidden="true" ht="15.75" outlineLevel="0" r="3185">
      <c r="A3185" s="122" t="s">
        <v>11169</v>
      </c>
      <c r="B3185" s="122" t="s">
        <v>6684</v>
      </c>
      <c r="C3185" s="131" t="s">
        <v>12135</v>
      </c>
      <c r="D3185" s="122" t="s">
        <v>11974</v>
      </c>
    </row>
    <row hidden="true" ht="15.75" outlineLevel="0" r="3186">
      <c r="A3186" s="122" t="s">
        <v>11169</v>
      </c>
      <c r="B3186" s="122" t="s">
        <v>6897</v>
      </c>
      <c r="C3186" s="131" t="s">
        <v>12126</v>
      </c>
      <c r="D3186" s="122" t="s">
        <v>11974</v>
      </c>
    </row>
    <row hidden="true" ht="15.75" outlineLevel="0" r="3187">
      <c r="A3187" s="122" t="s">
        <v>11169</v>
      </c>
      <c r="B3187" s="122" t="s">
        <v>6762</v>
      </c>
      <c r="C3187" s="131" t="s">
        <v>12135</v>
      </c>
      <c r="D3187" s="122" t="s">
        <v>11974</v>
      </c>
    </row>
    <row hidden="true" ht="15.75" outlineLevel="0" r="3188">
      <c r="A3188" s="122" t="s">
        <v>11169</v>
      </c>
      <c r="B3188" s="122" t="s">
        <v>4782</v>
      </c>
      <c r="C3188" s="131" t="s">
        <v>12126</v>
      </c>
      <c r="D3188" s="122" t="s">
        <v>11974</v>
      </c>
    </row>
    <row hidden="true" ht="15.75" outlineLevel="0" r="3189">
      <c r="A3189" s="122" t="s">
        <v>11169</v>
      </c>
      <c r="B3189" s="122" t="s">
        <v>7560</v>
      </c>
      <c r="C3189" s="131" t="s">
        <v>12126</v>
      </c>
      <c r="D3189" s="122" t="s">
        <v>11974</v>
      </c>
    </row>
    <row hidden="true" ht="15.75" outlineLevel="0" r="3190">
      <c r="A3190" s="122" t="s">
        <v>11169</v>
      </c>
      <c r="B3190" s="122" t="s">
        <v>2321</v>
      </c>
      <c r="C3190" s="131" t="s">
        <v>12137</v>
      </c>
      <c r="D3190" s="122" t="s">
        <v>11974</v>
      </c>
    </row>
    <row hidden="true" ht="15.75" outlineLevel="0" r="3191">
      <c r="A3191" s="122" t="s">
        <v>11169</v>
      </c>
      <c r="B3191" s="122" t="s">
        <v>6419</v>
      </c>
      <c r="C3191" s="131" t="s">
        <v>12126</v>
      </c>
      <c r="D3191" s="122" t="s">
        <v>11974</v>
      </c>
    </row>
    <row hidden="true" ht="15.75" outlineLevel="0" r="3192">
      <c r="A3192" s="122" t="s">
        <v>11169</v>
      </c>
      <c r="B3192" s="122" t="s">
        <v>4920</v>
      </c>
      <c r="C3192" s="131" t="s">
        <v>12137</v>
      </c>
      <c r="D3192" s="122" t="s">
        <v>11974</v>
      </c>
    </row>
    <row hidden="true" ht="15.75" outlineLevel="0" r="3193">
      <c r="A3193" s="122" t="s">
        <v>11169</v>
      </c>
      <c r="B3193" s="122" t="s">
        <v>6034</v>
      </c>
      <c r="C3193" s="131" t="s">
        <v>12137</v>
      </c>
      <c r="D3193" s="122" t="s">
        <v>11974</v>
      </c>
    </row>
    <row hidden="true" ht="15.75" outlineLevel="0" r="3194">
      <c r="A3194" s="122" t="s">
        <v>11169</v>
      </c>
      <c r="B3194" s="122" t="s">
        <v>6417</v>
      </c>
      <c r="C3194" s="131" t="s">
        <v>12133</v>
      </c>
      <c r="D3194" s="122" t="s">
        <v>11974</v>
      </c>
    </row>
    <row hidden="true" ht="15.75" outlineLevel="0" r="3195">
      <c r="A3195" s="122" t="s">
        <v>11169</v>
      </c>
      <c r="B3195" s="122" t="s">
        <v>628</v>
      </c>
      <c r="C3195" s="131" t="s">
        <v>12133</v>
      </c>
      <c r="D3195" s="122" t="s">
        <v>11974</v>
      </c>
    </row>
    <row hidden="true" ht="15.75" outlineLevel="0" r="3196">
      <c r="A3196" s="122" t="s">
        <v>11169</v>
      </c>
      <c r="B3196" s="122" t="s">
        <v>7180</v>
      </c>
      <c r="C3196" s="131" t="s">
        <v>12133</v>
      </c>
      <c r="D3196" s="122" t="s">
        <v>11974</v>
      </c>
    </row>
    <row hidden="true" ht="15.75" outlineLevel="0" r="3197">
      <c r="A3197" s="122" t="s">
        <v>11169</v>
      </c>
      <c r="B3197" s="122" t="s">
        <v>1899</v>
      </c>
      <c r="C3197" s="131" t="s">
        <v>12138</v>
      </c>
      <c r="D3197" s="122" t="s">
        <v>12139</v>
      </c>
    </row>
    <row hidden="true" ht="15.75" outlineLevel="0" r="3198">
      <c r="A3198" s="122" t="s">
        <v>11169</v>
      </c>
      <c r="B3198" s="122" t="s">
        <v>10537</v>
      </c>
      <c r="C3198" s="131" t="s">
        <v>12140</v>
      </c>
      <c r="D3198" s="122" t="s">
        <v>12141</v>
      </c>
    </row>
    <row hidden="true" ht="15.75" outlineLevel="0" r="3199">
      <c r="A3199" s="122" t="s">
        <v>11169</v>
      </c>
      <c r="B3199" s="122" t="s">
        <v>8166</v>
      </c>
      <c r="C3199" s="131" t="s">
        <v>12142</v>
      </c>
      <c r="D3199" s="122" t="s">
        <v>12141</v>
      </c>
    </row>
    <row hidden="true" ht="15.75" outlineLevel="0" r="3200">
      <c r="A3200" s="122" t="s">
        <v>11169</v>
      </c>
      <c r="B3200" s="122" t="s">
        <v>1946</v>
      </c>
      <c r="C3200" s="131" t="s">
        <v>12140</v>
      </c>
      <c r="D3200" s="122" t="s">
        <v>12141</v>
      </c>
    </row>
    <row hidden="true" ht="15.75" outlineLevel="0" r="3201">
      <c r="A3201" s="122" t="s">
        <v>11169</v>
      </c>
      <c r="B3201" s="122" t="s">
        <v>3886</v>
      </c>
      <c r="C3201" s="131" t="s">
        <v>12140</v>
      </c>
      <c r="D3201" s="122" t="s">
        <v>12141</v>
      </c>
    </row>
    <row hidden="true" ht="15.75" outlineLevel="0" r="3202">
      <c r="A3202" s="122" t="s">
        <v>11169</v>
      </c>
      <c r="B3202" s="122" t="s">
        <v>7900</v>
      </c>
      <c r="C3202" s="131" t="s">
        <v>12143</v>
      </c>
      <c r="D3202" s="122" t="s">
        <v>12139</v>
      </c>
    </row>
    <row hidden="true" ht="15.75" outlineLevel="0" r="3203">
      <c r="A3203" s="122" t="s">
        <v>11169</v>
      </c>
      <c r="B3203" s="122" t="s">
        <v>732</v>
      </c>
      <c r="C3203" s="131" t="s">
        <v>12144</v>
      </c>
    </row>
    <row hidden="true" ht="15.75" outlineLevel="0" r="3204">
      <c r="A3204" s="122" t="s">
        <v>11169</v>
      </c>
      <c r="B3204" s="69" t="s">
        <v>6374</v>
      </c>
      <c r="C3204" s="82" t="s">
        <v>12145</v>
      </c>
      <c r="D3204" s="69" t="s">
        <v>12146</v>
      </c>
    </row>
    <row hidden="true" ht="15.75" outlineLevel="0" r="3205">
      <c r="A3205" s="122" t="s">
        <v>11169</v>
      </c>
      <c r="B3205" s="69" t="s">
        <v>6376</v>
      </c>
      <c r="C3205" s="82" t="s">
        <v>12145</v>
      </c>
      <c r="D3205" s="69" t="s">
        <v>12146</v>
      </c>
    </row>
    <row hidden="true" ht="15.75" outlineLevel="0" r="3206">
      <c r="A3206" s="122" t="s">
        <v>11169</v>
      </c>
      <c r="B3206" s="69" t="s">
        <v>1833</v>
      </c>
      <c r="C3206" s="82" t="s">
        <v>12145</v>
      </c>
      <c r="D3206" s="69" t="s">
        <v>12146</v>
      </c>
    </row>
    <row hidden="true" ht="15.75" outlineLevel="0" r="3207">
      <c r="A3207" s="122" t="s">
        <v>11169</v>
      </c>
      <c r="B3207" s="69" t="s">
        <v>2045</v>
      </c>
      <c r="C3207" s="82" t="s">
        <v>12145</v>
      </c>
      <c r="D3207" s="69" t="s">
        <v>12146</v>
      </c>
    </row>
    <row hidden="true" ht="15.75" outlineLevel="0" r="3208">
      <c r="A3208" s="122" t="s">
        <v>11169</v>
      </c>
      <c r="B3208" s="69" t="s">
        <v>3179</v>
      </c>
      <c r="C3208" s="82" t="s">
        <v>12145</v>
      </c>
      <c r="D3208" s="69" t="s">
        <v>12146</v>
      </c>
    </row>
    <row hidden="true" ht="15.75" outlineLevel="0" r="3209">
      <c r="A3209" s="122" t="s">
        <v>11169</v>
      </c>
      <c r="B3209" s="69" t="s">
        <v>3553</v>
      </c>
      <c r="C3209" s="82" t="s">
        <v>12145</v>
      </c>
      <c r="D3209" s="69" t="s">
        <v>12146</v>
      </c>
    </row>
    <row hidden="true" ht="15.75" outlineLevel="0" r="3210">
      <c r="A3210" s="122" t="s">
        <v>11169</v>
      </c>
      <c r="B3210" s="69" t="s">
        <v>7679</v>
      </c>
      <c r="C3210" s="82" t="s">
        <v>12145</v>
      </c>
      <c r="D3210" s="69" t="s">
        <v>12146</v>
      </c>
    </row>
    <row hidden="true" ht="15.75" outlineLevel="0" r="3211">
      <c r="A3211" s="122" t="s">
        <v>11169</v>
      </c>
      <c r="B3211" s="69" t="s">
        <v>8020</v>
      </c>
      <c r="C3211" s="82" t="s">
        <v>12145</v>
      </c>
      <c r="D3211" s="69" t="s">
        <v>12146</v>
      </c>
    </row>
    <row hidden="true" ht="15.75" outlineLevel="0" r="3212">
      <c r="A3212" s="122" t="s">
        <v>11169</v>
      </c>
      <c r="B3212" s="69" t="s">
        <v>8151</v>
      </c>
      <c r="C3212" s="82" t="s">
        <v>12145</v>
      </c>
      <c r="D3212" s="69" t="s">
        <v>12146</v>
      </c>
    </row>
    <row hidden="true" ht="15.75" outlineLevel="0" r="3213">
      <c r="A3213" s="122" t="s">
        <v>11169</v>
      </c>
      <c r="B3213" s="69" t="s">
        <v>8331</v>
      </c>
      <c r="C3213" s="82" t="s">
        <v>12145</v>
      </c>
      <c r="D3213" s="69" t="s">
        <v>12146</v>
      </c>
    </row>
    <row hidden="true" ht="15.75" outlineLevel="0" r="3214">
      <c r="A3214" s="122" t="s">
        <v>11169</v>
      </c>
      <c r="B3214" s="69" t="s">
        <v>9336</v>
      </c>
      <c r="C3214" s="82" t="s">
        <v>12145</v>
      </c>
      <c r="D3214" s="69" t="s">
        <v>12146</v>
      </c>
    </row>
    <row hidden="true" ht="15.75" outlineLevel="0" r="3215">
      <c r="A3215" s="122" t="s">
        <v>11169</v>
      </c>
      <c r="B3215" s="69" t="s">
        <v>9309</v>
      </c>
      <c r="C3215" s="82" t="s">
        <v>12147</v>
      </c>
      <c r="D3215" s="69" t="s">
        <v>12146</v>
      </c>
    </row>
    <row hidden="true" ht="15.75" outlineLevel="0" r="3216">
      <c r="A3216" s="122" t="s">
        <v>11169</v>
      </c>
      <c r="B3216" s="69" t="s">
        <v>10902</v>
      </c>
      <c r="C3216" s="82" t="s">
        <v>12148</v>
      </c>
      <c r="D3216" s="69" t="s">
        <v>12146</v>
      </c>
    </row>
    <row hidden="true" ht="15.75" outlineLevel="0" r="3217">
      <c r="A3217" s="122" t="s">
        <v>11169</v>
      </c>
      <c r="B3217" s="69" t="s">
        <v>10904</v>
      </c>
      <c r="C3217" s="82" t="s">
        <v>10903</v>
      </c>
      <c r="D3217" s="69" t="s">
        <v>12146</v>
      </c>
    </row>
    <row hidden="true" ht="15.75" outlineLevel="0" r="3218">
      <c r="A3218" s="122" t="s">
        <v>11169</v>
      </c>
      <c r="B3218" s="69" t="s">
        <v>10905</v>
      </c>
      <c r="C3218" s="82" t="s">
        <v>12149</v>
      </c>
      <c r="D3218" s="69" t="s">
        <v>12146</v>
      </c>
    </row>
    <row hidden="true" ht="15.75" outlineLevel="0" r="3219">
      <c r="A3219" s="122" t="s">
        <v>11169</v>
      </c>
      <c r="B3219" s="69" t="s">
        <v>3230</v>
      </c>
      <c r="C3219" s="82" t="s">
        <v>12150</v>
      </c>
    </row>
    <row hidden="true" ht="15.75" outlineLevel="0" r="3220">
      <c r="A3220" s="122" t="s">
        <v>11169</v>
      </c>
      <c r="B3220" s="69" t="s">
        <v>10763</v>
      </c>
      <c r="C3220" s="82" t="s">
        <v>12151</v>
      </c>
    </row>
    <row hidden="true" ht="15.75" outlineLevel="0" r="3221">
      <c r="A3221" s="122" t="s">
        <v>11169</v>
      </c>
      <c r="B3221" s="69" t="s">
        <v>10285</v>
      </c>
      <c r="C3221" s="82" t="s">
        <v>12151</v>
      </c>
    </row>
    <row hidden="true" ht="31.5" outlineLevel="0" r="3222">
      <c r="A3222" s="69" t="s">
        <v>11169</v>
      </c>
      <c r="B3222" s="135" t="s">
        <v>7453</v>
      </c>
      <c r="C3222" s="136" t="s">
        <v>12152</v>
      </c>
      <c r="D3222" s="135" t="s">
        <v>11835</v>
      </c>
    </row>
    <row hidden="true" ht="15.75" outlineLevel="0" r="3223">
      <c r="A3223" s="69" t="s">
        <v>12112</v>
      </c>
      <c r="B3223" s="69" t="s">
        <v>6436</v>
      </c>
      <c r="C3223" s="82" t="s">
        <v>12153</v>
      </c>
      <c r="D3223" s="135" t="s">
        <v>11835</v>
      </c>
    </row>
    <row hidden="true" ht="15.75" outlineLevel="0" r="3224">
      <c r="A3224" s="69" t="s">
        <v>11169</v>
      </c>
      <c r="B3224" s="69" t="s">
        <v>7279</v>
      </c>
      <c r="C3224" s="82" t="s">
        <v>12154</v>
      </c>
      <c r="D3224" s="135" t="s">
        <v>11835</v>
      </c>
    </row>
    <row hidden="true" ht="15.75" outlineLevel="0" r="3225">
      <c r="A3225" s="69" t="s">
        <v>11169</v>
      </c>
      <c r="B3225" s="69" t="s">
        <v>4210</v>
      </c>
      <c r="C3225" s="82" t="s">
        <v>12154</v>
      </c>
      <c r="D3225" s="135" t="s">
        <v>11835</v>
      </c>
    </row>
    <row hidden="true" ht="15.75" outlineLevel="0" r="3226">
      <c r="A3226" s="69" t="s">
        <v>11169</v>
      </c>
      <c r="B3226" s="69" t="s">
        <v>3774</v>
      </c>
      <c r="C3226" s="82" t="s">
        <v>12155</v>
      </c>
      <c r="D3226" s="135" t="s">
        <v>11835</v>
      </c>
    </row>
    <row hidden="true" ht="15.75" outlineLevel="0" r="3227">
      <c r="A3227" s="122" t="s">
        <v>11169</v>
      </c>
      <c r="B3227" s="69" t="s">
        <v>1731</v>
      </c>
      <c r="C3227" s="131" t="s">
        <v>12156</v>
      </c>
      <c r="D3227" s="122" t="s">
        <v>11974</v>
      </c>
    </row>
    <row hidden="true" ht="15.75" outlineLevel="0" r="3228">
      <c r="A3228" s="122" t="s">
        <v>11169</v>
      </c>
      <c r="B3228" s="69" t="s">
        <v>4442</v>
      </c>
      <c r="C3228" s="131" t="s">
        <v>12128</v>
      </c>
      <c r="D3228" s="122" t="s">
        <v>11974</v>
      </c>
    </row>
    <row hidden="true" ht="15.75" outlineLevel="0" r="3229">
      <c r="A3229" s="122" t="s">
        <v>11169</v>
      </c>
      <c r="B3229" s="131" t="s">
        <v>2479</v>
      </c>
      <c r="C3229" s="131" t="s">
        <v>12157</v>
      </c>
      <c r="D3229" s="122" t="s">
        <v>11974</v>
      </c>
    </row>
    <row hidden="true" ht="15.75" outlineLevel="0" r="3230">
      <c r="A3230" s="122" t="s">
        <v>11169</v>
      </c>
      <c r="B3230" s="131" t="s">
        <v>5015</v>
      </c>
      <c r="C3230" s="131" t="s">
        <v>12128</v>
      </c>
      <c r="D3230" s="122" t="s">
        <v>11974</v>
      </c>
    </row>
    <row hidden="true" ht="15.75" outlineLevel="0" r="3231">
      <c r="A3231" s="122" t="s">
        <v>11169</v>
      </c>
      <c r="B3231" s="131" t="s">
        <v>5056</v>
      </c>
      <c r="C3231" s="131" t="s">
        <v>12158</v>
      </c>
      <c r="D3231" s="122" t="s">
        <v>11974</v>
      </c>
    </row>
    <row hidden="true" ht="15.75" outlineLevel="0" r="3232">
      <c r="A3232" s="122" t="s">
        <v>11169</v>
      </c>
      <c r="B3232" s="131" t="s">
        <v>5865</v>
      </c>
      <c r="C3232" s="131" t="s">
        <v>12126</v>
      </c>
      <c r="D3232" s="122" t="s">
        <v>11974</v>
      </c>
    </row>
    <row hidden="true" ht="15.75" outlineLevel="0" r="3233">
      <c r="A3233" s="122" t="s">
        <v>11169</v>
      </c>
      <c r="B3233" s="131" t="s">
        <v>6157</v>
      </c>
      <c r="C3233" s="131" t="s">
        <v>12128</v>
      </c>
      <c r="D3233" s="122" t="s">
        <v>11974</v>
      </c>
    </row>
    <row hidden="true" ht="15.75" outlineLevel="0" r="3234">
      <c r="A3234" s="122" t="s">
        <v>11169</v>
      </c>
      <c r="B3234" s="131" t="s">
        <v>7196</v>
      </c>
      <c r="C3234" s="131" t="s">
        <v>12133</v>
      </c>
      <c r="D3234" s="122" t="s">
        <v>11974</v>
      </c>
    </row>
    <row hidden="true" ht="15.75" outlineLevel="0" r="3235">
      <c r="A3235" s="122" t="s">
        <v>11169</v>
      </c>
      <c r="B3235" s="131" t="s">
        <v>9475</v>
      </c>
      <c r="C3235" s="131" t="s">
        <v>12135</v>
      </c>
      <c r="D3235" s="122" t="s">
        <v>11974</v>
      </c>
    </row>
    <row hidden="true" ht="15.75" outlineLevel="0" r="3236">
      <c r="A3236" s="122" t="s">
        <v>11169</v>
      </c>
      <c r="B3236" s="131" t="s">
        <v>9464</v>
      </c>
      <c r="C3236" s="131" t="s">
        <v>12129</v>
      </c>
      <c r="D3236" s="122" t="s">
        <v>11974</v>
      </c>
    </row>
    <row hidden="true" ht="31.5" outlineLevel="0" r="3237">
      <c r="A3237" s="122" t="s">
        <v>11169</v>
      </c>
      <c r="B3237" s="131" t="s">
        <v>2062</v>
      </c>
      <c r="C3237" s="131" t="s">
        <v>12159</v>
      </c>
      <c r="D3237" s="122" t="s">
        <v>12160</v>
      </c>
    </row>
    <row hidden="true" ht="31.5" outlineLevel="0" r="3238">
      <c r="A3238" s="122" t="s">
        <v>11169</v>
      </c>
      <c r="B3238" s="131" t="s">
        <v>9476</v>
      </c>
      <c r="C3238" s="131" t="s">
        <v>12161</v>
      </c>
      <c r="D3238" s="122" t="s">
        <v>12162</v>
      </c>
    </row>
    <row hidden="true" ht="15.75" outlineLevel="0" r="3239">
      <c r="A3239" s="122" t="s">
        <v>11169</v>
      </c>
      <c r="B3239" s="69" t="s">
        <v>6633</v>
      </c>
      <c r="C3239" s="82" t="s">
        <v>12163</v>
      </c>
      <c r="D3239" s="69" t="s">
        <v>12164</v>
      </c>
    </row>
    <row hidden="true" ht="15.75" outlineLevel="0" r="3240">
      <c r="A3240" s="122" t="s">
        <v>11169</v>
      </c>
      <c r="B3240" s="69" t="s">
        <v>3320</v>
      </c>
      <c r="C3240" s="82" t="s">
        <v>12165</v>
      </c>
      <c r="D3240" s="69" t="s">
        <v>12164</v>
      </c>
    </row>
    <row hidden="true" ht="15.75" outlineLevel="0" r="3241">
      <c r="A3241" s="122" t="s">
        <v>11169</v>
      </c>
      <c r="B3241" s="69" t="s">
        <v>5022</v>
      </c>
      <c r="C3241" s="82" t="s">
        <v>12166</v>
      </c>
      <c r="D3241" s="69" t="s">
        <v>12164</v>
      </c>
    </row>
    <row hidden="true" ht="15.75" outlineLevel="0" r="3242">
      <c r="A3242" s="122" t="s">
        <v>11169</v>
      </c>
      <c r="B3242" s="69" t="s">
        <v>6855</v>
      </c>
      <c r="C3242" s="82" t="s">
        <v>12166</v>
      </c>
      <c r="D3242" s="69" t="s">
        <v>12164</v>
      </c>
    </row>
    <row hidden="true" ht="15.75" outlineLevel="0" r="3243">
      <c r="A3243" s="122" t="s">
        <v>11169</v>
      </c>
      <c r="B3243" s="69" t="s">
        <v>1200</v>
      </c>
      <c r="C3243" s="82" t="s">
        <v>12167</v>
      </c>
      <c r="D3243" s="69" t="s">
        <v>12164</v>
      </c>
    </row>
    <row hidden="true" ht="15.75" outlineLevel="0" r="3244">
      <c r="A3244" s="122" t="s">
        <v>11169</v>
      </c>
      <c r="B3244" s="69" t="s">
        <v>2507</v>
      </c>
      <c r="C3244" s="82" t="s">
        <v>12168</v>
      </c>
      <c r="D3244" s="69" t="s">
        <v>12164</v>
      </c>
    </row>
    <row hidden="true" ht="15.75" outlineLevel="0" r="3245">
      <c r="A3245" s="122" t="s">
        <v>11169</v>
      </c>
      <c r="B3245" s="69" t="s">
        <v>3309</v>
      </c>
      <c r="C3245" s="82" t="s">
        <v>12169</v>
      </c>
      <c r="D3245" s="69" t="s">
        <v>12164</v>
      </c>
    </row>
    <row hidden="true" ht="15.75" outlineLevel="0" r="3246">
      <c r="A3246" s="122" t="s">
        <v>11169</v>
      </c>
      <c r="B3246" s="69" t="s">
        <v>4106</v>
      </c>
      <c r="C3246" s="82" t="s">
        <v>12170</v>
      </c>
      <c r="D3246" s="69" t="s">
        <v>12164</v>
      </c>
    </row>
    <row hidden="true" ht="15.75" outlineLevel="0" r="3247">
      <c r="A3247" s="122" t="s">
        <v>11169</v>
      </c>
      <c r="B3247" s="69" t="s">
        <v>4141</v>
      </c>
      <c r="C3247" s="82" t="s">
        <v>12171</v>
      </c>
      <c r="D3247" s="69" t="s">
        <v>12164</v>
      </c>
    </row>
    <row hidden="true" ht="15.75" outlineLevel="0" r="3248">
      <c r="A3248" s="122" t="s">
        <v>11169</v>
      </c>
      <c r="B3248" s="69" t="s">
        <v>4463</v>
      </c>
      <c r="C3248" s="82" t="s">
        <v>12172</v>
      </c>
      <c r="D3248" s="69" t="s">
        <v>12164</v>
      </c>
    </row>
    <row hidden="true" ht="15.75" outlineLevel="0" r="3249">
      <c r="A3249" s="122" t="s">
        <v>11169</v>
      </c>
      <c r="B3249" s="69" t="s">
        <v>4871</v>
      </c>
      <c r="C3249" s="82" t="s">
        <v>12173</v>
      </c>
      <c r="D3249" s="69" t="s">
        <v>12164</v>
      </c>
    </row>
    <row hidden="true" ht="15.75" outlineLevel="0" r="3250">
      <c r="A3250" s="122" t="s">
        <v>11169</v>
      </c>
      <c r="B3250" s="69" t="s">
        <v>5312</v>
      </c>
      <c r="C3250" s="82" t="s">
        <v>12174</v>
      </c>
      <c r="D3250" s="69" t="s">
        <v>12164</v>
      </c>
    </row>
    <row hidden="true" ht="15.75" outlineLevel="0" r="3251">
      <c r="A3251" s="122" t="s">
        <v>11169</v>
      </c>
      <c r="B3251" s="69" t="s">
        <v>6833</v>
      </c>
      <c r="C3251" s="82" t="s">
        <v>12172</v>
      </c>
      <c r="D3251" s="69" t="s">
        <v>12164</v>
      </c>
    </row>
    <row hidden="true" ht="15.75" outlineLevel="0" r="3252">
      <c r="A3252" s="122" t="s">
        <v>11169</v>
      </c>
      <c r="B3252" s="69" t="s">
        <v>7220</v>
      </c>
      <c r="C3252" s="82" t="s">
        <v>12175</v>
      </c>
      <c r="D3252" s="69" t="s">
        <v>12164</v>
      </c>
    </row>
    <row hidden="true" ht="15.75" outlineLevel="0" r="3253">
      <c r="A3253" s="122" t="s">
        <v>11169</v>
      </c>
      <c r="B3253" s="69" t="s">
        <v>9573</v>
      </c>
      <c r="C3253" s="82" t="s">
        <v>12176</v>
      </c>
      <c r="D3253" s="69" t="s">
        <v>12164</v>
      </c>
    </row>
    <row hidden="true" ht="31.5" outlineLevel="0" r="3254">
      <c r="A3254" s="69" t="s">
        <v>11169</v>
      </c>
      <c r="B3254" s="69" t="s">
        <v>904</v>
      </c>
      <c r="C3254" s="82" t="s">
        <v>12177</v>
      </c>
      <c r="D3254" s="69" t="s">
        <v>11835</v>
      </c>
    </row>
    <row hidden="true" ht="15.75" outlineLevel="0" r="3255">
      <c r="A3255" s="69" t="s">
        <v>11169</v>
      </c>
      <c r="B3255" s="69" t="s">
        <v>605</v>
      </c>
      <c r="C3255" s="82" t="s">
        <v>12178</v>
      </c>
      <c r="D3255" s="69" t="s">
        <v>11835</v>
      </c>
    </row>
    <row hidden="true" ht="15.75" outlineLevel="0" r="3256">
      <c r="A3256" s="69" t="s">
        <v>11169</v>
      </c>
      <c r="B3256" s="69" t="s">
        <v>3190</v>
      </c>
      <c r="C3256" s="82" t="s">
        <v>12179</v>
      </c>
      <c r="D3256" s="69" t="s">
        <v>11835</v>
      </c>
    </row>
    <row hidden="true" ht="15.75" outlineLevel="0" r="3257">
      <c r="A3257" s="69" t="s">
        <v>11169</v>
      </c>
      <c r="B3257" s="69" t="s">
        <v>7439</v>
      </c>
      <c r="C3257" s="82" t="s">
        <v>12180</v>
      </c>
      <c r="D3257" s="69" t="s">
        <v>11835</v>
      </c>
    </row>
    <row hidden="true" ht="15.75" outlineLevel="0" r="3258">
      <c r="A3258" s="69" t="s">
        <v>11169</v>
      </c>
      <c r="B3258" s="69" t="s">
        <v>5022</v>
      </c>
      <c r="C3258" s="82" t="s">
        <v>12181</v>
      </c>
      <c r="D3258" s="69" t="s">
        <v>11835</v>
      </c>
    </row>
    <row hidden="true" ht="15.75" outlineLevel="0" r="3259">
      <c r="A3259" s="122" t="s">
        <v>11169</v>
      </c>
      <c r="B3259" s="122" t="s">
        <v>3571</v>
      </c>
      <c r="C3259" s="131" t="s">
        <v>12182</v>
      </c>
      <c r="D3259" s="122" t="s">
        <v>12183</v>
      </c>
    </row>
    <row hidden="true" ht="15.75" outlineLevel="0" r="3260">
      <c r="A3260" s="122" t="s">
        <v>11169</v>
      </c>
      <c r="B3260" s="122" t="s">
        <v>7181</v>
      </c>
      <c r="C3260" s="131" t="s">
        <v>12182</v>
      </c>
      <c r="D3260" s="122" t="s">
        <v>12183</v>
      </c>
    </row>
    <row hidden="true" ht="15.75" outlineLevel="0" r="3261">
      <c r="A3261" s="69" t="s">
        <v>11169</v>
      </c>
      <c r="B3261" s="69" t="s">
        <v>6201</v>
      </c>
      <c r="C3261" s="82" t="s">
        <v>12184</v>
      </c>
      <c r="D3261" s="69" t="s">
        <v>11835</v>
      </c>
    </row>
    <row hidden="true" ht="15.75" outlineLevel="0" r="3262">
      <c r="A3262" s="69" t="s">
        <v>11169</v>
      </c>
      <c r="B3262" s="69" t="s">
        <v>7558</v>
      </c>
      <c r="C3262" s="82" t="s">
        <v>12185</v>
      </c>
      <c r="D3262" s="69" t="s">
        <v>12186</v>
      </c>
    </row>
    <row hidden="true" ht="15.75" outlineLevel="0" r="3263">
      <c r="A3263" s="69" t="s">
        <v>11169</v>
      </c>
      <c r="B3263" s="69" t="s">
        <v>847</v>
      </c>
      <c r="C3263" s="82" t="s">
        <v>12187</v>
      </c>
      <c r="D3263" s="69" t="s">
        <v>11835</v>
      </c>
    </row>
    <row hidden="true" ht="15.75" outlineLevel="0" r="3264">
      <c r="A3264" s="69" t="s">
        <v>11169</v>
      </c>
      <c r="B3264" s="69" t="s">
        <v>348</v>
      </c>
      <c r="C3264" s="82" t="s">
        <v>12184</v>
      </c>
      <c r="D3264" s="69" t="s">
        <v>11835</v>
      </c>
    </row>
    <row hidden="true" ht="15.75" outlineLevel="0" r="3265">
      <c r="A3265" s="69" t="s">
        <v>11169</v>
      </c>
      <c r="B3265" s="69" t="s">
        <v>4506</v>
      </c>
      <c r="C3265" s="82" t="s">
        <v>12188</v>
      </c>
      <c r="D3265" s="69" t="s">
        <v>11835</v>
      </c>
    </row>
    <row hidden="true" ht="20.25" outlineLevel="0" r="3266">
      <c r="A3266" s="69" t="s">
        <v>11169</v>
      </c>
      <c r="B3266" s="3" t="s">
        <v>2669</v>
      </c>
      <c r="C3266" s="82" t="s">
        <v>12189</v>
      </c>
      <c r="D3266" s="69" t="s">
        <v>11835</v>
      </c>
    </row>
    <row hidden="true" ht="15.75" outlineLevel="0" r="3267">
      <c r="A3267" s="69" t="s">
        <v>11169</v>
      </c>
      <c r="B3267" s="69" t="s">
        <v>6826</v>
      </c>
      <c r="C3267" s="82" t="s">
        <v>12190</v>
      </c>
      <c r="D3267" s="69" t="s">
        <v>11835</v>
      </c>
    </row>
    <row hidden="true" ht="15.75" outlineLevel="0" r="3268">
      <c r="A3268" s="69" t="s">
        <v>11169</v>
      </c>
      <c r="B3268" s="69" t="s">
        <v>5945</v>
      </c>
      <c r="C3268" s="82" t="s">
        <v>12184</v>
      </c>
      <c r="D3268" s="69" t="s">
        <v>11835</v>
      </c>
    </row>
    <row hidden="true" ht="15.75" outlineLevel="0" r="3269">
      <c r="A3269" s="69" t="s">
        <v>11169</v>
      </c>
      <c r="B3269" s="69" t="s">
        <v>3712</v>
      </c>
      <c r="C3269" s="82" t="s">
        <v>12191</v>
      </c>
      <c r="D3269" s="69" t="s">
        <v>11835</v>
      </c>
    </row>
    <row hidden="true" ht="15.75" outlineLevel="0" r="3270">
      <c r="A3270" s="69" t="s">
        <v>11169</v>
      </c>
      <c r="B3270" s="69" t="s">
        <v>5992</v>
      </c>
      <c r="C3270" s="82" t="s">
        <v>12191</v>
      </c>
      <c r="D3270" s="69" t="s">
        <v>11835</v>
      </c>
    </row>
    <row hidden="true" ht="20.25" outlineLevel="0" r="3271">
      <c r="A3271" s="69" t="s">
        <v>11169</v>
      </c>
      <c r="B3271" s="3" t="s">
        <v>4809</v>
      </c>
      <c r="C3271" s="178" t="s">
        <v>12184</v>
      </c>
      <c r="D3271" s="69" t="s">
        <v>11835</v>
      </c>
    </row>
    <row hidden="true" ht="20.25" outlineLevel="0" r="3272">
      <c r="A3272" s="69" t="s">
        <v>11169</v>
      </c>
      <c r="B3272" s="3" t="s">
        <v>4811</v>
      </c>
      <c r="C3272" s="178" t="s">
        <v>12184</v>
      </c>
      <c r="D3272" s="69" t="s">
        <v>11835</v>
      </c>
    </row>
    <row hidden="true" ht="20.25" outlineLevel="0" r="3273">
      <c r="A3273" s="69" t="s">
        <v>11169</v>
      </c>
      <c r="B3273" s="3" t="s">
        <v>5279</v>
      </c>
      <c r="C3273" s="178" t="s">
        <v>12192</v>
      </c>
      <c r="D3273" s="69" t="s">
        <v>11835</v>
      </c>
    </row>
    <row hidden="true" ht="15.75" outlineLevel="0" r="3274">
      <c r="A3274" s="69" t="s">
        <v>11169</v>
      </c>
      <c r="B3274" s="69" t="s">
        <v>6754</v>
      </c>
      <c r="C3274" s="82" t="s">
        <v>12184</v>
      </c>
      <c r="D3274" s="69" t="s">
        <v>11835</v>
      </c>
    </row>
    <row hidden="true" ht="15.75" outlineLevel="0" r="3275">
      <c r="A3275" s="69" t="s">
        <v>11169</v>
      </c>
      <c r="B3275" s="69" t="s">
        <v>9941</v>
      </c>
      <c r="C3275" s="82" t="s">
        <v>12193</v>
      </c>
      <c r="D3275" s="69" t="s">
        <v>11835</v>
      </c>
    </row>
    <row hidden="true" ht="15.75" outlineLevel="0" r="3276">
      <c r="A3276" s="69" t="s">
        <v>11169</v>
      </c>
      <c r="B3276" s="69" t="s">
        <v>6882</v>
      </c>
      <c r="C3276" s="82" t="s">
        <v>12194</v>
      </c>
      <c r="D3276" s="69" t="s">
        <v>11835</v>
      </c>
    </row>
    <row hidden="true" ht="15.75" outlineLevel="0" r="3277">
      <c r="A3277" s="69" t="s">
        <v>11169</v>
      </c>
      <c r="B3277" s="69" t="s">
        <v>4598</v>
      </c>
      <c r="C3277" s="82" t="s">
        <v>12195</v>
      </c>
      <c r="D3277" s="69" t="s">
        <v>11835</v>
      </c>
    </row>
    <row hidden="true" ht="15.75" outlineLevel="0" r="3278">
      <c r="A3278" s="69" t="s">
        <v>11169</v>
      </c>
      <c r="B3278" s="69" t="s">
        <v>4791</v>
      </c>
      <c r="C3278" s="82" t="s">
        <v>12184</v>
      </c>
      <c r="D3278" s="69" t="s">
        <v>11835</v>
      </c>
    </row>
    <row hidden="true" ht="15.75" outlineLevel="0" r="3279">
      <c r="A3279" s="69" t="s">
        <v>11169</v>
      </c>
      <c r="B3279" s="69" t="s">
        <v>1738</v>
      </c>
      <c r="C3279" s="82" t="s">
        <v>12196</v>
      </c>
      <c r="D3279" s="69" t="s">
        <v>11835</v>
      </c>
    </row>
    <row hidden="true" ht="15.75" outlineLevel="0" r="3280">
      <c r="A3280" s="69" t="s">
        <v>11169</v>
      </c>
      <c r="B3280" s="69" t="s">
        <v>5430</v>
      </c>
      <c r="C3280" s="82" t="s">
        <v>12184</v>
      </c>
      <c r="D3280" s="69" t="s">
        <v>11835</v>
      </c>
    </row>
    <row hidden="true" ht="15.75" outlineLevel="0" r="3281">
      <c r="A3281" s="69" t="s">
        <v>11169</v>
      </c>
      <c r="B3281" s="69" t="s">
        <v>780</v>
      </c>
      <c r="C3281" s="82" t="s">
        <v>12195</v>
      </c>
      <c r="D3281" s="69" t="s">
        <v>11835</v>
      </c>
    </row>
    <row hidden="true" ht="15.75" outlineLevel="0" r="3282">
      <c r="A3282" s="69" t="s">
        <v>11169</v>
      </c>
      <c r="B3282" s="69" t="s">
        <v>450</v>
      </c>
      <c r="C3282" s="82" t="s">
        <v>12197</v>
      </c>
      <c r="D3282" s="69" t="s">
        <v>11835</v>
      </c>
    </row>
    <row hidden="true" ht="15.75" outlineLevel="0" r="3283">
      <c r="A3283" s="69" t="s">
        <v>11169</v>
      </c>
      <c r="B3283" s="69" t="s">
        <v>7352</v>
      </c>
      <c r="C3283" s="82" t="s">
        <v>12184</v>
      </c>
      <c r="D3283" s="69" t="s">
        <v>11835</v>
      </c>
    </row>
    <row hidden="true" ht="15.75" outlineLevel="0" r="3284">
      <c r="A3284" s="69" t="s">
        <v>11169</v>
      </c>
      <c r="B3284" s="69" t="s">
        <v>3700</v>
      </c>
      <c r="C3284" s="82" t="s">
        <v>12198</v>
      </c>
      <c r="D3284" s="69" t="s">
        <v>11835</v>
      </c>
    </row>
    <row hidden="true" ht="15.75" outlineLevel="0" r="3285">
      <c r="A3285" s="69" t="s">
        <v>11169</v>
      </c>
      <c r="B3285" s="69" t="s">
        <v>5930</v>
      </c>
      <c r="C3285" s="82" t="s">
        <v>12199</v>
      </c>
      <c r="D3285" s="69" t="s">
        <v>11835</v>
      </c>
    </row>
    <row hidden="true" ht="15.75" outlineLevel="0" r="3286">
      <c r="A3286" s="69" t="s">
        <v>11169</v>
      </c>
      <c r="B3286" s="69" t="s">
        <v>2552</v>
      </c>
      <c r="C3286" s="82" t="s">
        <v>12189</v>
      </c>
      <c r="D3286" s="69" t="s">
        <v>11835</v>
      </c>
    </row>
    <row hidden="true" ht="15.75" outlineLevel="0" r="3287">
      <c r="A3287" s="69" t="s">
        <v>11169</v>
      </c>
      <c r="B3287" s="69" t="s">
        <v>4256</v>
      </c>
      <c r="C3287" s="82" t="s">
        <v>12195</v>
      </c>
      <c r="D3287" s="69" t="s">
        <v>11835</v>
      </c>
    </row>
    <row hidden="true" ht="15.75" outlineLevel="0" r="3288">
      <c r="A3288" s="69" t="s">
        <v>11169</v>
      </c>
      <c r="B3288" s="69" t="s">
        <v>1966</v>
      </c>
      <c r="C3288" s="82" t="s">
        <v>12195</v>
      </c>
      <c r="D3288" s="69" t="s">
        <v>11835</v>
      </c>
    </row>
    <row hidden="true" ht="15.75" outlineLevel="0" r="3289">
      <c r="A3289" s="69" t="s">
        <v>11169</v>
      </c>
      <c r="B3289" s="69" t="s">
        <v>2427</v>
      </c>
      <c r="C3289" s="82" t="s">
        <v>12200</v>
      </c>
      <c r="D3289" s="69" t="s">
        <v>11835</v>
      </c>
    </row>
    <row hidden="true" ht="15.75" outlineLevel="0" r="3290">
      <c r="A3290" s="69" t="s">
        <v>11169</v>
      </c>
      <c r="B3290" s="69" t="s">
        <v>5404</v>
      </c>
      <c r="C3290" s="82" t="s">
        <v>12201</v>
      </c>
      <c r="D3290" s="69" t="s">
        <v>11835</v>
      </c>
    </row>
    <row hidden="true" ht="15.75" outlineLevel="0" r="3291">
      <c r="A3291" s="69" t="s">
        <v>11169</v>
      </c>
      <c r="B3291" s="69" t="s">
        <v>4437</v>
      </c>
      <c r="C3291" s="82" t="s">
        <v>12189</v>
      </c>
      <c r="D3291" s="69" t="s">
        <v>11835</v>
      </c>
    </row>
    <row hidden="true" ht="15.75" outlineLevel="0" r="3292">
      <c r="A3292" s="69" t="s">
        <v>11169</v>
      </c>
      <c r="B3292" s="69" t="s">
        <v>4982</v>
      </c>
      <c r="C3292" s="82" t="s">
        <v>12202</v>
      </c>
      <c r="D3292" s="69" t="s">
        <v>11835</v>
      </c>
    </row>
    <row hidden="true" ht="15.75" outlineLevel="0" r="3293">
      <c r="A3293" s="69" t="s">
        <v>11169</v>
      </c>
      <c r="B3293" s="69" t="s">
        <v>1207</v>
      </c>
      <c r="C3293" s="82" t="s">
        <v>12193</v>
      </c>
      <c r="D3293" s="69" t="s">
        <v>11835</v>
      </c>
    </row>
    <row hidden="true" ht="15.75" outlineLevel="0" r="3294">
      <c r="A3294" s="69" t="s">
        <v>11169</v>
      </c>
      <c r="B3294" s="69" t="s">
        <v>6872</v>
      </c>
      <c r="C3294" s="82" t="s">
        <v>12189</v>
      </c>
      <c r="D3294" s="69" t="s">
        <v>11835</v>
      </c>
    </row>
    <row hidden="true" ht="15.75" outlineLevel="0" r="3295">
      <c r="A3295" s="69" t="s">
        <v>11169</v>
      </c>
      <c r="B3295" s="69" t="s">
        <v>3820</v>
      </c>
      <c r="C3295" s="82" t="s">
        <v>12189</v>
      </c>
      <c r="D3295" s="69" t="s">
        <v>11835</v>
      </c>
    </row>
    <row hidden="true" ht="15.75" outlineLevel="0" r="3296">
      <c r="A3296" s="69" t="s">
        <v>11169</v>
      </c>
      <c r="B3296" s="69" t="s">
        <v>7048</v>
      </c>
      <c r="C3296" s="82" t="s">
        <v>12189</v>
      </c>
      <c r="D3296" s="69" t="s">
        <v>11835</v>
      </c>
    </row>
    <row hidden="true" ht="15.75" outlineLevel="0" r="3297">
      <c r="A3297" s="69" t="s">
        <v>11169</v>
      </c>
      <c r="B3297" s="69" t="s">
        <v>5113</v>
      </c>
      <c r="C3297" s="178" t="s">
        <v>12192</v>
      </c>
      <c r="D3297" s="69" t="s">
        <v>11835</v>
      </c>
    </row>
    <row hidden="true" ht="15.75" outlineLevel="0" r="3298">
      <c r="A3298" s="69" t="s">
        <v>11169</v>
      </c>
      <c r="B3298" s="69" t="s">
        <v>3429</v>
      </c>
      <c r="C3298" s="82" t="s">
        <v>12191</v>
      </c>
      <c r="D3298" s="69" t="s">
        <v>11835</v>
      </c>
    </row>
    <row hidden="true" ht="15.75" outlineLevel="0" r="3299">
      <c r="A3299" s="69" t="s">
        <v>11169</v>
      </c>
      <c r="B3299" s="69" t="s">
        <v>9289</v>
      </c>
      <c r="C3299" s="82" t="s">
        <v>12195</v>
      </c>
      <c r="D3299" s="69" t="s">
        <v>11835</v>
      </c>
    </row>
    <row hidden="true" ht="15.75" outlineLevel="0" r="3300">
      <c r="A3300" s="69" t="s">
        <v>11169</v>
      </c>
      <c r="B3300" s="69" t="s">
        <v>6105</v>
      </c>
      <c r="C3300" s="82" t="s">
        <v>12202</v>
      </c>
      <c r="D3300" s="69" t="s">
        <v>11835</v>
      </c>
    </row>
    <row hidden="true" ht="15.75" outlineLevel="0" r="3301">
      <c r="A3301" s="69" t="s">
        <v>11169</v>
      </c>
      <c r="B3301" s="69" t="s">
        <v>5228</v>
      </c>
      <c r="C3301" s="82" t="s">
        <v>12203</v>
      </c>
      <c r="D3301" s="69" t="s">
        <v>11835</v>
      </c>
    </row>
    <row hidden="true" ht="15.75" outlineLevel="0" r="3302">
      <c r="A3302" s="69" t="s">
        <v>11169</v>
      </c>
      <c r="B3302" s="69" t="s">
        <v>6893</v>
      </c>
      <c r="C3302" s="82" t="s">
        <v>12204</v>
      </c>
      <c r="D3302" s="69" t="s">
        <v>11835</v>
      </c>
    </row>
    <row hidden="true" ht="15.75" outlineLevel="0" r="3303">
      <c r="A3303" s="69" t="s">
        <v>11169</v>
      </c>
      <c r="B3303" s="69" t="s">
        <v>5743</v>
      </c>
      <c r="C3303" s="82" t="s">
        <v>12205</v>
      </c>
      <c r="D3303" s="69" t="s">
        <v>11835</v>
      </c>
    </row>
    <row hidden="true" ht="15.75" outlineLevel="0" r="3304">
      <c r="A3304" s="69" t="s">
        <v>11169</v>
      </c>
      <c r="B3304" s="69" t="s">
        <v>4742</v>
      </c>
      <c r="C3304" s="82" t="s">
        <v>12206</v>
      </c>
      <c r="D3304" s="69" t="s">
        <v>11835</v>
      </c>
    </row>
    <row hidden="true" ht="15.75" outlineLevel="0" r="3305">
      <c r="A3305" s="69" t="s">
        <v>11169</v>
      </c>
      <c r="B3305" s="69" t="s">
        <v>1511</v>
      </c>
      <c r="C3305" s="82" t="s">
        <v>12207</v>
      </c>
      <c r="D3305" s="69" t="s">
        <v>11835</v>
      </c>
    </row>
    <row hidden="true" ht="15.75" outlineLevel="0" r="3306">
      <c r="A3306" s="69" t="s">
        <v>11169</v>
      </c>
      <c r="B3306" s="69" t="s">
        <v>6681</v>
      </c>
      <c r="C3306" s="82" t="s">
        <v>12208</v>
      </c>
      <c r="D3306" s="69" t="s">
        <v>11835</v>
      </c>
    </row>
    <row hidden="true" ht="31.5" outlineLevel="0" r="3307">
      <c r="A3307" s="69" t="s">
        <v>11169</v>
      </c>
      <c r="B3307" s="69" t="s">
        <v>5330</v>
      </c>
      <c r="C3307" s="82" t="s">
        <v>12209</v>
      </c>
      <c r="D3307" s="69" t="s">
        <v>11833</v>
      </c>
    </row>
    <row hidden="true" ht="15.75" outlineLevel="0" r="3308">
      <c r="A3308" s="69" t="s">
        <v>11169</v>
      </c>
      <c r="B3308" s="69" t="s">
        <v>6323</v>
      </c>
      <c r="C3308" s="82" t="s">
        <v>12210</v>
      </c>
      <c r="D3308" s="69" t="s">
        <v>11835</v>
      </c>
    </row>
    <row hidden="true" ht="15.75" outlineLevel="0" r="3309">
      <c r="A3309" s="69" t="s">
        <v>11169</v>
      </c>
      <c r="B3309" s="69" t="s">
        <v>5944</v>
      </c>
      <c r="C3309" s="82" t="s">
        <v>12211</v>
      </c>
      <c r="D3309" s="69" t="s">
        <v>11835</v>
      </c>
    </row>
    <row hidden="true" ht="15.75" outlineLevel="0" r="3310">
      <c r="A3310" s="69" t="s">
        <v>11169</v>
      </c>
      <c r="B3310" s="69" t="s">
        <v>6252</v>
      </c>
      <c r="C3310" s="82" t="s">
        <v>12212</v>
      </c>
      <c r="D3310" s="69" t="s">
        <v>11835</v>
      </c>
    </row>
    <row hidden="true" ht="15.75" outlineLevel="0" r="3311">
      <c r="A3311" s="69" t="s">
        <v>11169</v>
      </c>
      <c r="B3311" s="69" t="s">
        <v>832</v>
      </c>
      <c r="C3311" s="82" t="s">
        <v>12213</v>
      </c>
      <c r="D3311" s="69" t="s">
        <v>11835</v>
      </c>
    </row>
    <row hidden="true" ht="15.75" outlineLevel="0" r="3312">
      <c r="A3312" s="69" t="s">
        <v>11169</v>
      </c>
      <c r="B3312" s="69" t="s">
        <v>500</v>
      </c>
      <c r="C3312" s="82" t="s">
        <v>12214</v>
      </c>
      <c r="D3312" s="69" t="s">
        <v>11833</v>
      </c>
    </row>
    <row hidden="true" ht="15.75" outlineLevel="0" r="3313">
      <c r="A3313" s="69" t="s">
        <v>11169</v>
      </c>
      <c r="B3313" s="69" t="s">
        <v>7428</v>
      </c>
      <c r="C3313" s="82" t="s">
        <v>12215</v>
      </c>
      <c r="D3313" s="69" t="s">
        <v>11835</v>
      </c>
    </row>
    <row hidden="true" ht="15.75" outlineLevel="0" r="3314">
      <c r="A3314" s="122" t="s">
        <v>11169</v>
      </c>
      <c r="B3314" s="122" t="s">
        <v>2542</v>
      </c>
      <c r="C3314" s="131" t="s">
        <v>12216</v>
      </c>
      <c r="D3314" s="122" t="s">
        <v>12217</v>
      </c>
    </row>
    <row hidden="true" ht="15.75" outlineLevel="0" r="3315">
      <c r="A3315" s="122" t="s">
        <v>11169</v>
      </c>
      <c r="B3315" s="122" t="s">
        <v>3925</v>
      </c>
      <c r="C3315" s="131" t="s">
        <v>12126</v>
      </c>
      <c r="D3315" s="122" t="s">
        <v>12217</v>
      </c>
    </row>
    <row hidden="true" ht="31.5" outlineLevel="0" r="3316">
      <c r="A3316" s="122" t="s">
        <v>11169</v>
      </c>
      <c r="B3316" s="122" t="s">
        <v>4152</v>
      </c>
      <c r="C3316" s="131" t="s">
        <v>12218</v>
      </c>
      <c r="D3316" s="122" t="s">
        <v>12217</v>
      </c>
    </row>
    <row hidden="true" ht="15.75" outlineLevel="0" r="3317">
      <c r="A3317" s="122" t="s">
        <v>11169</v>
      </c>
      <c r="B3317" s="122" t="s">
        <v>5882</v>
      </c>
      <c r="C3317" s="131" t="s">
        <v>12135</v>
      </c>
      <c r="D3317" s="122" t="s">
        <v>12217</v>
      </c>
    </row>
    <row hidden="true" ht="15.75" outlineLevel="0" r="3318">
      <c r="A3318" s="122" t="s">
        <v>11169</v>
      </c>
      <c r="B3318" s="122" t="s">
        <v>5885</v>
      </c>
      <c r="C3318" s="131" t="s">
        <v>12128</v>
      </c>
      <c r="D3318" s="122" t="s">
        <v>12217</v>
      </c>
    </row>
    <row hidden="true" ht="15.75" outlineLevel="0" r="3319">
      <c r="A3319" s="122" t="s">
        <v>11169</v>
      </c>
      <c r="B3319" s="122" t="s">
        <v>7425</v>
      </c>
      <c r="C3319" s="131" t="s">
        <v>12128</v>
      </c>
      <c r="D3319" s="122" t="s">
        <v>12217</v>
      </c>
    </row>
    <row hidden="true" ht="15.75" outlineLevel="0" r="3320">
      <c r="A3320" s="122" t="s">
        <v>11169</v>
      </c>
      <c r="B3320" s="122" t="s">
        <v>5612</v>
      </c>
      <c r="C3320" s="131" t="s">
        <v>12137</v>
      </c>
      <c r="D3320" s="122" t="s">
        <v>12217</v>
      </c>
    </row>
    <row hidden="true" ht="15.75" outlineLevel="0" r="3321">
      <c r="A3321" s="122" t="s">
        <v>11169</v>
      </c>
      <c r="B3321" s="122" t="s">
        <v>6081</v>
      </c>
      <c r="C3321" s="131" t="s">
        <v>12129</v>
      </c>
      <c r="D3321" s="122" t="s">
        <v>12217</v>
      </c>
    </row>
    <row hidden="true" ht="15.75" outlineLevel="0" r="3322">
      <c r="A3322" s="122" t="s">
        <v>11169</v>
      </c>
      <c r="B3322" s="122" t="s">
        <v>6079</v>
      </c>
      <c r="C3322" s="131" t="s">
        <v>12132</v>
      </c>
      <c r="D3322" s="122" t="s">
        <v>12217</v>
      </c>
    </row>
    <row hidden="true" ht="15.75" outlineLevel="0" r="3323">
      <c r="A3323" s="122" t="s">
        <v>11169</v>
      </c>
      <c r="B3323" s="122" t="s">
        <v>7100</v>
      </c>
      <c r="C3323" s="131" t="s">
        <v>12126</v>
      </c>
      <c r="D3323" s="122" t="s">
        <v>12217</v>
      </c>
    </row>
    <row hidden="true" ht="15.75" outlineLevel="0" r="3324">
      <c r="A3324" s="122" t="s">
        <v>11169</v>
      </c>
      <c r="B3324" s="122" t="s">
        <v>5676</v>
      </c>
      <c r="C3324" s="131" t="s">
        <v>12132</v>
      </c>
      <c r="D3324" s="122" t="s">
        <v>12217</v>
      </c>
    </row>
    <row hidden="true" ht="15.75" outlineLevel="0" r="3325">
      <c r="A3325" s="122" t="s">
        <v>11169</v>
      </c>
      <c r="B3325" s="122" t="s">
        <v>6087</v>
      </c>
      <c r="C3325" s="131" t="s">
        <v>12219</v>
      </c>
      <c r="D3325" s="122" t="s">
        <v>12217</v>
      </c>
    </row>
    <row hidden="true" ht="15.75" outlineLevel="0" r="3326">
      <c r="A3326" s="122" t="s">
        <v>11169</v>
      </c>
      <c r="B3326" s="122" t="s">
        <v>3891</v>
      </c>
      <c r="C3326" s="131" t="s">
        <v>12126</v>
      </c>
      <c r="D3326" s="122" t="s">
        <v>12217</v>
      </c>
    </row>
    <row hidden="true" ht="15.75" outlineLevel="0" r="3327">
      <c r="A3327" s="122" t="s">
        <v>11169</v>
      </c>
      <c r="B3327" s="122" t="s">
        <v>1289</v>
      </c>
      <c r="C3327" s="131" t="s">
        <v>12220</v>
      </c>
      <c r="D3327" s="122" t="s">
        <v>12217</v>
      </c>
    </row>
    <row hidden="true" ht="15.75" outlineLevel="0" r="3328">
      <c r="A3328" s="122" t="s">
        <v>11169</v>
      </c>
      <c r="B3328" s="122" t="s">
        <v>1406</v>
      </c>
      <c r="C3328" s="131" t="s">
        <v>12129</v>
      </c>
      <c r="D3328" s="122" t="s">
        <v>12217</v>
      </c>
    </row>
    <row hidden="true" ht="15.75" outlineLevel="0" r="3329">
      <c r="A3329" s="122" t="s">
        <v>11169</v>
      </c>
      <c r="B3329" s="122" t="s">
        <v>1405</v>
      </c>
      <c r="C3329" s="131" t="s">
        <v>12128</v>
      </c>
      <c r="D3329" s="122" t="s">
        <v>12217</v>
      </c>
    </row>
    <row hidden="true" ht="15.75" outlineLevel="0" r="3330">
      <c r="A3330" s="122" t="s">
        <v>11169</v>
      </c>
      <c r="B3330" s="122" t="s">
        <v>4395</v>
      </c>
      <c r="C3330" s="131" t="s">
        <v>12130</v>
      </c>
      <c r="D3330" s="122" t="s">
        <v>12217</v>
      </c>
    </row>
    <row hidden="true" ht="15.75" outlineLevel="0" r="3331">
      <c r="A3331" s="122" t="s">
        <v>11169</v>
      </c>
      <c r="B3331" s="122" t="s">
        <v>3394</v>
      </c>
      <c r="C3331" s="131" t="s">
        <v>12130</v>
      </c>
      <c r="D3331" s="122" t="s">
        <v>12217</v>
      </c>
    </row>
    <row hidden="true" ht="15.75" outlineLevel="0" r="3332">
      <c r="A3332" s="122" t="s">
        <v>11169</v>
      </c>
      <c r="B3332" s="122" t="s">
        <v>7303</v>
      </c>
      <c r="C3332" s="131" t="s">
        <v>12221</v>
      </c>
      <c r="D3332" s="122" t="s">
        <v>12217</v>
      </c>
    </row>
    <row hidden="true" ht="15.75" outlineLevel="0" r="3333">
      <c r="A3333" s="122" t="s">
        <v>11169</v>
      </c>
      <c r="B3333" s="122" t="s">
        <v>6676</v>
      </c>
      <c r="C3333" s="131" t="s">
        <v>12129</v>
      </c>
      <c r="D3333" s="122" t="s">
        <v>12217</v>
      </c>
    </row>
    <row hidden="true" ht="15.75" outlineLevel="0" r="3334">
      <c r="A3334" s="122" t="s">
        <v>11169</v>
      </c>
      <c r="B3334" s="122" t="s">
        <v>6677</v>
      </c>
      <c r="C3334" s="131" t="s">
        <v>12129</v>
      </c>
      <c r="D3334" s="122" t="s">
        <v>12217</v>
      </c>
    </row>
    <row hidden="true" ht="15.75" outlineLevel="0" r="3335">
      <c r="A3335" s="122" t="s">
        <v>11169</v>
      </c>
      <c r="B3335" s="122" t="s">
        <v>2987</v>
      </c>
      <c r="C3335" s="131" t="s">
        <v>12126</v>
      </c>
      <c r="D3335" s="122" t="s">
        <v>12217</v>
      </c>
    </row>
    <row hidden="true" ht="31.5" outlineLevel="0" r="3336">
      <c r="A3336" s="122" t="s">
        <v>11169</v>
      </c>
      <c r="B3336" s="122" t="s">
        <v>771</v>
      </c>
      <c r="C3336" s="131" t="s">
        <v>12222</v>
      </c>
      <c r="D3336" s="122" t="s">
        <v>12217</v>
      </c>
    </row>
    <row hidden="true" ht="15.75" outlineLevel="0" r="3337">
      <c r="A3337" s="122" t="s">
        <v>11169</v>
      </c>
      <c r="B3337" s="122" t="s">
        <v>6053</v>
      </c>
      <c r="C3337" s="131" t="s">
        <v>12129</v>
      </c>
      <c r="D3337" s="122" t="s">
        <v>12217</v>
      </c>
    </row>
    <row hidden="true" ht="15.75" outlineLevel="0" r="3338">
      <c r="A3338" s="122" t="s">
        <v>11169</v>
      </c>
      <c r="B3338" s="122" t="s">
        <v>2684</v>
      </c>
      <c r="C3338" s="131" t="s">
        <v>12128</v>
      </c>
      <c r="D3338" s="122" t="s">
        <v>12217</v>
      </c>
    </row>
    <row hidden="true" ht="15.75" outlineLevel="0" r="3339">
      <c r="A3339" s="122" t="s">
        <v>11169</v>
      </c>
      <c r="B3339" s="122" t="s">
        <v>3888</v>
      </c>
      <c r="C3339" s="131" t="s">
        <v>12128</v>
      </c>
      <c r="D3339" s="122" t="s">
        <v>12217</v>
      </c>
    </row>
    <row hidden="true" ht="15.75" outlineLevel="0" r="3340">
      <c r="A3340" s="122" t="s">
        <v>11169</v>
      </c>
      <c r="B3340" s="122" t="s">
        <v>3638</v>
      </c>
      <c r="C3340" s="131" t="s">
        <v>12129</v>
      </c>
      <c r="D3340" s="122" t="s">
        <v>12217</v>
      </c>
    </row>
    <row hidden="true" ht="15.75" outlineLevel="0" r="3341">
      <c r="A3341" s="122" t="s">
        <v>11169</v>
      </c>
      <c r="B3341" s="122" t="s">
        <v>4659</v>
      </c>
      <c r="C3341" s="131" t="s">
        <v>12219</v>
      </c>
      <c r="D3341" s="122" t="s">
        <v>12217</v>
      </c>
    </row>
    <row hidden="true" ht="15.75" outlineLevel="0" r="3342">
      <c r="A3342" s="122" t="s">
        <v>11169</v>
      </c>
      <c r="B3342" s="122" t="s">
        <v>4427</v>
      </c>
      <c r="C3342" s="131" t="s">
        <v>12219</v>
      </c>
      <c r="D3342" s="122" t="s">
        <v>12217</v>
      </c>
    </row>
    <row hidden="true" ht="15.75" outlineLevel="0" r="3343">
      <c r="A3343" s="122" t="s">
        <v>11169</v>
      </c>
      <c r="B3343" s="122" t="s">
        <v>50</v>
      </c>
      <c r="C3343" s="131" t="s">
        <v>12129</v>
      </c>
      <c r="D3343" s="122" t="s">
        <v>12217</v>
      </c>
    </row>
    <row hidden="true" ht="15.75" outlineLevel="0" r="3344">
      <c r="A3344" s="122" t="s">
        <v>11169</v>
      </c>
      <c r="B3344" s="122" t="s">
        <v>57</v>
      </c>
      <c r="C3344" s="131" t="s">
        <v>12126</v>
      </c>
      <c r="D3344" s="122" t="s">
        <v>12217</v>
      </c>
    </row>
    <row hidden="true" ht="15.75" outlineLevel="0" r="3345">
      <c r="A3345" s="122" t="s">
        <v>11169</v>
      </c>
      <c r="B3345" s="122" t="s">
        <v>839</v>
      </c>
      <c r="C3345" s="131" t="s">
        <v>12223</v>
      </c>
      <c r="D3345" s="122" t="s">
        <v>12217</v>
      </c>
    </row>
    <row hidden="true" ht="15.75" outlineLevel="0" r="3346">
      <c r="A3346" s="122" t="s">
        <v>11169</v>
      </c>
      <c r="B3346" s="122" t="s">
        <v>3896</v>
      </c>
      <c r="C3346" s="131" t="s">
        <v>12126</v>
      </c>
      <c r="D3346" s="122" t="s">
        <v>12217</v>
      </c>
    </row>
    <row hidden="true" ht="15.75" outlineLevel="0" r="3347">
      <c r="A3347" s="122" t="s">
        <v>11169</v>
      </c>
      <c r="B3347" s="69" t="s">
        <v>5936</v>
      </c>
      <c r="C3347" s="82" t="s">
        <v>12224</v>
      </c>
      <c r="D3347" s="69" t="s">
        <v>12225</v>
      </c>
    </row>
    <row hidden="true" ht="15.75" outlineLevel="0" r="3348">
      <c r="A3348" s="122" t="s">
        <v>11169</v>
      </c>
      <c r="B3348" s="69" t="s">
        <v>848</v>
      </c>
      <c r="C3348" s="82" t="s">
        <v>12213</v>
      </c>
      <c r="D3348" s="69" t="s">
        <v>11835</v>
      </c>
    </row>
    <row hidden="true" ht="15.75" outlineLevel="0" r="3349">
      <c r="A3349" s="122" t="s">
        <v>11169</v>
      </c>
      <c r="B3349" s="69" t="s">
        <v>6517</v>
      </c>
      <c r="C3349" s="82" t="s">
        <v>12211</v>
      </c>
      <c r="D3349" s="69" t="s">
        <v>11835</v>
      </c>
    </row>
    <row hidden="true" ht="15.75" outlineLevel="0" r="3350">
      <c r="A3350" s="122" t="s">
        <v>11169</v>
      </c>
      <c r="B3350" s="69" t="s">
        <v>6187</v>
      </c>
      <c r="C3350" s="82" t="s">
        <v>12226</v>
      </c>
      <c r="D3350" s="69" t="s">
        <v>11835</v>
      </c>
    </row>
    <row hidden="true" ht="15.75" outlineLevel="0" r="3351">
      <c r="A3351" s="122" t="s">
        <v>11169</v>
      </c>
      <c r="B3351" s="69" t="s">
        <v>6942</v>
      </c>
      <c r="C3351" s="82" t="s">
        <v>12213</v>
      </c>
      <c r="D3351" s="69" t="s">
        <v>11835</v>
      </c>
    </row>
    <row hidden="true" ht="15.75" outlineLevel="0" r="3352">
      <c r="A3352" s="122" t="s">
        <v>11169</v>
      </c>
      <c r="B3352" s="69" t="s">
        <v>3788</v>
      </c>
      <c r="C3352" s="82" t="s">
        <v>12210</v>
      </c>
      <c r="D3352" s="69" t="s">
        <v>11835</v>
      </c>
    </row>
    <row hidden="true" ht="15.75" outlineLevel="0" r="3353">
      <c r="A3353" s="122" t="s">
        <v>11169</v>
      </c>
      <c r="B3353" s="69" t="s">
        <v>7042</v>
      </c>
      <c r="C3353" s="82" t="s">
        <v>12227</v>
      </c>
      <c r="D3353" s="69" t="s">
        <v>11835</v>
      </c>
    </row>
    <row hidden="true" ht="15.75" outlineLevel="0" r="3354">
      <c r="A3354" s="122" t="s">
        <v>11169</v>
      </c>
      <c r="B3354" s="122" t="s">
        <v>5602</v>
      </c>
      <c r="C3354" s="131" t="s">
        <v>12128</v>
      </c>
      <c r="D3354" s="122" t="s">
        <v>12217</v>
      </c>
    </row>
    <row hidden="true" ht="15.75" outlineLevel="0" r="3355">
      <c r="A3355" s="122" t="s">
        <v>11169</v>
      </c>
      <c r="B3355" s="122" t="s">
        <v>6725</v>
      </c>
      <c r="C3355" s="131" t="s">
        <v>12219</v>
      </c>
      <c r="D3355" s="122" t="s">
        <v>12217</v>
      </c>
    </row>
    <row hidden="true" ht="15.75" outlineLevel="0" r="3356">
      <c r="A3356" s="122" t="s">
        <v>11169</v>
      </c>
      <c r="B3356" s="122" t="s">
        <v>6546</v>
      </c>
      <c r="C3356" s="131" t="s">
        <v>12219</v>
      </c>
      <c r="D3356" s="122" t="s">
        <v>12217</v>
      </c>
    </row>
    <row hidden="true" ht="15.75" outlineLevel="0" r="3357">
      <c r="A3357" s="122" t="s">
        <v>11169</v>
      </c>
      <c r="B3357" s="122" t="s">
        <v>5439</v>
      </c>
      <c r="C3357" s="131" t="s">
        <v>12129</v>
      </c>
      <c r="D3357" s="122" t="s">
        <v>12217</v>
      </c>
    </row>
    <row hidden="true" ht="31.5" outlineLevel="0" r="3358">
      <c r="A3358" s="122" t="s">
        <v>11169</v>
      </c>
      <c r="B3358" s="122" t="s">
        <v>1194</v>
      </c>
      <c r="C3358" s="131" t="s">
        <v>12228</v>
      </c>
      <c r="D3358" s="122" t="s">
        <v>12217</v>
      </c>
    </row>
    <row hidden="true" ht="15.75" outlineLevel="0" r="3359">
      <c r="A3359" s="122" t="s">
        <v>11169</v>
      </c>
      <c r="B3359" s="122" t="s">
        <v>6031</v>
      </c>
      <c r="C3359" s="131" t="s">
        <v>12129</v>
      </c>
      <c r="D3359" s="122" t="s">
        <v>12217</v>
      </c>
    </row>
    <row hidden="true" ht="15.75" outlineLevel="0" r="3360">
      <c r="A3360" s="122" t="s">
        <v>11169</v>
      </c>
      <c r="B3360" s="122" t="s">
        <v>6237</v>
      </c>
      <c r="C3360" s="131" t="s">
        <v>12219</v>
      </c>
      <c r="D3360" s="122" t="s">
        <v>12217</v>
      </c>
    </row>
    <row hidden="true" ht="15.75" outlineLevel="0" r="3361">
      <c r="A3361" s="122" t="s">
        <v>11169</v>
      </c>
      <c r="B3361" s="122" t="s">
        <v>2791</v>
      </c>
      <c r="C3361" s="131" t="s">
        <v>12219</v>
      </c>
      <c r="D3361" s="122" t="s">
        <v>12217</v>
      </c>
    </row>
    <row hidden="true" ht="15.75" outlineLevel="0" r="3362">
      <c r="A3362" s="122" t="s">
        <v>11169</v>
      </c>
      <c r="B3362" s="122" t="s">
        <v>833</v>
      </c>
      <c r="C3362" s="131" t="s">
        <v>12129</v>
      </c>
      <c r="D3362" s="122" t="s">
        <v>12217</v>
      </c>
    </row>
    <row hidden="true" ht="15.75" outlineLevel="0" r="3363">
      <c r="A3363" s="122" t="s">
        <v>11169</v>
      </c>
      <c r="B3363" s="122" t="s">
        <v>4523</v>
      </c>
      <c r="C3363" s="131" t="s">
        <v>12130</v>
      </c>
      <c r="D3363" s="122" t="s">
        <v>12217</v>
      </c>
    </row>
    <row hidden="true" ht="15.75" outlineLevel="0" r="3364">
      <c r="A3364" s="122" t="s">
        <v>11169</v>
      </c>
      <c r="B3364" s="122" t="s">
        <v>3125</v>
      </c>
      <c r="C3364" s="131" t="s">
        <v>12126</v>
      </c>
      <c r="D3364" s="122" t="s">
        <v>12217</v>
      </c>
    </row>
    <row hidden="true" ht="15.75" outlineLevel="0" r="3365">
      <c r="A3365" s="122" t="s">
        <v>11169</v>
      </c>
      <c r="B3365" s="122" t="s">
        <v>5667</v>
      </c>
      <c r="C3365" s="131" t="s">
        <v>12135</v>
      </c>
      <c r="D3365" s="122" t="s">
        <v>12217</v>
      </c>
    </row>
    <row hidden="true" ht="15.75" outlineLevel="0" r="3366">
      <c r="A3366" s="122" t="s">
        <v>11169</v>
      </c>
      <c r="B3366" s="69" t="s">
        <v>5028</v>
      </c>
      <c r="C3366" s="131" t="s">
        <v>12128</v>
      </c>
      <c r="D3366" s="122" t="s">
        <v>12217</v>
      </c>
    </row>
    <row hidden="true" ht="15.75" outlineLevel="0" r="3367">
      <c r="A3367" s="122" t="s">
        <v>11169</v>
      </c>
      <c r="B3367" s="69" t="s">
        <v>6839</v>
      </c>
      <c r="C3367" s="82" t="s">
        <v>12126</v>
      </c>
      <c r="D3367" s="122" t="s">
        <v>12217</v>
      </c>
    </row>
    <row hidden="true" ht="15.75" outlineLevel="0" r="3368">
      <c r="A3368" s="122" t="s">
        <v>11169</v>
      </c>
      <c r="B3368" s="69" t="s">
        <v>6513</v>
      </c>
      <c r="C3368" s="82" t="s">
        <v>12130</v>
      </c>
      <c r="D3368" s="122" t="s">
        <v>12217</v>
      </c>
    </row>
    <row hidden="true" ht="15.75" outlineLevel="0" r="3369">
      <c r="A3369" s="122" t="s">
        <v>11169</v>
      </c>
      <c r="B3369" s="69" t="s">
        <v>6321</v>
      </c>
      <c r="C3369" s="82" t="s">
        <v>12126</v>
      </c>
      <c r="D3369" s="69" t="s">
        <v>12217</v>
      </c>
    </row>
    <row hidden="true" ht="15.75" outlineLevel="0" r="3370">
      <c r="A3370" s="122" t="s">
        <v>11169</v>
      </c>
      <c r="B3370" s="122" t="s">
        <v>1537</v>
      </c>
      <c r="C3370" s="131" t="s">
        <v>12229</v>
      </c>
      <c r="D3370" s="122" t="s">
        <v>12230</v>
      </c>
    </row>
    <row hidden="true" ht="15.75" outlineLevel="0" r="3371">
      <c r="A3371" s="122" t="s">
        <v>11169</v>
      </c>
      <c r="B3371" s="122" t="s">
        <v>4240</v>
      </c>
      <c r="C3371" s="131" t="s">
        <v>12231</v>
      </c>
      <c r="D3371" s="122" t="s">
        <v>12230</v>
      </c>
    </row>
    <row hidden="true" ht="15.75" outlineLevel="0" r="3372">
      <c r="A3372" s="122" t="s">
        <v>11169</v>
      </c>
      <c r="B3372" s="122" t="s">
        <v>3044</v>
      </c>
      <c r="C3372" s="131" t="s">
        <v>12232</v>
      </c>
      <c r="D3372" s="122" t="s">
        <v>12230</v>
      </c>
    </row>
    <row hidden="true" ht="15.75" outlineLevel="0" r="3373">
      <c r="A3373" s="122" t="s">
        <v>11169</v>
      </c>
      <c r="B3373" s="122" t="s">
        <v>7048</v>
      </c>
      <c r="C3373" s="131" t="s">
        <v>12233</v>
      </c>
      <c r="D3373" s="122" t="s">
        <v>12230</v>
      </c>
    </row>
    <row hidden="true" ht="15.75" outlineLevel="0" r="3374">
      <c r="A3374" s="122" t="s">
        <v>11169</v>
      </c>
      <c r="B3374" s="122" t="s">
        <v>3924</v>
      </c>
      <c r="C3374" s="131" t="s">
        <v>12234</v>
      </c>
      <c r="D3374" s="122" t="s">
        <v>12230</v>
      </c>
    </row>
    <row hidden="true" ht="15.75" outlineLevel="0" r="3375">
      <c r="A3375" s="122" t="s">
        <v>11169</v>
      </c>
      <c r="B3375" s="122" t="s">
        <v>818</v>
      </c>
      <c r="C3375" s="131" t="s">
        <v>12229</v>
      </c>
      <c r="D3375" s="122" t="s">
        <v>12230</v>
      </c>
    </row>
    <row hidden="true" ht="15.75" outlineLevel="0" r="3376">
      <c r="A3376" s="122" t="s">
        <v>11169</v>
      </c>
      <c r="B3376" s="122" t="s">
        <v>4444</v>
      </c>
      <c r="C3376" s="131" t="s">
        <v>12235</v>
      </c>
      <c r="D3376" s="122" t="s">
        <v>12230</v>
      </c>
    </row>
    <row hidden="true" ht="15.75" outlineLevel="0" r="3377">
      <c r="A3377" s="122" t="s">
        <v>11169</v>
      </c>
      <c r="B3377" s="122" t="s">
        <v>4802</v>
      </c>
      <c r="C3377" s="131" t="s">
        <v>12236</v>
      </c>
      <c r="D3377" s="122" t="s">
        <v>12230</v>
      </c>
    </row>
    <row hidden="true" ht="15.75" outlineLevel="0" r="3378">
      <c r="A3378" s="122" t="s">
        <v>11169</v>
      </c>
      <c r="B3378" s="122" t="s">
        <v>6035</v>
      </c>
      <c r="C3378" s="131" t="s">
        <v>12237</v>
      </c>
      <c r="D3378" s="122" t="s">
        <v>12230</v>
      </c>
    </row>
    <row hidden="true" ht="15.75" outlineLevel="0" r="3379">
      <c r="A3379" s="122" t="s">
        <v>11169</v>
      </c>
      <c r="B3379" s="122" t="s">
        <v>4515</v>
      </c>
      <c r="C3379" s="131" t="s">
        <v>12236</v>
      </c>
      <c r="D3379" s="122" t="s">
        <v>12230</v>
      </c>
    </row>
    <row hidden="true" ht="15.75" outlineLevel="0" r="3380">
      <c r="A3380" s="122" t="s">
        <v>11169</v>
      </c>
      <c r="B3380" s="69" t="s">
        <v>1135</v>
      </c>
      <c r="C3380" s="82" t="s">
        <v>12126</v>
      </c>
      <c r="D3380" s="69" t="s">
        <v>12217</v>
      </c>
    </row>
    <row hidden="true" ht="15.75" outlineLevel="0" r="3381">
      <c r="A3381" s="122" t="s">
        <v>11169</v>
      </c>
      <c r="B3381" s="69" t="s">
        <v>4622</v>
      </c>
      <c r="C3381" s="82" t="s">
        <v>12238</v>
      </c>
      <c r="D3381" s="69" t="s">
        <v>12217</v>
      </c>
    </row>
    <row hidden="true" ht="15.75" outlineLevel="0" r="3382">
      <c r="A3382" s="122" t="s">
        <v>11169</v>
      </c>
      <c r="B3382" s="69" t="s">
        <v>4626</v>
      </c>
      <c r="C3382" s="82" t="s">
        <v>12128</v>
      </c>
      <c r="D3382" s="69" t="s">
        <v>12217</v>
      </c>
    </row>
    <row hidden="true" ht="15.75" outlineLevel="0" r="3383">
      <c r="A3383" s="122" t="s">
        <v>11169</v>
      </c>
      <c r="B3383" s="69" t="s">
        <v>2206</v>
      </c>
      <c r="C3383" s="82" t="s">
        <v>12132</v>
      </c>
      <c r="D3383" s="69" t="s">
        <v>12217</v>
      </c>
    </row>
    <row hidden="true" ht="15.75" outlineLevel="0" r="3384">
      <c r="A3384" s="122" t="s">
        <v>11169</v>
      </c>
      <c r="B3384" s="122" t="s">
        <v>377</v>
      </c>
      <c r="C3384" s="131" t="s">
        <v>12236</v>
      </c>
      <c r="D3384" s="122" t="s">
        <v>12230</v>
      </c>
    </row>
    <row hidden="true" ht="15.75" outlineLevel="0" r="3385">
      <c r="A3385" s="122" t="s">
        <v>11169</v>
      </c>
      <c r="B3385" s="122" t="s">
        <v>5974</v>
      </c>
      <c r="C3385" s="131" t="s">
        <v>12237</v>
      </c>
      <c r="D3385" s="122" t="s">
        <v>12230</v>
      </c>
    </row>
    <row hidden="true" ht="15.75" outlineLevel="0" r="3386">
      <c r="A3386" s="122" t="s">
        <v>11169</v>
      </c>
      <c r="B3386" s="122" t="s">
        <v>1586</v>
      </c>
      <c r="C3386" s="131" t="s">
        <v>12236</v>
      </c>
      <c r="D3386" s="122" t="s">
        <v>12230</v>
      </c>
    </row>
    <row hidden="true" ht="15.75" outlineLevel="0" r="3387">
      <c r="A3387" s="122" t="s">
        <v>11169</v>
      </c>
      <c r="B3387" s="122" t="s">
        <v>2348</v>
      </c>
      <c r="C3387" s="131" t="s">
        <v>12232</v>
      </c>
      <c r="D3387" s="122" t="s">
        <v>12230</v>
      </c>
    </row>
    <row hidden="true" ht="15.75" outlineLevel="0" r="3388">
      <c r="A3388" s="122" t="s">
        <v>11169</v>
      </c>
      <c r="B3388" s="122" t="s">
        <v>384</v>
      </c>
      <c r="C3388" s="131" t="s">
        <v>12237</v>
      </c>
      <c r="D3388" s="122" t="s">
        <v>12230</v>
      </c>
    </row>
    <row hidden="true" ht="15.75" outlineLevel="0" r="3389">
      <c r="A3389" s="122" t="s">
        <v>11169</v>
      </c>
      <c r="B3389" s="122" t="s">
        <v>4794</v>
      </c>
      <c r="C3389" s="131" t="s">
        <v>12239</v>
      </c>
      <c r="D3389" s="122" t="s">
        <v>12230</v>
      </c>
    </row>
    <row hidden="true" ht="15.75" outlineLevel="0" r="3390">
      <c r="A3390" s="122" t="s">
        <v>11169</v>
      </c>
      <c r="B3390" s="122" t="s">
        <v>5279</v>
      </c>
      <c r="C3390" s="131" t="s">
        <v>12232</v>
      </c>
      <c r="D3390" s="122" t="s">
        <v>12230</v>
      </c>
    </row>
    <row hidden="true" ht="15.75" outlineLevel="0" r="3391">
      <c r="A3391" s="122" t="s">
        <v>11169</v>
      </c>
      <c r="B3391" s="122" t="s">
        <v>7095</v>
      </c>
      <c r="C3391" s="131" t="s">
        <v>12236</v>
      </c>
      <c r="D3391" s="122" t="s">
        <v>12230</v>
      </c>
    </row>
    <row hidden="true" ht="15.75" outlineLevel="0" r="3392">
      <c r="A3392" s="122" t="s">
        <v>11169</v>
      </c>
      <c r="B3392" s="122" t="s">
        <v>452</v>
      </c>
      <c r="C3392" s="131" t="s">
        <v>12236</v>
      </c>
      <c r="D3392" s="122" t="s">
        <v>12230</v>
      </c>
    </row>
    <row hidden="true" ht="15.75" outlineLevel="0" r="3393">
      <c r="A3393" s="122" t="s">
        <v>11169</v>
      </c>
      <c r="B3393" s="122" t="s">
        <v>4689</v>
      </c>
      <c r="C3393" s="131" t="s">
        <v>12234</v>
      </c>
      <c r="D3393" s="122" t="s">
        <v>12230</v>
      </c>
    </row>
    <row hidden="true" ht="15.75" outlineLevel="0" r="3394">
      <c r="A3394" s="122" t="s">
        <v>11169</v>
      </c>
      <c r="B3394" s="69" t="s">
        <v>6870</v>
      </c>
      <c r="C3394" s="82" t="s">
        <v>12128</v>
      </c>
      <c r="D3394" s="69" t="s">
        <v>12217</v>
      </c>
    </row>
    <row hidden="true" ht="15.75" outlineLevel="0" r="3395">
      <c r="A3395" s="122" t="s">
        <v>11169</v>
      </c>
      <c r="B3395" s="69" t="s">
        <v>3187</v>
      </c>
      <c r="C3395" s="82" t="s">
        <v>12128</v>
      </c>
      <c r="D3395" s="69" t="s">
        <v>12217</v>
      </c>
    </row>
    <row hidden="true" ht="15.75" outlineLevel="0" r="3396">
      <c r="A3396" s="122" t="s">
        <v>11169</v>
      </c>
      <c r="B3396" s="69" t="s">
        <v>10588</v>
      </c>
      <c r="C3396" s="82" t="s">
        <v>12133</v>
      </c>
      <c r="D3396" s="69" t="s">
        <v>12217</v>
      </c>
    </row>
    <row hidden="true" ht="15.75" outlineLevel="0" r="3397">
      <c r="A3397" s="122" t="s">
        <v>11169</v>
      </c>
      <c r="B3397" s="122" t="s">
        <v>2350</v>
      </c>
      <c r="C3397" s="131" t="s">
        <v>12236</v>
      </c>
      <c r="D3397" s="122" t="s">
        <v>12230</v>
      </c>
    </row>
    <row hidden="true" ht="15.75" outlineLevel="0" r="3398">
      <c r="A3398" s="122" t="s">
        <v>11169</v>
      </c>
      <c r="B3398" s="122" t="s">
        <v>5563</v>
      </c>
      <c r="C3398" s="131" t="s">
        <v>12236</v>
      </c>
      <c r="D3398" s="122" t="s">
        <v>12230</v>
      </c>
    </row>
    <row hidden="true" ht="15.75" outlineLevel="0" r="3399">
      <c r="A3399" s="122" t="s">
        <v>11169</v>
      </c>
      <c r="B3399" s="122" t="s">
        <v>5307</v>
      </c>
      <c r="C3399" s="131" t="s">
        <v>12237</v>
      </c>
      <c r="D3399" s="122" t="s">
        <v>12230</v>
      </c>
    </row>
    <row hidden="true" ht="15.75" outlineLevel="0" r="3400">
      <c r="A3400" s="122" t="s">
        <v>11169</v>
      </c>
      <c r="B3400" s="122" t="s">
        <v>6784</v>
      </c>
      <c r="C3400" s="131" t="s">
        <v>12236</v>
      </c>
      <c r="D3400" s="122" t="s">
        <v>12230</v>
      </c>
    </row>
    <row hidden="true" ht="15.75" outlineLevel="0" r="3401">
      <c r="A3401" s="122" t="s">
        <v>11169</v>
      </c>
      <c r="B3401" s="122" t="s">
        <v>4623</v>
      </c>
      <c r="C3401" s="131" t="s">
        <v>12236</v>
      </c>
      <c r="D3401" s="122" t="s">
        <v>12230</v>
      </c>
    </row>
    <row hidden="true" ht="15.75" outlineLevel="0" r="3402">
      <c r="A3402" s="122" t="s">
        <v>11169</v>
      </c>
      <c r="B3402" s="122" t="s">
        <v>1755</v>
      </c>
      <c r="C3402" s="131" t="s">
        <v>12236</v>
      </c>
      <c r="D3402" s="122" t="s">
        <v>12230</v>
      </c>
    </row>
    <row hidden="true" ht="15.75" outlineLevel="0" r="3403">
      <c r="A3403" s="122" t="s">
        <v>11169</v>
      </c>
      <c r="B3403" s="122" t="s">
        <v>5627</v>
      </c>
      <c r="C3403" s="131" t="s">
        <v>12236</v>
      </c>
      <c r="D3403" s="122" t="s">
        <v>12230</v>
      </c>
    </row>
    <row hidden="true" ht="15.75" outlineLevel="0" r="3404">
      <c r="A3404" s="122" t="s">
        <v>11169</v>
      </c>
      <c r="B3404" s="122" t="s">
        <v>457</v>
      </c>
      <c r="C3404" s="131" t="s">
        <v>12237</v>
      </c>
      <c r="D3404" s="122" t="s">
        <v>12230</v>
      </c>
    </row>
    <row hidden="true" ht="15.75" outlineLevel="0" r="3405">
      <c r="A3405" s="122" t="s">
        <v>11169</v>
      </c>
      <c r="B3405" s="122" t="s">
        <v>5404</v>
      </c>
      <c r="C3405" s="131" t="s">
        <v>12236</v>
      </c>
      <c r="D3405" s="122" t="s">
        <v>12230</v>
      </c>
    </row>
    <row hidden="true" ht="15.75" outlineLevel="0" r="3406">
      <c r="A3406" s="122" t="s">
        <v>11169</v>
      </c>
      <c r="B3406" s="122" t="s">
        <v>1915</v>
      </c>
      <c r="C3406" s="131" t="s">
        <v>12229</v>
      </c>
      <c r="D3406" s="122" t="s">
        <v>12230</v>
      </c>
    </row>
    <row hidden="true" ht="15.75" outlineLevel="0" r="3407">
      <c r="A3407" s="122" t="s">
        <v>11169</v>
      </c>
      <c r="B3407" s="122" t="s">
        <v>6105</v>
      </c>
      <c r="C3407" s="131" t="s">
        <v>12240</v>
      </c>
      <c r="D3407" s="122" t="s">
        <v>12230</v>
      </c>
    </row>
    <row hidden="true" ht="15.75" outlineLevel="0" r="3408">
      <c r="A3408" s="122" t="s">
        <v>11169</v>
      </c>
      <c r="B3408" s="122" t="s">
        <v>6624</v>
      </c>
      <c r="C3408" s="131" t="s">
        <v>12241</v>
      </c>
      <c r="D3408" s="122" t="s">
        <v>12230</v>
      </c>
    </row>
    <row hidden="true" ht="15.75" outlineLevel="0" r="3409">
      <c r="A3409" s="122" t="s">
        <v>11169</v>
      </c>
      <c r="B3409" s="122" t="s">
        <v>5130</v>
      </c>
      <c r="C3409" s="131" t="s">
        <v>12234</v>
      </c>
      <c r="D3409" s="122" t="s">
        <v>12230</v>
      </c>
    </row>
    <row hidden="true" ht="15.75" outlineLevel="0" r="3410">
      <c r="A3410" s="122" t="s">
        <v>11169</v>
      </c>
      <c r="B3410" s="122" t="s">
        <v>7324</v>
      </c>
      <c r="C3410" s="131" t="s">
        <v>12242</v>
      </c>
      <c r="D3410" s="122" t="s">
        <v>12230</v>
      </c>
    </row>
    <row hidden="true" ht="15.75" outlineLevel="0" r="3411">
      <c r="A3411" s="122" t="s">
        <v>11169</v>
      </c>
      <c r="B3411" s="122" t="s">
        <v>9973</v>
      </c>
      <c r="C3411" s="82" t="s">
        <v>12243</v>
      </c>
      <c r="D3411" s="69" t="s">
        <v>12183</v>
      </c>
      <c r="E3411" s="159" t="n">
        <v>44910</v>
      </c>
    </row>
    <row hidden="true" ht="15.75" outlineLevel="0" r="3412">
      <c r="A3412" s="122" t="s">
        <v>11169</v>
      </c>
      <c r="B3412" s="122" t="s">
        <v>446</v>
      </c>
      <c r="C3412" s="82" t="s">
        <v>12202</v>
      </c>
      <c r="D3412" s="69" t="s">
        <v>11835</v>
      </c>
    </row>
    <row hidden="true" ht="15.75" outlineLevel="0" r="3413">
      <c r="A3413" s="122" t="s">
        <v>11169</v>
      </c>
      <c r="B3413" s="122" t="s">
        <v>8534</v>
      </c>
      <c r="C3413" s="82" t="s">
        <v>12244</v>
      </c>
    </row>
    <row hidden="true" ht="15.75" outlineLevel="0" r="3414">
      <c r="A3414" s="122" t="s">
        <v>11169</v>
      </c>
      <c r="B3414" s="122" t="s">
        <v>3563</v>
      </c>
      <c r="C3414" s="82" t="s">
        <v>12140</v>
      </c>
      <c r="D3414" s="69" t="s">
        <v>12183</v>
      </c>
    </row>
    <row hidden="true" ht="31.5" outlineLevel="0" r="3415">
      <c r="A3415" s="122" t="s">
        <v>11169</v>
      </c>
      <c r="B3415" s="122" t="s">
        <v>3206</v>
      </c>
      <c r="C3415" s="82" t="s">
        <v>12245</v>
      </c>
    </row>
    <row hidden="true" ht="31.5" outlineLevel="0" r="3416">
      <c r="A3416" s="122" t="s">
        <v>11169</v>
      </c>
      <c r="B3416" s="122" t="s">
        <v>6491</v>
      </c>
      <c r="C3416" s="82" t="s">
        <v>12246</v>
      </c>
    </row>
    <row hidden="true" ht="15.75" outlineLevel="0" r="3417">
      <c r="A3417" s="69" t="s">
        <v>11076</v>
      </c>
      <c r="B3417" s="69" t="s">
        <v>10588</v>
      </c>
      <c r="C3417" s="82" t="s">
        <v>12247</v>
      </c>
    </row>
    <row hidden="true" ht="15.75" outlineLevel="0" r="3418">
      <c r="A3418" s="69" t="s">
        <v>11076</v>
      </c>
      <c r="B3418" s="69" t="s">
        <v>7331</v>
      </c>
      <c r="C3418" s="82" t="s">
        <v>12248</v>
      </c>
    </row>
    <row hidden="true" ht="15.75" outlineLevel="0" r="3419">
      <c r="A3419" s="69" t="s">
        <v>11076</v>
      </c>
      <c r="B3419" s="69" t="s">
        <v>7441</v>
      </c>
      <c r="C3419" s="82" t="s">
        <v>12249</v>
      </c>
    </row>
    <row hidden="true" ht="15.75" outlineLevel="0" r="3420">
      <c r="A3420" s="69" t="s">
        <v>11076</v>
      </c>
      <c r="B3420" s="69" t="s">
        <v>2171</v>
      </c>
      <c r="C3420" s="82" t="s">
        <v>12250</v>
      </c>
    </row>
    <row hidden="true" ht="15.75" outlineLevel="0" r="3421">
      <c r="A3421" s="69" t="s">
        <v>11169</v>
      </c>
      <c r="B3421" s="69" t="s">
        <v>12251</v>
      </c>
      <c r="C3421" s="82" t="s">
        <v>12252</v>
      </c>
    </row>
    <row hidden="true" ht="15.75" outlineLevel="0" r="3422">
      <c r="A3422" s="69" t="s">
        <v>11169</v>
      </c>
      <c r="B3422" s="69" t="s">
        <v>12253</v>
      </c>
      <c r="C3422" s="82" t="s">
        <v>12252</v>
      </c>
    </row>
    <row hidden="true" ht="15.75" outlineLevel="0" r="3423">
      <c r="A3423" s="69" t="s">
        <v>11169</v>
      </c>
      <c r="B3423" s="69" t="s">
        <v>12254</v>
      </c>
      <c r="C3423" s="82" t="s">
        <v>12252</v>
      </c>
    </row>
    <row hidden="true" ht="15.75" outlineLevel="0" r="3424">
      <c r="A3424" s="69" t="s">
        <v>11169</v>
      </c>
      <c r="B3424" s="69" t="s">
        <v>11468</v>
      </c>
      <c r="C3424" s="82" t="s">
        <v>12252</v>
      </c>
    </row>
    <row hidden="true" ht="15.75" outlineLevel="0" r="3425">
      <c r="A3425" s="69" t="s">
        <v>11169</v>
      </c>
      <c r="B3425" s="69" t="s">
        <v>12255</v>
      </c>
      <c r="C3425" s="82" t="s">
        <v>12252</v>
      </c>
    </row>
    <row hidden="true" ht="15.75" outlineLevel="0" r="3426">
      <c r="A3426" s="69" t="s">
        <v>11169</v>
      </c>
      <c r="B3426" s="69" t="s">
        <v>12256</v>
      </c>
      <c r="C3426" s="82" t="s">
        <v>12252</v>
      </c>
    </row>
    <row hidden="true" ht="15.75" outlineLevel="0" r="3427">
      <c r="A3427" s="69" t="s">
        <v>11169</v>
      </c>
      <c r="B3427" s="69" t="s">
        <v>12257</v>
      </c>
      <c r="C3427" s="82" t="s">
        <v>12252</v>
      </c>
    </row>
    <row hidden="true" ht="15.75" outlineLevel="0" r="3428">
      <c r="A3428" s="69" t="s">
        <v>11169</v>
      </c>
      <c r="B3428" s="69" t="s">
        <v>12258</v>
      </c>
      <c r="C3428" s="82" t="s">
        <v>12252</v>
      </c>
    </row>
    <row hidden="true" ht="15.75" outlineLevel="0" r="3429">
      <c r="A3429" s="69" t="s">
        <v>11169</v>
      </c>
      <c r="B3429" s="69" t="s">
        <v>12259</v>
      </c>
      <c r="C3429" s="82" t="s">
        <v>12252</v>
      </c>
    </row>
    <row hidden="true" ht="15.75" outlineLevel="0" r="3430">
      <c r="A3430" s="69" t="s">
        <v>11169</v>
      </c>
      <c r="B3430" s="69" t="s">
        <v>12260</v>
      </c>
      <c r="C3430" s="82" t="s">
        <v>12252</v>
      </c>
    </row>
    <row hidden="true" ht="15.75" outlineLevel="0" r="3431">
      <c r="A3431" s="69" t="s">
        <v>11169</v>
      </c>
      <c r="B3431" s="69" t="s">
        <v>12261</v>
      </c>
      <c r="C3431" s="82" t="s">
        <v>12252</v>
      </c>
    </row>
    <row hidden="true" ht="15.75" outlineLevel="0" r="3432">
      <c r="A3432" s="69" t="s">
        <v>11169</v>
      </c>
      <c r="B3432" s="69" t="s">
        <v>12262</v>
      </c>
      <c r="C3432" s="82" t="s">
        <v>12252</v>
      </c>
    </row>
    <row hidden="true" ht="15.75" outlineLevel="0" r="3433">
      <c r="A3433" s="69" t="s">
        <v>11169</v>
      </c>
      <c r="B3433" s="69" t="s">
        <v>12263</v>
      </c>
      <c r="C3433" s="82" t="s">
        <v>12252</v>
      </c>
    </row>
    <row hidden="true" ht="15.75" outlineLevel="0" r="3434">
      <c r="A3434" s="69" t="s">
        <v>11169</v>
      </c>
      <c r="B3434" s="69" t="s">
        <v>12264</v>
      </c>
      <c r="C3434" s="82" t="s">
        <v>12252</v>
      </c>
    </row>
    <row hidden="true" ht="15.75" outlineLevel="0" r="3435">
      <c r="A3435" s="69" t="s">
        <v>11169</v>
      </c>
      <c r="B3435" s="69" t="s">
        <v>12265</v>
      </c>
      <c r="C3435" s="82" t="s">
        <v>12252</v>
      </c>
    </row>
    <row hidden="true" ht="15.75" outlineLevel="0" r="3436">
      <c r="A3436" s="69" t="s">
        <v>11169</v>
      </c>
      <c r="B3436" s="69" t="s">
        <v>12266</v>
      </c>
      <c r="C3436" s="82" t="s">
        <v>12252</v>
      </c>
    </row>
    <row hidden="true" ht="15.75" outlineLevel="0" r="3437">
      <c r="A3437" s="69" t="s">
        <v>11169</v>
      </c>
      <c r="B3437" s="69" t="s">
        <v>12267</v>
      </c>
      <c r="C3437" s="82" t="s">
        <v>12252</v>
      </c>
    </row>
    <row hidden="true" ht="15.75" outlineLevel="0" r="3438">
      <c r="A3438" s="69" t="s">
        <v>11169</v>
      </c>
      <c r="B3438" s="69" t="s">
        <v>12268</v>
      </c>
      <c r="C3438" s="82" t="s">
        <v>12252</v>
      </c>
    </row>
    <row hidden="true" ht="15.75" outlineLevel="0" r="3439">
      <c r="A3439" s="69" t="s">
        <v>11169</v>
      </c>
      <c r="B3439" s="69" t="s">
        <v>12269</v>
      </c>
      <c r="C3439" s="82" t="s">
        <v>12252</v>
      </c>
    </row>
    <row hidden="true" ht="15.75" outlineLevel="0" r="3440">
      <c r="A3440" s="69" t="s">
        <v>11169</v>
      </c>
      <c r="B3440" s="69" t="s">
        <v>12270</v>
      </c>
      <c r="C3440" s="82" t="s">
        <v>12252</v>
      </c>
    </row>
    <row hidden="true" ht="15.75" outlineLevel="0" r="3441">
      <c r="A3441" s="69" t="s">
        <v>11169</v>
      </c>
      <c r="B3441" s="69" t="s">
        <v>12271</v>
      </c>
      <c r="C3441" s="82" t="s">
        <v>12252</v>
      </c>
    </row>
    <row hidden="true" ht="15.75" outlineLevel="0" r="3442">
      <c r="A3442" s="69" t="s">
        <v>11169</v>
      </c>
      <c r="B3442" s="69" t="s">
        <v>12272</v>
      </c>
      <c r="C3442" s="82" t="s">
        <v>12252</v>
      </c>
    </row>
    <row hidden="true" ht="15.75" outlineLevel="0" r="3443">
      <c r="A3443" s="69" t="s">
        <v>11169</v>
      </c>
      <c r="B3443" s="69" t="s">
        <v>12273</v>
      </c>
      <c r="C3443" s="82" t="s">
        <v>12252</v>
      </c>
    </row>
    <row hidden="true" ht="15.75" outlineLevel="0" r="3444">
      <c r="A3444" s="69" t="s">
        <v>11169</v>
      </c>
      <c r="B3444" s="69" t="s">
        <v>12274</v>
      </c>
      <c r="C3444" s="82" t="s">
        <v>12252</v>
      </c>
    </row>
    <row hidden="true" ht="15.75" outlineLevel="0" r="3445">
      <c r="A3445" s="69" t="s">
        <v>11169</v>
      </c>
      <c r="B3445" s="69" t="s">
        <v>12275</v>
      </c>
      <c r="C3445" s="82" t="s">
        <v>12252</v>
      </c>
    </row>
    <row hidden="true" ht="15.75" outlineLevel="0" r="3446">
      <c r="A3446" s="69" t="s">
        <v>11169</v>
      </c>
      <c r="B3446" s="69" t="s">
        <v>12276</v>
      </c>
      <c r="C3446" s="82" t="s">
        <v>12252</v>
      </c>
    </row>
    <row hidden="true" ht="15.75" outlineLevel="0" r="3447">
      <c r="A3447" s="69" t="s">
        <v>11169</v>
      </c>
      <c r="B3447" s="69" t="s">
        <v>12277</v>
      </c>
      <c r="C3447" s="82" t="s">
        <v>12252</v>
      </c>
    </row>
    <row hidden="true" ht="15.75" outlineLevel="0" r="3448">
      <c r="A3448" s="69" t="s">
        <v>11169</v>
      </c>
      <c r="B3448" s="69" t="s">
        <v>12278</v>
      </c>
      <c r="C3448" s="82" t="s">
        <v>12252</v>
      </c>
    </row>
    <row hidden="true" ht="15.75" outlineLevel="0" r="3449">
      <c r="A3449" s="69" t="s">
        <v>11169</v>
      </c>
      <c r="B3449" s="69" t="s">
        <v>12279</v>
      </c>
      <c r="C3449" s="82" t="s">
        <v>12252</v>
      </c>
    </row>
    <row hidden="true" ht="15.75" outlineLevel="0" r="3450">
      <c r="A3450" s="69" t="s">
        <v>11169</v>
      </c>
      <c r="B3450" s="69" t="s">
        <v>12280</v>
      </c>
      <c r="C3450" s="82" t="s">
        <v>12252</v>
      </c>
    </row>
    <row hidden="true" ht="15.75" outlineLevel="0" r="3451">
      <c r="A3451" s="69" t="s">
        <v>11169</v>
      </c>
      <c r="B3451" s="69" t="s">
        <v>12281</v>
      </c>
      <c r="C3451" s="82" t="s">
        <v>12252</v>
      </c>
    </row>
    <row hidden="true" ht="15.75" outlineLevel="0" r="3452">
      <c r="A3452" s="69" t="s">
        <v>11169</v>
      </c>
      <c r="B3452" s="69" t="s">
        <v>12282</v>
      </c>
      <c r="C3452" s="82" t="s">
        <v>12252</v>
      </c>
    </row>
    <row hidden="true" ht="15.75" outlineLevel="0" r="3453">
      <c r="A3453" s="69" t="s">
        <v>11169</v>
      </c>
      <c r="B3453" s="69" t="s">
        <v>12283</v>
      </c>
      <c r="C3453" s="82" t="s">
        <v>12252</v>
      </c>
    </row>
    <row hidden="true" ht="15.75" outlineLevel="0" r="3454">
      <c r="A3454" s="69" t="s">
        <v>11169</v>
      </c>
      <c r="B3454" s="69" t="s">
        <v>12284</v>
      </c>
      <c r="C3454" s="82" t="s">
        <v>12252</v>
      </c>
    </row>
    <row hidden="true" ht="15.75" outlineLevel="0" r="3455">
      <c r="A3455" s="69" t="s">
        <v>11169</v>
      </c>
      <c r="B3455" s="69" t="s">
        <v>12285</v>
      </c>
      <c r="C3455" s="82" t="s">
        <v>12252</v>
      </c>
    </row>
    <row hidden="true" ht="15.75" outlineLevel="0" r="3456">
      <c r="A3456" s="69" t="s">
        <v>11169</v>
      </c>
      <c r="B3456" s="69" t="s">
        <v>12286</v>
      </c>
      <c r="C3456" s="82" t="s">
        <v>12252</v>
      </c>
    </row>
    <row hidden="true" ht="15.75" outlineLevel="0" r="3457">
      <c r="A3457" s="69" t="s">
        <v>11169</v>
      </c>
      <c r="B3457" s="69" t="s">
        <v>11759</v>
      </c>
      <c r="C3457" s="82" t="s">
        <v>12252</v>
      </c>
    </row>
    <row hidden="true" ht="15.75" outlineLevel="0" r="3458">
      <c r="A3458" s="69" t="s">
        <v>11169</v>
      </c>
      <c r="B3458" s="69" t="s">
        <v>12287</v>
      </c>
      <c r="C3458" s="82" t="s">
        <v>12252</v>
      </c>
    </row>
    <row hidden="true" ht="15.75" outlineLevel="0" r="3459">
      <c r="A3459" s="69" t="s">
        <v>11169</v>
      </c>
      <c r="B3459" s="69" t="s">
        <v>12288</v>
      </c>
      <c r="C3459" s="82" t="s">
        <v>12252</v>
      </c>
    </row>
    <row hidden="true" ht="15.75" outlineLevel="0" r="3460">
      <c r="A3460" s="69" t="s">
        <v>11169</v>
      </c>
      <c r="B3460" s="69" t="s">
        <v>12289</v>
      </c>
      <c r="C3460" s="82" t="s">
        <v>12252</v>
      </c>
    </row>
    <row hidden="true" ht="15.75" outlineLevel="0" r="3461">
      <c r="A3461" s="69" t="s">
        <v>11169</v>
      </c>
      <c r="B3461" s="69" t="s">
        <v>11547</v>
      </c>
      <c r="C3461" s="82" t="s">
        <v>12252</v>
      </c>
    </row>
    <row hidden="true" ht="15.75" outlineLevel="0" r="3462">
      <c r="A3462" s="69" t="s">
        <v>11169</v>
      </c>
      <c r="B3462" s="69" t="s">
        <v>12290</v>
      </c>
      <c r="C3462" s="82" t="s">
        <v>12252</v>
      </c>
    </row>
    <row hidden="true" ht="15.75" outlineLevel="0" r="3463">
      <c r="A3463" s="69" t="s">
        <v>11169</v>
      </c>
      <c r="B3463" s="69" t="s">
        <v>12291</v>
      </c>
      <c r="C3463" s="82" t="s">
        <v>12252</v>
      </c>
    </row>
    <row hidden="true" ht="15.75" outlineLevel="0" r="3464">
      <c r="A3464" s="69" t="s">
        <v>11169</v>
      </c>
      <c r="B3464" s="69" t="s">
        <v>11126</v>
      </c>
      <c r="C3464" s="82" t="s">
        <v>12252</v>
      </c>
    </row>
    <row hidden="true" ht="15.75" outlineLevel="0" r="3465">
      <c r="A3465" s="69" t="s">
        <v>11169</v>
      </c>
      <c r="B3465" s="69" t="s">
        <v>12047</v>
      </c>
      <c r="C3465" s="82" t="s">
        <v>12252</v>
      </c>
    </row>
    <row hidden="true" ht="15.75" outlineLevel="0" r="3466">
      <c r="A3466" s="69" t="s">
        <v>11169</v>
      </c>
      <c r="B3466" s="69" t="s">
        <v>12292</v>
      </c>
      <c r="C3466" s="82" t="s">
        <v>12252</v>
      </c>
    </row>
    <row hidden="true" ht="15.75" outlineLevel="0" r="3467">
      <c r="A3467" s="69" t="s">
        <v>11169</v>
      </c>
      <c r="B3467" s="69" t="s">
        <v>12293</v>
      </c>
      <c r="C3467" s="82" t="s">
        <v>12252</v>
      </c>
    </row>
    <row hidden="true" ht="15.75" outlineLevel="0" r="3468">
      <c r="A3468" s="69" t="s">
        <v>11169</v>
      </c>
      <c r="B3468" s="69" t="s">
        <v>12294</v>
      </c>
      <c r="C3468" s="82" t="s">
        <v>12252</v>
      </c>
    </row>
    <row hidden="true" ht="15.75" outlineLevel="0" r="3469">
      <c r="A3469" s="69" t="s">
        <v>11169</v>
      </c>
      <c r="B3469" s="69" t="s">
        <v>12295</v>
      </c>
      <c r="C3469" s="82" t="s">
        <v>12252</v>
      </c>
    </row>
    <row hidden="true" ht="15.75" outlineLevel="0" r="3470">
      <c r="A3470" s="69" t="s">
        <v>11169</v>
      </c>
      <c r="B3470" s="69" t="s">
        <v>12296</v>
      </c>
      <c r="C3470" s="82" t="s">
        <v>12252</v>
      </c>
    </row>
    <row hidden="true" ht="15.75" outlineLevel="0" r="3471">
      <c r="A3471" s="69" t="s">
        <v>11169</v>
      </c>
      <c r="B3471" s="69" t="s">
        <v>12297</v>
      </c>
      <c r="C3471" s="82" t="s">
        <v>12252</v>
      </c>
    </row>
    <row hidden="true" ht="15.75" outlineLevel="0" r="3472">
      <c r="A3472" s="69" t="s">
        <v>11169</v>
      </c>
      <c r="B3472" s="69" t="s">
        <v>12298</v>
      </c>
      <c r="C3472" s="82" t="s">
        <v>12252</v>
      </c>
    </row>
    <row hidden="true" ht="15.75" outlineLevel="0" r="3473">
      <c r="A3473" s="69" t="s">
        <v>11169</v>
      </c>
      <c r="B3473" s="69" t="s">
        <v>12299</v>
      </c>
      <c r="C3473" s="82" t="s">
        <v>12252</v>
      </c>
    </row>
    <row hidden="true" ht="15.75" outlineLevel="0" r="3474">
      <c r="A3474" s="69" t="s">
        <v>11169</v>
      </c>
      <c r="B3474" s="69" t="s">
        <v>12300</v>
      </c>
      <c r="C3474" s="82" t="s">
        <v>12252</v>
      </c>
    </row>
    <row hidden="true" ht="15.75" outlineLevel="0" r="3475">
      <c r="A3475" s="69" t="s">
        <v>11169</v>
      </c>
      <c r="B3475" s="69" t="s">
        <v>11069</v>
      </c>
      <c r="C3475" s="82" t="s">
        <v>12252</v>
      </c>
    </row>
    <row hidden="true" ht="15.75" outlineLevel="0" r="3476">
      <c r="A3476" s="69" t="s">
        <v>11169</v>
      </c>
      <c r="B3476" s="69" t="s">
        <v>12301</v>
      </c>
      <c r="C3476" s="82" t="s">
        <v>12252</v>
      </c>
    </row>
    <row hidden="true" ht="15.75" outlineLevel="0" r="3477">
      <c r="A3477" s="69" t="s">
        <v>11169</v>
      </c>
      <c r="B3477" s="69" t="s">
        <v>12302</v>
      </c>
      <c r="C3477" s="82" t="s">
        <v>12252</v>
      </c>
    </row>
    <row hidden="true" ht="15.75" outlineLevel="0" r="3478">
      <c r="A3478" s="69" t="s">
        <v>11169</v>
      </c>
      <c r="B3478" s="69" t="s">
        <v>12303</v>
      </c>
      <c r="C3478" s="82" t="s">
        <v>12252</v>
      </c>
    </row>
    <row hidden="true" ht="15.75" outlineLevel="0" r="3479">
      <c r="A3479" s="69" t="s">
        <v>11169</v>
      </c>
      <c r="B3479" s="69" t="s">
        <v>12304</v>
      </c>
      <c r="C3479" s="82" t="s">
        <v>12252</v>
      </c>
    </row>
    <row hidden="true" ht="15.75" outlineLevel="0" r="3480">
      <c r="A3480" s="69" t="s">
        <v>11169</v>
      </c>
      <c r="B3480" s="69" t="s">
        <v>11966</v>
      </c>
      <c r="C3480" s="82" t="s">
        <v>12252</v>
      </c>
    </row>
    <row hidden="true" ht="15.75" outlineLevel="0" r="3481">
      <c r="A3481" s="69" t="s">
        <v>11169</v>
      </c>
      <c r="B3481" s="69" t="s">
        <v>11333</v>
      </c>
      <c r="C3481" s="82" t="s">
        <v>12252</v>
      </c>
    </row>
  </sheetData>
  <autoFilter ref="A1:F3481">
    <filterColumn colId="1" hiddenButton="false">
      <filters blank="false">
        <filter val="г. Омск, ул. Маяковского, д. 85"/>
      </filters>
    </filterColumn>
  </autoFilter>
  <conditionalFormatting pivot="false" sqref="B1:B545 B638:B814 B817:B820 B822:B1009 B1011:B1023 B1025:B1043 B1045:B1075 B1077:B1252 C1253 B1255:B1257 C1258 B1259:B1286 B1289:B1291 B1293:B1299 B1301:B1302 B1304:B1307 B1311:B1323 B1325:B1495 B1497:B3048 B3050:B1048576">
    <cfRule aboveAverage="true" bottom="false" dxfId="0" equalAverage="false" percent="false" priority="12" stopIfTrue="false" type="duplicateValues"/>
  </conditionalFormatting>
  <conditionalFormatting pivot="false" sqref="B1010">
    <cfRule aboveAverage="true" bottom="false" dxfId="0" equalAverage="false" percent="false" priority="11" stopIfTrue="false" type="duplicateValues"/>
  </conditionalFormatting>
  <conditionalFormatting pivot="false" sqref="B1024">
    <cfRule aboveAverage="true" bottom="false" dxfId="0" equalAverage="false" percent="false" priority="10" stopIfTrue="false" type="duplicateValues"/>
  </conditionalFormatting>
  <conditionalFormatting pivot="false" sqref="B1044">
    <cfRule aboveAverage="true" bottom="false" dxfId="0" equalAverage="false" percent="false" priority="9" stopIfTrue="false" type="duplicateValues"/>
  </conditionalFormatting>
  <conditionalFormatting pivot="false" sqref="B1254">
    <cfRule aboveAverage="true" bottom="false" dxfId="0" equalAverage="false" percent="false" priority="8" stopIfTrue="false" type="duplicateValues"/>
  </conditionalFormatting>
  <conditionalFormatting pivot="false" sqref="B1287">
    <cfRule aboveAverage="true" bottom="false" dxfId="0" equalAverage="false" percent="false" priority="7" stopIfTrue="false" type="duplicateValues"/>
  </conditionalFormatting>
  <conditionalFormatting pivot="false" sqref="B1288">
    <cfRule aboveAverage="true" bottom="false" dxfId="0" equalAverage="false" percent="false" priority="6" stopIfTrue="false" type="duplicateValues"/>
  </conditionalFormatting>
  <conditionalFormatting pivot="false" sqref="B1292">
    <cfRule aboveAverage="true" bottom="false" dxfId="0" equalAverage="false" percent="false" priority="5" stopIfTrue="false" type="duplicateValues"/>
  </conditionalFormatting>
  <conditionalFormatting pivot="false" sqref="B1300">
    <cfRule aboveAverage="true" bottom="false" dxfId="0" equalAverage="false" percent="false" priority="4" stopIfTrue="false" type="duplicateValues"/>
  </conditionalFormatting>
  <conditionalFormatting pivot="false" sqref="B1308">
    <cfRule aboveAverage="true" bottom="false" dxfId="0" equalAverage="false" percent="false" priority="3" stopIfTrue="false" type="duplicateValues"/>
  </conditionalFormatting>
  <conditionalFormatting pivot="false" sqref="B1309">
    <cfRule aboveAverage="true" bottom="false" dxfId="0" equalAverage="false" percent="false" priority="2" stopIfTrue="false" type="duplicateValues"/>
  </conditionalFormatting>
  <conditionalFormatting pivot="false" sqref="B1310">
    <cfRule aboveAverage="true" bottom="false" dxfId="0" equalAverage="false" percent="false" priority="1" stopIfTrue="false" type="duplicateValues"/>
  </conditionalFormatting>
  <pageMargins bottom="0.354330688714981" footer="0.31496062874794" header="0.31496062874794" left="0.511811017990112" right="0.511811017990112" top="0.354330688714981"/>
  <pageSetup fitToHeight="0" fitToWidth="1" orientation="landscape" paperHeight="297mm" paperSize="9" paperWidth="210mm" scale="100"/>
</worksheet>
</file>

<file path=xl/worksheets/sheet6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"/>
  <sheetViews>
    <sheetView showZeros="true" workbookViewId="0"/>
  </sheetViews>
  <sheetFormatPr baseColWidth="8" customHeight="false" defaultColWidth="13.0000001691662" defaultRowHeight="20.25" zeroHeight="false"/>
  <sheetData/>
  <pageMargins bottom="0.75" footer="0.300000011920929" header="0.300000011920929" left="0.700000047683716" right="0.700000047683716" top="0.75"/>
</worksheet>
</file>

<file path=xl/worksheets/sheet7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  <pageSetUpPr fitToPage="true"/>
  </sheetPr>
  <dimension ref="A1:E22"/>
  <sheetViews>
    <sheetView showZeros="true" workbookViewId="0"/>
  </sheetViews>
  <sheetFormatPr baseColWidth="8" customHeight="true" defaultColWidth="12.4257811290726" defaultRowHeight="17.25" zeroHeight="false"/>
  <cols>
    <col customWidth="true" max="1" min="1" outlineLevel="0" width="8.14062514009074"/>
    <col customWidth="true" max="2" min="2" outlineLevel="0" width="24.7109377947192"/>
    <col customWidth="true" max="3" min="3" outlineLevel="0" width="39.2851564964804"/>
    <col customWidth="true" max="4" min="4" outlineLevel="0" width="112.140624463426"/>
  </cols>
  <sheetData>
    <row ht="20.25" outlineLevel="0" r="1">
      <c r="B1" s="63" t="s">
        <v>12305</v>
      </c>
      <c r="C1" s="63" t="n"/>
    </row>
    <row ht="20.25" outlineLevel="0" r="2">
      <c r="A2" s="73" t="s">
        <v>10909</v>
      </c>
      <c r="B2" s="73" t="s">
        <v>12306</v>
      </c>
      <c r="C2" s="73" t="s">
        <v>10861</v>
      </c>
      <c r="D2" s="73" t="s">
        <v>10910</v>
      </c>
    </row>
    <row ht="20.25" outlineLevel="0" r="3">
      <c r="A3" s="179" t="n">
        <v>1</v>
      </c>
      <c r="B3" s="66" t="s">
        <v>10403</v>
      </c>
      <c r="C3" s="66" t="s">
        <v>11525</v>
      </c>
      <c r="D3" s="72" t="s">
        <v>12307</v>
      </c>
    </row>
    <row ht="20.25" outlineLevel="0" r="4">
      <c r="A4" s="179" t="n">
        <v>2</v>
      </c>
      <c r="B4" s="66" t="s">
        <v>334</v>
      </c>
      <c r="C4" s="66" t="s">
        <v>11576</v>
      </c>
      <c r="D4" s="72" t="s">
        <v>12308</v>
      </c>
    </row>
    <row ht="20.25" outlineLevel="0" r="5">
      <c r="A5" s="179" t="n">
        <v>3</v>
      </c>
      <c r="B5" s="66" t="s">
        <v>334</v>
      </c>
      <c r="C5" s="66" t="s">
        <v>11680</v>
      </c>
      <c r="D5" s="72" t="s">
        <v>12309</v>
      </c>
    </row>
    <row ht="20.25" outlineLevel="0" r="6">
      <c r="A6" s="179" t="n">
        <v>4</v>
      </c>
      <c r="B6" s="66" t="s">
        <v>334</v>
      </c>
      <c r="C6" s="66" t="s">
        <v>11767</v>
      </c>
      <c r="D6" s="72" t="s">
        <v>11768</v>
      </c>
    </row>
    <row ht="20.25" outlineLevel="0" r="7">
      <c r="A7" s="179" t="n">
        <v>5</v>
      </c>
      <c r="B7" s="66" t="s">
        <v>334</v>
      </c>
      <c r="C7" s="66" t="s">
        <v>12310</v>
      </c>
      <c r="D7" s="72" t="s">
        <v>11841</v>
      </c>
    </row>
    <row ht="20.25" outlineLevel="0" r="8">
      <c r="A8" s="180" t="n">
        <v>6</v>
      </c>
      <c r="B8" s="66" t="s">
        <v>334</v>
      </c>
      <c r="C8" s="69" t="s">
        <v>11531</v>
      </c>
      <c r="D8" s="69" t="s">
        <v>11785</v>
      </c>
    </row>
    <row ht="20.25" outlineLevel="0" r="9">
      <c r="A9" s="180" t="n">
        <v>7</v>
      </c>
      <c r="B9" s="66" t="s">
        <v>334</v>
      </c>
      <c r="C9" s="66" t="s">
        <v>11840</v>
      </c>
      <c r="D9" s="72" t="s">
        <v>11841</v>
      </c>
    </row>
    <row ht="20.25" outlineLevel="0" r="10">
      <c r="A10" s="181" t="n">
        <v>8</v>
      </c>
      <c r="B10" s="182" t="s">
        <v>334</v>
      </c>
      <c r="C10" s="182" t="s">
        <v>10876</v>
      </c>
      <c r="D10" s="182" t="s">
        <v>12311</v>
      </c>
      <c r="E10" s="183" t="s">
        <v>12312</v>
      </c>
    </row>
    <row ht="20.25" outlineLevel="0" r="11">
      <c r="A11" s="62" t="n"/>
      <c r="B11" s="64" t="n"/>
      <c r="C11" s="64" t="n"/>
      <c r="D11" s="64" t="n"/>
      <c r="E11" s="183" t="n"/>
    </row>
    <row ht="20.25" outlineLevel="0" r="12">
      <c r="A12" s="62" t="n"/>
      <c r="B12" s="63" t="s">
        <v>12313</v>
      </c>
      <c r="C12" s="64" t="n"/>
      <c r="D12" s="64" t="n"/>
      <c r="E12" s="183" t="n"/>
    </row>
    <row ht="20.25" outlineLevel="0" r="14">
      <c r="A14" s="65" t="n">
        <v>1</v>
      </c>
      <c r="B14" s="66" t="s">
        <v>334</v>
      </c>
      <c r="C14" s="66" t="s">
        <v>10868</v>
      </c>
      <c r="D14" s="66" t="s">
        <v>12314</v>
      </c>
    </row>
    <row ht="20.25" outlineLevel="0" r="15">
      <c r="A15" s="65" t="n">
        <v>2</v>
      </c>
      <c r="B15" s="66" t="s">
        <v>9965</v>
      </c>
      <c r="C15" s="66" t="s">
        <v>10870</v>
      </c>
      <c r="D15" s="66" t="s">
        <v>10871</v>
      </c>
    </row>
    <row ht="20.25" outlineLevel="0" r="16">
      <c r="A16" s="65" t="n">
        <v>3</v>
      </c>
      <c r="B16" s="66" t="s">
        <v>9965</v>
      </c>
      <c r="C16" s="66" t="s">
        <v>10872</v>
      </c>
      <c r="D16" s="66" t="s">
        <v>10873</v>
      </c>
    </row>
    <row ht="20.25" outlineLevel="0" r="17">
      <c r="A17" s="65" t="n">
        <v>4</v>
      </c>
      <c r="B17" s="66" t="s">
        <v>334</v>
      </c>
      <c r="C17" s="66" t="s">
        <v>10874</v>
      </c>
      <c r="D17" s="66" t="s">
        <v>12315</v>
      </c>
    </row>
    <row ht="20.25" outlineLevel="0" r="18">
      <c r="A18" s="65" t="n">
        <v>5</v>
      </c>
      <c r="B18" s="66" t="s">
        <v>334</v>
      </c>
      <c r="C18" s="66" t="s">
        <v>10876</v>
      </c>
      <c r="D18" s="66" t="s">
        <v>12316</v>
      </c>
    </row>
    <row ht="20.25" outlineLevel="0" r="19">
      <c r="A19" s="184" t="n">
        <v>6</v>
      </c>
      <c r="B19" s="185" t="s">
        <v>334</v>
      </c>
      <c r="C19" s="185" t="s">
        <v>5382</v>
      </c>
      <c r="D19" s="185" t="s">
        <v>12317</v>
      </c>
    </row>
    <row ht="20.25" outlineLevel="0" r="20">
      <c r="A20" s="65" t="n">
        <v>7</v>
      </c>
      <c r="B20" s="66" t="s">
        <v>334</v>
      </c>
      <c r="C20" s="66" t="s">
        <v>10878</v>
      </c>
      <c r="D20" s="66" t="s">
        <v>10879</v>
      </c>
    </row>
    <row ht="20.25" outlineLevel="0" r="21">
      <c r="A21" s="65" t="n">
        <v>8</v>
      </c>
      <c r="B21" s="66" t="s">
        <v>334</v>
      </c>
      <c r="C21" s="66" t="s">
        <v>10880</v>
      </c>
      <c r="D21" s="66" t="s">
        <v>10879</v>
      </c>
    </row>
    <row ht="20.25" outlineLevel="0" r="22">
      <c r="A22" s="65" t="n">
        <v>9</v>
      </c>
      <c r="B22" s="66" t="s">
        <v>334</v>
      </c>
      <c r="C22" s="66" t="s">
        <v>10881</v>
      </c>
      <c r="D22" s="66" t="s">
        <v>10882</v>
      </c>
    </row>
  </sheetData>
  <pageMargins bottom="0.75" footer="0.300000011920929" header="0.300000011920929" left="0.700000047683716" right="0.700000047683716" top="0.75"/>
  <pageSetup fitToHeight="1" fitToWidth="1" orientation="landscape" paperHeight="297mm" paperSize="9" paperWidth="210mm" scale="100"/>
</worksheet>
</file>

<file path=xl/worksheets/sheet8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</sheetPr>
  <dimension ref="A1:E222"/>
  <sheetViews>
    <sheetView showZeros="true" workbookViewId="0"/>
  </sheetViews>
  <sheetFormatPr baseColWidth="8" customHeight="false" defaultColWidth="12.4257811290726" defaultRowHeight="20.25" zeroHeight="false"/>
  <cols>
    <col customWidth="true" max="1" min="1" outlineLevel="0" width="7.14062497092456"/>
    <col customWidth="true" max="2" min="2" outlineLevel="0" width="23.8554684744441"/>
    <col customWidth="true" max="3" min="3" outlineLevel="0" width="42.0000003383324"/>
    <col bestFit="true" customWidth="true" max="4" min="4" outlineLevel="0" style="69" width="12.4257811290726"/>
    <col customWidth="true" max="5" min="5" outlineLevel="0" width="47.2851578498099"/>
  </cols>
  <sheetData>
    <row outlineLevel="0" r="1">
      <c r="B1" s="63" t="s">
        <v>12318</v>
      </c>
      <c r="C1" s="63" t="n"/>
    </row>
    <row outlineLevel="0" r="2">
      <c r="A2" s="73" t="s">
        <v>10909</v>
      </c>
      <c r="B2" s="73" t="s">
        <v>12306</v>
      </c>
      <c r="C2" s="73" t="s">
        <v>10861</v>
      </c>
      <c r="D2" s="69" t="s">
        <v>12319</v>
      </c>
      <c r="E2" s="73" t="s">
        <v>10910</v>
      </c>
    </row>
    <row outlineLevel="0" r="3">
      <c r="A3" s="179" t="n">
        <v>1</v>
      </c>
      <c r="B3" s="66" t="s">
        <v>12320</v>
      </c>
      <c r="C3" s="66" t="s">
        <v>9904</v>
      </c>
      <c r="D3" s="69" t="n">
        <v>39052</v>
      </c>
      <c r="E3" s="66" t="s">
        <v>11521</v>
      </c>
    </row>
    <row outlineLevel="0" r="4">
      <c r="A4" s="179" t="n">
        <v>2</v>
      </c>
      <c r="B4" s="66" t="s">
        <v>334</v>
      </c>
      <c r="C4" s="66" t="s">
        <v>6550</v>
      </c>
      <c r="D4" s="69" t="n">
        <v>39042</v>
      </c>
      <c r="E4" s="66" t="s">
        <v>11381</v>
      </c>
    </row>
    <row outlineLevel="0" r="5">
      <c r="A5" s="179" t="n">
        <v>3</v>
      </c>
      <c r="B5" s="66" t="s">
        <v>334</v>
      </c>
      <c r="C5" s="66" t="s">
        <v>916</v>
      </c>
      <c r="D5" s="69" t="n">
        <v>38963</v>
      </c>
      <c r="E5" s="66" t="s">
        <v>11324</v>
      </c>
    </row>
    <row outlineLevel="0" r="6">
      <c r="A6" s="179" t="n">
        <v>4</v>
      </c>
      <c r="B6" s="66" t="s">
        <v>334</v>
      </c>
      <c r="C6" s="66" t="s">
        <v>7102</v>
      </c>
      <c r="D6" s="69" t="n">
        <v>39046</v>
      </c>
      <c r="E6" s="66" t="s">
        <v>11521</v>
      </c>
    </row>
    <row outlineLevel="0" r="7">
      <c r="A7" s="179" t="n">
        <v>5</v>
      </c>
      <c r="B7" s="66" t="s">
        <v>334</v>
      </c>
      <c r="C7" s="66" t="s">
        <v>7104</v>
      </c>
      <c r="D7" s="69" t="n">
        <v>39047</v>
      </c>
      <c r="E7" s="66" t="s">
        <v>11521</v>
      </c>
    </row>
    <row outlineLevel="0" r="8">
      <c r="A8" s="179" t="n">
        <v>6</v>
      </c>
      <c r="B8" s="66" t="s">
        <v>334</v>
      </c>
      <c r="C8" s="66" t="s">
        <v>1449</v>
      </c>
      <c r="D8" s="69" t="n">
        <v>38978</v>
      </c>
      <c r="E8" s="66" t="s">
        <v>11328</v>
      </c>
    </row>
    <row outlineLevel="0" r="9">
      <c r="A9" s="179" t="n">
        <v>7</v>
      </c>
      <c r="B9" s="66" t="s">
        <v>334</v>
      </c>
      <c r="C9" s="66" t="s">
        <v>1465</v>
      </c>
      <c r="D9" s="69" t="n">
        <v>38985</v>
      </c>
      <c r="E9" s="66" t="s">
        <v>11381</v>
      </c>
    </row>
    <row outlineLevel="0" r="10">
      <c r="A10" s="179" t="n">
        <v>8</v>
      </c>
      <c r="B10" s="66" t="s">
        <v>334</v>
      </c>
      <c r="C10" s="66" t="s">
        <v>1461</v>
      </c>
      <c r="D10" s="69" t="n">
        <v>38986</v>
      </c>
      <c r="E10" s="66" t="s">
        <v>11521</v>
      </c>
    </row>
    <row outlineLevel="0" r="11">
      <c r="A11" s="179" t="n">
        <v>9</v>
      </c>
      <c r="B11" s="66" t="s">
        <v>334</v>
      </c>
      <c r="C11" s="66" t="s">
        <v>1462</v>
      </c>
      <c r="D11" s="69" t="n">
        <v>38987</v>
      </c>
      <c r="E11" s="66" t="s">
        <v>11521</v>
      </c>
    </row>
    <row outlineLevel="0" r="12">
      <c r="A12" s="179" t="n">
        <v>10</v>
      </c>
      <c r="B12" s="66" t="s">
        <v>334</v>
      </c>
      <c r="C12" s="66" t="s">
        <v>1463</v>
      </c>
      <c r="D12" s="69" t="n">
        <v>38988</v>
      </c>
      <c r="E12" s="66" t="s">
        <v>11521</v>
      </c>
    </row>
    <row outlineLevel="0" r="13">
      <c r="A13" s="179" t="n">
        <v>11</v>
      </c>
      <c r="B13" s="66" t="s">
        <v>334</v>
      </c>
      <c r="C13" s="66" t="s">
        <v>1464</v>
      </c>
      <c r="D13" s="69" t="n">
        <v>38989</v>
      </c>
      <c r="E13" s="66" t="s">
        <v>11523</v>
      </c>
    </row>
    <row outlineLevel="0" r="14">
      <c r="A14" s="179" t="n">
        <v>12</v>
      </c>
      <c r="B14" s="66" t="s">
        <v>334</v>
      </c>
      <c r="C14" s="66" t="s">
        <v>1432</v>
      </c>
      <c r="D14" s="69" t="n">
        <v>38970</v>
      </c>
      <c r="E14" s="66" t="s">
        <v>11324</v>
      </c>
    </row>
    <row outlineLevel="0" r="15">
      <c r="A15" s="179" t="n">
        <v>13</v>
      </c>
      <c r="B15" s="66" t="s">
        <v>334</v>
      </c>
      <c r="C15" s="66" t="s">
        <v>1433</v>
      </c>
      <c r="D15" s="69" t="n">
        <v>38971</v>
      </c>
      <c r="E15" s="66" t="s">
        <v>11324</v>
      </c>
    </row>
    <row outlineLevel="0" r="16">
      <c r="A16" s="179" t="n">
        <v>14</v>
      </c>
      <c r="B16" s="66" t="s">
        <v>334</v>
      </c>
      <c r="C16" s="66" t="s">
        <v>1434</v>
      </c>
      <c r="D16" s="69" t="n">
        <v>38972</v>
      </c>
      <c r="E16" s="66" t="s">
        <v>11381</v>
      </c>
    </row>
    <row outlineLevel="0" r="17">
      <c r="A17" s="179" t="n">
        <v>15</v>
      </c>
      <c r="B17" s="66" t="s">
        <v>334</v>
      </c>
      <c r="C17" s="66" t="s">
        <v>1435</v>
      </c>
      <c r="D17" s="69" t="n">
        <v>38973</v>
      </c>
      <c r="E17" s="66" t="s">
        <v>11324</v>
      </c>
    </row>
    <row outlineLevel="0" r="18">
      <c r="A18" s="179" t="n">
        <v>16</v>
      </c>
      <c r="B18" s="66" t="s">
        <v>334</v>
      </c>
      <c r="C18" s="66" t="s">
        <v>1437</v>
      </c>
      <c r="D18" s="69" t="n">
        <v>38974</v>
      </c>
      <c r="E18" s="66" t="s">
        <v>11381</v>
      </c>
    </row>
    <row outlineLevel="0" r="19">
      <c r="A19" s="179" t="n">
        <v>17</v>
      </c>
      <c r="B19" s="66" t="s">
        <v>334</v>
      </c>
      <c r="C19" s="66" t="s">
        <v>1440</v>
      </c>
      <c r="D19" s="69" t="n">
        <v>38975</v>
      </c>
      <c r="E19" s="66" t="s">
        <v>11521</v>
      </c>
    </row>
    <row outlineLevel="0" r="20">
      <c r="A20" s="179" t="n">
        <v>18</v>
      </c>
      <c r="B20" s="66" t="s">
        <v>334</v>
      </c>
      <c r="C20" s="66" t="s">
        <v>1441</v>
      </c>
      <c r="D20" s="69" t="n">
        <v>38976</v>
      </c>
      <c r="E20" s="66" t="s">
        <v>11521</v>
      </c>
    </row>
    <row outlineLevel="0" r="21">
      <c r="A21" s="179" t="n">
        <v>19</v>
      </c>
      <c r="B21" s="66" t="s">
        <v>334</v>
      </c>
      <c r="C21" s="66" t="s">
        <v>1442</v>
      </c>
      <c r="D21" s="69" t="n">
        <v>38977</v>
      </c>
      <c r="E21" s="66" t="s">
        <v>11523</v>
      </c>
    </row>
    <row outlineLevel="0" r="22">
      <c r="A22" s="179" t="n">
        <v>20</v>
      </c>
      <c r="B22" s="66" t="s">
        <v>334</v>
      </c>
      <c r="C22" s="66" t="s">
        <v>1452</v>
      </c>
      <c r="D22" s="69" t="n">
        <v>38979</v>
      </c>
      <c r="E22" s="66" t="s">
        <v>11324</v>
      </c>
    </row>
    <row outlineLevel="0" r="23">
      <c r="A23" s="179" t="n">
        <v>21</v>
      </c>
      <c r="B23" s="66" t="s">
        <v>334</v>
      </c>
      <c r="C23" s="66" t="s">
        <v>1453</v>
      </c>
      <c r="D23" s="69" t="n">
        <v>38980</v>
      </c>
      <c r="E23" s="66" t="s">
        <v>11324</v>
      </c>
    </row>
    <row outlineLevel="0" r="24">
      <c r="A24" s="179" t="n">
        <v>22</v>
      </c>
      <c r="B24" s="66" t="s">
        <v>334</v>
      </c>
      <c r="C24" s="66" t="s">
        <v>1454</v>
      </c>
      <c r="D24" s="69" t="n">
        <v>38981</v>
      </c>
      <c r="E24" s="66" t="s">
        <v>11381</v>
      </c>
    </row>
    <row outlineLevel="0" r="25">
      <c r="A25" s="179" t="n">
        <v>23</v>
      </c>
      <c r="B25" s="66" t="s">
        <v>334</v>
      </c>
      <c r="C25" s="66" t="s">
        <v>1455</v>
      </c>
      <c r="D25" s="69" t="n">
        <v>38982</v>
      </c>
      <c r="E25" s="66" t="s">
        <v>11381</v>
      </c>
    </row>
    <row outlineLevel="0" r="26">
      <c r="A26" s="179" t="n">
        <v>24</v>
      </c>
      <c r="B26" s="66" t="s">
        <v>334</v>
      </c>
      <c r="C26" s="66" t="s">
        <v>1456</v>
      </c>
      <c r="D26" s="69" t="n">
        <v>38983</v>
      </c>
      <c r="E26" s="66" t="s">
        <v>11381</v>
      </c>
    </row>
    <row outlineLevel="0" r="27">
      <c r="A27" s="179" t="n">
        <v>25</v>
      </c>
      <c r="B27" s="66" t="s">
        <v>334</v>
      </c>
      <c r="C27" s="66" t="s">
        <v>1457</v>
      </c>
      <c r="D27" s="69" t="n">
        <v>38984</v>
      </c>
      <c r="E27" s="66" t="s">
        <v>11381</v>
      </c>
    </row>
    <row outlineLevel="0" r="28">
      <c r="A28" s="179" t="n">
        <v>26</v>
      </c>
      <c r="B28" s="66" t="s">
        <v>334</v>
      </c>
      <c r="C28" s="66" t="s">
        <v>1178</v>
      </c>
      <c r="D28" s="69" t="n">
        <v>38968</v>
      </c>
      <c r="E28" s="66" t="s">
        <v>11521</v>
      </c>
    </row>
    <row outlineLevel="0" r="29">
      <c r="A29" s="179" t="n">
        <v>27</v>
      </c>
      <c r="B29" s="66" t="s">
        <v>334</v>
      </c>
      <c r="C29" s="66" t="s">
        <v>5925</v>
      </c>
      <c r="D29" s="69" t="n">
        <v>39039</v>
      </c>
      <c r="E29" s="66" t="s">
        <v>11521</v>
      </c>
    </row>
    <row outlineLevel="0" r="30">
      <c r="A30" s="179" t="n">
        <v>28</v>
      </c>
      <c r="B30" s="66" t="s">
        <v>334</v>
      </c>
      <c r="C30" s="66" t="s">
        <v>3549</v>
      </c>
      <c r="D30" s="69" t="n">
        <v>39002</v>
      </c>
      <c r="E30" s="66" t="s">
        <v>11324</v>
      </c>
    </row>
    <row outlineLevel="0" r="31">
      <c r="A31" s="179" t="n">
        <v>29</v>
      </c>
      <c r="B31" s="66" t="s">
        <v>334</v>
      </c>
      <c r="C31" s="66" t="s">
        <v>3550</v>
      </c>
      <c r="D31" s="69" t="n">
        <v>39003</v>
      </c>
      <c r="E31" s="66" t="s">
        <v>11324</v>
      </c>
    </row>
    <row outlineLevel="0" r="32">
      <c r="A32" s="179" t="n">
        <v>30</v>
      </c>
      <c r="B32" s="66" t="s">
        <v>334</v>
      </c>
      <c r="C32" s="66" t="s">
        <v>825</v>
      </c>
      <c r="D32" s="69" t="n">
        <v>38961</v>
      </c>
      <c r="E32" s="66" t="s">
        <v>11381</v>
      </c>
    </row>
    <row outlineLevel="0" r="33">
      <c r="A33" s="179" t="n">
        <v>31</v>
      </c>
      <c r="B33" s="66" t="s">
        <v>334</v>
      </c>
      <c r="C33" s="66" t="s">
        <v>827</v>
      </c>
      <c r="D33" s="69" t="n">
        <v>38962</v>
      </c>
      <c r="E33" s="66" t="s">
        <v>11521</v>
      </c>
    </row>
    <row outlineLevel="0" r="34">
      <c r="A34" s="179" t="n">
        <v>32</v>
      </c>
      <c r="B34" s="66" t="s">
        <v>334</v>
      </c>
      <c r="C34" s="66" t="s">
        <v>533</v>
      </c>
      <c r="D34" s="69" t="n">
        <v>38957</v>
      </c>
      <c r="E34" s="66" t="s">
        <v>11324</v>
      </c>
    </row>
    <row outlineLevel="0" r="35">
      <c r="A35" s="179" t="n">
        <v>33</v>
      </c>
      <c r="B35" s="66" t="s">
        <v>334</v>
      </c>
      <c r="C35" s="66" t="s">
        <v>535</v>
      </c>
      <c r="D35" s="69" t="n">
        <v>38959</v>
      </c>
      <c r="E35" s="66" t="s">
        <v>11328</v>
      </c>
    </row>
    <row outlineLevel="0" r="36">
      <c r="A36" s="179" t="n">
        <v>34</v>
      </c>
      <c r="B36" s="66" t="s">
        <v>334</v>
      </c>
      <c r="C36" s="66" t="s">
        <v>6738</v>
      </c>
      <c r="D36" s="69" t="n">
        <v>39043</v>
      </c>
      <c r="E36" s="66" t="s">
        <v>11324</v>
      </c>
    </row>
    <row outlineLevel="0" r="37">
      <c r="A37" s="179" t="n">
        <v>35</v>
      </c>
      <c r="B37" s="66" t="s">
        <v>334</v>
      </c>
      <c r="C37" s="66" t="s">
        <v>6739</v>
      </c>
      <c r="D37" s="69" t="n">
        <v>39044</v>
      </c>
      <c r="E37" s="66" t="s">
        <v>11324</v>
      </c>
    </row>
    <row outlineLevel="0" r="38">
      <c r="A38" s="179" t="n">
        <v>36</v>
      </c>
      <c r="B38" s="66" t="s">
        <v>334</v>
      </c>
      <c r="C38" s="66" t="s">
        <v>5488</v>
      </c>
      <c r="D38" s="69" t="n">
        <v>39027</v>
      </c>
      <c r="E38" s="66" t="s">
        <v>11324</v>
      </c>
    </row>
    <row outlineLevel="0" r="39">
      <c r="A39" s="179" t="n">
        <v>37</v>
      </c>
      <c r="B39" s="66" t="s">
        <v>334</v>
      </c>
      <c r="C39" s="66" t="s">
        <v>5489</v>
      </c>
      <c r="D39" s="69" t="n">
        <v>39028</v>
      </c>
      <c r="E39" s="66" t="s">
        <v>11381</v>
      </c>
    </row>
    <row outlineLevel="0" r="40">
      <c r="A40" s="179" t="n">
        <v>38</v>
      </c>
      <c r="B40" s="66" t="s">
        <v>334</v>
      </c>
      <c r="C40" s="66" t="s">
        <v>6404</v>
      </c>
      <c r="D40" s="69" t="n">
        <v>39040</v>
      </c>
      <c r="E40" s="66" t="s">
        <v>11521</v>
      </c>
    </row>
    <row outlineLevel="0" r="41">
      <c r="A41" s="179" t="n">
        <v>39</v>
      </c>
      <c r="B41" s="66" t="s">
        <v>334</v>
      </c>
      <c r="C41" s="66" t="s">
        <v>6418</v>
      </c>
      <c r="D41" s="69" t="n">
        <v>39041</v>
      </c>
      <c r="E41" s="66" t="s">
        <v>11521</v>
      </c>
    </row>
    <row outlineLevel="0" r="42">
      <c r="A42" s="179" t="n">
        <v>40</v>
      </c>
      <c r="B42" s="66" t="s">
        <v>334</v>
      </c>
      <c r="C42" s="66" t="s">
        <v>5568</v>
      </c>
      <c r="D42" s="69" t="n">
        <v>39029</v>
      </c>
      <c r="E42" s="66" t="s">
        <v>11521</v>
      </c>
    </row>
    <row outlineLevel="0" r="43">
      <c r="A43" s="179" t="n">
        <v>41</v>
      </c>
      <c r="B43" s="66" t="s">
        <v>334</v>
      </c>
      <c r="C43" s="66" t="s">
        <v>5569</v>
      </c>
      <c r="D43" s="69" t="n">
        <v>39030</v>
      </c>
      <c r="E43" s="66" t="s">
        <v>11521</v>
      </c>
    </row>
    <row outlineLevel="0" r="44">
      <c r="A44" s="179" t="n">
        <v>42</v>
      </c>
      <c r="B44" s="66" t="s">
        <v>334</v>
      </c>
      <c r="C44" s="66" t="s">
        <v>5680</v>
      </c>
      <c r="D44" s="69" t="n">
        <v>39031</v>
      </c>
      <c r="E44" s="66" t="s">
        <v>11324</v>
      </c>
    </row>
    <row outlineLevel="0" r="45">
      <c r="A45" s="179" t="n">
        <v>43</v>
      </c>
      <c r="B45" s="66" t="s">
        <v>334</v>
      </c>
      <c r="C45" s="66" t="s">
        <v>5681</v>
      </c>
      <c r="D45" s="69" t="n">
        <v>39032</v>
      </c>
      <c r="E45" s="66" t="s">
        <v>11328</v>
      </c>
    </row>
    <row outlineLevel="0" r="46">
      <c r="A46" s="179" t="n">
        <v>44</v>
      </c>
      <c r="B46" s="66" t="s">
        <v>334</v>
      </c>
      <c r="C46" s="66" t="s">
        <v>5682</v>
      </c>
      <c r="D46" s="69" t="n">
        <v>39033</v>
      </c>
      <c r="E46" s="66" t="s">
        <v>11381</v>
      </c>
    </row>
    <row outlineLevel="0" r="47">
      <c r="A47" s="179" t="n">
        <v>45</v>
      </c>
      <c r="B47" s="66" t="s">
        <v>334</v>
      </c>
      <c r="C47" s="66" t="s">
        <v>947</v>
      </c>
      <c r="D47" s="69" t="n">
        <v>38964</v>
      </c>
      <c r="E47" s="66" t="s">
        <v>11324</v>
      </c>
    </row>
    <row outlineLevel="0" r="48">
      <c r="A48" s="179" t="n">
        <v>46</v>
      </c>
      <c r="B48" s="66" t="s">
        <v>334</v>
      </c>
      <c r="C48" s="66" t="s">
        <v>950</v>
      </c>
      <c r="D48" s="69" t="n">
        <v>38965</v>
      </c>
      <c r="E48" s="66" t="s">
        <v>11324</v>
      </c>
    </row>
    <row outlineLevel="0" r="49">
      <c r="A49" s="179" t="n">
        <v>47</v>
      </c>
      <c r="B49" s="66" t="s">
        <v>334</v>
      </c>
      <c r="C49" s="66" t="s">
        <v>952</v>
      </c>
      <c r="D49" s="69" t="n">
        <v>38966</v>
      </c>
      <c r="E49" s="66" t="s">
        <v>11381</v>
      </c>
    </row>
    <row outlineLevel="0" r="50">
      <c r="A50" s="179" t="n">
        <v>48</v>
      </c>
      <c r="B50" s="66" t="s">
        <v>334</v>
      </c>
      <c r="C50" s="66" t="s">
        <v>983</v>
      </c>
      <c r="D50" s="69" t="n">
        <v>38967</v>
      </c>
      <c r="E50" s="66" t="s">
        <v>11324</v>
      </c>
    </row>
    <row outlineLevel="0" r="51">
      <c r="A51" s="179" t="n">
        <v>49</v>
      </c>
      <c r="B51" s="66" t="s">
        <v>334</v>
      </c>
      <c r="C51" s="66" t="s">
        <v>5399</v>
      </c>
      <c r="D51" s="69" t="n">
        <v>39024</v>
      </c>
      <c r="E51" s="66" t="s">
        <v>11381</v>
      </c>
    </row>
    <row outlineLevel="0" r="52">
      <c r="A52" s="179" t="n">
        <v>50</v>
      </c>
      <c r="B52" s="66" t="s">
        <v>334</v>
      </c>
      <c r="C52" s="66" t="s">
        <v>5396</v>
      </c>
      <c r="D52" s="69" t="n">
        <v>39025</v>
      </c>
      <c r="E52" s="66" t="s">
        <v>11381</v>
      </c>
    </row>
    <row outlineLevel="0" r="53">
      <c r="A53" s="179" t="n">
        <v>51</v>
      </c>
      <c r="B53" s="66" t="s">
        <v>334</v>
      </c>
      <c r="C53" s="66" t="s">
        <v>5397</v>
      </c>
      <c r="D53" s="69" t="n">
        <v>39026</v>
      </c>
      <c r="E53" s="66" t="s">
        <v>11324</v>
      </c>
    </row>
    <row outlineLevel="0" r="54">
      <c r="A54" s="179" t="n">
        <v>52</v>
      </c>
      <c r="B54" s="66" t="s">
        <v>334</v>
      </c>
      <c r="C54" s="66" t="s">
        <v>459</v>
      </c>
      <c r="D54" s="69" t="n">
        <v>38952</v>
      </c>
      <c r="E54" s="66" t="s">
        <v>11521</v>
      </c>
    </row>
    <row outlineLevel="0" r="55">
      <c r="A55" s="179" t="n">
        <v>53</v>
      </c>
      <c r="B55" s="66" t="s">
        <v>334</v>
      </c>
      <c r="C55" s="66" t="s">
        <v>460</v>
      </c>
      <c r="D55" s="69" t="n">
        <v>38953</v>
      </c>
      <c r="E55" s="66" t="s">
        <v>11521</v>
      </c>
    </row>
    <row outlineLevel="0" r="56">
      <c r="A56" s="179" t="n">
        <v>54</v>
      </c>
      <c r="B56" s="66" t="s">
        <v>334</v>
      </c>
      <c r="C56" s="66" t="s">
        <v>461</v>
      </c>
      <c r="D56" s="69" t="n">
        <v>38954</v>
      </c>
      <c r="E56" s="66" t="s">
        <v>11521</v>
      </c>
    </row>
    <row outlineLevel="0" r="57">
      <c r="A57" s="179" t="n">
        <v>55</v>
      </c>
      <c r="B57" s="66" t="s">
        <v>334</v>
      </c>
      <c r="C57" s="66" t="s">
        <v>468</v>
      </c>
      <c r="D57" s="69" t="n">
        <v>38955</v>
      </c>
      <c r="E57" s="66" t="s">
        <v>11328</v>
      </c>
    </row>
    <row outlineLevel="0" r="58">
      <c r="A58" s="179" t="n">
        <v>56</v>
      </c>
      <c r="B58" s="66" t="s">
        <v>334</v>
      </c>
      <c r="C58" s="66" t="s">
        <v>469</v>
      </c>
      <c r="D58" s="69" t="n">
        <v>38956</v>
      </c>
      <c r="E58" s="66" t="s">
        <v>11324</v>
      </c>
    </row>
    <row outlineLevel="0" r="59">
      <c r="A59" s="179" t="n">
        <v>57</v>
      </c>
      <c r="B59" s="66" t="s">
        <v>334</v>
      </c>
      <c r="C59" s="66" t="s">
        <v>5784</v>
      </c>
      <c r="D59" s="69" t="n">
        <v>39036</v>
      </c>
      <c r="E59" s="66" t="s">
        <v>11324</v>
      </c>
    </row>
    <row outlineLevel="0" r="60">
      <c r="A60" s="179" t="n">
        <v>58</v>
      </c>
      <c r="B60" s="66" t="s">
        <v>334</v>
      </c>
      <c r="C60" s="66" t="s">
        <v>5785</v>
      </c>
      <c r="D60" s="69" t="n">
        <v>39037</v>
      </c>
      <c r="E60" s="66" t="s">
        <v>11381</v>
      </c>
    </row>
    <row outlineLevel="0" r="61">
      <c r="A61" s="179" t="n">
        <v>59</v>
      </c>
      <c r="B61" s="66" t="s">
        <v>334</v>
      </c>
      <c r="C61" s="66" t="s">
        <v>5786</v>
      </c>
      <c r="D61" s="69" t="n">
        <v>39038</v>
      </c>
      <c r="E61" s="66" t="s">
        <v>11521</v>
      </c>
    </row>
    <row outlineLevel="0" r="62">
      <c r="A62" s="179" t="n">
        <v>60</v>
      </c>
      <c r="B62" s="66" t="s">
        <v>334</v>
      </c>
      <c r="C62" s="66" t="s">
        <v>5779</v>
      </c>
      <c r="D62" s="69" t="n">
        <v>39034</v>
      </c>
      <c r="E62" s="66" t="s">
        <v>11328</v>
      </c>
    </row>
    <row outlineLevel="0" r="63">
      <c r="A63" s="179" t="n">
        <v>61</v>
      </c>
      <c r="B63" s="66" t="s">
        <v>334</v>
      </c>
      <c r="C63" s="66" t="s">
        <v>5780</v>
      </c>
      <c r="D63" s="69" t="n">
        <v>39035</v>
      </c>
      <c r="E63" s="66" t="s">
        <v>11328</v>
      </c>
    </row>
    <row outlineLevel="0" r="64">
      <c r="A64" s="179" t="n">
        <v>62</v>
      </c>
      <c r="B64" s="66" t="s">
        <v>334</v>
      </c>
      <c r="C64" s="66" t="s">
        <v>5345</v>
      </c>
      <c r="D64" s="69" t="n">
        <v>39023</v>
      </c>
      <c r="E64" s="66" t="s">
        <v>11324</v>
      </c>
    </row>
    <row outlineLevel="0" r="65">
      <c r="A65" s="179" t="n">
        <v>63</v>
      </c>
      <c r="B65" s="66" t="s">
        <v>334</v>
      </c>
      <c r="C65" s="66" t="s">
        <v>5282</v>
      </c>
      <c r="D65" s="69" t="n">
        <v>39014</v>
      </c>
      <c r="E65" s="66" t="s">
        <v>11324</v>
      </c>
    </row>
    <row outlineLevel="0" r="66">
      <c r="A66" s="179" t="n">
        <v>64</v>
      </c>
      <c r="B66" s="66" t="s">
        <v>334</v>
      </c>
      <c r="C66" s="66" t="s">
        <v>5286</v>
      </c>
      <c r="D66" s="69" t="n">
        <v>39015</v>
      </c>
      <c r="E66" s="66" t="s">
        <v>11328</v>
      </c>
    </row>
    <row outlineLevel="0" r="67">
      <c r="A67" s="179" t="n">
        <v>65</v>
      </c>
      <c r="B67" s="66" t="s">
        <v>334</v>
      </c>
      <c r="C67" s="66" t="s">
        <v>5288</v>
      </c>
      <c r="D67" s="69" t="n">
        <v>39016</v>
      </c>
      <c r="E67" s="66" t="s">
        <v>11381</v>
      </c>
    </row>
    <row outlineLevel="0" r="68">
      <c r="A68" s="179" t="n">
        <v>66</v>
      </c>
      <c r="B68" s="66" t="s">
        <v>334</v>
      </c>
      <c r="C68" s="66" t="s">
        <v>5294</v>
      </c>
      <c r="D68" s="69" t="n">
        <v>39017</v>
      </c>
      <c r="E68" s="66" t="s">
        <v>11381</v>
      </c>
    </row>
    <row outlineLevel="0" r="69">
      <c r="A69" s="179" t="n">
        <v>67</v>
      </c>
      <c r="B69" s="66" t="s">
        <v>334</v>
      </c>
      <c r="C69" s="66" t="s">
        <v>5295</v>
      </c>
      <c r="D69" s="69" t="n">
        <v>39018</v>
      </c>
      <c r="E69" s="66" t="s">
        <v>11521</v>
      </c>
    </row>
    <row outlineLevel="0" r="70">
      <c r="A70" s="179" t="n">
        <v>68</v>
      </c>
      <c r="B70" s="66" t="s">
        <v>334</v>
      </c>
      <c r="C70" s="66" t="s">
        <v>5309</v>
      </c>
      <c r="D70" s="69" t="n">
        <v>39019</v>
      </c>
      <c r="E70" s="66" t="s">
        <v>11324</v>
      </c>
    </row>
    <row outlineLevel="0" r="71">
      <c r="A71" s="179" t="n">
        <v>69</v>
      </c>
      <c r="B71" s="66" t="s">
        <v>334</v>
      </c>
      <c r="C71" s="66" t="s">
        <v>5313</v>
      </c>
      <c r="D71" s="69" t="n">
        <v>39020</v>
      </c>
      <c r="E71" s="66" t="s">
        <v>11324</v>
      </c>
    </row>
    <row outlineLevel="0" r="72">
      <c r="A72" s="179" t="n">
        <v>70</v>
      </c>
      <c r="B72" s="66" t="s">
        <v>334</v>
      </c>
      <c r="C72" s="66" t="s">
        <v>5317</v>
      </c>
      <c r="D72" s="69" t="n">
        <v>39021</v>
      </c>
      <c r="E72" s="66" t="s">
        <v>11328</v>
      </c>
    </row>
    <row outlineLevel="0" r="73">
      <c r="A73" s="179" t="n">
        <v>71</v>
      </c>
      <c r="B73" s="66" t="s">
        <v>334</v>
      </c>
      <c r="C73" s="66" t="s">
        <v>5319</v>
      </c>
      <c r="D73" s="69" t="n">
        <v>39022</v>
      </c>
      <c r="E73" s="66" t="s">
        <v>11324</v>
      </c>
    </row>
    <row outlineLevel="0" r="74">
      <c r="A74" s="179" t="n">
        <v>72</v>
      </c>
      <c r="B74" s="66" t="s">
        <v>334</v>
      </c>
      <c r="C74" s="66" t="s">
        <v>5173</v>
      </c>
      <c r="D74" s="69" t="n">
        <v>39013</v>
      </c>
      <c r="E74" s="66" t="s">
        <v>11381</v>
      </c>
    </row>
    <row outlineLevel="0" r="75">
      <c r="A75" s="179" t="n">
        <v>73</v>
      </c>
      <c r="B75" s="66" t="s">
        <v>334</v>
      </c>
      <c r="C75" s="66" t="s">
        <v>4821</v>
      </c>
      <c r="D75" s="69" t="n">
        <v>39011</v>
      </c>
      <c r="E75" s="66" t="s">
        <v>11381</v>
      </c>
    </row>
    <row outlineLevel="0" r="76">
      <c r="A76" s="179" t="n">
        <v>74</v>
      </c>
      <c r="B76" s="66" t="s">
        <v>334</v>
      </c>
      <c r="C76" s="66" t="s">
        <v>2531</v>
      </c>
      <c r="D76" s="69" t="n">
        <v>38997</v>
      </c>
      <c r="E76" s="66" t="s">
        <v>11381</v>
      </c>
    </row>
    <row outlineLevel="0" r="77">
      <c r="A77" s="179" t="n">
        <v>75</v>
      </c>
      <c r="B77" s="66" t="s">
        <v>334</v>
      </c>
      <c r="C77" s="66" t="s">
        <v>2705</v>
      </c>
      <c r="D77" s="69" t="n">
        <v>39000</v>
      </c>
      <c r="E77" s="66" t="s">
        <v>11521</v>
      </c>
    </row>
    <row outlineLevel="0" r="78">
      <c r="A78" s="179" t="n">
        <v>76</v>
      </c>
      <c r="B78" s="66" t="s">
        <v>334</v>
      </c>
      <c r="C78" s="66" t="s">
        <v>7362</v>
      </c>
      <c r="D78" s="69" t="n">
        <v>39051</v>
      </c>
      <c r="E78" s="66" t="s">
        <v>11521</v>
      </c>
    </row>
    <row outlineLevel="0" r="79">
      <c r="A79" s="179" t="n">
        <v>77</v>
      </c>
      <c r="B79" s="66" t="s">
        <v>334</v>
      </c>
      <c r="C79" s="66" t="s">
        <v>3483</v>
      </c>
      <c r="D79" s="69" t="n">
        <v>39049</v>
      </c>
      <c r="E79" s="66" t="s">
        <v>11521</v>
      </c>
    </row>
    <row outlineLevel="0" r="80">
      <c r="A80" s="179" t="n">
        <v>78</v>
      </c>
      <c r="B80" s="66" t="s">
        <v>334</v>
      </c>
      <c r="C80" s="66" t="s">
        <v>4013</v>
      </c>
      <c r="D80" s="69" t="n">
        <v>39007</v>
      </c>
      <c r="E80" s="66" t="s">
        <v>11521</v>
      </c>
    </row>
    <row outlineLevel="0" r="81">
      <c r="A81" s="179" t="n">
        <v>79</v>
      </c>
      <c r="B81" s="66" t="s">
        <v>334</v>
      </c>
      <c r="C81" s="66" t="s">
        <v>534</v>
      </c>
      <c r="D81" s="69" t="n">
        <v>38958</v>
      </c>
      <c r="E81" s="66" t="s">
        <v>11328</v>
      </c>
    </row>
    <row outlineLevel="0" r="82">
      <c r="A82" s="179" t="n">
        <v>80</v>
      </c>
      <c r="B82" s="66" t="s">
        <v>334</v>
      </c>
      <c r="C82" s="66" t="s">
        <v>4837</v>
      </c>
      <c r="D82" s="69" t="n">
        <v>39012</v>
      </c>
      <c r="E82" s="66" t="s">
        <v>11521</v>
      </c>
    </row>
    <row outlineLevel="0" r="83">
      <c r="A83" s="179" t="n">
        <v>81</v>
      </c>
      <c r="B83" s="66" t="s">
        <v>334</v>
      </c>
      <c r="C83" s="66" t="s">
        <v>6881</v>
      </c>
      <c r="D83" s="69" t="n">
        <v>39045</v>
      </c>
      <c r="E83" s="66" t="s">
        <v>11521</v>
      </c>
    </row>
    <row outlineLevel="0" r="84">
      <c r="A84" s="179" t="n">
        <v>82</v>
      </c>
      <c r="B84" s="66" t="s">
        <v>334</v>
      </c>
      <c r="C84" s="66" t="s">
        <v>2464</v>
      </c>
      <c r="D84" s="69" t="n">
        <v>38996</v>
      </c>
      <c r="E84" s="66" t="s">
        <v>11381</v>
      </c>
    </row>
    <row outlineLevel="0" r="85">
      <c r="A85" s="179" t="n">
        <v>83</v>
      </c>
      <c r="B85" s="66" t="s">
        <v>334</v>
      </c>
      <c r="C85" s="66" t="s">
        <v>1795</v>
      </c>
      <c r="D85" s="69" t="n">
        <v>38991</v>
      </c>
      <c r="E85" s="66" t="s">
        <v>11324</v>
      </c>
    </row>
    <row outlineLevel="0" r="86">
      <c r="A86" s="179" t="n">
        <v>84</v>
      </c>
      <c r="B86" s="66" t="s">
        <v>334</v>
      </c>
      <c r="C86" s="66" t="s">
        <v>7109</v>
      </c>
      <c r="D86" s="69" t="n">
        <v>39048</v>
      </c>
      <c r="E86" s="66" t="s">
        <v>11324</v>
      </c>
    </row>
    <row outlineLevel="0" r="87">
      <c r="A87" s="179" t="n">
        <v>85</v>
      </c>
      <c r="B87" s="66" t="s">
        <v>334</v>
      </c>
      <c r="C87" s="66" t="s">
        <v>2340</v>
      </c>
      <c r="D87" s="69" t="n">
        <v>38994</v>
      </c>
      <c r="E87" s="66" t="s">
        <v>11324</v>
      </c>
    </row>
    <row outlineLevel="0" r="88">
      <c r="A88" s="179" t="n">
        <v>86</v>
      </c>
      <c r="B88" s="66" t="s">
        <v>334</v>
      </c>
      <c r="C88" s="66" t="s">
        <v>670</v>
      </c>
      <c r="D88" s="69" t="n">
        <v>38960</v>
      </c>
      <c r="E88" s="66" t="s">
        <v>11324</v>
      </c>
    </row>
    <row outlineLevel="0" r="89">
      <c r="A89" s="179" t="n">
        <v>87</v>
      </c>
      <c r="B89" s="66" t="s">
        <v>334</v>
      </c>
      <c r="C89" s="66" t="s">
        <v>2536</v>
      </c>
      <c r="D89" s="69" t="n">
        <v>38998</v>
      </c>
      <c r="E89" s="66" t="s">
        <v>11324</v>
      </c>
    </row>
    <row outlineLevel="0" r="90">
      <c r="A90" s="179" t="n">
        <v>88</v>
      </c>
      <c r="B90" s="66" t="s">
        <v>334</v>
      </c>
      <c r="C90" s="66" t="s">
        <v>1422</v>
      </c>
      <c r="D90" s="69" t="n">
        <v>38969</v>
      </c>
      <c r="E90" s="66" t="s">
        <v>11324</v>
      </c>
    </row>
    <row outlineLevel="0" r="91">
      <c r="A91" s="179" t="n">
        <v>89</v>
      </c>
      <c r="B91" s="66" t="s">
        <v>334</v>
      </c>
      <c r="C91" s="66" t="s">
        <v>4161</v>
      </c>
      <c r="D91" s="69" t="n">
        <v>39008</v>
      </c>
      <c r="E91" s="66" t="s">
        <v>11324</v>
      </c>
    </row>
    <row outlineLevel="0" r="92">
      <c r="A92" s="179" t="n">
        <v>90</v>
      </c>
      <c r="B92" s="66" t="s">
        <v>334</v>
      </c>
      <c r="C92" s="66" t="s">
        <v>4660</v>
      </c>
      <c r="D92" s="69" t="n">
        <v>39009</v>
      </c>
      <c r="E92" s="66" t="s">
        <v>11328</v>
      </c>
    </row>
    <row outlineLevel="0" r="93">
      <c r="A93" s="179" t="n">
        <v>91</v>
      </c>
      <c r="B93" s="66" t="s">
        <v>334</v>
      </c>
      <c r="C93" s="66" t="s">
        <v>3484</v>
      </c>
      <c r="D93" s="69" t="n">
        <v>39050</v>
      </c>
      <c r="E93" s="66" t="s">
        <v>11381</v>
      </c>
    </row>
    <row outlineLevel="0" r="94">
      <c r="A94" s="179" t="n">
        <v>92</v>
      </c>
      <c r="B94" s="66" t="s">
        <v>334</v>
      </c>
      <c r="C94" s="66" t="s">
        <v>2191</v>
      </c>
      <c r="D94" s="69" t="n">
        <v>38992</v>
      </c>
      <c r="E94" s="66" t="s">
        <v>11381</v>
      </c>
    </row>
    <row outlineLevel="0" r="95">
      <c r="A95" s="179" t="n">
        <v>93</v>
      </c>
      <c r="B95" s="66" t="s">
        <v>334</v>
      </c>
      <c r="C95" s="66" t="s">
        <v>2193</v>
      </c>
      <c r="D95" s="69" t="n">
        <v>38993</v>
      </c>
      <c r="E95" s="66" t="s">
        <v>11381</v>
      </c>
    </row>
    <row outlineLevel="0" r="96">
      <c r="A96" s="179" t="n">
        <v>94</v>
      </c>
      <c r="B96" s="66" t="s">
        <v>334</v>
      </c>
      <c r="C96" s="66" t="s">
        <v>2458</v>
      </c>
      <c r="D96" s="69" t="n">
        <v>38999</v>
      </c>
      <c r="E96" s="66" t="s">
        <v>11521</v>
      </c>
    </row>
    <row outlineLevel="0" r="97">
      <c r="A97" s="179" t="n">
        <v>95</v>
      </c>
      <c r="B97" s="66" t="s">
        <v>334</v>
      </c>
      <c r="C97" s="66" t="s">
        <v>3863</v>
      </c>
      <c r="D97" s="69" t="n">
        <v>39004</v>
      </c>
      <c r="E97" s="66" t="s">
        <v>11381</v>
      </c>
    </row>
    <row outlineLevel="0" r="98">
      <c r="A98" s="179" t="n">
        <v>96</v>
      </c>
      <c r="B98" s="66" t="s">
        <v>334</v>
      </c>
      <c r="C98" s="66" t="s">
        <v>2572</v>
      </c>
      <c r="D98" s="69" t="n">
        <v>38995</v>
      </c>
      <c r="E98" s="66" t="s">
        <v>11521</v>
      </c>
    </row>
    <row outlineLevel="0" r="99">
      <c r="A99" s="179" t="n">
        <v>97</v>
      </c>
      <c r="B99" s="66" t="s">
        <v>334</v>
      </c>
      <c r="C99" s="66" t="s">
        <v>1788</v>
      </c>
      <c r="D99" s="69" t="n">
        <v>38990</v>
      </c>
      <c r="E99" s="66" t="s">
        <v>11521</v>
      </c>
    </row>
    <row outlineLevel="0" r="100">
      <c r="A100" s="179" t="n">
        <v>98</v>
      </c>
      <c r="B100" s="66" t="s">
        <v>334</v>
      </c>
      <c r="C100" s="66" t="s">
        <v>4012</v>
      </c>
      <c r="D100" s="69" t="n">
        <v>39006</v>
      </c>
      <c r="E100" s="66" t="s">
        <v>11521</v>
      </c>
    </row>
    <row outlineLevel="0" r="101">
      <c r="A101" s="179" t="n">
        <v>99</v>
      </c>
      <c r="B101" s="66" t="s">
        <v>334</v>
      </c>
      <c r="C101" s="66" t="s">
        <v>3073</v>
      </c>
      <c r="D101" s="69" t="n">
        <v>39001</v>
      </c>
      <c r="E101" s="66" t="s">
        <v>11521</v>
      </c>
    </row>
    <row outlineLevel="0" r="102">
      <c r="A102" s="179" t="n">
        <v>100</v>
      </c>
      <c r="B102" s="66" t="s">
        <v>334</v>
      </c>
      <c r="C102" s="66" t="s">
        <v>4029</v>
      </c>
      <c r="D102" s="69" t="n">
        <v>39005</v>
      </c>
      <c r="E102" s="66" t="s">
        <v>11521</v>
      </c>
    </row>
    <row outlineLevel="0" r="103">
      <c r="A103" s="179" t="n">
        <v>101</v>
      </c>
      <c r="B103" s="66" t="s">
        <v>334</v>
      </c>
      <c r="C103" s="66" t="s">
        <v>4800</v>
      </c>
      <c r="D103" s="69" t="n">
        <v>39010</v>
      </c>
      <c r="E103" s="66" t="s">
        <v>11521</v>
      </c>
    </row>
    <row outlineLevel="0" r="104">
      <c r="A104" s="179" t="n">
        <v>102</v>
      </c>
      <c r="B104" s="66" t="s">
        <v>334</v>
      </c>
      <c r="C104" s="66" t="s">
        <v>1436</v>
      </c>
      <c r="D104" s="69" t="n">
        <v>39053</v>
      </c>
      <c r="E104" s="66" t="s">
        <v>11324</v>
      </c>
    </row>
    <row outlineLevel="0" r="105">
      <c r="A105" s="179" t="n">
        <v>103</v>
      </c>
      <c r="B105" s="66" t="s">
        <v>334</v>
      </c>
      <c r="C105" s="66" t="s">
        <v>1438</v>
      </c>
      <c r="D105" s="69" t="n">
        <v>39054</v>
      </c>
      <c r="E105" s="66" t="s">
        <v>11523</v>
      </c>
    </row>
    <row outlineLevel="0" r="106">
      <c r="A106" s="179" t="n">
        <v>104</v>
      </c>
      <c r="B106" s="66" t="s">
        <v>334</v>
      </c>
      <c r="C106" s="66" t="s">
        <v>6253</v>
      </c>
      <c r="D106" s="69" t="n">
        <v>39056</v>
      </c>
      <c r="E106" s="66" t="s">
        <v>11587</v>
      </c>
    </row>
    <row outlineLevel="0" r="107">
      <c r="A107" s="179" t="n">
        <v>105</v>
      </c>
      <c r="B107" s="66" t="s">
        <v>7666</v>
      </c>
      <c r="C107" s="66" t="s">
        <v>7671</v>
      </c>
      <c r="D107" s="69" t="n">
        <v>39060</v>
      </c>
      <c r="E107" s="72" t="s">
        <v>12321</v>
      </c>
    </row>
    <row outlineLevel="0" r="108">
      <c r="A108" s="179" t="n">
        <v>106</v>
      </c>
      <c r="B108" s="66" t="s">
        <v>7666</v>
      </c>
      <c r="C108" s="66" t="s">
        <v>7672</v>
      </c>
      <c r="D108" s="69" t="n">
        <v>39061</v>
      </c>
      <c r="E108" s="72" t="s">
        <v>12322</v>
      </c>
    </row>
    <row outlineLevel="0" r="109">
      <c r="A109" s="179" t="n">
        <v>107</v>
      </c>
      <c r="B109" s="66" t="s">
        <v>10109</v>
      </c>
      <c r="C109" s="66" t="s">
        <v>11759</v>
      </c>
      <c r="D109" s="69" t="n">
        <v>39062</v>
      </c>
      <c r="E109" s="72" t="s">
        <v>11760</v>
      </c>
    </row>
    <row outlineLevel="0" r="110">
      <c r="A110" s="179" t="n">
        <v>108</v>
      </c>
      <c r="B110" s="66" t="s">
        <v>10582</v>
      </c>
      <c r="C110" s="66" t="s">
        <v>10662</v>
      </c>
      <c r="D110" s="69" t="n">
        <v>39063</v>
      </c>
      <c r="E110" s="72" t="s">
        <v>11761</v>
      </c>
    </row>
    <row outlineLevel="0" r="111">
      <c r="A111" s="179" t="n">
        <v>109</v>
      </c>
      <c r="B111" s="66" t="s">
        <v>10582</v>
      </c>
      <c r="C111" s="66" t="s">
        <v>10617</v>
      </c>
      <c r="D111" s="69" t="n">
        <v>39064</v>
      </c>
      <c r="E111" s="72" t="s">
        <v>11762</v>
      </c>
    </row>
    <row outlineLevel="0" r="112">
      <c r="A112" s="179" t="n">
        <v>110</v>
      </c>
      <c r="B112" s="66" t="s">
        <v>9245</v>
      </c>
      <c r="C112" s="66" t="s">
        <v>9287</v>
      </c>
      <c r="D112" s="69" t="n">
        <v>39066</v>
      </c>
      <c r="E112" s="72" t="s">
        <v>12323</v>
      </c>
    </row>
    <row outlineLevel="0" r="113">
      <c r="A113" s="179" t="n">
        <v>111</v>
      </c>
      <c r="B113" s="66" t="s">
        <v>9245</v>
      </c>
      <c r="C113" s="66" t="s">
        <v>9288</v>
      </c>
      <c r="D113" s="69" t="n">
        <v>39067</v>
      </c>
      <c r="E113" s="72" t="s">
        <v>12323</v>
      </c>
    </row>
    <row outlineLevel="0" r="114">
      <c r="C114" s="0" t="s">
        <v>7671</v>
      </c>
    </row>
    <row outlineLevel="0" r="115">
      <c r="C115" s="0" t="s">
        <v>7672</v>
      </c>
    </row>
    <row outlineLevel="0" r="116">
      <c r="C116" s="0" t="s">
        <v>459</v>
      </c>
    </row>
    <row outlineLevel="0" r="117">
      <c r="C117" s="0" t="s">
        <v>460</v>
      </c>
    </row>
    <row outlineLevel="0" r="118">
      <c r="C118" s="0" t="s">
        <v>461</v>
      </c>
    </row>
    <row outlineLevel="0" r="119">
      <c r="C119" s="0" t="s">
        <v>468</v>
      </c>
    </row>
    <row outlineLevel="0" r="120">
      <c r="C120" s="0" t="s">
        <v>469</v>
      </c>
    </row>
    <row outlineLevel="0" r="121">
      <c r="C121" s="0" t="s">
        <v>533</v>
      </c>
    </row>
    <row outlineLevel="0" r="122">
      <c r="C122" s="0" t="s">
        <v>534</v>
      </c>
    </row>
    <row outlineLevel="0" r="123">
      <c r="C123" s="0" t="s">
        <v>535</v>
      </c>
    </row>
    <row outlineLevel="0" r="124">
      <c r="C124" s="0" t="s">
        <v>670</v>
      </c>
    </row>
    <row outlineLevel="0" r="125">
      <c r="C125" s="0" t="s">
        <v>825</v>
      </c>
    </row>
    <row outlineLevel="0" r="126">
      <c r="C126" s="0" t="s">
        <v>827</v>
      </c>
    </row>
    <row outlineLevel="0" r="127">
      <c r="C127" s="0" t="s">
        <v>916</v>
      </c>
    </row>
    <row outlineLevel="0" r="128">
      <c r="C128" s="0" t="s">
        <v>947</v>
      </c>
    </row>
    <row outlineLevel="0" r="129">
      <c r="C129" s="0" t="s">
        <v>950</v>
      </c>
    </row>
    <row outlineLevel="0" r="130">
      <c r="C130" s="0" t="s">
        <v>952</v>
      </c>
    </row>
    <row outlineLevel="0" r="131">
      <c r="C131" s="0" t="s">
        <v>983</v>
      </c>
    </row>
    <row outlineLevel="0" r="132">
      <c r="C132" s="0" t="s">
        <v>1178</v>
      </c>
    </row>
    <row outlineLevel="0" r="133">
      <c r="C133" s="0" t="s">
        <v>1422</v>
      </c>
    </row>
    <row outlineLevel="0" r="134">
      <c r="C134" s="0" t="s">
        <v>1432</v>
      </c>
    </row>
    <row outlineLevel="0" r="135">
      <c r="C135" s="0" t="s">
        <v>1433</v>
      </c>
    </row>
    <row outlineLevel="0" r="136">
      <c r="C136" s="0" t="s">
        <v>1434</v>
      </c>
    </row>
    <row outlineLevel="0" r="137">
      <c r="C137" s="0" t="s">
        <v>1435</v>
      </c>
    </row>
    <row outlineLevel="0" r="138">
      <c r="C138" s="0" t="s">
        <v>1436</v>
      </c>
    </row>
    <row outlineLevel="0" r="139">
      <c r="C139" s="0" t="s">
        <v>1437</v>
      </c>
    </row>
    <row outlineLevel="0" r="140">
      <c r="C140" s="0" t="s">
        <v>1438</v>
      </c>
    </row>
    <row outlineLevel="0" r="141">
      <c r="C141" s="0" t="s">
        <v>1440</v>
      </c>
    </row>
    <row outlineLevel="0" r="142">
      <c r="C142" s="0" t="s">
        <v>1441</v>
      </c>
    </row>
    <row outlineLevel="0" r="143">
      <c r="C143" s="0" t="s">
        <v>1442</v>
      </c>
    </row>
    <row outlineLevel="0" r="144">
      <c r="C144" s="0" t="s">
        <v>1449</v>
      </c>
    </row>
    <row outlineLevel="0" r="145">
      <c r="C145" s="0" t="s">
        <v>1452</v>
      </c>
    </row>
    <row outlineLevel="0" r="146">
      <c r="C146" s="0" t="s">
        <v>1453</v>
      </c>
    </row>
    <row outlineLevel="0" r="147">
      <c r="C147" s="0" t="s">
        <v>1454</v>
      </c>
    </row>
    <row outlineLevel="0" r="148">
      <c r="C148" s="0" t="s">
        <v>1455</v>
      </c>
    </row>
    <row outlineLevel="0" r="149">
      <c r="C149" s="0" t="s">
        <v>1456</v>
      </c>
    </row>
    <row outlineLevel="0" r="150">
      <c r="C150" s="0" t="s">
        <v>1457</v>
      </c>
    </row>
    <row outlineLevel="0" r="151">
      <c r="C151" s="0" t="s">
        <v>1465</v>
      </c>
    </row>
    <row outlineLevel="0" r="152">
      <c r="C152" s="0" t="s">
        <v>1461</v>
      </c>
    </row>
    <row outlineLevel="0" r="153">
      <c r="C153" s="0" t="s">
        <v>1462</v>
      </c>
    </row>
    <row outlineLevel="0" r="154">
      <c r="C154" s="0" t="s">
        <v>1463</v>
      </c>
    </row>
    <row outlineLevel="0" r="155">
      <c r="C155" s="0" t="s">
        <v>1464</v>
      </c>
    </row>
    <row outlineLevel="0" r="156">
      <c r="C156" s="0" t="s">
        <v>1788</v>
      </c>
    </row>
    <row outlineLevel="0" r="157">
      <c r="C157" s="0" t="s">
        <v>1795</v>
      </c>
    </row>
    <row outlineLevel="0" r="158">
      <c r="C158" s="0" t="s">
        <v>2191</v>
      </c>
    </row>
    <row outlineLevel="0" r="159">
      <c r="C159" s="0" t="s">
        <v>2193</v>
      </c>
    </row>
    <row outlineLevel="0" r="160">
      <c r="C160" s="0" t="s">
        <v>2340</v>
      </c>
    </row>
    <row outlineLevel="0" r="161">
      <c r="C161" s="0" t="s">
        <v>2572</v>
      </c>
    </row>
    <row outlineLevel="0" r="162">
      <c r="C162" s="0" t="s">
        <v>2464</v>
      </c>
    </row>
    <row outlineLevel="0" r="163">
      <c r="C163" s="0" t="s">
        <v>2531</v>
      </c>
    </row>
    <row outlineLevel="0" r="164">
      <c r="C164" s="0" t="s">
        <v>2536</v>
      </c>
    </row>
    <row outlineLevel="0" r="165">
      <c r="C165" s="0" t="s">
        <v>2458</v>
      </c>
    </row>
    <row outlineLevel="0" r="166">
      <c r="C166" s="0" t="s">
        <v>2705</v>
      </c>
    </row>
    <row outlineLevel="0" r="167">
      <c r="C167" s="0" t="s">
        <v>3073</v>
      </c>
    </row>
    <row outlineLevel="0" r="168">
      <c r="C168" s="0" t="s">
        <v>3549</v>
      </c>
    </row>
    <row outlineLevel="0" r="169">
      <c r="C169" s="0" t="s">
        <v>3550</v>
      </c>
    </row>
    <row outlineLevel="0" r="170">
      <c r="C170" s="0" t="s">
        <v>3863</v>
      </c>
    </row>
    <row outlineLevel="0" r="171">
      <c r="C171" s="0" t="s">
        <v>4029</v>
      </c>
    </row>
    <row outlineLevel="0" r="172">
      <c r="C172" s="0" t="s">
        <v>4012</v>
      </c>
    </row>
    <row outlineLevel="0" r="173">
      <c r="C173" s="0" t="s">
        <v>4013</v>
      </c>
    </row>
    <row outlineLevel="0" r="174">
      <c r="C174" s="0" t="s">
        <v>4161</v>
      </c>
    </row>
    <row outlineLevel="0" r="175">
      <c r="C175" s="0" t="s">
        <v>4660</v>
      </c>
    </row>
    <row outlineLevel="0" r="176">
      <c r="C176" s="0" t="s">
        <v>4800</v>
      </c>
    </row>
    <row outlineLevel="0" r="177">
      <c r="C177" s="0" t="s">
        <v>4821</v>
      </c>
    </row>
    <row outlineLevel="0" r="178">
      <c r="C178" s="0" t="s">
        <v>4837</v>
      </c>
    </row>
    <row outlineLevel="0" r="179">
      <c r="C179" s="0" t="s">
        <v>5173</v>
      </c>
    </row>
    <row outlineLevel="0" r="180">
      <c r="C180" s="0" t="s">
        <v>5282</v>
      </c>
    </row>
    <row outlineLevel="0" r="181">
      <c r="C181" s="0" t="s">
        <v>5286</v>
      </c>
    </row>
    <row outlineLevel="0" r="182">
      <c r="C182" s="0" t="s">
        <v>5288</v>
      </c>
    </row>
    <row outlineLevel="0" r="183">
      <c r="C183" s="0" t="s">
        <v>5294</v>
      </c>
    </row>
    <row outlineLevel="0" r="184">
      <c r="C184" s="0" t="s">
        <v>5295</v>
      </c>
    </row>
    <row outlineLevel="0" r="185">
      <c r="C185" s="0" t="s">
        <v>5309</v>
      </c>
    </row>
    <row outlineLevel="0" r="186">
      <c r="C186" s="0" t="s">
        <v>5313</v>
      </c>
    </row>
    <row outlineLevel="0" r="187">
      <c r="C187" s="0" t="s">
        <v>5317</v>
      </c>
    </row>
    <row outlineLevel="0" r="188">
      <c r="C188" s="0" t="s">
        <v>5319</v>
      </c>
    </row>
    <row outlineLevel="0" r="189">
      <c r="C189" s="0" t="s">
        <v>5345</v>
      </c>
    </row>
    <row outlineLevel="0" r="190">
      <c r="C190" s="0" t="s">
        <v>5399</v>
      </c>
    </row>
    <row outlineLevel="0" r="191">
      <c r="C191" s="0" t="s">
        <v>5396</v>
      </c>
    </row>
    <row outlineLevel="0" r="192">
      <c r="C192" s="0" t="s">
        <v>5397</v>
      </c>
    </row>
    <row outlineLevel="0" r="193">
      <c r="C193" s="0" t="s">
        <v>5488</v>
      </c>
    </row>
    <row outlineLevel="0" r="194">
      <c r="C194" s="0" t="s">
        <v>5489</v>
      </c>
    </row>
    <row outlineLevel="0" r="195">
      <c r="C195" s="0" t="s">
        <v>5568</v>
      </c>
    </row>
    <row outlineLevel="0" r="196">
      <c r="C196" s="0" t="s">
        <v>5569</v>
      </c>
    </row>
    <row outlineLevel="0" r="197">
      <c r="C197" s="0" t="s">
        <v>5680</v>
      </c>
    </row>
    <row outlineLevel="0" r="198">
      <c r="C198" s="0" t="s">
        <v>5681</v>
      </c>
    </row>
    <row outlineLevel="0" r="199">
      <c r="C199" s="0" t="s">
        <v>5682</v>
      </c>
    </row>
    <row outlineLevel="0" r="200">
      <c r="C200" s="0" t="s">
        <v>5779</v>
      </c>
    </row>
    <row outlineLevel="0" r="201">
      <c r="C201" s="0" t="s">
        <v>5780</v>
      </c>
    </row>
    <row outlineLevel="0" r="202">
      <c r="C202" s="0" t="s">
        <v>5784</v>
      </c>
    </row>
    <row outlineLevel="0" r="203">
      <c r="C203" s="0" t="s">
        <v>5785</v>
      </c>
    </row>
    <row outlineLevel="0" r="204">
      <c r="C204" s="0" t="s">
        <v>5786</v>
      </c>
    </row>
    <row outlineLevel="0" r="205">
      <c r="C205" s="0" t="s">
        <v>5925</v>
      </c>
    </row>
    <row outlineLevel="0" r="206">
      <c r="C206" s="0" t="s">
        <v>6253</v>
      </c>
    </row>
    <row outlineLevel="0" r="207">
      <c r="C207" s="0" t="s">
        <v>6404</v>
      </c>
    </row>
    <row outlineLevel="0" r="208">
      <c r="C208" s="0" t="s">
        <v>6418</v>
      </c>
    </row>
    <row outlineLevel="0" r="209">
      <c r="C209" s="0" t="s">
        <v>6550</v>
      </c>
    </row>
    <row outlineLevel="0" r="210">
      <c r="C210" s="0" t="s">
        <v>6738</v>
      </c>
    </row>
    <row outlineLevel="0" r="211">
      <c r="C211" s="0" t="s">
        <v>6739</v>
      </c>
    </row>
    <row outlineLevel="0" r="212">
      <c r="C212" s="0" t="s">
        <v>6881</v>
      </c>
    </row>
    <row outlineLevel="0" r="213">
      <c r="C213" s="0" t="s">
        <v>7102</v>
      </c>
    </row>
    <row outlineLevel="0" r="214">
      <c r="C214" s="0" t="s">
        <v>7104</v>
      </c>
    </row>
    <row outlineLevel="0" r="215">
      <c r="C215" s="0" t="s">
        <v>7109</v>
      </c>
    </row>
    <row outlineLevel="0" r="216">
      <c r="C216" s="0" t="s">
        <v>3483</v>
      </c>
    </row>
    <row outlineLevel="0" r="217">
      <c r="C217" s="0" t="s">
        <v>3484</v>
      </c>
    </row>
    <row outlineLevel="0" r="218">
      <c r="C218" s="0" t="s">
        <v>7362</v>
      </c>
    </row>
    <row outlineLevel="0" r="219">
      <c r="C219" s="0" t="s">
        <v>9904</v>
      </c>
    </row>
    <row outlineLevel="0" r="220">
      <c r="C220" s="0" t="s">
        <v>11759</v>
      </c>
    </row>
    <row outlineLevel="0" r="221">
      <c r="C221" s="0" t="s">
        <v>10617</v>
      </c>
    </row>
    <row outlineLevel="0" r="222">
      <c r="C222" s="0" t="s">
        <v>10662</v>
      </c>
    </row>
  </sheetData>
  <pageMargins bottom="0.75" footer="0.300000011920929" header="0.300000011920929" left="0.700000047683716" right="0.700000047683716" top="0.75"/>
</worksheet>
</file>

<file path=xl/worksheets/sheet9.xml><?xml version="1.0" encoding="utf-8"?>
<worksheet xmlns="http://schemas.openxmlformats.org/spreadsheetml/2006/main" xmlns:a="http://schemas.openxmlformats.org/drawingml/2006/main" xmlns:a15="http://schemas.microsoft.com/office/drawing/2012/main" xmlns:asvg="http://schemas.microsoft.com/office/drawing/2016/SVG/main" xmlns:c="http://schemas.openxmlformats.org/drawingml/2006/chart" xmlns:co="http://ncloudtech.com" xmlns:co-ooxml="http://ncloudtech.com/ooxml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0="urn:schemas-microsoft-com:office:word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="urn:schemas-microsoft-com:office:excel" xmlns:x14="http://schemas.microsoft.com/office/spreadsheetml/2009/9/main" xmlns:xdr="http://schemas.openxmlformats.org/drawingml/2006/spreadsheetDrawing" xmlns:xm="http://schemas.microsoft.com/office/excel/2006/main" mc:Ignorable="co co-ooxml w14 x14 w15">
  <sheetPr>
    <outlinePr summaryBelow="true" summaryRight="true"/>
    <pageSetUpPr fitToPage="true"/>
  </sheetPr>
  <dimension ref="A1:D8"/>
  <sheetViews>
    <sheetView showZeros="true" workbookViewId="0"/>
  </sheetViews>
  <sheetFormatPr baseColWidth="8" customHeight="false" defaultColWidth="12.4257811290726" defaultRowHeight="20.25" zeroHeight="false"/>
  <cols>
    <col customWidth="true" max="1" min="1" outlineLevel="0" width="5.71093728722066"/>
    <col customWidth="true" max="2" min="2" outlineLevel="0" width="25.4257799449093"/>
    <col customWidth="true" max="3" min="3" outlineLevel="0" width="52.4257797757432"/>
    <col customWidth="true" max="4" min="4" outlineLevel="0" width="94.0000010149971"/>
  </cols>
  <sheetData>
    <row outlineLevel="0" r="1">
      <c r="A1" s="63" t="s">
        <v>12324</v>
      </c>
    </row>
    <row outlineLevel="0" r="2">
      <c r="A2" s="73" t="s">
        <v>10909</v>
      </c>
      <c r="B2" s="73" t="s">
        <v>12306</v>
      </c>
      <c r="C2" s="73" t="s">
        <v>10861</v>
      </c>
      <c r="D2" s="73" t="s">
        <v>10910</v>
      </c>
    </row>
    <row customHeight="true" ht="39.75" outlineLevel="0" r="3">
      <c r="A3" s="65" t="n">
        <v>1</v>
      </c>
      <c r="B3" s="186" t="s">
        <v>12325</v>
      </c>
      <c r="C3" s="66" t="s">
        <v>11535</v>
      </c>
      <c r="D3" s="72" t="s">
        <v>12326</v>
      </c>
    </row>
    <row outlineLevel="0" r="4">
      <c r="A4" s="65" t="n">
        <v>2</v>
      </c>
      <c r="B4" s="186" t="s">
        <v>334</v>
      </c>
      <c r="C4" s="66" t="s">
        <v>11453</v>
      </c>
      <c r="D4" s="72" t="s">
        <v>11454</v>
      </c>
    </row>
    <row ht="63.75" outlineLevel="0" r="5">
      <c r="A5" s="65" t="n">
        <v>3</v>
      </c>
      <c r="B5" s="186" t="s">
        <v>334</v>
      </c>
      <c r="C5" s="66" t="s">
        <v>11456</v>
      </c>
      <c r="D5" s="68" t="s">
        <v>12327</v>
      </c>
    </row>
    <row ht="45" outlineLevel="0" r="6">
      <c r="A6" s="65" t="n">
        <v>4</v>
      </c>
      <c r="B6" s="187" t="s">
        <v>334</v>
      </c>
      <c r="C6" s="187" t="s">
        <v>7572</v>
      </c>
      <c r="D6" s="188" t="s">
        <v>12328</v>
      </c>
    </row>
    <row ht="48" outlineLevel="0" r="7">
      <c r="A7" s="65" t="n">
        <v>5</v>
      </c>
      <c r="B7" s="186" t="s">
        <v>334</v>
      </c>
      <c r="C7" s="66" t="s">
        <v>11684</v>
      </c>
      <c r="D7" s="72" t="s">
        <v>12329</v>
      </c>
    </row>
    <row ht="32.25" outlineLevel="0" r="8">
      <c r="A8" s="148" t="n">
        <v>6</v>
      </c>
      <c r="B8" s="189" t="s">
        <v>334</v>
      </c>
      <c r="C8" s="189" t="s">
        <v>3434</v>
      </c>
      <c r="D8" s="155" t="s">
        <v>11784</v>
      </c>
    </row>
  </sheetData>
  <conditionalFormatting pivot="false" sqref="C4:C5">
    <cfRule aboveAverage="true" bottom="false" dxfId="0" equalAverage="false" percent="false" priority="2" stopIfTrue="false" type="duplicateValues"/>
  </conditionalFormatting>
  <conditionalFormatting pivot="false" sqref="C6">
    <cfRule aboveAverage="true" bottom="false" dxfId="0" equalAverage="false" percent="false" priority="1" stopIfTrue="false" type="duplicateValues"/>
  </conditionalFormatting>
  <pageMargins bottom="0.75" footer="0.300000011920929" header="0.300000011920929" left="0.700000047683716" right="0.700000047683716" top="0.75"/>
  <pageSetup fitToHeight="1" fitToWidth="1" orientation="landscape" paperHeight="297mm" paperSize="9" paperWidth="210mm" scale="100"/>
</worksheet>
</file>

<file path=docProps/app.xml><?xml version="1.0" encoding="utf-8"?>
<Properties xmlns="http://schemas.openxmlformats.org/officeDocument/2006/extended-properties">
  <Template>Normal.dotm</Template>
  <TotalTime>0</TotalTime>
  <DocSecurity>0</DocSecurity>
  <ScaleCrop>false</ScaleCrop>
  <Application>MyOffice-CoreFramework-Windows/26-1013.725.7203.647.3@RELEASE-DESKTOP-YERBA-RC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2023-09-08T03:32:37Z</dcterms:modified>
</cp:coreProperties>
</file>